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yodeji Oluborode\Documents\"/>
    </mc:Choice>
  </mc:AlternateContent>
  <bookViews>
    <workbookView xWindow="0" yWindow="0" windowWidth="20490" windowHeight="763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Z367" i="10" l="1"/>
  <c r="AZ336" i="10"/>
  <c r="AZ306" i="10"/>
  <c r="AZ275" i="10"/>
  <c r="AZ245" i="10"/>
  <c r="AZ214" i="10"/>
  <c r="AZ183" i="10"/>
  <c r="AZ153" i="10"/>
  <c r="AZ122" i="10"/>
  <c r="AZ92" i="10"/>
  <c r="AZ61" i="10"/>
  <c r="AZ32" i="10"/>
  <c r="AZ367" i="6"/>
  <c r="AZ336" i="6"/>
  <c r="AZ306" i="6"/>
  <c r="AZ275" i="6"/>
  <c r="AZ245" i="6"/>
  <c r="AZ214" i="6"/>
  <c r="AZ183" i="6"/>
  <c r="AZ153" i="6"/>
  <c r="AZ122" i="6"/>
  <c r="AZ92" i="6"/>
  <c r="AZ61" i="6"/>
  <c r="AZ32" i="6"/>
  <c r="AZ366" i="11"/>
  <c r="AZ335" i="11"/>
  <c r="AZ305" i="11"/>
  <c r="AZ274" i="11"/>
  <c r="AZ244" i="11"/>
  <c r="AZ213" i="11"/>
  <c r="AZ182" i="11"/>
  <c r="AZ152" i="11"/>
  <c r="AZ121" i="11"/>
  <c r="AZ91" i="11"/>
  <c r="AZ60" i="11"/>
  <c r="AZ32" i="11"/>
  <c r="AZ366" i="9"/>
  <c r="AZ335" i="9"/>
  <c r="AZ305" i="9"/>
  <c r="AZ274" i="9"/>
  <c r="AZ244" i="9"/>
  <c r="AZ213" i="9"/>
  <c r="AZ182" i="9"/>
  <c r="AZ152" i="9"/>
  <c r="AZ121" i="9"/>
  <c r="AZ91" i="9"/>
  <c r="AZ60" i="9"/>
  <c r="AZ32" i="9"/>
  <c r="AZ366" i="8"/>
  <c r="AZ335" i="8"/>
  <c r="AZ305" i="8"/>
  <c r="AZ274" i="8"/>
  <c r="AZ244" i="8"/>
  <c r="AZ213" i="8"/>
  <c r="AZ182" i="8"/>
  <c r="AZ152" i="8"/>
  <c r="AZ121" i="8"/>
  <c r="AZ91" i="8"/>
  <c r="AZ60" i="8"/>
  <c r="AZ32" i="8"/>
  <c r="AZ366" i="7"/>
  <c r="AZ335" i="7"/>
  <c r="AZ305" i="7"/>
  <c r="AZ274" i="7"/>
  <c r="AZ244" i="7"/>
  <c r="AZ213" i="7"/>
  <c r="AZ182" i="7"/>
  <c r="AZ152" i="7"/>
  <c r="AZ121" i="7"/>
  <c r="AZ91" i="7"/>
  <c r="AZ60" i="7"/>
  <c r="AZ32" i="7"/>
  <c r="AZ366" i="5"/>
  <c r="AZ335" i="5"/>
  <c r="AZ305" i="5"/>
  <c r="AZ274" i="5"/>
  <c r="AZ244" i="5"/>
  <c r="AZ213" i="5"/>
  <c r="AZ182" i="5"/>
  <c r="AZ152" i="5"/>
  <c r="AZ121" i="5"/>
  <c r="AZ91" i="5"/>
  <c r="AZ60" i="5"/>
  <c r="AZ32" i="5"/>
  <c r="AZ366" i="4"/>
  <c r="AZ335" i="4"/>
  <c r="AZ305" i="4"/>
  <c r="AZ274" i="4"/>
  <c r="AZ244" i="4"/>
  <c r="AZ213" i="4"/>
  <c r="AZ182" i="4"/>
  <c r="AZ152" i="4"/>
  <c r="AZ121" i="4"/>
  <c r="AZ91" i="4"/>
  <c r="AZ60" i="4"/>
  <c r="AZ32" i="4"/>
  <c r="AZ366" i="3"/>
  <c r="AZ335" i="3"/>
  <c r="AZ305" i="3"/>
  <c r="AZ274" i="3"/>
  <c r="AZ244" i="3"/>
  <c r="AZ213" i="3"/>
  <c r="AZ182" i="3"/>
  <c r="AZ152" i="3"/>
  <c r="AZ121" i="3"/>
  <c r="AZ91" i="3"/>
  <c r="AZ60" i="3"/>
  <c r="AZ32" i="3"/>
  <c r="AZ367" i="2"/>
  <c r="AZ336" i="2"/>
  <c r="AZ306" i="2"/>
  <c r="AZ275" i="2"/>
  <c r="AZ245" i="2"/>
  <c r="AZ214" i="2"/>
  <c r="AZ183" i="2"/>
  <c r="AZ153" i="2"/>
  <c r="AZ122" i="2"/>
  <c r="AZ92" i="2"/>
  <c r="AZ61" i="2"/>
  <c r="AZ32" i="1"/>
  <c r="AZ32" i="2"/>
  <c r="AZ366" i="1"/>
  <c r="AZ335" i="1"/>
  <c r="AZ305" i="1"/>
  <c r="AZ274" i="1"/>
  <c r="AZ244" i="1"/>
  <c r="AZ213" i="1"/>
  <c r="AZ182" i="1"/>
  <c r="AZ152" i="1"/>
  <c r="AZ121" i="1"/>
  <c r="AZ91" i="1"/>
  <c r="AZ60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L2" i="11" l="1"/>
  <c r="V2" i="11"/>
  <c r="AP366" i="11" l="1"/>
  <c r="AO366" i="11"/>
  <c r="AH366" i="11"/>
  <c r="AF366" i="11"/>
  <c r="AC366" i="11"/>
  <c r="AB366" i="11"/>
  <c r="Y366" i="11"/>
  <c r="X366" i="11"/>
  <c r="Z366" i="11" s="1"/>
  <c r="AP365" i="11"/>
  <c r="AO365" i="11"/>
  <c r="AH365" i="11"/>
  <c r="AF365" i="11"/>
  <c r="AC365" i="11"/>
  <c r="AB365" i="11"/>
  <c r="Y365" i="11"/>
  <c r="X365" i="11"/>
  <c r="AP364" i="11"/>
  <c r="AO364" i="11"/>
  <c r="AH364" i="11"/>
  <c r="AF364" i="11"/>
  <c r="AC364" i="11"/>
  <c r="AB364" i="11"/>
  <c r="Z364" i="11"/>
  <c r="Y364" i="11"/>
  <c r="X364" i="11"/>
  <c r="AP363" i="11"/>
  <c r="AO363" i="11"/>
  <c r="AH363" i="11"/>
  <c r="AF363" i="11"/>
  <c r="AC363" i="11"/>
  <c r="AB363" i="11"/>
  <c r="Y363" i="11"/>
  <c r="X363" i="11"/>
  <c r="Z363" i="11" s="1"/>
  <c r="AP362" i="11"/>
  <c r="AO362" i="11"/>
  <c r="AH362" i="11"/>
  <c r="AF362" i="11"/>
  <c r="AC362" i="11"/>
  <c r="AB362" i="11"/>
  <c r="Y362" i="11"/>
  <c r="X362" i="11"/>
  <c r="AP361" i="11"/>
  <c r="AO361" i="11"/>
  <c r="AH361" i="11"/>
  <c r="AF361" i="11"/>
  <c r="AC361" i="11"/>
  <c r="AB361" i="11"/>
  <c r="Y361" i="11"/>
  <c r="X361" i="11"/>
  <c r="AP360" i="11"/>
  <c r="AO360" i="11"/>
  <c r="AH360" i="11"/>
  <c r="AF360" i="11"/>
  <c r="AC360" i="11"/>
  <c r="AB360" i="11"/>
  <c r="Y360" i="11"/>
  <c r="X360" i="11"/>
  <c r="AP359" i="11"/>
  <c r="AO359" i="11"/>
  <c r="AH359" i="11"/>
  <c r="AF359" i="11"/>
  <c r="AC359" i="11"/>
  <c r="AB359" i="11"/>
  <c r="Y359" i="11"/>
  <c r="Z359" i="11" s="1"/>
  <c r="X359" i="11"/>
  <c r="AP358" i="11"/>
  <c r="AO358" i="11"/>
  <c r="AH358" i="11"/>
  <c r="AF358" i="11"/>
  <c r="AC358" i="11"/>
  <c r="AB358" i="11"/>
  <c r="Y358" i="11"/>
  <c r="X358" i="11"/>
  <c r="AP357" i="11"/>
  <c r="AO357" i="11"/>
  <c r="AH357" i="11"/>
  <c r="AF357" i="11"/>
  <c r="AC357" i="11"/>
  <c r="AB357" i="11"/>
  <c r="AD357" i="11" s="1"/>
  <c r="Y357" i="11"/>
  <c r="X357" i="11"/>
  <c r="AP356" i="11"/>
  <c r="AO356" i="11"/>
  <c r="AQ356" i="11" s="1"/>
  <c r="AR356" i="11" s="1"/>
  <c r="AH356" i="11"/>
  <c r="AF356" i="11"/>
  <c r="AC356" i="11"/>
  <c r="AB356" i="11"/>
  <c r="AD356" i="11" s="1"/>
  <c r="Y356" i="11"/>
  <c r="X356" i="11"/>
  <c r="AP355" i="11"/>
  <c r="AO355" i="11"/>
  <c r="AH355" i="11"/>
  <c r="AF355" i="11"/>
  <c r="AC355" i="11"/>
  <c r="AB355" i="11"/>
  <c r="Y355" i="11"/>
  <c r="Z355" i="11" s="1"/>
  <c r="X355" i="11"/>
  <c r="AP354" i="11"/>
  <c r="AO354" i="11"/>
  <c r="AH354" i="11"/>
  <c r="AF354" i="11"/>
  <c r="AC354" i="11"/>
  <c r="AB354" i="11"/>
  <c r="Y354" i="11"/>
  <c r="X354" i="11"/>
  <c r="AP353" i="11"/>
  <c r="AO353" i="11"/>
  <c r="AH353" i="11"/>
  <c r="AF353" i="11"/>
  <c r="AC353" i="11"/>
  <c r="AB353" i="11"/>
  <c r="Y353" i="11"/>
  <c r="X353" i="11"/>
  <c r="AP352" i="11"/>
  <c r="AQ352" i="11" s="1"/>
  <c r="AR352" i="11" s="1"/>
  <c r="AO352" i="11"/>
  <c r="AH352" i="11"/>
  <c r="AF352" i="11"/>
  <c r="AC352" i="11"/>
  <c r="AB352" i="11"/>
  <c r="Y352" i="11"/>
  <c r="X352" i="11"/>
  <c r="AP351" i="11"/>
  <c r="AO351" i="11"/>
  <c r="AH351" i="11"/>
  <c r="AF351" i="11"/>
  <c r="AC351" i="11"/>
  <c r="AB351" i="11"/>
  <c r="Y351" i="11"/>
  <c r="X351" i="11"/>
  <c r="Z351" i="11" s="1"/>
  <c r="AP350" i="11"/>
  <c r="AO350" i="11"/>
  <c r="AH350" i="11"/>
  <c r="AF350" i="11"/>
  <c r="AC350" i="11"/>
  <c r="AB350" i="11"/>
  <c r="Y350" i="11"/>
  <c r="X350" i="11"/>
  <c r="AP349" i="11"/>
  <c r="AO349" i="11"/>
  <c r="AH349" i="11"/>
  <c r="AF349" i="11"/>
  <c r="AC349" i="11"/>
  <c r="AB349" i="11"/>
  <c r="Y349" i="11"/>
  <c r="X349" i="11"/>
  <c r="AP348" i="11"/>
  <c r="AO348" i="11"/>
  <c r="AH348" i="11"/>
  <c r="AF348" i="11"/>
  <c r="AC348" i="11"/>
  <c r="AB348" i="11"/>
  <c r="Y348" i="11"/>
  <c r="X348" i="11"/>
  <c r="AP347" i="11"/>
  <c r="AO347" i="11"/>
  <c r="AH347" i="11"/>
  <c r="AF347" i="11"/>
  <c r="AC347" i="11"/>
  <c r="AB347" i="11"/>
  <c r="Y347" i="11"/>
  <c r="X347" i="11"/>
  <c r="AP346" i="11"/>
  <c r="AO346" i="11"/>
  <c r="AH346" i="11"/>
  <c r="AF346" i="11"/>
  <c r="AC346" i="11"/>
  <c r="AB346" i="11"/>
  <c r="Y346" i="11"/>
  <c r="X346" i="11"/>
  <c r="Z346" i="11" s="1"/>
  <c r="AP345" i="11"/>
  <c r="AO345" i="11"/>
  <c r="AH345" i="11"/>
  <c r="AF345" i="11"/>
  <c r="AC345" i="11"/>
  <c r="AB345" i="11"/>
  <c r="Y345" i="11"/>
  <c r="X345" i="11"/>
  <c r="Z345" i="11" s="1"/>
  <c r="AP344" i="11"/>
  <c r="AQ344" i="11" s="1"/>
  <c r="AR344" i="11" s="1"/>
  <c r="AO344" i="11"/>
  <c r="AH344" i="11"/>
  <c r="AF344" i="11"/>
  <c r="AC344" i="11"/>
  <c r="AB344" i="11"/>
  <c r="AD344" i="11" s="1"/>
  <c r="Y344" i="11"/>
  <c r="X344" i="11"/>
  <c r="AP343" i="11"/>
  <c r="AO343" i="11"/>
  <c r="AH343" i="11"/>
  <c r="AF343" i="11"/>
  <c r="AC343" i="11"/>
  <c r="AB343" i="11"/>
  <c r="Y343" i="11"/>
  <c r="X343" i="11"/>
  <c r="AP342" i="11"/>
  <c r="AO342" i="11"/>
  <c r="AH342" i="11"/>
  <c r="AF342" i="11"/>
  <c r="AC342" i="11"/>
  <c r="AB342" i="11"/>
  <c r="Y342" i="11"/>
  <c r="X342" i="11"/>
  <c r="AP341" i="11"/>
  <c r="AO341" i="11"/>
  <c r="AH341" i="11"/>
  <c r="AF341" i="11"/>
  <c r="AC341" i="11"/>
  <c r="AB341" i="11"/>
  <c r="Y341" i="11"/>
  <c r="X341" i="11"/>
  <c r="AP340" i="11"/>
  <c r="AO340" i="11"/>
  <c r="AH340" i="11"/>
  <c r="AF340" i="11"/>
  <c r="AC340" i="11"/>
  <c r="AB340" i="11"/>
  <c r="Y340" i="11"/>
  <c r="X340" i="11"/>
  <c r="AP339" i="11"/>
  <c r="AO339" i="11"/>
  <c r="AH339" i="11"/>
  <c r="AF339" i="11"/>
  <c r="AC339" i="11"/>
  <c r="AB339" i="11"/>
  <c r="Y339" i="11"/>
  <c r="X339" i="11"/>
  <c r="AP338" i="11"/>
  <c r="AO338" i="11"/>
  <c r="AH338" i="11"/>
  <c r="AF338" i="11"/>
  <c r="AC338" i="11"/>
  <c r="AB338" i="11"/>
  <c r="Y338" i="11"/>
  <c r="X338" i="11"/>
  <c r="AP337" i="11"/>
  <c r="AO337" i="11"/>
  <c r="AH337" i="11"/>
  <c r="AF337" i="11"/>
  <c r="AC337" i="11"/>
  <c r="AB337" i="11"/>
  <c r="Z337" i="11"/>
  <c r="Y337" i="11"/>
  <c r="X337" i="11"/>
  <c r="AP336" i="11"/>
  <c r="AO336" i="11"/>
  <c r="AH336" i="11"/>
  <c r="AF336" i="11"/>
  <c r="AC336" i="11"/>
  <c r="AB336" i="11"/>
  <c r="Y336" i="11"/>
  <c r="X336" i="11"/>
  <c r="Z336" i="11" s="1"/>
  <c r="AP335" i="11"/>
  <c r="AO335" i="11"/>
  <c r="AH335" i="11"/>
  <c r="AF335" i="11"/>
  <c r="AC335" i="11"/>
  <c r="AB335" i="11"/>
  <c r="Y335" i="11"/>
  <c r="X335" i="11"/>
  <c r="Z335" i="11" s="1"/>
  <c r="AP334" i="11"/>
  <c r="AO334" i="11"/>
  <c r="AH334" i="11"/>
  <c r="AF334" i="11"/>
  <c r="AC334" i="11"/>
  <c r="AB334" i="11"/>
  <c r="AD334" i="11" s="1"/>
  <c r="Y334" i="11"/>
  <c r="X334" i="11"/>
  <c r="AP333" i="11"/>
  <c r="AO333" i="11"/>
  <c r="AQ333" i="11" s="1"/>
  <c r="AR333" i="11" s="1"/>
  <c r="AH333" i="11"/>
  <c r="AF333" i="11"/>
  <c r="AC333" i="11"/>
  <c r="AB333" i="11"/>
  <c r="AD333" i="11" s="1"/>
  <c r="Y333" i="11"/>
  <c r="Z333" i="11" s="1"/>
  <c r="X333" i="11"/>
  <c r="AP332" i="11"/>
  <c r="AO332" i="11"/>
  <c r="AQ332" i="11" s="1"/>
  <c r="AR332" i="11" s="1"/>
  <c r="AH332" i="11"/>
  <c r="AF332" i="11"/>
  <c r="AC332" i="11"/>
  <c r="AB332" i="11"/>
  <c r="Y332" i="11"/>
  <c r="X332" i="11"/>
  <c r="AP331" i="11"/>
  <c r="AO331" i="11"/>
  <c r="AQ331" i="11" s="1"/>
  <c r="AR331" i="11" s="1"/>
  <c r="AH331" i="11"/>
  <c r="AF331" i="11"/>
  <c r="AC331" i="11"/>
  <c r="AB331" i="11"/>
  <c r="AD331" i="11" s="1"/>
  <c r="Y331" i="11"/>
  <c r="X331" i="11"/>
  <c r="AP330" i="11"/>
  <c r="AO330" i="11"/>
  <c r="AQ330" i="11" s="1"/>
  <c r="AR330" i="11" s="1"/>
  <c r="AH330" i="11"/>
  <c r="AF330" i="11"/>
  <c r="AC330" i="11"/>
  <c r="AB330" i="11"/>
  <c r="Y330" i="11"/>
  <c r="X330" i="11"/>
  <c r="AP329" i="11"/>
  <c r="AO329" i="11"/>
  <c r="AH329" i="11"/>
  <c r="AF329" i="11"/>
  <c r="AC329" i="11"/>
  <c r="AB329" i="11"/>
  <c r="Y329" i="11"/>
  <c r="X329" i="11"/>
  <c r="AP328" i="11"/>
  <c r="AO328" i="11"/>
  <c r="AH328" i="11"/>
  <c r="AF328" i="11"/>
  <c r="AC328" i="11"/>
  <c r="AB328" i="11"/>
  <c r="Y328" i="11"/>
  <c r="X328" i="11"/>
  <c r="AP327" i="11"/>
  <c r="AO327" i="11"/>
  <c r="AH327" i="11"/>
  <c r="AF327" i="11"/>
  <c r="AC327" i="11"/>
  <c r="AD327" i="11" s="1"/>
  <c r="AB327" i="11"/>
  <c r="Y327" i="11"/>
  <c r="X327" i="11"/>
  <c r="AP326" i="11"/>
  <c r="AO326" i="11"/>
  <c r="AH326" i="11"/>
  <c r="AF326" i="11"/>
  <c r="AC326" i="11"/>
  <c r="AB326" i="11"/>
  <c r="Y326" i="11"/>
  <c r="X326" i="11"/>
  <c r="Z326" i="11" s="1"/>
  <c r="AP325" i="11"/>
  <c r="AO325" i="11"/>
  <c r="AH325" i="11"/>
  <c r="AF325" i="11"/>
  <c r="AC325" i="11"/>
  <c r="AB325" i="11"/>
  <c r="Y325" i="11"/>
  <c r="X325" i="11"/>
  <c r="Z325" i="11" s="1"/>
  <c r="AP324" i="11"/>
  <c r="AO324" i="11"/>
  <c r="AH324" i="11"/>
  <c r="AF324" i="11"/>
  <c r="AC324" i="11"/>
  <c r="AB324" i="11"/>
  <c r="Y324" i="11"/>
  <c r="X324" i="11"/>
  <c r="Z324" i="11" s="1"/>
  <c r="AQ323" i="11"/>
  <c r="AR323" i="11" s="1"/>
  <c r="AP323" i="11"/>
  <c r="AO323" i="11"/>
  <c r="AH323" i="11"/>
  <c r="AF323" i="11"/>
  <c r="AC323" i="11"/>
  <c r="AB323" i="11"/>
  <c r="AD323" i="11" s="1"/>
  <c r="Y323" i="11"/>
  <c r="X323" i="11"/>
  <c r="AP322" i="11"/>
  <c r="AO322" i="11"/>
  <c r="AH322" i="11"/>
  <c r="AF322" i="11"/>
  <c r="AC322" i="11"/>
  <c r="AB322" i="11"/>
  <c r="Y322" i="11"/>
  <c r="X322" i="11"/>
  <c r="AP321" i="11"/>
  <c r="AO321" i="11"/>
  <c r="AH321" i="11"/>
  <c r="AF321" i="11"/>
  <c r="AC321" i="11"/>
  <c r="AB321" i="11"/>
  <c r="Y321" i="11"/>
  <c r="X321" i="11"/>
  <c r="Z321" i="11" s="1"/>
  <c r="AP320" i="11"/>
  <c r="AO320" i="11"/>
  <c r="AH320" i="11"/>
  <c r="AF320" i="11"/>
  <c r="AC320" i="11"/>
  <c r="AB320" i="11"/>
  <c r="Y320" i="11"/>
  <c r="X320" i="11"/>
  <c r="Z320" i="11" s="1"/>
  <c r="AP319" i="11"/>
  <c r="AO319" i="11"/>
  <c r="AH319" i="11"/>
  <c r="AF319" i="11"/>
  <c r="AC319" i="11"/>
  <c r="AB319" i="11"/>
  <c r="AD319" i="11" s="1"/>
  <c r="Y319" i="11"/>
  <c r="X319" i="11"/>
  <c r="AP318" i="11"/>
  <c r="AO318" i="11"/>
  <c r="AH318" i="11"/>
  <c r="AF318" i="11"/>
  <c r="AC318" i="11"/>
  <c r="AB318" i="11"/>
  <c r="AD318" i="11" s="1"/>
  <c r="Y318" i="11"/>
  <c r="X318" i="11"/>
  <c r="AP317" i="11"/>
  <c r="AO317" i="11"/>
  <c r="AQ317" i="11" s="1"/>
  <c r="AR317" i="11" s="1"/>
  <c r="AH317" i="11"/>
  <c r="AF317" i="11"/>
  <c r="AC317" i="11"/>
  <c r="AB317" i="11"/>
  <c r="AD317" i="11" s="1"/>
  <c r="Y317" i="11"/>
  <c r="X317" i="11"/>
  <c r="AP316" i="11"/>
  <c r="AO316" i="11"/>
  <c r="AQ316" i="11" s="1"/>
  <c r="AR316" i="11" s="1"/>
  <c r="AH316" i="11"/>
  <c r="AF316" i="11"/>
  <c r="AC316" i="11"/>
  <c r="AB316" i="11"/>
  <c r="Y316" i="11"/>
  <c r="X316" i="11"/>
  <c r="AP315" i="11"/>
  <c r="AO315" i="11"/>
  <c r="AH315" i="11"/>
  <c r="AF315" i="11"/>
  <c r="AC315" i="11"/>
  <c r="AB315" i="11"/>
  <c r="AD315" i="11" s="1"/>
  <c r="Y315" i="11"/>
  <c r="X315" i="11"/>
  <c r="AP314" i="11"/>
  <c r="AO314" i="11"/>
  <c r="AQ314" i="11" s="1"/>
  <c r="AR314" i="11" s="1"/>
  <c r="AH314" i="11"/>
  <c r="AF314" i="11"/>
  <c r="AC314" i="11"/>
  <c r="AB314" i="11"/>
  <c r="Y314" i="11"/>
  <c r="X314" i="11"/>
  <c r="AP313" i="11"/>
  <c r="AO313" i="11"/>
  <c r="AH313" i="11"/>
  <c r="AF313" i="11"/>
  <c r="AC313" i="11"/>
  <c r="AB313" i="11"/>
  <c r="Z313" i="11"/>
  <c r="Y313" i="11"/>
  <c r="X313" i="11"/>
  <c r="AP312" i="11"/>
  <c r="AO312" i="11"/>
  <c r="AH312" i="11"/>
  <c r="AF312" i="11"/>
  <c r="AC312" i="11"/>
  <c r="AB312" i="11"/>
  <c r="Y312" i="11"/>
  <c r="X312" i="11"/>
  <c r="Z312" i="11" s="1"/>
  <c r="AP311" i="11"/>
  <c r="AO311" i="11"/>
  <c r="AH311" i="11"/>
  <c r="AF311" i="11"/>
  <c r="AC311" i="11"/>
  <c r="AB311" i="11"/>
  <c r="AD311" i="11" s="1"/>
  <c r="Y311" i="11"/>
  <c r="X311" i="11"/>
  <c r="AP310" i="11"/>
  <c r="AO310" i="11"/>
  <c r="AH310" i="11"/>
  <c r="AF310" i="11"/>
  <c r="AC310" i="11"/>
  <c r="AB310" i="11"/>
  <c r="AD310" i="11" s="1"/>
  <c r="Y310" i="11"/>
  <c r="X310" i="11"/>
  <c r="Z310" i="11" s="1"/>
  <c r="AP309" i="11"/>
  <c r="AO309" i="11"/>
  <c r="AQ309" i="11" s="1"/>
  <c r="AR309" i="11" s="1"/>
  <c r="AH309" i="11"/>
  <c r="AF309" i="11"/>
  <c r="AC309" i="11"/>
  <c r="AB309" i="11"/>
  <c r="AD309" i="11" s="1"/>
  <c r="Y309" i="11"/>
  <c r="X309" i="11"/>
  <c r="AP308" i="11"/>
  <c r="AO308" i="11"/>
  <c r="AH308" i="11"/>
  <c r="AF308" i="11"/>
  <c r="AC308" i="11"/>
  <c r="AB308" i="11"/>
  <c r="Y308" i="11"/>
  <c r="X308" i="11"/>
  <c r="AP307" i="11"/>
  <c r="AO307" i="11"/>
  <c r="AQ307" i="11" s="1"/>
  <c r="AR307" i="11" s="1"/>
  <c r="AH307" i="11"/>
  <c r="AF307" i="11"/>
  <c r="AC307" i="11"/>
  <c r="AB307" i="11"/>
  <c r="AD307" i="11" s="1"/>
  <c r="Y307" i="11"/>
  <c r="X307" i="11"/>
  <c r="AP306" i="11"/>
  <c r="AO306" i="11"/>
  <c r="AQ306" i="11" s="1"/>
  <c r="AR306" i="11" s="1"/>
  <c r="AH306" i="11"/>
  <c r="AF306" i="11"/>
  <c r="AC306" i="11"/>
  <c r="AB306" i="11"/>
  <c r="Y306" i="11"/>
  <c r="X306" i="11"/>
  <c r="AP305" i="11"/>
  <c r="AO305" i="11"/>
  <c r="AQ305" i="11" s="1"/>
  <c r="AR305" i="11" s="1"/>
  <c r="AH305" i="11"/>
  <c r="AF305" i="11"/>
  <c r="AC305" i="11"/>
  <c r="AB305" i="11"/>
  <c r="AD305" i="11" s="1"/>
  <c r="Y305" i="11"/>
  <c r="X305" i="11"/>
  <c r="AP304" i="11"/>
  <c r="AO304" i="11"/>
  <c r="AH304" i="11"/>
  <c r="AF304" i="11"/>
  <c r="AC304" i="11"/>
  <c r="AB304" i="11"/>
  <c r="Y304" i="11"/>
  <c r="X304" i="11"/>
  <c r="Z304" i="11" s="1"/>
  <c r="AP303" i="11"/>
  <c r="AO303" i="11"/>
  <c r="AQ303" i="11" s="1"/>
  <c r="AR303" i="11" s="1"/>
  <c r="AH303" i="11"/>
  <c r="AF303" i="11"/>
  <c r="AC303" i="11"/>
  <c r="AB303" i="11"/>
  <c r="AD303" i="11" s="1"/>
  <c r="Y303" i="11"/>
  <c r="X303" i="11"/>
  <c r="AP302" i="11"/>
  <c r="AO302" i="11"/>
  <c r="AH302" i="11"/>
  <c r="AF302" i="11"/>
  <c r="AC302" i="11"/>
  <c r="AB302" i="11"/>
  <c r="Y302" i="11"/>
  <c r="X302" i="11"/>
  <c r="Z302" i="11" s="1"/>
  <c r="AP301" i="11"/>
  <c r="AO301" i="11"/>
  <c r="AH301" i="11"/>
  <c r="AF301" i="11"/>
  <c r="AC301" i="11"/>
  <c r="AD301" i="11" s="1"/>
  <c r="AB301" i="11"/>
  <c r="Y301" i="11"/>
  <c r="X301" i="11"/>
  <c r="AP300" i="11"/>
  <c r="AO300" i="11"/>
  <c r="AH300" i="11"/>
  <c r="AF300" i="11"/>
  <c r="AC300" i="11"/>
  <c r="AB300" i="11"/>
  <c r="Y300" i="11"/>
  <c r="X300" i="11"/>
  <c r="Z300" i="11" s="1"/>
  <c r="AP299" i="11"/>
  <c r="AO299" i="11"/>
  <c r="AH299" i="11"/>
  <c r="AF299" i="11"/>
  <c r="AC299" i="11"/>
  <c r="AB299" i="11"/>
  <c r="Y299" i="11"/>
  <c r="X299" i="11"/>
  <c r="Z299" i="11" s="1"/>
  <c r="AP298" i="11"/>
  <c r="AQ298" i="11" s="1"/>
  <c r="AR298" i="11" s="1"/>
  <c r="AO298" i="11"/>
  <c r="AH298" i="11"/>
  <c r="AF298" i="11"/>
  <c r="AC298" i="11"/>
  <c r="AB298" i="11"/>
  <c r="Y298" i="11"/>
  <c r="X298" i="11"/>
  <c r="Z298" i="11" s="1"/>
  <c r="AP297" i="11"/>
  <c r="AQ297" i="11" s="1"/>
  <c r="AR297" i="11" s="1"/>
  <c r="AO297" i="11"/>
  <c r="AH297" i="11"/>
  <c r="AF297" i="11"/>
  <c r="AC297" i="11"/>
  <c r="AB297" i="11"/>
  <c r="Y297" i="11"/>
  <c r="X297" i="11"/>
  <c r="AP296" i="11"/>
  <c r="AO296" i="11"/>
  <c r="AH296" i="11"/>
  <c r="AF296" i="11"/>
  <c r="AC296" i="11"/>
  <c r="AB296" i="11"/>
  <c r="Y296" i="11"/>
  <c r="X296" i="11"/>
  <c r="Z296" i="11" s="1"/>
  <c r="AP295" i="11"/>
  <c r="AO295" i="11"/>
  <c r="AH295" i="11"/>
  <c r="AF295" i="11"/>
  <c r="AC295" i="11"/>
  <c r="AB295" i="11"/>
  <c r="Y295" i="11"/>
  <c r="X295" i="11"/>
  <c r="Z295" i="11" s="1"/>
  <c r="AP294" i="11"/>
  <c r="AO294" i="11"/>
  <c r="AH294" i="11"/>
  <c r="AF294" i="11"/>
  <c r="AC294" i="11"/>
  <c r="AB294" i="11"/>
  <c r="Y294" i="11"/>
  <c r="X294" i="11"/>
  <c r="Z294" i="11" s="1"/>
  <c r="AP293" i="11"/>
  <c r="AQ293" i="11" s="1"/>
  <c r="AR293" i="11" s="1"/>
  <c r="AO293" i="11"/>
  <c r="AH293" i="11"/>
  <c r="AF293" i="11"/>
  <c r="AD293" i="11"/>
  <c r="AC293" i="11"/>
  <c r="AB293" i="11"/>
  <c r="Y293" i="11"/>
  <c r="X293" i="11"/>
  <c r="AP292" i="11"/>
  <c r="AQ292" i="11" s="1"/>
  <c r="AR292" i="11" s="1"/>
  <c r="AO292" i="11"/>
  <c r="AH292" i="11"/>
  <c r="AF292" i="11"/>
  <c r="AC292" i="11"/>
  <c r="AB292" i="11"/>
  <c r="Y292" i="11"/>
  <c r="X292" i="11"/>
  <c r="AP291" i="11"/>
  <c r="AO291" i="11"/>
  <c r="AH291" i="11"/>
  <c r="AF291" i="11"/>
  <c r="AC291" i="11"/>
  <c r="AB291" i="11"/>
  <c r="Y291" i="11"/>
  <c r="Z291" i="11" s="1"/>
  <c r="X291" i="11"/>
  <c r="AP290" i="11"/>
  <c r="AO290" i="11"/>
  <c r="AH290" i="11"/>
  <c r="AF290" i="11"/>
  <c r="AC290" i="11"/>
  <c r="AB290" i="11"/>
  <c r="Y290" i="11"/>
  <c r="X290" i="11"/>
  <c r="AP289" i="11"/>
  <c r="AO289" i="11"/>
  <c r="AH289" i="11"/>
  <c r="AF289" i="11"/>
  <c r="AC289" i="11"/>
  <c r="AB289" i="11"/>
  <c r="Y289" i="11"/>
  <c r="X289" i="11"/>
  <c r="Z289" i="11" s="1"/>
  <c r="AP288" i="11"/>
  <c r="AO288" i="11"/>
  <c r="AH288" i="11"/>
  <c r="AF288" i="11"/>
  <c r="AC288" i="11"/>
  <c r="AB288" i="11"/>
  <c r="Y288" i="11"/>
  <c r="X288" i="11"/>
  <c r="AP287" i="11"/>
  <c r="AO287" i="11"/>
  <c r="AH287" i="11"/>
  <c r="AF287" i="11"/>
  <c r="AC287" i="11"/>
  <c r="AB287" i="11"/>
  <c r="Y287" i="11"/>
  <c r="X287" i="11"/>
  <c r="Z287" i="11" s="1"/>
  <c r="AP286" i="11"/>
  <c r="AO286" i="11"/>
  <c r="AH286" i="11"/>
  <c r="AF286" i="11"/>
  <c r="AC286" i="11"/>
  <c r="AB286" i="11"/>
  <c r="Y286" i="11"/>
  <c r="X286" i="11"/>
  <c r="AP285" i="11"/>
  <c r="AO285" i="11"/>
  <c r="AH285" i="11"/>
  <c r="AF285" i="11"/>
  <c r="AC285" i="11"/>
  <c r="AB285" i="11"/>
  <c r="AD285" i="11" s="1"/>
  <c r="Y285" i="11"/>
  <c r="X285" i="11"/>
  <c r="Z285" i="11" s="1"/>
  <c r="AP284" i="11"/>
  <c r="AO284" i="11"/>
  <c r="AH284" i="11"/>
  <c r="AF284" i="11"/>
  <c r="AC284" i="11"/>
  <c r="AB284" i="11"/>
  <c r="AD284" i="11" s="1"/>
  <c r="Y284" i="11"/>
  <c r="X284" i="11"/>
  <c r="Z284" i="11" s="1"/>
  <c r="AP283" i="11"/>
  <c r="AO283" i="11"/>
  <c r="AQ283" i="11" s="1"/>
  <c r="AR283" i="11" s="1"/>
  <c r="AH283" i="11"/>
  <c r="AF283" i="11"/>
  <c r="AC283" i="11"/>
  <c r="AB283" i="11"/>
  <c r="AD283" i="11" s="1"/>
  <c r="Y283" i="11"/>
  <c r="X283" i="11"/>
  <c r="AP282" i="11"/>
  <c r="AO282" i="11"/>
  <c r="AH282" i="11"/>
  <c r="AF282" i="11"/>
  <c r="AC282" i="11"/>
  <c r="AB282" i="11"/>
  <c r="AD282" i="11" s="1"/>
  <c r="Y282" i="11"/>
  <c r="X282" i="11"/>
  <c r="AP281" i="11"/>
  <c r="AO281" i="11"/>
  <c r="AQ281" i="11" s="1"/>
  <c r="AR281" i="11" s="1"/>
  <c r="AH281" i="11"/>
  <c r="AF281" i="11"/>
  <c r="AC281" i="11"/>
  <c r="AB281" i="11"/>
  <c r="AD281" i="11" s="1"/>
  <c r="Y281" i="11"/>
  <c r="X281" i="11"/>
  <c r="Z281" i="11" s="1"/>
  <c r="AP280" i="11"/>
  <c r="AO280" i="11"/>
  <c r="AH280" i="11"/>
  <c r="AF280" i="11"/>
  <c r="AC280" i="11"/>
  <c r="AB280" i="11"/>
  <c r="AD280" i="11" s="1"/>
  <c r="Z280" i="11"/>
  <c r="Y280" i="11"/>
  <c r="X280" i="11"/>
  <c r="AP279" i="11"/>
  <c r="AO279" i="11"/>
  <c r="AH279" i="11"/>
  <c r="AF279" i="11"/>
  <c r="AC279" i="11"/>
  <c r="AB279" i="11"/>
  <c r="Y279" i="11"/>
  <c r="X279" i="11"/>
  <c r="Z279" i="11" s="1"/>
  <c r="AP278" i="11"/>
  <c r="AO278" i="11"/>
  <c r="AH278" i="11"/>
  <c r="AF278" i="11"/>
  <c r="AC278" i="11"/>
  <c r="AB278" i="11"/>
  <c r="Y278" i="11"/>
  <c r="X278" i="11"/>
  <c r="Z278" i="11" s="1"/>
  <c r="AP277" i="11"/>
  <c r="AO277" i="11"/>
  <c r="AH277" i="11"/>
  <c r="AF277" i="11"/>
  <c r="AD277" i="11"/>
  <c r="AC277" i="11"/>
  <c r="AB277" i="11"/>
  <c r="Y277" i="11"/>
  <c r="X277" i="11"/>
  <c r="AQ276" i="11"/>
  <c r="AR276" i="11" s="1"/>
  <c r="AP276" i="11"/>
  <c r="AO276" i="11"/>
  <c r="AH276" i="11"/>
  <c r="AF276" i="11"/>
  <c r="AC276" i="11"/>
  <c r="AB276" i="11"/>
  <c r="AD276" i="11" s="1"/>
  <c r="Y276" i="11"/>
  <c r="X276" i="11"/>
  <c r="AP275" i="11"/>
  <c r="AO275" i="11"/>
  <c r="AQ275" i="11" s="1"/>
  <c r="AR275" i="11" s="1"/>
  <c r="AH275" i="11"/>
  <c r="AF275" i="11"/>
  <c r="AC275" i="11"/>
  <c r="AB275" i="11"/>
  <c r="AD275" i="11" s="1"/>
  <c r="Y275" i="11"/>
  <c r="Z275" i="11" s="1"/>
  <c r="X275" i="11"/>
  <c r="AP274" i="11"/>
  <c r="AO274" i="11"/>
  <c r="AH274" i="11"/>
  <c r="AF274" i="11"/>
  <c r="AC274" i="11"/>
  <c r="AB274" i="11"/>
  <c r="Y274" i="11"/>
  <c r="X274" i="11"/>
  <c r="AP273" i="11"/>
  <c r="AO273" i="11"/>
  <c r="AH273" i="11"/>
  <c r="AF273" i="11"/>
  <c r="AD273" i="11"/>
  <c r="AC273" i="11"/>
  <c r="AB273" i="11"/>
  <c r="Y273" i="11"/>
  <c r="X273" i="11"/>
  <c r="AP272" i="11"/>
  <c r="AO272" i="11"/>
  <c r="AH272" i="11"/>
  <c r="AF272" i="11"/>
  <c r="AC272" i="11"/>
  <c r="AB272" i="11"/>
  <c r="Y272" i="11"/>
  <c r="X272" i="11"/>
  <c r="AP271" i="11"/>
  <c r="AO271" i="11"/>
  <c r="AH271" i="11"/>
  <c r="AF271" i="11"/>
  <c r="AC271" i="11"/>
  <c r="AB271" i="11"/>
  <c r="AD271" i="11" s="1"/>
  <c r="Y271" i="11"/>
  <c r="X271" i="11"/>
  <c r="AP270" i="11"/>
  <c r="AO270" i="11"/>
  <c r="AH270" i="11"/>
  <c r="AF270" i="11"/>
  <c r="AC270" i="11"/>
  <c r="AB270" i="11"/>
  <c r="AD270" i="11" s="1"/>
  <c r="Y270" i="11"/>
  <c r="X270" i="11"/>
  <c r="AP269" i="11"/>
  <c r="AO269" i="11"/>
  <c r="AH269" i="11"/>
  <c r="AF269" i="11"/>
  <c r="AC269" i="11"/>
  <c r="AB269" i="11"/>
  <c r="Y269" i="11"/>
  <c r="X269" i="11"/>
  <c r="AP268" i="11"/>
  <c r="AO268" i="11"/>
  <c r="AQ268" i="11" s="1"/>
  <c r="AR268" i="11" s="1"/>
  <c r="AH268" i="11"/>
  <c r="AF268" i="11"/>
  <c r="AC268" i="11"/>
  <c r="AB268" i="11"/>
  <c r="Y268" i="11"/>
  <c r="X268" i="11"/>
  <c r="AP267" i="11"/>
  <c r="AO267" i="11"/>
  <c r="AH267" i="11"/>
  <c r="AF267" i="11"/>
  <c r="AC267" i="11"/>
  <c r="AB267" i="11"/>
  <c r="Y267" i="11"/>
  <c r="X267" i="11"/>
  <c r="Z267" i="11" s="1"/>
  <c r="AP266" i="11"/>
  <c r="AO266" i="11"/>
  <c r="AH266" i="11"/>
  <c r="AF266" i="11"/>
  <c r="AC266" i="11"/>
  <c r="AB266" i="11"/>
  <c r="Y266" i="11"/>
  <c r="X266" i="11"/>
  <c r="Z266" i="11" s="1"/>
  <c r="AP265" i="11"/>
  <c r="AO265" i="11"/>
  <c r="AH265" i="11"/>
  <c r="AF265" i="11"/>
  <c r="AC265" i="11"/>
  <c r="AB265" i="11"/>
  <c r="Y265" i="11"/>
  <c r="X265" i="11"/>
  <c r="AP264" i="11"/>
  <c r="AQ264" i="11" s="1"/>
  <c r="AR264" i="11" s="1"/>
  <c r="AO264" i="11"/>
  <c r="AH264" i="11"/>
  <c r="AF264" i="11"/>
  <c r="AC264" i="11"/>
  <c r="AB264" i="11"/>
  <c r="AD264" i="11" s="1"/>
  <c r="Y264" i="11"/>
  <c r="X264" i="11"/>
  <c r="AP263" i="11"/>
  <c r="AO263" i="11"/>
  <c r="AQ263" i="11" s="1"/>
  <c r="AR263" i="11" s="1"/>
  <c r="AH263" i="11"/>
  <c r="AF263" i="11"/>
  <c r="AC263" i="11"/>
  <c r="AB263" i="11"/>
  <c r="AD263" i="11" s="1"/>
  <c r="Y263" i="11"/>
  <c r="X263" i="11"/>
  <c r="Z263" i="11" s="1"/>
  <c r="AP262" i="11"/>
  <c r="AO262" i="11"/>
  <c r="AQ262" i="11" s="1"/>
  <c r="AR262" i="11" s="1"/>
  <c r="AH262" i="11"/>
  <c r="AF262" i="11"/>
  <c r="AC262" i="11"/>
  <c r="AD262" i="11" s="1"/>
  <c r="AB262" i="11"/>
  <c r="Y262" i="11"/>
  <c r="Z262" i="11" s="1"/>
  <c r="X262" i="11"/>
  <c r="AP261" i="11"/>
  <c r="AO261" i="11"/>
  <c r="AH261" i="11"/>
  <c r="AF261" i="11"/>
  <c r="AC261" i="11"/>
  <c r="AB261" i="11"/>
  <c r="Y261" i="11"/>
  <c r="X261" i="11"/>
  <c r="Z261" i="11" s="1"/>
  <c r="AP260" i="11"/>
  <c r="AO260" i="11"/>
  <c r="AH260" i="11"/>
  <c r="AF260" i="11"/>
  <c r="AC260" i="11"/>
  <c r="AB260" i="11"/>
  <c r="Y260" i="11"/>
  <c r="X260" i="11"/>
  <c r="Z260" i="11" s="1"/>
  <c r="AP259" i="11"/>
  <c r="AO259" i="11"/>
  <c r="AH259" i="11"/>
  <c r="AF259" i="11"/>
  <c r="AC259" i="11"/>
  <c r="AB259" i="11"/>
  <c r="Y259" i="11"/>
  <c r="X259" i="11"/>
  <c r="Z259" i="11" s="1"/>
  <c r="AP258" i="11"/>
  <c r="AQ258" i="11" s="1"/>
  <c r="AR258" i="11" s="1"/>
  <c r="AO258" i="11"/>
  <c r="AH258" i="11"/>
  <c r="AF258" i="11"/>
  <c r="AC258" i="11"/>
  <c r="AD258" i="11" s="1"/>
  <c r="AB258" i="11"/>
  <c r="Y258" i="11"/>
  <c r="X258" i="11"/>
  <c r="AP257" i="11"/>
  <c r="AO257" i="11"/>
  <c r="AH257" i="11"/>
  <c r="AF257" i="11"/>
  <c r="AC257" i="11"/>
  <c r="AB257" i="11"/>
  <c r="Y257" i="11"/>
  <c r="X257" i="11"/>
  <c r="Z257" i="11" s="1"/>
  <c r="AP256" i="11"/>
  <c r="AO256" i="11"/>
  <c r="AH256" i="11"/>
  <c r="AF256" i="11"/>
  <c r="AC256" i="11"/>
  <c r="AB256" i="11"/>
  <c r="Y256" i="11"/>
  <c r="X256" i="11"/>
  <c r="Z256" i="11" s="1"/>
  <c r="AP255" i="11"/>
  <c r="AO255" i="11"/>
  <c r="AH255" i="11"/>
  <c r="AF255" i="11"/>
  <c r="AC255" i="11"/>
  <c r="AD255" i="11" s="1"/>
  <c r="AB255" i="11"/>
  <c r="Y255" i="11"/>
  <c r="X255" i="11"/>
  <c r="Z255" i="11" s="1"/>
  <c r="AP254" i="11"/>
  <c r="AO254" i="11"/>
  <c r="AH254" i="11"/>
  <c r="AF254" i="11"/>
  <c r="AC254" i="11"/>
  <c r="AB254" i="11"/>
  <c r="Y254" i="11"/>
  <c r="Z254" i="11" s="1"/>
  <c r="X254" i="11"/>
  <c r="AP253" i="11"/>
  <c r="AO253" i="11"/>
  <c r="AH253" i="11"/>
  <c r="AF253" i="11"/>
  <c r="AC253" i="11"/>
  <c r="AB253" i="11"/>
  <c r="Z253" i="11"/>
  <c r="Y253" i="11"/>
  <c r="X253" i="11"/>
  <c r="AP252" i="11"/>
  <c r="AO252" i="11"/>
  <c r="AH252" i="11"/>
  <c r="AF252" i="11"/>
  <c r="AC252" i="11"/>
  <c r="AB252" i="11"/>
  <c r="Y252" i="11"/>
  <c r="X252" i="11"/>
  <c r="AP251" i="11"/>
  <c r="AO251" i="11"/>
  <c r="AH251" i="11"/>
  <c r="AF251" i="11"/>
  <c r="AC251" i="11"/>
  <c r="AD251" i="11" s="1"/>
  <c r="AB251" i="11"/>
  <c r="Y251" i="11"/>
  <c r="X251" i="11"/>
  <c r="AQ250" i="11"/>
  <c r="AR250" i="11" s="1"/>
  <c r="AP250" i="11"/>
  <c r="AO250" i="11"/>
  <c r="AH250" i="11"/>
  <c r="AF250" i="11"/>
  <c r="AC250" i="11"/>
  <c r="AB250" i="11"/>
  <c r="AD250" i="11" s="1"/>
  <c r="Y250" i="11"/>
  <c r="X250" i="11"/>
  <c r="AP249" i="11"/>
  <c r="AO249" i="11"/>
  <c r="AQ249" i="11" s="1"/>
  <c r="AR249" i="11" s="1"/>
  <c r="AH249" i="11"/>
  <c r="AF249" i="11"/>
  <c r="AC249" i="11"/>
  <c r="AB249" i="11"/>
  <c r="AD249" i="11" s="1"/>
  <c r="Y249" i="11"/>
  <c r="X249" i="11"/>
  <c r="AP248" i="11"/>
  <c r="AO248" i="11"/>
  <c r="AQ248" i="11" s="1"/>
  <c r="AR248" i="11" s="1"/>
  <c r="AH248" i="11"/>
  <c r="AF248" i="11"/>
  <c r="AC248" i="11"/>
  <c r="AB248" i="11"/>
  <c r="AD248" i="11" s="1"/>
  <c r="Y248" i="11"/>
  <c r="X248" i="11"/>
  <c r="AP247" i="11"/>
  <c r="AO247" i="11"/>
  <c r="AH247" i="11"/>
  <c r="AF247" i="11"/>
  <c r="AC247" i="11"/>
  <c r="AB247" i="11"/>
  <c r="Y247" i="11"/>
  <c r="X247" i="11"/>
  <c r="AP246" i="11"/>
  <c r="AO246" i="11"/>
  <c r="AQ246" i="11" s="1"/>
  <c r="AR246" i="11" s="1"/>
  <c r="AH246" i="11"/>
  <c r="AF246" i="11"/>
  <c r="AC246" i="11"/>
  <c r="AB246" i="11"/>
  <c r="Y246" i="11"/>
  <c r="X246" i="11"/>
  <c r="AP245" i="11"/>
  <c r="AO245" i="11"/>
  <c r="AH245" i="11"/>
  <c r="AF245" i="11"/>
  <c r="AC245" i="11"/>
  <c r="AB245" i="11"/>
  <c r="Y245" i="11"/>
  <c r="X245" i="11"/>
  <c r="Z245" i="11" s="1"/>
  <c r="AP244" i="11"/>
  <c r="AO244" i="11"/>
  <c r="AH244" i="11"/>
  <c r="AF244" i="11"/>
  <c r="AC244" i="11"/>
  <c r="AB244" i="11"/>
  <c r="AD244" i="11" s="1"/>
  <c r="Y244" i="11"/>
  <c r="X244" i="11"/>
  <c r="AP243" i="11"/>
  <c r="AO243" i="11"/>
  <c r="AH243" i="11"/>
  <c r="AF243" i="11"/>
  <c r="AC243" i="11"/>
  <c r="AB243" i="11"/>
  <c r="Y243" i="11"/>
  <c r="X243" i="11"/>
  <c r="AP242" i="11"/>
  <c r="AO242" i="11"/>
  <c r="AQ242" i="11" s="1"/>
  <c r="AR242" i="11" s="1"/>
  <c r="AH242" i="11"/>
  <c r="AF242" i="11"/>
  <c r="AC242" i="11"/>
  <c r="AB242" i="11"/>
  <c r="AD242" i="11" s="1"/>
  <c r="Y242" i="11"/>
  <c r="X242" i="11"/>
  <c r="AP241" i="11"/>
  <c r="AO241" i="11"/>
  <c r="AH241" i="11"/>
  <c r="AF241" i="11"/>
  <c r="AC241" i="11"/>
  <c r="AB241" i="11"/>
  <c r="Y241" i="11"/>
  <c r="X241" i="11"/>
  <c r="AP240" i="11"/>
  <c r="AO240" i="11"/>
  <c r="AH240" i="11"/>
  <c r="AF240" i="11"/>
  <c r="AC240" i="11"/>
  <c r="AB240" i="11"/>
  <c r="Y240" i="11"/>
  <c r="X240" i="11"/>
  <c r="AP239" i="11"/>
  <c r="AO239" i="11"/>
  <c r="AH239" i="11"/>
  <c r="AF239" i="11"/>
  <c r="AC239" i="11"/>
  <c r="AD239" i="11" s="1"/>
  <c r="AB239" i="11"/>
  <c r="Y239" i="11"/>
  <c r="X239" i="11"/>
  <c r="AP238" i="11"/>
  <c r="AO238" i="11"/>
  <c r="AH238" i="11"/>
  <c r="AF238" i="11"/>
  <c r="AC238" i="11"/>
  <c r="AB238" i="11"/>
  <c r="Y238" i="11"/>
  <c r="X238" i="11"/>
  <c r="AP237" i="11"/>
  <c r="AO237" i="11"/>
  <c r="AH237" i="11"/>
  <c r="AF237" i="11"/>
  <c r="AC237" i="11"/>
  <c r="AB237" i="11"/>
  <c r="Y237" i="11"/>
  <c r="X237" i="11"/>
  <c r="Z237" i="11" s="1"/>
  <c r="AP236" i="11"/>
  <c r="AO236" i="11"/>
  <c r="AH236" i="11"/>
  <c r="AF236" i="11"/>
  <c r="AC236" i="11"/>
  <c r="AB236" i="11"/>
  <c r="Y236" i="11"/>
  <c r="X236" i="11"/>
  <c r="AP235" i="11"/>
  <c r="AQ235" i="11" s="1"/>
  <c r="AR235" i="11" s="1"/>
  <c r="AO235" i="11"/>
  <c r="AH235" i="11"/>
  <c r="AF235" i="11"/>
  <c r="AD235" i="11"/>
  <c r="AC235" i="11"/>
  <c r="AB235" i="11"/>
  <c r="Y235" i="11"/>
  <c r="X235" i="11"/>
  <c r="Z235" i="11" s="1"/>
  <c r="AI235" i="11" s="1"/>
  <c r="AS235" i="11" s="1"/>
  <c r="AP234" i="11"/>
  <c r="AO234" i="11"/>
  <c r="AH234" i="11"/>
  <c r="AF234" i="11"/>
  <c r="AC234" i="11"/>
  <c r="AB234" i="11"/>
  <c r="Y234" i="11"/>
  <c r="X234" i="11"/>
  <c r="AP233" i="11"/>
  <c r="AO233" i="11"/>
  <c r="AH233" i="11"/>
  <c r="AF233" i="11"/>
  <c r="AC233" i="11"/>
  <c r="AB233" i="11"/>
  <c r="Y233" i="11"/>
  <c r="X233" i="11"/>
  <c r="Z233" i="11" s="1"/>
  <c r="AP232" i="11"/>
  <c r="AO232" i="11"/>
  <c r="AH232" i="11"/>
  <c r="AF232" i="11"/>
  <c r="AC232" i="11"/>
  <c r="AB232" i="11"/>
  <c r="Y232" i="11"/>
  <c r="X232" i="11"/>
  <c r="AP231" i="11"/>
  <c r="AO231" i="11"/>
  <c r="AH231" i="11"/>
  <c r="AF231" i="11"/>
  <c r="AC231" i="11"/>
  <c r="AB231" i="11"/>
  <c r="AD231" i="11" s="1"/>
  <c r="Y231" i="11"/>
  <c r="X231" i="11"/>
  <c r="AP230" i="11"/>
  <c r="AO230" i="11"/>
  <c r="AQ230" i="11" s="1"/>
  <c r="AR230" i="11" s="1"/>
  <c r="AH230" i="11"/>
  <c r="AF230" i="11"/>
  <c r="AC230" i="11"/>
  <c r="AB230" i="11"/>
  <c r="AD230" i="11" s="1"/>
  <c r="Y230" i="11"/>
  <c r="X230" i="11"/>
  <c r="Z230" i="11" s="1"/>
  <c r="AP229" i="11"/>
  <c r="AO229" i="11"/>
  <c r="AQ229" i="11" s="1"/>
  <c r="AR229" i="11" s="1"/>
  <c r="AH229" i="11"/>
  <c r="AF229" i="11"/>
  <c r="AC229" i="11"/>
  <c r="AB229" i="11"/>
  <c r="AD229" i="11" s="1"/>
  <c r="Y229" i="11"/>
  <c r="X229" i="11"/>
  <c r="Z229" i="11" s="1"/>
  <c r="AP228" i="11"/>
  <c r="AO228" i="11"/>
  <c r="AQ228" i="11" s="1"/>
  <c r="AR228" i="11" s="1"/>
  <c r="AH228" i="11"/>
  <c r="AF228" i="11"/>
  <c r="AC228" i="11"/>
  <c r="AB228" i="11"/>
  <c r="Y228" i="11"/>
  <c r="X228" i="11"/>
  <c r="Z228" i="11" s="1"/>
  <c r="AP227" i="11"/>
  <c r="AO227" i="11"/>
  <c r="AH227" i="11"/>
  <c r="AF227" i="11"/>
  <c r="AC227" i="11"/>
  <c r="AB227" i="11"/>
  <c r="AD227" i="11" s="1"/>
  <c r="Y227" i="11"/>
  <c r="X227" i="11"/>
  <c r="AP226" i="11"/>
  <c r="AQ226" i="11" s="1"/>
  <c r="AR226" i="11" s="1"/>
  <c r="AO226" i="11"/>
  <c r="AH226" i="11"/>
  <c r="AF226" i="11"/>
  <c r="AC226" i="11"/>
  <c r="AB226" i="11"/>
  <c r="AD226" i="11" s="1"/>
  <c r="Y226" i="11"/>
  <c r="Z226" i="11" s="1"/>
  <c r="X226" i="11"/>
  <c r="AP225" i="11"/>
  <c r="AO225" i="11"/>
  <c r="AQ225" i="11" s="1"/>
  <c r="AR225" i="11" s="1"/>
  <c r="AH225" i="11"/>
  <c r="AF225" i="11"/>
  <c r="AC225" i="11"/>
  <c r="AB225" i="11"/>
  <c r="AD225" i="11" s="1"/>
  <c r="Y225" i="11"/>
  <c r="X225" i="11"/>
  <c r="AP224" i="11"/>
  <c r="AO224" i="11"/>
  <c r="AH224" i="11"/>
  <c r="AF224" i="11"/>
  <c r="AC224" i="11"/>
  <c r="AB224" i="11"/>
  <c r="Y224" i="11"/>
  <c r="X224" i="11"/>
  <c r="AP223" i="11"/>
  <c r="AO223" i="11"/>
  <c r="AH223" i="11"/>
  <c r="AF223" i="11"/>
  <c r="AC223" i="11"/>
  <c r="AB223" i="11"/>
  <c r="Y223" i="11"/>
  <c r="X223" i="11"/>
  <c r="AP222" i="11"/>
  <c r="AO222" i="11"/>
  <c r="AH222" i="11"/>
  <c r="AF222" i="11"/>
  <c r="AC222" i="11"/>
  <c r="AD222" i="11" s="1"/>
  <c r="AB222" i="11"/>
  <c r="Y222" i="11"/>
  <c r="X222" i="11"/>
  <c r="Z222" i="11" s="1"/>
  <c r="AP221" i="11"/>
  <c r="AO221" i="11"/>
  <c r="AH221" i="11"/>
  <c r="AF221" i="11"/>
  <c r="AC221" i="11"/>
  <c r="AB221" i="11"/>
  <c r="Y221" i="11"/>
  <c r="X221" i="11"/>
  <c r="AP220" i="11"/>
  <c r="AO220" i="11"/>
  <c r="AH220" i="11"/>
  <c r="AF220" i="11"/>
  <c r="AC220" i="11"/>
  <c r="AB220" i="11"/>
  <c r="Y220" i="11"/>
  <c r="X220" i="11"/>
  <c r="Z220" i="11" s="1"/>
  <c r="AP219" i="11"/>
  <c r="AO219" i="11"/>
  <c r="AH219" i="11"/>
  <c r="AF219" i="11"/>
  <c r="AC219" i="11"/>
  <c r="AB219" i="11"/>
  <c r="Y219" i="11"/>
  <c r="X219" i="11"/>
  <c r="AP218" i="11"/>
  <c r="AO218" i="11"/>
  <c r="AH218" i="11"/>
  <c r="AF218" i="11"/>
  <c r="AC218" i="11"/>
  <c r="AB218" i="11"/>
  <c r="Y218" i="11"/>
  <c r="X218" i="11"/>
  <c r="AQ217" i="11"/>
  <c r="AR217" i="11" s="1"/>
  <c r="AP217" i="11"/>
  <c r="AO217" i="11"/>
  <c r="AH217" i="11"/>
  <c r="AF217" i="11"/>
  <c r="AC217" i="11"/>
  <c r="AB217" i="11"/>
  <c r="AD217" i="11" s="1"/>
  <c r="Y217" i="11"/>
  <c r="X217" i="11"/>
  <c r="AP216" i="11"/>
  <c r="AQ216" i="11" s="1"/>
  <c r="AR216" i="11" s="1"/>
  <c r="AO216" i="11"/>
  <c r="AH216" i="11"/>
  <c r="AF216" i="11"/>
  <c r="AC216" i="11"/>
  <c r="AB216" i="11"/>
  <c r="Y216" i="11"/>
  <c r="Z216" i="11" s="1"/>
  <c r="X216" i="11"/>
  <c r="AP215" i="11"/>
  <c r="AO215" i="11"/>
  <c r="AH215" i="11"/>
  <c r="AF215" i="11"/>
  <c r="AC215" i="11"/>
  <c r="AB215" i="11"/>
  <c r="Z215" i="11"/>
  <c r="Y215" i="11"/>
  <c r="X215" i="11"/>
  <c r="AP214" i="11"/>
  <c r="AO214" i="11"/>
  <c r="AH214" i="11"/>
  <c r="AF214" i="11"/>
  <c r="AC214" i="11"/>
  <c r="AB214" i="11"/>
  <c r="Y214" i="11"/>
  <c r="X214" i="11"/>
  <c r="AP213" i="11"/>
  <c r="AQ213" i="11" s="1"/>
  <c r="AR213" i="11" s="1"/>
  <c r="AO213" i="11"/>
  <c r="AH213" i="11"/>
  <c r="AF213" i="11"/>
  <c r="AC213" i="11"/>
  <c r="AB213" i="11"/>
  <c r="Y213" i="11"/>
  <c r="X213" i="11"/>
  <c r="AP212" i="11"/>
  <c r="AO212" i="11"/>
  <c r="AH212" i="11"/>
  <c r="AF212" i="11"/>
  <c r="AC212" i="11"/>
  <c r="AB212" i="11"/>
  <c r="AD212" i="11" s="1"/>
  <c r="Y212" i="11"/>
  <c r="X212" i="11"/>
  <c r="Z212" i="11" s="1"/>
  <c r="AP211" i="11"/>
  <c r="AO211" i="11"/>
  <c r="AQ211" i="11" s="1"/>
  <c r="AR211" i="11" s="1"/>
  <c r="AH211" i="11"/>
  <c r="AF211" i="11"/>
  <c r="AC211" i="11"/>
  <c r="AB211" i="11"/>
  <c r="AD211" i="11" s="1"/>
  <c r="Y211" i="11"/>
  <c r="X211" i="11"/>
  <c r="AP210" i="11"/>
  <c r="AO210" i="11"/>
  <c r="AQ210" i="11" s="1"/>
  <c r="AR210" i="11" s="1"/>
  <c r="AH210" i="11"/>
  <c r="AF210" i="11"/>
  <c r="AC210" i="11"/>
  <c r="AB210" i="11"/>
  <c r="AD210" i="11" s="1"/>
  <c r="Y210" i="11"/>
  <c r="X210" i="11"/>
  <c r="AP209" i="11"/>
  <c r="AO209" i="11"/>
  <c r="AQ209" i="11" s="1"/>
  <c r="AR209" i="11" s="1"/>
  <c r="AH209" i="11"/>
  <c r="AF209" i="11"/>
  <c r="AC209" i="11"/>
  <c r="AB209" i="11"/>
  <c r="Y209" i="11"/>
  <c r="X209" i="11"/>
  <c r="AP208" i="11"/>
  <c r="AO208" i="11"/>
  <c r="AH208" i="11"/>
  <c r="AF208" i="11"/>
  <c r="AC208" i="11"/>
  <c r="AB208" i="11"/>
  <c r="Y208" i="11"/>
  <c r="X208" i="11"/>
  <c r="Z208" i="11" s="1"/>
  <c r="AP207" i="11"/>
  <c r="AO207" i="11"/>
  <c r="AH207" i="11"/>
  <c r="AF207" i="11"/>
  <c r="AC207" i="11"/>
  <c r="AB207" i="11"/>
  <c r="Y207" i="11"/>
  <c r="X207" i="11"/>
  <c r="Z207" i="11" s="1"/>
  <c r="AP206" i="11"/>
  <c r="AO206" i="11"/>
  <c r="AH206" i="11"/>
  <c r="AF206" i="11"/>
  <c r="AC206" i="11"/>
  <c r="AB206" i="11"/>
  <c r="Y206" i="11"/>
  <c r="X206" i="11"/>
  <c r="Z206" i="11" s="1"/>
  <c r="AP205" i="11"/>
  <c r="AO205" i="11"/>
  <c r="AH205" i="11"/>
  <c r="AF205" i="11"/>
  <c r="AC205" i="11"/>
  <c r="AD205" i="11" s="1"/>
  <c r="AB205" i="11"/>
  <c r="Y205" i="11"/>
  <c r="X205" i="11"/>
  <c r="AP204" i="11"/>
  <c r="AO204" i="11"/>
  <c r="AH204" i="11"/>
  <c r="AF204" i="11"/>
  <c r="AC204" i="11"/>
  <c r="AD204" i="11" s="1"/>
  <c r="AB204" i="11"/>
  <c r="Y204" i="11"/>
  <c r="X204" i="11"/>
  <c r="AP203" i="11"/>
  <c r="AO203" i="11"/>
  <c r="AH203" i="11"/>
  <c r="AF203" i="11"/>
  <c r="AC203" i="11"/>
  <c r="AB203" i="11"/>
  <c r="Z203" i="11"/>
  <c r="Y203" i="11"/>
  <c r="X203" i="11"/>
  <c r="AP202" i="11"/>
  <c r="AO202" i="11"/>
  <c r="AH202" i="11"/>
  <c r="AF202" i="11"/>
  <c r="AC202" i="11"/>
  <c r="AB202" i="11"/>
  <c r="Y202" i="11"/>
  <c r="X202" i="11"/>
  <c r="Z202" i="11" s="1"/>
  <c r="AP201" i="11"/>
  <c r="AO201" i="11"/>
  <c r="AH201" i="11"/>
  <c r="AF201" i="11"/>
  <c r="AC201" i="11"/>
  <c r="AB201" i="11"/>
  <c r="Y201" i="11"/>
  <c r="X201" i="11"/>
  <c r="AQ200" i="11"/>
  <c r="AR200" i="11" s="1"/>
  <c r="AP200" i="11"/>
  <c r="AO200" i="11"/>
  <c r="AH200" i="11"/>
  <c r="AF200" i="11"/>
  <c r="AC200" i="11"/>
  <c r="AB200" i="11"/>
  <c r="Y200" i="11"/>
  <c r="X200" i="11"/>
  <c r="Z200" i="11" s="1"/>
  <c r="AP199" i="11"/>
  <c r="AO199" i="11"/>
  <c r="AQ199" i="11" s="1"/>
  <c r="AR199" i="11" s="1"/>
  <c r="AH199" i="11"/>
  <c r="AF199" i="11"/>
  <c r="AC199" i="11"/>
  <c r="AB199" i="11"/>
  <c r="Y199" i="11"/>
  <c r="X199" i="11"/>
  <c r="Z199" i="11" s="1"/>
  <c r="AP198" i="11"/>
  <c r="AO198" i="11"/>
  <c r="AH198" i="11"/>
  <c r="AF198" i="11"/>
  <c r="AC198" i="11"/>
  <c r="AB198" i="11"/>
  <c r="Y198" i="11"/>
  <c r="X198" i="11"/>
  <c r="Z198" i="11" s="1"/>
  <c r="AP197" i="11"/>
  <c r="AO197" i="11"/>
  <c r="AQ197" i="11" s="1"/>
  <c r="AR197" i="11" s="1"/>
  <c r="AH197" i="11"/>
  <c r="AF197" i="11"/>
  <c r="AC197" i="11"/>
  <c r="AB197" i="11"/>
  <c r="Y197" i="11"/>
  <c r="X197" i="11"/>
  <c r="AP196" i="11"/>
  <c r="AO196" i="11"/>
  <c r="AH196" i="11"/>
  <c r="AF196" i="11"/>
  <c r="AC196" i="11"/>
  <c r="AB196" i="11"/>
  <c r="AD196" i="11" s="1"/>
  <c r="Y196" i="11"/>
  <c r="X196" i="11"/>
  <c r="AP195" i="11"/>
  <c r="AO195" i="11"/>
  <c r="AQ195" i="11" s="1"/>
  <c r="AR195" i="11" s="1"/>
  <c r="AH195" i="11"/>
  <c r="AF195" i="11"/>
  <c r="AC195" i="11"/>
  <c r="AB195" i="11"/>
  <c r="AD195" i="11" s="1"/>
  <c r="Y195" i="11"/>
  <c r="Z195" i="11" s="1"/>
  <c r="X195" i="11"/>
  <c r="AP194" i="11"/>
  <c r="AO194" i="11"/>
  <c r="AH194" i="11"/>
  <c r="AF194" i="11"/>
  <c r="AC194" i="11"/>
  <c r="AB194" i="11"/>
  <c r="Y194" i="11"/>
  <c r="X194" i="11"/>
  <c r="AP193" i="11"/>
  <c r="AO193" i="11"/>
  <c r="AH193" i="11"/>
  <c r="AF193" i="11"/>
  <c r="AC193" i="11"/>
  <c r="AB193" i="11"/>
  <c r="Y193" i="11"/>
  <c r="X193" i="11"/>
  <c r="AP192" i="11"/>
  <c r="AO192" i="11"/>
  <c r="AQ192" i="11" s="1"/>
  <c r="AR192" i="11" s="1"/>
  <c r="AH192" i="11"/>
  <c r="AF192" i="11"/>
  <c r="AC192" i="11"/>
  <c r="AB192" i="11"/>
  <c r="AD192" i="11" s="1"/>
  <c r="Y192" i="11"/>
  <c r="Z192" i="11" s="1"/>
  <c r="X192" i="11"/>
  <c r="AP191" i="11"/>
  <c r="AO191" i="11"/>
  <c r="AQ191" i="11" s="1"/>
  <c r="AR191" i="11" s="1"/>
  <c r="AH191" i="11"/>
  <c r="AF191" i="11"/>
  <c r="AC191" i="11"/>
  <c r="AB191" i="11"/>
  <c r="AD191" i="11" s="1"/>
  <c r="Y191" i="11"/>
  <c r="X191" i="11"/>
  <c r="Z191" i="11" s="1"/>
  <c r="AP190" i="11"/>
  <c r="AO190" i="11"/>
  <c r="AQ190" i="11" s="1"/>
  <c r="AR190" i="11" s="1"/>
  <c r="AH190" i="11"/>
  <c r="AF190" i="11"/>
  <c r="AC190" i="11"/>
  <c r="AB190" i="11"/>
  <c r="AD190" i="11" s="1"/>
  <c r="Y190" i="11"/>
  <c r="X190" i="11"/>
  <c r="AP189" i="11"/>
  <c r="AQ189" i="11" s="1"/>
  <c r="AR189" i="11" s="1"/>
  <c r="AO189" i="11"/>
  <c r="AH189" i="11"/>
  <c r="AF189" i="11"/>
  <c r="AC189" i="11"/>
  <c r="AB189" i="11"/>
  <c r="Y189" i="11"/>
  <c r="X189" i="11"/>
  <c r="AP188" i="11"/>
  <c r="AO188" i="11"/>
  <c r="AH188" i="11"/>
  <c r="AF188" i="11"/>
  <c r="AC188" i="11"/>
  <c r="AD188" i="11" s="1"/>
  <c r="AB188" i="11"/>
  <c r="Y188" i="11"/>
  <c r="X188" i="11"/>
  <c r="AP187" i="11"/>
  <c r="AO187" i="11"/>
  <c r="AH187" i="11"/>
  <c r="AF187" i="11"/>
  <c r="AC187" i="11"/>
  <c r="AB187" i="11"/>
  <c r="Y187" i="11"/>
  <c r="X187" i="11"/>
  <c r="AP186" i="11"/>
  <c r="AO186" i="11"/>
  <c r="AH186" i="11"/>
  <c r="AF186" i="11"/>
  <c r="AC186" i="11"/>
  <c r="AB186" i="11"/>
  <c r="Y186" i="11"/>
  <c r="X186" i="11"/>
  <c r="AP185" i="11"/>
  <c r="AO185" i="11"/>
  <c r="AH185" i="11"/>
  <c r="AF185" i="11"/>
  <c r="AC185" i="11"/>
  <c r="AB185" i="11"/>
  <c r="Y185" i="11"/>
  <c r="X185" i="11"/>
  <c r="AP184" i="11"/>
  <c r="AO184" i="11"/>
  <c r="AH184" i="11"/>
  <c r="AF184" i="11"/>
  <c r="AC184" i="11"/>
  <c r="AB184" i="11"/>
  <c r="Y184" i="11"/>
  <c r="X184" i="11"/>
  <c r="AP183" i="11"/>
  <c r="AO183" i="11"/>
  <c r="AH183" i="11"/>
  <c r="AF183" i="11"/>
  <c r="AC183" i="11"/>
  <c r="AB183" i="11"/>
  <c r="Y183" i="11"/>
  <c r="X183" i="11"/>
  <c r="AP182" i="11"/>
  <c r="AO182" i="11"/>
  <c r="AH182" i="11"/>
  <c r="AF182" i="11"/>
  <c r="AC182" i="11"/>
  <c r="AB182" i="11"/>
  <c r="Y182" i="11"/>
  <c r="X182" i="11"/>
  <c r="AP181" i="11"/>
  <c r="AO181" i="11"/>
  <c r="AH181" i="11"/>
  <c r="AF181" i="11"/>
  <c r="AC181" i="11"/>
  <c r="AB181" i="11"/>
  <c r="Y181" i="11"/>
  <c r="X181" i="11"/>
  <c r="AP180" i="11"/>
  <c r="AO180" i="11"/>
  <c r="AH180" i="11"/>
  <c r="AF180" i="11"/>
  <c r="AC180" i="11"/>
  <c r="AD180" i="11" s="1"/>
  <c r="AB180" i="11"/>
  <c r="Y180" i="11"/>
  <c r="X180" i="11"/>
  <c r="AP179" i="11"/>
  <c r="AO179" i="11"/>
  <c r="AH179" i="11"/>
  <c r="AF179" i="11"/>
  <c r="AD179" i="11"/>
  <c r="AC179" i="11"/>
  <c r="AB179" i="11"/>
  <c r="Y179" i="11"/>
  <c r="X179" i="11"/>
  <c r="AP178" i="11"/>
  <c r="AO178" i="11"/>
  <c r="AH178" i="11"/>
  <c r="AF178" i="11"/>
  <c r="AC178" i="11"/>
  <c r="AB178" i="11"/>
  <c r="Y178" i="11"/>
  <c r="Z178" i="11" s="1"/>
  <c r="X178" i="11"/>
  <c r="AP177" i="11"/>
  <c r="AO177" i="11"/>
  <c r="AH177" i="11"/>
  <c r="AF177" i="11"/>
  <c r="AC177" i="11"/>
  <c r="AB177" i="11"/>
  <c r="Y177" i="11"/>
  <c r="X177" i="11"/>
  <c r="AP176" i="11"/>
  <c r="AO176" i="11"/>
  <c r="AH176" i="11"/>
  <c r="AF176" i="11"/>
  <c r="AC176" i="11"/>
  <c r="AD176" i="11" s="1"/>
  <c r="AB176" i="11"/>
  <c r="Y176" i="11"/>
  <c r="X176" i="11"/>
  <c r="AP175" i="11"/>
  <c r="AO175" i="11"/>
  <c r="AH175" i="11"/>
  <c r="AF175" i="11"/>
  <c r="AC175" i="11"/>
  <c r="AB175" i="11"/>
  <c r="Y175" i="11"/>
  <c r="X175" i="11"/>
  <c r="AP174" i="11"/>
  <c r="AO174" i="11"/>
  <c r="AH174" i="11"/>
  <c r="AF174" i="11"/>
  <c r="AC174" i="11"/>
  <c r="AB174" i="11"/>
  <c r="Z174" i="11"/>
  <c r="Y174" i="11"/>
  <c r="X174" i="11"/>
  <c r="AP173" i="11"/>
  <c r="AO173" i="11"/>
  <c r="AH173" i="11"/>
  <c r="AF173" i="11"/>
  <c r="AC173" i="11"/>
  <c r="AB173" i="11"/>
  <c r="Y173" i="11"/>
  <c r="X173" i="11"/>
  <c r="AP172" i="11"/>
  <c r="AO172" i="11"/>
  <c r="AH172" i="11"/>
  <c r="AF172" i="11"/>
  <c r="AC172" i="11"/>
  <c r="AB172" i="11"/>
  <c r="Y172" i="11"/>
  <c r="X172" i="11"/>
  <c r="Z172" i="11" s="1"/>
  <c r="AP171" i="11"/>
  <c r="AQ171" i="11" s="1"/>
  <c r="AR171" i="11" s="1"/>
  <c r="AO171" i="11"/>
  <c r="AH171" i="11"/>
  <c r="AF171" i="11"/>
  <c r="AC171" i="11"/>
  <c r="AB171" i="11"/>
  <c r="Y171" i="11"/>
  <c r="X171" i="11"/>
  <c r="AP170" i="11"/>
  <c r="AO170" i="11"/>
  <c r="AH170" i="11"/>
  <c r="AF170" i="11"/>
  <c r="AC170" i="11"/>
  <c r="AB170" i="11"/>
  <c r="Y170" i="11"/>
  <c r="X170" i="11"/>
  <c r="Z170" i="11" s="1"/>
  <c r="AP169" i="11"/>
  <c r="AO169" i="11"/>
  <c r="AH169" i="11"/>
  <c r="AF169" i="11"/>
  <c r="AC169" i="11"/>
  <c r="AB169" i="11"/>
  <c r="Y169" i="11"/>
  <c r="X169" i="11"/>
  <c r="AP168" i="11"/>
  <c r="AO168" i="11"/>
  <c r="AH168" i="11"/>
  <c r="AF168" i="11"/>
  <c r="AC168" i="11"/>
  <c r="AB168" i="11"/>
  <c r="Y168" i="11"/>
  <c r="X168" i="11"/>
  <c r="AP167" i="11"/>
  <c r="AO167" i="11"/>
  <c r="AH167" i="11"/>
  <c r="AF167" i="11"/>
  <c r="AC167" i="11"/>
  <c r="AD167" i="11" s="1"/>
  <c r="AB167" i="11"/>
  <c r="Y167" i="11"/>
  <c r="X167" i="11"/>
  <c r="AP166" i="11"/>
  <c r="AO166" i="11"/>
  <c r="AH166" i="11"/>
  <c r="AF166" i="11"/>
  <c r="AC166" i="11"/>
  <c r="AB166" i="11"/>
  <c r="Y166" i="11"/>
  <c r="X166" i="11"/>
  <c r="AP165" i="11"/>
  <c r="AO165" i="11"/>
  <c r="AH165" i="11"/>
  <c r="AF165" i="11"/>
  <c r="AC165" i="11"/>
  <c r="AB165" i="11"/>
  <c r="Y165" i="11"/>
  <c r="X165" i="11"/>
  <c r="AP164" i="11"/>
  <c r="AO164" i="11"/>
  <c r="AH164" i="11"/>
  <c r="AF164" i="11"/>
  <c r="AC164" i="11"/>
  <c r="AD164" i="11" s="1"/>
  <c r="AB164" i="11"/>
  <c r="Y164" i="11"/>
  <c r="X164" i="11"/>
  <c r="AP163" i="11"/>
  <c r="AO163" i="11"/>
  <c r="AH163" i="11"/>
  <c r="AF163" i="11"/>
  <c r="AC163" i="11"/>
  <c r="AB163" i="11"/>
  <c r="Y163" i="11"/>
  <c r="X163" i="11"/>
  <c r="AP162" i="11"/>
  <c r="AO162" i="11"/>
  <c r="AH162" i="11"/>
  <c r="AF162" i="11"/>
  <c r="AC162" i="11"/>
  <c r="AB162" i="11"/>
  <c r="Y162" i="11"/>
  <c r="X162" i="11"/>
  <c r="AP161" i="11"/>
  <c r="AO161" i="11"/>
  <c r="AH161" i="11"/>
  <c r="AF161" i="11"/>
  <c r="AC161" i="11"/>
  <c r="AB161" i="11"/>
  <c r="Y161" i="11"/>
  <c r="X161" i="11"/>
  <c r="AP160" i="11"/>
  <c r="AO160" i="11"/>
  <c r="AH160" i="11"/>
  <c r="AF160" i="11"/>
  <c r="AC160" i="11"/>
  <c r="AD160" i="11" s="1"/>
  <c r="AB160" i="11"/>
  <c r="Y160" i="11"/>
  <c r="X160" i="11"/>
  <c r="AP159" i="11"/>
  <c r="AO159" i="11"/>
  <c r="AH159" i="11"/>
  <c r="AF159" i="11"/>
  <c r="AD159" i="11"/>
  <c r="AC159" i="11"/>
  <c r="AB159" i="11"/>
  <c r="Y159" i="11"/>
  <c r="X159" i="11"/>
  <c r="Z159" i="11" s="1"/>
  <c r="AP158" i="11"/>
  <c r="AO158" i="11"/>
  <c r="AH158" i="11"/>
  <c r="AF158" i="11"/>
  <c r="AC158" i="11"/>
  <c r="AB158" i="11"/>
  <c r="Y158" i="11"/>
  <c r="X158" i="11"/>
  <c r="AP157" i="11"/>
  <c r="AO157" i="11"/>
  <c r="AH157" i="11"/>
  <c r="AF157" i="11"/>
  <c r="AC157" i="11"/>
  <c r="AB157" i="11"/>
  <c r="Y157" i="11"/>
  <c r="X157" i="11"/>
  <c r="AP156" i="11"/>
  <c r="AO156" i="11"/>
  <c r="AH156" i="11"/>
  <c r="AF156" i="11"/>
  <c r="AC156" i="11"/>
  <c r="AB156" i="11"/>
  <c r="Y156" i="11"/>
  <c r="X156" i="11"/>
  <c r="AP155" i="11"/>
  <c r="AO155" i="11"/>
  <c r="AH155" i="11"/>
  <c r="AF155" i="11"/>
  <c r="AC155" i="11"/>
  <c r="AB155" i="11"/>
  <c r="AD155" i="11" s="1"/>
  <c r="Y155" i="11"/>
  <c r="X155" i="11"/>
  <c r="Z155" i="11" s="1"/>
  <c r="AP154" i="11"/>
  <c r="AO154" i="11"/>
  <c r="AH154" i="11"/>
  <c r="AF154" i="11"/>
  <c r="AC154" i="11"/>
  <c r="AB154" i="11"/>
  <c r="Y154" i="11"/>
  <c r="X154" i="11"/>
  <c r="Z154" i="11" s="1"/>
  <c r="AP153" i="11"/>
  <c r="AO153" i="11"/>
  <c r="AH153" i="11"/>
  <c r="AF153" i="11"/>
  <c r="AC153" i="11"/>
  <c r="AB153" i="11"/>
  <c r="Y153" i="11"/>
  <c r="X153" i="11"/>
  <c r="Z153" i="11" s="1"/>
  <c r="AP152" i="11"/>
  <c r="AO152" i="11"/>
  <c r="AH152" i="11"/>
  <c r="AF152" i="11"/>
  <c r="AC152" i="11"/>
  <c r="AB152" i="11"/>
  <c r="Y152" i="11"/>
  <c r="X152" i="11"/>
  <c r="AP151" i="11"/>
  <c r="AO151" i="11"/>
  <c r="AH151" i="11"/>
  <c r="AF151" i="11"/>
  <c r="AC151" i="11"/>
  <c r="AD151" i="11" s="1"/>
  <c r="AB151" i="11"/>
  <c r="Y151" i="11"/>
  <c r="X151" i="11"/>
  <c r="AP150" i="11"/>
  <c r="AO150" i="11"/>
  <c r="AH150" i="11"/>
  <c r="AF150" i="11"/>
  <c r="AC150" i="11"/>
  <c r="AB150" i="11"/>
  <c r="Y150" i="11"/>
  <c r="X150" i="11"/>
  <c r="AP149" i="11"/>
  <c r="AO149" i="11"/>
  <c r="AH149" i="11"/>
  <c r="AF149" i="11"/>
  <c r="AC149" i="11"/>
  <c r="AB149" i="11"/>
  <c r="Y149" i="11"/>
  <c r="X149" i="11"/>
  <c r="AP148" i="11"/>
  <c r="AO148" i="11"/>
  <c r="AH148" i="11"/>
  <c r="AF148" i="11"/>
  <c r="AC148" i="11"/>
  <c r="AB148" i="11"/>
  <c r="Y148" i="11"/>
  <c r="X148" i="11"/>
  <c r="AP147" i="11"/>
  <c r="AO147" i="11"/>
  <c r="AH147" i="11"/>
  <c r="AF147" i="11"/>
  <c r="AC147" i="11"/>
  <c r="AB147" i="11"/>
  <c r="Z147" i="11"/>
  <c r="Y147" i="11"/>
  <c r="X147" i="11"/>
  <c r="AP146" i="11"/>
  <c r="AO146" i="11"/>
  <c r="AH146" i="11"/>
  <c r="AF146" i="11"/>
  <c r="AC146" i="11"/>
  <c r="AB146" i="11"/>
  <c r="Y146" i="11"/>
  <c r="X146" i="11"/>
  <c r="AP145" i="11"/>
  <c r="AO145" i="11"/>
  <c r="AH145" i="11"/>
  <c r="AF145" i="11"/>
  <c r="AC145" i="11"/>
  <c r="AD145" i="11" s="1"/>
  <c r="AB145" i="11"/>
  <c r="Y145" i="11"/>
  <c r="X145" i="11"/>
  <c r="AP144" i="11"/>
  <c r="AO144" i="11"/>
  <c r="AH144" i="11"/>
  <c r="AF144" i="11"/>
  <c r="AC144" i="11"/>
  <c r="AB144" i="11"/>
  <c r="Y144" i="11"/>
  <c r="X144" i="11"/>
  <c r="Z144" i="11" s="1"/>
  <c r="AP143" i="11"/>
  <c r="AO143" i="11"/>
  <c r="AH143" i="11"/>
  <c r="AF143" i="11"/>
  <c r="AC143" i="11"/>
  <c r="AB143" i="11"/>
  <c r="Y143" i="11"/>
  <c r="X143" i="11"/>
  <c r="AP142" i="11"/>
  <c r="AO142" i="11"/>
  <c r="AH142" i="11"/>
  <c r="AF142" i="11"/>
  <c r="AC142" i="11"/>
  <c r="AB142" i="11"/>
  <c r="Y142" i="11"/>
  <c r="X142" i="11"/>
  <c r="AP141" i="11"/>
  <c r="AO141" i="11"/>
  <c r="AH141" i="11"/>
  <c r="AF141" i="11"/>
  <c r="AC141" i="11"/>
  <c r="AB141" i="11"/>
  <c r="Y141" i="11"/>
  <c r="X141" i="11"/>
  <c r="AP140" i="11"/>
  <c r="AO140" i="11"/>
  <c r="AH140" i="11"/>
  <c r="AF140" i="11"/>
  <c r="AC140" i="11"/>
  <c r="AB140" i="11"/>
  <c r="Z140" i="11"/>
  <c r="Y140" i="11"/>
  <c r="X140" i="11"/>
  <c r="AP139" i="11"/>
  <c r="AO139" i="11"/>
  <c r="AH139" i="11"/>
  <c r="AF139" i="11"/>
  <c r="AC139" i="11"/>
  <c r="AB139" i="11"/>
  <c r="Y139" i="11"/>
  <c r="X139" i="11"/>
  <c r="Z139" i="11" s="1"/>
  <c r="AP138" i="11"/>
  <c r="AO138" i="11"/>
  <c r="AH138" i="11"/>
  <c r="AF138" i="11"/>
  <c r="AC138" i="11"/>
  <c r="AB138" i="11"/>
  <c r="Y138" i="11"/>
  <c r="X138" i="11"/>
  <c r="Z138" i="11" s="1"/>
  <c r="AP137" i="11"/>
  <c r="AO137" i="11"/>
  <c r="AQ137" i="11" s="1"/>
  <c r="AR137" i="11" s="1"/>
  <c r="AH137" i="11"/>
  <c r="AF137" i="11"/>
  <c r="AC137" i="11"/>
  <c r="AD137" i="11" s="1"/>
  <c r="AB137" i="11"/>
  <c r="Y137" i="11"/>
  <c r="X137" i="11"/>
  <c r="AP136" i="11"/>
  <c r="AO136" i="11"/>
  <c r="AH136" i="11"/>
  <c r="AF136" i="11"/>
  <c r="AC136" i="11"/>
  <c r="AB136" i="11"/>
  <c r="Y136" i="11"/>
  <c r="Z136" i="11" s="1"/>
  <c r="X136" i="11"/>
  <c r="AP135" i="11"/>
  <c r="AO135" i="11"/>
  <c r="AH135" i="11"/>
  <c r="AF135" i="11"/>
  <c r="AC135" i="11"/>
  <c r="AB135" i="11"/>
  <c r="Z135" i="11"/>
  <c r="Y135" i="11"/>
  <c r="X135" i="11"/>
  <c r="AP134" i="11"/>
  <c r="AO134" i="11"/>
  <c r="AH134" i="11"/>
  <c r="AF134" i="11"/>
  <c r="AC134" i="11"/>
  <c r="AB134" i="11"/>
  <c r="Y134" i="11"/>
  <c r="X134" i="11"/>
  <c r="Z134" i="11" s="1"/>
  <c r="AP133" i="11"/>
  <c r="AO133" i="11"/>
  <c r="AQ133" i="11" s="1"/>
  <c r="AR133" i="11" s="1"/>
  <c r="AH133" i="11"/>
  <c r="AF133" i="11"/>
  <c r="AC133" i="11"/>
  <c r="AB133" i="11"/>
  <c r="AD133" i="11" s="1"/>
  <c r="Y133" i="11"/>
  <c r="X133" i="11"/>
  <c r="AP132" i="11"/>
  <c r="AO132" i="11"/>
  <c r="AQ132" i="11" s="1"/>
  <c r="AR132" i="11" s="1"/>
  <c r="AH132" i="11"/>
  <c r="AF132" i="11"/>
  <c r="AC132" i="11"/>
  <c r="AB132" i="11"/>
  <c r="AD132" i="11" s="1"/>
  <c r="Y132" i="11"/>
  <c r="X132" i="11"/>
  <c r="AP131" i="11"/>
  <c r="AO131" i="11"/>
  <c r="AQ131" i="11" s="1"/>
  <c r="AR131" i="11" s="1"/>
  <c r="AH131" i="11"/>
  <c r="AF131" i="11"/>
  <c r="AC131" i="11"/>
  <c r="AB131" i="11"/>
  <c r="AD131" i="11" s="1"/>
  <c r="Y131" i="11"/>
  <c r="Z131" i="11" s="1"/>
  <c r="X131" i="11"/>
  <c r="AP130" i="11"/>
  <c r="AO130" i="11"/>
  <c r="AH130" i="11"/>
  <c r="AF130" i="11"/>
  <c r="AC130" i="11"/>
  <c r="AB130" i="11"/>
  <c r="AD130" i="11" s="1"/>
  <c r="Y130" i="11"/>
  <c r="X130" i="11"/>
  <c r="AP129" i="11"/>
  <c r="AO129" i="11"/>
  <c r="AQ129" i="11" s="1"/>
  <c r="AR129" i="11" s="1"/>
  <c r="AH129" i="11"/>
  <c r="AF129" i="11"/>
  <c r="AC129" i="11"/>
  <c r="AB129" i="11"/>
  <c r="Y129" i="11"/>
  <c r="X129" i="11"/>
  <c r="AP128" i="11"/>
  <c r="AO128" i="11"/>
  <c r="AH128" i="11"/>
  <c r="AF128" i="11"/>
  <c r="AC128" i="11"/>
  <c r="AB128" i="11"/>
  <c r="AD128" i="11" s="1"/>
  <c r="Y128" i="11"/>
  <c r="X128" i="11"/>
  <c r="AP127" i="11"/>
  <c r="AO127" i="11"/>
  <c r="AQ127" i="11" s="1"/>
  <c r="AR127" i="11" s="1"/>
  <c r="AH127" i="11"/>
  <c r="AF127" i="11"/>
  <c r="AC127" i="11"/>
  <c r="AB127" i="11"/>
  <c r="AD127" i="11" s="1"/>
  <c r="Y127" i="11"/>
  <c r="X127" i="11"/>
  <c r="AP126" i="11"/>
  <c r="AO126" i="11"/>
  <c r="AH126" i="11"/>
  <c r="AF126" i="11"/>
  <c r="AC126" i="11"/>
  <c r="AB126" i="11"/>
  <c r="AD126" i="11" s="1"/>
  <c r="Y126" i="11"/>
  <c r="X126" i="11"/>
  <c r="AP125" i="11"/>
  <c r="AO125" i="11"/>
  <c r="AQ125" i="11" s="1"/>
  <c r="AR125" i="11" s="1"/>
  <c r="AH125" i="11"/>
  <c r="AF125" i="11"/>
  <c r="AC125" i="11"/>
  <c r="AB125" i="11"/>
  <c r="Y125" i="11"/>
  <c r="X125" i="11"/>
  <c r="AP124" i="11"/>
  <c r="AQ124" i="11" s="1"/>
  <c r="AR124" i="11" s="1"/>
  <c r="AO124" i="11"/>
  <c r="AH124" i="11"/>
  <c r="AF124" i="11"/>
  <c r="AD124" i="11"/>
  <c r="AC124" i="11"/>
  <c r="AB124" i="11"/>
  <c r="Z124" i="11"/>
  <c r="Y124" i="11"/>
  <c r="X124" i="11"/>
  <c r="AP123" i="11"/>
  <c r="AO123" i="11"/>
  <c r="AH123" i="11"/>
  <c r="AF123" i="11"/>
  <c r="AC123" i="11"/>
  <c r="AB123" i="11"/>
  <c r="Y123" i="11"/>
  <c r="X123" i="11"/>
  <c r="Z123" i="11" s="1"/>
  <c r="AP122" i="11"/>
  <c r="AO122" i="11"/>
  <c r="AH122" i="11"/>
  <c r="AF122" i="11"/>
  <c r="AC122" i="11"/>
  <c r="AB122" i="11"/>
  <c r="Y122" i="11"/>
  <c r="X122" i="11"/>
  <c r="Z122" i="11" s="1"/>
  <c r="AP121" i="11"/>
  <c r="AO121" i="11"/>
  <c r="AH121" i="11"/>
  <c r="AF121" i="11"/>
  <c r="AC121" i="11"/>
  <c r="AD121" i="11" s="1"/>
  <c r="AB121" i="11"/>
  <c r="Y121" i="11"/>
  <c r="X121" i="11"/>
  <c r="AP120" i="11"/>
  <c r="AO120" i="11"/>
  <c r="AH120" i="11"/>
  <c r="AF120" i="11"/>
  <c r="AC120" i="11"/>
  <c r="AB120" i="11"/>
  <c r="Y120" i="11"/>
  <c r="X120" i="11"/>
  <c r="Z120" i="11" s="1"/>
  <c r="AP119" i="11"/>
  <c r="AO119" i="11"/>
  <c r="AH119" i="11"/>
  <c r="AF119" i="11"/>
  <c r="AC119" i="11"/>
  <c r="AB119" i="11"/>
  <c r="Y119" i="11"/>
  <c r="X119" i="11"/>
  <c r="Z119" i="11" s="1"/>
  <c r="AP118" i="11"/>
  <c r="AO118" i="11"/>
  <c r="AH118" i="11"/>
  <c r="AF118" i="11"/>
  <c r="AC118" i="11"/>
  <c r="AB118" i="11"/>
  <c r="Y118" i="11"/>
  <c r="X118" i="11"/>
  <c r="AP117" i="11"/>
  <c r="AO117" i="11"/>
  <c r="AH117" i="11"/>
  <c r="AF117" i="11"/>
  <c r="AC117" i="11"/>
  <c r="AB117" i="11"/>
  <c r="Y117" i="11"/>
  <c r="X117" i="11"/>
  <c r="AP116" i="11"/>
  <c r="AO116" i="11"/>
  <c r="AH116" i="11"/>
  <c r="AF116" i="11"/>
  <c r="AC116" i="11"/>
  <c r="AB116" i="11"/>
  <c r="Y116" i="11"/>
  <c r="X116" i="11"/>
  <c r="AP115" i="11"/>
  <c r="AO115" i="11"/>
  <c r="AH115" i="11"/>
  <c r="AF115" i="11"/>
  <c r="AC115" i="11"/>
  <c r="AB115" i="11"/>
  <c r="Y115" i="11"/>
  <c r="X115" i="11"/>
  <c r="Z115" i="11" s="1"/>
  <c r="AP114" i="11"/>
  <c r="AO114" i="11"/>
  <c r="AH114" i="11"/>
  <c r="AF114" i="11"/>
  <c r="AC114" i="11"/>
  <c r="AB114" i="11"/>
  <c r="Y114" i="11"/>
  <c r="X114" i="11"/>
  <c r="AP113" i="11"/>
  <c r="AO113" i="11"/>
  <c r="AH113" i="11"/>
  <c r="AF113" i="11"/>
  <c r="AC113" i="11"/>
  <c r="AB113" i="11"/>
  <c r="AD113" i="11" s="1"/>
  <c r="Y113" i="11"/>
  <c r="X113" i="11"/>
  <c r="AP112" i="11"/>
  <c r="AO112" i="11"/>
  <c r="AH112" i="11"/>
  <c r="AF112" i="11"/>
  <c r="AC112" i="11"/>
  <c r="AB112" i="11"/>
  <c r="AD112" i="11" s="1"/>
  <c r="Y112" i="11"/>
  <c r="X112" i="11"/>
  <c r="Z112" i="11" s="1"/>
  <c r="AP111" i="11"/>
  <c r="AO111" i="11"/>
  <c r="AQ111" i="11" s="1"/>
  <c r="AR111" i="11" s="1"/>
  <c r="AH111" i="11"/>
  <c r="AF111" i="11"/>
  <c r="AC111" i="11"/>
  <c r="AB111" i="11"/>
  <c r="AD111" i="11" s="1"/>
  <c r="Y111" i="11"/>
  <c r="X111" i="11"/>
  <c r="AP110" i="11"/>
  <c r="AO110" i="11"/>
  <c r="AH110" i="11"/>
  <c r="AF110" i="11"/>
  <c r="AC110" i="11"/>
  <c r="AB110" i="11"/>
  <c r="AD110" i="11" s="1"/>
  <c r="Y110" i="11"/>
  <c r="X110" i="11"/>
  <c r="AP109" i="11"/>
  <c r="AO109" i="11"/>
  <c r="AQ109" i="11" s="1"/>
  <c r="AR109" i="11" s="1"/>
  <c r="AH109" i="11"/>
  <c r="AF109" i="11"/>
  <c r="AC109" i="11"/>
  <c r="AB109" i="11"/>
  <c r="AD109" i="11" s="1"/>
  <c r="Y109" i="11"/>
  <c r="X109" i="11"/>
  <c r="AP108" i="11"/>
  <c r="AO108" i="11"/>
  <c r="AQ108" i="11" s="1"/>
  <c r="AR108" i="11" s="1"/>
  <c r="AH108" i="11"/>
  <c r="AF108" i="11"/>
  <c r="AC108" i="11"/>
  <c r="AB108" i="11"/>
  <c r="AD108" i="11" s="1"/>
  <c r="Z108" i="11"/>
  <c r="Y108" i="11"/>
  <c r="X108" i="11"/>
  <c r="AP107" i="11"/>
  <c r="AO107" i="11"/>
  <c r="AH107" i="11"/>
  <c r="AF107" i="11"/>
  <c r="AC107" i="11"/>
  <c r="AB107" i="11"/>
  <c r="Y107" i="11"/>
  <c r="X107" i="11"/>
  <c r="Z107" i="11" s="1"/>
  <c r="AP106" i="11"/>
  <c r="AO106" i="11"/>
  <c r="AH106" i="11"/>
  <c r="AF106" i="11"/>
  <c r="AC106" i="11"/>
  <c r="AB106" i="11"/>
  <c r="Y106" i="11"/>
  <c r="X106" i="11"/>
  <c r="Z106" i="11" s="1"/>
  <c r="AP105" i="11"/>
  <c r="AO105" i="11"/>
  <c r="AH105" i="11"/>
  <c r="AF105" i="11"/>
  <c r="AD105" i="11"/>
  <c r="AC105" i="11"/>
  <c r="AB105" i="11"/>
  <c r="Y105" i="11"/>
  <c r="X105" i="11"/>
  <c r="AP104" i="11"/>
  <c r="AO104" i="11"/>
  <c r="AQ104" i="11" s="1"/>
  <c r="AR104" i="11" s="1"/>
  <c r="AH104" i="11"/>
  <c r="AF104" i="11"/>
  <c r="AC104" i="11"/>
  <c r="AB104" i="11"/>
  <c r="Y104" i="11"/>
  <c r="Z104" i="11" s="1"/>
  <c r="X104" i="11"/>
  <c r="AP103" i="11"/>
  <c r="AO103" i="11"/>
  <c r="AH103" i="11"/>
  <c r="AF103" i="11"/>
  <c r="AC103" i="11"/>
  <c r="AB103" i="11"/>
  <c r="Z103" i="11"/>
  <c r="Y103" i="11"/>
  <c r="X103" i="11"/>
  <c r="AP102" i="11"/>
  <c r="AO102" i="11"/>
  <c r="AH102" i="11"/>
  <c r="AF102" i="11"/>
  <c r="AC102" i="11"/>
  <c r="AB102" i="11"/>
  <c r="Y102" i="11"/>
  <c r="X102" i="11"/>
  <c r="Z102" i="11" s="1"/>
  <c r="AP101" i="11"/>
  <c r="AO101" i="11"/>
  <c r="AH101" i="11"/>
  <c r="AF101" i="11"/>
  <c r="AC101" i="11"/>
  <c r="AB101" i="11"/>
  <c r="Y101" i="11"/>
  <c r="X101" i="11"/>
  <c r="AP100" i="11"/>
  <c r="AO100" i="11"/>
  <c r="AH100" i="11"/>
  <c r="AF100" i="11"/>
  <c r="AC100" i="11"/>
  <c r="AB100" i="11"/>
  <c r="Y100" i="11"/>
  <c r="X100" i="11"/>
  <c r="AP99" i="11"/>
  <c r="AO99" i="11"/>
  <c r="AH99" i="11"/>
  <c r="AF99" i="11"/>
  <c r="AC99" i="11"/>
  <c r="AB99" i="11"/>
  <c r="Y99" i="11"/>
  <c r="Z99" i="11" s="1"/>
  <c r="X99" i="11"/>
  <c r="AP98" i="11"/>
  <c r="AO98" i="11"/>
  <c r="AH98" i="11"/>
  <c r="AF98" i="11"/>
  <c r="AC98" i="11"/>
  <c r="AB98" i="11"/>
  <c r="Y98" i="11"/>
  <c r="X98" i="11"/>
  <c r="AP97" i="11"/>
  <c r="AO97" i="11"/>
  <c r="AH97" i="11"/>
  <c r="AF97" i="11"/>
  <c r="AC97" i="11"/>
  <c r="AD97" i="11" s="1"/>
  <c r="AB97" i="11"/>
  <c r="Y97" i="11"/>
  <c r="X97" i="11"/>
  <c r="AP96" i="11"/>
  <c r="AO96" i="11"/>
  <c r="AH96" i="11"/>
  <c r="AF96" i="11"/>
  <c r="AC96" i="11"/>
  <c r="AB96" i="11"/>
  <c r="Y96" i="11"/>
  <c r="X96" i="11"/>
  <c r="AP95" i="11"/>
  <c r="AO95" i="11"/>
  <c r="AH95" i="11"/>
  <c r="AF95" i="11"/>
  <c r="AC95" i="11"/>
  <c r="AB95" i="11"/>
  <c r="Y95" i="11"/>
  <c r="X95" i="11"/>
  <c r="AP94" i="11"/>
  <c r="AO94" i="11"/>
  <c r="AH94" i="11"/>
  <c r="AF94" i="11"/>
  <c r="AC94" i="11"/>
  <c r="AB94" i="11"/>
  <c r="Y94" i="11"/>
  <c r="X94" i="11"/>
  <c r="AP93" i="11"/>
  <c r="AO93" i="11"/>
  <c r="AH93" i="11"/>
  <c r="AF93" i="11"/>
  <c r="AC93" i="11"/>
  <c r="AB93" i="11"/>
  <c r="Y93" i="11"/>
  <c r="X93" i="11"/>
  <c r="AQ92" i="11"/>
  <c r="AR92" i="11" s="1"/>
  <c r="AP92" i="11"/>
  <c r="AO92" i="11"/>
  <c r="AH92" i="11"/>
  <c r="AF92" i="11"/>
  <c r="AC92" i="11"/>
  <c r="AD92" i="11" s="1"/>
  <c r="AB92" i="11"/>
  <c r="Z92" i="11"/>
  <c r="Y92" i="11"/>
  <c r="X92" i="11"/>
  <c r="AP91" i="11"/>
  <c r="AO91" i="11"/>
  <c r="AH91" i="11"/>
  <c r="AF91" i="11"/>
  <c r="AC91" i="11"/>
  <c r="AB91" i="11"/>
  <c r="Y91" i="11"/>
  <c r="X91" i="11"/>
  <c r="Z91" i="11" s="1"/>
  <c r="AP90" i="11"/>
  <c r="AO90" i="11"/>
  <c r="AH90" i="11"/>
  <c r="AF90" i="11"/>
  <c r="AC90" i="11"/>
  <c r="AB90" i="11"/>
  <c r="Y90" i="11"/>
  <c r="X90" i="11"/>
  <c r="Z90" i="11" s="1"/>
  <c r="AP89" i="11"/>
  <c r="AO89" i="11"/>
  <c r="AH89" i="11"/>
  <c r="AF89" i="11"/>
  <c r="AC89" i="11"/>
  <c r="AD89" i="11" s="1"/>
  <c r="AB89" i="11"/>
  <c r="Y89" i="11"/>
  <c r="X89" i="11"/>
  <c r="AP88" i="11"/>
  <c r="AO88" i="11"/>
  <c r="AH88" i="11"/>
  <c r="AF88" i="11"/>
  <c r="AC88" i="11"/>
  <c r="AB88" i="11"/>
  <c r="Y88" i="11"/>
  <c r="X88" i="11"/>
  <c r="Z88" i="11" s="1"/>
  <c r="AP87" i="11"/>
  <c r="AO87" i="11"/>
  <c r="AH87" i="11"/>
  <c r="AF87" i="11"/>
  <c r="AC87" i="11"/>
  <c r="AB87" i="11"/>
  <c r="Y87" i="11"/>
  <c r="X87" i="11"/>
  <c r="Z87" i="11" s="1"/>
  <c r="AP86" i="11"/>
  <c r="AO86" i="11"/>
  <c r="AH86" i="11"/>
  <c r="AF86" i="11"/>
  <c r="AC86" i="11"/>
  <c r="AB86" i="11"/>
  <c r="Y86" i="11"/>
  <c r="X86" i="11"/>
  <c r="AP85" i="11"/>
  <c r="AO85" i="11"/>
  <c r="AH85" i="11"/>
  <c r="AF85" i="11"/>
  <c r="AC85" i="11"/>
  <c r="AB85" i="11"/>
  <c r="Y85" i="11"/>
  <c r="X85" i="11"/>
  <c r="AP84" i="11"/>
  <c r="AO84" i="11"/>
  <c r="AH84" i="11"/>
  <c r="AF84" i="11"/>
  <c r="AC84" i="11"/>
  <c r="AB84" i="11"/>
  <c r="Y84" i="11"/>
  <c r="X84" i="11"/>
  <c r="AP83" i="11"/>
  <c r="AO83" i="11"/>
  <c r="AH83" i="11"/>
  <c r="AF83" i="11"/>
  <c r="AC83" i="11"/>
  <c r="AB83" i="11"/>
  <c r="Y83" i="11"/>
  <c r="X83" i="11"/>
  <c r="AP82" i="11"/>
  <c r="AO82" i="11"/>
  <c r="AH82" i="11"/>
  <c r="AF82" i="11"/>
  <c r="AC82" i="11"/>
  <c r="AB82" i="11"/>
  <c r="Y82" i="11"/>
  <c r="X82" i="11"/>
  <c r="AP81" i="11"/>
  <c r="AO81" i="11"/>
  <c r="AH81" i="11"/>
  <c r="AF81" i="11"/>
  <c r="AC81" i="11"/>
  <c r="AD81" i="11" s="1"/>
  <c r="AB81" i="11"/>
  <c r="Y81" i="11"/>
  <c r="X81" i="11"/>
  <c r="AQ80" i="11"/>
  <c r="AR80" i="11" s="1"/>
  <c r="AP80" i="11"/>
  <c r="AO80" i="11"/>
  <c r="AH80" i="11"/>
  <c r="AF80" i="11"/>
  <c r="AC80" i="11"/>
  <c r="AB80" i="11"/>
  <c r="Y80" i="11"/>
  <c r="X80" i="11"/>
  <c r="AP79" i="11"/>
  <c r="AO79" i="11"/>
  <c r="AH79" i="11"/>
  <c r="AF79" i="11"/>
  <c r="AC79" i="11"/>
  <c r="AB79" i="11"/>
  <c r="Y79" i="11"/>
  <c r="X79" i="11"/>
  <c r="Z79" i="11" s="1"/>
  <c r="AP78" i="11"/>
  <c r="AO78" i="11"/>
  <c r="AH78" i="11"/>
  <c r="AF78" i="11"/>
  <c r="AC78" i="11"/>
  <c r="AB78" i="11"/>
  <c r="Y78" i="11"/>
  <c r="X78" i="11"/>
  <c r="AP77" i="11"/>
  <c r="AO77" i="11"/>
  <c r="AH77" i="11"/>
  <c r="AF77" i="11"/>
  <c r="AC77" i="11"/>
  <c r="AB77" i="11"/>
  <c r="Y77" i="11"/>
  <c r="X77" i="11"/>
  <c r="AP76" i="11"/>
  <c r="AO76" i="11"/>
  <c r="AH76" i="11"/>
  <c r="AF76" i="11"/>
  <c r="AC76" i="11"/>
  <c r="AB76" i="11"/>
  <c r="Y76" i="11"/>
  <c r="X76" i="11"/>
  <c r="AP75" i="11"/>
  <c r="AO75" i="11"/>
  <c r="AH75" i="11"/>
  <c r="AF75" i="11"/>
  <c r="AC75" i="11"/>
  <c r="AB75" i="11"/>
  <c r="Y75" i="11"/>
  <c r="X75" i="11"/>
  <c r="Z75" i="11" s="1"/>
  <c r="AP74" i="11"/>
  <c r="AO74" i="11"/>
  <c r="AH74" i="11"/>
  <c r="AF74" i="11"/>
  <c r="AC74" i="11"/>
  <c r="AB74" i="11"/>
  <c r="Y74" i="11"/>
  <c r="X74" i="11"/>
  <c r="AQ73" i="11"/>
  <c r="AR73" i="11" s="1"/>
  <c r="AP73" i="11"/>
  <c r="AO73" i="11"/>
  <c r="AH73" i="11"/>
  <c r="AF73" i="11"/>
  <c r="AC73" i="11"/>
  <c r="AB73" i="11"/>
  <c r="Y73" i="11"/>
  <c r="X73" i="11"/>
  <c r="AP72" i="11"/>
  <c r="AO72" i="11"/>
  <c r="AQ72" i="11" s="1"/>
  <c r="AR72" i="11" s="1"/>
  <c r="AH72" i="11"/>
  <c r="AF72" i="11"/>
  <c r="AC72" i="11"/>
  <c r="AB72" i="11"/>
  <c r="Y72" i="11"/>
  <c r="X72" i="11"/>
  <c r="AP71" i="11"/>
  <c r="AO71" i="11"/>
  <c r="AH71" i="11"/>
  <c r="AF71" i="11"/>
  <c r="AC71" i="11"/>
  <c r="AB71" i="11"/>
  <c r="Y71" i="11"/>
  <c r="X71" i="11"/>
  <c r="Z71" i="11" s="1"/>
  <c r="AP70" i="11"/>
  <c r="AO70" i="11"/>
  <c r="AH70" i="11"/>
  <c r="AF70" i="11"/>
  <c r="AC70" i="11"/>
  <c r="AB70" i="11"/>
  <c r="Y70" i="11"/>
  <c r="X70" i="11"/>
  <c r="Z70" i="11" s="1"/>
  <c r="AP69" i="11"/>
  <c r="AO69" i="11"/>
  <c r="AQ69" i="11" s="1"/>
  <c r="AR69" i="11" s="1"/>
  <c r="AH69" i="11"/>
  <c r="AF69" i="11"/>
  <c r="AC69" i="11"/>
  <c r="AB69" i="11"/>
  <c r="Y69" i="11"/>
  <c r="X69" i="11"/>
  <c r="AP68" i="11"/>
  <c r="AO68" i="11"/>
  <c r="AH68" i="11"/>
  <c r="AF68" i="11"/>
  <c r="AC68" i="11"/>
  <c r="AB68" i="11"/>
  <c r="AD68" i="11" s="1"/>
  <c r="Y68" i="11"/>
  <c r="X68" i="11"/>
  <c r="Z68" i="11" s="1"/>
  <c r="AP67" i="11"/>
  <c r="AO67" i="11"/>
  <c r="AH67" i="11"/>
  <c r="AF67" i="11"/>
  <c r="AC67" i="11"/>
  <c r="AB67" i="11"/>
  <c r="Y67" i="11"/>
  <c r="X67" i="11"/>
  <c r="Z67" i="11" s="1"/>
  <c r="AP66" i="11"/>
  <c r="AO66" i="11"/>
  <c r="AH66" i="11"/>
  <c r="AF66" i="11"/>
  <c r="AC66" i="11"/>
  <c r="AB66" i="11"/>
  <c r="Y66" i="11"/>
  <c r="X66" i="11"/>
  <c r="AQ65" i="11"/>
  <c r="AR65" i="11" s="1"/>
  <c r="AP65" i="11"/>
  <c r="AO65" i="11"/>
  <c r="AH65" i="11"/>
  <c r="AF65" i="11"/>
  <c r="AC65" i="11"/>
  <c r="AB65" i="11"/>
  <c r="Y65" i="11"/>
  <c r="X65" i="11"/>
  <c r="AP64" i="11"/>
  <c r="AO64" i="11"/>
  <c r="AH64" i="11"/>
  <c r="AF64" i="11"/>
  <c r="AD64" i="11"/>
  <c r="AC64" i="11"/>
  <c r="AB64" i="11"/>
  <c r="Y64" i="11"/>
  <c r="X64" i="11"/>
  <c r="AP63" i="11"/>
  <c r="AO63" i="11"/>
  <c r="AH63" i="11"/>
  <c r="AF63" i="11"/>
  <c r="AC63" i="11"/>
  <c r="AB63" i="11"/>
  <c r="Y63" i="11"/>
  <c r="X63" i="11"/>
  <c r="AP62" i="11"/>
  <c r="AO62" i="11"/>
  <c r="AH62" i="11"/>
  <c r="AF62" i="11"/>
  <c r="AC62" i="11"/>
  <c r="AB62" i="11"/>
  <c r="Y62" i="11"/>
  <c r="X62" i="11"/>
  <c r="AP61" i="11"/>
  <c r="AO61" i="11"/>
  <c r="AH61" i="11"/>
  <c r="AF61" i="11"/>
  <c r="AC61" i="11"/>
  <c r="AB61" i="11"/>
  <c r="Y61" i="11"/>
  <c r="X61" i="11"/>
  <c r="AP60" i="11"/>
  <c r="AO60" i="11"/>
  <c r="AH60" i="11"/>
  <c r="AF60" i="11"/>
  <c r="AC60" i="11"/>
  <c r="AB60" i="11"/>
  <c r="Y60" i="11"/>
  <c r="X60" i="11"/>
  <c r="AP59" i="11"/>
  <c r="AO59" i="11"/>
  <c r="AH59" i="11"/>
  <c r="AF59" i="11"/>
  <c r="AC59" i="11"/>
  <c r="AB59" i="11"/>
  <c r="Y59" i="11"/>
  <c r="X59" i="11"/>
  <c r="AP58" i="11"/>
  <c r="AO58" i="11"/>
  <c r="AQ58" i="11" s="1"/>
  <c r="AR58" i="11" s="1"/>
  <c r="AH58" i="11"/>
  <c r="AF58" i="11"/>
  <c r="AC58" i="11"/>
  <c r="AB58" i="11"/>
  <c r="AD58" i="11" s="1"/>
  <c r="Y58" i="11"/>
  <c r="X58" i="11"/>
  <c r="AP57" i="11"/>
  <c r="AQ57" i="11" s="1"/>
  <c r="AR57" i="11" s="1"/>
  <c r="AO57" i="11"/>
  <c r="AH57" i="11"/>
  <c r="AF57" i="11"/>
  <c r="AC57" i="11"/>
  <c r="AB57" i="11"/>
  <c r="Y57" i="11"/>
  <c r="X57" i="11"/>
  <c r="AP56" i="11"/>
  <c r="AO56" i="11"/>
  <c r="AH56" i="11"/>
  <c r="AF56" i="11"/>
  <c r="AC56" i="11"/>
  <c r="AB56" i="11"/>
  <c r="Y56" i="11"/>
  <c r="Z56" i="11" s="1"/>
  <c r="X56" i="11"/>
  <c r="AP55" i="11"/>
  <c r="AO55" i="11"/>
  <c r="AH55" i="11"/>
  <c r="AF55" i="11"/>
  <c r="AC55" i="11"/>
  <c r="AB55" i="11"/>
  <c r="Y55" i="11"/>
  <c r="X55" i="11"/>
  <c r="AP54" i="11"/>
  <c r="AO54" i="11"/>
  <c r="AH54" i="11"/>
  <c r="AF54" i="11"/>
  <c r="AC54" i="11"/>
  <c r="AB54" i="11"/>
  <c r="Y54" i="11"/>
  <c r="X54" i="11"/>
  <c r="Z54" i="11" s="1"/>
  <c r="AP53" i="11"/>
  <c r="AO53" i="11"/>
  <c r="AH53" i="11"/>
  <c r="AF53" i="11"/>
  <c r="AC53" i="11"/>
  <c r="AB53" i="11"/>
  <c r="Y53" i="11"/>
  <c r="X53" i="11"/>
  <c r="Z53" i="11" s="1"/>
  <c r="AP52" i="11"/>
  <c r="AO52" i="11"/>
  <c r="AH52" i="11"/>
  <c r="AF52" i="11"/>
  <c r="AC52" i="11"/>
  <c r="AB52" i="11"/>
  <c r="Y52" i="11"/>
  <c r="X52" i="11"/>
  <c r="AP51" i="11"/>
  <c r="AO51" i="11"/>
  <c r="AH51" i="11"/>
  <c r="AF51" i="11"/>
  <c r="AC51" i="11"/>
  <c r="AB51" i="11"/>
  <c r="Y51" i="11"/>
  <c r="X51" i="11"/>
  <c r="AP50" i="11"/>
  <c r="AO50" i="11"/>
  <c r="AH50" i="11"/>
  <c r="AF50" i="11"/>
  <c r="AC50" i="11"/>
  <c r="AD50" i="11" s="1"/>
  <c r="AB50" i="11"/>
  <c r="Y50" i="11"/>
  <c r="X50" i="11"/>
  <c r="AP49" i="11"/>
  <c r="AO49" i="11"/>
  <c r="AH49" i="11"/>
  <c r="AF49" i="11"/>
  <c r="AC49" i="11"/>
  <c r="AB49" i="11"/>
  <c r="Y49" i="11"/>
  <c r="X49" i="11"/>
  <c r="Z49" i="11" s="1"/>
  <c r="AP48" i="11"/>
  <c r="AO48" i="11"/>
  <c r="AH48" i="11"/>
  <c r="AF48" i="11"/>
  <c r="AC48" i="11"/>
  <c r="AB48" i="11"/>
  <c r="Y48" i="11"/>
  <c r="X48" i="11"/>
  <c r="Z48" i="11" s="1"/>
  <c r="AP47" i="11"/>
  <c r="AO47" i="11"/>
  <c r="AH47" i="11"/>
  <c r="AF47" i="11"/>
  <c r="AC47" i="11"/>
  <c r="AB47" i="11"/>
  <c r="Y47" i="11"/>
  <c r="X47" i="11"/>
  <c r="AP46" i="11"/>
  <c r="AQ46" i="11" s="1"/>
  <c r="AR46" i="11" s="1"/>
  <c r="AO46" i="11"/>
  <c r="AH46" i="11"/>
  <c r="AF46" i="11"/>
  <c r="AD46" i="11"/>
  <c r="AC46" i="11"/>
  <c r="AB46" i="11"/>
  <c r="Y46" i="11"/>
  <c r="X46" i="11"/>
  <c r="AP45" i="11"/>
  <c r="AO45" i="11"/>
  <c r="AH45" i="11"/>
  <c r="AF45" i="11"/>
  <c r="AC45" i="11"/>
  <c r="AB45" i="11"/>
  <c r="Y45" i="11"/>
  <c r="X45" i="11"/>
  <c r="AP44" i="11"/>
  <c r="AO44" i="11"/>
  <c r="AH44" i="11"/>
  <c r="AF44" i="11"/>
  <c r="AC44" i="11"/>
  <c r="AB44" i="11"/>
  <c r="Y44" i="11"/>
  <c r="X44" i="11"/>
  <c r="AP43" i="11"/>
  <c r="AO43" i="11"/>
  <c r="AH43" i="11"/>
  <c r="AF43" i="11"/>
  <c r="AC43" i="11"/>
  <c r="AB43" i="11"/>
  <c r="Y43" i="11"/>
  <c r="X43" i="11"/>
  <c r="AP42" i="11"/>
  <c r="AO42" i="11"/>
  <c r="AH42" i="11"/>
  <c r="AF42" i="11"/>
  <c r="AC42" i="11"/>
  <c r="AB42" i="11"/>
  <c r="Y42" i="11"/>
  <c r="X42" i="11"/>
  <c r="AP41" i="11"/>
  <c r="AO41" i="11"/>
  <c r="AH41" i="11"/>
  <c r="AF41" i="11"/>
  <c r="AC41" i="11"/>
  <c r="AB41" i="11"/>
  <c r="AD41" i="11" s="1"/>
  <c r="Y41" i="11"/>
  <c r="X41" i="11"/>
  <c r="AP40" i="11"/>
  <c r="AO40" i="11"/>
  <c r="AH40" i="11"/>
  <c r="AF40" i="11"/>
  <c r="AC40" i="11"/>
  <c r="AB40" i="11"/>
  <c r="Z40" i="11"/>
  <c r="Y40" i="11"/>
  <c r="X40" i="11"/>
  <c r="AP39" i="11"/>
  <c r="AO39" i="11"/>
  <c r="AQ39" i="11" s="1"/>
  <c r="AR39" i="11" s="1"/>
  <c r="AH39" i="11"/>
  <c r="AF39" i="11"/>
  <c r="AC39" i="11"/>
  <c r="AB39" i="11"/>
  <c r="Y39" i="11"/>
  <c r="X39" i="11"/>
  <c r="AP38" i="11"/>
  <c r="AO38" i="11"/>
  <c r="AH38" i="11"/>
  <c r="AF38" i="11"/>
  <c r="AC38" i="11"/>
  <c r="AB38" i="11"/>
  <c r="Y38" i="11"/>
  <c r="X38" i="11"/>
  <c r="AP37" i="11"/>
  <c r="AO37" i="11"/>
  <c r="AH37" i="11"/>
  <c r="AF37" i="11"/>
  <c r="AC37" i="11"/>
  <c r="AD37" i="11" s="1"/>
  <c r="AB37" i="11"/>
  <c r="Y37" i="11"/>
  <c r="X37" i="11"/>
  <c r="Z37" i="11" s="1"/>
  <c r="AP36" i="11"/>
  <c r="AO36" i="11"/>
  <c r="AH36" i="11"/>
  <c r="AF36" i="11"/>
  <c r="AC36" i="11"/>
  <c r="AB36" i="11"/>
  <c r="Y36" i="11"/>
  <c r="X36" i="11"/>
  <c r="Z36" i="11" s="1"/>
  <c r="AP35" i="11"/>
  <c r="AO35" i="11"/>
  <c r="AH35" i="11"/>
  <c r="AF35" i="11"/>
  <c r="AC35" i="11"/>
  <c r="AB35" i="11"/>
  <c r="Y35" i="11"/>
  <c r="X35" i="11"/>
  <c r="AP34" i="11"/>
  <c r="AO34" i="11"/>
  <c r="AH34" i="11"/>
  <c r="AF34" i="11"/>
  <c r="AC34" i="11"/>
  <c r="AD34" i="11" s="1"/>
  <c r="AB34" i="11"/>
  <c r="Y34" i="11"/>
  <c r="X34" i="11"/>
  <c r="AP33" i="11"/>
  <c r="AO33" i="11"/>
  <c r="AH33" i="11"/>
  <c r="AF33" i="11"/>
  <c r="AD33" i="11"/>
  <c r="AC33" i="11"/>
  <c r="AB33" i="11"/>
  <c r="Y33" i="11"/>
  <c r="X33" i="11"/>
  <c r="AP32" i="11"/>
  <c r="AO32" i="11"/>
  <c r="AH32" i="11"/>
  <c r="AF32" i="11"/>
  <c r="AC32" i="11"/>
  <c r="AB32" i="11"/>
  <c r="Z32" i="11"/>
  <c r="Y32" i="11"/>
  <c r="X32" i="11"/>
  <c r="AP31" i="11"/>
  <c r="AO31" i="11"/>
  <c r="AQ31" i="11" s="1"/>
  <c r="AR31" i="11" s="1"/>
  <c r="AH31" i="11"/>
  <c r="AF31" i="11"/>
  <c r="AC31" i="11"/>
  <c r="AB31" i="11"/>
  <c r="Y31" i="11"/>
  <c r="X31" i="11"/>
  <c r="AP30" i="11"/>
  <c r="AO30" i="11"/>
  <c r="AH30" i="11"/>
  <c r="AF30" i="11"/>
  <c r="AC30" i="11"/>
  <c r="AB30" i="11"/>
  <c r="Y30" i="11"/>
  <c r="X30" i="11"/>
  <c r="AP29" i="11"/>
  <c r="AO29" i="11"/>
  <c r="AH29" i="11"/>
  <c r="AF29" i="11"/>
  <c r="AC29" i="11"/>
  <c r="AB29" i="11"/>
  <c r="AD29" i="11" s="1"/>
  <c r="Y29" i="11"/>
  <c r="X29" i="11"/>
  <c r="Z29" i="11" s="1"/>
  <c r="AP28" i="11"/>
  <c r="AO28" i="11"/>
  <c r="AH28" i="11"/>
  <c r="AF28" i="11"/>
  <c r="AC28" i="11"/>
  <c r="AB28" i="11"/>
  <c r="Y28" i="11"/>
  <c r="X28" i="11"/>
  <c r="Z28" i="11" s="1"/>
  <c r="AP27" i="11"/>
  <c r="AO27" i="11"/>
  <c r="AQ27" i="11" s="1"/>
  <c r="AR27" i="11" s="1"/>
  <c r="AH27" i="11"/>
  <c r="AF27" i="11"/>
  <c r="AC27" i="11"/>
  <c r="AB27" i="11"/>
  <c r="Y27" i="11"/>
  <c r="X27" i="11"/>
  <c r="AP26" i="11"/>
  <c r="AQ26" i="11" s="1"/>
  <c r="AR26" i="11" s="1"/>
  <c r="AO26" i="11"/>
  <c r="AH26" i="11"/>
  <c r="AF26" i="11"/>
  <c r="AC26" i="11"/>
  <c r="AB26" i="11"/>
  <c r="Y26" i="11"/>
  <c r="X26" i="11"/>
  <c r="AP25" i="11"/>
  <c r="AO25" i="11"/>
  <c r="AH25" i="11"/>
  <c r="AF25" i="11"/>
  <c r="AC25" i="11"/>
  <c r="AD25" i="11" s="1"/>
  <c r="AB25" i="11"/>
  <c r="Y25" i="11"/>
  <c r="X25" i="11"/>
  <c r="AP24" i="11"/>
  <c r="AO24" i="11"/>
  <c r="AH24" i="11"/>
  <c r="AF24" i="11"/>
  <c r="AC24" i="11"/>
  <c r="AB24" i="11"/>
  <c r="Y24" i="11"/>
  <c r="Z24" i="11" s="1"/>
  <c r="X24" i="11"/>
  <c r="AP23" i="11"/>
  <c r="AO23" i="11"/>
  <c r="AH23" i="11"/>
  <c r="AF23" i="11"/>
  <c r="AC23" i="11"/>
  <c r="AB23" i="11"/>
  <c r="Y23" i="11"/>
  <c r="X23" i="11"/>
  <c r="AP22" i="11"/>
  <c r="AO22" i="11"/>
  <c r="AH22" i="11"/>
  <c r="AF22" i="11"/>
  <c r="AC22" i="11"/>
  <c r="AB22" i="11"/>
  <c r="Y22" i="11"/>
  <c r="X22" i="11"/>
  <c r="AP21" i="11"/>
  <c r="AO21" i="11"/>
  <c r="AH21" i="11"/>
  <c r="AF21" i="11"/>
  <c r="AC21" i="11"/>
  <c r="AB21" i="11"/>
  <c r="Y21" i="11"/>
  <c r="X21" i="11"/>
  <c r="AP20" i="11"/>
  <c r="AO20" i="11"/>
  <c r="AH20" i="11"/>
  <c r="AF20" i="11"/>
  <c r="AC20" i="11"/>
  <c r="AB20" i="11"/>
  <c r="Y20" i="11"/>
  <c r="Z20" i="11" s="1"/>
  <c r="X20" i="11"/>
  <c r="AP19" i="11"/>
  <c r="AO19" i="11"/>
  <c r="AH19" i="11"/>
  <c r="AF19" i="11"/>
  <c r="AC19" i="11"/>
  <c r="AB19" i="11"/>
  <c r="Y19" i="11"/>
  <c r="X19" i="11"/>
  <c r="AP18" i="11"/>
  <c r="AO18" i="11"/>
  <c r="AH18" i="11"/>
  <c r="AF18" i="11"/>
  <c r="AC18" i="11"/>
  <c r="AD18" i="11" s="1"/>
  <c r="AB18" i="11"/>
  <c r="Y18" i="11"/>
  <c r="X18" i="11"/>
  <c r="AP17" i="11"/>
  <c r="AO17" i="11"/>
  <c r="AH17" i="11"/>
  <c r="AF17" i="11"/>
  <c r="AD17" i="11"/>
  <c r="AC17" i="11"/>
  <c r="AB17" i="11"/>
  <c r="Y17" i="11"/>
  <c r="X17" i="11"/>
  <c r="AP16" i="11"/>
  <c r="AO16" i="11"/>
  <c r="AH16" i="11"/>
  <c r="AF16" i="11"/>
  <c r="AC16" i="11"/>
  <c r="AB16" i="11"/>
  <c r="Y16" i="11"/>
  <c r="Z16" i="11" s="1"/>
  <c r="X16" i="11"/>
  <c r="AP15" i="11"/>
  <c r="AO15" i="11"/>
  <c r="AH15" i="11"/>
  <c r="AF15" i="11"/>
  <c r="AC15" i="11"/>
  <c r="AB15" i="11"/>
  <c r="Y15" i="11"/>
  <c r="X15" i="11"/>
  <c r="AP14" i="11"/>
  <c r="AO14" i="11"/>
  <c r="AH14" i="11"/>
  <c r="AF14" i="11"/>
  <c r="AC14" i="11"/>
  <c r="AB14" i="11"/>
  <c r="AD14" i="11" s="1"/>
  <c r="Y14" i="11"/>
  <c r="X14" i="11"/>
  <c r="AP13" i="11"/>
  <c r="AO13" i="11"/>
  <c r="AQ13" i="11" s="1"/>
  <c r="AR13" i="11" s="1"/>
  <c r="AH13" i="11"/>
  <c r="AF13" i="11"/>
  <c r="AC13" i="11"/>
  <c r="AB13" i="11"/>
  <c r="AD13" i="11" s="1"/>
  <c r="Y13" i="11"/>
  <c r="X13" i="11"/>
  <c r="AP12" i="11"/>
  <c r="AO12" i="11"/>
  <c r="AQ12" i="11" s="1"/>
  <c r="AR12" i="11" s="1"/>
  <c r="AH12" i="11"/>
  <c r="AF12" i="11"/>
  <c r="AC12" i="11"/>
  <c r="AB12" i="11"/>
  <c r="AD12" i="11" s="1"/>
  <c r="Y12" i="11"/>
  <c r="Z12" i="11" s="1"/>
  <c r="X12" i="11"/>
  <c r="AP11" i="11"/>
  <c r="AO11" i="11"/>
  <c r="AQ11" i="11" s="1"/>
  <c r="AR11" i="11" s="1"/>
  <c r="AH11" i="11"/>
  <c r="AF11" i="11"/>
  <c r="AC11" i="11"/>
  <c r="AB11" i="11"/>
  <c r="Y11" i="11"/>
  <c r="X11" i="11"/>
  <c r="AP10" i="11"/>
  <c r="AO10" i="11"/>
  <c r="AQ10" i="11" s="1"/>
  <c r="AR10" i="11" s="1"/>
  <c r="AH10" i="11"/>
  <c r="AF10" i="11"/>
  <c r="AC10" i="11"/>
  <c r="AB10" i="11"/>
  <c r="Y10" i="11"/>
  <c r="X10" i="11"/>
  <c r="AP9" i="11"/>
  <c r="AO9" i="11"/>
  <c r="AH9" i="11"/>
  <c r="AF9" i="11"/>
  <c r="AC9" i="11"/>
  <c r="AB9" i="11"/>
  <c r="AD9" i="11" s="1"/>
  <c r="Y9" i="11"/>
  <c r="X9" i="11"/>
  <c r="Z9" i="11" s="1"/>
  <c r="AP8" i="11"/>
  <c r="AO8" i="11"/>
  <c r="AH8" i="11"/>
  <c r="AF8" i="11"/>
  <c r="AC8" i="11"/>
  <c r="AB8" i="11"/>
  <c r="Y8" i="11"/>
  <c r="X8" i="11"/>
  <c r="AP7" i="11"/>
  <c r="AO7" i="11"/>
  <c r="AH7" i="11"/>
  <c r="AF7" i="11"/>
  <c r="AC7" i="11"/>
  <c r="AB7" i="11"/>
  <c r="Y7" i="11"/>
  <c r="X7" i="11"/>
  <c r="AP6" i="11"/>
  <c r="AO6" i="11"/>
  <c r="AH6" i="11"/>
  <c r="AF6" i="11"/>
  <c r="AC6" i="11"/>
  <c r="AB6" i="11"/>
  <c r="AD6" i="11" s="1"/>
  <c r="Y6" i="11"/>
  <c r="X6" i="11"/>
  <c r="AP5" i="11"/>
  <c r="AO5" i="11"/>
  <c r="AQ5" i="11" s="1"/>
  <c r="AR5" i="11" s="1"/>
  <c r="AH5" i="11"/>
  <c r="AF5" i="11"/>
  <c r="AC5" i="11"/>
  <c r="AB5" i="11"/>
  <c r="AD5" i="11" s="1"/>
  <c r="Y5" i="11"/>
  <c r="X5" i="11"/>
  <c r="Z5" i="11" s="1"/>
  <c r="AP4" i="11"/>
  <c r="AO4" i="11"/>
  <c r="AQ4" i="11" s="1"/>
  <c r="AR4" i="11" s="1"/>
  <c r="AH4" i="11"/>
  <c r="AF4" i="11"/>
  <c r="AC4" i="11"/>
  <c r="AB4" i="11"/>
  <c r="AD4" i="11" s="1"/>
  <c r="Y4" i="11"/>
  <c r="X4" i="11"/>
  <c r="F4" i="11"/>
  <c r="AP3" i="11"/>
  <c r="AO3" i="11"/>
  <c r="AH3" i="11"/>
  <c r="AF3" i="11"/>
  <c r="AC3" i="11"/>
  <c r="AB3" i="11"/>
  <c r="Y3" i="11"/>
  <c r="X3" i="11"/>
  <c r="Z3" i="11" s="1"/>
  <c r="S3" i="11"/>
  <c r="N3" i="11"/>
  <c r="G3" i="11"/>
  <c r="K3" i="11" s="1"/>
  <c r="F3" i="11"/>
  <c r="H3" i="11" s="1"/>
  <c r="AX45" i="11"/>
  <c r="AP2" i="11"/>
  <c r="AO2" i="11"/>
  <c r="AK2" i="11"/>
  <c r="AH2" i="11"/>
  <c r="AF2" i="11"/>
  <c r="AC2" i="11"/>
  <c r="AB2" i="11"/>
  <c r="AD2" i="11" s="1"/>
  <c r="Y2" i="11"/>
  <c r="X2" i="11"/>
  <c r="R2" i="11"/>
  <c r="N2" i="11"/>
  <c r="M2" i="11"/>
  <c r="J2" i="11"/>
  <c r="H2" i="11"/>
  <c r="G2" i="11"/>
  <c r="S2" i="11" s="1"/>
  <c r="E2" i="11"/>
  <c r="D2" i="11"/>
  <c r="AD347" i="11" l="1"/>
  <c r="AQ357" i="11"/>
  <c r="AR357" i="11" s="1"/>
  <c r="AD358" i="11"/>
  <c r="AQ360" i="11"/>
  <c r="AR360" i="11" s="1"/>
  <c r="AD361" i="11"/>
  <c r="AD362" i="11"/>
  <c r="AQ362" i="11"/>
  <c r="AR362" i="11" s="1"/>
  <c r="AD363" i="11"/>
  <c r="AI363" i="11" s="1"/>
  <c r="AS363" i="11" s="1"/>
  <c r="AQ363" i="11"/>
  <c r="AR363" i="11" s="1"/>
  <c r="AD364" i="11"/>
  <c r="AD360" i="11"/>
  <c r="AD337" i="11"/>
  <c r="AI337" i="11" s="1"/>
  <c r="AS337" i="11" s="1"/>
  <c r="AQ337" i="11"/>
  <c r="AR337" i="11" s="1"/>
  <c r="AD338" i="11"/>
  <c r="AQ338" i="11"/>
  <c r="AR338" i="11" s="1"/>
  <c r="AQ339" i="11"/>
  <c r="AR339" i="11" s="1"/>
  <c r="AD340" i="11"/>
  <c r="AQ340" i="11"/>
  <c r="AR340" i="11" s="1"/>
  <c r="AD341" i="11"/>
  <c r="AQ341" i="11"/>
  <c r="AR341" i="11" s="1"/>
  <c r="AD343" i="11"/>
  <c r="AI343" i="11" s="1"/>
  <c r="AS343" i="11" s="1"/>
  <c r="AQ343" i="11"/>
  <c r="AR343" i="11" s="1"/>
  <c r="AD365" i="11"/>
  <c r="AQ365" i="11"/>
  <c r="AR365" i="11" s="1"/>
  <c r="AD366" i="11"/>
  <c r="AI366" i="11" s="1"/>
  <c r="AS366" i="11" s="1"/>
  <c r="AQ347" i="11"/>
  <c r="AR347" i="11" s="1"/>
  <c r="AD349" i="11"/>
  <c r="AD350" i="11"/>
  <c r="AI350" i="11" s="1"/>
  <c r="AS350" i="11" s="1"/>
  <c r="AQ350" i="11"/>
  <c r="AR350" i="11" s="1"/>
  <c r="AD351" i="11"/>
  <c r="AI351" i="11" s="1"/>
  <c r="AS351" i="11" s="1"/>
  <c r="AQ351" i="11"/>
  <c r="AR351" i="11" s="1"/>
  <c r="AD352" i="11"/>
  <c r="AD330" i="11"/>
  <c r="AD314" i="11"/>
  <c r="AD322" i="11"/>
  <c r="AD326" i="11"/>
  <c r="AD287" i="11"/>
  <c r="AI287" i="11" s="1"/>
  <c r="AS287" i="11" s="1"/>
  <c r="AQ287" i="11"/>
  <c r="AR287" i="11" s="1"/>
  <c r="AD288" i="11"/>
  <c r="AQ288" i="11"/>
  <c r="AR288" i="11" s="1"/>
  <c r="AD289" i="11"/>
  <c r="AQ289" i="11"/>
  <c r="AR289" i="11" s="1"/>
  <c r="AD291" i="11"/>
  <c r="AQ291" i="11"/>
  <c r="AR291" i="11" s="1"/>
  <c r="AD292" i="11"/>
  <c r="AI292" i="11" s="1"/>
  <c r="AS292" i="11" s="1"/>
  <c r="AD278" i="11"/>
  <c r="AD279" i="11"/>
  <c r="AI279" i="11" s="1"/>
  <c r="AS279" i="11" s="1"/>
  <c r="AQ279" i="11"/>
  <c r="AR279" i="11" s="1"/>
  <c r="AI285" i="11"/>
  <c r="AS285" i="11" s="1"/>
  <c r="AD294" i="11"/>
  <c r="AD296" i="11"/>
  <c r="AQ296" i="11"/>
  <c r="AR296" i="11" s="1"/>
  <c r="AD297" i="11"/>
  <c r="AD299" i="11"/>
  <c r="AI299" i="11" s="1"/>
  <c r="AS299" i="11" s="1"/>
  <c r="AQ299" i="11"/>
  <c r="AR299" i="11" s="1"/>
  <c r="AD300" i="11"/>
  <c r="AI300" i="11" s="1"/>
  <c r="AS300" i="11" s="1"/>
  <c r="AQ300" i="11"/>
  <c r="AR300" i="11" s="1"/>
  <c r="AI255" i="11"/>
  <c r="AS255" i="11" s="1"/>
  <c r="AQ271" i="11"/>
  <c r="AR271" i="11" s="1"/>
  <c r="AD272" i="11"/>
  <c r="AQ272" i="11"/>
  <c r="AR272" i="11" s="1"/>
  <c r="AD265" i="11"/>
  <c r="AD268" i="11"/>
  <c r="AD274" i="11"/>
  <c r="AQ254" i="11"/>
  <c r="AR254" i="11" s="1"/>
  <c r="AD260" i="11"/>
  <c r="AQ260" i="11"/>
  <c r="AR260" i="11" s="1"/>
  <c r="AD223" i="11"/>
  <c r="AD233" i="11"/>
  <c r="AQ233" i="11"/>
  <c r="AR233" i="11" s="1"/>
  <c r="AD234" i="11"/>
  <c r="AQ234" i="11"/>
  <c r="AR234" i="11" s="1"/>
  <c r="AD220" i="11"/>
  <c r="AQ220" i="11"/>
  <c r="AR220" i="11" s="1"/>
  <c r="AD221" i="11"/>
  <c r="AI230" i="11"/>
  <c r="AS230" i="11" s="1"/>
  <c r="AQ236" i="11"/>
  <c r="AR236" i="11" s="1"/>
  <c r="AD237" i="11"/>
  <c r="AQ237" i="11"/>
  <c r="AR237" i="11" s="1"/>
  <c r="AD238" i="11"/>
  <c r="AQ238" i="11"/>
  <c r="AR238" i="11" s="1"/>
  <c r="AD209" i="11"/>
  <c r="AD189" i="11"/>
  <c r="AD193" i="11"/>
  <c r="AD197" i="11"/>
  <c r="AD200" i="11"/>
  <c r="AD201" i="11"/>
  <c r="AQ204" i="11"/>
  <c r="AR204" i="11" s="1"/>
  <c r="AD208" i="11"/>
  <c r="AQ208" i="11"/>
  <c r="AR208" i="11" s="1"/>
  <c r="AQ183" i="11"/>
  <c r="AR183" i="11" s="1"/>
  <c r="AD185" i="11"/>
  <c r="AD187" i="11"/>
  <c r="AQ187" i="11"/>
  <c r="AR187" i="11" s="1"/>
  <c r="AI192" i="11"/>
  <c r="AS192" i="11" s="1"/>
  <c r="AD213" i="11"/>
  <c r="AD168" i="11"/>
  <c r="AD156" i="11"/>
  <c r="AD172" i="11"/>
  <c r="AI172" i="11" s="1"/>
  <c r="AS172" i="11" s="1"/>
  <c r="AD174" i="11"/>
  <c r="AI174" i="11" s="1"/>
  <c r="AS174" i="11" s="1"/>
  <c r="AQ174" i="11"/>
  <c r="AR174" i="11" s="1"/>
  <c r="AD175" i="11"/>
  <c r="AI155" i="11"/>
  <c r="AS155" i="11" s="1"/>
  <c r="AD162" i="11"/>
  <c r="AQ162" i="11"/>
  <c r="AR162" i="11" s="1"/>
  <c r="AD163" i="11"/>
  <c r="AD122" i="11"/>
  <c r="AD123" i="11"/>
  <c r="AQ123" i="11"/>
  <c r="AR123" i="11" s="1"/>
  <c r="AI124" i="11"/>
  <c r="AS124" i="11" s="1"/>
  <c r="AD129" i="11"/>
  <c r="AQ136" i="11"/>
  <c r="AR136" i="11" s="1"/>
  <c r="AQ148" i="11"/>
  <c r="AR148" i="11" s="1"/>
  <c r="AD149" i="11"/>
  <c r="AQ149" i="11"/>
  <c r="AR149" i="11" s="1"/>
  <c r="AD152" i="11"/>
  <c r="AQ152" i="11"/>
  <c r="AR152" i="11" s="1"/>
  <c r="AD140" i="11"/>
  <c r="AQ140" i="11"/>
  <c r="AR140" i="11" s="1"/>
  <c r="AD141" i="11"/>
  <c r="AQ141" i="11"/>
  <c r="AR141" i="11" s="1"/>
  <c r="AD142" i="11"/>
  <c r="AQ142" i="11"/>
  <c r="AR142" i="11" s="1"/>
  <c r="AD143" i="11"/>
  <c r="AQ143" i="11"/>
  <c r="AR143" i="11" s="1"/>
  <c r="AD144" i="11"/>
  <c r="AI144" i="11" s="1"/>
  <c r="AS144" i="11" s="1"/>
  <c r="AQ93" i="11"/>
  <c r="AR93" i="11" s="1"/>
  <c r="AD94" i="11"/>
  <c r="AD95" i="11"/>
  <c r="AQ95" i="11"/>
  <c r="AR95" i="11" s="1"/>
  <c r="AD96" i="11"/>
  <c r="AQ97" i="11"/>
  <c r="AR97" i="11" s="1"/>
  <c r="AD98" i="11"/>
  <c r="AD99" i="11"/>
  <c r="AQ99" i="11"/>
  <c r="AR99" i="11" s="1"/>
  <c r="AD100" i="11"/>
  <c r="AQ100" i="11"/>
  <c r="AR100" i="11" s="1"/>
  <c r="AD101" i="11"/>
  <c r="AQ101" i="11"/>
  <c r="AR101" i="11" s="1"/>
  <c r="AQ116" i="11"/>
  <c r="AR116" i="11" s="1"/>
  <c r="AD117" i="11"/>
  <c r="AQ117" i="11"/>
  <c r="AR117" i="11" s="1"/>
  <c r="AD119" i="11"/>
  <c r="AQ119" i="11"/>
  <c r="AR119" i="11" s="1"/>
  <c r="AD120" i="11"/>
  <c r="AQ120" i="11"/>
  <c r="AR120" i="11" s="1"/>
  <c r="AI92" i="11"/>
  <c r="AS92" i="11" s="1"/>
  <c r="AQ105" i="11"/>
  <c r="AR105" i="11" s="1"/>
  <c r="AI120" i="11"/>
  <c r="AS120" i="11" s="1"/>
  <c r="AQ61" i="11"/>
  <c r="AR61" i="11" s="1"/>
  <c r="AD63" i="11"/>
  <c r="AQ63" i="11"/>
  <c r="AR63" i="11" s="1"/>
  <c r="AD69" i="11"/>
  <c r="AD75" i="11"/>
  <c r="AQ75" i="11"/>
  <c r="AR75" i="11" s="1"/>
  <c r="AD76" i="11"/>
  <c r="AD77" i="11"/>
  <c r="AQ77" i="11"/>
  <c r="AR77" i="11" s="1"/>
  <c r="AD79" i="11"/>
  <c r="AQ79" i="11"/>
  <c r="AR79" i="11" s="1"/>
  <c r="AD80" i="11"/>
  <c r="AI88" i="11"/>
  <c r="AS88" i="11" s="1"/>
  <c r="AQ84" i="11"/>
  <c r="AR84" i="11" s="1"/>
  <c r="AD85" i="11"/>
  <c r="AQ85" i="11"/>
  <c r="AR85" i="11" s="1"/>
  <c r="AD87" i="11"/>
  <c r="AQ87" i="11"/>
  <c r="AR87" i="11" s="1"/>
  <c r="AD88" i="11"/>
  <c r="AQ88" i="11"/>
  <c r="AR88" i="11" s="1"/>
  <c r="AD90" i="11"/>
  <c r="AD91" i="11"/>
  <c r="AQ91" i="11"/>
  <c r="AR91" i="11" s="1"/>
  <c r="AD67" i="11"/>
  <c r="AI67" i="11" s="1"/>
  <c r="AS67" i="11" s="1"/>
  <c r="AQ67" i="11"/>
  <c r="AR67" i="11" s="1"/>
  <c r="AD42" i="11"/>
  <c r="AQ42" i="11"/>
  <c r="AR42" i="11" s="1"/>
  <c r="AQ43" i="11"/>
  <c r="AR43" i="11" s="1"/>
  <c r="AD44" i="11"/>
  <c r="AI44" i="11" s="1"/>
  <c r="AS44" i="11" s="1"/>
  <c r="AQ44" i="11"/>
  <c r="AR44" i="11" s="1"/>
  <c r="AD45" i="11"/>
  <c r="AD38" i="11"/>
  <c r="AI48" i="11"/>
  <c r="AS48" i="11" s="1"/>
  <c r="AQ35" i="11"/>
  <c r="AR35" i="11" s="1"/>
  <c r="AQ47" i="11"/>
  <c r="AR47" i="11" s="1"/>
  <c r="AD48" i="11"/>
  <c r="AQ48" i="11"/>
  <c r="AR48" i="11" s="1"/>
  <c r="AD49" i="11"/>
  <c r="AQ50" i="11"/>
  <c r="AR50" i="11" s="1"/>
  <c r="AD51" i="11"/>
  <c r="AQ51" i="11"/>
  <c r="AR51" i="11" s="1"/>
  <c r="AD52" i="11"/>
  <c r="AQ52" i="11"/>
  <c r="AR52" i="11" s="1"/>
  <c r="AD53" i="11"/>
  <c r="AI53" i="11" s="1"/>
  <c r="AS53" i="11" s="1"/>
  <c r="AQ53" i="11"/>
  <c r="AR53" i="11" s="1"/>
  <c r="AD54" i="11"/>
  <c r="AQ54" i="11"/>
  <c r="AR54" i="11" s="1"/>
  <c r="AD56" i="11"/>
  <c r="AQ56" i="11"/>
  <c r="AR56" i="11" s="1"/>
  <c r="AD57" i="11"/>
  <c r="AD26" i="11"/>
  <c r="AD30" i="11"/>
  <c r="AD10" i="11"/>
  <c r="AQ18" i="11"/>
  <c r="AR18" i="11" s="1"/>
  <c r="AQ19" i="11"/>
  <c r="AR19" i="11" s="1"/>
  <c r="AD20" i="11"/>
  <c r="AQ20" i="11"/>
  <c r="AR20" i="11" s="1"/>
  <c r="AD21" i="11"/>
  <c r="AI21" i="11" s="1"/>
  <c r="AS21" i="11" s="1"/>
  <c r="AQ21" i="11"/>
  <c r="AR21" i="11" s="1"/>
  <c r="AD22" i="11"/>
  <c r="Z350" i="11"/>
  <c r="Z356" i="11"/>
  <c r="AQ361" i="11"/>
  <c r="AR361" i="11" s="1"/>
  <c r="Z339" i="11"/>
  <c r="Z340" i="11"/>
  <c r="AQ364" i="11"/>
  <c r="AR364" i="11" s="1"/>
  <c r="AQ312" i="11"/>
  <c r="AR312" i="11" s="1"/>
  <c r="AQ315" i="11"/>
  <c r="AR315" i="11" s="1"/>
  <c r="AQ308" i="11"/>
  <c r="AR308" i="11" s="1"/>
  <c r="Z322" i="11"/>
  <c r="AQ326" i="11"/>
  <c r="AR326" i="11" s="1"/>
  <c r="Z307" i="11"/>
  <c r="Z318" i="11"/>
  <c r="AI318" i="11" s="1"/>
  <c r="AS318" i="11" s="1"/>
  <c r="Z319" i="11"/>
  <c r="AI319" i="11" s="1"/>
  <c r="AS319" i="11" s="1"/>
  <c r="AQ319" i="11"/>
  <c r="AR319" i="11" s="1"/>
  <c r="AQ322" i="11"/>
  <c r="AR322" i="11" s="1"/>
  <c r="Z330" i="11"/>
  <c r="AI330" i="11" s="1"/>
  <c r="AS330" i="11" s="1"/>
  <c r="Z276" i="11"/>
  <c r="Z292" i="11"/>
  <c r="AQ301" i="11"/>
  <c r="AR301" i="11" s="1"/>
  <c r="Z297" i="11"/>
  <c r="AI297" i="11" s="1"/>
  <c r="AS297" i="11" s="1"/>
  <c r="AQ277" i="11"/>
  <c r="AR277" i="11" s="1"/>
  <c r="AQ280" i="11"/>
  <c r="AR280" i="11" s="1"/>
  <c r="Z249" i="11"/>
  <c r="Z251" i="11"/>
  <c r="Z252" i="11"/>
  <c r="Z273" i="11"/>
  <c r="AI273" i="11" s="1"/>
  <c r="AS273" i="11" s="1"/>
  <c r="AQ273" i="11"/>
  <c r="AR273" i="11" s="1"/>
  <c r="Z271" i="11"/>
  <c r="Z274" i="11"/>
  <c r="Z218" i="11"/>
  <c r="Z219" i="11"/>
  <c r="Z236" i="11"/>
  <c r="Z241" i="11"/>
  <c r="AI241" i="11" s="1"/>
  <c r="AS241" i="11" s="1"/>
  <c r="AQ223" i="11"/>
  <c r="AR223" i="11" s="1"/>
  <c r="Z224" i="11"/>
  <c r="Z225" i="11"/>
  <c r="AQ227" i="11"/>
  <c r="AR227" i="11" s="1"/>
  <c r="Z232" i="11"/>
  <c r="Z238" i="11"/>
  <c r="AI238" i="11" s="1"/>
  <c r="AS238" i="11" s="1"/>
  <c r="Z211" i="11"/>
  <c r="Z187" i="11"/>
  <c r="AQ201" i="11"/>
  <c r="AR201" i="11" s="1"/>
  <c r="Z197" i="11"/>
  <c r="AI197" i="11" s="1"/>
  <c r="AS197" i="11" s="1"/>
  <c r="Z171" i="11"/>
  <c r="AQ155" i="11"/>
  <c r="AR155" i="11" s="1"/>
  <c r="Z158" i="11"/>
  <c r="Z164" i="11"/>
  <c r="AI164" i="11" s="1"/>
  <c r="AS164" i="11" s="1"/>
  <c r="Z165" i="11"/>
  <c r="Z166" i="11"/>
  <c r="Z126" i="11"/>
  <c r="Z127" i="11"/>
  <c r="Z128" i="11"/>
  <c r="Z132" i="11"/>
  <c r="AI132" i="11" s="1"/>
  <c r="AS132" i="11" s="1"/>
  <c r="Z148" i="11"/>
  <c r="Z150" i="11"/>
  <c r="Z151" i="11"/>
  <c r="Z94" i="11"/>
  <c r="Z95" i="11"/>
  <c r="Z96" i="11"/>
  <c r="Z100" i="11"/>
  <c r="AI100" i="11" s="1"/>
  <c r="AS100" i="11" s="1"/>
  <c r="AQ121" i="11"/>
  <c r="AR121" i="11" s="1"/>
  <c r="Z118" i="11"/>
  <c r="Z66" i="11"/>
  <c r="Z72" i="11"/>
  <c r="AQ76" i="11"/>
  <c r="AR76" i="11" s="1"/>
  <c r="Z80" i="11"/>
  <c r="AQ89" i="11"/>
  <c r="AR89" i="11" s="1"/>
  <c r="Z61" i="11"/>
  <c r="Z62" i="11"/>
  <c r="Z63" i="11"/>
  <c r="AI63" i="11" s="1"/>
  <c r="AS63" i="11" s="1"/>
  <c r="Z78" i="11"/>
  <c r="Z83" i="11"/>
  <c r="Z86" i="11"/>
  <c r="Z57" i="11"/>
  <c r="AQ38" i="11"/>
  <c r="AR38" i="11" s="1"/>
  <c r="Z44" i="11"/>
  <c r="Z33" i="11"/>
  <c r="AI33" i="11" s="1"/>
  <c r="AS33" i="11" s="1"/>
  <c r="AQ34" i="11"/>
  <c r="AR34" i="11" s="1"/>
  <c r="Z41" i="11"/>
  <c r="Z52" i="11"/>
  <c r="AI52" i="11" s="1"/>
  <c r="AS52" i="11" s="1"/>
  <c r="Z55" i="11"/>
  <c r="Z59" i="11"/>
  <c r="Z60" i="11"/>
  <c r="AQ30" i="11"/>
  <c r="AR30" i="11" s="1"/>
  <c r="Z2" i="11"/>
  <c r="Z4" i="11"/>
  <c r="Z8" i="11"/>
  <c r="Z13" i="11"/>
  <c r="AI13" i="11" s="1"/>
  <c r="AS13" i="11" s="1"/>
  <c r="Z17" i="11"/>
  <c r="Z21" i="11"/>
  <c r="Z25" i="11"/>
  <c r="AI25" i="11" s="1"/>
  <c r="AS25" i="11" s="1"/>
  <c r="AI41" i="11"/>
  <c r="AS41" i="11" s="1"/>
  <c r="AI262" i="11"/>
  <c r="AS262" i="11" s="1"/>
  <c r="AI29" i="11"/>
  <c r="AS29" i="11" s="1"/>
  <c r="AI251" i="11"/>
  <c r="AS251" i="11" s="1"/>
  <c r="AI275" i="11"/>
  <c r="AS275" i="11" s="1"/>
  <c r="AI276" i="11"/>
  <c r="AS276" i="11" s="1"/>
  <c r="AI151" i="11"/>
  <c r="AS151" i="11" s="1"/>
  <c r="AI159" i="11"/>
  <c r="AS159" i="11" s="1"/>
  <c r="AI222" i="11"/>
  <c r="AS222" i="11" s="1"/>
  <c r="AI9" i="11"/>
  <c r="AS9" i="11" s="1"/>
  <c r="AI17" i="11"/>
  <c r="AS17" i="11" s="1"/>
  <c r="AI37" i="11"/>
  <c r="AS37" i="11" s="1"/>
  <c r="AI68" i="11"/>
  <c r="AS68" i="11" s="1"/>
  <c r="AQ2" i="11"/>
  <c r="AR2" i="11" s="1"/>
  <c r="AI5" i="11"/>
  <c r="AS5" i="11" s="1"/>
  <c r="AQ6" i="11"/>
  <c r="AR6" i="11" s="1"/>
  <c r="AQ7" i="11"/>
  <c r="AR7" i="11" s="1"/>
  <c r="AD8" i="11"/>
  <c r="AQ8" i="11"/>
  <c r="AR8" i="11" s="1"/>
  <c r="AQ14" i="11"/>
  <c r="AR14" i="11" s="1"/>
  <c r="AQ15" i="11"/>
  <c r="AR15" i="11" s="1"/>
  <c r="AD16" i="11"/>
  <c r="AI16" i="11" s="1"/>
  <c r="AS16" i="11" s="1"/>
  <c r="AQ16" i="11"/>
  <c r="AR16" i="11" s="1"/>
  <c r="AQ22" i="11"/>
  <c r="AR22" i="11" s="1"/>
  <c r="AQ23" i="11"/>
  <c r="AR23" i="11" s="1"/>
  <c r="AD24" i="11"/>
  <c r="AI24" i="11" s="1"/>
  <c r="AS24" i="11" s="1"/>
  <c r="AQ24" i="11"/>
  <c r="AR24" i="11" s="1"/>
  <c r="AD28" i="11"/>
  <c r="AI28" i="11" s="1"/>
  <c r="AS28" i="11" s="1"/>
  <c r="AQ28" i="11"/>
  <c r="AR28" i="11" s="1"/>
  <c r="AD32" i="11"/>
  <c r="AI32" i="11" s="1"/>
  <c r="AS32" i="11" s="1"/>
  <c r="AQ32" i="11"/>
  <c r="AR32" i="11" s="1"/>
  <c r="AD36" i="11"/>
  <c r="AI36" i="11" s="1"/>
  <c r="AS36" i="11" s="1"/>
  <c r="AQ36" i="11"/>
  <c r="AR36" i="11" s="1"/>
  <c r="AD40" i="11"/>
  <c r="AI40" i="11" s="1"/>
  <c r="AS40" i="11" s="1"/>
  <c r="AQ40" i="11"/>
  <c r="AR40" i="11" s="1"/>
  <c r="AQ45" i="11"/>
  <c r="AR45" i="11" s="1"/>
  <c r="AQ49" i="11"/>
  <c r="AR49" i="11" s="1"/>
  <c r="AD65" i="11"/>
  <c r="AD66" i="11"/>
  <c r="AI66" i="11" s="1"/>
  <c r="AS66" i="11" s="1"/>
  <c r="AD71" i="11"/>
  <c r="AQ71" i="11"/>
  <c r="AR71" i="11" s="1"/>
  <c r="AD72" i="11"/>
  <c r="AI72" i="11" s="1"/>
  <c r="AS72" i="11" s="1"/>
  <c r="AD106" i="11"/>
  <c r="AI106" i="11" s="1"/>
  <c r="AS106" i="11" s="1"/>
  <c r="AD107" i="11"/>
  <c r="AI107" i="11" s="1"/>
  <c r="AS107" i="11" s="1"/>
  <c r="AQ107" i="11"/>
  <c r="AR107" i="11" s="1"/>
  <c r="AI108" i="11"/>
  <c r="AS108" i="11" s="1"/>
  <c r="AD138" i="11"/>
  <c r="AQ138" i="11"/>
  <c r="AR138" i="11" s="1"/>
  <c r="AD139" i="11"/>
  <c r="AI139" i="11" s="1"/>
  <c r="AS139" i="11" s="1"/>
  <c r="AQ139" i="11"/>
  <c r="AR139" i="11" s="1"/>
  <c r="AI140" i="11"/>
  <c r="AS140" i="11" s="1"/>
  <c r="AI2" i="11"/>
  <c r="AS2" i="11" s="1"/>
  <c r="AQ3" i="11"/>
  <c r="AR3" i="11" s="1"/>
  <c r="AI4" i="11"/>
  <c r="AS4" i="11" s="1"/>
  <c r="AQ9" i="11"/>
  <c r="AR9" i="11" s="1"/>
  <c r="AI12" i="11"/>
  <c r="AS12" i="11" s="1"/>
  <c r="AQ17" i="11"/>
  <c r="AR17" i="11" s="1"/>
  <c r="AI20" i="11"/>
  <c r="AS20" i="11" s="1"/>
  <c r="AQ25" i="11"/>
  <c r="AR25" i="11" s="1"/>
  <c r="AQ29" i="11"/>
  <c r="AR29" i="11" s="1"/>
  <c r="AQ33" i="11"/>
  <c r="AR33" i="11" s="1"/>
  <c r="AQ37" i="11"/>
  <c r="AR37" i="11" s="1"/>
  <c r="AQ41" i="11"/>
  <c r="AR41" i="11" s="1"/>
  <c r="AI49" i="11"/>
  <c r="AS49" i="11" s="1"/>
  <c r="AI54" i="11"/>
  <c r="AS54" i="11" s="1"/>
  <c r="AD55" i="11"/>
  <c r="AQ55" i="11"/>
  <c r="AR55" i="11" s="1"/>
  <c r="AI56" i="11"/>
  <c r="AS56" i="11" s="1"/>
  <c r="AI57" i="11"/>
  <c r="AS57" i="11" s="1"/>
  <c r="AD59" i="11"/>
  <c r="AQ59" i="11"/>
  <c r="AR59" i="11" s="1"/>
  <c r="AD60" i="11"/>
  <c r="AI60" i="11" s="1"/>
  <c r="AS60" i="11" s="1"/>
  <c r="AQ60" i="11"/>
  <c r="AR60" i="11" s="1"/>
  <c r="AD61" i="11"/>
  <c r="AI61" i="11" s="1"/>
  <c r="AS61" i="11" s="1"/>
  <c r="AD84" i="11"/>
  <c r="AD93" i="11"/>
  <c r="AD103" i="11"/>
  <c r="AQ103" i="11"/>
  <c r="AR103" i="11" s="1"/>
  <c r="AD104" i="11"/>
  <c r="AI104" i="11" s="1"/>
  <c r="AS104" i="11" s="1"/>
  <c r="AD115" i="11"/>
  <c r="AQ115" i="11"/>
  <c r="AR115" i="11" s="1"/>
  <c r="AD116" i="11"/>
  <c r="AD125" i="11"/>
  <c r="AD135" i="11"/>
  <c r="AI135" i="11" s="1"/>
  <c r="AS135" i="11" s="1"/>
  <c r="AQ135" i="11"/>
  <c r="AR135" i="11" s="1"/>
  <c r="AD136" i="11"/>
  <c r="AD147" i="11"/>
  <c r="AI147" i="11" s="1"/>
  <c r="AS147" i="11" s="1"/>
  <c r="AQ147" i="11"/>
  <c r="AR147" i="11" s="1"/>
  <c r="AD148" i="11"/>
  <c r="AD170" i="11"/>
  <c r="AQ170" i="11"/>
  <c r="AR170" i="11" s="1"/>
  <c r="AD171" i="11"/>
  <c r="AI171" i="11" s="1"/>
  <c r="AS171" i="11" s="1"/>
  <c r="AQ179" i="11"/>
  <c r="AR179" i="11" s="1"/>
  <c r="AD181" i="11"/>
  <c r="AQ181" i="11"/>
  <c r="AR181" i="11" s="1"/>
  <c r="AD182" i="11"/>
  <c r="AQ182" i="11"/>
  <c r="AR182" i="11" s="1"/>
  <c r="AD183" i="11"/>
  <c r="AQ64" i="11"/>
  <c r="AR64" i="11" s="1"/>
  <c r="AQ68" i="11"/>
  <c r="AR68" i="11" s="1"/>
  <c r="AD73" i="11"/>
  <c r="AD74" i="11"/>
  <c r="AQ96" i="11"/>
  <c r="AR96" i="11" s="1"/>
  <c r="AQ112" i="11"/>
  <c r="AR112" i="11" s="1"/>
  <c r="AQ128" i="11"/>
  <c r="AR128" i="11" s="1"/>
  <c r="AQ144" i="11"/>
  <c r="AR144" i="11" s="1"/>
  <c r="AI148" i="11"/>
  <c r="AS148" i="11" s="1"/>
  <c r="AQ156" i="11"/>
  <c r="AR156" i="11" s="1"/>
  <c r="AQ157" i="11"/>
  <c r="AR157" i="11" s="1"/>
  <c r="AD158" i="11"/>
  <c r="AI158" i="11" s="1"/>
  <c r="AS158" i="11" s="1"/>
  <c r="AQ158" i="11"/>
  <c r="AR158" i="11" s="1"/>
  <c r="AQ163" i="11"/>
  <c r="AR163" i="11" s="1"/>
  <c r="AD165" i="11"/>
  <c r="AI165" i="11" s="1"/>
  <c r="AS165" i="11" s="1"/>
  <c r="AQ165" i="11"/>
  <c r="AR165" i="11" s="1"/>
  <c r="AD166" i="11"/>
  <c r="AQ166" i="11"/>
  <c r="AR166" i="11" s="1"/>
  <c r="AQ175" i="11"/>
  <c r="AR175" i="11" s="1"/>
  <c r="AD177" i="11"/>
  <c r="AQ177" i="11"/>
  <c r="AR177" i="11" s="1"/>
  <c r="AD178" i="11"/>
  <c r="AI178" i="11" s="1"/>
  <c r="AS178" i="11" s="1"/>
  <c r="AQ178" i="11"/>
  <c r="AR178" i="11" s="1"/>
  <c r="AD184" i="11"/>
  <c r="AQ196" i="11"/>
  <c r="AR196" i="11" s="1"/>
  <c r="AQ205" i="11"/>
  <c r="AR205" i="11" s="1"/>
  <c r="AD206" i="11"/>
  <c r="AI206" i="11" s="1"/>
  <c r="AS206" i="11" s="1"/>
  <c r="AQ206" i="11"/>
  <c r="AR206" i="11" s="1"/>
  <c r="AD207" i="11"/>
  <c r="AQ207" i="11"/>
  <c r="AR207" i="11" s="1"/>
  <c r="AQ212" i="11"/>
  <c r="AR212" i="11" s="1"/>
  <c r="AD218" i="11"/>
  <c r="AQ218" i="11"/>
  <c r="AR218" i="11" s="1"/>
  <c r="AD219" i="11"/>
  <c r="AI219" i="11" s="1"/>
  <c r="AS219" i="11" s="1"/>
  <c r="AQ219" i="11"/>
  <c r="AR219" i="11" s="1"/>
  <c r="AI220" i="11"/>
  <c r="AS220" i="11" s="1"/>
  <c r="AI233" i="11"/>
  <c r="AS233" i="11" s="1"/>
  <c r="AD246" i="11"/>
  <c r="AD269" i="11"/>
  <c r="AI280" i="11"/>
  <c r="AS280" i="11" s="1"/>
  <c r="AD304" i="11"/>
  <c r="AD348" i="11"/>
  <c r="AQ81" i="11"/>
  <c r="AR81" i="11" s="1"/>
  <c r="AD82" i="11"/>
  <c r="AD83" i="11"/>
  <c r="AQ83" i="11"/>
  <c r="AR83" i="11" s="1"/>
  <c r="AD86" i="11"/>
  <c r="AI86" i="11" s="1"/>
  <c r="AS86" i="11" s="1"/>
  <c r="AI96" i="11"/>
  <c r="AS96" i="11" s="1"/>
  <c r="AD102" i="11"/>
  <c r="AI102" i="11" s="1"/>
  <c r="AS102" i="11" s="1"/>
  <c r="AI112" i="11"/>
  <c r="AS112" i="11" s="1"/>
  <c r="AQ113" i="11"/>
  <c r="AR113" i="11" s="1"/>
  <c r="AD114" i="11"/>
  <c r="AD118" i="11"/>
  <c r="AI118" i="11" s="1"/>
  <c r="AS118" i="11" s="1"/>
  <c r="AI128" i="11"/>
  <c r="AS128" i="11" s="1"/>
  <c r="AD134" i="11"/>
  <c r="AI134" i="11" s="1"/>
  <c r="AS134" i="11" s="1"/>
  <c r="AQ134" i="11"/>
  <c r="AR134" i="11" s="1"/>
  <c r="AI136" i="11"/>
  <c r="AS136" i="11" s="1"/>
  <c r="AQ145" i="11"/>
  <c r="AR145" i="11" s="1"/>
  <c r="AD146" i="11"/>
  <c r="AQ146" i="11"/>
  <c r="AR146" i="11" s="1"/>
  <c r="AD150" i="11"/>
  <c r="AI150" i="11" s="1"/>
  <c r="AS150" i="11" s="1"/>
  <c r="AQ150" i="11"/>
  <c r="AR150" i="11" s="1"/>
  <c r="AD154" i="11"/>
  <c r="AI154" i="11" s="1"/>
  <c r="AS154" i="11" s="1"/>
  <c r="AQ154" i="11"/>
  <c r="AR154" i="11" s="1"/>
  <c r="AQ159" i="11"/>
  <c r="AR159" i="11" s="1"/>
  <c r="AQ167" i="11"/>
  <c r="AR167" i="11" s="1"/>
  <c r="AD169" i="11"/>
  <c r="AI169" i="11" s="1"/>
  <c r="AS169" i="11" s="1"/>
  <c r="AQ169" i="11"/>
  <c r="AR169" i="11" s="1"/>
  <c r="AD173" i="11"/>
  <c r="AQ173" i="11"/>
  <c r="AR173" i="11" s="1"/>
  <c r="AQ188" i="11"/>
  <c r="AR188" i="11" s="1"/>
  <c r="AD198" i="11"/>
  <c r="AQ198" i="11"/>
  <c r="AR198" i="11" s="1"/>
  <c r="AD199" i="11"/>
  <c r="AI200" i="11"/>
  <c r="AS200" i="11" s="1"/>
  <c r="AI212" i="11"/>
  <c r="AS212" i="11" s="1"/>
  <c r="AD203" i="11"/>
  <c r="AI203" i="11" s="1"/>
  <c r="AS203" i="11" s="1"/>
  <c r="AQ203" i="11"/>
  <c r="AR203" i="11" s="1"/>
  <c r="AI208" i="11"/>
  <c r="AS208" i="11" s="1"/>
  <c r="AD215" i="11"/>
  <c r="AQ215" i="11"/>
  <c r="AR215" i="11" s="1"/>
  <c r="AD216" i="11"/>
  <c r="AI216" i="11" s="1"/>
  <c r="AS216" i="11" s="1"/>
  <c r="AQ240" i="11"/>
  <c r="AR240" i="11" s="1"/>
  <c r="AD241" i="11"/>
  <c r="AQ241" i="11"/>
  <c r="AR241" i="11" s="1"/>
  <c r="AD253" i="11"/>
  <c r="AI253" i="11" s="1"/>
  <c r="AS253" i="11" s="1"/>
  <c r="AQ253" i="11"/>
  <c r="AR253" i="11" s="1"/>
  <c r="AD254" i="11"/>
  <c r="AI254" i="11" s="1"/>
  <c r="AS254" i="11" s="1"/>
  <c r="AI307" i="11"/>
  <c r="AS307" i="11" s="1"/>
  <c r="AQ221" i="11"/>
  <c r="AR221" i="11" s="1"/>
  <c r="AI225" i="11"/>
  <c r="AS225" i="11" s="1"/>
  <c r="AQ244" i="11"/>
  <c r="AR244" i="11" s="1"/>
  <c r="AD247" i="11"/>
  <c r="AD256" i="11"/>
  <c r="AI256" i="11" s="1"/>
  <c r="AS256" i="11" s="1"/>
  <c r="AQ256" i="11"/>
  <c r="AR256" i="11" s="1"/>
  <c r="AD259" i="11"/>
  <c r="AI259" i="11" s="1"/>
  <c r="AS259" i="11" s="1"/>
  <c r="AD261" i="11"/>
  <c r="AI261" i="11" s="1"/>
  <c r="AS261" i="11" s="1"/>
  <c r="AQ261" i="11"/>
  <c r="AR261" i="11" s="1"/>
  <c r="AI274" i="11"/>
  <c r="AS274" i="11" s="1"/>
  <c r="AI281" i="11"/>
  <c r="AS281" i="11" s="1"/>
  <c r="AQ284" i="11"/>
  <c r="AR284" i="11" s="1"/>
  <c r="AI294" i="11"/>
  <c r="AS294" i="11" s="1"/>
  <c r="AD308" i="11"/>
  <c r="AQ311" i="11"/>
  <c r="AR311" i="11" s="1"/>
  <c r="AQ318" i="11"/>
  <c r="AR318" i="11" s="1"/>
  <c r="AI356" i="11"/>
  <c r="AS356" i="11" s="1"/>
  <c r="AI364" i="11"/>
  <c r="AS364" i="11" s="1"/>
  <c r="AQ366" i="11"/>
  <c r="AR366" i="11" s="1"/>
  <c r="AD214" i="11"/>
  <c r="AQ214" i="11"/>
  <c r="AR214" i="11" s="1"/>
  <c r="AQ222" i="11"/>
  <c r="AR222" i="11" s="1"/>
  <c r="AI226" i="11"/>
  <c r="AS226" i="11" s="1"/>
  <c r="AD243" i="11"/>
  <c r="AD245" i="11"/>
  <c r="AI245" i="11" s="1"/>
  <c r="AS245" i="11" s="1"/>
  <c r="AQ245" i="11"/>
  <c r="AR245" i="11" s="1"/>
  <c r="AD252" i="11"/>
  <c r="AI252" i="11" s="1"/>
  <c r="AS252" i="11" s="1"/>
  <c r="AQ252" i="11"/>
  <c r="AR252" i="11" s="1"/>
  <c r="AD257" i="11"/>
  <c r="AQ257" i="11"/>
  <c r="AR257" i="11" s="1"/>
  <c r="AQ265" i="11"/>
  <c r="AR265" i="11" s="1"/>
  <c r="AD266" i="11"/>
  <c r="AI266" i="11" s="1"/>
  <c r="AS266" i="11" s="1"/>
  <c r="AQ266" i="11"/>
  <c r="AR266" i="11" s="1"/>
  <c r="AD267" i="11"/>
  <c r="AQ267" i="11"/>
  <c r="AR267" i="11" s="1"/>
  <c r="AI278" i="11"/>
  <c r="AS278" i="11" s="1"/>
  <c r="AI284" i="11"/>
  <c r="AS284" i="11" s="1"/>
  <c r="AQ285" i="11"/>
  <c r="AR285" i="11" s="1"/>
  <c r="AD286" i="11"/>
  <c r="AI289" i="11"/>
  <c r="AS289" i="11" s="1"/>
  <c r="AD290" i="11"/>
  <c r="AI291" i="11"/>
  <c r="AS291" i="11" s="1"/>
  <c r="AD298" i="11"/>
  <c r="AI298" i="11" s="1"/>
  <c r="AS298" i="11" s="1"/>
  <c r="AD312" i="11"/>
  <c r="AI312" i="11" s="1"/>
  <c r="AS312" i="11" s="1"/>
  <c r="AD313" i="11"/>
  <c r="AI313" i="11" s="1"/>
  <c r="AS313" i="11" s="1"/>
  <c r="AQ313" i="11"/>
  <c r="AR313" i="11" s="1"/>
  <c r="AQ320" i="11"/>
  <c r="AR320" i="11" s="1"/>
  <c r="AD321" i="11"/>
  <c r="AI321" i="11" s="1"/>
  <c r="AS321" i="11" s="1"/>
  <c r="AQ321" i="11"/>
  <c r="AR321" i="11" s="1"/>
  <c r="AQ324" i="11"/>
  <c r="AR324" i="11" s="1"/>
  <c r="AD325" i="11"/>
  <c r="AQ325" i="11"/>
  <c r="AR325" i="11" s="1"/>
  <c r="AI326" i="11"/>
  <c r="AS326" i="11" s="1"/>
  <c r="AQ327" i="11"/>
  <c r="AR327" i="11" s="1"/>
  <c r="AQ328" i="11"/>
  <c r="AR328" i="11" s="1"/>
  <c r="AD329" i="11"/>
  <c r="AQ329" i="11"/>
  <c r="AR329" i="11" s="1"/>
  <c r="AQ334" i="11"/>
  <c r="AR334" i="11" s="1"/>
  <c r="AD336" i="11"/>
  <c r="AI336" i="11" s="1"/>
  <c r="AS336" i="11" s="1"/>
  <c r="AQ336" i="11"/>
  <c r="AR336" i="11" s="1"/>
  <c r="AD342" i="11"/>
  <c r="AQ345" i="11"/>
  <c r="AR345" i="11" s="1"/>
  <c r="AD346" i="11"/>
  <c r="AI346" i="11" s="1"/>
  <c r="AS346" i="11" s="1"/>
  <c r="AQ346" i="11"/>
  <c r="AR346" i="11" s="1"/>
  <c r="AD353" i="11"/>
  <c r="AQ353" i="11"/>
  <c r="AR353" i="11" s="1"/>
  <c r="AD354" i="11"/>
  <c r="AD355" i="11"/>
  <c r="AI355" i="11" s="1"/>
  <c r="AS355" i="11" s="1"/>
  <c r="AQ355" i="11"/>
  <c r="AR355" i="11" s="1"/>
  <c r="AD359" i="11"/>
  <c r="AQ359" i="11"/>
  <c r="AR359" i="11" s="1"/>
  <c r="Z76" i="11"/>
  <c r="AI76" i="11" s="1"/>
  <c r="AS76" i="11" s="1"/>
  <c r="Z7" i="11"/>
  <c r="Z11" i="11"/>
  <c r="Z15" i="11"/>
  <c r="Z19" i="11"/>
  <c r="Z23" i="11"/>
  <c r="Z27" i="11"/>
  <c r="Z31" i="11"/>
  <c r="Z35" i="11"/>
  <c r="Z45" i="11"/>
  <c r="AI45" i="11" s="1"/>
  <c r="AS45" i="11" s="1"/>
  <c r="Z50" i="11"/>
  <c r="AI50" i="11" s="1"/>
  <c r="AS50" i="11" s="1"/>
  <c r="Z110" i="11"/>
  <c r="AI110" i="11" s="1"/>
  <c r="AS110" i="11" s="1"/>
  <c r="Z111" i="11"/>
  <c r="Z116" i="11"/>
  <c r="AI116" i="11" s="1"/>
  <c r="AS116" i="11" s="1"/>
  <c r="Z142" i="11"/>
  <c r="Z143" i="11"/>
  <c r="AI143" i="11" s="1"/>
  <c r="AS143" i="11" s="1"/>
  <c r="Z161" i="11"/>
  <c r="Z162" i="11"/>
  <c r="AQ231" i="11"/>
  <c r="AR231" i="11" s="1"/>
  <c r="Z258" i="11"/>
  <c r="AI258" i="11" s="1"/>
  <c r="AS258" i="11" s="1"/>
  <c r="AQ259" i="11"/>
  <c r="AR259" i="11" s="1"/>
  <c r="Z282" i="11"/>
  <c r="AI282" i="11" s="1"/>
  <c r="AS282" i="11" s="1"/>
  <c r="Z283" i="11"/>
  <c r="AI283" i="11" s="1"/>
  <c r="AS283" i="11" s="1"/>
  <c r="Z288" i="11"/>
  <c r="AQ304" i="11"/>
  <c r="AR304" i="11" s="1"/>
  <c r="Z316" i="11"/>
  <c r="Z317" i="11"/>
  <c r="AI317" i="11" s="1"/>
  <c r="AS317" i="11" s="1"/>
  <c r="Z328" i="11"/>
  <c r="Z329" i="11"/>
  <c r="Z334" i="11"/>
  <c r="AI334" i="11" s="1"/>
  <c r="AS334" i="11" s="1"/>
  <c r="Z352" i="11"/>
  <c r="Z360" i="11"/>
  <c r="AI360" i="11" s="1"/>
  <c r="AS360" i="11" s="1"/>
  <c r="Z84" i="11"/>
  <c r="AI94" i="11"/>
  <c r="AS94" i="11" s="1"/>
  <c r="AI126" i="11"/>
  <c r="AS126" i="11" s="1"/>
  <c r="AI142" i="11"/>
  <c r="AS142" i="11" s="1"/>
  <c r="AQ151" i="11"/>
  <c r="AR151" i="11" s="1"/>
  <c r="Z167" i="11"/>
  <c r="AI167" i="11" s="1"/>
  <c r="AS167" i="11" s="1"/>
  <c r="AQ168" i="11"/>
  <c r="AR168" i="11" s="1"/>
  <c r="AQ172" i="11"/>
  <c r="AR172" i="11" s="1"/>
  <c r="Z175" i="11"/>
  <c r="AQ176" i="11"/>
  <c r="AR176" i="11" s="1"/>
  <c r="Z179" i="11"/>
  <c r="AI179" i="11" s="1"/>
  <c r="AS179" i="11" s="1"/>
  <c r="AQ180" i="11"/>
  <c r="AR180" i="11" s="1"/>
  <c r="AQ255" i="11"/>
  <c r="AR255" i="11" s="1"/>
  <c r="Z311" i="11"/>
  <c r="AI311" i="11" s="1"/>
  <c r="AS311" i="11" s="1"/>
  <c r="Z39" i="11"/>
  <c r="Z43" i="11"/>
  <c r="Z47" i="11"/>
  <c r="Z51" i="11"/>
  <c r="Z58" i="11"/>
  <c r="AI58" i="11" s="1"/>
  <c r="AS58" i="11" s="1"/>
  <c r="Z64" i="11"/>
  <c r="AI64" i="11" s="1"/>
  <c r="AS64" i="11" s="1"/>
  <c r="Z74" i="11"/>
  <c r="Z82" i="11"/>
  <c r="AI90" i="11"/>
  <c r="AS90" i="11" s="1"/>
  <c r="Z98" i="11"/>
  <c r="AI98" i="11" s="1"/>
  <c r="AS98" i="11" s="1"/>
  <c r="Z114" i="11"/>
  <c r="AI114" i="11" s="1"/>
  <c r="AS114" i="11" s="1"/>
  <c r="AI122" i="11"/>
  <c r="AS122" i="11" s="1"/>
  <c r="Z130" i="11"/>
  <c r="AI130" i="11" s="1"/>
  <c r="AS130" i="11" s="1"/>
  <c r="AI138" i="11"/>
  <c r="AS138" i="11" s="1"/>
  <c r="Z146" i="11"/>
  <c r="AI146" i="11" s="1"/>
  <c r="AS146" i="11" s="1"/>
  <c r="Z152" i="11"/>
  <c r="AI152" i="11" s="1"/>
  <c r="AS152" i="11" s="1"/>
  <c r="Z157" i="11"/>
  <c r="AQ160" i="11"/>
  <c r="AR160" i="11" s="1"/>
  <c r="Z163" i="11"/>
  <c r="AI163" i="11" s="1"/>
  <c r="AS163" i="11" s="1"/>
  <c r="AQ164" i="11"/>
  <c r="AR164" i="11" s="1"/>
  <c r="Z168" i="11"/>
  <c r="AI168" i="11" s="1"/>
  <c r="AS168" i="11" s="1"/>
  <c r="Z169" i="11"/>
  <c r="Z173" i="11"/>
  <c r="Z176" i="11"/>
  <c r="AI176" i="11" s="1"/>
  <c r="AS176" i="11" s="1"/>
  <c r="Z177" i="11"/>
  <c r="AI177" i="11" s="1"/>
  <c r="AS177" i="11" s="1"/>
  <c r="Z180" i="11"/>
  <c r="AI180" i="11" s="1"/>
  <c r="AS180" i="11" s="1"/>
  <c r="Z181" i="11"/>
  <c r="Z182" i="11"/>
  <c r="Z189" i="11"/>
  <c r="AI189" i="11" s="1"/>
  <c r="AS189" i="11" s="1"/>
  <c r="Z204" i="11"/>
  <c r="AI204" i="11" s="1"/>
  <c r="AS204" i="11" s="1"/>
  <c r="Z221" i="11"/>
  <c r="Z234" i="11"/>
  <c r="Z250" i="11"/>
  <c r="AI250" i="11" s="1"/>
  <c r="AS250" i="11" s="1"/>
  <c r="AQ251" i="11"/>
  <c r="AR251" i="11" s="1"/>
  <c r="Z264" i="11"/>
  <c r="AI264" i="11" s="1"/>
  <c r="AS264" i="11" s="1"/>
  <c r="Z306" i="11"/>
  <c r="Z308" i="11"/>
  <c r="Z314" i="11"/>
  <c r="AI314" i="11" s="1"/>
  <c r="AS314" i="11" s="1"/>
  <c r="Z183" i="11"/>
  <c r="AI183" i="11" s="1"/>
  <c r="AS183" i="11" s="1"/>
  <c r="AI184" i="11"/>
  <c r="AS184" i="11" s="1"/>
  <c r="AQ184" i="11"/>
  <c r="AR184" i="11" s="1"/>
  <c r="AQ185" i="11"/>
  <c r="AR185" i="11" s="1"/>
  <c r="Z188" i="11"/>
  <c r="Z190" i="11"/>
  <c r="AI190" i="11" s="1"/>
  <c r="AS190" i="11" s="1"/>
  <c r="AQ193" i="11"/>
  <c r="AR193" i="11" s="1"/>
  <c r="Z196" i="11"/>
  <c r="AI196" i="11" s="1"/>
  <c r="AS196" i="11" s="1"/>
  <c r="Z214" i="11"/>
  <c r="AQ239" i="11"/>
  <c r="AR239" i="11" s="1"/>
  <c r="Z242" i="11"/>
  <c r="AQ243" i="11"/>
  <c r="AR243" i="11" s="1"/>
  <c r="Z246" i="11"/>
  <c r="AI246" i="11" s="1"/>
  <c r="AS246" i="11" s="1"/>
  <c r="AQ247" i="11"/>
  <c r="AR247" i="11" s="1"/>
  <c r="Z268" i="11"/>
  <c r="AI268" i="11" s="1"/>
  <c r="AS268" i="11" s="1"/>
  <c r="AQ269" i="11"/>
  <c r="AR269" i="11" s="1"/>
  <c r="Z272" i="11"/>
  <c r="AI272" i="11" s="1"/>
  <c r="AS272" i="11" s="1"/>
  <c r="Z290" i="11"/>
  <c r="AI290" i="11" s="1"/>
  <c r="AS290" i="11" s="1"/>
  <c r="Z303" i="11"/>
  <c r="AI303" i="11" s="1"/>
  <c r="AS303" i="11" s="1"/>
  <c r="AI310" i="11"/>
  <c r="AS310" i="11" s="1"/>
  <c r="Z338" i="11"/>
  <c r="Z341" i="11"/>
  <c r="AI341" i="11" s="1"/>
  <c r="AS341" i="11" s="1"/>
  <c r="AQ342" i="11"/>
  <c r="AR342" i="11" s="1"/>
  <c r="Z347" i="11"/>
  <c r="AI347" i="11" s="1"/>
  <c r="AS347" i="11" s="1"/>
  <c r="AQ348" i="11"/>
  <c r="AR348" i="11" s="1"/>
  <c r="Z353" i="11"/>
  <c r="Z362" i="11"/>
  <c r="AI362" i="11" s="1"/>
  <c r="AS362" i="11" s="1"/>
  <c r="Z184" i="11"/>
  <c r="Z185" i="11"/>
  <c r="AI185" i="11" s="1"/>
  <c r="AS185" i="11" s="1"/>
  <c r="Z186" i="11"/>
  <c r="Z194" i="11"/>
  <c r="AI198" i="11"/>
  <c r="AS198" i="11" s="1"/>
  <c r="Z205" i="11"/>
  <c r="AI205" i="11" s="1"/>
  <c r="AS205" i="11" s="1"/>
  <c r="Z210" i="11"/>
  <c r="AI210" i="11" s="1"/>
  <c r="AS210" i="11" s="1"/>
  <c r="AI218" i="11"/>
  <c r="AS218" i="11" s="1"/>
  <c r="Z227" i="11"/>
  <c r="AI227" i="11" s="1"/>
  <c r="AS227" i="11" s="1"/>
  <c r="Z240" i="11"/>
  <c r="Z243" i="11"/>
  <c r="AI243" i="11" s="1"/>
  <c r="AS243" i="11" s="1"/>
  <c r="Z244" i="11"/>
  <c r="Z247" i="11"/>
  <c r="AI247" i="11" s="1"/>
  <c r="AS247" i="11" s="1"/>
  <c r="Z248" i="11"/>
  <c r="AI248" i="11" s="1"/>
  <c r="AS248" i="11" s="1"/>
  <c r="Z265" i="11"/>
  <c r="AI265" i="11" s="1"/>
  <c r="AS265" i="11" s="1"/>
  <c r="Z270" i="11"/>
  <c r="AI270" i="11" s="1"/>
  <c r="AS270" i="11" s="1"/>
  <c r="Z277" i="11"/>
  <c r="AI277" i="11" s="1"/>
  <c r="AS277" i="11" s="1"/>
  <c r="Z286" i="11"/>
  <c r="Z293" i="11"/>
  <c r="AI293" i="11" s="1"/>
  <c r="AS293" i="11" s="1"/>
  <c r="Z301" i="11"/>
  <c r="AI301" i="11" s="1"/>
  <c r="AS301" i="11" s="1"/>
  <c r="Z315" i="11"/>
  <c r="AI315" i="11" s="1"/>
  <c r="AS315" i="11" s="1"/>
  <c r="Z323" i="11"/>
  <c r="AI323" i="11" s="1"/>
  <c r="AS323" i="11" s="1"/>
  <c r="Z332" i="11"/>
  <c r="Z342" i="11"/>
  <c r="Z343" i="11"/>
  <c r="Z344" i="11"/>
  <c r="AI344" i="11" s="1"/>
  <c r="AS344" i="11" s="1"/>
  <c r="Z348" i="11"/>
  <c r="Z349" i="11"/>
  <c r="AI349" i="11" s="1"/>
  <c r="AS349" i="11" s="1"/>
  <c r="Z354" i="11"/>
  <c r="AI354" i="11" s="1"/>
  <c r="AS354" i="11" s="1"/>
  <c r="Z358" i="11"/>
  <c r="AI358" i="11" s="1"/>
  <c r="AS358" i="11" s="1"/>
  <c r="AI59" i="11"/>
  <c r="AS59" i="11" s="1"/>
  <c r="L3" i="11"/>
  <c r="L2" i="11"/>
  <c r="AX5" i="11"/>
  <c r="Z6" i="11"/>
  <c r="AI6" i="11" s="1"/>
  <c r="AS6" i="11" s="1"/>
  <c r="AX9" i="11"/>
  <c r="Z10" i="11"/>
  <c r="AI10" i="11" s="1"/>
  <c r="AS10" i="11" s="1"/>
  <c r="AX13" i="11"/>
  <c r="Z14" i="11"/>
  <c r="AI14" i="11" s="1"/>
  <c r="AS14" i="11" s="1"/>
  <c r="AX17" i="11"/>
  <c r="Z18" i="11"/>
  <c r="AI18" i="11" s="1"/>
  <c r="AS18" i="11" s="1"/>
  <c r="AX21" i="11"/>
  <c r="Z22" i="11"/>
  <c r="AI22" i="11" s="1"/>
  <c r="AS22" i="11" s="1"/>
  <c r="AX25" i="11"/>
  <c r="Z26" i="11"/>
  <c r="AI26" i="11" s="1"/>
  <c r="AS26" i="11" s="1"/>
  <c r="AX29" i="11"/>
  <c r="Z30" i="11"/>
  <c r="AI30" i="11" s="1"/>
  <c r="AS30" i="11" s="1"/>
  <c r="AX33" i="11"/>
  <c r="Z34" i="11"/>
  <c r="AI34" i="11" s="1"/>
  <c r="AS34" i="11" s="1"/>
  <c r="AX37" i="11"/>
  <c r="Z38" i="11"/>
  <c r="AX41" i="11"/>
  <c r="Z42" i="11"/>
  <c r="AI42" i="11" s="1"/>
  <c r="AS42" i="11" s="1"/>
  <c r="Z46" i="11"/>
  <c r="AI46" i="11" s="1"/>
  <c r="AS46" i="11" s="1"/>
  <c r="AX363" i="11"/>
  <c r="AX359" i="11"/>
  <c r="AX366" i="11"/>
  <c r="AX362" i="11"/>
  <c r="AX358" i="11"/>
  <c r="AX354" i="11"/>
  <c r="AX365" i="11"/>
  <c r="AX361" i="11"/>
  <c r="AX357" i="11"/>
  <c r="AX353" i="11"/>
  <c r="AX364" i="11"/>
  <c r="AX360" i="11"/>
  <c r="AX350" i="11"/>
  <c r="AX349" i="11"/>
  <c r="AX345" i="11"/>
  <c r="AX355" i="11"/>
  <c r="AX352" i="11"/>
  <c r="AX348" i="11"/>
  <c r="AX344" i="11"/>
  <c r="AX347" i="11"/>
  <c r="AX343" i="11"/>
  <c r="AX339" i="11"/>
  <c r="AX335" i="11"/>
  <c r="AX342" i="11"/>
  <c r="AX338" i="11"/>
  <c r="AX356" i="11"/>
  <c r="AX341" i="11"/>
  <c r="AX333" i="11"/>
  <c r="AX329" i="11"/>
  <c r="AX325" i="11"/>
  <c r="AX321" i="11"/>
  <c r="AX336" i="11"/>
  <c r="AX332" i="11"/>
  <c r="AX328" i="11"/>
  <c r="AX324" i="11"/>
  <c r="AX320" i="11"/>
  <c r="AX316" i="11"/>
  <c r="AX351" i="11"/>
  <c r="AX337" i="11"/>
  <c r="AX331" i="11"/>
  <c r="AX327" i="11"/>
  <c r="AX323" i="11"/>
  <c r="AX319" i="11"/>
  <c r="AX315" i="11"/>
  <c r="AX318" i="11"/>
  <c r="AX311" i="11"/>
  <c r="AX307" i="11"/>
  <c r="AX303" i="11"/>
  <c r="AX299" i="11"/>
  <c r="AX295" i="11"/>
  <c r="AX346" i="11"/>
  <c r="AX334" i="11"/>
  <c r="AX330" i="11"/>
  <c r="AX326" i="11"/>
  <c r="AX322" i="11"/>
  <c r="AX313" i="11"/>
  <c r="AX310" i="11"/>
  <c r="AX306" i="11"/>
  <c r="AX302" i="11"/>
  <c r="AX298" i="11"/>
  <c r="AX314" i="11"/>
  <c r="AX309" i="11"/>
  <c r="AX305" i="11"/>
  <c r="AX301" i="11"/>
  <c r="AX297" i="11"/>
  <c r="AX340" i="11"/>
  <c r="AX308" i="11"/>
  <c r="AX291" i="11"/>
  <c r="AX287" i="11"/>
  <c r="AX283" i="11"/>
  <c r="AX279" i="11"/>
  <c r="AX275" i="11"/>
  <c r="AX304" i="11"/>
  <c r="AX294" i="11"/>
  <c r="AX290" i="11"/>
  <c r="AX286" i="11"/>
  <c r="AX282" i="11"/>
  <c r="AX278" i="11"/>
  <c r="AX274" i="11"/>
  <c r="AX270" i="11"/>
  <c r="AX266" i="11"/>
  <c r="AX317" i="11"/>
  <c r="AX300" i="11"/>
  <c r="AX293" i="11"/>
  <c r="AX289" i="11"/>
  <c r="AX285" i="11"/>
  <c r="AX281" i="11"/>
  <c r="AX277" i="11"/>
  <c r="AX273" i="11"/>
  <c r="AX269" i="11"/>
  <c r="AX265" i="11"/>
  <c r="AX271" i="11"/>
  <c r="AX263" i="11"/>
  <c r="AX260" i="11"/>
  <c r="AX256" i="11"/>
  <c r="AX252" i="11"/>
  <c r="AX248" i="11"/>
  <c r="AX244" i="11"/>
  <c r="AX240" i="11"/>
  <c r="AX236" i="11"/>
  <c r="AX232" i="11"/>
  <c r="AX228" i="11"/>
  <c r="AX224" i="11"/>
  <c r="AX220" i="11"/>
  <c r="AX264" i="11"/>
  <c r="AX259" i="11"/>
  <c r="AX255" i="11"/>
  <c r="AX251" i="11"/>
  <c r="AX247" i="11"/>
  <c r="AX243" i="11"/>
  <c r="AX239" i="11"/>
  <c r="AX235" i="11"/>
  <c r="AX231" i="11"/>
  <c r="AX227" i="11"/>
  <c r="AX223" i="11"/>
  <c r="AX312" i="11"/>
  <c r="AX296" i="11"/>
  <c r="AX292" i="11"/>
  <c r="AX288" i="11"/>
  <c r="AX284" i="11"/>
  <c r="AX280" i="11"/>
  <c r="AX276" i="11"/>
  <c r="AX272" i="11"/>
  <c r="AX267" i="11"/>
  <c r="AX262" i="11"/>
  <c r="AX258" i="11"/>
  <c r="AX254" i="11"/>
  <c r="AX250" i="11"/>
  <c r="AX246" i="11"/>
  <c r="AX242" i="11"/>
  <c r="AX253" i="11"/>
  <c r="AX238" i="11"/>
  <c r="AX230" i="11"/>
  <c r="AX222" i="11"/>
  <c r="AX219" i="11"/>
  <c r="AX215" i="11"/>
  <c r="AX211" i="11"/>
  <c r="AX207" i="11"/>
  <c r="AX249" i="11"/>
  <c r="AX233" i="11"/>
  <c r="AX225" i="11"/>
  <c r="AX218" i="11"/>
  <c r="AX214" i="11"/>
  <c r="AX210" i="11"/>
  <c r="AX206" i="11"/>
  <c r="AX202" i="11"/>
  <c r="AX198" i="11"/>
  <c r="AX194" i="11"/>
  <c r="AX190" i="11"/>
  <c r="AX186" i="11"/>
  <c r="AX261" i="11"/>
  <c r="AX245" i="11"/>
  <c r="AX234" i="11"/>
  <c r="AX226" i="11"/>
  <c r="AX217" i="11"/>
  <c r="AX213" i="11"/>
  <c r="AX209" i="11"/>
  <c r="AX205" i="11"/>
  <c r="AX201" i="11"/>
  <c r="AX197" i="11"/>
  <c r="AX193" i="11"/>
  <c r="AX189" i="11"/>
  <c r="AX185" i="11"/>
  <c r="AX221" i="11"/>
  <c r="AX216" i="11"/>
  <c r="AX212" i="11"/>
  <c r="AX208" i="11"/>
  <c r="AX203" i="11"/>
  <c r="AX195" i="11"/>
  <c r="AX187" i="11"/>
  <c r="AX181" i="11"/>
  <c r="AX177" i="11"/>
  <c r="AX173" i="11"/>
  <c r="AX169" i="11"/>
  <c r="AX165" i="11"/>
  <c r="AX161" i="11"/>
  <c r="AX157" i="11"/>
  <c r="AX204" i="11"/>
  <c r="AX196" i="11"/>
  <c r="AX188" i="11"/>
  <c r="AX184" i="11"/>
  <c r="AX180" i="11"/>
  <c r="AX176" i="11"/>
  <c r="AX172" i="11"/>
  <c r="AX168" i="11"/>
  <c r="AX164" i="11"/>
  <c r="AX160" i="11"/>
  <c r="AX156" i="11"/>
  <c r="AX152" i="11"/>
  <c r="AX241" i="11"/>
  <c r="AX237" i="11"/>
  <c r="AX199" i="11"/>
  <c r="AX191" i="11"/>
  <c r="AX183" i="11"/>
  <c r="AX179" i="11"/>
  <c r="AX175" i="11"/>
  <c r="AX171" i="11"/>
  <c r="AX167" i="11"/>
  <c r="AX163" i="11"/>
  <c r="AX229" i="11"/>
  <c r="AX200" i="11"/>
  <c r="AX170" i="11"/>
  <c r="AX159" i="11"/>
  <c r="AX147" i="11"/>
  <c r="AX143" i="11"/>
  <c r="AX139" i="11"/>
  <c r="AX135" i="11"/>
  <c r="AX131" i="11"/>
  <c r="AX127" i="11"/>
  <c r="AX123" i="11"/>
  <c r="AX119" i="11"/>
  <c r="AX115" i="11"/>
  <c r="AX111" i="11"/>
  <c r="AX107" i="11"/>
  <c r="AX103" i="11"/>
  <c r="AX99" i="11"/>
  <c r="AX95" i="11"/>
  <c r="AX91" i="11"/>
  <c r="AX87" i="11"/>
  <c r="AX192" i="11"/>
  <c r="AX182" i="11"/>
  <c r="AX166" i="11"/>
  <c r="AX150" i="11"/>
  <c r="AX146" i="11"/>
  <c r="AX142" i="11"/>
  <c r="AX138" i="11"/>
  <c r="AX134" i="11"/>
  <c r="AX130" i="11"/>
  <c r="AX126" i="11"/>
  <c r="AX122" i="11"/>
  <c r="AX118" i="11"/>
  <c r="AX114" i="11"/>
  <c r="AX110" i="11"/>
  <c r="AX106" i="11"/>
  <c r="AX102" i="11"/>
  <c r="AX98" i="11"/>
  <c r="AX94" i="11"/>
  <c r="AX90" i="11"/>
  <c r="AX86" i="11"/>
  <c r="AX82" i="11"/>
  <c r="AX78" i="11"/>
  <c r="AX74" i="11"/>
  <c r="AX70" i="11"/>
  <c r="AX66" i="11"/>
  <c r="AX62" i="11"/>
  <c r="AX268" i="11"/>
  <c r="AX178" i="11"/>
  <c r="AX162" i="11"/>
  <c r="AX151" i="11"/>
  <c r="AX149" i="11"/>
  <c r="AX145" i="11"/>
  <c r="AX141" i="11"/>
  <c r="AX137" i="11"/>
  <c r="AX133" i="11"/>
  <c r="AX129" i="11"/>
  <c r="AX125" i="11"/>
  <c r="AX121" i="11"/>
  <c r="AX117" i="11"/>
  <c r="AX113" i="11"/>
  <c r="AX109" i="11"/>
  <c r="AX105" i="11"/>
  <c r="AX101" i="11"/>
  <c r="AX97" i="11"/>
  <c r="AX93" i="11"/>
  <c r="AX89" i="11"/>
  <c r="AX85" i="11"/>
  <c r="AX81" i="11"/>
  <c r="AX77" i="11"/>
  <c r="AX73" i="11"/>
  <c r="AX69" i="11"/>
  <c r="AX65" i="11"/>
  <c r="AX61" i="11"/>
  <c r="AX155" i="11"/>
  <c r="AX153" i="11"/>
  <c r="AX148" i="11"/>
  <c r="AX144" i="11"/>
  <c r="AX140" i="11"/>
  <c r="AX136" i="11"/>
  <c r="AX132" i="11"/>
  <c r="AX128" i="11"/>
  <c r="AX124" i="11"/>
  <c r="AX120" i="11"/>
  <c r="AX116" i="11"/>
  <c r="AX112" i="11"/>
  <c r="AX108" i="11"/>
  <c r="AX104" i="11"/>
  <c r="AX100" i="11"/>
  <c r="AX96" i="11"/>
  <c r="AX92" i="11"/>
  <c r="AX88" i="11"/>
  <c r="AX79" i="11"/>
  <c r="AX71" i="11"/>
  <c r="AX63" i="11"/>
  <c r="AX60" i="11"/>
  <c r="AX56" i="11"/>
  <c r="AX52" i="11"/>
  <c r="AX48" i="11"/>
  <c r="AX44" i="11"/>
  <c r="AX40" i="11"/>
  <c r="AX36" i="11"/>
  <c r="AX32" i="11"/>
  <c r="AX28" i="11"/>
  <c r="AX24" i="11"/>
  <c r="AX20" i="11"/>
  <c r="AX16" i="11"/>
  <c r="AX12" i="11"/>
  <c r="AX8" i="11"/>
  <c r="AX4" i="11"/>
  <c r="AX174" i="11"/>
  <c r="AX257" i="11"/>
  <c r="AX158" i="11"/>
  <c r="AX80" i="11"/>
  <c r="AX72" i="11"/>
  <c r="AX64" i="11"/>
  <c r="AX59" i="11"/>
  <c r="AX55" i="11"/>
  <c r="AX51" i="11"/>
  <c r="AX47" i="11"/>
  <c r="AX43" i="11"/>
  <c r="AX39" i="11"/>
  <c r="AX35" i="11"/>
  <c r="AX31" i="11"/>
  <c r="AX27" i="11"/>
  <c r="AX23" i="11"/>
  <c r="AX19" i="11"/>
  <c r="AX15" i="11"/>
  <c r="AX11" i="11"/>
  <c r="AX7" i="11"/>
  <c r="AX3" i="11"/>
  <c r="AX76" i="11"/>
  <c r="AX68" i="11"/>
  <c r="AX154" i="11"/>
  <c r="AX83" i="11"/>
  <c r="AX75" i="11"/>
  <c r="AX67" i="11"/>
  <c r="AX58" i="11"/>
  <c r="AX54" i="11"/>
  <c r="AX50" i="11"/>
  <c r="AX46" i="11"/>
  <c r="AX42" i="11"/>
  <c r="AX38" i="11"/>
  <c r="AX34" i="11"/>
  <c r="AX30" i="11"/>
  <c r="AX26" i="11"/>
  <c r="AX22" i="11"/>
  <c r="AX18" i="11"/>
  <c r="AX14" i="11"/>
  <c r="AX10" i="11"/>
  <c r="AX6" i="11"/>
  <c r="AX2" i="11"/>
  <c r="AX84" i="11"/>
  <c r="AX57" i="11"/>
  <c r="AX53" i="11"/>
  <c r="AX49" i="11"/>
  <c r="AD3" i="11"/>
  <c r="AI3" i="11" s="1"/>
  <c r="AS3" i="11" s="1"/>
  <c r="H4" i="11"/>
  <c r="F5" i="11"/>
  <c r="G4" i="11"/>
  <c r="AD7" i="11"/>
  <c r="AI7" i="11" s="1"/>
  <c r="AS7" i="11" s="1"/>
  <c r="AD11" i="11"/>
  <c r="AI11" i="11" s="1"/>
  <c r="AS11" i="11" s="1"/>
  <c r="AD15" i="11"/>
  <c r="AD19" i="11"/>
  <c r="AD23" i="11"/>
  <c r="AI23" i="11" s="1"/>
  <c r="AS23" i="11" s="1"/>
  <c r="AD27" i="11"/>
  <c r="AI27" i="11" s="1"/>
  <c r="AS27" i="11" s="1"/>
  <c r="AD31" i="11"/>
  <c r="AD35" i="11"/>
  <c r="AD39" i="11"/>
  <c r="AD43" i="11"/>
  <c r="AD47" i="11"/>
  <c r="AI47" i="11" s="1"/>
  <c r="AS47" i="11" s="1"/>
  <c r="K2" i="11"/>
  <c r="Z65" i="11"/>
  <c r="AQ66" i="11"/>
  <c r="AR66" i="11" s="1"/>
  <c r="AI71" i="11"/>
  <c r="AS71" i="11" s="1"/>
  <c r="Z73" i="11"/>
  <c r="AI73" i="11" s="1"/>
  <c r="AS73" i="11" s="1"/>
  <c r="AQ74" i="11"/>
  <c r="AR74" i="11" s="1"/>
  <c r="AI79" i="11"/>
  <c r="AS79" i="11" s="1"/>
  <c r="Z81" i="11"/>
  <c r="AI81" i="11" s="1"/>
  <c r="AS81" i="11" s="1"/>
  <c r="AQ82" i="11"/>
  <c r="AR82" i="11" s="1"/>
  <c r="AQ86" i="11"/>
  <c r="AR86" i="11" s="1"/>
  <c r="AQ90" i="11"/>
  <c r="AR90" i="11" s="1"/>
  <c r="AQ94" i="11"/>
  <c r="AR94" i="11" s="1"/>
  <c r="AQ98" i="11"/>
  <c r="AR98" i="11" s="1"/>
  <c r="AQ102" i="11"/>
  <c r="AR102" i="11" s="1"/>
  <c r="AQ106" i="11"/>
  <c r="AR106" i="11" s="1"/>
  <c r="AQ110" i="11"/>
  <c r="AR110" i="11" s="1"/>
  <c r="AQ114" i="11"/>
  <c r="AR114" i="11" s="1"/>
  <c r="AQ118" i="11"/>
  <c r="AR118" i="11" s="1"/>
  <c r="AQ122" i="11"/>
  <c r="AR122" i="11" s="1"/>
  <c r="AQ126" i="11"/>
  <c r="AR126" i="11" s="1"/>
  <c r="AQ130" i="11"/>
  <c r="AR130" i="11" s="1"/>
  <c r="AD62" i="11"/>
  <c r="AI62" i="11" s="1"/>
  <c r="AS62" i="11" s="1"/>
  <c r="AD70" i="11"/>
  <c r="AI70" i="11" s="1"/>
  <c r="AS70" i="11" s="1"/>
  <c r="AD78" i="11"/>
  <c r="AI78" i="11" s="1"/>
  <c r="AS78" i="11" s="1"/>
  <c r="AI87" i="11"/>
  <c r="AS87" i="11" s="1"/>
  <c r="AI91" i="11"/>
  <c r="AS91" i="11" s="1"/>
  <c r="AI95" i="11"/>
  <c r="AS95" i="11" s="1"/>
  <c r="AI99" i="11"/>
  <c r="AS99" i="11" s="1"/>
  <c r="AI103" i="11"/>
  <c r="AS103" i="11" s="1"/>
  <c r="AI111" i="11"/>
  <c r="AS111" i="11" s="1"/>
  <c r="AI115" i="11"/>
  <c r="AS115" i="11" s="1"/>
  <c r="AI119" i="11"/>
  <c r="AS119" i="11" s="1"/>
  <c r="AI123" i="11"/>
  <c r="AS123" i="11" s="1"/>
  <c r="AI127" i="11"/>
  <c r="AS127" i="11" s="1"/>
  <c r="AI131" i="11"/>
  <c r="AS131" i="11" s="1"/>
  <c r="AQ62" i="11"/>
  <c r="AR62" i="11" s="1"/>
  <c r="Z69" i="11"/>
  <c r="AQ70" i="11"/>
  <c r="AR70" i="11" s="1"/>
  <c r="AI75" i="11"/>
  <c r="AS75" i="11" s="1"/>
  <c r="Z77" i="11"/>
  <c r="AQ78" i="11"/>
  <c r="AR78" i="11" s="1"/>
  <c r="AI83" i="11"/>
  <c r="AS83" i="11" s="1"/>
  <c r="Z85" i="11"/>
  <c r="AI85" i="11" s="1"/>
  <c r="AS85" i="11" s="1"/>
  <c r="Z89" i="11"/>
  <c r="AI89" i="11" s="1"/>
  <c r="AS89" i="11" s="1"/>
  <c r="Z93" i="11"/>
  <c r="Z97" i="11"/>
  <c r="AI97" i="11" s="1"/>
  <c r="AS97" i="11" s="1"/>
  <c r="Z101" i="11"/>
  <c r="AI101" i="11" s="1"/>
  <c r="AS101" i="11" s="1"/>
  <c r="Z105" i="11"/>
  <c r="AI105" i="11" s="1"/>
  <c r="AS105" i="11" s="1"/>
  <c r="Z109" i="11"/>
  <c r="AI109" i="11" s="1"/>
  <c r="AS109" i="11" s="1"/>
  <c r="Z113" i="11"/>
  <c r="AI113" i="11" s="1"/>
  <c r="AS113" i="11" s="1"/>
  <c r="Z117" i="11"/>
  <c r="AI117" i="11" s="1"/>
  <c r="AS117" i="11" s="1"/>
  <c r="Z121" i="11"/>
  <c r="AI121" i="11" s="1"/>
  <c r="AS121" i="11" s="1"/>
  <c r="Z125" i="11"/>
  <c r="Z129" i="11"/>
  <c r="AI129" i="11" s="1"/>
  <c r="AS129" i="11" s="1"/>
  <c r="Z133" i="11"/>
  <c r="AI133" i="11" s="1"/>
  <c r="AS133" i="11" s="1"/>
  <c r="Z137" i="11"/>
  <c r="AI137" i="11" s="1"/>
  <c r="AS137" i="11" s="1"/>
  <c r="Z141" i="11"/>
  <c r="AI141" i="11" s="1"/>
  <c r="AS141" i="11" s="1"/>
  <c r="Z145" i="11"/>
  <c r="AI145" i="11" s="1"/>
  <c r="AS145" i="11" s="1"/>
  <c r="Z149" i="11"/>
  <c r="AD153" i="11"/>
  <c r="AI153" i="11" s="1"/>
  <c r="AS153" i="11" s="1"/>
  <c r="AD161" i="11"/>
  <c r="AI166" i="11"/>
  <c r="AS166" i="11" s="1"/>
  <c r="AI175" i="11"/>
  <c r="AS175" i="11" s="1"/>
  <c r="AI188" i="11"/>
  <c r="AS188" i="11" s="1"/>
  <c r="Z160" i="11"/>
  <c r="AI160" i="11" s="1"/>
  <c r="AS160" i="11" s="1"/>
  <c r="AQ161" i="11"/>
  <c r="AR161" i="11" s="1"/>
  <c r="AI170" i="11"/>
  <c r="AS170" i="11" s="1"/>
  <c r="AI181" i="11"/>
  <c r="AS181" i="11" s="1"/>
  <c r="AQ153" i="11"/>
  <c r="AR153" i="11" s="1"/>
  <c r="Z156" i="11"/>
  <c r="AI156" i="11" s="1"/>
  <c r="AS156" i="11" s="1"/>
  <c r="AD157" i="11"/>
  <c r="AI187" i="11"/>
  <c r="AS187" i="11" s="1"/>
  <c r="AI195" i="11"/>
  <c r="AS195" i="11" s="1"/>
  <c r="AD186" i="11"/>
  <c r="AD194" i="11"/>
  <c r="AD202" i="11"/>
  <c r="AI202" i="11" s="1"/>
  <c r="AS202" i="11" s="1"/>
  <c r="AI207" i="11"/>
  <c r="AS207" i="11" s="1"/>
  <c r="AI211" i="11"/>
  <c r="AS211" i="11" s="1"/>
  <c r="AI215" i="11"/>
  <c r="AS215" i="11" s="1"/>
  <c r="AQ186" i="11"/>
  <c r="AR186" i="11" s="1"/>
  <c r="AI191" i="11"/>
  <c r="AS191" i="11" s="1"/>
  <c r="Z193" i="11"/>
  <c r="AI193" i="11" s="1"/>
  <c r="AS193" i="11" s="1"/>
  <c r="AQ194" i="11"/>
  <c r="AR194" i="11" s="1"/>
  <c r="AI199" i="11"/>
  <c r="AS199" i="11" s="1"/>
  <c r="Z201" i="11"/>
  <c r="AI201" i="11" s="1"/>
  <c r="AS201" i="11" s="1"/>
  <c r="AQ202" i="11"/>
  <c r="AR202" i="11" s="1"/>
  <c r="Z209" i="11"/>
  <c r="AI209" i="11" s="1"/>
  <c r="AS209" i="11" s="1"/>
  <c r="Z213" i="11"/>
  <c r="AI213" i="11" s="1"/>
  <c r="AS213" i="11" s="1"/>
  <c r="Z217" i="11"/>
  <c r="AI217" i="11" s="1"/>
  <c r="AS217" i="11" s="1"/>
  <c r="AD224" i="11"/>
  <c r="AI224" i="11" s="1"/>
  <c r="AS224" i="11" s="1"/>
  <c r="AD232" i="11"/>
  <c r="AI232" i="11" s="1"/>
  <c r="AS232" i="11" s="1"/>
  <c r="AD240" i="11"/>
  <c r="AI242" i="11"/>
  <c r="AS242" i="11" s="1"/>
  <c r="AI244" i="11"/>
  <c r="AS244" i="11" s="1"/>
  <c r="AI249" i="11"/>
  <c r="AS249" i="11" s="1"/>
  <c r="AI260" i="11"/>
  <c r="AS260" i="11" s="1"/>
  <c r="Z223" i="11"/>
  <c r="AI223" i="11" s="1"/>
  <c r="AS223" i="11" s="1"/>
  <c r="AQ224" i="11"/>
  <c r="AR224" i="11" s="1"/>
  <c r="AI229" i="11"/>
  <c r="AS229" i="11" s="1"/>
  <c r="Z231" i="11"/>
  <c r="AI231" i="11" s="1"/>
  <c r="AS231" i="11" s="1"/>
  <c r="AQ232" i="11"/>
  <c r="AR232" i="11" s="1"/>
  <c r="AI237" i="11"/>
  <c r="AS237" i="11" s="1"/>
  <c r="Z239" i="11"/>
  <c r="AI239" i="11" s="1"/>
  <c r="AS239" i="11" s="1"/>
  <c r="AD228" i="11"/>
  <c r="AI228" i="11" s="1"/>
  <c r="AS228" i="11" s="1"/>
  <c r="AD236" i="11"/>
  <c r="AI236" i="11" s="1"/>
  <c r="AS236" i="11" s="1"/>
  <c r="AI257" i="11"/>
  <c r="AS257" i="11" s="1"/>
  <c r="AI263" i="11"/>
  <c r="AS263" i="11" s="1"/>
  <c r="AI271" i="11"/>
  <c r="AS271" i="11" s="1"/>
  <c r="AI267" i="11"/>
  <c r="AS267" i="11" s="1"/>
  <c r="Z269" i="11"/>
  <c r="AI269" i="11" s="1"/>
  <c r="AS269" i="11" s="1"/>
  <c r="AQ270" i="11"/>
  <c r="AR270" i="11" s="1"/>
  <c r="AQ274" i="11"/>
  <c r="AR274" i="11" s="1"/>
  <c r="AQ278" i="11"/>
  <c r="AR278" i="11" s="1"/>
  <c r="AQ282" i="11"/>
  <c r="AR282" i="11" s="1"/>
  <c r="AQ286" i="11"/>
  <c r="AR286" i="11" s="1"/>
  <c r="AQ290" i="11"/>
  <c r="AR290" i="11" s="1"/>
  <c r="AQ294" i="11"/>
  <c r="AR294" i="11" s="1"/>
  <c r="AI302" i="11"/>
  <c r="AS302" i="11" s="1"/>
  <c r="AI304" i="11"/>
  <c r="AS304" i="11" s="1"/>
  <c r="AQ310" i="11"/>
  <c r="AR310" i="11" s="1"/>
  <c r="AD295" i="11"/>
  <c r="AI295" i="11" s="1"/>
  <c r="AS295" i="11" s="1"/>
  <c r="AD302" i="11"/>
  <c r="Z305" i="11"/>
  <c r="AI305" i="11" s="1"/>
  <c r="AS305" i="11" s="1"/>
  <c r="AQ295" i="11"/>
  <c r="AR295" i="11" s="1"/>
  <c r="AI296" i="11"/>
  <c r="AS296" i="11" s="1"/>
  <c r="AQ302" i="11"/>
  <c r="AR302" i="11" s="1"/>
  <c r="AD306" i="11"/>
  <c r="Z309" i="11"/>
  <c r="AI309" i="11" s="1"/>
  <c r="AS309" i="11" s="1"/>
  <c r="AD320" i="11"/>
  <c r="AI320" i="11" s="1"/>
  <c r="AS320" i="11" s="1"/>
  <c r="AI325" i="11"/>
  <c r="AS325" i="11" s="1"/>
  <c r="AI329" i="11"/>
  <c r="AS329" i="11" s="1"/>
  <c r="AI333" i="11"/>
  <c r="AS333" i="11" s="1"/>
  <c r="Z327" i="11"/>
  <c r="AI327" i="11" s="1"/>
  <c r="AS327" i="11" s="1"/>
  <c r="Z331" i="11"/>
  <c r="AI331" i="11" s="1"/>
  <c r="AS331" i="11" s="1"/>
  <c r="AD316" i="11"/>
  <c r="AI316" i="11" s="1"/>
  <c r="AS316" i="11" s="1"/>
  <c r="AD324" i="11"/>
  <c r="AI324" i="11" s="1"/>
  <c r="AS324" i="11" s="1"/>
  <c r="AD328" i="11"/>
  <c r="AD332" i="11"/>
  <c r="AD335" i="11"/>
  <c r="AI335" i="11" s="1"/>
  <c r="AS335" i="11" s="1"/>
  <c r="AQ335" i="11"/>
  <c r="AR335" i="11" s="1"/>
  <c r="AI340" i="11"/>
  <c r="AS340" i="11" s="1"/>
  <c r="AD339" i="11"/>
  <c r="AQ349" i="11"/>
  <c r="AR349" i="11" s="1"/>
  <c r="AD345" i="11"/>
  <c r="AI345" i="11" s="1"/>
  <c r="AS345" i="11" s="1"/>
  <c r="AQ354" i="11"/>
  <c r="AR354" i="11" s="1"/>
  <c r="AQ358" i="11"/>
  <c r="AR358" i="11" s="1"/>
  <c r="AI359" i="11"/>
  <c r="AS359" i="11" s="1"/>
  <c r="Z357" i="11"/>
  <c r="AI357" i="11" s="1"/>
  <c r="AS357" i="11" s="1"/>
  <c r="Z361" i="11"/>
  <c r="Z365" i="11"/>
  <c r="AI365" i="11" s="1"/>
  <c r="AS365" i="11" s="1"/>
  <c r="AP367" i="10"/>
  <c r="AO367" i="10"/>
  <c r="AH367" i="10"/>
  <c r="AF367" i="10"/>
  <c r="AC367" i="10"/>
  <c r="AB367" i="10"/>
  <c r="Y367" i="10"/>
  <c r="X367" i="10"/>
  <c r="Z367" i="10" s="1"/>
  <c r="AP366" i="10"/>
  <c r="AO366" i="10"/>
  <c r="AH366" i="10"/>
  <c r="AF366" i="10"/>
  <c r="AC366" i="10"/>
  <c r="AB366" i="10"/>
  <c r="AD366" i="10" s="1"/>
  <c r="Y366" i="10"/>
  <c r="X366" i="10"/>
  <c r="AP365" i="10"/>
  <c r="AO365" i="10"/>
  <c r="AH365" i="10"/>
  <c r="AF365" i="10"/>
  <c r="AC365" i="10"/>
  <c r="AB365" i="10"/>
  <c r="Y365" i="10"/>
  <c r="X365" i="10"/>
  <c r="AP364" i="10"/>
  <c r="AO364" i="10"/>
  <c r="AH364" i="10"/>
  <c r="AF364" i="10"/>
  <c r="AC364" i="10"/>
  <c r="AB364" i="10"/>
  <c r="Y364" i="10"/>
  <c r="X364" i="10"/>
  <c r="Z364" i="10" s="1"/>
  <c r="AP363" i="10"/>
  <c r="AO363" i="10"/>
  <c r="AH363" i="10"/>
  <c r="AF363" i="10"/>
  <c r="AC363" i="10"/>
  <c r="AB363" i="10"/>
  <c r="Y363" i="10"/>
  <c r="X363" i="10"/>
  <c r="Z363" i="10" s="1"/>
  <c r="AP362" i="10"/>
  <c r="AO362" i="10"/>
  <c r="AH362" i="10"/>
  <c r="AF362" i="10"/>
  <c r="AC362" i="10"/>
  <c r="AB362" i="10"/>
  <c r="Y362" i="10"/>
  <c r="X362" i="10"/>
  <c r="AP361" i="10"/>
  <c r="AO361" i="10"/>
  <c r="AH361" i="10"/>
  <c r="AF361" i="10"/>
  <c r="AC361" i="10"/>
  <c r="AB361" i="10"/>
  <c r="AD361" i="10" s="1"/>
  <c r="Y361" i="10"/>
  <c r="X361" i="10"/>
  <c r="AP360" i="10"/>
  <c r="AO360" i="10"/>
  <c r="AH360" i="10"/>
  <c r="AF360" i="10"/>
  <c r="AC360" i="10"/>
  <c r="AB360" i="10"/>
  <c r="Y360" i="10"/>
  <c r="X360" i="10"/>
  <c r="AP359" i="10"/>
  <c r="AO359" i="10"/>
  <c r="AH359" i="10"/>
  <c r="AF359" i="10"/>
  <c r="AC359" i="10"/>
  <c r="AB359" i="10"/>
  <c r="Y359" i="10"/>
  <c r="X359" i="10"/>
  <c r="AP358" i="10"/>
  <c r="AQ358" i="10" s="1"/>
  <c r="AR358" i="10" s="1"/>
  <c r="AO358" i="10"/>
  <c r="AH358" i="10"/>
  <c r="AF358" i="10"/>
  <c r="AC358" i="10"/>
  <c r="AB358" i="10"/>
  <c r="AD358" i="10" s="1"/>
  <c r="Y358" i="10"/>
  <c r="X358" i="10"/>
  <c r="AP357" i="10"/>
  <c r="AQ357" i="10" s="1"/>
  <c r="AR357" i="10" s="1"/>
  <c r="AO357" i="10"/>
  <c r="AH357" i="10"/>
  <c r="AF357" i="10"/>
  <c r="AC357" i="10"/>
  <c r="AB357" i="10"/>
  <c r="AD357" i="10" s="1"/>
  <c r="Y357" i="10"/>
  <c r="X357" i="10"/>
  <c r="AP356" i="10"/>
  <c r="AO356" i="10"/>
  <c r="AQ356" i="10" s="1"/>
  <c r="AR356" i="10" s="1"/>
  <c r="AH356" i="10"/>
  <c r="AF356" i="10"/>
  <c r="AC356" i="10"/>
  <c r="AB356" i="10"/>
  <c r="AD356" i="10" s="1"/>
  <c r="Y356" i="10"/>
  <c r="X356" i="10"/>
  <c r="AP355" i="10"/>
  <c r="AO355" i="10"/>
  <c r="AH355" i="10"/>
  <c r="AF355" i="10"/>
  <c r="AC355" i="10"/>
  <c r="AB355" i="10"/>
  <c r="AD355" i="10" s="1"/>
  <c r="Y355" i="10"/>
  <c r="X355" i="10"/>
  <c r="AP354" i="10"/>
  <c r="AO354" i="10"/>
  <c r="AH354" i="10"/>
  <c r="AF354" i="10"/>
  <c r="AC354" i="10"/>
  <c r="AB354" i="10"/>
  <c r="Y354" i="10"/>
  <c r="X354" i="10"/>
  <c r="AP353" i="10"/>
  <c r="AO353" i="10"/>
  <c r="AQ353" i="10" s="1"/>
  <c r="AR353" i="10" s="1"/>
  <c r="AH353" i="10"/>
  <c r="AF353" i="10"/>
  <c r="AC353" i="10"/>
  <c r="AB353" i="10"/>
  <c r="AD353" i="10" s="1"/>
  <c r="Y353" i="10"/>
  <c r="X353" i="10"/>
  <c r="AP352" i="10"/>
  <c r="AO352" i="10"/>
  <c r="AH352" i="10"/>
  <c r="AF352" i="10"/>
  <c r="AC352" i="10"/>
  <c r="AD352" i="10" s="1"/>
  <c r="AB352" i="10"/>
  <c r="Y352" i="10"/>
  <c r="Z352" i="10" s="1"/>
  <c r="X352" i="10"/>
  <c r="AP351" i="10"/>
  <c r="AO351" i="10"/>
  <c r="AH351" i="10"/>
  <c r="AF351" i="10"/>
  <c r="AC351" i="10"/>
  <c r="AB351" i="10"/>
  <c r="Y351" i="10"/>
  <c r="X351" i="10"/>
  <c r="AP350" i="10"/>
  <c r="AO350" i="10"/>
  <c r="AH350" i="10"/>
  <c r="AF350" i="10"/>
  <c r="AC350" i="10"/>
  <c r="AB350" i="10"/>
  <c r="Y350" i="10"/>
  <c r="X350" i="10"/>
  <c r="AP349" i="10"/>
  <c r="AQ349" i="10" s="1"/>
  <c r="AR349" i="10" s="1"/>
  <c r="AO349" i="10"/>
  <c r="AH349" i="10"/>
  <c r="AF349" i="10"/>
  <c r="AC349" i="10"/>
  <c r="AB349" i="10"/>
  <c r="Y349" i="10"/>
  <c r="X349" i="10"/>
  <c r="AP348" i="10"/>
  <c r="AO348" i="10"/>
  <c r="AH348" i="10"/>
  <c r="AF348" i="10"/>
  <c r="AC348" i="10"/>
  <c r="AB348" i="10"/>
  <c r="Y348" i="10"/>
  <c r="Z348" i="10" s="1"/>
  <c r="X348" i="10"/>
  <c r="AP347" i="10"/>
  <c r="AO347" i="10"/>
  <c r="AH347" i="10"/>
  <c r="AF347" i="10"/>
  <c r="AC347" i="10"/>
  <c r="AB347" i="10"/>
  <c r="Y347" i="10"/>
  <c r="X347" i="10"/>
  <c r="AP346" i="10"/>
  <c r="AO346" i="10"/>
  <c r="AH346" i="10"/>
  <c r="AF346" i="10"/>
  <c r="AC346" i="10"/>
  <c r="AB346" i="10"/>
  <c r="Y346" i="10"/>
  <c r="X346" i="10"/>
  <c r="AP345" i="10"/>
  <c r="AO345" i="10"/>
  <c r="AH345" i="10"/>
  <c r="AF345" i="10"/>
  <c r="AC345" i="10"/>
  <c r="AB345" i="10"/>
  <c r="Y345" i="10"/>
  <c r="X345" i="10"/>
  <c r="AP344" i="10"/>
  <c r="AO344" i="10"/>
  <c r="AH344" i="10"/>
  <c r="AF344" i="10"/>
  <c r="AD344" i="10"/>
  <c r="AC344" i="10"/>
  <c r="AB344" i="10"/>
  <c r="Y344" i="10"/>
  <c r="X344" i="10"/>
  <c r="AP343" i="10"/>
  <c r="AO343" i="10"/>
  <c r="AH343" i="10"/>
  <c r="AF343" i="10"/>
  <c r="AC343" i="10"/>
  <c r="AB343" i="10"/>
  <c r="Y343" i="10"/>
  <c r="X343" i="10"/>
  <c r="Z343" i="10" s="1"/>
  <c r="AP342" i="10"/>
  <c r="AO342" i="10"/>
  <c r="AH342" i="10"/>
  <c r="AF342" i="10"/>
  <c r="AC342" i="10"/>
  <c r="AB342" i="10"/>
  <c r="Y342" i="10"/>
  <c r="X342" i="10"/>
  <c r="Z342" i="10" s="1"/>
  <c r="AP341" i="10"/>
  <c r="AO341" i="10"/>
  <c r="AH341" i="10"/>
  <c r="AF341" i="10"/>
  <c r="AC341" i="10"/>
  <c r="AB341" i="10"/>
  <c r="AD341" i="10" s="1"/>
  <c r="Y341" i="10"/>
  <c r="X341" i="10"/>
  <c r="AP340" i="10"/>
  <c r="AO340" i="10"/>
  <c r="AQ340" i="10" s="1"/>
  <c r="AR340" i="10" s="1"/>
  <c r="AH340" i="10"/>
  <c r="AF340" i="10"/>
  <c r="AC340" i="10"/>
  <c r="AB340" i="10"/>
  <c r="AD340" i="10" s="1"/>
  <c r="Y340" i="10"/>
  <c r="X340" i="10"/>
  <c r="Z340" i="10" s="1"/>
  <c r="AP339" i="10"/>
  <c r="AO339" i="10"/>
  <c r="AQ339" i="10" s="1"/>
  <c r="AR339" i="10" s="1"/>
  <c r="AH339" i="10"/>
  <c r="AF339" i="10"/>
  <c r="AC339" i="10"/>
  <c r="AB339" i="10"/>
  <c r="AD339" i="10" s="1"/>
  <c r="Y339" i="10"/>
  <c r="X339" i="10"/>
  <c r="Z339" i="10" s="1"/>
  <c r="AP338" i="10"/>
  <c r="AO338" i="10"/>
  <c r="AH338" i="10"/>
  <c r="AF338" i="10"/>
  <c r="AC338" i="10"/>
  <c r="AB338" i="10"/>
  <c r="Y338" i="10"/>
  <c r="X338" i="10"/>
  <c r="Z338" i="10" s="1"/>
  <c r="AP337" i="10"/>
  <c r="AO337" i="10"/>
  <c r="AQ337" i="10" s="1"/>
  <c r="AR337" i="10" s="1"/>
  <c r="AH337" i="10"/>
  <c r="AF337" i="10"/>
  <c r="AC337" i="10"/>
  <c r="AB337" i="10"/>
  <c r="Y337" i="10"/>
  <c r="X337" i="10"/>
  <c r="AP336" i="10"/>
  <c r="AO336" i="10"/>
  <c r="AH336" i="10"/>
  <c r="AF336" i="10"/>
  <c r="AC336" i="10"/>
  <c r="AB336" i="10"/>
  <c r="Z336" i="10"/>
  <c r="Y336" i="10"/>
  <c r="X336" i="10"/>
  <c r="AP335" i="10"/>
  <c r="AO335" i="10"/>
  <c r="AH335" i="10"/>
  <c r="AF335" i="10"/>
  <c r="AC335" i="10"/>
  <c r="AB335" i="10"/>
  <c r="Y335" i="10"/>
  <c r="X335" i="10"/>
  <c r="Z335" i="10" s="1"/>
  <c r="AQ334" i="10"/>
  <c r="AR334" i="10" s="1"/>
  <c r="AP334" i="10"/>
  <c r="AO334" i="10"/>
  <c r="AH334" i="10"/>
  <c r="AF334" i="10"/>
  <c r="AC334" i="10"/>
  <c r="AB334" i="10"/>
  <c r="AD334" i="10" s="1"/>
  <c r="Y334" i="10"/>
  <c r="X334" i="10"/>
  <c r="AP333" i="10"/>
  <c r="AO333" i="10"/>
  <c r="AH333" i="10"/>
  <c r="AF333" i="10"/>
  <c r="AC333" i="10"/>
  <c r="AD333" i="10" s="1"/>
  <c r="AB333" i="10"/>
  <c r="Y333" i="10"/>
  <c r="Z333" i="10" s="1"/>
  <c r="X333" i="10"/>
  <c r="AP332" i="10"/>
  <c r="AO332" i="10"/>
  <c r="AH332" i="10"/>
  <c r="AF332" i="10"/>
  <c r="AC332" i="10"/>
  <c r="AB332" i="10"/>
  <c r="Z332" i="10"/>
  <c r="Y332" i="10"/>
  <c r="X332" i="10"/>
  <c r="AP331" i="10"/>
  <c r="AO331" i="10"/>
  <c r="AH331" i="10"/>
  <c r="AF331" i="10"/>
  <c r="AC331" i="10"/>
  <c r="AB331" i="10"/>
  <c r="AD331" i="10" s="1"/>
  <c r="Y331" i="10"/>
  <c r="X331" i="10"/>
  <c r="Z331" i="10" s="1"/>
  <c r="AP330" i="10"/>
  <c r="AO330" i="10"/>
  <c r="AH330" i="10"/>
  <c r="AF330" i="10"/>
  <c r="AC330" i="10"/>
  <c r="AB330" i="10"/>
  <c r="Y330" i="10"/>
  <c r="X330" i="10"/>
  <c r="Z330" i="10" s="1"/>
  <c r="AP329" i="10"/>
  <c r="AO329" i="10"/>
  <c r="AH329" i="10"/>
  <c r="AF329" i="10"/>
  <c r="AC329" i="10"/>
  <c r="AD329" i="10" s="1"/>
  <c r="AB329" i="10"/>
  <c r="Y329" i="10"/>
  <c r="X329" i="10"/>
  <c r="AP328" i="10"/>
  <c r="AO328" i="10"/>
  <c r="AH328" i="10"/>
  <c r="AF328" i="10"/>
  <c r="AC328" i="10"/>
  <c r="AB328" i="10"/>
  <c r="Y328" i="10"/>
  <c r="Z328" i="10" s="1"/>
  <c r="X328" i="10"/>
  <c r="AP327" i="10"/>
  <c r="AO327" i="10"/>
  <c r="AH327" i="10"/>
  <c r="AF327" i="10"/>
  <c r="AC327" i="10"/>
  <c r="AB327" i="10"/>
  <c r="Y327" i="10"/>
  <c r="X327" i="10"/>
  <c r="AP326" i="10"/>
  <c r="AO326" i="10"/>
  <c r="AH326" i="10"/>
  <c r="AF326" i="10"/>
  <c r="AC326" i="10"/>
  <c r="AB326" i="10"/>
  <c r="Y326" i="10"/>
  <c r="X326" i="10"/>
  <c r="AP325" i="10"/>
  <c r="AO325" i="10"/>
  <c r="AH325" i="10"/>
  <c r="AF325" i="10"/>
  <c r="AC325" i="10"/>
  <c r="AD325" i="10" s="1"/>
  <c r="AB325" i="10"/>
  <c r="Y325" i="10"/>
  <c r="X325" i="10"/>
  <c r="AP324" i="10"/>
  <c r="AO324" i="10"/>
  <c r="AH324" i="10"/>
  <c r="AF324" i="10"/>
  <c r="AC324" i="10"/>
  <c r="AB324" i="10"/>
  <c r="Y324" i="10"/>
  <c r="Z324" i="10" s="1"/>
  <c r="X324" i="10"/>
  <c r="AP323" i="10"/>
  <c r="AO323" i="10"/>
  <c r="AH323" i="10"/>
  <c r="AF323" i="10"/>
  <c r="AC323" i="10"/>
  <c r="AB323" i="10"/>
  <c r="Y323" i="10"/>
  <c r="X323" i="10"/>
  <c r="AP322" i="10"/>
  <c r="AO322" i="10"/>
  <c r="AH322" i="10"/>
  <c r="AF322" i="10"/>
  <c r="AC322" i="10"/>
  <c r="AB322" i="10"/>
  <c r="AD322" i="10" s="1"/>
  <c r="Y322" i="10"/>
  <c r="X322" i="10"/>
  <c r="Z322" i="10" s="1"/>
  <c r="AP321" i="10"/>
  <c r="AQ321" i="10" s="1"/>
  <c r="AR321" i="10" s="1"/>
  <c r="AO321" i="10"/>
  <c r="AH321" i="10"/>
  <c r="AF321" i="10"/>
  <c r="AC321" i="10"/>
  <c r="AB321" i="10"/>
  <c r="Z321" i="10"/>
  <c r="Y321" i="10"/>
  <c r="X321" i="10"/>
  <c r="AP320" i="10"/>
  <c r="AO320" i="10"/>
  <c r="AH320" i="10"/>
  <c r="AF320" i="10"/>
  <c r="AC320" i="10"/>
  <c r="AB320" i="10"/>
  <c r="Y320" i="10"/>
  <c r="X320" i="10"/>
  <c r="AP319" i="10"/>
  <c r="AO319" i="10"/>
  <c r="AH319" i="10"/>
  <c r="AF319" i="10"/>
  <c r="AC319" i="10"/>
  <c r="AB319" i="10"/>
  <c r="Y319" i="10"/>
  <c r="X319" i="10"/>
  <c r="Z319" i="10" s="1"/>
  <c r="AP318" i="10"/>
  <c r="AO318" i="10"/>
  <c r="AQ318" i="10" s="1"/>
  <c r="AR318" i="10" s="1"/>
  <c r="AH318" i="10"/>
  <c r="AF318" i="10"/>
  <c r="AC318" i="10"/>
  <c r="AB318" i="10"/>
  <c r="Y318" i="10"/>
  <c r="X318" i="10"/>
  <c r="AP317" i="10"/>
  <c r="AQ317" i="10" s="1"/>
  <c r="AR317" i="10" s="1"/>
  <c r="AO317" i="10"/>
  <c r="AH317" i="10"/>
  <c r="AF317" i="10"/>
  <c r="AC317" i="10"/>
  <c r="AB317" i="10"/>
  <c r="Y317" i="10"/>
  <c r="X317" i="10"/>
  <c r="AP316" i="10"/>
  <c r="AO316" i="10"/>
  <c r="AH316" i="10"/>
  <c r="AF316" i="10"/>
  <c r="AC316" i="10"/>
  <c r="AB316" i="10"/>
  <c r="Y316" i="10"/>
  <c r="X316" i="10"/>
  <c r="AP315" i="10"/>
  <c r="AO315" i="10"/>
  <c r="AH315" i="10"/>
  <c r="AF315" i="10"/>
  <c r="AC315" i="10"/>
  <c r="AB315" i="10"/>
  <c r="Y315" i="10"/>
  <c r="X315" i="10"/>
  <c r="AP314" i="10"/>
  <c r="AO314" i="10"/>
  <c r="AH314" i="10"/>
  <c r="AF314" i="10"/>
  <c r="AC314" i="10"/>
  <c r="AD314" i="10" s="1"/>
  <c r="AB314" i="10"/>
  <c r="Y314" i="10"/>
  <c r="X314" i="10"/>
  <c r="AP313" i="10"/>
  <c r="AO313" i="10"/>
  <c r="AH313" i="10"/>
  <c r="AF313" i="10"/>
  <c r="AC313" i="10"/>
  <c r="AD313" i="10" s="1"/>
  <c r="AB313" i="10"/>
  <c r="Y313" i="10"/>
  <c r="X313" i="10"/>
  <c r="Z313" i="10" s="1"/>
  <c r="AP312" i="10"/>
  <c r="AO312" i="10"/>
  <c r="AH312" i="10"/>
  <c r="AF312" i="10"/>
  <c r="AC312" i="10"/>
  <c r="AB312" i="10"/>
  <c r="Y312" i="10"/>
  <c r="X312" i="10"/>
  <c r="Z312" i="10" s="1"/>
  <c r="AP311" i="10"/>
  <c r="AO311" i="10"/>
  <c r="AH311" i="10"/>
  <c r="AF311" i="10"/>
  <c r="AC311" i="10"/>
  <c r="AB311" i="10"/>
  <c r="Y311" i="10"/>
  <c r="X311" i="10"/>
  <c r="AP310" i="10"/>
  <c r="AQ310" i="10" s="1"/>
  <c r="AR310" i="10" s="1"/>
  <c r="AO310" i="10"/>
  <c r="AH310" i="10"/>
  <c r="AF310" i="10"/>
  <c r="AC310" i="10"/>
  <c r="AD310" i="10" s="1"/>
  <c r="AB310" i="10"/>
  <c r="Y310" i="10"/>
  <c r="Z310" i="10" s="1"/>
  <c r="X310" i="10"/>
  <c r="AP309" i="10"/>
  <c r="AO309" i="10"/>
  <c r="AH309" i="10"/>
  <c r="AF309" i="10"/>
  <c r="AC309" i="10"/>
  <c r="AB309" i="10"/>
  <c r="Z309" i="10"/>
  <c r="Y309" i="10"/>
  <c r="X309" i="10"/>
  <c r="AP308" i="10"/>
  <c r="AO308" i="10"/>
  <c r="AH308" i="10"/>
  <c r="AF308" i="10"/>
  <c r="AC308" i="10"/>
  <c r="AB308" i="10"/>
  <c r="Y308" i="10"/>
  <c r="X308" i="10"/>
  <c r="AP307" i="10"/>
  <c r="AO307" i="10"/>
  <c r="AQ307" i="10" s="1"/>
  <c r="AR307" i="10" s="1"/>
  <c r="AH307" i="10"/>
  <c r="AF307" i="10"/>
  <c r="AC307" i="10"/>
  <c r="AB307" i="10"/>
  <c r="AD307" i="10" s="1"/>
  <c r="Y307" i="10"/>
  <c r="X307" i="10"/>
  <c r="AP306" i="10"/>
  <c r="AO306" i="10"/>
  <c r="AQ306" i="10" s="1"/>
  <c r="AR306" i="10" s="1"/>
  <c r="AH306" i="10"/>
  <c r="AF306" i="10"/>
  <c r="AC306" i="10"/>
  <c r="AB306" i="10"/>
  <c r="Y306" i="10"/>
  <c r="X306" i="10"/>
  <c r="AP305" i="10"/>
  <c r="AO305" i="10"/>
  <c r="AH305" i="10"/>
  <c r="AF305" i="10"/>
  <c r="AC305" i="10"/>
  <c r="AB305" i="10"/>
  <c r="Y305" i="10"/>
  <c r="X305" i="10"/>
  <c r="Z305" i="10" s="1"/>
  <c r="AP304" i="10"/>
  <c r="AO304" i="10"/>
  <c r="AH304" i="10"/>
  <c r="AF304" i="10"/>
  <c r="AC304" i="10"/>
  <c r="AB304" i="10"/>
  <c r="Y304" i="10"/>
  <c r="X304" i="10"/>
  <c r="Z304" i="10" s="1"/>
  <c r="AP303" i="10"/>
  <c r="AO303" i="10"/>
  <c r="AH303" i="10"/>
  <c r="AF303" i="10"/>
  <c r="AC303" i="10"/>
  <c r="AD303" i="10" s="1"/>
  <c r="AB303" i="10"/>
  <c r="Y303" i="10"/>
  <c r="X303" i="10"/>
  <c r="AP302" i="10"/>
  <c r="AO302" i="10"/>
  <c r="AH302" i="10"/>
  <c r="AF302" i="10"/>
  <c r="AC302" i="10"/>
  <c r="AB302" i="10"/>
  <c r="Y302" i="10"/>
  <c r="X302" i="10"/>
  <c r="Z302" i="10" s="1"/>
  <c r="AP301" i="10"/>
  <c r="AO301" i="10"/>
  <c r="AH301" i="10"/>
  <c r="AF301" i="10"/>
  <c r="AC301" i="10"/>
  <c r="AB301" i="10"/>
  <c r="Y301" i="10"/>
  <c r="X301" i="10"/>
  <c r="AP300" i="10"/>
  <c r="AO300" i="10"/>
  <c r="AH300" i="10"/>
  <c r="AF300" i="10"/>
  <c r="AC300" i="10"/>
  <c r="AB300" i="10"/>
  <c r="Y300" i="10"/>
  <c r="X300" i="10"/>
  <c r="AP299" i="10"/>
  <c r="AO299" i="10"/>
  <c r="AH299" i="10"/>
  <c r="AF299" i="10"/>
  <c r="AC299" i="10"/>
  <c r="AB299" i="10"/>
  <c r="Y299" i="10"/>
  <c r="X299" i="10"/>
  <c r="AP298" i="10"/>
  <c r="AO298" i="10"/>
  <c r="AH298" i="10"/>
  <c r="AF298" i="10"/>
  <c r="AD298" i="10"/>
  <c r="AC298" i="10"/>
  <c r="AB298" i="10"/>
  <c r="Z298" i="10"/>
  <c r="Y298" i="10"/>
  <c r="X298" i="10"/>
  <c r="AP297" i="10"/>
  <c r="AO297" i="10"/>
  <c r="AQ297" i="10" s="1"/>
  <c r="AR297" i="10" s="1"/>
  <c r="AH297" i="10"/>
  <c r="AF297" i="10"/>
  <c r="AC297" i="10"/>
  <c r="AB297" i="10"/>
  <c r="AD297" i="10" s="1"/>
  <c r="Y297" i="10"/>
  <c r="X297" i="10"/>
  <c r="AP296" i="10"/>
  <c r="AO296" i="10"/>
  <c r="AQ296" i="10" s="1"/>
  <c r="AR296" i="10" s="1"/>
  <c r="AH296" i="10"/>
  <c r="AF296" i="10"/>
  <c r="AC296" i="10"/>
  <c r="AB296" i="10"/>
  <c r="Y296" i="10"/>
  <c r="X296" i="10"/>
  <c r="Z296" i="10" s="1"/>
  <c r="AP295" i="10"/>
  <c r="AO295" i="10"/>
  <c r="AH295" i="10"/>
  <c r="AF295" i="10"/>
  <c r="AC295" i="10"/>
  <c r="AB295" i="10"/>
  <c r="AD295" i="10" s="1"/>
  <c r="Y295" i="10"/>
  <c r="X295" i="10"/>
  <c r="AP294" i="10"/>
  <c r="AO294" i="10"/>
  <c r="AQ294" i="10" s="1"/>
  <c r="AR294" i="10" s="1"/>
  <c r="AH294" i="10"/>
  <c r="AF294" i="10"/>
  <c r="AC294" i="10"/>
  <c r="AB294" i="10"/>
  <c r="Y294" i="10"/>
  <c r="X294" i="10"/>
  <c r="AP293" i="10"/>
  <c r="AO293" i="10"/>
  <c r="AH293" i="10"/>
  <c r="AF293" i="10"/>
  <c r="AC293" i="10"/>
  <c r="AB293" i="10"/>
  <c r="Y293" i="10"/>
  <c r="X293" i="10"/>
  <c r="AP292" i="10"/>
  <c r="AO292" i="10"/>
  <c r="AH292" i="10"/>
  <c r="AF292" i="10"/>
  <c r="AC292" i="10"/>
  <c r="AB292" i="10"/>
  <c r="Y292" i="10"/>
  <c r="X292" i="10"/>
  <c r="AP291" i="10"/>
  <c r="AO291" i="10"/>
  <c r="AH291" i="10"/>
  <c r="AF291" i="10"/>
  <c r="AC291" i="10"/>
  <c r="AB291" i="10"/>
  <c r="AD291" i="10" s="1"/>
  <c r="Y291" i="10"/>
  <c r="X291" i="10"/>
  <c r="AP290" i="10"/>
  <c r="AQ290" i="10" s="1"/>
  <c r="AR290" i="10" s="1"/>
  <c r="AO290" i="10"/>
  <c r="AH290" i="10"/>
  <c r="AF290" i="10"/>
  <c r="AC290" i="10"/>
  <c r="AB290" i="10"/>
  <c r="Y290" i="10"/>
  <c r="X290" i="10"/>
  <c r="Z290" i="10" s="1"/>
  <c r="AP289" i="10"/>
  <c r="AO289" i="10"/>
  <c r="AH289" i="10"/>
  <c r="AF289" i="10"/>
  <c r="AC289" i="10"/>
  <c r="AB289" i="10"/>
  <c r="Y289" i="10"/>
  <c r="X289" i="10"/>
  <c r="AP288" i="10"/>
  <c r="AO288" i="10"/>
  <c r="AH288" i="10"/>
  <c r="AF288" i="10"/>
  <c r="AC288" i="10"/>
  <c r="AD288" i="10" s="1"/>
  <c r="AB288" i="10"/>
  <c r="Y288" i="10"/>
  <c r="X288" i="10"/>
  <c r="AP287" i="10"/>
  <c r="AO287" i="10"/>
  <c r="AH287" i="10"/>
  <c r="AF287" i="10"/>
  <c r="AC287" i="10"/>
  <c r="AB287" i="10"/>
  <c r="Y287" i="10"/>
  <c r="Z287" i="10" s="1"/>
  <c r="X287" i="10"/>
  <c r="AP286" i="10"/>
  <c r="AO286" i="10"/>
  <c r="AH286" i="10"/>
  <c r="AF286" i="10"/>
  <c r="AC286" i="10"/>
  <c r="AB286" i="10"/>
  <c r="Z286" i="10"/>
  <c r="Y286" i="10"/>
  <c r="X286" i="10"/>
  <c r="AP285" i="10"/>
  <c r="AO285" i="10"/>
  <c r="AH285" i="10"/>
  <c r="AF285" i="10"/>
  <c r="AC285" i="10"/>
  <c r="AB285" i="10"/>
  <c r="Y285" i="10"/>
  <c r="X285" i="10"/>
  <c r="Z285" i="10" s="1"/>
  <c r="AP284" i="10"/>
  <c r="AO284" i="10"/>
  <c r="AH284" i="10"/>
  <c r="AF284" i="10"/>
  <c r="AC284" i="10"/>
  <c r="AB284" i="10"/>
  <c r="Y284" i="10"/>
  <c r="X284" i="10"/>
  <c r="Z284" i="10" s="1"/>
  <c r="AP283" i="10"/>
  <c r="AQ283" i="10" s="1"/>
  <c r="AR283" i="10" s="1"/>
  <c r="AO283" i="10"/>
  <c r="AH283" i="10"/>
  <c r="AF283" i="10"/>
  <c r="AC283" i="10"/>
  <c r="AB283" i="10"/>
  <c r="AD283" i="10" s="1"/>
  <c r="Y283" i="10"/>
  <c r="X283" i="10"/>
  <c r="AP282" i="10"/>
  <c r="AO282" i="10"/>
  <c r="AH282" i="10"/>
  <c r="AF282" i="10"/>
  <c r="AC282" i="10"/>
  <c r="AB282" i="10"/>
  <c r="Y282" i="10"/>
  <c r="X282" i="10"/>
  <c r="Z282" i="10" s="1"/>
  <c r="AP281" i="10"/>
  <c r="AO281" i="10"/>
  <c r="AH281" i="10"/>
  <c r="AF281" i="10"/>
  <c r="AC281" i="10"/>
  <c r="AB281" i="10"/>
  <c r="Y281" i="10"/>
  <c r="X281" i="10"/>
  <c r="Z281" i="10" s="1"/>
  <c r="AP280" i="10"/>
  <c r="AQ280" i="10" s="1"/>
  <c r="AR280" i="10" s="1"/>
  <c r="AO280" i="10"/>
  <c r="AH280" i="10"/>
  <c r="AF280" i="10"/>
  <c r="AC280" i="10"/>
  <c r="AB280" i="10"/>
  <c r="Y280" i="10"/>
  <c r="X280" i="10"/>
  <c r="Z280" i="10" s="1"/>
  <c r="AP279" i="10"/>
  <c r="AQ279" i="10" s="1"/>
  <c r="AR279" i="10" s="1"/>
  <c r="AO279" i="10"/>
  <c r="AH279" i="10"/>
  <c r="AF279" i="10"/>
  <c r="AC279" i="10"/>
  <c r="AB279" i="10"/>
  <c r="AD279" i="10" s="1"/>
  <c r="Y279" i="10"/>
  <c r="Z279" i="10" s="1"/>
  <c r="X279" i="10"/>
  <c r="AP278" i="10"/>
  <c r="AO278" i="10"/>
  <c r="AQ278" i="10" s="1"/>
  <c r="AR278" i="10" s="1"/>
  <c r="AH278" i="10"/>
  <c r="AF278" i="10"/>
  <c r="AC278" i="10"/>
  <c r="AB278" i="10"/>
  <c r="AD278" i="10" s="1"/>
  <c r="Y278" i="10"/>
  <c r="X278" i="10"/>
  <c r="AP277" i="10"/>
  <c r="AO277" i="10"/>
  <c r="AQ277" i="10" s="1"/>
  <c r="AR277" i="10" s="1"/>
  <c r="AH277" i="10"/>
  <c r="AF277" i="10"/>
  <c r="AC277" i="10"/>
  <c r="AB277" i="10"/>
  <c r="AD277" i="10" s="1"/>
  <c r="Y277" i="10"/>
  <c r="X277" i="10"/>
  <c r="AP276" i="10"/>
  <c r="AO276" i="10"/>
  <c r="AH276" i="10"/>
  <c r="AF276" i="10"/>
  <c r="AC276" i="10"/>
  <c r="AB276" i="10"/>
  <c r="Y276" i="10"/>
  <c r="X276" i="10"/>
  <c r="AP275" i="10"/>
  <c r="AO275" i="10"/>
  <c r="AQ275" i="10" s="1"/>
  <c r="AR275" i="10" s="1"/>
  <c r="AH275" i="10"/>
  <c r="AF275" i="10"/>
  <c r="AC275" i="10"/>
  <c r="AB275" i="10"/>
  <c r="Y275" i="10"/>
  <c r="X275" i="10"/>
  <c r="AP274" i="10"/>
  <c r="AO274" i="10"/>
  <c r="AH274" i="10"/>
  <c r="AF274" i="10"/>
  <c r="AC274" i="10"/>
  <c r="AB274" i="10"/>
  <c r="Y274" i="10"/>
  <c r="X274" i="10"/>
  <c r="AP273" i="10"/>
  <c r="AO273" i="10"/>
  <c r="AH273" i="10"/>
  <c r="AF273" i="10"/>
  <c r="AC273" i="10"/>
  <c r="AD273" i="10" s="1"/>
  <c r="AB273" i="10"/>
  <c r="Y273" i="10"/>
  <c r="X273" i="10"/>
  <c r="AP272" i="10"/>
  <c r="AO272" i="10"/>
  <c r="AH272" i="10"/>
  <c r="AF272" i="10"/>
  <c r="AC272" i="10"/>
  <c r="AD272" i="10" s="1"/>
  <c r="AB272" i="10"/>
  <c r="Y272" i="10"/>
  <c r="X272" i="10"/>
  <c r="Z272" i="10" s="1"/>
  <c r="AP271" i="10"/>
  <c r="AQ271" i="10" s="1"/>
  <c r="AR271" i="10" s="1"/>
  <c r="AO271" i="10"/>
  <c r="AH271" i="10"/>
  <c r="AF271" i="10"/>
  <c r="AC271" i="10"/>
  <c r="AD271" i="10" s="1"/>
  <c r="AB271" i="10"/>
  <c r="Y271" i="10"/>
  <c r="X271" i="10"/>
  <c r="AP270" i="10"/>
  <c r="AO270" i="10"/>
  <c r="AH270" i="10"/>
  <c r="AF270" i="10"/>
  <c r="AD270" i="10"/>
  <c r="AC270" i="10"/>
  <c r="AB270" i="10"/>
  <c r="Y270" i="10"/>
  <c r="X270" i="10"/>
  <c r="Z270" i="10" s="1"/>
  <c r="AP269" i="10"/>
  <c r="AO269" i="10"/>
  <c r="AH269" i="10"/>
  <c r="AF269" i="10"/>
  <c r="AC269" i="10"/>
  <c r="AB269" i="10"/>
  <c r="Y269" i="10"/>
  <c r="X269" i="10"/>
  <c r="AP268" i="10"/>
  <c r="AO268" i="10"/>
  <c r="AH268" i="10"/>
  <c r="AF268" i="10"/>
  <c r="AC268" i="10"/>
  <c r="AB268" i="10"/>
  <c r="Y268" i="10"/>
  <c r="X268" i="10"/>
  <c r="AP267" i="10"/>
  <c r="AO267" i="10"/>
  <c r="AH267" i="10"/>
  <c r="AF267" i="10"/>
  <c r="AC267" i="10"/>
  <c r="AB267" i="10"/>
  <c r="AD267" i="10" s="1"/>
  <c r="Y267" i="10"/>
  <c r="X267" i="10"/>
  <c r="AP266" i="10"/>
  <c r="AO266" i="10"/>
  <c r="AQ266" i="10" s="1"/>
  <c r="AR266" i="10" s="1"/>
  <c r="AH266" i="10"/>
  <c r="AF266" i="10"/>
  <c r="AC266" i="10"/>
  <c r="AB266" i="10"/>
  <c r="AD266" i="10" s="1"/>
  <c r="Y266" i="10"/>
  <c r="X266" i="10"/>
  <c r="AP265" i="10"/>
  <c r="AO265" i="10"/>
  <c r="AH265" i="10"/>
  <c r="AF265" i="10"/>
  <c r="AC265" i="10"/>
  <c r="AB265" i="10"/>
  <c r="Z265" i="10"/>
  <c r="Y265" i="10"/>
  <c r="X265" i="10"/>
  <c r="AP264" i="10"/>
  <c r="AO264" i="10"/>
  <c r="AH264" i="10"/>
  <c r="AF264" i="10"/>
  <c r="AC264" i="10"/>
  <c r="AB264" i="10"/>
  <c r="Y264" i="10"/>
  <c r="X264" i="10"/>
  <c r="AP263" i="10"/>
  <c r="AO263" i="10"/>
  <c r="AH263" i="10"/>
  <c r="AF263" i="10"/>
  <c r="AC263" i="10"/>
  <c r="AD263" i="10" s="1"/>
  <c r="AB263" i="10"/>
  <c r="Y263" i="10"/>
  <c r="X263" i="10"/>
  <c r="AP262" i="10"/>
  <c r="AO262" i="10"/>
  <c r="AH262" i="10"/>
  <c r="AF262" i="10"/>
  <c r="AC262" i="10"/>
  <c r="AB262" i="10"/>
  <c r="Y262" i="10"/>
  <c r="X262" i="10"/>
  <c r="Z262" i="10" s="1"/>
  <c r="AP261" i="10"/>
  <c r="AO261" i="10"/>
  <c r="AH261" i="10"/>
  <c r="AF261" i="10"/>
  <c r="AC261" i="10"/>
  <c r="AB261" i="10"/>
  <c r="Y261" i="10"/>
  <c r="X261" i="10"/>
  <c r="Z261" i="10" s="1"/>
  <c r="AP260" i="10"/>
  <c r="AO260" i="10"/>
  <c r="AH260" i="10"/>
  <c r="AF260" i="10"/>
  <c r="AC260" i="10"/>
  <c r="AB260" i="10"/>
  <c r="Y260" i="10"/>
  <c r="X260" i="10"/>
  <c r="Z260" i="10" s="1"/>
  <c r="AQ259" i="10"/>
  <c r="AR259" i="10" s="1"/>
  <c r="AP259" i="10"/>
  <c r="AO259" i="10"/>
  <c r="AH259" i="10"/>
  <c r="AF259" i="10"/>
  <c r="AC259" i="10"/>
  <c r="AB259" i="10"/>
  <c r="AD259" i="10" s="1"/>
  <c r="Y259" i="10"/>
  <c r="X259" i="10"/>
  <c r="AP258" i="10"/>
  <c r="AO258" i="10"/>
  <c r="AH258" i="10"/>
  <c r="AF258" i="10"/>
  <c r="AC258" i="10"/>
  <c r="AB258" i="10"/>
  <c r="AD258" i="10" s="1"/>
  <c r="Y258" i="10"/>
  <c r="Z258" i="10" s="1"/>
  <c r="X258" i="10"/>
  <c r="AP257" i="10"/>
  <c r="AO257" i="10"/>
  <c r="AH257" i="10"/>
  <c r="AF257" i="10"/>
  <c r="AC257" i="10"/>
  <c r="AB257" i="10"/>
  <c r="Z257" i="10"/>
  <c r="Y257" i="10"/>
  <c r="X257" i="10"/>
  <c r="AP256" i="10"/>
  <c r="AO256" i="10"/>
  <c r="AH256" i="10"/>
  <c r="AF256" i="10"/>
  <c r="AC256" i="10"/>
  <c r="AB256" i="10"/>
  <c r="Y256" i="10"/>
  <c r="X256" i="10"/>
  <c r="Z256" i="10" s="1"/>
  <c r="AP255" i="10"/>
  <c r="AQ255" i="10" s="1"/>
  <c r="AR255" i="10" s="1"/>
  <c r="AO255" i="10"/>
  <c r="AH255" i="10"/>
  <c r="AF255" i="10"/>
  <c r="AC255" i="10"/>
  <c r="AB255" i="10"/>
  <c r="Y255" i="10"/>
  <c r="X255" i="10"/>
  <c r="AP254" i="10"/>
  <c r="AO254" i="10"/>
  <c r="AH254" i="10"/>
  <c r="AF254" i="10"/>
  <c r="AC254" i="10"/>
  <c r="AB254" i="10"/>
  <c r="Y254" i="10"/>
  <c r="X254" i="10"/>
  <c r="Z254" i="10" s="1"/>
  <c r="AP253" i="10"/>
  <c r="AO253" i="10"/>
  <c r="AH253" i="10"/>
  <c r="AF253" i="10"/>
  <c r="AC253" i="10"/>
  <c r="AB253" i="10"/>
  <c r="Y253" i="10"/>
  <c r="X253" i="10"/>
  <c r="AP252" i="10"/>
  <c r="AO252" i="10"/>
  <c r="AH252" i="10"/>
  <c r="AF252" i="10"/>
  <c r="AC252" i="10"/>
  <c r="AB252" i="10"/>
  <c r="Y252" i="10"/>
  <c r="X252" i="10"/>
  <c r="AP251" i="10"/>
  <c r="AO251" i="10"/>
  <c r="AH251" i="10"/>
  <c r="AF251" i="10"/>
  <c r="AD251" i="10"/>
  <c r="AC251" i="10"/>
  <c r="AB251" i="10"/>
  <c r="Y251" i="10"/>
  <c r="X251" i="10"/>
  <c r="AP250" i="10"/>
  <c r="AO250" i="10"/>
  <c r="AH250" i="10"/>
  <c r="AF250" i="10"/>
  <c r="AC250" i="10"/>
  <c r="AB250" i="10"/>
  <c r="Y250" i="10"/>
  <c r="X250" i="10"/>
  <c r="AP249" i="10"/>
  <c r="AO249" i="10"/>
  <c r="AH249" i="10"/>
  <c r="AF249" i="10"/>
  <c r="AC249" i="10"/>
  <c r="AB249" i="10"/>
  <c r="Y249" i="10"/>
  <c r="Z249" i="10" s="1"/>
  <c r="X249" i="10"/>
  <c r="AP248" i="10"/>
  <c r="AO248" i="10"/>
  <c r="AH248" i="10"/>
  <c r="AF248" i="10"/>
  <c r="AC248" i="10"/>
  <c r="AB248" i="10"/>
  <c r="Y248" i="10"/>
  <c r="X248" i="10"/>
  <c r="AP247" i="10"/>
  <c r="AO247" i="10"/>
  <c r="AH247" i="10"/>
  <c r="AF247" i="10"/>
  <c r="AC247" i="10"/>
  <c r="AB247" i="10"/>
  <c r="Y247" i="10"/>
  <c r="X247" i="10"/>
  <c r="AQ246" i="10"/>
  <c r="AR246" i="10" s="1"/>
  <c r="AP246" i="10"/>
  <c r="AO246" i="10"/>
  <c r="AH246" i="10"/>
  <c r="AF246" i="10"/>
  <c r="AC246" i="10"/>
  <c r="AB246" i="10"/>
  <c r="AD246" i="10" s="1"/>
  <c r="Y246" i="10"/>
  <c r="X246" i="10"/>
  <c r="Z246" i="10" s="1"/>
  <c r="AP245" i="10"/>
  <c r="AO245" i="10"/>
  <c r="AH245" i="10"/>
  <c r="AF245" i="10"/>
  <c r="AC245" i="10"/>
  <c r="AB245" i="10"/>
  <c r="Y245" i="10"/>
  <c r="X245" i="10"/>
  <c r="Z245" i="10" s="1"/>
  <c r="AP244" i="10"/>
  <c r="AO244" i="10"/>
  <c r="AH244" i="10"/>
  <c r="AF244" i="10"/>
  <c r="AC244" i="10"/>
  <c r="AB244" i="10"/>
  <c r="Y244" i="10"/>
  <c r="X244" i="10"/>
  <c r="Z244" i="10" s="1"/>
  <c r="AP243" i="10"/>
  <c r="AO243" i="10"/>
  <c r="AH243" i="10"/>
  <c r="AF243" i="10"/>
  <c r="AC243" i="10"/>
  <c r="AB243" i="10"/>
  <c r="AD243" i="10" s="1"/>
  <c r="Y243" i="10"/>
  <c r="X243" i="10"/>
  <c r="AP242" i="10"/>
  <c r="AO242" i="10"/>
  <c r="AH242" i="10"/>
  <c r="AF242" i="10"/>
  <c r="AC242" i="10"/>
  <c r="AB242" i="10"/>
  <c r="AD242" i="10" s="1"/>
  <c r="Y242" i="10"/>
  <c r="X242" i="10"/>
  <c r="AP241" i="10"/>
  <c r="AO241" i="10"/>
  <c r="AH241" i="10"/>
  <c r="AF241" i="10"/>
  <c r="AC241" i="10"/>
  <c r="AB241" i="10"/>
  <c r="Y241" i="10"/>
  <c r="X241" i="10"/>
  <c r="Z241" i="10" s="1"/>
  <c r="AP240" i="10"/>
  <c r="AO240" i="10"/>
  <c r="AH240" i="10"/>
  <c r="AF240" i="10"/>
  <c r="AC240" i="10"/>
  <c r="AB240" i="10"/>
  <c r="Y240" i="10"/>
  <c r="X240" i="10"/>
  <c r="Z240" i="10" s="1"/>
  <c r="AP239" i="10"/>
  <c r="AQ239" i="10" s="1"/>
  <c r="AR239" i="10" s="1"/>
  <c r="AO239" i="10"/>
  <c r="AH239" i="10"/>
  <c r="AF239" i="10"/>
  <c r="AC239" i="10"/>
  <c r="AB239" i="10"/>
  <c r="Y239" i="10"/>
  <c r="X239" i="10"/>
  <c r="Z239" i="10" s="1"/>
  <c r="AP238" i="10"/>
  <c r="AQ238" i="10" s="1"/>
  <c r="AR238" i="10" s="1"/>
  <c r="AO238" i="10"/>
  <c r="AH238" i="10"/>
  <c r="AF238" i="10"/>
  <c r="AD238" i="10"/>
  <c r="AC238" i="10"/>
  <c r="AB238" i="10"/>
  <c r="Z238" i="10"/>
  <c r="Y238" i="10"/>
  <c r="X238" i="10"/>
  <c r="AP237" i="10"/>
  <c r="AO237" i="10"/>
  <c r="AQ237" i="10" s="1"/>
  <c r="AR237" i="10" s="1"/>
  <c r="AH237" i="10"/>
  <c r="AF237" i="10"/>
  <c r="AC237" i="10"/>
  <c r="AB237" i="10"/>
  <c r="AD237" i="10" s="1"/>
  <c r="Z237" i="10"/>
  <c r="Y237" i="10"/>
  <c r="X237" i="10"/>
  <c r="AP236" i="10"/>
  <c r="AO236" i="10"/>
  <c r="AQ236" i="10" s="1"/>
  <c r="AR236" i="10" s="1"/>
  <c r="AH236" i="10"/>
  <c r="AF236" i="10"/>
  <c r="AC236" i="10"/>
  <c r="AB236" i="10"/>
  <c r="Y236" i="10"/>
  <c r="X236" i="10"/>
  <c r="AP235" i="10"/>
  <c r="AQ235" i="10" s="1"/>
  <c r="AR235" i="10" s="1"/>
  <c r="AO235" i="10"/>
  <c r="AH235" i="10"/>
  <c r="AF235" i="10"/>
  <c r="AC235" i="10"/>
  <c r="AD235" i="10" s="1"/>
  <c r="AB235" i="10"/>
  <c r="Y235" i="10"/>
  <c r="X235" i="10"/>
  <c r="AP234" i="10"/>
  <c r="AO234" i="10"/>
  <c r="AH234" i="10"/>
  <c r="AF234" i="10"/>
  <c r="AC234" i="10"/>
  <c r="AB234" i="10"/>
  <c r="Y234" i="10"/>
  <c r="X234" i="10"/>
  <c r="Z234" i="10" s="1"/>
  <c r="AP233" i="10"/>
  <c r="AO233" i="10"/>
  <c r="AH233" i="10"/>
  <c r="AF233" i="10"/>
  <c r="AC233" i="10"/>
  <c r="AB233" i="10"/>
  <c r="Y233" i="10"/>
  <c r="X233" i="10"/>
  <c r="Z233" i="10" s="1"/>
  <c r="AP232" i="10"/>
  <c r="AO232" i="10"/>
  <c r="AH232" i="10"/>
  <c r="AF232" i="10"/>
  <c r="AC232" i="10"/>
  <c r="AB232" i="10"/>
  <c r="Y232" i="10"/>
  <c r="X232" i="10"/>
  <c r="AP231" i="10"/>
  <c r="AO231" i="10"/>
  <c r="AH231" i="10"/>
  <c r="AF231" i="10"/>
  <c r="AC231" i="10"/>
  <c r="AD231" i="10" s="1"/>
  <c r="AB231" i="10"/>
  <c r="Y231" i="10"/>
  <c r="X231" i="10"/>
  <c r="AP230" i="10"/>
  <c r="AO230" i="10"/>
  <c r="AH230" i="10"/>
  <c r="AF230" i="10"/>
  <c r="AC230" i="10"/>
  <c r="AD230" i="10" s="1"/>
  <c r="AB230" i="10"/>
  <c r="Y230" i="10"/>
  <c r="X230" i="10"/>
  <c r="AP229" i="10"/>
  <c r="AO229" i="10"/>
  <c r="AH229" i="10"/>
  <c r="AF229" i="10"/>
  <c r="AC229" i="10"/>
  <c r="AB229" i="10"/>
  <c r="Y229" i="10"/>
  <c r="X229" i="10"/>
  <c r="AP228" i="10"/>
  <c r="AO228" i="10"/>
  <c r="AH228" i="10"/>
  <c r="AF228" i="10"/>
  <c r="AC228" i="10"/>
  <c r="AB228" i="10"/>
  <c r="Y228" i="10"/>
  <c r="X228" i="10"/>
  <c r="AP227" i="10"/>
  <c r="AO227" i="10"/>
  <c r="AH227" i="10"/>
  <c r="AF227" i="10"/>
  <c r="AD227" i="10"/>
  <c r="AC227" i="10"/>
  <c r="AB227" i="10"/>
  <c r="Y227" i="10"/>
  <c r="X227" i="10"/>
  <c r="AP226" i="10"/>
  <c r="AO226" i="10"/>
  <c r="AH226" i="10"/>
  <c r="AF226" i="10"/>
  <c r="AC226" i="10"/>
  <c r="AB226" i="10"/>
  <c r="Y226" i="10"/>
  <c r="X226" i="10"/>
  <c r="AP225" i="10"/>
  <c r="AO225" i="10"/>
  <c r="AH225" i="10"/>
  <c r="AF225" i="10"/>
  <c r="AD225" i="10"/>
  <c r="AC225" i="10"/>
  <c r="AB225" i="10"/>
  <c r="Y225" i="10"/>
  <c r="X225" i="10"/>
  <c r="Z225" i="10" s="1"/>
  <c r="AI225" i="10" s="1"/>
  <c r="AS225" i="10" s="1"/>
  <c r="AX224" i="10"/>
  <c r="AP224" i="10"/>
  <c r="AQ224" i="10" s="1"/>
  <c r="AR224" i="10" s="1"/>
  <c r="AO224" i="10"/>
  <c r="AH224" i="10"/>
  <c r="AF224" i="10"/>
  <c r="AC224" i="10"/>
  <c r="AB224" i="10"/>
  <c r="Y224" i="10"/>
  <c r="Z224" i="10" s="1"/>
  <c r="X224" i="10"/>
  <c r="AP223" i="10"/>
  <c r="AO223" i="10"/>
  <c r="AH223" i="10"/>
  <c r="AF223" i="10"/>
  <c r="AC223" i="10"/>
  <c r="AB223" i="10"/>
  <c r="Z223" i="10"/>
  <c r="Y223" i="10"/>
  <c r="X223" i="10"/>
  <c r="AP222" i="10"/>
  <c r="AO222" i="10"/>
  <c r="AH222" i="10"/>
  <c r="AF222" i="10"/>
  <c r="AC222" i="10"/>
  <c r="AB222" i="10"/>
  <c r="Y222" i="10"/>
  <c r="X222" i="10"/>
  <c r="AP221" i="10"/>
  <c r="AO221" i="10"/>
  <c r="AH221" i="10"/>
  <c r="AF221" i="10"/>
  <c r="AC221" i="10"/>
  <c r="AB221" i="10"/>
  <c r="Y221" i="10"/>
  <c r="X221" i="10"/>
  <c r="Z221" i="10" s="1"/>
  <c r="AP220" i="10"/>
  <c r="AQ220" i="10" s="1"/>
  <c r="AR220" i="10" s="1"/>
  <c r="AO220" i="10"/>
  <c r="AH220" i="10"/>
  <c r="AF220" i="10"/>
  <c r="AC220" i="10"/>
  <c r="AB220" i="10"/>
  <c r="Y220" i="10"/>
  <c r="X220" i="10"/>
  <c r="Z220" i="10" s="1"/>
  <c r="AP219" i="10"/>
  <c r="AO219" i="10"/>
  <c r="AH219" i="10"/>
  <c r="AF219" i="10"/>
  <c r="AC219" i="10"/>
  <c r="AB219" i="10"/>
  <c r="Y219" i="10"/>
  <c r="X219" i="10"/>
  <c r="AP218" i="10"/>
  <c r="AO218" i="10"/>
  <c r="AH218" i="10"/>
  <c r="AF218" i="10"/>
  <c r="AC218" i="10"/>
  <c r="AB218" i="10"/>
  <c r="Y218" i="10"/>
  <c r="X218" i="10"/>
  <c r="AQ217" i="10"/>
  <c r="AR217" i="10" s="1"/>
  <c r="AP217" i="10"/>
  <c r="AO217" i="10"/>
  <c r="AH217" i="10"/>
  <c r="AF217" i="10"/>
  <c r="AC217" i="10"/>
  <c r="AB217" i="10"/>
  <c r="Y217" i="10"/>
  <c r="X217" i="10"/>
  <c r="AP216" i="10"/>
  <c r="AO216" i="10"/>
  <c r="AH216" i="10"/>
  <c r="AF216" i="10"/>
  <c r="AC216" i="10"/>
  <c r="AB216" i="10"/>
  <c r="AD216" i="10" s="1"/>
  <c r="Y216" i="10"/>
  <c r="X216" i="10"/>
  <c r="AP215" i="10"/>
  <c r="AO215" i="10"/>
  <c r="AQ215" i="10" s="1"/>
  <c r="AR215" i="10" s="1"/>
  <c r="AH215" i="10"/>
  <c r="AF215" i="10"/>
  <c r="AC215" i="10"/>
  <c r="AB215" i="10"/>
  <c r="AD215" i="10" s="1"/>
  <c r="Y215" i="10"/>
  <c r="X215" i="10"/>
  <c r="AP214" i="10"/>
  <c r="AO214" i="10"/>
  <c r="AH214" i="10"/>
  <c r="AF214" i="10"/>
  <c r="AC214" i="10"/>
  <c r="AB214" i="10"/>
  <c r="Y214" i="10"/>
  <c r="X214" i="10"/>
  <c r="AP213" i="10"/>
  <c r="AO213" i="10"/>
  <c r="AH213" i="10"/>
  <c r="AF213" i="10"/>
  <c r="AC213" i="10"/>
  <c r="AD213" i="10" s="1"/>
  <c r="AB213" i="10"/>
  <c r="Y213" i="10"/>
  <c r="X213" i="10"/>
  <c r="AP212" i="10"/>
  <c r="AO212" i="10"/>
  <c r="AH212" i="10"/>
  <c r="AF212" i="10"/>
  <c r="AC212" i="10"/>
  <c r="AB212" i="10"/>
  <c r="Y212" i="10"/>
  <c r="X212" i="10"/>
  <c r="Z212" i="10" s="1"/>
  <c r="AP211" i="10"/>
  <c r="AO211" i="10"/>
  <c r="AH211" i="10"/>
  <c r="AF211" i="10"/>
  <c r="AC211" i="10"/>
  <c r="AB211" i="10"/>
  <c r="Y211" i="10"/>
  <c r="X211" i="10"/>
  <c r="AP210" i="10"/>
  <c r="AO210" i="10"/>
  <c r="AH210" i="10"/>
  <c r="AF210" i="10"/>
  <c r="AC210" i="10"/>
  <c r="AB210" i="10"/>
  <c r="Y210" i="10"/>
  <c r="X210" i="10"/>
  <c r="AP209" i="10"/>
  <c r="AO209" i="10"/>
  <c r="AH209" i="10"/>
  <c r="AF209" i="10"/>
  <c r="AC209" i="10"/>
  <c r="AD209" i="10" s="1"/>
  <c r="AB209" i="10"/>
  <c r="Y209" i="10"/>
  <c r="X209" i="10"/>
  <c r="AX208" i="10"/>
  <c r="AP208" i="10"/>
  <c r="AO208" i="10"/>
  <c r="AQ208" i="10" s="1"/>
  <c r="AR208" i="10" s="1"/>
  <c r="AH208" i="10"/>
  <c r="AF208" i="10"/>
  <c r="AC208" i="10"/>
  <c r="AB208" i="10"/>
  <c r="AD208" i="10" s="1"/>
  <c r="Y208" i="10"/>
  <c r="X208" i="10"/>
  <c r="Z208" i="10" s="1"/>
  <c r="AP207" i="10"/>
  <c r="AO207" i="10"/>
  <c r="AQ207" i="10" s="1"/>
  <c r="AR207" i="10" s="1"/>
  <c r="AH207" i="10"/>
  <c r="AF207" i="10"/>
  <c r="AC207" i="10"/>
  <c r="AB207" i="10"/>
  <c r="AD207" i="10" s="1"/>
  <c r="Y207" i="10"/>
  <c r="X207" i="10"/>
  <c r="AP206" i="10"/>
  <c r="AO206" i="10"/>
  <c r="AH206" i="10"/>
  <c r="AF206" i="10"/>
  <c r="AC206" i="10"/>
  <c r="AB206" i="10"/>
  <c r="AD206" i="10" s="1"/>
  <c r="Y206" i="10"/>
  <c r="X206" i="10"/>
  <c r="AP205" i="10"/>
  <c r="AO205" i="10"/>
  <c r="AQ205" i="10" s="1"/>
  <c r="AR205" i="10" s="1"/>
  <c r="AH205" i="10"/>
  <c r="AF205" i="10"/>
  <c r="AC205" i="10"/>
  <c r="AB205" i="10"/>
  <c r="Y205" i="10"/>
  <c r="X205" i="10"/>
  <c r="AP204" i="10"/>
  <c r="AQ204" i="10" s="1"/>
  <c r="AR204" i="10" s="1"/>
  <c r="AO204" i="10"/>
  <c r="AH204" i="10"/>
  <c r="AF204" i="10"/>
  <c r="AC204" i="10"/>
  <c r="AB204" i="10"/>
  <c r="Z204" i="10"/>
  <c r="Y204" i="10"/>
  <c r="X204" i="10"/>
  <c r="AP203" i="10"/>
  <c r="AO203" i="10"/>
  <c r="AQ203" i="10" s="1"/>
  <c r="AR203" i="10" s="1"/>
  <c r="AH203" i="10"/>
  <c r="AF203" i="10"/>
  <c r="AC203" i="10"/>
  <c r="AB203" i="10"/>
  <c r="AD203" i="10" s="1"/>
  <c r="Y203" i="10"/>
  <c r="X203" i="10"/>
  <c r="AP202" i="10"/>
  <c r="AO202" i="10"/>
  <c r="AH202" i="10"/>
  <c r="AF202" i="10"/>
  <c r="AC202" i="10"/>
  <c r="AB202" i="10"/>
  <c r="AD202" i="10" s="1"/>
  <c r="Y202" i="10"/>
  <c r="X202" i="10"/>
  <c r="AP201" i="10"/>
  <c r="AO201" i="10"/>
  <c r="AH201" i="10"/>
  <c r="AF201" i="10"/>
  <c r="AC201" i="10"/>
  <c r="AB201" i="10"/>
  <c r="AD201" i="10" s="1"/>
  <c r="Y201" i="10"/>
  <c r="X201" i="10"/>
  <c r="AP200" i="10"/>
  <c r="AO200" i="10"/>
  <c r="AH200" i="10"/>
  <c r="AF200" i="10"/>
  <c r="AC200" i="10"/>
  <c r="AB200" i="10"/>
  <c r="Y200" i="10"/>
  <c r="X200" i="10"/>
  <c r="AP199" i="10"/>
  <c r="AO199" i="10"/>
  <c r="AH199" i="10"/>
  <c r="AF199" i="10"/>
  <c r="AC199" i="10"/>
  <c r="AB199" i="10"/>
  <c r="Y199" i="10"/>
  <c r="X199" i="10"/>
  <c r="Z199" i="10" s="1"/>
  <c r="AP198" i="10"/>
  <c r="AO198" i="10"/>
  <c r="AH198" i="10"/>
  <c r="AF198" i="10"/>
  <c r="AC198" i="10"/>
  <c r="AB198" i="10"/>
  <c r="Y198" i="10"/>
  <c r="X198" i="10"/>
  <c r="AP197" i="10"/>
  <c r="AO197" i="10"/>
  <c r="AH197" i="10"/>
  <c r="AF197" i="10"/>
  <c r="AC197" i="10"/>
  <c r="AD197" i="10" s="1"/>
  <c r="AB197" i="10"/>
  <c r="Y197" i="10"/>
  <c r="X197" i="10"/>
  <c r="Z197" i="10" s="1"/>
  <c r="AP196" i="10"/>
  <c r="AO196" i="10"/>
  <c r="AH196" i="10"/>
  <c r="AF196" i="10"/>
  <c r="AC196" i="10"/>
  <c r="AB196" i="10"/>
  <c r="Y196" i="10"/>
  <c r="X196" i="10"/>
  <c r="AP195" i="10"/>
  <c r="AO195" i="10"/>
  <c r="AH195" i="10"/>
  <c r="AF195" i="10"/>
  <c r="AC195" i="10"/>
  <c r="AB195" i="10"/>
  <c r="Y195" i="10"/>
  <c r="X195" i="10"/>
  <c r="AP194" i="10"/>
  <c r="AO194" i="10"/>
  <c r="AH194" i="10"/>
  <c r="AF194" i="10"/>
  <c r="AC194" i="10"/>
  <c r="AB194" i="10"/>
  <c r="Y194" i="10"/>
  <c r="X194" i="10"/>
  <c r="AP193" i="10"/>
  <c r="AQ193" i="10" s="1"/>
  <c r="AR193" i="10" s="1"/>
  <c r="AO193" i="10"/>
  <c r="AH193" i="10"/>
  <c r="AF193" i="10"/>
  <c r="AC193" i="10"/>
  <c r="AB193" i="10"/>
  <c r="Y193" i="10"/>
  <c r="X193" i="10"/>
  <c r="AP192" i="10"/>
  <c r="AO192" i="10"/>
  <c r="AH192" i="10"/>
  <c r="AF192" i="10"/>
  <c r="AC192" i="10"/>
  <c r="AB192" i="10"/>
  <c r="Y192" i="10"/>
  <c r="X192" i="10"/>
  <c r="Z192" i="10" s="1"/>
  <c r="AP191" i="10"/>
  <c r="AO191" i="10"/>
  <c r="AH191" i="10"/>
  <c r="AF191" i="10"/>
  <c r="AC191" i="10"/>
  <c r="AB191" i="10"/>
  <c r="Y191" i="10"/>
  <c r="X191" i="10"/>
  <c r="AP190" i="10"/>
  <c r="AO190" i="10"/>
  <c r="AH190" i="10"/>
  <c r="AF190" i="10"/>
  <c r="AC190" i="10"/>
  <c r="AB190" i="10"/>
  <c r="Y190" i="10"/>
  <c r="X190" i="10"/>
  <c r="AP189" i="10"/>
  <c r="AO189" i="10"/>
  <c r="AH189" i="10"/>
  <c r="AF189" i="10"/>
  <c r="AC189" i="10"/>
  <c r="AD189" i="10" s="1"/>
  <c r="AB189" i="10"/>
  <c r="Y189" i="10"/>
  <c r="X189" i="10"/>
  <c r="Z189" i="10" s="1"/>
  <c r="AP188" i="10"/>
  <c r="AO188" i="10"/>
  <c r="AH188" i="10"/>
  <c r="AF188" i="10"/>
  <c r="AC188" i="10"/>
  <c r="AB188" i="10"/>
  <c r="Y188" i="10"/>
  <c r="X188" i="10"/>
  <c r="AP187" i="10"/>
  <c r="AO187" i="10"/>
  <c r="AH187" i="10"/>
  <c r="AF187" i="10"/>
  <c r="AC187" i="10"/>
  <c r="AB187" i="10"/>
  <c r="Z187" i="10"/>
  <c r="Y187" i="10"/>
  <c r="X187" i="10"/>
  <c r="AP186" i="10"/>
  <c r="AO186" i="10"/>
  <c r="AQ186" i="10" s="1"/>
  <c r="AR186" i="10" s="1"/>
  <c r="AH186" i="10"/>
  <c r="AF186" i="10"/>
  <c r="AC186" i="10"/>
  <c r="AB186" i="10"/>
  <c r="AD186" i="10" s="1"/>
  <c r="Y186" i="10"/>
  <c r="X186" i="10"/>
  <c r="AP185" i="10"/>
  <c r="AO185" i="10"/>
  <c r="AQ185" i="10" s="1"/>
  <c r="AR185" i="10" s="1"/>
  <c r="AH185" i="10"/>
  <c r="AF185" i="10"/>
  <c r="AC185" i="10"/>
  <c r="AB185" i="10"/>
  <c r="Y185" i="10"/>
  <c r="X185" i="10"/>
  <c r="AP184" i="10"/>
  <c r="AO184" i="10"/>
  <c r="AQ184" i="10" s="1"/>
  <c r="AR184" i="10" s="1"/>
  <c r="AH184" i="10"/>
  <c r="AF184" i="10"/>
  <c r="AC184" i="10"/>
  <c r="AB184" i="10"/>
  <c r="AD184" i="10" s="1"/>
  <c r="Y184" i="10"/>
  <c r="X184" i="10"/>
  <c r="Z184" i="10" s="1"/>
  <c r="AP183" i="10"/>
  <c r="AO183" i="10"/>
  <c r="AQ183" i="10" s="1"/>
  <c r="AR183" i="10" s="1"/>
  <c r="AH183" i="10"/>
  <c r="AF183" i="10"/>
  <c r="AC183" i="10"/>
  <c r="AB183" i="10"/>
  <c r="AD183" i="10" s="1"/>
  <c r="Y183" i="10"/>
  <c r="Z183" i="10" s="1"/>
  <c r="X183" i="10"/>
  <c r="AP182" i="10"/>
  <c r="AO182" i="10"/>
  <c r="AQ182" i="10" s="1"/>
  <c r="AR182" i="10" s="1"/>
  <c r="AH182" i="10"/>
  <c r="AF182" i="10"/>
  <c r="AC182" i="10"/>
  <c r="AB182" i="10"/>
  <c r="AD182" i="10" s="1"/>
  <c r="Y182" i="10"/>
  <c r="X182" i="10"/>
  <c r="AP181" i="10"/>
  <c r="AO181" i="10"/>
  <c r="AQ181" i="10" s="1"/>
  <c r="AR181" i="10" s="1"/>
  <c r="AH181" i="10"/>
  <c r="AF181" i="10"/>
  <c r="AC181" i="10"/>
  <c r="AB181" i="10"/>
  <c r="AD181" i="10" s="1"/>
  <c r="Y181" i="10"/>
  <c r="X181" i="10"/>
  <c r="AP180" i="10"/>
  <c r="AQ180" i="10" s="1"/>
  <c r="AR180" i="10" s="1"/>
  <c r="AO180" i="10"/>
  <c r="AH180" i="10"/>
  <c r="AF180" i="10"/>
  <c r="AC180" i="10"/>
  <c r="AD180" i="10" s="1"/>
  <c r="AB180" i="10"/>
  <c r="Y180" i="10"/>
  <c r="X180" i="10"/>
  <c r="Z180" i="10" s="1"/>
  <c r="AP179" i="10"/>
  <c r="AO179" i="10"/>
  <c r="AH179" i="10"/>
  <c r="AF179" i="10"/>
  <c r="AC179" i="10"/>
  <c r="AB179" i="10"/>
  <c r="Y179" i="10"/>
  <c r="X179" i="10"/>
  <c r="AP178" i="10"/>
  <c r="AO178" i="10"/>
  <c r="AH178" i="10"/>
  <c r="AF178" i="10"/>
  <c r="AC178" i="10"/>
  <c r="AB178" i="10"/>
  <c r="Y178" i="10"/>
  <c r="X178" i="10"/>
  <c r="AP177" i="10"/>
  <c r="AO177" i="10"/>
  <c r="AH177" i="10"/>
  <c r="AF177" i="10"/>
  <c r="AC177" i="10"/>
  <c r="AB177" i="10"/>
  <c r="Y177" i="10"/>
  <c r="X177" i="10"/>
  <c r="AP176" i="10"/>
  <c r="AO176" i="10"/>
  <c r="AH176" i="10"/>
  <c r="AF176" i="10"/>
  <c r="AD176" i="10"/>
  <c r="AC176" i="10"/>
  <c r="AB176" i="10"/>
  <c r="Y176" i="10"/>
  <c r="X176" i="10"/>
  <c r="Z176" i="10" s="1"/>
  <c r="AP175" i="10"/>
  <c r="AO175" i="10"/>
  <c r="AH175" i="10"/>
  <c r="AF175" i="10"/>
  <c r="AC175" i="10"/>
  <c r="AB175" i="10"/>
  <c r="Y175" i="10"/>
  <c r="X175" i="10"/>
  <c r="Z175" i="10" s="1"/>
  <c r="AP174" i="10"/>
  <c r="AO174" i="10"/>
  <c r="AH174" i="10"/>
  <c r="AF174" i="10"/>
  <c r="AC174" i="10"/>
  <c r="AB174" i="10"/>
  <c r="Y174" i="10"/>
  <c r="X174" i="10"/>
  <c r="Z174" i="10" s="1"/>
  <c r="AP173" i="10"/>
  <c r="AO173" i="10"/>
  <c r="AH173" i="10"/>
  <c r="AF173" i="10"/>
  <c r="AC173" i="10"/>
  <c r="AB173" i="10"/>
  <c r="Y173" i="10"/>
  <c r="X173" i="10"/>
  <c r="AP172" i="10"/>
  <c r="AO172" i="10"/>
  <c r="AH172" i="10"/>
  <c r="AF172" i="10"/>
  <c r="AC172" i="10"/>
  <c r="AD172" i="10" s="1"/>
  <c r="AB172" i="10"/>
  <c r="Y172" i="10"/>
  <c r="X172" i="10"/>
  <c r="Z172" i="10" s="1"/>
  <c r="AP171" i="10"/>
  <c r="AO171" i="10"/>
  <c r="AH171" i="10"/>
  <c r="AF171" i="10"/>
  <c r="AC171" i="10"/>
  <c r="AB171" i="10"/>
  <c r="Y171" i="10"/>
  <c r="X171" i="10"/>
  <c r="Z171" i="10" s="1"/>
  <c r="AP170" i="10"/>
  <c r="AO170" i="10"/>
  <c r="AH170" i="10"/>
  <c r="AF170" i="10"/>
  <c r="AC170" i="10"/>
  <c r="AB170" i="10"/>
  <c r="Y170" i="10"/>
  <c r="X170" i="10"/>
  <c r="AP169" i="10"/>
  <c r="AO169" i="10"/>
  <c r="AH169" i="10"/>
  <c r="AF169" i="10"/>
  <c r="AC169" i="10"/>
  <c r="AB169" i="10"/>
  <c r="Y169" i="10"/>
  <c r="X169" i="10"/>
  <c r="AP168" i="10"/>
  <c r="AO168" i="10"/>
  <c r="AH168" i="10"/>
  <c r="AF168" i="10"/>
  <c r="AC168" i="10"/>
  <c r="AB168" i="10"/>
  <c r="Y168" i="10"/>
  <c r="X168" i="10"/>
  <c r="Z168" i="10" s="1"/>
  <c r="AP167" i="10"/>
  <c r="AO167" i="10"/>
  <c r="AH167" i="10"/>
  <c r="AF167" i="10"/>
  <c r="AC167" i="10"/>
  <c r="AB167" i="10"/>
  <c r="Y167" i="10"/>
  <c r="X167" i="10"/>
  <c r="AP166" i="10"/>
  <c r="AO166" i="10"/>
  <c r="AH166" i="10"/>
  <c r="AF166" i="10"/>
  <c r="AC166" i="10"/>
  <c r="AB166" i="10"/>
  <c r="Y166" i="10"/>
  <c r="X166" i="10"/>
  <c r="AP165" i="10"/>
  <c r="AO165" i="10"/>
  <c r="AH165" i="10"/>
  <c r="AF165" i="10"/>
  <c r="AC165" i="10"/>
  <c r="AD165" i="10" s="1"/>
  <c r="AB165" i="10"/>
  <c r="Y165" i="10"/>
  <c r="X165" i="10"/>
  <c r="AP164" i="10"/>
  <c r="AO164" i="10"/>
  <c r="AH164" i="10"/>
  <c r="AF164" i="10"/>
  <c r="AC164" i="10"/>
  <c r="AB164" i="10"/>
  <c r="Z164" i="10"/>
  <c r="Y164" i="10"/>
  <c r="X164" i="10"/>
  <c r="AP163" i="10"/>
  <c r="AO163" i="10"/>
  <c r="AH163" i="10"/>
  <c r="AF163" i="10"/>
  <c r="AC163" i="10"/>
  <c r="AB163" i="10"/>
  <c r="Y163" i="10"/>
  <c r="X163" i="10"/>
  <c r="AP162" i="10"/>
  <c r="AO162" i="10"/>
  <c r="AH162" i="10"/>
  <c r="AF162" i="10"/>
  <c r="AC162" i="10"/>
  <c r="AB162" i="10"/>
  <c r="Y162" i="10"/>
  <c r="X162" i="10"/>
  <c r="AP161" i="10"/>
  <c r="AO161" i="10"/>
  <c r="AH161" i="10"/>
  <c r="AF161" i="10"/>
  <c r="AC161" i="10"/>
  <c r="AD161" i="10" s="1"/>
  <c r="AB161" i="10"/>
  <c r="Y161" i="10"/>
  <c r="X161" i="10"/>
  <c r="AP160" i="10"/>
  <c r="AO160" i="10"/>
  <c r="AH160" i="10"/>
  <c r="AF160" i="10"/>
  <c r="AC160" i="10"/>
  <c r="AB160" i="10"/>
  <c r="Y160" i="10"/>
  <c r="X160" i="10"/>
  <c r="Z160" i="10" s="1"/>
  <c r="AP159" i="10"/>
  <c r="AO159" i="10"/>
  <c r="AH159" i="10"/>
  <c r="AF159" i="10"/>
  <c r="AC159" i="10"/>
  <c r="AB159" i="10"/>
  <c r="Y159" i="10"/>
  <c r="X159" i="10"/>
  <c r="Z159" i="10" s="1"/>
  <c r="AP158" i="10"/>
  <c r="AO158" i="10"/>
  <c r="AH158" i="10"/>
  <c r="AF158" i="10"/>
  <c r="AC158" i="10"/>
  <c r="AB158" i="10"/>
  <c r="Y158" i="10"/>
  <c r="X158" i="10"/>
  <c r="Z158" i="10" s="1"/>
  <c r="AP157" i="10"/>
  <c r="AO157" i="10"/>
  <c r="AH157" i="10"/>
  <c r="AF157" i="10"/>
  <c r="AC157" i="10"/>
  <c r="AD157" i="10" s="1"/>
  <c r="AB157" i="10"/>
  <c r="Y157" i="10"/>
  <c r="X157" i="10"/>
  <c r="AP156" i="10"/>
  <c r="AO156" i="10"/>
  <c r="AH156" i="10"/>
  <c r="AF156" i="10"/>
  <c r="AC156" i="10"/>
  <c r="AB156" i="10"/>
  <c r="AD156" i="10" s="1"/>
  <c r="Y156" i="10"/>
  <c r="X156" i="10"/>
  <c r="AP155" i="10"/>
  <c r="AO155" i="10"/>
  <c r="AQ155" i="10" s="1"/>
  <c r="AR155" i="10" s="1"/>
  <c r="AH155" i="10"/>
  <c r="AF155" i="10"/>
  <c r="AC155" i="10"/>
  <c r="AB155" i="10"/>
  <c r="AD155" i="10" s="1"/>
  <c r="Z155" i="10"/>
  <c r="Y155" i="10"/>
  <c r="X155" i="10"/>
  <c r="AP154" i="10"/>
  <c r="AO154" i="10"/>
  <c r="AH154" i="10"/>
  <c r="AF154" i="10"/>
  <c r="AC154" i="10"/>
  <c r="AB154" i="10"/>
  <c r="Y154" i="10"/>
  <c r="X154" i="10"/>
  <c r="Z154" i="10" s="1"/>
  <c r="AP153" i="10"/>
  <c r="AO153" i="10"/>
  <c r="AH153" i="10"/>
  <c r="AF153" i="10"/>
  <c r="AD153" i="10"/>
  <c r="AC153" i="10"/>
  <c r="AB153" i="10"/>
  <c r="Y153" i="10"/>
  <c r="X153" i="10"/>
  <c r="AP152" i="10"/>
  <c r="AO152" i="10"/>
  <c r="AH152" i="10"/>
  <c r="AF152" i="10"/>
  <c r="AD152" i="10"/>
  <c r="AC152" i="10"/>
  <c r="AB152" i="10"/>
  <c r="Y152" i="10"/>
  <c r="X152" i="10"/>
  <c r="AP151" i="10"/>
  <c r="AO151" i="10"/>
  <c r="AH151" i="10"/>
  <c r="AF151" i="10"/>
  <c r="AC151" i="10"/>
  <c r="AB151" i="10"/>
  <c r="Y151" i="10"/>
  <c r="X151" i="10"/>
  <c r="Z151" i="10" s="1"/>
  <c r="AP150" i="10"/>
  <c r="AO150" i="10"/>
  <c r="AH150" i="10"/>
  <c r="AF150" i="10"/>
  <c r="AC150" i="10"/>
  <c r="AB150" i="10"/>
  <c r="AD150" i="10" s="1"/>
  <c r="Y150" i="10"/>
  <c r="X150" i="10"/>
  <c r="AP149" i="10"/>
  <c r="AQ149" i="10" s="1"/>
  <c r="AR149" i="10" s="1"/>
  <c r="AO149" i="10"/>
  <c r="AH149" i="10"/>
  <c r="AF149" i="10"/>
  <c r="AC149" i="10"/>
  <c r="AD149" i="10" s="1"/>
  <c r="AB149" i="10"/>
  <c r="Y149" i="10"/>
  <c r="X149" i="10"/>
  <c r="AP148" i="10"/>
  <c r="AO148" i="10"/>
  <c r="AH148" i="10"/>
  <c r="AF148" i="10"/>
  <c r="AC148" i="10"/>
  <c r="AB148" i="10"/>
  <c r="Y148" i="10"/>
  <c r="X148" i="10"/>
  <c r="AP147" i="10"/>
  <c r="AO147" i="10"/>
  <c r="AH147" i="10"/>
  <c r="AF147" i="10"/>
  <c r="AC147" i="10"/>
  <c r="AB147" i="10"/>
  <c r="Y147" i="10"/>
  <c r="X147" i="10"/>
  <c r="Z147" i="10" s="1"/>
  <c r="AP146" i="10"/>
  <c r="AO146" i="10"/>
  <c r="AH146" i="10"/>
  <c r="AF146" i="10"/>
  <c r="AC146" i="10"/>
  <c r="AB146" i="10"/>
  <c r="Y146" i="10"/>
  <c r="X146" i="10"/>
  <c r="Z146" i="10" s="1"/>
  <c r="AP145" i="10"/>
  <c r="AO145" i="10"/>
  <c r="AH145" i="10"/>
  <c r="AF145" i="10"/>
  <c r="AC145" i="10"/>
  <c r="AB145" i="10"/>
  <c r="Y145" i="10"/>
  <c r="X145" i="10"/>
  <c r="Z145" i="10" s="1"/>
  <c r="AP144" i="10"/>
  <c r="AO144" i="10"/>
  <c r="AH144" i="10"/>
  <c r="AF144" i="10"/>
  <c r="AC144" i="10"/>
  <c r="AD144" i="10" s="1"/>
  <c r="AB144" i="10"/>
  <c r="Y144" i="10"/>
  <c r="X144" i="10"/>
  <c r="Z144" i="10" s="1"/>
  <c r="AP143" i="10"/>
  <c r="AO143" i="10"/>
  <c r="AH143" i="10"/>
  <c r="AF143" i="10"/>
  <c r="AC143" i="10"/>
  <c r="AB143" i="10"/>
  <c r="Y143" i="10"/>
  <c r="Z143" i="10" s="1"/>
  <c r="X143" i="10"/>
  <c r="AP142" i="10"/>
  <c r="AO142" i="10"/>
  <c r="AH142" i="10"/>
  <c r="AF142" i="10"/>
  <c r="AC142" i="10"/>
  <c r="AB142" i="10"/>
  <c r="Y142" i="10"/>
  <c r="X142" i="10"/>
  <c r="AP141" i="10"/>
  <c r="AO141" i="10"/>
  <c r="AH141" i="10"/>
  <c r="AF141" i="10"/>
  <c r="AC141" i="10"/>
  <c r="AB141" i="10"/>
  <c r="Y141" i="10"/>
  <c r="X141" i="10"/>
  <c r="AP140" i="10"/>
  <c r="AO140" i="10"/>
  <c r="AH140" i="10"/>
  <c r="AF140" i="10"/>
  <c r="AC140" i="10"/>
  <c r="AB140" i="10"/>
  <c r="Y140" i="10"/>
  <c r="X140" i="10"/>
  <c r="AX139" i="10"/>
  <c r="AP139" i="10"/>
  <c r="AO139" i="10"/>
  <c r="AH139" i="10"/>
  <c r="AF139" i="10"/>
  <c r="AC139" i="10"/>
  <c r="AB139" i="10"/>
  <c r="Y139" i="10"/>
  <c r="X139" i="10"/>
  <c r="Z139" i="10" s="1"/>
  <c r="AP138" i="10"/>
  <c r="AO138" i="10"/>
  <c r="AH138" i="10"/>
  <c r="AF138" i="10"/>
  <c r="AC138" i="10"/>
  <c r="AB138" i="10"/>
  <c r="Y138" i="10"/>
  <c r="X138" i="10"/>
  <c r="AP137" i="10"/>
  <c r="AO137" i="10"/>
  <c r="AH137" i="10"/>
  <c r="AF137" i="10"/>
  <c r="AC137" i="10"/>
  <c r="AD137" i="10" s="1"/>
  <c r="AB137" i="10"/>
  <c r="Y137" i="10"/>
  <c r="X137" i="10"/>
  <c r="Z137" i="10" s="1"/>
  <c r="AP136" i="10"/>
  <c r="AO136" i="10"/>
  <c r="AH136" i="10"/>
  <c r="AF136" i="10"/>
  <c r="AC136" i="10"/>
  <c r="AB136" i="10"/>
  <c r="Y136" i="10"/>
  <c r="X136" i="10"/>
  <c r="Z136" i="10" s="1"/>
  <c r="AP135" i="10"/>
  <c r="AO135" i="10"/>
  <c r="AH135" i="10"/>
  <c r="AF135" i="10"/>
  <c r="AC135" i="10"/>
  <c r="AB135" i="10"/>
  <c r="Y135" i="10"/>
  <c r="X135" i="10"/>
  <c r="AP134" i="10"/>
  <c r="AO134" i="10"/>
  <c r="AH134" i="10"/>
  <c r="AF134" i="10"/>
  <c r="AC134" i="10"/>
  <c r="AB134" i="10"/>
  <c r="Y134" i="10"/>
  <c r="X134" i="10"/>
  <c r="AP133" i="10"/>
  <c r="AO133" i="10"/>
  <c r="AH133" i="10"/>
  <c r="AF133" i="10"/>
  <c r="AC133" i="10"/>
  <c r="AD133" i="10" s="1"/>
  <c r="AB133" i="10"/>
  <c r="Y133" i="10"/>
  <c r="X133" i="10"/>
  <c r="AP132" i="10"/>
  <c r="AO132" i="10"/>
  <c r="AH132" i="10"/>
  <c r="AF132" i="10"/>
  <c r="AD132" i="10"/>
  <c r="AC132" i="10"/>
  <c r="AB132" i="10"/>
  <c r="Y132" i="10"/>
  <c r="X132" i="10"/>
  <c r="AP131" i="10"/>
  <c r="AO131" i="10"/>
  <c r="AH131" i="10"/>
  <c r="AF131" i="10"/>
  <c r="AC131" i="10"/>
  <c r="AB131" i="10"/>
  <c r="Y131" i="10"/>
  <c r="X131" i="10"/>
  <c r="AP130" i="10"/>
  <c r="AO130" i="10"/>
  <c r="AH130" i="10"/>
  <c r="AF130" i="10"/>
  <c r="AC130" i="10"/>
  <c r="AB130" i="10"/>
  <c r="Y130" i="10"/>
  <c r="X130" i="10"/>
  <c r="Z130" i="10" s="1"/>
  <c r="AP129" i="10"/>
  <c r="AO129" i="10"/>
  <c r="AH129" i="10"/>
  <c r="AF129" i="10"/>
  <c r="AC129" i="10"/>
  <c r="AB129" i="10"/>
  <c r="AD129" i="10" s="1"/>
  <c r="Y129" i="10"/>
  <c r="X129" i="10"/>
  <c r="Z129" i="10" s="1"/>
  <c r="AP128" i="10"/>
  <c r="AO128" i="10"/>
  <c r="AH128" i="10"/>
  <c r="AF128" i="10"/>
  <c r="AC128" i="10"/>
  <c r="AB128" i="10"/>
  <c r="Y128" i="10"/>
  <c r="X128" i="10"/>
  <c r="Z128" i="10" s="1"/>
  <c r="AP127" i="10"/>
  <c r="AO127" i="10"/>
  <c r="AQ127" i="10" s="1"/>
  <c r="AR127" i="10" s="1"/>
  <c r="AH127" i="10"/>
  <c r="AF127" i="10"/>
  <c r="AC127" i="10"/>
  <c r="AB127" i="10"/>
  <c r="AD127" i="10" s="1"/>
  <c r="Y127" i="10"/>
  <c r="Z127" i="10" s="1"/>
  <c r="X127" i="10"/>
  <c r="AP126" i="10"/>
  <c r="AO126" i="10"/>
  <c r="AQ126" i="10" s="1"/>
  <c r="AR126" i="10" s="1"/>
  <c r="AH126" i="10"/>
  <c r="AF126" i="10"/>
  <c r="AC126" i="10"/>
  <c r="AB126" i="10"/>
  <c r="AD126" i="10" s="1"/>
  <c r="Z126" i="10"/>
  <c r="Y126" i="10"/>
  <c r="X126" i="10"/>
  <c r="AP125" i="10"/>
  <c r="AO125" i="10"/>
  <c r="AH125" i="10"/>
  <c r="AF125" i="10"/>
  <c r="AC125" i="10"/>
  <c r="AB125" i="10"/>
  <c r="Y125" i="10"/>
  <c r="X125" i="10"/>
  <c r="Z125" i="10" s="1"/>
  <c r="AP124" i="10"/>
  <c r="AO124" i="10"/>
  <c r="AH124" i="10"/>
  <c r="AF124" i="10"/>
  <c r="AC124" i="10"/>
  <c r="AD124" i="10" s="1"/>
  <c r="AB124" i="10"/>
  <c r="Y124" i="10"/>
  <c r="X124" i="10"/>
  <c r="Z124" i="10" s="1"/>
  <c r="AP123" i="10"/>
  <c r="AO123" i="10"/>
  <c r="AH123" i="10"/>
  <c r="AF123" i="10"/>
  <c r="AC123" i="10"/>
  <c r="AB123" i="10"/>
  <c r="Y123" i="10"/>
  <c r="Z123" i="10" s="1"/>
  <c r="X123" i="10"/>
  <c r="AP122" i="10"/>
  <c r="AO122" i="10"/>
  <c r="AQ122" i="10" s="1"/>
  <c r="AR122" i="10" s="1"/>
  <c r="AH122" i="10"/>
  <c r="AF122" i="10"/>
  <c r="AC122" i="10"/>
  <c r="AB122" i="10"/>
  <c r="AD122" i="10" s="1"/>
  <c r="Y122" i="10"/>
  <c r="X122" i="10"/>
  <c r="Z122" i="10" s="1"/>
  <c r="AP121" i="10"/>
  <c r="AO121" i="10"/>
  <c r="AH121" i="10"/>
  <c r="AF121" i="10"/>
  <c r="AC121" i="10"/>
  <c r="AB121" i="10"/>
  <c r="Y121" i="10"/>
  <c r="X121" i="10"/>
  <c r="Z121" i="10" s="1"/>
  <c r="AP120" i="10"/>
  <c r="AO120" i="10"/>
  <c r="AH120" i="10"/>
  <c r="AF120" i="10"/>
  <c r="AC120" i="10"/>
  <c r="AB120" i="10"/>
  <c r="Y120" i="10"/>
  <c r="X120" i="10"/>
  <c r="Z120" i="10" s="1"/>
  <c r="AP119" i="10"/>
  <c r="AQ119" i="10" s="1"/>
  <c r="AR119" i="10" s="1"/>
  <c r="AO119" i="10"/>
  <c r="AH119" i="10"/>
  <c r="AF119" i="10"/>
  <c r="AC119" i="10"/>
  <c r="AD119" i="10" s="1"/>
  <c r="AB119" i="10"/>
  <c r="Y119" i="10"/>
  <c r="X119" i="10"/>
  <c r="AP118" i="10"/>
  <c r="AO118" i="10"/>
  <c r="AH118" i="10"/>
  <c r="AF118" i="10"/>
  <c r="AC118" i="10"/>
  <c r="AB118" i="10"/>
  <c r="Z118" i="10"/>
  <c r="Y118" i="10"/>
  <c r="X118" i="10"/>
  <c r="AP117" i="10"/>
  <c r="AO117" i="10"/>
  <c r="AQ117" i="10" s="1"/>
  <c r="AR117" i="10" s="1"/>
  <c r="AH117" i="10"/>
  <c r="AF117" i="10"/>
  <c r="AC117" i="10"/>
  <c r="AB117" i="10"/>
  <c r="AD117" i="10" s="1"/>
  <c r="Y117" i="10"/>
  <c r="X117" i="10"/>
  <c r="Z117" i="10" s="1"/>
  <c r="AP116" i="10"/>
  <c r="AQ116" i="10" s="1"/>
  <c r="AR116" i="10" s="1"/>
  <c r="AO116" i="10"/>
  <c r="AH116" i="10"/>
  <c r="AF116" i="10"/>
  <c r="AC116" i="10"/>
  <c r="AB116" i="10"/>
  <c r="Y116" i="10"/>
  <c r="X116" i="10"/>
  <c r="Z116" i="10" s="1"/>
  <c r="AP115" i="10"/>
  <c r="AQ115" i="10" s="1"/>
  <c r="AR115" i="10" s="1"/>
  <c r="AO115" i="10"/>
  <c r="AH115" i="10"/>
  <c r="AF115" i="10"/>
  <c r="AC115" i="10"/>
  <c r="AB115" i="10"/>
  <c r="Y115" i="10"/>
  <c r="X115" i="10"/>
  <c r="AX114" i="10"/>
  <c r="AP114" i="10"/>
  <c r="AO114" i="10"/>
  <c r="AQ114" i="10" s="1"/>
  <c r="AR114" i="10" s="1"/>
  <c r="AH114" i="10"/>
  <c r="AF114" i="10"/>
  <c r="AC114" i="10"/>
  <c r="AB114" i="10"/>
  <c r="AD114" i="10" s="1"/>
  <c r="Y114" i="10"/>
  <c r="X114" i="10"/>
  <c r="Z114" i="10" s="1"/>
  <c r="AP113" i="10"/>
  <c r="AO113" i="10"/>
  <c r="AQ113" i="10" s="1"/>
  <c r="AR113" i="10" s="1"/>
  <c r="AH113" i="10"/>
  <c r="AF113" i="10"/>
  <c r="AC113" i="10"/>
  <c r="AB113" i="10"/>
  <c r="AD113" i="10" s="1"/>
  <c r="Y113" i="10"/>
  <c r="X113" i="10"/>
  <c r="AP112" i="10"/>
  <c r="AO112" i="10"/>
  <c r="AH112" i="10"/>
  <c r="AF112" i="10"/>
  <c r="AC112" i="10"/>
  <c r="AB112" i="10"/>
  <c r="Y112" i="10"/>
  <c r="X112" i="10"/>
  <c r="AP111" i="10"/>
  <c r="AO111" i="10"/>
  <c r="AH111" i="10"/>
  <c r="AF111" i="10"/>
  <c r="AC111" i="10"/>
  <c r="AB111" i="10"/>
  <c r="Y111" i="10"/>
  <c r="Z111" i="10" s="1"/>
  <c r="X111" i="10"/>
  <c r="AP110" i="10"/>
  <c r="AO110" i="10"/>
  <c r="AH110" i="10"/>
  <c r="AF110" i="10"/>
  <c r="AC110" i="10"/>
  <c r="AB110" i="10"/>
  <c r="Z110" i="10"/>
  <c r="Y110" i="10"/>
  <c r="X110" i="10"/>
  <c r="AP109" i="10"/>
  <c r="AO109" i="10"/>
  <c r="AH109" i="10"/>
  <c r="AF109" i="10"/>
  <c r="AC109" i="10"/>
  <c r="AB109" i="10"/>
  <c r="AD109" i="10" s="1"/>
  <c r="Y109" i="10"/>
  <c r="X109" i="10"/>
  <c r="AP108" i="10"/>
  <c r="AO108" i="10"/>
  <c r="AH108" i="10"/>
  <c r="AF108" i="10"/>
  <c r="AC108" i="10"/>
  <c r="AB108" i="10"/>
  <c r="Y108" i="10"/>
  <c r="X108" i="10"/>
  <c r="AP107" i="10"/>
  <c r="AO107" i="10"/>
  <c r="AQ107" i="10" s="1"/>
  <c r="AR107" i="10" s="1"/>
  <c r="AH107" i="10"/>
  <c r="AF107" i="10"/>
  <c r="AC107" i="10"/>
  <c r="AB107" i="10"/>
  <c r="AD107" i="10" s="1"/>
  <c r="Y107" i="10"/>
  <c r="X107" i="10"/>
  <c r="AP106" i="10"/>
  <c r="AO106" i="10"/>
  <c r="AQ106" i="10" s="1"/>
  <c r="AR106" i="10" s="1"/>
  <c r="AH106" i="10"/>
  <c r="AF106" i="10"/>
  <c r="AC106" i="10"/>
  <c r="AB106" i="10"/>
  <c r="AD106" i="10" s="1"/>
  <c r="Y106" i="10"/>
  <c r="X106" i="10"/>
  <c r="Z106" i="10" s="1"/>
  <c r="AP105" i="10"/>
  <c r="AO105" i="10"/>
  <c r="AH105" i="10"/>
  <c r="AF105" i="10"/>
  <c r="AC105" i="10"/>
  <c r="AB105" i="10"/>
  <c r="Y105" i="10"/>
  <c r="X105" i="10"/>
  <c r="Z105" i="10" s="1"/>
  <c r="AP104" i="10"/>
  <c r="AQ104" i="10" s="1"/>
  <c r="AR104" i="10" s="1"/>
  <c r="AO104" i="10"/>
  <c r="AH104" i="10"/>
  <c r="AF104" i="10"/>
  <c r="AC104" i="10"/>
  <c r="AB104" i="10"/>
  <c r="Y104" i="10"/>
  <c r="X104" i="10"/>
  <c r="Z104" i="10" s="1"/>
  <c r="AP103" i="10"/>
  <c r="AQ103" i="10" s="1"/>
  <c r="AR103" i="10" s="1"/>
  <c r="AO103" i="10"/>
  <c r="AH103" i="10"/>
  <c r="AF103" i="10"/>
  <c r="AC103" i="10"/>
  <c r="AB103" i="10"/>
  <c r="Y103" i="10"/>
  <c r="Z103" i="10" s="1"/>
  <c r="X103" i="10"/>
  <c r="AP102" i="10"/>
  <c r="AO102" i="10"/>
  <c r="AH102" i="10"/>
  <c r="AF102" i="10"/>
  <c r="AC102" i="10"/>
  <c r="AB102" i="10"/>
  <c r="Z102" i="10"/>
  <c r="Y102" i="10"/>
  <c r="X102" i="10"/>
  <c r="AP101" i="10"/>
  <c r="AO101" i="10"/>
  <c r="AH101" i="10"/>
  <c r="AF101" i="10"/>
  <c r="AC101" i="10"/>
  <c r="AB101" i="10"/>
  <c r="Y101" i="10"/>
  <c r="X101" i="10"/>
  <c r="AP100" i="10"/>
  <c r="AO100" i="10"/>
  <c r="AH100" i="10"/>
  <c r="AF100" i="10"/>
  <c r="AC100" i="10"/>
  <c r="AB100" i="10"/>
  <c r="Y100" i="10"/>
  <c r="X100" i="10"/>
  <c r="Z100" i="10" s="1"/>
  <c r="AP99" i="10"/>
  <c r="AO99" i="10"/>
  <c r="AH99" i="10"/>
  <c r="AF99" i="10"/>
  <c r="AC99" i="10"/>
  <c r="AB99" i="10"/>
  <c r="AD99" i="10" s="1"/>
  <c r="Y99" i="10"/>
  <c r="X99" i="10"/>
  <c r="AX98" i="10"/>
  <c r="AP98" i="10"/>
  <c r="AO98" i="10"/>
  <c r="AQ98" i="10" s="1"/>
  <c r="AR98" i="10" s="1"/>
  <c r="AH98" i="10"/>
  <c r="AF98" i="10"/>
  <c r="AC98" i="10"/>
  <c r="AB98" i="10"/>
  <c r="AD98" i="10" s="1"/>
  <c r="Z98" i="10"/>
  <c r="Y98" i="10"/>
  <c r="X98" i="10"/>
  <c r="AP97" i="10"/>
  <c r="AO97" i="10"/>
  <c r="AH97" i="10"/>
  <c r="AF97" i="10"/>
  <c r="AC97" i="10"/>
  <c r="AB97" i="10"/>
  <c r="Y97" i="10"/>
  <c r="X97" i="10"/>
  <c r="Z97" i="10" s="1"/>
  <c r="AP96" i="10"/>
  <c r="AO96" i="10"/>
  <c r="AH96" i="10"/>
  <c r="AF96" i="10"/>
  <c r="AC96" i="10"/>
  <c r="AD96" i="10" s="1"/>
  <c r="AB96" i="10"/>
  <c r="Y96" i="10"/>
  <c r="X96" i="10"/>
  <c r="Z96" i="10" s="1"/>
  <c r="AP95" i="10"/>
  <c r="AO95" i="10"/>
  <c r="AH95" i="10"/>
  <c r="AF95" i="10"/>
  <c r="AD95" i="10"/>
  <c r="AC95" i="10"/>
  <c r="AB95" i="10"/>
  <c r="Y95" i="10"/>
  <c r="X95" i="10"/>
  <c r="AP94" i="10"/>
  <c r="AO94" i="10"/>
  <c r="AH94" i="10"/>
  <c r="AF94" i="10"/>
  <c r="AC94" i="10"/>
  <c r="AB94" i="10"/>
  <c r="AD94" i="10" s="1"/>
  <c r="Y94" i="10"/>
  <c r="Z94" i="10" s="1"/>
  <c r="X94" i="10"/>
  <c r="AP93" i="10"/>
  <c r="AO93" i="10"/>
  <c r="AQ93" i="10" s="1"/>
  <c r="AR93" i="10" s="1"/>
  <c r="AH93" i="10"/>
  <c r="AF93" i="10"/>
  <c r="AC93" i="10"/>
  <c r="AB93" i="10"/>
  <c r="AD93" i="10" s="1"/>
  <c r="Y93" i="10"/>
  <c r="X93" i="10"/>
  <c r="AP92" i="10"/>
  <c r="AO92" i="10"/>
  <c r="AH92" i="10"/>
  <c r="AF92" i="10"/>
  <c r="AC92" i="10"/>
  <c r="AB92" i="10"/>
  <c r="Y92" i="10"/>
  <c r="X92" i="10"/>
  <c r="AP91" i="10"/>
  <c r="AO91" i="10"/>
  <c r="AH91" i="10"/>
  <c r="AF91" i="10"/>
  <c r="AC91" i="10"/>
  <c r="AD91" i="10" s="1"/>
  <c r="AB91" i="10"/>
  <c r="Y91" i="10"/>
  <c r="Z91" i="10" s="1"/>
  <c r="X91" i="10"/>
  <c r="AP90" i="10"/>
  <c r="AO90" i="10"/>
  <c r="AH90" i="10"/>
  <c r="AF90" i="10"/>
  <c r="AC90" i="10"/>
  <c r="AB90" i="10"/>
  <c r="Z90" i="10"/>
  <c r="Y90" i="10"/>
  <c r="X90" i="10"/>
  <c r="AP89" i="10"/>
  <c r="AO89" i="10"/>
  <c r="AH89" i="10"/>
  <c r="AF89" i="10"/>
  <c r="AC89" i="10"/>
  <c r="AB89" i="10"/>
  <c r="Y89" i="10"/>
  <c r="X89" i="10"/>
  <c r="AP88" i="10"/>
  <c r="AO88" i="10"/>
  <c r="AH88" i="10"/>
  <c r="AF88" i="10"/>
  <c r="AC88" i="10"/>
  <c r="AB88" i="10"/>
  <c r="Y88" i="10"/>
  <c r="X88" i="10"/>
  <c r="AP87" i="10"/>
  <c r="AO87" i="10"/>
  <c r="AH87" i="10"/>
  <c r="AF87" i="10"/>
  <c r="AC87" i="10"/>
  <c r="AB87" i="10"/>
  <c r="Y87" i="10"/>
  <c r="X87" i="10"/>
  <c r="AP86" i="10"/>
  <c r="AO86" i="10"/>
  <c r="AH86" i="10"/>
  <c r="AF86" i="10"/>
  <c r="AC86" i="10"/>
  <c r="AB86" i="10"/>
  <c r="Y86" i="10"/>
  <c r="X86" i="10"/>
  <c r="Z86" i="10" s="1"/>
  <c r="AP85" i="10"/>
  <c r="AO85" i="10"/>
  <c r="AH85" i="10"/>
  <c r="AF85" i="10"/>
  <c r="AC85" i="10"/>
  <c r="AB85" i="10"/>
  <c r="Y85" i="10"/>
  <c r="X85" i="10"/>
  <c r="Z85" i="10" s="1"/>
  <c r="AP84" i="10"/>
  <c r="AO84" i="10"/>
  <c r="AH84" i="10"/>
  <c r="AF84" i="10"/>
  <c r="AC84" i="10"/>
  <c r="AD84" i="10" s="1"/>
  <c r="AB84" i="10"/>
  <c r="Y84" i="10"/>
  <c r="X84" i="10"/>
  <c r="Z84" i="10" s="1"/>
  <c r="AQ83" i="10"/>
  <c r="AR83" i="10" s="1"/>
  <c r="AP83" i="10"/>
  <c r="AO83" i="10"/>
  <c r="AH83" i="10"/>
  <c r="AF83" i="10"/>
  <c r="AC83" i="10"/>
  <c r="AB83" i="10"/>
  <c r="AD83" i="10" s="1"/>
  <c r="Y83" i="10"/>
  <c r="X83" i="10"/>
  <c r="AX82" i="10"/>
  <c r="AP82" i="10"/>
  <c r="AO82" i="10"/>
  <c r="AH82" i="10"/>
  <c r="AF82" i="10"/>
  <c r="AC82" i="10"/>
  <c r="AB82" i="10"/>
  <c r="Y82" i="10"/>
  <c r="X82" i="10"/>
  <c r="AP81" i="10"/>
  <c r="AO81" i="10"/>
  <c r="AH81" i="10"/>
  <c r="AF81" i="10"/>
  <c r="AC81" i="10"/>
  <c r="AB81" i="10"/>
  <c r="Y81" i="10"/>
  <c r="X81" i="10"/>
  <c r="AP80" i="10"/>
  <c r="AO80" i="10"/>
  <c r="AH80" i="10"/>
  <c r="AF80" i="10"/>
  <c r="AC80" i="10"/>
  <c r="AD80" i="10" s="1"/>
  <c r="AB80" i="10"/>
  <c r="Y80" i="10"/>
  <c r="X80" i="10"/>
  <c r="AP79" i="10"/>
  <c r="AO79" i="10"/>
  <c r="AH79" i="10"/>
  <c r="AF79" i="10"/>
  <c r="AC79" i="10"/>
  <c r="AB79" i="10"/>
  <c r="Y79" i="10"/>
  <c r="X79" i="10"/>
  <c r="AP78" i="10"/>
  <c r="AO78" i="10"/>
  <c r="AH78" i="10"/>
  <c r="AF78" i="10"/>
  <c r="AC78" i="10"/>
  <c r="AB78" i="10"/>
  <c r="Y78" i="10"/>
  <c r="X78" i="10"/>
  <c r="Z78" i="10" s="1"/>
  <c r="AP77" i="10"/>
  <c r="AO77" i="10"/>
  <c r="AH77" i="10"/>
  <c r="AF77" i="10"/>
  <c r="AC77" i="10"/>
  <c r="AB77" i="10"/>
  <c r="Y77" i="10"/>
  <c r="X77" i="10"/>
  <c r="Z77" i="10" s="1"/>
  <c r="AP76" i="10"/>
  <c r="AO76" i="10"/>
  <c r="AH76" i="10"/>
  <c r="AF76" i="10"/>
  <c r="AC76" i="10"/>
  <c r="AB76" i="10"/>
  <c r="Y76" i="10"/>
  <c r="X76" i="10"/>
  <c r="Z76" i="10" s="1"/>
  <c r="AP75" i="10"/>
  <c r="AO75" i="10"/>
  <c r="AH75" i="10"/>
  <c r="AF75" i="10"/>
  <c r="AD75" i="10"/>
  <c r="AC75" i="10"/>
  <c r="AB75" i="10"/>
  <c r="Y75" i="10"/>
  <c r="X75" i="10"/>
  <c r="AP74" i="10"/>
  <c r="AO74" i="10"/>
  <c r="AQ74" i="10" s="1"/>
  <c r="AR74" i="10" s="1"/>
  <c r="AH74" i="10"/>
  <c r="AF74" i="10"/>
  <c r="AC74" i="10"/>
  <c r="AB74" i="10"/>
  <c r="AD74" i="10" s="1"/>
  <c r="Y74" i="10"/>
  <c r="X74" i="10"/>
  <c r="AP73" i="10"/>
  <c r="AO73" i="10"/>
  <c r="AQ73" i="10" s="1"/>
  <c r="AR73" i="10" s="1"/>
  <c r="AH73" i="10"/>
  <c r="AF73" i="10"/>
  <c r="AC73" i="10"/>
  <c r="AB73" i="10"/>
  <c r="AD73" i="10" s="1"/>
  <c r="Y73" i="10"/>
  <c r="X73" i="10"/>
  <c r="AP72" i="10"/>
  <c r="AO72" i="10"/>
  <c r="AH72" i="10"/>
  <c r="AF72" i="10"/>
  <c r="AC72" i="10"/>
  <c r="AB72" i="10"/>
  <c r="Y72" i="10"/>
  <c r="X72" i="10"/>
  <c r="AP71" i="10"/>
  <c r="AO71" i="10"/>
  <c r="AH71" i="10"/>
  <c r="AF71" i="10"/>
  <c r="AC71" i="10"/>
  <c r="AB71" i="10"/>
  <c r="Y71" i="10"/>
  <c r="X71" i="10"/>
  <c r="AP70" i="10"/>
  <c r="AO70" i="10"/>
  <c r="AH70" i="10"/>
  <c r="AF70" i="10"/>
  <c r="AC70" i="10"/>
  <c r="AB70" i="10"/>
  <c r="Y70" i="10"/>
  <c r="X70" i="10"/>
  <c r="AP69" i="10"/>
  <c r="AO69" i="10"/>
  <c r="AQ69" i="10" s="1"/>
  <c r="AR69" i="10" s="1"/>
  <c r="AH69" i="10"/>
  <c r="AF69" i="10"/>
  <c r="AC69" i="10"/>
  <c r="AB69" i="10"/>
  <c r="AD69" i="10" s="1"/>
  <c r="Y69" i="10"/>
  <c r="X69" i="10"/>
  <c r="AP68" i="10"/>
  <c r="AO68" i="10"/>
  <c r="AH68" i="10"/>
  <c r="AF68" i="10"/>
  <c r="AC68" i="10"/>
  <c r="AB68" i="10"/>
  <c r="Y68" i="10"/>
  <c r="X68" i="10"/>
  <c r="AP67" i="10"/>
  <c r="AO67" i="10"/>
  <c r="AH67" i="10"/>
  <c r="AF67" i="10"/>
  <c r="AC67" i="10"/>
  <c r="AB67" i="10"/>
  <c r="Y67" i="10"/>
  <c r="X67" i="10"/>
  <c r="AX66" i="10"/>
  <c r="AP66" i="10"/>
  <c r="AO66" i="10"/>
  <c r="AH66" i="10"/>
  <c r="AF66" i="10"/>
  <c r="AC66" i="10"/>
  <c r="AB66" i="10"/>
  <c r="Y66" i="10"/>
  <c r="Z66" i="10" s="1"/>
  <c r="X66" i="10"/>
  <c r="AP65" i="10"/>
  <c r="AO65" i="10"/>
  <c r="AH65" i="10"/>
  <c r="AF65" i="10"/>
  <c r="AC65" i="10"/>
  <c r="AB65" i="10"/>
  <c r="Y65" i="10"/>
  <c r="X65" i="10"/>
  <c r="AP64" i="10"/>
  <c r="AO64" i="10"/>
  <c r="AH64" i="10"/>
  <c r="AF64" i="10"/>
  <c r="AC64" i="10"/>
  <c r="AB64" i="10"/>
  <c r="Y64" i="10"/>
  <c r="X64" i="10"/>
  <c r="AP63" i="10"/>
  <c r="AO63" i="10"/>
  <c r="AH63" i="10"/>
  <c r="AF63" i="10"/>
  <c r="AC63" i="10"/>
  <c r="AB63" i="10"/>
  <c r="Y63" i="10"/>
  <c r="Z63" i="10" s="1"/>
  <c r="X63" i="10"/>
  <c r="AP62" i="10"/>
  <c r="AO62" i="10"/>
  <c r="AH62" i="10"/>
  <c r="AF62" i="10"/>
  <c r="AC62" i="10"/>
  <c r="AB62" i="10"/>
  <c r="Y62" i="10"/>
  <c r="X62" i="10"/>
  <c r="Z62" i="10" s="1"/>
  <c r="AP61" i="10"/>
  <c r="AO61" i="10"/>
  <c r="AH61" i="10"/>
  <c r="AF61" i="10"/>
  <c r="AC61" i="10"/>
  <c r="AB61" i="10"/>
  <c r="Y61" i="10"/>
  <c r="X61" i="10"/>
  <c r="Z61" i="10" s="1"/>
  <c r="AP60" i="10"/>
  <c r="AO60" i="10"/>
  <c r="AH60" i="10"/>
  <c r="AF60" i="10"/>
  <c r="AC60" i="10"/>
  <c r="AD60" i="10" s="1"/>
  <c r="AB60" i="10"/>
  <c r="Y60" i="10"/>
  <c r="X60" i="10"/>
  <c r="Z60" i="10" s="1"/>
  <c r="AP59" i="10"/>
  <c r="AO59" i="10"/>
  <c r="AH59" i="10"/>
  <c r="AF59" i="10"/>
  <c r="AC59" i="10"/>
  <c r="AB59" i="10"/>
  <c r="Y59" i="10"/>
  <c r="Z59" i="10" s="1"/>
  <c r="X59" i="10"/>
  <c r="AP58" i="10"/>
  <c r="AO58" i="10"/>
  <c r="AH58" i="10"/>
  <c r="AF58" i="10"/>
  <c r="AC58" i="10"/>
  <c r="AB58" i="10"/>
  <c r="Y58" i="10"/>
  <c r="X58" i="10"/>
  <c r="Z58" i="10" s="1"/>
  <c r="AP57" i="10"/>
  <c r="AO57" i="10"/>
  <c r="AH57" i="10"/>
  <c r="AF57" i="10"/>
  <c r="AC57" i="10"/>
  <c r="AB57" i="10"/>
  <c r="Y57" i="10"/>
  <c r="X57" i="10"/>
  <c r="AP56" i="10"/>
  <c r="AO56" i="10"/>
  <c r="AH56" i="10"/>
  <c r="AF56" i="10"/>
  <c r="AC56" i="10"/>
  <c r="AB56" i="10"/>
  <c r="Y56" i="10"/>
  <c r="X56" i="10"/>
  <c r="Z56" i="10" s="1"/>
  <c r="AP55" i="10"/>
  <c r="AO55" i="10"/>
  <c r="AH55" i="10"/>
  <c r="AF55" i="10"/>
  <c r="AC55" i="10"/>
  <c r="AB55" i="10"/>
  <c r="Y55" i="10"/>
  <c r="X55" i="10"/>
  <c r="AP54" i="10"/>
  <c r="AO54" i="10"/>
  <c r="AH54" i="10"/>
  <c r="AF54" i="10"/>
  <c r="AC54" i="10"/>
  <c r="AB54" i="10"/>
  <c r="Y54" i="10"/>
  <c r="X54" i="10"/>
  <c r="Z54" i="10" s="1"/>
  <c r="AP53" i="10"/>
  <c r="AO53" i="10"/>
  <c r="AH53" i="10"/>
  <c r="AF53" i="10"/>
  <c r="AC53" i="10"/>
  <c r="AB53" i="10"/>
  <c r="Y53" i="10"/>
  <c r="X53" i="10"/>
  <c r="AP52" i="10"/>
  <c r="AQ52" i="10" s="1"/>
  <c r="AR52" i="10" s="1"/>
  <c r="AO52" i="10"/>
  <c r="AH52" i="10"/>
  <c r="AF52" i="10"/>
  <c r="AC52" i="10"/>
  <c r="AB52" i="10"/>
  <c r="Y52" i="10"/>
  <c r="X52" i="10"/>
  <c r="AP51" i="10"/>
  <c r="AO51" i="10"/>
  <c r="AH51" i="10"/>
  <c r="AF51" i="10"/>
  <c r="AC51" i="10"/>
  <c r="AB51" i="10"/>
  <c r="Y51" i="10"/>
  <c r="Z51" i="10" s="1"/>
  <c r="X51" i="10"/>
  <c r="AP50" i="10"/>
  <c r="AO50" i="10"/>
  <c r="AH50" i="10"/>
  <c r="AF50" i="10"/>
  <c r="AC50" i="10"/>
  <c r="AB50" i="10"/>
  <c r="Y50" i="10"/>
  <c r="X50" i="10"/>
  <c r="AP49" i="10"/>
  <c r="AO49" i="10"/>
  <c r="AH49" i="10"/>
  <c r="AF49" i="10"/>
  <c r="AC49" i="10"/>
  <c r="AB49" i="10"/>
  <c r="Y49" i="10"/>
  <c r="X49" i="10"/>
  <c r="AP48" i="10"/>
  <c r="AO48" i="10"/>
  <c r="AH48" i="10"/>
  <c r="AF48" i="10"/>
  <c r="AC48" i="10"/>
  <c r="AB48" i="10"/>
  <c r="Z48" i="10"/>
  <c r="Y48" i="10"/>
  <c r="X48" i="10"/>
  <c r="AP47" i="10"/>
  <c r="AO47" i="10"/>
  <c r="AH47" i="10"/>
  <c r="AF47" i="10"/>
  <c r="AC47" i="10"/>
  <c r="AD47" i="10" s="1"/>
  <c r="AB47" i="10"/>
  <c r="Y47" i="10"/>
  <c r="X47" i="10"/>
  <c r="AP46" i="10"/>
  <c r="AO46" i="10"/>
  <c r="AH46" i="10"/>
  <c r="AF46" i="10"/>
  <c r="AC46" i="10"/>
  <c r="AB46" i="10"/>
  <c r="Y46" i="10"/>
  <c r="X46" i="10"/>
  <c r="AP45" i="10"/>
  <c r="AO45" i="10"/>
  <c r="AH45" i="10"/>
  <c r="AF45" i="10"/>
  <c r="AC45" i="10"/>
  <c r="AB45" i="10"/>
  <c r="Y45" i="10"/>
  <c r="X45" i="10"/>
  <c r="AP44" i="10"/>
  <c r="AQ44" i="10" s="1"/>
  <c r="AR44" i="10" s="1"/>
  <c r="AO44" i="10"/>
  <c r="AH44" i="10"/>
  <c r="AF44" i="10"/>
  <c r="AC44" i="10"/>
  <c r="AB44" i="10"/>
  <c r="Y44" i="10"/>
  <c r="X44" i="10"/>
  <c r="AP43" i="10"/>
  <c r="AO43" i="10"/>
  <c r="AH43" i="10"/>
  <c r="AF43" i="10"/>
  <c r="AC43" i="10"/>
  <c r="AB43" i="10"/>
  <c r="Y43" i="10"/>
  <c r="Z43" i="10" s="1"/>
  <c r="X43" i="10"/>
  <c r="AX42" i="10"/>
  <c r="AP42" i="10"/>
  <c r="AO42" i="10"/>
  <c r="AQ42" i="10" s="1"/>
  <c r="AR42" i="10" s="1"/>
  <c r="AH42" i="10"/>
  <c r="AF42" i="10"/>
  <c r="AC42" i="10"/>
  <c r="AB42" i="10"/>
  <c r="AD42" i="10" s="1"/>
  <c r="Y42" i="10"/>
  <c r="X42" i="10"/>
  <c r="Z42" i="10" s="1"/>
  <c r="AP41" i="10"/>
  <c r="AO41" i="10"/>
  <c r="AQ41" i="10" s="1"/>
  <c r="AR41" i="10" s="1"/>
  <c r="AH41" i="10"/>
  <c r="AF41" i="10"/>
  <c r="AC41" i="10"/>
  <c r="AB41" i="10"/>
  <c r="AD41" i="10" s="1"/>
  <c r="Y41" i="10"/>
  <c r="X41" i="10"/>
  <c r="Z41" i="10" s="1"/>
  <c r="AP40" i="10"/>
  <c r="AO40" i="10"/>
  <c r="AH40" i="10"/>
  <c r="AF40" i="10"/>
  <c r="AC40" i="10"/>
  <c r="AB40" i="10"/>
  <c r="Y40" i="10"/>
  <c r="X40" i="10"/>
  <c r="Z40" i="10" s="1"/>
  <c r="AP39" i="10"/>
  <c r="AO39" i="10"/>
  <c r="AQ39" i="10" s="1"/>
  <c r="AR39" i="10" s="1"/>
  <c r="AH39" i="10"/>
  <c r="AF39" i="10"/>
  <c r="AC39" i="10"/>
  <c r="AB39" i="10"/>
  <c r="Y39" i="10"/>
  <c r="X39" i="10"/>
  <c r="AX38" i="10"/>
  <c r="AP38" i="10"/>
  <c r="AO38" i="10"/>
  <c r="AH38" i="10"/>
  <c r="AF38" i="10"/>
  <c r="AC38" i="10"/>
  <c r="AB38" i="10"/>
  <c r="Y38" i="10"/>
  <c r="X38" i="10"/>
  <c r="AP37" i="10"/>
  <c r="AO37" i="10"/>
  <c r="AH37" i="10"/>
  <c r="AF37" i="10"/>
  <c r="AC37" i="10"/>
  <c r="AB37" i="10"/>
  <c r="Y37" i="10"/>
  <c r="X37" i="10"/>
  <c r="AP36" i="10"/>
  <c r="AQ36" i="10" s="1"/>
  <c r="AR36" i="10" s="1"/>
  <c r="AO36" i="10"/>
  <c r="AH36" i="10"/>
  <c r="AF36" i="10"/>
  <c r="AC36" i="10"/>
  <c r="AB36" i="10"/>
  <c r="Y36" i="10"/>
  <c r="X36" i="10"/>
  <c r="AP35" i="10"/>
  <c r="AO35" i="10"/>
  <c r="AH35" i="10"/>
  <c r="AF35" i="10"/>
  <c r="AC35" i="10"/>
  <c r="AB35" i="10"/>
  <c r="Y35" i="10"/>
  <c r="Z35" i="10" s="1"/>
  <c r="X35" i="10"/>
  <c r="AX34" i="10"/>
  <c r="AP34" i="10"/>
  <c r="AO34" i="10"/>
  <c r="AQ34" i="10" s="1"/>
  <c r="AR34" i="10" s="1"/>
  <c r="AH34" i="10"/>
  <c r="AF34" i="10"/>
  <c r="AC34" i="10"/>
  <c r="AB34" i="10"/>
  <c r="AD34" i="10" s="1"/>
  <c r="Y34" i="10"/>
  <c r="X34" i="10"/>
  <c r="Z34" i="10" s="1"/>
  <c r="AP33" i="10"/>
  <c r="AO33" i="10"/>
  <c r="AQ33" i="10" s="1"/>
  <c r="AR33" i="10" s="1"/>
  <c r="AH33" i="10"/>
  <c r="AF33" i="10"/>
  <c r="AC33" i="10"/>
  <c r="AB33" i="10"/>
  <c r="AD33" i="10" s="1"/>
  <c r="Y33" i="10"/>
  <c r="X33" i="10"/>
  <c r="Z33" i="10" s="1"/>
  <c r="AP32" i="10"/>
  <c r="AO32" i="10"/>
  <c r="AH32" i="10"/>
  <c r="AF32" i="10"/>
  <c r="AC32" i="10"/>
  <c r="AB32" i="10"/>
  <c r="Y32" i="10"/>
  <c r="X32" i="10"/>
  <c r="Z32" i="10" s="1"/>
  <c r="AP31" i="10"/>
  <c r="AO31" i="10"/>
  <c r="AQ31" i="10" s="1"/>
  <c r="AR31" i="10" s="1"/>
  <c r="AH31" i="10"/>
  <c r="AF31" i="10"/>
  <c r="AC31" i="10"/>
  <c r="AB31" i="10"/>
  <c r="Y31" i="10"/>
  <c r="X31" i="10"/>
  <c r="AX30" i="10"/>
  <c r="AP30" i="10"/>
  <c r="AO30" i="10"/>
  <c r="AH30" i="10"/>
  <c r="AF30" i="10"/>
  <c r="AC30" i="10"/>
  <c r="AB30" i="10"/>
  <c r="Y30" i="10"/>
  <c r="X30" i="10"/>
  <c r="AP29" i="10"/>
  <c r="AO29" i="10"/>
  <c r="AH29" i="10"/>
  <c r="AF29" i="10"/>
  <c r="AC29" i="10"/>
  <c r="AB29" i="10"/>
  <c r="Y29" i="10"/>
  <c r="X29" i="10"/>
  <c r="AP28" i="10"/>
  <c r="AO28" i="10"/>
  <c r="AH28" i="10"/>
  <c r="AF28" i="10"/>
  <c r="AC28" i="10"/>
  <c r="AB28" i="10"/>
  <c r="Y28" i="10"/>
  <c r="X28" i="10"/>
  <c r="AP27" i="10"/>
  <c r="AO27" i="10"/>
  <c r="AH27" i="10"/>
  <c r="AF27" i="10"/>
  <c r="AC27" i="10"/>
  <c r="AB27" i="10"/>
  <c r="Y27" i="10"/>
  <c r="X27" i="10"/>
  <c r="AX26" i="10"/>
  <c r="AP26" i="10"/>
  <c r="AO26" i="10"/>
  <c r="AH26" i="10"/>
  <c r="AF26" i="10"/>
  <c r="AC26" i="10"/>
  <c r="AB26" i="10"/>
  <c r="Y26" i="10"/>
  <c r="X26" i="10"/>
  <c r="Z26" i="10" s="1"/>
  <c r="AP25" i="10"/>
  <c r="AO25" i="10"/>
  <c r="AH25" i="10"/>
  <c r="AF25" i="10"/>
  <c r="AC25" i="10"/>
  <c r="AB25" i="10"/>
  <c r="Y25" i="10"/>
  <c r="X25" i="10"/>
  <c r="Z25" i="10" s="1"/>
  <c r="AP24" i="10"/>
  <c r="AO24" i="10"/>
  <c r="AH24" i="10"/>
  <c r="AF24" i="10"/>
  <c r="AC24" i="10"/>
  <c r="AB24" i="10"/>
  <c r="Y24" i="10"/>
  <c r="X24" i="10"/>
  <c r="Z24" i="10" s="1"/>
  <c r="AP23" i="10"/>
  <c r="AO23" i="10"/>
  <c r="AH23" i="10"/>
  <c r="AF23" i="10"/>
  <c r="AC23" i="10"/>
  <c r="AD23" i="10" s="1"/>
  <c r="AB23" i="10"/>
  <c r="Y23" i="10"/>
  <c r="X23" i="10"/>
  <c r="AX22" i="10"/>
  <c r="AP22" i="10"/>
  <c r="AO22" i="10"/>
  <c r="AH22" i="10"/>
  <c r="AF22" i="10"/>
  <c r="AC22" i="10"/>
  <c r="AB22" i="10"/>
  <c r="Y22" i="10"/>
  <c r="X22" i="10"/>
  <c r="AP21" i="10"/>
  <c r="AO21" i="10"/>
  <c r="AH21" i="10"/>
  <c r="AF21" i="10"/>
  <c r="AC21" i="10"/>
  <c r="AB21" i="10"/>
  <c r="Y21" i="10"/>
  <c r="X21" i="10"/>
  <c r="AX20" i="10"/>
  <c r="AP20" i="10"/>
  <c r="AO20" i="10"/>
  <c r="AH20" i="10"/>
  <c r="AF20" i="10"/>
  <c r="AC20" i="10"/>
  <c r="AB20" i="10"/>
  <c r="Y20" i="10"/>
  <c r="X20" i="10"/>
  <c r="AP19" i="10"/>
  <c r="AO19" i="10"/>
  <c r="AQ19" i="10" s="1"/>
  <c r="AR19" i="10" s="1"/>
  <c r="AH19" i="10"/>
  <c r="AF19" i="10"/>
  <c r="AC19" i="10"/>
  <c r="AB19" i="10"/>
  <c r="AD19" i="10" s="1"/>
  <c r="Y19" i="10"/>
  <c r="X19" i="10"/>
  <c r="AX18" i="10"/>
  <c r="AP18" i="10"/>
  <c r="AO18" i="10"/>
  <c r="AH18" i="10"/>
  <c r="AF18" i="10"/>
  <c r="AC18" i="10"/>
  <c r="AB18" i="10"/>
  <c r="Z18" i="10"/>
  <c r="Y18" i="10"/>
  <c r="X18" i="10"/>
  <c r="AP17" i="10"/>
  <c r="AO17" i="10"/>
  <c r="AH17" i="10"/>
  <c r="AF17" i="10"/>
  <c r="AC17" i="10"/>
  <c r="AB17" i="10"/>
  <c r="AD17" i="10" s="1"/>
  <c r="Y17" i="10"/>
  <c r="X17" i="10"/>
  <c r="AX16" i="10"/>
  <c r="AP16" i="10"/>
  <c r="AQ16" i="10" s="1"/>
  <c r="AR16" i="10" s="1"/>
  <c r="AO16" i="10"/>
  <c r="AH16" i="10"/>
  <c r="AF16" i="10"/>
  <c r="AC16" i="10"/>
  <c r="AB16" i="10"/>
  <c r="Y16" i="10"/>
  <c r="X16" i="10"/>
  <c r="AP15" i="10"/>
  <c r="AQ15" i="10" s="1"/>
  <c r="AR15" i="10" s="1"/>
  <c r="AO15" i="10"/>
  <c r="AH15" i="10"/>
  <c r="AF15" i="10"/>
  <c r="AC15" i="10"/>
  <c r="AD15" i="10" s="1"/>
  <c r="AB15" i="10"/>
  <c r="Y15" i="10"/>
  <c r="Z15" i="10" s="1"/>
  <c r="X15" i="10"/>
  <c r="AX14" i="10"/>
  <c r="AP14" i="10"/>
  <c r="AO14" i="10"/>
  <c r="AQ14" i="10" s="1"/>
  <c r="AR14" i="10" s="1"/>
  <c r="AH14" i="10"/>
  <c r="AF14" i="10"/>
  <c r="AC14" i="10"/>
  <c r="AB14" i="10"/>
  <c r="AD14" i="10" s="1"/>
  <c r="Y14" i="10"/>
  <c r="X14" i="10"/>
  <c r="Z14" i="10" s="1"/>
  <c r="AP13" i="10"/>
  <c r="AO13" i="10"/>
  <c r="AQ13" i="10" s="1"/>
  <c r="AR13" i="10" s="1"/>
  <c r="AH13" i="10"/>
  <c r="AF13" i="10"/>
  <c r="AC13" i="10"/>
  <c r="AB13" i="10"/>
  <c r="AD13" i="10" s="1"/>
  <c r="Y13" i="10"/>
  <c r="X13" i="10"/>
  <c r="AX12" i="10"/>
  <c r="AP12" i="10"/>
  <c r="AO12" i="10"/>
  <c r="AH12" i="10"/>
  <c r="AF12" i="10"/>
  <c r="AC12" i="10"/>
  <c r="AB12" i="10"/>
  <c r="Y12" i="10"/>
  <c r="X12" i="10"/>
  <c r="Z12" i="10" s="1"/>
  <c r="AP11" i="10"/>
  <c r="AO11" i="10"/>
  <c r="AH11" i="10"/>
  <c r="AF11" i="10"/>
  <c r="AD11" i="10"/>
  <c r="AC11" i="10"/>
  <c r="AB11" i="10"/>
  <c r="Y11" i="10"/>
  <c r="Z11" i="10" s="1"/>
  <c r="X11" i="10"/>
  <c r="AX10" i="10"/>
  <c r="AP10" i="10"/>
  <c r="AO10" i="10"/>
  <c r="AH10" i="10"/>
  <c r="AF10" i="10"/>
  <c r="AC10" i="10"/>
  <c r="AB10" i="10"/>
  <c r="Y10" i="10"/>
  <c r="X10" i="10"/>
  <c r="Z10" i="10" s="1"/>
  <c r="AP9" i="10"/>
  <c r="AO9" i="10"/>
  <c r="AH9" i="10"/>
  <c r="AF9" i="10"/>
  <c r="AC9" i="10"/>
  <c r="AB9" i="10"/>
  <c r="Y9" i="10"/>
  <c r="X9" i="10"/>
  <c r="Z9" i="10" s="1"/>
  <c r="AX8" i="10"/>
  <c r="AP8" i="10"/>
  <c r="AO8" i="10"/>
  <c r="AH8" i="10"/>
  <c r="AF8" i="10"/>
  <c r="AC8" i="10"/>
  <c r="AB8" i="10"/>
  <c r="Y8" i="10"/>
  <c r="X8" i="10"/>
  <c r="AP7" i="10"/>
  <c r="AO7" i="10"/>
  <c r="AQ7" i="10" s="1"/>
  <c r="AR7" i="10" s="1"/>
  <c r="AH7" i="10"/>
  <c r="AF7" i="10"/>
  <c r="AC7" i="10"/>
  <c r="AB7" i="10"/>
  <c r="Y7" i="10"/>
  <c r="X7" i="10"/>
  <c r="AX6" i="10"/>
  <c r="AP6" i="10"/>
  <c r="AO6" i="10"/>
  <c r="AH6" i="10"/>
  <c r="AF6" i="10"/>
  <c r="AC6" i="10"/>
  <c r="AB6" i="10"/>
  <c r="Y6" i="10"/>
  <c r="X6" i="10"/>
  <c r="Z6" i="10" s="1"/>
  <c r="AP5" i="10"/>
  <c r="AO5" i="10"/>
  <c r="AH5" i="10"/>
  <c r="AF5" i="10"/>
  <c r="AC5" i="10"/>
  <c r="AB5" i="10"/>
  <c r="Y5" i="10"/>
  <c r="X5" i="10"/>
  <c r="Z5" i="10" s="1"/>
  <c r="AX4" i="10"/>
  <c r="AP4" i="10"/>
  <c r="AO4" i="10"/>
  <c r="AH4" i="10"/>
  <c r="AF4" i="10"/>
  <c r="AC4" i="10"/>
  <c r="AB4" i="10"/>
  <c r="Y4" i="10"/>
  <c r="X4" i="10"/>
  <c r="AX3" i="10"/>
  <c r="AP3" i="10"/>
  <c r="AO3" i="10"/>
  <c r="AH3" i="10"/>
  <c r="AF3" i="10"/>
  <c r="AC3" i="10"/>
  <c r="AB3" i="10"/>
  <c r="AD3" i="10" s="1"/>
  <c r="Y3" i="10"/>
  <c r="X3" i="10"/>
  <c r="H3" i="10"/>
  <c r="F3" i="10"/>
  <c r="F4" i="10" s="1"/>
  <c r="AX2" i="10"/>
  <c r="AW2" i="10"/>
  <c r="AX216" i="10" s="1"/>
  <c r="AP2" i="10"/>
  <c r="AO2" i="10"/>
  <c r="AQ2" i="10" s="1"/>
  <c r="AR2" i="10" s="1"/>
  <c r="AK2" i="10"/>
  <c r="AH2" i="10"/>
  <c r="AF2" i="10"/>
  <c r="AC2" i="10"/>
  <c r="AB2" i="10"/>
  <c r="Y2" i="10"/>
  <c r="X2" i="10"/>
  <c r="S2" i="10"/>
  <c r="R2" i="10"/>
  <c r="M2" i="10"/>
  <c r="K2" i="10"/>
  <c r="L2" i="10" s="1"/>
  <c r="J2" i="10"/>
  <c r="H2" i="10"/>
  <c r="G2" i="10"/>
  <c r="N2" i="10" s="1"/>
  <c r="E2" i="10"/>
  <c r="D2" i="10"/>
  <c r="AP366" i="9"/>
  <c r="AO366" i="9"/>
  <c r="AH366" i="9"/>
  <c r="AF366" i="9"/>
  <c r="AC366" i="9"/>
  <c r="AD366" i="9" s="1"/>
  <c r="AB366" i="9"/>
  <c r="Y366" i="9"/>
  <c r="X366" i="9"/>
  <c r="AP365" i="9"/>
  <c r="AO365" i="9"/>
  <c r="AH365" i="9"/>
  <c r="AF365" i="9"/>
  <c r="AC365" i="9"/>
  <c r="AB365" i="9"/>
  <c r="AD365" i="9" s="1"/>
  <c r="Y365" i="9"/>
  <c r="X365" i="9"/>
  <c r="AP364" i="9"/>
  <c r="AO364" i="9"/>
  <c r="AH364" i="9"/>
  <c r="AF364" i="9"/>
  <c r="AC364" i="9"/>
  <c r="AB364" i="9"/>
  <c r="Y364" i="9"/>
  <c r="X364" i="9"/>
  <c r="AP363" i="9"/>
  <c r="AO363" i="9"/>
  <c r="AH363" i="9"/>
  <c r="AF363" i="9"/>
  <c r="AC363" i="9"/>
  <c r="AB363" i="9"/>
  <c r="Y363" i="9"/>
  <c r="X363" i="9"/>
  <c r="AP362" i="9"/>
  <c r="AO362" i="9"/>
  <c r="AH362" i="9"/>
  <c r="AF362" i="9"/>
  <c r="AC362" i="9"/>
  <c r="AB362" i="9"/>
  <c r="AD362" i="9" s="1"/>
  <c r="Y362" i="9"/>
  <c r="X362" i="9"/>
  <c r="AP361" i="9"/>
  <c r="AO361" i="9"/>
  <c r="AH361" i="9"/>
  <c r="AF361" i="9"/>
  <c r="AC361" i="9"/>
  <c r="AB361" i="9"/>
  <c r="AD361" i="9" s="1"/>
  <c r="Y361" i="9"/>
  <c r="X361" i="9"/>
  <c r="Z361" i="9" s="1"/>
  <c r="AP360" i="9"/>
  <c r="AO360" i="9"/>
  <c r="AQ360" i="9" s="1"/>
  <c r="AR360" i="9" s="1"/>
  <c r="AH360" i="9"/>
  <c r="AF360" i="9"/>
  <c r="AC360" i="9"/>
  <c r="AB360" i="9"/>
  <c r="AD360" i="9" s="1"/>
  <c r="Y360" i="9"/>
  <c r="X360" i="9"/>
  <c r="Z360" i="9" s="1"/>
  <c r="AP359" i="9"/>
  <c r="AO359" i="9"/>
  <c r="AH359" i="9"/>
  <c r="AF359" i="9"/>
  <c r="AC359" i="9"/>
  <c r="AB359" i="9"/>
  <c r="Y359" i="9"/>
  <c r="X359" i="9"/>
  <c r="AP358" i="9"/>
  <c r="AQ358" i="9" s="1"/>
  <c r="AR358" i="9" s="1"/>
  <c r="AO358" i="9"/>
  <c r="AH358" i="9"/>
  <c r="AF358" i="9"/>
  <c r="AC358" i="9"/>
  <c r="AB358" i="9"/>
  <c r="Y358" i="9"/>
  <c r="X358" i="9"/>
  <c r="AP357" i="9"/>
  <c r="AO357" i="9"/>
  <c r="AH357" i="9"/>
  <c r="AF357" i="9"/>
  <c r="AC357" i="9"/>
  <c r="AD357" i="9" s="1"/>
  <c r="AB357" i="9"/>
  <c r="Y357" i="9"/>
  <c r="X357" i="9"/>
  <c r="AP356" i="9"/>
  <c r="AO356" i="9"/>
  <c r="AH356" i="9"/>
  <c r="AF356" i="9"/>
  <c r="AC356" i="9"/>
  <c r="AB356" i="9"/>
  <c r="Y356" i="9"/>
  <c r="X356" i="9"/>
  <c r="Z356" i="9" s="1"/>
  <c r="AP355" i="9"/>
  <c r="AO355" i="9"/>
  <c r="AH355" i="9"/>
  <c r="AF355" i="9"/>
  <c r="AC355" i="9"/>
  <c r="AB355" i="9"/>
  <c r="Y355" i="9"/>
  <c r="X355" i="9"/>
  <c r="Z355" i="9" s="1"/>
  <c r="AP354" i="9"/>
  <c r="AO354" i="9"/>
  <c r="AH354" i="9"/>
  <c r="AF354" i="9"/>
  <c r="AC354" i="9"/>
  <c r="AB354" i="9"/>
  <c r="Y354" i="9"/>
  <c r="X354" i="9"/>
  <c r="Z354" i="9" s="1"/>
  <c r="AP353" i="9"/>
  <c r="AO353" i="9"/>
  <c r="AH353" i="9"/>
  <c r="AF353" i="9"/>
  <c r="AC353" i="9"/>
  <c r="AB353" i="9"/>
  <c r="Y353" i="9"/>
  <c r="X353" i="9"/>
  <c r="AP352" i="9"/>
  <c r="AO352" i="9"/>
  <c r="AH352" i="9"/>
  <c r="AF352" i="9"/>
  <c r="AC352" i="9"/>
  <c r="AB352" i="9"/>
  <c r="Y352" i="9"/>
  <c r="X352" i="9"/>
  <c r="AP351" i="9"/>
  <c r="AO351" i="9"/>
  <c r="AH351" i="9"/>
  <c r="AF351" i="9"/>
  <c r="AC351" i="9"/>
  <c r="AB351" i="9"/>
  <c r="Y351" i="9"/>
  <c r="X351" i="9"/>
  <c r="AP350" i="9"/>
  <c r="AO350" i="9"/>
  <c r="AH350" i="9"/>
  <c r="AF350" i="9"/>
  <c r="AC350" i="9"/>
  <c r="AB350" i="9"/>
  <c r="Y350" i="9"/>
  <c r="X350" i="9"/>
  <c r="Z350" i="9" s="1"/>
  <c r="AP349" i="9"/>
  <c r="AO349" i="9"/>
  <c r="AH349" i="9"/>
  <c r="AF349" i="9"/>
  <c r="AC349" i="9"/>
  <c r="AB349" i="9"/>
  <c r="Y349" i="9"/>
  <c r="X349" i="9"/>
  <c r="Z349" i="9" s="1"/>
  <c r="AP348" i="9"/>
  <c r="AO348" i="9"/>
  <c r="AH348" i="9"/>
  <c r="AF348" i="9"/>
  <c r="AD348" i="9"/>
  <c r="AC348" i="9"/>
  <c r="AB348" i="9"/>
  <c r="Y348" i="9"/>
  <c r="X348" i="9"/>
  <c r="AP347" i="9"/>
  <c r="AO347" i="9"/>
  <c r="AH347" i="9"/>
  <c r="AF347" i="9"/>
  <c r="AC347" i="9"/>
  <c r="AB347" i="9"/>
  <c r="Y347" i="9"/>
  <c r="X347" i="9"/>
  <c r="Z347" i="9" s="1"/>
  <c r="AP346" i="9"/>
  <c r="AO346" i="9"/>
  <c r="AH346" i="9"/>
  <c r="AF346" i="9"/>
  <c r="AC346" i="9"/>
  <c r="AB346" i="9"/>
  <c r="Y346" i="9"/>
  <c r="X346" i="9"/>
  <c r="Z346" i="9" s="1"/>
  <c r="AP345" i="9"/>
  <c r="AO345" i="9"/>
  <c r="AH345" i="9"/>
  <c r="AF345" i="9"/>
  <c r="AC345" i="9"/>
  <c r="AB345" i="9"/>
  <c r="Y345" i="9"/>
  <c r="X345" i="9"/>
  <c r="AP344" i="9"/>
  <c r="AO344" i="9"/>
  <c r="AH344" i="9"/>
  <c r="AF344" i="9"/>
  <c r="AC344" i="9"/>
  <c r="AB344" i="9"/>
  <c r="AD344" i="9" s="1"/>
  <c r="Y344" i="9"/>
  <c r="X344" i="9"/>
  <c r="AP343" i="9"/>
  <c r="AO343" i="9"/>
  <c r="AH343" i="9"/>
  <c r="AF343" i="9"/>
  <c r="AC343" i="9"/>
  <c r="AB343" i="9"/>
  <c r="Y343" i="9"/>
  <c r="Z343" i="9" s="1"/>
  <c r="X343" i="9"/>
  <c r="AP342" i="9"/>
  <c r="AO342" i="9"/>
  <c r="AH342" i="9"/>
  <c r="AF342" i="9"/>
  <c r="AC342" i="9"/>
  <c r="AB342" i="9"/>
  <c r="Y342" i="9"/>
  <c r="X342" i="9"/>
  <c r="AP341" i="9"/>
  <c r="AO341" i="9"/>
  <c r="AH341" i="9"/>
  <c r="AF341" i="9"/>
  <c r="AC341" i="9"/>
  <c r="AB341" i="9"/>
  <c r="AD341" i="9" s="1"/>
  <c r="Y341" i="9"/>
  <c r="X341" i="9"/>
  <c r="AP340" i="9"/>
  <c r="AO340" i="9"/>
  <c r="AH340" i="9"/>
  <c r="AF340" i="9"/>
  <c r="AC340" i="9"/>
  <c r="AB340" i="9"/>
  <c r="Y340" i="9"/>
  <c r="X340" i="9"/>
  <c r="AP339" i="9"/>
  <c r="AO339" i="9"/>
  <c r="AH339" i="9"/>
  <c r="AF339" i="9"/>
  <c r="AC339" i="9"/>
  <c r="AB339" i="9"/>
  <c r="Y339" i="9"/>
  <c r="X339" i="9"/>
  <c r="Z339" i="9" s="1"/>
  <c r="AP338" i="9"/>
  <c r="AO338" i="9"/>
  <c r="AH338" i="9"/>
  <c r="AF338" i="9"/>
  <c r="AC338" i="9"/>
  <c r="AB338" i="9"/>
  <c r="Y338" i="9"/>
  <c r="X338" i="9"/>
  <c r="Z338" i="9" s="1"/>
  <c r="AP337" i="9"/>
  <c r="AO337" i="9"/>
  <c r="AQ337" i="9" s="1"/>
  <c r="AR337" i="9" s="1"/>
  <c r="AH337" i="9"/>
  <c r="AF337" i="9"/>
  <c r="AC337" i="9"/>
  <c r="AB337" i="9"/>
  <c r="Y337" i="9"/>
  <c r="X337" i="9"/>
  <c r="AP336" i="9"/>
  <c r="AO336" i="9"/>
  <c r="AH336" i="9"/>
  <c r="AF336" i="9"/>
  <c r="AC336" i="9"/>
  <c r="AD336" i="9" s="1"/>
  <c r="AB336" i="9"/>
  <c r="Y336" i="9"/>
  <c r="X336" i="9"/>
  <c r="AP335" i="9"/>
  <c r="AO335" i="9"/>
  <c r="AH335" i="9"/>
  <c r="AF335" i="9"/>
  <c r="AC335" i="9"/>
  <c r="AB335" i="9"/>
  <c r="Y335" i="9"/>
  <c r="X335" i="9"/>
  <c r="Z335" i="9" s="1"/>
  <c r="AP334" i="9"/>
  <c r="AO334" i="9"/>
  <c r="AH334" i="9"/>
  <c r="AF334" i="9"/>
  <c r="AC334" i="9"/>
  <c r="AB334" i="9"/>
  <c r="Y334" i="9"/>
  <c r="X334" i="9"/>
  <c r="Z334" i="9" s="1"/>
  <c r="AP333" i="9"/>
  <c r="AO333" i="9"/>
  <c r="AH333" i="9"/>
  <c r="AF333" i="9"/>
  <c r="AC333" i="9"/>
  <c r="AB333" i="9"/>
  <c r="Y333" i="9"/>
  <c r="X333" i="9"/>
  <c r="AP332" i="9"/>
  <c r="AO332" i="9"/>
  <c r="AH332" i="9"/>
  <c r="AF332" i="9"/>
  <c r="AC332" i="9"/>
  <c r="AB332" i="9"/>
  <c r="Y332" i="9"/>
  <c r="X332" i="9"/>
  <c r="Z332" i="9" s="1"/>
  <c r="AP331" i="9"/>
  <c r="AO331" i="9"/>
  <c r="AH331" i="9"/>
  <c r="AF331" i="9"/>
  <c r="AC331" i="9"/>
  <c r="AB331" i="9"/>
  <c r="Y331" i="9"/>
  <c r="Z331" i="9" s="1"/>
  <c r="X331" i="9"/>
  <c r="AP330" i="9"/>
  <c r="AO330" i="9"/>
  <c r="AH330" i="9"/>
  <c r="AF330" i="9"/>
  <c r="AC330" i="9"/>
  <c r="AB330" i="9"/>
  <c r="Y330" i="9"/>
  <c r="X330" i="9"/>
  <c r="AP329" i="9"/>
  <c r="AO329" i="9"/>
  <c r="AH329" i="9"/>
  <c r="AF329" i="9"/>
  <c r="AC329" i="9"/>
  <c r="AD329" i="9" s="1"/>
  <c r="AB329" i="9"/>
  <c r="Y329" i="9"/>
  <c r="X329" i="9"/>
  <c r="AQ328" i="9"/>
  <c r="AR328" i="9" s="1"/>
  <c r="AP328" i="9"/>
  <c r="AO328" i="9"/>
  <c r="AH328" i="9"/>
  <c r="AF328" i="9"/>
  <c r="AC328" i="9"/>
  <c r="AB328" i="9"/>
  <c r="Y328" i="9"/>
  <c r="X328" i="9"/>
  <c r="AP327" i="9"/>
  <c r="AO327" i="9"/>
  <c r="AH327" i="9"/>
  <c r="AF327" i="9"/>
  <c r="AC327" i="9"/>
  <c r="AB327" i="9"/>
  <c r="Y327" i="9"/>
  <c r="X327" i="9"/>
  <c r="Z327" i="9" s="1"/>
  <c r="AP326" i="9"/>
  <c r="AO326" i="9"/>
  <c r="AH326" i="9"/>
  <c r="AF326" i="9"/>
  <c r="AC326" i="9"/>
  <c r="AB326" i="9"/>
  <c r="AD326" i="9" s="1"/>
  <c r="Y326" i="9"/>
  <c r="Z326" i="9" s="1"/>
  <c r="X326" i="9"/>
  <c r="AP325" i="9"/>
  <c r="AO325" i="9"/>
  <c r="AH325" i="9"/>
  <c r="AF325" i="9"/>
  <c r="AC325" i="9"/>
  <c r="AB325" i="9"/>
  <c r="Y325" i="9"/>
  <c r="X325" i="9"/>
  <c r="AP324" i="9"/>
  <c r="AO324" i="9"/>
  <c r="AH324" i="9"/>
  <c r="AF324" i="9"/>
  <c r="AC324" i="9"/>
  <c r="AB324" i="9"/>
  <c r="Y324" i="9"/>
  <c r="X324" i="9"/>
  <c r="AP323" i="9"/>
  <c r="AQ323" i="9" s="1"/>
  <c r="AR323" i="9" s="1"/>
  <c r="AO323" i="9"/>
  <c r="AH323" i="9"/>
  <c r="AF323" i="9"/>
  <c r="AC323" i="9"/>
  <c r="AB323" i="9"/>
  <c r="Y323" i="9"/>
  <c r="Z323" i="9" s="1"/>
  <c r="X323" i="9"/>
  <c r="AP322" i="9"/>
  <c r="AQ322" i="9" s="1"/>
  <c r="AR322" i="9" s="1"/>
  <c r="AO322" i="9"/>
  <c r="AH322" i="9"/>
  <c r="AF322" i="9"/>
  <c r="AC322" i="9"/>
  <c r="AD322" i="9" s="1"/>
  <c r="AB322" i="9"/>
  <c r="Y322" i="9"/>
  <c r="Z322" i="9" s="1"/>
  <c r="X322" i="9"/>
  <c r="AP321" i="9"/>
  <c r="AO321" i="9"/>
  <c r="AH321" i="9"/>
  <c r="AF321" i="9"/>
  <c r="AC321" i="9"/>
  <c r="AB321" i="9"/>
  <c r="Z321" i="9"/>
  <c r="Y321" i="9"/>
  <c r="X321" i="9"/>
  <c r="AP320" i="9"/>
  <c r="AO320" i="9"/>
  <c r="AH320" i="9"/>
  <c r="AF320" i="9"/>
  <c r="AC320" i="9"/>
  <c r="AB320" i="9"/>
  <c r="Y320" i="9"/>
  <c r="X320" i="9"/>
  <c r="Z320" i="9" s="1"/>
  <c r="AP319" i="9"/>
  <c r="AO319" i="9"/>
  <c r="AH319" i="9"/>
  <c r="AF319" i="9"/>
  <c r="AC319" i="9"/>
  <c r="AB319" i="9"/>
  <c r="AD319" i="9" s="1"/>
  <c r="Y319" i="9"/>
  <c r="X319" i="9"/>
  <c r="AP318" i="9"/>
  <c r="AO318" i="9"/>
  <c r="AH318" i="9"/>
  <c r="AF318" i="9"/>
  <c r="AC318" i="9"/>
  <c r="AB318" i="9"/>
  <c r="AD318" i="9" s="1"/>
  <c r="Y318" i="9"/>
  <c r="X318" i="9"/>
  <c r="Z318" i="9" s="1"/>
  <c r="AP317" i="9"/>
  <c r="AO317" i="9"/>
  <c r="AH317" i="9"/>
  <c r="AF317" i="9"/>
  <c r="AC317" i="9"/>
  <c r="AB317" i="9"/>
  <c r="AD317" i="9" s="1"/>
  <c r="Y317" i="9"/>
  <c r="X317" i="9"/>
  <c r="AP316" i="9"/>
  <c r="AO316" i="9"/>
  <c r="AH316" i="9"/>
  <c r="AF316" i="9"/>
  <c r="AC316" i="9"/>
  <c r="AB316" i="9"/>
  <c r="Y316" i="9"/>
  <c r="X316" i="9"/>
  <c r="AP315" i="9"/>
  <c r="AO315" i="9"/>
  <c r="AH315" i="9"/>
  <c r="AF315" i="9"/>
  <c r="AC315" i="9"/>
  <c r="AB315" i="9"/>
  <c r="AD315" i="9" s="1"/>
  <c r="Y315" i="9"/>
  <c r="X315" i="9"/>
  <c r="Z315" i="9" s="1"/>
  <c r="AP314" i="9"/>
  <c r="AO314" i="9"/>
  <c r="AQ314" i="9" s="1"/>
  <c r="AR314" i="9" s="1"/>
  <c r="AH314" i="9"/>
  <c r="AF314" i="9"/>
  <c r="AC314" i="9"/>
  <c r="AB314" i="9"/>
  <c r="AD314" i="9" s="1"/>
  <c r="Y314" i="9"/>
  <c r="X314" i="9"/>
  <c r="Z314" i="9" s="1"/>
  <c r="AP313" i="9"/>
  <c r="AO313" i="9"/>
  <c r="AH313" i="9"/>
  <c r="AF313" i="9"/>
  <c r="AC313" i="9"/>
  <c r="AB313" i="9"/>
  <c r="Y313" i="9"/>
  <c r="X313" i="9"/>
  <c r="Z313" i="9" s="1"/>
  <c r="AP312" i="9"/>
  <c r="AO312" i="9"/>
  <c r="AH312" i="9"/>
  <c r="AF312" i="9"/>
  <c r="AC312" i="9"/>
  <c r="AB312" i="9"/>
  <c r="Y312" i="9"/>
  <c r="X312" i="9"/>
  <c r="Z312" i="9" s="1"/>
  <c r="AP311" i="9"/>
  <c r="AO311" i="9"/>
  <c r="AH311" i="9"/>
  <c r="AF311" i="9"/>
  <c r="AC311" i="9"/>
  <c r="AD311" i="9" s="1"/>
  <c r="AB311" i="9"/>
  <c r="Y311" i="9"/>
  <c r="X311" i="9"/>
  <c r="AP310" i="9"/>
  <c r="AO310" i="9"/>
  <c r="AH310" i="9"/>
  <c r="AF310" i="9"/>
  <c r="AC310" i="9"/>
  <c r="AB310" i="9"/>
  <c r="Y310" i="9"/>
  <c r="X310" i="9"/>
  <c r="AP309" i="9"/>
  <c r="AO309" i="9"/>
  <c r="AH309" i="9"/>
  <c r="AF309" i="9"/>
  <c r="AC309" i="9"/>
  <c r="AB309" i="9"/>
  <c r="Y309" i="9"/>
  <c r="Z309" i="9" s="1"/>
  <c r="X309" i="9"/>
  <c r="AP308" i="9"/>
  <c r="AO308" i="9"/>
  <c r="AH308" i="9"/>
  <c r="AF308" i="9"/>
  <c r="AC308" i="9"/>
  <c r="AB308" i="9"/>
  <c r="Y308" i="9"/>
  <c r="X308" i="9"/>
  <c r="AP307" i="9"/>
  <c r="AO307" i="9"/>
  <c r="AH307" i="9"/>
  <c r="AF307" i="9"/>
  <c r="AD307" i="9"/>
  <c r="AC307" i="9"/>
  <c r="AB307" i="9"/>
  <c r="Y307" i="9"/>
  <c r="X307" i="9"/>
  <c r="AP306" i="9"/>
  <c r="AO306" i="9"/>
  <c r="AH306" i="9"/>
  <c r="AF306" i="9"/>
  <c r="AC306" i="9"/>
  <c r="AB306" i="9"/>
  <c r="Z306" i="9"/>
  <c r="Y306" i="9"/>
  <c r="X306" i="9"/>
  <c r="AP305" i="9"/>
  <c r="AO305" i="9"/>
  <c r="AH305" i="9"/>
  <c r="AF305" i="9"/>
  <c r="AC305" i="9"/>
  <c r="AB305" i="9"/>
  <c r="Y305" i="9"/>
  <c r="X305" i="9"/>
  <c r="Z305" i="9" s="1"/>
  <c r="AP304" i="9"/>
  <c r="AO304" i="9"/>
  <c r="AH304" i="9"/>
  <c r="AF304" i="9"/>
  <c r="AC304" i="9"/>
  <c r="AB304" i="9"/>
  <c r="Y304" i="9"/>
  <c r="X304" i="9"/>
  <c r="Z304" i="9" s="1"/>
  <c r="AP303" i="9"/>
  <c r="AO303" i="9"/>
  <c r="AH303" i="9"/>
  <c r="AF303" i="9"/>
  <c r="AC303" i="9"/>
  <c r="AB303" i="9"/>
  <c r="Y303" i="9"/>
  <c r="X303" i="9"/>
  <c r="Z303" i="9" s="1"/>
  <c r="AP302" i="9"/>
  <c r="AQ302" i="9" s="1"/>
  <c r="AR302" i="9" s="1"/>
  <c r="AO302" i="9"/>
  <c r="AH302" i="9"/>
  <c r="AF302" i="9"/>
  <c r="AC302" i="9"/>
  <c r="AB302" i="9"/>
  <c r="AD302" i="9" s="1"/>
  <c r="Y302" i="9"/>
  <c r="X302" i="9"/>
  <c r="AP301" i="9"/>
  <c r="AO301" i="9"/>
  <c r="AH301" i="9"/>
  <c r="AF301" i="9"/>
  <c r="AC301" i="9"/>
  <c r="AB301" i="9"/>
  <c r="Y301" i="9"/>
  <c r="X301" i="9"/>
  <c r="AP300" i="9"/>
  <c r="AQ300" i="9" s="1"/>
  <c r="AR300" i="9" s="1"/>
  <c r="AO300" i="9"/>
  <c r="AH300" i="9"/>
  <c r="AF300" i="9"/>
  <c r="AD300" i="9"/>
  <c r="AC300" i="9"/>
  <c r="AB300" i="9"/>
  <c r="Y300" i="9"/>
  <c r="Z300" i="9" s="1"/>
  <c r="X300" i="9"/>
  <c r="AP299" i="9"/>
  <c r="AO299" i="9"/>
  <c r="AH299" i="9"/>
  <c r="AF299" i="9"/>
  <c r="AC299" i="9"/>
  <c r="AB299" i="9"/>
  <c r="Z299" i="9"/>
  <c r="Y299" i="9"/>
  <c r="X299" i="9"/>
  <c r="AP298" i="9"/>
  <c r="AO298" i="9"/>
  <c r="AQ298" i="9" s="1"/>
  <c r="AR298" i="9" s="1"/>
  <c r="AH298" i="9"/>
  <c r="AF298" i="9"/>
  <c r="AC298" i="9"/>
  <c r="AB298" i="9"/>
  <c r="Y298" i="9"/>
  <c r="X298" i="9"/>
  <c r="Z298" i="9" s="1"/>
  <c r="AP297" i="9"/>
  <c r="AO297" i="9"/>
  <c r="AH297" i="9"/>
  <c r="AF297" i="9"/>
  <c r="AC297" i="9"/>
  <c r="AB297" i="9"/>
  <c r="AD297" i="9" s="1"/>
  <c r="Y297" i="9"/>
  <c r="X297" i="9"/>
  <c r="Z297" i="9" s="1"/>
  <c r="AP296" i="9"/>
  <c r="AO296" i="9"/>
  <c r="AH296" i="9"/>
  <c r="AF296" i="9"/>
  <c r="AC296" i="9"/>
  <c r="AD296" i="9" s="1"/>
  <c r="AB296" i="9"/>
  <c r="Y296" i="9"/>
  <c r="X296" i="9"/>
  <c r="Z296" i="9" s="1"/>
  <c r="AP295" i="9"/>
  <c r="AO295" i="9"/>
  <c r="AH295" i="9"/>
  <c r="AF295" i="9"/>
  <c r="AC295" i="9"/>
  <c r="AB295" i="9"/>
  <c r="Y295" i="9"/>
  <c r="X295" i="9"/>
  <c r="AP294" i="9"/>
  <c r="AO294" i="9"/>
  <c r="AH294" i="9"/>
  <c r="AF294" i="9"/>
  <c r="AC294" i="9"/>
  <c r="AB294" i="9"/>
  <c r="Y294" i="9"/>
  <c r="X294" i="9"/>
  <c r="AP293" i="9"/>
  <c r="AO293" i="9"/>
  <c r="AH293" i="9"/>
  <c r="AF293" i="9"/>
  <c r="AC293" i="9"/>
  <c r="AB293" i="9"/>
  <c r="Y293" i="9"/>
  <c r="X293" i="9"/>
  <c r="Z293" i="9" s="1"/>
  <c r="AP292" i="9"/>
  <c r="AO292" i="9"/>
  <c r="AH292" i="9"/>
  <c r="AF292" i="9"/>
  <c r="AD292" i="9"/>
  <c r="AC292" i="9"/>
  <c r="AB292" i="9"/>
  <c r="Y292" i="9"/>
  <c r="X292" i="9"/>
  <c r="AP291" i="9"/>
  <c r="AO291" i="9"/>
  <c r="AH291" i="9"/>
  <c r="AF291" i="9"/>
  <c r="AC291" i="9"/>
  <c r="AB291" i="9"/>
  <c r="Y291" i="9"/>
  <c r="X291" i="9"/>
  <c r="AP290" i="9"/>
  <c r="AO290" i="9"/>
  <c r="AH290" i="9"/>
  <c r="AF290" i="9"/>
  <c r="AC290" i="9"/>
  <c r="AB290" i="9"/>
  <c r="Y290" i="9"/>
  <c r="X290" i="9"/>
  <c r="AP289" i="9"/>
  <c r="AO289" i="9"/>
  <c r="AH289" i="9"/>
  <c r="AF289" i="9"/>
  <c r="AC289" i="9"/>
  <c r="AB289" i="9"/>
  <c r="AD289" i="9" s="1"/>
  <c r="Y289" i="9"/>
  <c r="X289" i="9"/>
  <c r="Z289" i="9" s="1"/>
  <c r="AP288" i="9"/>
  <c r="AQ288" i="9" s="1"/>
  <c r="AR288" i="9" s="1"/>
  <c r="AO288" i="9"/>
  <c r="AH288" i="9"/>
  <c r="AF288" i="9"/>
  <c r="AC288" i="9"/>
  <c r="AB288" i="9"/>
  <c r="AD288" i="9" s="1"/>
  <c r="Y288" i="9"/>
  <c r="X288" i="9"/>
  <c r="Z288" i="9" s="1"/>
  <c r="AP287" i="9"/>
  <c r="AO287" i="9"/>
  <c r="AH287" i="9"/>
  <c r="AF287" i="9"/>
  <c r="AC287" i="9"/>
  <c r="AB287" i="9"/>
  <c r="Y287" i="9"/>
  <c r="X287" i="9"/>
  <c r="Z287" i="9" s="1"/>
  <c r="AP286" i="9"/>
  <c r="AO286" i="9"/>
  <c r="AH286" i="9"/>
  <c r="AF286" i="9"/>
  <c r="AC286" i="9"/>
  <c r="AB286" i="9"/>
  <c r="Y286" i="9"/>
  <c r="X286" i="9"/>
  <c r="Z286" i="9" s="1"/>
  <c r="AP285" i="9"/>
  <c r="AO285" i="9"/>
  <c r="AQ285" i="9" s="1"/>
  <c r="AR285" i="9" s="1"/>
  <c r="AH285" i="9"/>
  <c r="AF285" i="9"/>
  <c r="AC285" i="9"/>
  <c r="AB285" i="9"/>
  <c r="AD285" i="9" s="1"/>
  <c r="Y285" i="9"/>
  <c r="X285" i="9"/>
  <c r="AP284" i="9"/>
  <c r="AO284" i="9"/>
  <c r="AH284" i="9"/>
  <c r="AF284" i="9"/>
  <c r="AC284" i="9"/>
  <c r="AD284" i="9" s="1"/>
  <c r="AB284" i="9"/>
  <c r="Y284" i="9"/>
  <c r="X284" i="9"/>
  <c r="AP283" i="9"/>
  <c r="AO283" i="9"/>
  <c r="AH283" i="9"/>
  <c r="AF283" i="9"/>
  <c r="AC283" i="9"/>
  <c r="AB283" i="9"/>
  <c r="Y283" i="9"/>
  <c r="X283" i="9"/>
  <c r="Z283" i="9" s="1"/>
  <c r="AP282" i="9"/>
  <c r="AO282" i="9"/>
  <c r="AH282" i="9"/>
  <c r="AF282" i="9"/>
  <c r="AC282" i="9"/>
  <c r="AB282" i="9"/>
  <c r="Y282" i="9"/>
  <c r="X282" i="9"/>
  <c r="Z282" i="9" s="1"/>
  <c r="AQ281" i="9"/>
  <c r="AR281" i="9" s="1"/>
  <c r="AP281" i="9"/>
  <c r="AO281" i="9"/>
  <c r="AH281" i="9"/>
  <c r="AF281" i="9"/>
  <c r="AC281" i="9"/>
  <c r="AB281" i="9"/>
  <c r="Y281" i="9"/>
  <c r="X281" i="9"/>
  <c r="Z281" i="9" s="1"/>
  <c r="AP280" i="9"/>
  <c r="AO280" i="9"/>
  <c r="AH280" i="9"/>
  <c r="AF280" i="9"/>
  <c r="AC280" i="9"/>
  <c r="AB280" i="9"/>
  <c r="AD280" i="9" s="1"/>
  <c r="Y280" i="9"/>
  <c r="X280" i="9"/>
  <c r="AP279" i="9"/>
  <c r="AO279" i="9"/>
  <c r="AH279" i="9"/>
  <c r="AF279" i="9"/>
  <c r="AC279" i="9"/>
  <c r="AB279" i="9"/>
  <c r="Y279" i="9"/>
  <c r="X279" i="9"/>
  <c r="AP278" i="9"/>
  <c r="AO278" i="9"/>
  <c r="AH278" i="9"/>
  <c r="AF278" i="9"/>
  <c r="AC278" i="9"/>
  <c r="AB278" i="9"/>
  <c r="Y278" i="9"/>
  <c r="X278" i="9"/>
  <c r="AP277" i="9"/>
  <c r="AO277" i="9"/>
  <c r="AH277" i="9"/>
  <c r="AF277" i="9"/>
  <c r="AC277" i="9"/>
  <c r="AB277" i="9"/>
  <c r="Y277" i="9"/>
  <c r="X277" i="9"/>
  <c r="AP276" i="9"/>
  <c r="AO276" i="9"/>
  <c r="AQ276" i="9" s="1"/>
  <c r="AR276" i="9" s="1"/>
  <c r="AH276" i="9"/>
  <c r="AF276" i="9"/>
  <c r="AC276" i="9"/>
  <c r="AB276" i="9"/>
  <c r="AD276" i="9" s="1"/>
  <c r="Y276" i="9"/>
  <c r="X276" i="9"/>
  <c r="AP275" i="9"/>
  <c r="AO275" i="9"/>
  <c r="AQ275" i="9" s="1"/>
  <c r="AR275" i="9" s="1"/>
  <c r="AH275" i="9"/>
  <c r="AF275" i="9"/>
  <c r="AC275" i="9"/>
  <c r="AB275" i="9"/>
  <c r="AD275" i="9" s="1"/>
  <c r="Y275" i="9"/>
  <c r="X275" i="9"/>
  <c r="Z275" i="9" s="1"/>
  <c r="AP274" i="9"/>
  <c r="AO274" i="9"/>
  <c r="AH274" i="9"/>
  <c r="AF274" i="9"/>
  <c r="AC274" i="9"/>
  <c r="AB274" i="9"/>
  <c r="Y274" i="9"/>
  <c r="X274" i="9"/>
  <c r="Z274" i="9" s="1"/>
  <c r="AP273" i="9"/>
  <c r="AQ273" i="9" s="1"/>
  <c r="AR273" i="9" s="1"/>
  <c r="AO273" i="9"/>
  <c r="AH273" i="9"/>
  <c r="AF273" i="9"/>
  <c r="AC273" i="9"/>
  <c r="AB273" i="9"/>
  <c r="Y273" i="9"/>
  <c r="X273" i="9"/>
  <c r="AP272" i="9"/>
  <c r="AO272" i="9"/>
  <c r="AH272" i="9"/>
  <c r="AF272" i="9"/>
  <c r="AC272" i="9"/>
  <c r="AD272" i="9" s="1"/>
  <c r="AB272" i="9"/>
  <c r="Y272" i="9"/>
  <c r="X272" i="9"/>
  <c r="AP271" i="9"/>
  <c r="AO271" i="9"/>
  <c r="AH271" i="9"/>
  <c r="AF271" i="9"/>
  <c r="AC271" i="9"/>
  <c r="AB271" i="9"/>
  <c r="Y271" i="9"/>
  <c r="X271" i="9"/>
  <c r="AP270" i="9"/>
  <c r="AO270" i="9"/>
  <c r="AH270" i="9"/>
  <c r="AF270" i="9"/>
  <c r="AC270" i="9"/>
  <c r="AB270" i="9"/>
  <c r="Y270" i="9"/>
  <c r="X270" i="9"/>
  <c r="AP269" i="9"/>
  <c r="AO269" i="9"/>
  <c r="AH269" i="9"/>
  <c r="AF269" i="9"/>
  <c r="AC269" i="9"/>
  <c r="AB269" i="9"/>
  <c r="Y269" i="9"/>
  <c r="X269" i="9"/>
  <c r="AP268" i="9"/>
  <c r="AO268" i="9"/>
  <c r="AH268" i="9"/>
  <c r="AF268" i="9"/>
  <c r="AC268" i="9"/>
  <c r="AB268" i="9"/>
  <c r="Y268" i="9"/>
  <c r="X268" i="9"/>
  <c r="AP267" i="9"/>
  <c r="AO267" i="9"/>
  <c r="AH267" i="9"/>
  <c r="AF267" i="9"/>
  <c r="AC267" i="9"/>
  <c r="AB267" i="9"/>
  <c r="Y267" i="9"/>
  <c r="X267" i="9"/>
  <c r="AP266" i="9"/>
  <c r="AO266" i="9"/>
  <c r="AH266" i="9"/>
  <c r="AF266" i="9"/>
  <c r="AC266" i="9"/>
  <c r="AB266" i="9"/>
  <c r="Y266" i="9"/>
  <c r="X266" i="9"/>
  <c r="AP265" i="9"/>
  <c r="AO265" i="9"/>
  <c r="AH265" i="9"/>
  <c r="AF265" i="9"/>
  <c r="AC265" i="9"/>
  <c r="AB265" i="9"/>
  <c r="Y265" i="9"/>
  <c r="X265" i="9"/>
  <c r="AP264" i="9"/>
  <c r="AO264" i="9"/>
  <c r="AH264" i="9"/>
  <c r="AF264" i="9"/>
  <c r="AC264" i="9"/>
  <c r="AD264" i="9" s="1"/>
  <c r="AB264" i="9"/>
  <c r="Y264" i="9"/>
  <c r="X264" i="9"/>
  <c r="AP263" i="9"/>
  <c r="AO263" i="9"/>
  <c r="AH263" i="9"/>
  <c r="AF263" i="9"/>
  <c r="AC263" i="9"/>
  <c r="AB263" i="9"/>
  <c r="Y263" i="9"/>
  <c r="X263" i="9"/>
  <c r="AP262" i="9"/>
  <c r="AO262" i="9"/>
  <c r="AH262" i="9"/>
  <c r="AF262" i="9"/>
  <c r="AC262" i="9"/>
  <c r="AB262" i="9"/>
  <c r="Y262" i="9"/>
  <c r="X262" i="9"/>
  <c r="AP261" i="9"/>
  <c r="AO261" i="9"/>
  <c r="AH261" i="9"/>
  <c r="AF261" i="9"/>
  <c r="AD261" i="9"/>
  <c r="AC261" i="9"/>
  <c r="AB261" i="9"/>
  <c r="Y261" i="9"/>
  <c r="X261" i="9"/>
  <c r="AP260" i="9"/>
  <c r="AO260" i="9"/>
  <c r="AH260" i="9"/>
  <c r="AF260" i="9"/>
  <c r="AC260" i="9"/>
  <c r="AD260" i="9" s="1"/>
  <c r="AB260" i="9"/>
  <c r="Y260" i="9"/>
  <c r="X260" i="9"/>
  <c r="AP259" i="9"/>
  <c r="AO259" i="9"/>
  <c r="AH259" i="9"/>
  <c r="AF259" i="9"/>
  <c r="AC259" i="9"/>
  <c r="AB259" i="9"/>
  <c r="Y259" i="9"/>
  <c r="Z259" i="9" s="1"/>
  <c r="X259" i="9"/>
  <c r="AP258" i="9"/>
  <c r="AO258" i="9"/>
  <c r="AH258" i="9"/>
  <c r="AF258" i="9"/>
  <c r="AC258" i="9"/>
  <c r="AB258" i="9"/>
  <c r="Y258" i="9"/>
  <c r="X258" i="9"/>
  <c r="AP257" i="9"/>
  <c r="AO257" i="9"/>
  <c r="AH257" i="9"/>
  <c r="AF257" i="9"/>
  <c r="AC257" i="9"/>
  <c r="AB257" i="9"/>
  <c r="AD257" i="9" s="1"/>
  <c r="Y257" i="9"/>
  <c r="X257" i="9"/>
  <c r="Z257" i="9" s="1"/>
  <c r="AP256" i="9"/>
  <c r="AO256" i="9"/>
  <c r="AH256" i="9"/>
  <c r="AF256" i="9"/>
  <c r="AC256" i="9"/>
  <c r="AB256" i="9"/>
  <c r="Y256" i="9"/>
  <c r="X256" i="9"/>
  <c r="Z256" i="9" s="1"/>
  <c r="AP255" i="9"/>
  <c r="AO255" i="9"/>
  <c r="AH255" i="9"/>
  <c r="AF255" i="9"/>
  <c r="AC255" i="9"/>
  <c r="AB255" i="9"/>
  <c r="Y255" i="9"/>
  <c r="X255" i="9"/>
  <c r="AP254" i="9"/>
  <c r="AO254" i="9"/>
  <c r="AH254" i="9"/>
  <c r="AF254" i="9"/>
  <c r="AC254" i="9"/>
  <c r="AB254" i="9"/>
  <c r="Y254" i="9"/>
  <c r="X254" i="9"/>
  <c r="Z254" i="9" s="1"/>
  <c r="AP253" i="9"/>
  <c r="AQ253" i="9" s="1"/>
  <c r="AR253" i="9" s="1"/>
  <c r="AO253" i="9"/>
  <c r="AH253" i="9"/>
  <c r="AF253" i="9"/>
  <c r="AC253" i="9"/>
  <c r="AB253" i="9"/>
  <c r="AD253" i="9" s="1"/>
  <c r="Y253" i="9"/>
  <c r="X253" i="9"/>
  <c r="AP252" i="9"/>
  <c r="AO252" i="9"/>
  <c r="AH252" i="9"/>
  <c r="AF252" i="9"/>
  <c r="AC252" i="9"/>
  <c r="AB252" i="9"/>
  <c r="Y252" i="9"/>
  <c r="X252" i="9"/>
  <c r="Z252" i="9" s="1"/>
  <c r="AP251" i="9"/>
  <c r="AO251" i="9"/>
  <c r="AH251" i="9"/>
  <c r="AF251" i="9"/>
  <c r="AC251" i="9"/>
  <c r="AB251" i="9"/>
  <c r="Y251" i="9"/>
  <c r="X251" i="9"/>
  <c r="AP250" i="9"/>
  <c r="AO250" i="9"/>
  <c r="AH250" i="9"/>
  <c r="AF250" i="9"/>
  <c r="AC250" i="9"/>
  <c r="AB250" i="9"/>
  <c r="Y250" i="9"/>
  <c r="X250" i="9"/>
  <c r="Z250" i="9" s="1"/>
  <c r="AP249" i="9"/>
  <c r="AQ249" i="9" s="1"/>
  <c r="AR249" i="9" s="1"/>
  <c r="AO249" i="9"/>
  <c r="AH249" i="9"/>
  <c r="AF249" i="9"/>
  <c r="AC249" i="9"/>
  <c r="AD249" i="9" s="1"/>
  <c r="AB249" i="9"/>
  <c r="Y249" i="9"/>
  <c r="X249" i="9"/>
  <c r="AP248" i="9"/>
  <c r="AO248" i="9"/>
  <c r="AH248" i="9"/>
  <c r="AF248" i="9"/>
  <c r="AC248" i="9"/>
  <c r="AD248" i="9" s="1"/>
  <c r="AB248" i="9"/>
  <c r="Z248" i="9"/>
  <c r="Y248" i="9"/>
  <c r="X248" i="9"/>
  <c r="AP247" i="9"/>
  <c r="AO247" i="9"/>
  <c r="AH247" i="9"/>
  <c r="AF247" i="9"/>
  <c r="AC247" i="9"/>
  <c r="AB247" i="9"/>
  <c r="Y247" i="9"/>
  <c r="X247" i="9"/>
  <c r="AP246" i="9"/>
  <c r="AO246" i="9"/>
  <c r="AH246" i="9"/>
  <c r="AF246" i="9"/>
  <c r="AC246" i="9"/>
  <c r="AB246" i="9"/>
  <c r="Y246" i="9"/>
  <c r="X246" i="9"/>
  <c r="AP245" i="9"/>
  <c r="AO245" i="9"/>
  <c r="AH245" i="9"/>
  <c r="AF245" i="9"/>
  <c r="AC245" i="9"/>
  <c r="AB245" i="9"/>
  <c r="AD245" i="9" s="1"/>
  <c r="Y245" i="9"/>
  <c r="X245" i="9"/>
  <c r="AP244" i="9"/>
  <c r="AO244" i="9"/>
  <c r="AH244" i="9"/>
  <c r="AF244" i="9"/>
  <c r="AC244" i="9"/>
  <c r="AD244" i="9" s="1"/>
  <c r="AB244" i="9"/>
  <c r="Y244" i="9"/>
  <c r="X244" i="9"/>
  <c r="Z244" i="9" s="1"/>
  <c r="AP243" i="9"/>
  <c r="AO243" i="9"/>
  <c r="AH243" i="9"/>
  <c r="AF243" i="9"/>
  <c r="AC243" i="9"/>
  <c r="AB243" i="9"/>
  <c r="Y243" i="9"/>
  <c r="X243" i="9"/>
  <c r="AP242" i="9"/>
  <c r="AO242" i="9"/>
  <c r="AH242" i="9"/>
  <c r="AF242" i="9"/>
  <c r="AC242" i="9"/>
  <c r="AB242" i="9"/>
  <c r="Y242" i="9"/>
  <c r="X242" i="9"/>
  <c r="Z242" i="9" s="1"/>
  <c r="AP241" i="9"/>
  <c r="AO241" i="9"/>
  <c r="AH241" i="9"/>
  <c r="AF241" i="9"/>
  <c r="AC241" i="9"/>
  <c r="AB241" i="9"/>
  <c r="Y241" i="9"/>
  <c r="X241" i="9"/>
  <c r="Z241" i="9" s="1"/>
  <c r="AP240" i="9"/>
  <c r="AO240" i="9"/>
  <c r="AH240" i="9"/>
  <c r="AF240" i="9"/>
  <c r="AC240" i="9"/>
  <c r="AD240" i="9" s="1"/>
  <c r="AB240" i="9"/>
  <c r="Y240" i="9"/>
  <c r="X240" i="9"/>
  <c r="Z240" i="9" s="1"/>
  <c r="AP239" i="9"/>
  <c r="AO239" i="9"/>
  <c r="AH239" i="9"/>
  <c r="AF239" i="9"/>
  <c r="AC239" i="9"/>
  <c r="AB239" i="9"/>
  <c r="Y239" i="9"/>
  <c r="X239" i="9"/>
  <c r="AP238" i="9"/>
  <c r="AO238" i="9"/>
  <c r="AH238" i="9"/>
  <c r="AF238" i="9"/>
  <c r="AC238" i="9"/>
  <c r="AB238" i="9"/>
  <c r="Y238" i="9"/>
  <c r="X238" i="9"/>
  <c r="AP237" i="9"/>
  <c r="AO237" i="9"/>
  <c r="AH237" i="9"/>
  <c r="AF237" i="9"/>
  <c r="AC237" i="9"/>
  <c r="AB237" i="9"/>
  <c r="Y237" i="9"/>
  <c r="X237" i="9"/>
  <c r="Z237" i="9" s="1"/>
  <c r="AP236" i="9"/>
  <c r="AO236" i="9"/>
  <c r="AH236" i="9"/>
  <c r="AF236" i="9"/>
  <c r="AC236" i="9"/>
  <c r="AB236" i="9"/>
  <c r="Y236" i="9"/>
  <c r="X236" i="9"/>
  <c r="Z236" i="9" s="1"/>
  <c r="AP235" i="9"/>
  <c r="AO235" i="9"/>
  <c r="AH235" i="9"/>
  <c r="AF235" i="9"/>
  <c r="AD235" i="9"/>
  <c r="AC235" i="9"/>
  <c r="AB235" i="9"/>
  <c r="Y235" i="9"/>
  <c r="Z235" i="9" s="1"/>
  <c r="X235" i="9"/>
  <c r="AP234" i="9"/>
  <c r="AO234" i="9"/>
  <c r="AH234" i="9"/>
  <c r="AF234" i="9"/>
  <c r="AC234" i="9"/>
  <c r="AB234" i="9"/>
  <c r="Y234" i="9"/>
  <c r="X234" i="9"/>
  <c r="AP233" i="9"/>
  <c r="AO233" i="9"/>
  <c r="AH233" i="9"/>
  <c r="AF233" i="9"/>
  <c r="AC233" i="9"/>
  <c r="AB233" i="9"/>
  <c r="Y233" i="9"/>
  <c r="X233" i="9"/>
  <c r="AP232" i="9"/>
  <c r="AO232" i="9"/>
  <c r="AH232" i="9"/>
  <c r="AF232" i="9"/>
  <c r="AC232" i="9"/>
  <c r="AB232" i="9"/>
  <c r="Y232" i="9"/>
  <c r="X232" i="9"/>
  <c r="AP231" i="9"/>
  <c r="AO231" i="9"/>
  <c r="AH231" i="9"/>
  <c r="AF231" i="9"/>
  <c r="AC231" i="9"/>
  <c r="AB231" i="9"/>
  <c r="Y231" i="9"/>
  <c r="X231" i="9"/>
  <c r="AP230" i="9"/>
  <c r="AO230" i="9"/>
  <c r="AH230" i="9"/>
  <c r="AF230" i="9"/>
  <c r="AC230" i="9"/>
  <c r="AB230" i="9"/>
  <c r="Y230" i="9"/>
  <c r="X230" i="9"/>
  <c r="AP229" i="9"/>
  <c r="AO229" i="9"/>
  <c r="AH229" i="9"/>
  <c r="AF229" i="9"/>
  <c r="AC229" i="9"/>
  <c r="AB229" i="9"/>
  <c r="Y229" i="9"/>
  <c r="X229" i="9"/>
  <c r="AP228" i="9"/>
  <c r="AO228" i="9"/>
  <c r="AH228" i="9"/>
  <c r="AF228" i="9"/>
  <c r="AC228" i="9"/>
  <c r="AD228" i="9" s="1"/>
  <c r="AB228" i="9"/>
  <c r="Y228" i="9"/>
  <c r="Z228" i="9" s="1"/>
  <c r="X228" i="9"/>
  <c r="AP227" i="9"/>
  <c r="AO227" i="9"/>
  <c r="AH227" i="9"/>
  <c r="AF227" i="9"/>
  <c r="AC227" i="9"/>
  <c r="AB227" i="9"/>
  <c r="Y227" i="9"/>
  <c r="Z227" i="9" s="1"/>
  <c r="X227" i="9"/>
  <c r="AP226" i="9"/>
  <c r="AO226" i="9"/>
  <c r="AH226" i="9"/>
  <c r="AF226" i="9"/>
  <c r="AC226" i="9"/>
  <c r="AB226" i="9"/>
  <c r="Y226" i="9"/>
  <c r="X226" i="9"/>
  <c r="AP225" i="9"/>
  <c r="AO225" i="9"/>
  <c r="AH225" i="9"/>
  <c r="AF225" i="9"/>
  <c r="AD225" i="9"/>
  <c r="AC225" i="9"/>
  <c r="AB225" i="9"/>
  <c r="Y225" i="9"/>
  <c r="X225" i="9"/>
  <c r="AP224" i="9"/>
  <c r="AO224" i="9"/>
  <c r="AH224" i="9"/>
  <c r="AF224" i="9"/>
  <c r="AC224" i="9"/>
  <c r="AD224" i="9" s="1"/>
  <c r="AB224" i="9"/>
  <c r="Y224" i="9"/>
  <c r="X224" i="9"/>
  <c r="Z224" i="9" s="1"/>
  <c r="AP223" i="9"/>
  <c r="AO223" i="9"/>
  <c r="AH223" i="9"/>
  <c r="AF223" i="9"/>
  <c r="AC223" i="9"/>
  <c r="AB223" i="9"/>
  <c r="Y223" i="9"/>
  <c r="X223" i="9"/>
  <c r="AP222" i="9"/>
  <c r="AO222" i="9"/>
  <c r="AH222" i="9"/>
  <c r="AF222" i="9"/>
  <c r="AC222" i="9"/>
  <c r="AB222" i="9"/>
  <c r="Y222" i="9"/>
  <c r="X222" i="9"/>
  <c r="AP221" i="9"/>
  <c r="AO221" i="9"/>
  <c r="AH221" i="9"/>
  <c r="AF221" i="9"/>
  <c r="AC221" i="9"/>
  <c r="AB221" i="9"/>
  <c r="Y221" i="9"/>
  <c r="X221" i="9"/>
  <c r="Z221" i="9" s="1"/>
  <c r="AP220" i="9"/>
  <c r="AQ220" i="9" s="1"/>
  <c r="AR220" i="9" s="1"/>
  <c r="AO220" i="9"/>
  <c r="AH220" i="9"/>
  <c r="AF220" i="9"/>
  <c r="AC220" i="9"/>
  <c r="AB220" i="9"/>
  <c r="Y220" i="9"/>
  <c r="X220" i="9"/>
  <c r="AP219" i="9"/>
  <c r="AO219" i="9"/>
  <c r="AH219" i="9"/>
  <c r="AF219" i="9"/>
  <c r="AC219" i="9"/>
  <c r="AB219" i="9"/>
  <c r="Y219" i="9"/>
  <c r="X219" i="9"/>
  <c r="AP218" i="9"/>
  <c r="AO218" i="9"/>
  <c r="AH218" i="9"/>
  <c r="AF218" i="9"/>
  <c r="AC218" i="9"/>
  <c r="AB218" i="9"/>
  <c r="Y218" i="9"/>
  <c r="X218" i="9"/>
  <c r="AP217" i="9"/>
  <c r="AO217" i="9"/>
  <c r="AH217" i="9"/>
  <c r="AF217" i="9"/>
  <c r="AC217" i="9"/>
  <c r="AB217" i="9"/>
  <c r="Y217" i="9"/>
  <c r="X217" i="9"/>
  <c r="AP216" i="9"/>
  <c r="AQ216" i="9" s="1"/>
  <c r="AR216" i="9" s="1"/>
  <c r="AO216" i="9"/>
  <c r="AH216" i="9"/>
  <c r="AF216" i="9"/>
  <c r="AC216" i="9"/>
  <c r="AD216" i="9" s="1"/>
  <c r="AB216" i="9"/>
  <c r="Y216" i="9"/>
  <c r="X216" i="9"/>
  <c r="AP215" i="9"/>
  <c r="AO215" i="9"/>
  <c r="AH215" i="9"/>
  <c r="AF215" i="9"/>
  <c r="AC215" i="9"/>
  <c r="AB215" i="9"/>
  <c r="Y215" i="9"/>
  <c r="X215" i="9"/>
  <c r="AP214" i="9"/>
  <c r="AO214" i="9"/>
  <c r="AH214" i="9"/>
  <c r="AF214" i="9"/>
  <c r="AC214" i="9"/>
  <c r="AB214" i="9"/>
  <c r="Y214" i="9"/>
  <c r="X214" i="9"/>
  <c r="AP213" i="9"/>
  <c r="AO213" i="9"/>
  <c r="AH213" i="9"/>
  <c r="AF213" i="9"/>
  <c r="AD213" i="9"/>
  <c r="AC213" i="9"/>
  <c r="AB213" i="9"/>
  <c r="Y213" i="9"/>
  <c r="X213" i="9"/>
  <c r="Z213" i="9" s="1"/>
  <c r="AP212" i="9"/>
  <c r="AO212" i="9"/>
  <c r="AH212" i="9"/>
  <c r="AF212" i="9"/>
  <c r="AC212" i="9"/>
  <c r="AD212" i="9" s="1"/>
  <c r="AB212" i="9"/>
  <c r="Y212" i="9"/>
  <c r="X212" i="9"/>
  <c r="Z212" i="9" s="1"/>
  <c r="AP211" i="9"/>
  <c r="AO211" i="9"/>
  <c r="AH211" i="9"/>
  <c r="AF211" i="9"/>
  <c r="AC211" i="9"/>
  <c r="AB211" i="9"/>
  <c r="Y211" i="9"/>
  <c r="X211" i="9"/>
  <c r="AP210" i="9"/>
  <c r="AO210" i="9"/>
  <c r="AH210" i="9"/>
  <c r="AF210" i="9"/>
  <c r="AC210" i="9"/>
  <c r="AB210" i="9"/>
  <c r="Y210" i="9"/>
  <c r="X210" i="9"/>
  <c r="Z210" i="9" s="1"/>
  <c r="AP209" i="9"/>
  <c r="AO209" i="9"/>
  <c r="AH209" i="9"/>
  <c r="AF209" i="9"/>
  <c r="AC209" i="9"/>
  <c r="AB209" i="9"/>
  <c r="Y209" i="9"/>
  <c r="X209" i="9"/>
  <c r="AP208" i="9"/>
  <c r="AO208" i="9"/>
  <c r="AH208" i="9"/>
  <c r="AF208" i="9"/>
  <c r="AC208" i="9"/>
  <c r="AD208" i="9" s="1"/>
  <c r="AB208" i="9"/>
  <c r="Y208" i="9"/>
  <c r="X208" i="9"/>
  <c r="AP207" i="9"/>
  <c r="AO207" i="9"/>
  <c r="AH207" i="9"/>
  <c r="AF207" i="9"/>
  <c r="AC207" i="9"/>
  <c r="AB207" i="9"/>
  <c r="Y207" i="9"/>
  <c r="X207" i="9"/>
  <c r="AP206" i="9"/>
  <c r="AO206" i="9"/>
  <c r="AH206" i="9"/>
  <c r="AF206" i="9"/>
  <c r="AC206" i="9"/>
  <c r="AB206" i="9"/>
  <c r="Y206" i="9"/>
  <c r="X206" i="9"/>
  <c r="AP205" i="9"/>
  <c r="AO205" i="9"/>
  <c r="AH205" i="9"/>
  <c r="AF205" i="9"/>
  <c r="AC205" i="9"/>
  <c r="AB205" i="9"/>
  <c r="Y205" i="9"/>
  <c r="X205" i="9"/>
  <c r="AP204" i="9"/>
  <c r="AO204" i="9"/>
  <c r="AH204" i="9"/>
  <c r="AF204" i="9"/>
  <c r="AC204" i="9"/>
  <c r="AD204" i="9" s="1"/>
  <c r="AB204" i="9"/>
  <c r="Y204" i="9"/>
  <c r="X204" i="9"/>
  <c r="AP203" i="9"/>
  <c r="AO203" i="9"/>
  <c r="AH203" i="9"/>
  <c r="AF203" i="9"/>
  <c r="AC203" i="9"/>
  <c r="AB203" i="9"/>
  <c r="Y203" i="9"/>
  <c r="Z203" i="9" s="1"/>
  <c r="X203" i="9"/>
  <c r="AP202" i="9"/>
  <c r="AO202" i="9"/>
  <c r="AH202" i="9"/>
  <c r="AF202" i="9"/>
  <c r="AC202" i="9"/>
  <c r="AB202" i="9"/>
  <c r="Z202" i="9"/>
  <c r="Y202" i="9"/>
  <c r="X202" i="9"/>
  <c r="AQ201" i="9"/>
  <c r="AR201" i="9" s="1"/>
  <c r="AP201" i="9"/>
  <c r="AO201" i="9"/>
  <c r="AH201" i="9"/>
  <c r="AF201" i="9"/>
  <c r="AC201" i="9"/>
  <c r="AB201" i="9"/>
  <c r="Y201" i="9"/>
  <c r="X201" i="9"/>
  <c r="Z201" i="9" s="1"/>
  <c r="AP200" i="9"/>
  <c r="AO200" i="9"/>
  <c r="AH200" i="9"/>
  <c r="AF200" i="9"/>
  <c r="AC200" i="9"/>
  <c r="AB200" i="9"/>
  <c r="Y200" i="9"/>
  <c r="X200" i="9"/>
  <c r="AP199" i="9"/>
  <c r="AO199" i="9"/>
  <c r="AH199" i="9"/>
  <c r="AF199" i="9"/>
  <c r="AC199" i="9"/>
  <c r="AB199" i="9"/>
  <c r="AD199" i="9" s="1"/>
  <c r="Y199" i="9"/>
  <c r="X199" i="9"/>
  <c r="AP198" i="9"/>
  <c r="AO198" i="9"/>
  <c r="AH198" i="9"/>
  <c r="AF198" i="9"/>
  <c r="AC198" i="9"/>
  <c r="AB198" i="9"/>
  <c r="Y198" i="9"/>
  <c r="X198" i="9"/>
  <c r="Z198" i="9" s="1"/>
  <c r="AP197" i="9"/>
  <c r="AO197" i="9"/>
  <c r="AQ197" i="9" s="1"/>
  <c r="AR197" i="9" s="1"/>
  <c r="AH197" i="9"/>
  <c r="AF197" i="9"/>
  <c r="AC197" i="9"/>
  <c r="AB197" i="9"/>
  <c r="Y197" i="9"/>
  <c r="X197" i="9"/>
  <c r="AP196" i="9"/>
  <c r="AO196" i="9"/>
  <c r="AH196" i="9"/>
  <c r="AF196" i="9"/>
  <c r="AC196" i="9"/>
  <c r="AB196" i="9"/>
  <c r="Y196" i="9"/>
  <c r="X196" i="9"/>
  <c r="Z196" i="9" s="1"/>
  <c r="AP195" i="9"/>
  <c r="AO195" i="9"/>
  <c r="AQ195" i="9" s="1"/>
  <c r="AR195" i="9" s="1"/>
  <c r="AH195" i="9"/>
  <c r="AF195" i="9"/>
  <c r="AC195" i="9"/>
  <c r="AB195" i="9"/>
  <c r="AD195" i="9" s="1"/>
  <c r="Y195" i="9"/>
  <c r="X195" i="9"/>
  <c r="AP194" i="9"/>
  <c r="AO194" i="9"/>
  <c r="AH194" i="9"/>
  <c r="AF194" i="9"/>
  <c r="AC194" i="9"/>
  <c r="AB194" i="9"/>
  <c r="Y194" i="9"/>
  <c r="X194" i="9"/>
  <c r="AP193" i="9"/>
  <c r="AO193" i="9"/>
  <c r="AH193" i="9"/>
  <c r="AF193" i="9"/>
  <c r="AC193" i="9"/>
  <c r="AB193" i="9"/>
  <c r="AD193" i="9" s="1"/>
  <c r="Y193" i="9"/>
  <c r="X193" i="9"/>
  <c r="AP192" i="9"/>
  <c r="AO192" i="9"/>
  <c r="AH192" i="9"/>
  <c r="AF192" i="9"/>
  <c r="AC192" i="9"/>
  <c r="AB192" i="9"/>
  <c r="Y192" i="9"/>
  <c r="X192" i="9"/>
  <c r="AP191" i="9"/>
  <c r="AO191" i="9"/>
  <c r="AH191" i="9"/>
  <c r="AF191" i="9"/>
  <c r="AC191" i="9"/>
  <c r="AB191" i="9"/>
  <c r="Y191" i="9"/>
  <c r="Z191" i="9" s="1"/>
  <c r="X191" i="9"/>
  <c r="AP190" i="9"/>
  <c r="AO190" i="9"/>
  <c r="AH190" i="9"/>
  <c r="AF190" i="9"/>
  <c r="AC190" i="9"/>
  <c r="AB190" i="9"/>
  <c r="Y190" i="9"/>
  <c r="X190" i="9"/>
  <c r="AP189" i="9"/>
  <c r="AO189" i="9"/>
  <c r="AH189" i="9"/>
  <c r="AF189" i="9"/>
  <c r="AC189" i="9"/>
  <c r="AB189" i="9"/>
  <c r="Y189" i="9"/>
  <c r="X189" i="9"/>
  <c r="AP188" i="9"/>
  <c r="AO188" i="9"/>
  <c r="AH188" i="9"/>
  <c r="AF188" i="9"/>
  <c r="AC188" i="9"/>
  <c r="AD188" i="9" s="1"/>
  <c r="AB188" i="9"/>
  <c r="Y188" i="9"/>
  <c r="X188" i="9"/>
  <c r="AP187" i="9"/>
  <c r="AO187" i="9"/>
  <c r="AH187" i="9"/>
  <c r="AF187" i="9"/>
  <c r="AC187" i="9"/>
  <c r="AB187" i="9"/>
  <c r="Y187" i="9"/>
  <c r="X187" i="9"/>
  <c r="AP186" i="9"/>
  <c r="AO186" i="9"/>
  <c r="AH186" i="9"/>
  <c r="AF186" i="9"/>
  <c r="AC186" i="9"/>
  <c r="AB186" i="9"/>
  <c r="Y186" i="9"/>
  <c r="X186" i="9"/>
  <c r="AP185" i="9"/>
  <c r="AO185" i="9"/>
  <c r="AH185" i="9"/>
  <c r="AF185" i="9"/>
  <c r="AC185" i="9"/>
  <c r="AD185" i="9" s="1"/>
  <c r="AB185" i="9"/>
  <c r="Y185" i="9"/>
  <c r="X185" i="9"/>
  <c r="AP184" i="9"/>
  <c r="AO184" i="9"/>
  <c r="AH184" i="9"/>
  <c r="AF184" i="9"/>
  <c r="AC184" i="9"/>
  <c r="AB184" i="9"/>
  <c r="Y184" i="9"/>
  <c r="X184" i="9"/>
  <c r="AP183" i="9"/>
  <c r="AO183" i="9"/>
  <c r="AH183" i="9"/>
  <c r="AF183" i="9"/>
  <c r="AC183" i="9"/>
  <c r="AB183" i="9"/>
  <c r="Y183" i="9"/>
  <c r="X183" i="9"/>
  <c r="AP182" i="9"/>
  <c r="AO182" i="9"/>
  <c r="AH182" i="9"/>
  <c r="AF182" i="9"/>
  <c r="AC182" i="9"/>
  <c r="AB182" i="9"/>
  <c r="Y182" i="9"/>
  <c r="X182" i="9"/>
  <c r="AP181" i="9"/>
  <c r="AO181" i="9"/>
  <c r="AH181" i="9"/>
  <c r="AF181" i="9"/>
  <c r="AC181" i="9"/>
  <c r="AD181" i="9" s="1"/>
  <c r="AB181" i="9"/>
  <c r="Y181" i="9"/>
  <c r="X181" i="9"/>
  <c r="AP180" i="9"/>
  <c r="AO180" i="9"/>
  <c r="AH180" i="9"/>
  <c r="AF180" i="9"/>
  <c r="AD180" i="9"/>
  <c r="AC180" i="9"/>
  <c r="AB180" i="9"/>
  <c r="Y180" i="9"/>
  <c r="X180" i="9"/>
  <c r="AP179" i="9"/>
  <c r="AO179" i="9"/>
  <c r="AH179" i="9"/>
  <c r="AF179" i="9"/>
  <c r="AC179" i="9"/>
  <c r="AB179" i="9"/>
  <c r="Y179" i="9"/>
  <c r="X179" i="9"/>
  <c r="AP178" i="9"/>
  <c r="AO178" i="9"/>
  <c r="AH178" i="9"/>
  <c r="AF178" i="9"/>
  <c r="AC178" i="9"/>
  <c r="AB178" i="9"/>
  <c r="Y178" i="9"/>
  <c r="X178" i="9"/>
  <c r="AP177" i="9"/>
  <c r="AO177" i="9"/>
  <c r="AH177" i="9"/>
  <c r="AF177" i="9"/>
  <c r="AC177" i="9"/>
  <c r="AB177" i="9"/>
  <c r="Y177" i="9"/>
  <c r="X177" i="9"/>
  <c r="AP176" i="9"/>
  <c r="AO176" i="9"/>
  <c r="AH176" i="9"/>
  <c r="AF176" i="9"/>
  <c r="AC176" i="9"/>
  <c r="AB176" i="9"/>
  <c r="AD176" i="9" s="1"/>
  <c r="Y176" i="9"/>
  <c r="X176" i="9"/>
  <c r="AP175" i="9"/>
  <c r="AO175" i="9"/>
  <c r="AH175" i="9"/>
  <c r="AF175" i="9"/>
  <c r="AC175" i="9"/>
  <c r="AB175" i="9"/>
  <c r="AD175" i="9" s="1"/>
  <c r="Y175" i="9"/>
  <c r="X175" i="9"/>
  <c r="AP174" i="9"/>
  <c r="AO174" i="9"/>
  <c r="AQ174" i="9" s="1"/>
  <c r="AR174" i="9" s="1"/>
  <c r="AH174" i="9"/>
  <c r="AF174" i="9"/>
  <c r="AC174" i="9"/>
  <c r="AB174" i="9"/>
  <c r="AD174" i="9" s="1"/>
  <c r="Y174" i="9"/>
  <c r="X174" i="9"/>
  <c r="AP173" i="9"/>
  <c r="AO173" i="9"/>
  <c r="AQ173" i="9" s="1"/>
  <c r="AR173" i="9" s="1"/>
  <c r="AH173" i="9"/>
  <c r="AF173" i="9"/>
  <c r="AC173" i="9"/>
  <c r="AB173" i="9"/>
  <c r="Y173" i="9"/>
  <c r="X173" i="9"/>
  <c r="AP172" i="9"/>
  <c r="AO172" i="9"/>
  <c r="AQ172" i="9" s="1"/>
  <c r="AR172" i="9" s="1"/>
  <c r="AH172" i="9"/>
  <c r="AF172" i="9"/>
  <c r="AC172" i="9"/>
  <c r="AB172" i="9"/>
  <c r="AD172" i="9" s="1"/>
  <c r="Y172" i="9"/>
  <c r="X172" i="9"/>
  <c r="Z172" i="9" s="1"/>
  <c r="AP171" i="9"/>
  <c r="AO171" i="9"/>
  <c r="AH171" i="9"/>
  <c r="AF171" i="9"/>
  <c r="AC171" i="9"/>
  <c r="AB171" i="9"/>
  <c r="Y171" i="9"/>
  <c r="X171" i="9"/>
  <c r="AP170" i="9"/>
  <c r="AO170" i="9"/>
  <c r="AH170" i="9"/>
  <c r="AF170" i="9"/>
  <c r="AC170" i="9"/>
  <c r="AB170" i="9"/>
  <c r="Y170" i="9"/>
  <c r="X170" i="9"/>
  <c r="AP169" i="9"/>
  <c r="AO169" i="9"/>
  <c r="AH169" i="9"/>
  <c r="AF169" i="9"/>
  <c r="AC169" i="9"/>
  <c r="AB169" i="9"/>
  <c r="Y169" i="9"/>
  <c r="X169" i="9"/>
  <c r="AP168" i="9"/>
  <c r="AO168" i="9"/>
  <c r="AH168" i="9"/>
  <c r="AF168" i="9"/>
  <c r="AC168" i="9"/>
  <c r="AB168" i="9"/>
  <c r="AD168" i="9" s="1"/>
  <c r="Y168" i="9"/>
  <c r="X168" i="9"/>
  <c r="AP167" i="9"/>
  <c r="AO167" i="9"/>
  <c r="AH167" i="9"/>
  <c r="AF167" i="9"/>
  <c r="AC167" i="9"/>
  <c r="AB167" i="9"/>
  <c r="AD167" i="9" s="1"/>
  <c r="Z167" i="9"/>
  <c r="Y167" i="9"/>
  <c r="X167" i="9"/>
  <c r="AP166" i="9"/>
  <c r="AO166" i="9"/>
  <c r="AH166" i="9"/>
  <c r="AF166" i="9"/>
  <c r="AC166" i="9"/>
  <c r="AB166" i="9"/>
  <c r="Y166" i="9"/>
  <c r="X166" i="9"/>
  <c r="Z166" i="9" s="1"/>
  <c r="AP165" i="9"/>
  <c r="AO165" i="9"/>
  <c r="AH165" i="9"/>
  <c r="AF165" i="9"/>
  <c r="AC165" i="9"/>
  <c r="AB165" i="9"/>
  <c r="Y165" i="9"/>
  <c r="X165" i="9"/>
  <c r="Z165" i="9" s="1"/>
  <c r="AP164" i="9"/>
  <c r="AO164" i="9"/>
  <c r="AH164" i="9"/>
  <c r="AF164" i="9"/>
  <c r="AC164" i="9"/>
  <c r="AB164" i="9"/>
  <c r="Y164" i="9"/>
  <c r="X164" i="9"/>
  <c r="Z164" i="9" s="1"/>
  <c r="AP163" i="9"/>
  <c r="AO163" i="9"/>
  <c r="AH163" i="9"/>
  <c r="AF163" i="9"/>
  <c r="AC163" i="9"/>
  <c r="AB163" i="9"/>
  <c r="Y163" i="9"/>
  <c r="X163" i="9"/>
  <c r="AP162" i="9"/>
  <c r="AO162" i="9"/>
  <c r="AH162" i="9"/>
  <c r="AF162" i="9"/>
  <c r="AC162" i="9"/>
  <c r="AB162" i="9"/>
  <c r="Y162" i="9"/>
  <c r="X162" i="9"/>
  <c r="AP161" i="9"/>
  <c r="AO161" i="9"/>
  <c r="AH161" i="9"/>
  <c r="AF161" i="9"/>
  <c r="AC161" i="9"/>
  <c r="AD161" i="9" s="1"/>
  <c r="AB161" i="9"/>
  <c r="Y161" i="9"/>
  <c r="X161" i="9"/>
  <c r="Z161" i="9" s="1"/>
  <c r="AP160" i="9"/>
  <c r="AO160" i="9"/>
  <c r="AH160" i="9"/>
  <c r="AF160" i="9"/>
  <c r="AC160" i="9"/>
  <c r="AD160" i="9" s="1"/>
  <c r="AB160" i="9"/>
  <c r="Y160" i="9"/>
  <c r="X160" i="9"/>
  <c r="AP159" i="9"/>
  <c r="AO159" i="9"/>
  <c r="AH159" i="9"/>
  <c r="AF159" i="9"/>
  <c r="AC159" i="9"/>
  <c r="AB159" i="9"/>
  <c r="Y159" i="9"/>
  <c r="X159" i="9"/>
  <c r="AP158" i="9"/>
  <c r="AO158" i="9"/>
  <c r="AH158" i="9"/>
  <c r="AF158" i="9"/>
  <c r="AC158" i="9"/>
  <c r="AB158" i="9"/>
  <c r="Y158" i="9"/>
  <c r="X158" i="9"/>
  <c r="AP157" i="9"/>
  <c r="AO157" i="9"/>
  <c r="AH157" i="9"/>
  <c r="AF157" i="9"/>
  <c r="AC157" i="9"/>
  <c r="AD157" i="9" s="1"/>
  <c r="AB157" i="9"/>
  <c r="Y157" i="9"/>
  <c r="X157" i="9"/>
  <c r="AP156" i="9"/>
  <c r="AO156" i="9"/>
  <c r="AH156" i="9"/>
  <c r="AF156" i="9"/>
  <c r="AD156" i="9"/>
  <c r="AC156" i="9"/>
  <c r="AB156" i="9"/>
  <c r="Y156" i="9"/>
  <c r="Z156" i="9" s="1"/>
  <c r="X156" i="9"/>
  <c r="AP155" i="9"/>
  <c r="AO155" i="9"/>
  <c r="AH155" i="9"/>
  <c r="AF155" i="9"/>
  <c r="AC155" i="9"/>
  <c r="AB155" i="9"/>
  <c r="Y155" i="9"/>
  <c r="X155" i="9"/>
  <c r="AP154" i="9"/>
  <c r="AO154" i="9"/>
  <c r="AH154" i="9"/>
  <c r="AF154" i="9"/>
  <c r="AC154" i="9"/>
  <c r="AB154" i="9"/>
  <c r="AD154" i="9" s="1"/>
  <c r="Y154" i="9"/>
  <c r="X154" i="9"/>
  <c r="AP153" i="9"/>
  <c r="AO153" i="9"/>
  <c r="AQ153" i="9" s="1"/>
  <c r="AR153" i="9" s="1"/>
  <c r="AH153" i="9"/>
  <c r="AF153" i="9"/>
  <c r="AC153" i="9"/>
  <c r="AB153" i="9"/>
  <c r="Y153" i="9"/>
  <c r="X153" i="9"/>
  <c r="AP152" i="9"/>
  <c r="AO152" i="9"/>
  <c r="AH152" i="9"/>
  <c r="AF152" i="9"/>
  <c r="AC152" i="9"/>
  <c r="AD152" i="9" s="1"/>
  <c r="AB152" i="9"/>
  <c r="Y152" i="9"/>
  <c r="X152" i="9"/>
  <c r="AP151" i="9"/>
  <c r="AO151" i="9"/>
  <c r="AH151" i="9"/>
  <c r="AF151" i="9"/>
  <c r="AC151" i="9"/>
  <c r="AB151" i="9"/>
  <c r="Y151" i="9"/>
  <c r="X151" i="9"/>
  <c r="Z151" i="9" s="1"/>
  <c r="AQ150" i="9"/>
  <c r="AR150" i="9" s="1"/>
  <c r="AP150" i="9"/>
  <c r="AO150" i="9"/>
  <c r="AH150" i="9"/>
  <c r="AF150" i="9"/>
  <c r="AC150" i="9"/>
  <c r="AB150" i="9"/>
  <c r="Y150" i="9"/>
  <c r="X150" i="9"/>
  <c r="AP149" i="9"/>
  <c r="AO149" i="9"/>
  <c r="AH149" i="9"/>
  <c r="AF149" i="9"/>
  <c r="AC149" i="9"/>
  <c r="AB149" i="9"/>
  <c r="Y149" i="9"/>
  <c r="X149" i="9"/>
  <c r="Z149" i="9" s="1"/>
  <c r="AP148" i="9"/>
  <c r="AO148" i="9"/>
  <c r="AH148" i="9"/>
  <c r="AF148" i="9"/>
  <c r="AC148" i="9"/>
  <c r="AB148" i="9"/>
  <c r="Y148" i="9"/>
  <c r="Z148" i="9" s="1"/>
  <c r="X148" i="9"/>
  <c r="AP147" i="9"/>
  <c r="AO147" i="9"/>
  <c r="AH147" i="9"/>
  <c r="AF147" i="9"/>
  <c r="AC147" i="9"/>
  <c r="AB147" i="9"/>
  <c r="Y147" i="9"/>
  <c r="X147" i="9"/>
  <c r="AP146" i="9"/>
  <c r="AO146" i="9"/>
  <c r="AH146" i="9"/>
  <c r="AF146" i="9"/>
  <c r="AC146" i="9"/>
  <c r="AD146" i="9" s="1"/>
  <c r="AB146" i="9"/>
  <c r="Y146" i="9"/>
  <c r="X146" i="9"/>
  <c r="AP145" i="9"/>
  <c r="AO145" i="9"/>
  <c r="AH145" i="9"/>
  <c r="AF145" i="9"/>
  <c r="AC145" i="9"/>
  <c r="AD145" i="9" s="1"/>
  <c r="AB145" i="9"/>
  <c r="Y145" i="9"/>
  <c r="X145" i="9"/>
  <c r="AP144" i="9"/>
  <c r="AO144" i="9"/>
  <c r="AH144" i="9"/>
  <c r="AF144" i="9"/>
  <c r="AC144" i="9"/>
  <c r="AB144" i="9"/>
  <c r="AD144" i="9" s="1"/>
  <c r="Y144" i="9"/>
  <c r="X144" i="9"/>
  <c r="AP143" i="9"/>
  <c r="AO143" i="9"/>
  <c r="AQ143" i="9" s="1"/>
  <c r="AR143" i="9" s="1"/>
  <c r="AH143" i="9"/>
  <c r="AF143" i="9"/>
  <c r="AC143" i="9"/>
  <c r="AB143" i="9"/>
  <c r="AD143" i="9" s="1"/>
  <c r="Y143" i="9"/>
  <c r="X143" i="9"/>
  <c r="AP142" i="9"/>
  <c r="AO142" i="9"/>
  <c r="AH142" i="9"/>
  <c r="AF142" i="9"/>
  <c r="AC142" i="9"/>
  <c r="AB142" i="9"/>
  <c r="Y142" i="9"/>
  <c r="X142" i="9"/>
  <c r="AP141" i="9"/>
  <c r="AO141" i="9"/>
  <c r="AH141" i="9"/>
  <c r="AF141" i="9"/>
  <c r="AC141" i="9"/>
  <c r="AB141" i="9"/>
  <c r="Y141" i="9"/>
  <c r="X141" i="9"/>
  <c r="Z141" i="9" s="1"/>
  <c r="AP140" i="9"/>
  <c r="AO140" i="9"/>
  <c r="AQ140" i="9" s="1"/>
  <c r="AR140" i="9" s="1"/>
  <c r="AH140" i="9"/>
  <c r="AF140" i="9"/>
  <c r="AC140" i="9"/>
  <c r="AB140" i="9"/>
  <c r="AD140" i="9" s="1"/>
  <c r="Y140" i="9"/>
  <c r="X140" i="9"/>
  <c r="AP139" i="9"/>
  <c r="AO139" i="9"/>
  <c r="AH139" i="9"/>
  <c r="AF139" i="9"/>
  <c r="AC139" i="9"/>
  <c r="AB139" i="9"/>
  <c r="Y139" i="9"/>
  <c r="X139" i="9"/>
  <c r="Z139" i="9" s="1"/>
  <c r="AP138" i="9"/>
  <c r="AO138" i="9"/>
  <c r="AQ138" i="9" s="1"/>
  <c r="AR138" i="9" s="1"/>
  <c r="AH138" i="9"/>
  <c r="AF138" i="9"/>
  <c r="AC138" i="9"/>
  <c r="AB138" i="9"/>
  <c r="Y138" i="9"/>
  <c r="X138" i="9"/>
  <c r="Z138" i="9" s="1"/>
  <c r="AP137" i="9"/>
  <c r="AQ137" i="9" s="1"/>
  <c r="AR137" i="9" s="1"/>
  <c r="AO137" i="9"/>
  <c r="AH137" i="9"/>
  <c r="AF137" i="9"/>
  <c r="AC137" i="9"/>
  <c r="AB137" i="9"/>
  <c r="Y137" i="9"/>
  <c r="X137" i="9"/>
  <c r="AP136" i="9"/>
  <c r="AO136" i="9"/>
  <c r="AH136" i="9"/>
  <c r="AF136" i="9"/>
  <c r="AC136" i="9"/>
  <c r="AB136" i="9"/>
  <c r="Y136" i="9"/>
  <c r="X136" i="9"/>
  <c r="Z136" i="9" s="1"/>
  <c r="AP135" i="9"/>
  <c r="AO135" i="9"/>
  <c r="AH135" i="9"/>
  <c r="AF135" i="9"/>
  <c r="AC135" i="9"/>
  <c r="AB135" i="9"/>
  <c r="Y135" i="9"/>
  <c r="X135" i="9"/>
  <c r="AP134" i="9"/>
  <c r="AO134" i="9"/>
  <c r="AH134" i="9"/>
  <c r="AF134" i="9"/>
  <c r="AC134" i="9"/>
  <c r="AB134" i="9"/>
  <c r="Y134" i="9"/>
  <c r="X134" i="9"/>
  <c r="AP133" i="9"/>
  <c r="AO133" i="9"/>
  <c r="AH133" i="9"/>
  <c r="AF133" i="9"/>
  <c r="AC133" i="9"/>
  <c r="AD133" i="9" s="1"/>
  <c r="AB133" i="9"/>
  <c r="Y133" i="9"/>
  <c r="X133" i="9"/>
  <c r="AP132" i="9"/>
  <c r="AO132" i="9"/>
  <c r="AH132" i="9"/>
  <c r="AF132" i="9"/>
  <c r="AC132" i="9"/>
  <c r="AB132" i="9"/>
  <c r="Y132" i="9"/>
  <c r="X132" i="9"/>
  <c r="AP131" i="9"/>
  <c r="AO131" i="9"/>
  <c r="AH131" i="9"/>
  <c r="AF131" i="9"/>
  <c r="AC131" i="9"/>
  <c r="AB131" i="9"/>
  <c r="Y131" i="9"/>
  <c r="X131" i="9"/>
  <c r="AP130" i="9"/>
  <c r="AO130" i="9"/>
  <c r="AH130" i="9"/>
  <c r="AF130" i="9"/>
  <c r="AC130" i="9"/>
  <c r="AD130" i="9" s="1"/>
  <c r="AB130" i="9"/>
  <c r="Y130" i="9"/>
  <c r="X130" i="9"/>
  <c r="AP129" i="9"/>
  <c r="AO129" i="9"/>
  <c r="AH129" i="9"/>
  <c r="AF129" i="9"/>
  <c r="AD129" i="9"/>
  <c r="AC129" i="9"/>
  <c r="AB129" i="9"/>
  <c r="Y129" i="9"/>
  <c r="Z129" i="9" s="1"/>
  <c r="X129" i="9"/>
  <c r="AP128" i="9"/>
  <c r="AO128" i="9"/>
  <c r="AH128" i="9"/>
  <c r="AF128" i="9"/>
  <c r="AC128" i="9"/>
  <c r="AB128" i="9"/>
  <c r="Y128" i="9"/>
  <c r="X128" i="9"/>
  <c r="AP127" i="9"/>
  <c r="AO127" i="9"/>
  <c r="AH127" i="9"/>
  <c r="AF127" i="9"/>
  <c r="AC127" i="9"/>
  <c r="AB127" i="9"/>
  <c r="Y127" i="9"/>
  <c r="X127" i="9"/>
  <c r="AP126" i="9"/>
  <c r="AO126" i="9"/>
  <c r="AH126" i="9"/>
  <c r="AF126" i="9"/>
  <c r="AC126" i="9"/>
  <c r="AD126" i="9" s="1"/>
  <c r="AB126" i="9"/>
  <c r="Y126" i="9"/>
  <c r="X126" i="9"/>
  <c r="AP125" i="9"/>
  <c r="AO125" i="9"/>
  <c r="AH125" i="9"/>
  <c r="AF125" i="9"/>
  <c r="AC125" i="9"/>
  <c r="AB125" i="9"/>
  <c r="Y125" i="9"/>
  <c r="Z125" i="9" s="1"/>
  <c r="X125" i="9"/>
  <c r="AX124" i="9"/>
  <c r="AP124" i="9"/>
  <c r="AO124" i="9"/>
  <c r="AH124" i="9"/>
  <c r="AF124" i="9"/>
  <c r="AC124" i="9"/>
  <c r="AB124" i="9"/>
  <c r="Y124" i="9"/>
  <c r="X124" i="9"/>
  <c r="Z124" i="9" s="1"/>
  <c r="AP123" i="9"/>
  <c r="AO123" i="9"/>
  <c r="AH123" i="9"/>
  <c r="AF123" i="9"/>
  <c r="AC123" i="9"/>
  <c r="AB123" i="9"/>
  <c r="Y123" i="9"/>
  <c r="X123" i="9"/>
  <c r="Z123" i="9" s="1"/>
  <c r="AP122" i="9"/>
  <c r="AO122" i="9"/>
  <c r="AH122" i="9"/>
  <c r="AF122" i="9"/>
  <c r="AC122" i="9"/>
  <c r="AB122" i="9"/>
  <c r="Y122" i="9"/>
  <c r="X122" i="9"/>
  <c r="AP121" i="9"/>
  <c r="AO121" i="9"/>
  <c r="AH121" i="9"/>
  <c r="AF121" i="9"/>
  <c r="AC121" i="9"/>
  <c r="AB121" i="9"/>
  <c r="Y121" i="9"/>
  <c r="X121" i="9"/>
  <c r="AP120" i="9"/>
  <c r="AO120" i="9"/>
  <c r="AH120" i="9"/>
  <c r="AF120" i="9"/>
  <c r="AC120" i="9"/>
  <c r="AB120" i="9"/>
  <c r="Y120" i="9"/>
  <c r="X120" i="9"/>
  <c r="Z120" i="9" s="1"/>
  <c r="AP119" i="9"/>
  <c r="AO119" i="9"/>
  <c r="AH119" i="9"/>
  <c r="AF119" i="9"/>
  <c r="AC119" i="9"/>
  <c r="AB119" i="9"/>
  <c r="Y119" i="9"/>
  <c r="X119" i="9"/>
  <c r="AP118" i="9"/>
  <c r="AO118" i="9"/>
  <c r="AH118" i="9"/>
  <c r="AF118" i="9"/>
  <c r="AC118" i="9"/>
  <c r="AD118" i="9" s="1"/>
  <c r="AB118" i="9"/>
  <c r="Y118" i="9"/>
  <c r="X118" i="9"/>
  <c r="AP117" i="9"/>
  <c r="AO117" i="9"/>
  <c r="AH117" i="9"/>
  <c r="AF117" i="9"/>
  <c r="AC117" i="9"/>
  <c r="AB117" i="9"/>
  <c r="AD117" i="9" s="1"/>
  <c r="Y117" i="9"/>
  <c r="X117" i="9"/>
  <c r="AP116" i="9"/>
  <c r="AO116" i="9"/>
  <c r="AQ116" i="9" s="1"/>
  <c r="AR116" i="9" s="1"/>
  <c r="AH116" i="9"/>
  <c r="AF116" i="9"/>
  <c r="AC116" i="9"/>
  <c r="AB116" i="9"/>
  <c r="AD116" i="9" s="1"/>
  <c r="Y116" i="9"/>
  <c r="X116" i="9"/>
  <c r="AP115" i="9"/>
  <c r="AO115" i="9"/>
  <c r="AQ115" i="9" s="1"/>
  <c r="AR115" i="9" s="1"/>
  <c r="AH115" i="9"/>
  <c r="AF115" i="9"/>
  <c r="AC115" i="9"/>
  <c r="AB115" i="9"/>
  <c r="AD115" i="9" s="1"/>
  <c r="Y115" i="9"/>
  <c r="X115" i="9"/>
  <c r="AP114" i="9"/>
  <c r="AO114" i="9"/>
  <c r="AH114" i="9"/>
  <c r="AF114" i="9"/>
  <c r="AC114" i="9"/>
  <c r="AB114" i="9"/>
  <c r="Y114" i="9"/>
  <c r="X114" i="9"/>
  <c r="AP113" i="9"/>
  <c r="AO113" i="9"/>
  <c r="AQ113" i="9" s="1"/>
  <c r="AR113" i="9" s="1"/>
  <c r="AH113" i="9"/>
  <c r="AF113" i="9"/>
  <c r="AC113" i="9"/>
  <c r="AB113" i="9"/>
  <c r="Y113" i="9"/>
  <c r="X113" i="9"/>
  <c r="AP112" i="9"/>
  <c r="AO112" i="9"/>
  <c r="AQ112" i="9" s="1"/>
  <c r="AR112" i="9" s="1"/>
  <c r="AH112" i="9"/>
  <c r="AF112" i="9"/>
  <c r="AC112" i="9"/>
  <c r="AB112" i="9"/>
  <c r="AD112" i="9" s="1"/>
  <c r="Y112" i="9"/>
  <c r="X112" i="9"/>
  <c r="AP111" i="9"/>
  <c r="AO111" i="9"/>
  <c r="AQ111" i="9" s="1"/>
  <c r="AR111" i="9" s="1"/>
  <c r="AH111" i="9"/>
  <c r="AF111" i="9"/>
  <c r="AC111" i="9"/>
  <c r="AB111" i="9"/>
  <c r="AD111" i="9" s="1"/>
  <c r="Y111" i="9"/>
  <c r="X111" i="9"/>
  <c r="AP110" i="9"/>
  <c r="AO110" i="9"/>
  <c r="AH110" i="9"/>
  <c r="AF110" i="9"/>
  <c r="AC110" i="9"/>
  <c r="AB110" i="9"/>
  <c r="Y110" i="9"/>
  <c r="X110" i="9"/>
  <c r="AP109" i="9"/>
  <c r="AO109" i="9"/>
  <c r="AQ109" i="9" s="1"/>
  <c r="AR109" i="9" s="1"/>
  <c r="AH109" i="9"/>
  <c r="AF109" i="9"/>
  <c r="AC109" i="9"/>
  <c r="AB109" i="9"/>
  <c r="AD109" i="9" s="1"/>
  <c r="Y109" i="9"/>
  <c r="X109" i="9"/>
  <c r="AX108" i="9"/>
  <c r="AP108" i="9"/>
  <c r="AO108" i="9"/>
  <c r="AH108" i="9"/>
  <c r="AF108" i="9"/>
  <c r="AC108" i="9"/>
  <c r="AB108" i="9"/>
  <c r="Y108" i="9"/>
  <c r="X108" i="9"/>
  <c r="Z108" i="9" s="1"/>
  <c r="AP107" i="9"/>
  <c r="AO107" i="9"/>
  <c r="AH107" i="9"/>
  <c r="AF107" i="9"/>
  <c r="AC107" i="9"/>
  <c r="AB107" i="9"/>
  <c r="Y107" i="9"/>
  <c r="X107" i="9"/>
  <c r="Z107" i="9" s="1"/>
  <c r="AP106" i="9"/>
  <c r="AO106" i="9"/>
  <c r="AH106" i="9"/>
  <c r="AF106" i="9"/>
  <c r="AC106" i="9"/>
  <c r="AD106" i="9" s="1"/>
  <c r="AB106" i="9"/>
  <c r="Y106" i="9"/>
  <c r="X106" i="9"/>
  <c r="AP105" i="9"/>
  <c r="AO105" i="9"/>
  <c r="AH105" i="9"/>
  <c r="AF105" i="9"/>
  <c r="AC105" i="9"/>
  <c r="AB105" i="9"/>
  <c r="Y105" i="9"/>
  <c r="X105" i="9"/>
  <c r="AP104" i="9"/>
  <c r="AO104" i="9"/>
  <c r="AH104" i="9"/>
  <c r="AF104" i="9"/>
  <c r="AC104" i="9"/>
  <c r="AB104" i="9"/>
  <c r="Y104" i="9"/>
  <c r="X104" i="9"/>
  <c r="Z104" i="9" s="1"/>
  <c r="AP103" i="9"/>
  <c r="AO103" i="9"/>
  <c r="AH103" i="9"/>
  <c r="AF103" i="9"/>
  <c r="AC103" i="9"/>
  <c r="AB103" i="9"/>
  <c r="Y103" i="9"/>
  <c r="X103" i="9"/>
  <c r="Z103" i="9" s="1"/>
  <c r="AP102" i="9"/>
  <c r="AO102" i="9"/>
  <c r="AH102" i="9"/>
  <c r="AF102" i="9"/>
  <c r="AC102" i="9"/>
  <c r="AB102" i="9"/>
  <c r="Y102" i="9"/>
  <c r="X102" i="9"/>
  <c r="Z102" i="9" s="1"/>
  <c r="AP101" i="9"/>
  <c r="AO101" i="9"/>
  <c r="AH101" i="9"/>
  <c r="AF101" i="9"/>
  <c r="AC101" i="9"/>
  <c r="AD101" i="9" s="1"/>
  <c r="AB101" i="9"/>
  <c r="Y101" i="9"/>
  <c r="X101" i="9"/>
  <c r="AP100" i="9"/>
  <c r="AO100" i="9"/>
  <c r="AH100" i="9"/>
  <c r="AF100" i="9"/>
  <c r="AC100" i="9"/>
  <c r="AB100" i="9"/>
  <c r="Y100" i="9"/>
  <c r="X100" i="9"/>
  <c r="Z100" i="9" s="1"/>
  <c r="AP99" i="9"/>
  <c r="AO99" i="9"/>
  <c r="AH99" i="9"/>
  <c r="AF99" i="9"/>
  <c r="AC99" i="9"/>
  <c r="AB99" i="9"/>
  <c r="Y99" i="9"/>
  <c r="X99" i="9"/>
  <c r="AP98" i="9"/>
  <c r="AO98" i="9"/>
  <c r="AH98" i="9"/>
  <c r="AF98" i="9"/>
  <c r="AC98" i="9"/>
  <c r="AD98" i="9" s="1"/>
  <c r="AB98" i="9"/>
  <c r="Y98" i="9"/>
  <c r="X98" i="9"/>
  <c r="AP97" i="9"/>
  <c r="AO97" i="9"/>
  <c r="AH97" i="9"/>
  <c r="AF97" i="9"/>
  <c r="AC97" i="9"/>
  <c r="AB97" i="9"/>
  <c r="Y97" i="9"/>
  <c r="X97" i="9"/>
  <c r="AP96" i="9"/>
  <c r="AO96" i="9"/>
  <c r="AH96" i="9"/>
  <c r="AF96" i="9"/>
  <c r="AC96" i="9"/>
  <c r="AB96" i="9"/>
  <c r="Y96" i="9"/>
  <c r="X96" i="9"/>
  <c r="AP95" i="9"/>
  <c r="AO95" i="9"/>
  <c r="AH95" i="9"/>
  <c r="AF95" i="9"/>
  <c r="AC95" i="9"/>
  <c r="AB95" i="9"/>
  <c r="Y95" i="9"/>
  <c r="X95" i="9"/>
  <c r="AP94" i="9"/>
  <c r="AO94" i="9"/>
  <c r="AH94" i="9"/>
  <c r="AF94" i="9"/>
  <c r="AC94" i="9"/>
  <c r="AB94" i="9"/>
  <c r="Y94" i="9"/>
  <c r="X94" i="9"/>
  <c r="AP93" i="9"/>
  <c r="AO93" i="9"/>
  <c r="AH93" i="9"/>
  <c r="AF93" i="9"/>
  <c r="AC93" i="9"/>
  <c r="AD93" i="9" s="1"/>
  <c r="AB93" i="9"/>
  <c r="Y93" i="9"/>
  <c r="X93" i="9"/>
  <c r="AX92" i="9"/>
  <c r="AP92" i="9"/>
  <c r="AO92" i="9"/>
  <c r="AQ92" i="9" s="1"/>
  <c r="AR92" i="9" s="1"/>
  <c r="AH92" i="9"/>
  <c r="AF92" i="9"/>
  <c r="AC92" i="9"/>
  <c r="AB92" i="9"/>
  <c r="AD92" i="9" s="1"/>
  <c r="Y92" i="9"/>
  <c r="X92" i="9"/>
  <c r="AP91" i="9"/>
  <c r="AO91" i="9"/>
  <c r="AH91" i="9"/>
  <c r="AF91" i="9"/>
  <c r="AC91" i="9"/>
  <c r="AB91" i="9"/>
  <c r="Y91" i="9"/>
  <c r="X91" i="9"/>
  <c r="AP90" i="9"/>
  <c r="AO90" i="9"/>
  <c r="AH90" i="9"/>
  <c r="AF90" i="9"/>
  <c r="AC90" i="9"/>
  <c r="AB90" i="9"/>
  <c r="Y90" i="9"/>
  <c r="X90" i="9"/>
  <c r="AP89" i="9"/>
  <c r="AO89" i="9"/>
  <c r="AH89" i="9"/>
  <c r="AF89" i="9"/>
  <c r="AC89" i="9"/>
  <c r="AD89" i="9" s="1"/>
  <c r="AB89" i="9"/>
  <c r="Y89" i="9"/>
  <c r="Z89" i="9" s="1"/>
  <c r="X89" i="9"/>
  <c r="AP88" i="9"/>
  <c r="AO88" i="9"/>
  <c r="AH88" i="9"/>
  <c r="AF88" i="9"/>
  <c r="AC88" i="9"/>
  <c r="AB88" i="9"/>
  <c r="Y88" i="9"/>
  <c r="X88" i="9"/>
  <c r="AP87" i="9"/>
  <c r="AO87" i="9"/>
  <c r="AH87" i="9"/>
  <c r="AF87" i="9"/>
  <c r="AC87" i="9"/>
  <c r="AB87" i="9"/>
  <c r="Y87" i="9"/>
  <c r="X87" i="9"/>
  <c r="AP86" i="9"/>
  <c r="AO86" i="9"/>
  <c r="AH86" i="9"/>
  <c r="AF86" i="9"/>
  <c r="AC86" i="9"/>
  <c r="AD86" i="9" s="1"/>
  <c r="AB86" i="9"/>
  <c r="Y86" i="9"/>
  <c r="X86" i="9"/>
  <c r="AP85" i="9"/>
  <c r="AO85" i="9"/>
  <c r="AH85" i="9"/>
  <c r="AF85" i="9"/>
  <c r="AD85" i="9"/>
  <c r="AC85" i="9"/>
  <c r="AB85" i="9"/>
  <c r="Y85" i="9"/>
  <c r="X85" i="9"/>
  <c r="AP84" i="9"/>
  <c r="AO84" i="9"/>
  <c r="AH84" i="9"/>
  <c r="AF84" i="9"/>
  <c r="AC84" i="9"/>
  <c r="AB84" i="9"/>
  <c r="Y84" i="9"/>
  <c r="X84" i="9"/>
  <c r="AP83" i="9"/>
  <c r="AO83" i="9"/>
  <c r="AH83" i="9"/>
  <c r="AF83" i="9"/>
  <c r="AC83" i="9"/>
  <c r="AB83" i="9"/>
  <c r="Y83" i="9"/>
  <c r="X83" i="9"/>
  <c r="AP82" i="9"/>
  <c r="AO82" i="9"/>
  <c r="AH82" i="9"/>
  <c r="AF82" i="9"/>
  <c r="AC82" i="9"/>
  <c r="AB82" i="9"/>
  <c r="Y82" i="9"/>
  <c r="X82" i="9"/>
  <c r="AP81" i="9"/>
  <c r="AO81" i="9"/>
  <c r="AH81" i="9"/>
  <c r="AF81" i="9"/>
  <c r="AC81" i="9"/>
  <c r="AD81" i="9" s="1"/>
  <c r="AB81" i="9"/>
  <c r="Y81" i="9"/>
  <c r="Z81" i="9" s="1"/>
  <c r="X81" i="9"/>
  <c r="AP80" i="9"/>
  <c r="AO80" i="9"/>
  <c r="AH80" i="9"/>
  <c r="AF80" i="9"/>
  <c r="AC80" i="9"/>
  <c r="AB80" i="9"/>
  <c r="Y80" i="9"/>
  <c r="X80" i="9"/>
  <c r="Z80" i="9" s="1"/>
  <c r="AP79" i="9"/>
  <c r="AO79" i="9"/>
  <c r="AH79" i="9"/>
  <c r="AF79" i="9"/>
  <c r="AC79" i="9"/>
  <c r="AB79" i="9"/>
  <c r="Y79" i="9"/>
  <c r="X79" i="9"/>
  <c r="AP78" i="9"/>
  <c r="AQ78" i="9" s="1"/>
  <c r="AR78" i="9" s="1"/>
  <c r="AO78" i="9"/>
  <c r="AH78" i="9"/>
  <c r="AF78" i="9"/>
  <c r="AC78" i="9"/>
  <c r="AB78" i="9"/>
  <c r="Y78" i="9"/>
  <c r="X78" i="9"/>
  <c r="AP77" i="9"/>
  <c r="AQ77" i="9" s="1"/>
  <c r="AR77" i="9" s="1"/>
  <c r="AO77" i="9"/>
  <c r="AH77" i="9"/>
  <c r="AF77" i="9"/>
  <c r="AD77" i="9"/>
  <c r="AC77" i="9"/>
  <c r="AB77" i="9"/>
  <c r="Y77" i="9"/>
  <c r="X77" i="9"/>
  <c r="AX76" i="9"/>
  <c r="AP76" i="9"/>
  <c r="AO76" i="9"/>
  <c r="AH76" i="9"/>
  <c r="AF76" i="9"/>
  <c r="AC76" i="9"/>
  <c r="AB76" i="9"/>
  <c r="Y76" i="9"/>
  <c r="X76" i="9"/>
  <c r="Z76" i="9" s="1"/>
  <c r="AP75" i="9"/>
  <c r="AO75" i="9"/>
  <c r="AH75" i="9"/>
  <c r="AF75" i="9"/>
  <c r="AC75" i="9"/>
  <c r="AB75" i="9"/>
  <c r="Y75" i="9"/>
  <c r="X75" i="9"/>
  <c r="Z75" i="9" s="1"/>
  <c r="AP74" i="9"/>
  <c r="AO74" i="9"/>
  <c r="AH74" i="9"/>
  <c r="AF74" i="9"/>
  <c r="AC74" i="9"/>
  <c r="AD74" i="9" s="1"/>
  <c r="AB74" i="9"/>
  <c r="Y74" i="9"/>
  <c r="X74" i="9"/>
  <c r="AP73" i="9"/>
  <c r="AO73" i="9"/>
  <c r="AH73" i="9"/>
  <c r="AF73" i="9"/>
  <c r="AC73" i="9"/>
  <c r="AD73" i="9" s="1"/>
  <c r="AB73" i="9"/>
  <c r="Y73" i="9"/>
  <c r="Z73" i="9" s="1"/>
  <c r="X73" i="9"/>
  <c r="AP72" i="9"/>
  <c r="AO72" i="9"/>
  <c r="AH72" i="9"/>
  <c r="AF72" i="9"/>
  <c r="AC72" i="9"/>
  <c r="AB72" i="9"/>
  <c r="Z72" i="9"/>
  <c r="Y72" i="9"/>
  <c r="X72" i="9"/>
  <c r="AP71" i="9"/>
  <c r="AO71" i="9"/>
  <c r="AH71" i="9"/>
  <c r="AF71" i="9"/>
  <c r="AC71" i="9"/>
  <c r="AB71" i="9"/>
  <c r="AD71" i="9" s="1"/>
  <c r="Y71" i="9"/>
  <c r="X71" i="9"/>
  <c r="Z71" i="9" s="1"/>
  <c r="AP70" i="9"/>
  <c r="AO70" i="9"/>
  <c r="AH70" i="9"/>
  <c r="AF70" i="9"/>
  <c r="AC70" i="9"/>
  <c r="AB70" i="9"/>
  <c r="Y70" i="9"/>
  <c r="X70" i="9"/>
  <c r="Z70" i="9" s="1"/>
  <c r="AP69" i="9"/>
  <c r="AO69" i="9"/>
  <c r="AH69" i="9"/>
  <c r="AF69" i="9"/>
  <c r="AC69" i="9"/>
  <c r="AD69" i="9" s="1"/>
  <c r="AB69" i="9"/>
  <c r="Y69" i="9"/>
  <c r="X69" i="9"/>
  <c r="AP68" i="9"/>
  <c r="AO68" i="9"/>
  <c r="AH68" i="9"/>
  <c r="AF68" i="9"/>
  <c r="AC68" i="9"/>
  <c r="AB68" i="9"/>
  <c r="Y68" i="9"/>
  <c r="X68" i="9"/>
  <c r="Z68" i="9" s="1"/>
  <c r="AP67" i="9"/>
  <c r="AO67" i="9"/>
  <c r="AH67" i="9"/>
  <c r="AF67" i="9"/>
  <c r="AC67" i="9"/>
  <c r="AB67" i="9"/>
  <c r="Y67" i="9"/>
  <c r="X67" i="9"/>
  <c r="AP66" i="9"/>
  <c r="AO66" i="9"/>
  <c r="AH66" i="9"/>
  <c r="AF66" i="9"/>
  <c r="AC66" i="9"/>
  <c r="AB66" i="9"/>
  <c r="Y66" i="9"/>
  <c r="X66" i="9"/>
  <c r="AP65" i="9"/>
  <c r="AO65" i="9"/>
  <c r="AH65" i="9"/>
  <c r="AF65" i="9"/>
  <c r="AC65" i="9"/>
  <c r="AD65" i="9" s="1"/>
  <c r="AB65" i="9"/>
  <c r="Y65" i="9"/>
  <c r="X65" i="9"/>
  <c r="AX64" i="9"/>
  <c r="AP64" i="9"/>
  <c r="AO64" i="9"/>
  <c r="AQ64" i="9" s="1"/>
  <c r="AR64" i="9" s="1"/>
  <c r="AH64" i="9"/>
  <c r="AF64" i="9"/>
  <c r="AC64" i="9"/>
  <c r="AB64" i="9"/>
  <c r="AD64" i="9" s="1"/>
  <c r="Y64" i="9"/>
  <c r="X64" i="9"/>
  <c r="AP63" i="9"/>
  <c r="AO63" i="9"/>
  <c r="AQ63" i="9" s="1"/>
  <c r="AR63" i="9" s="1"/>
  <c r="AH63" i="9"/>
  <c r="AF63" i="9"/>
  <c r="AC63" i="9"/>
  <c r="AB63" i="9"/>
  <c r="Y63" i="9"/>
  <c r="X63" i="9"/>
  <c r="AP62" i="9"/>
  <c r="AO62" i="9"/>
  <c r="AH62" i="9"/>
  <c r="AF62" i="9"/>
  <c r="AC62" i="9"/>
  <c r="AB62" i="9"/>
  <c r="Y62" i="9"/>
  <c r="X62" i="9"/>
  <c r="Z62" i="9" s="1"/>
  <c r="AP61" i="9"/>
  <c r="AO61" i="9"/>
  <c r="AH61" i="9"/>
  <c r="AF61" i="9"/>
  <c r="AC61" i="9"/>
  <c r="AB61" i="9"/>
  <c r="Y61" i="9"/>
  <c r="X61" i="9"/>
  <c r="AP60" i="9"/>
  <c r="AO60" i="9"/>
  <c r="AH60" i="9"/>
  <c r="AF60" i="9"/>
  <c r="AC60" i="9"/>
  <c r="AB60" i="9"/>
  <c r="Y60" i="9"/>
  <c r="X60" i="9"/>
  <c r="Z60" i="9" s="1"/>
  <c r="AP59" i="9"/>
  <c r="AO59" i="9"/>
  <c r="AH59" i="9"/>
  <c r="AF59" i="9"/>
  <c r="AD59" i="9"/>
  <c r="AC59" i="9"/>
  <c r="AB59" i="9"/>
  <c r="Y59" i="9"/>
  <c r="X59" i="9"/>
  <c r="AP58" i="9"/>
  <c r="AQ58" i="9" s="1"/>
  <c r="AR58" i="9" s="1"/>
  <c r="AO58" i="9"/>
  <c r="AH58" i="9"/>
  <c r="AF58" i="9"/>
  <c r="AC58" i="9"/>
  <c r="AB58" i="9"/>
  <c r="Y58" i="9"/>
  <c r="X58" i="9"/>
  <c r="AP57" i="9"/>
  <c r="AO57" i="9"/>
  <c r="AH57" i="9"/>
  <c r="AF57" i="9"/>
  <c r="AC57" i="9"/>
  <c r="AB57" i="9"/>
  <c r="Y57" i="9"/>
  <c r="X57" i="9"/>
  <c r="AP56" i="9"/>
  <c r="AO56" i="9"/>
  <c r="AH56" i="9"/>
  <c r="AF56" i="9"/>
  <c r="AC56" i="9"/>
  <c r="AB56" i="9"/>
  <c r="Y56" i="9"/>
  <c r="X56" i="9"/>
  <c r="AP55" i="9"/>
  <c r="AO55" i="9"/>
  <c r="AH55" i="9"/>
  <c r="AF55" i="9"/>
  <c r="AC55" i="9"/>
  <c r="AB55" i="9"/>
  <c r="Y55" i="9"/>
  <c r="X55" i="9"/>
  <c r="AP54" i="9"/>
  <c r="AO54" i="9"/>
  <c r="AH54" i="9"/>
  <c r="AF54" i="9"/>
  <c r="AC54" i="9"/>
  <c r="AD54" i="9" s="1"/>
  <c r="AB54" i="9"/>
  <c r="Y54" i="9"/>
  <c r="X54" i="9"/>
  <c r="AP53" i="9"/>
  <c r="AO53" i="9"/>
  <c r="AH53" i="9"/>
  <c r="AF53" i="9"/>
  <c r="AC53" i="9"/>
  <c r="AB53" i="9"/>
  <c r="Y53" i="9"/>
  <c r="X53" i="9"/>
  <c r="Z53" i="9" s="1"/>
  <c r="AP52" i="9"/>
  <c r="AO52" i="9"/>
  <c r="AH52" i="9"/>
  <c r="AF52" i="9"/>
  <c r="AD52" i="9"/>
  <c r="AC52" i="9"/>
  <c r="AB52" i="9"/>
  <c r="Y52" i="9"/>
  <c r="X52" i="9"/>
  <c r="AX51" i="9"/>
  <c r="AP51" i="9"/>
  <c r="AO51" i="9"/>
  <c r="AH51" i="9"/>
  <c r="AF51" i="9"/>
  <c r="AC51" i="9"/>
  <c r="AB51" i="9"/>
  <c r="Y51" i="9"/>
  <c r="X51" i="9"/>
  <c r="Z51" i="9" s="1"/>
  <c r="AP50" i="9"/>
  <c r="AO50" i="9"/>
  <c r="AQ50" i="9" s="1"/>
  <c r="AR50" i="9" s="1"/>
  <c r="AH50" i="9"/>
  <c r="AF50" i="9"/>
  <c r="AC50" i="9"/>
  <c r="AB50" i="9"/>
  <c r="AD50" i="9" s="1"/>
  <c r="Y50" i="9"/>
  <c r="X50" i="9"/>
  <c r="AP49" i="9"/>
  <c r="AO49" i="9"/>
  <c r="AQ49" i="9" s="1"/>
  <c r="AR49" i="9" s="1"/>
  <c r="AH49" i="9"/>
  <c r="AF49" i="9"/>
  <c r="AC49" i="9"/>
  <c r="AB49" i="9"/>
  <c r="AD49" i="9" s="1"/>
  <c r="Y49" i="9"/>
  <c r="X49" i="9"/>
  <c r="AP48" i="9"/>
  <c r="AO48" i="9"/>
  <c r="AQ48" i="9" s="1"/>
  <c r="AR48" i="9" s="1"/>
  <c r="AH48" i="9"/>
  <c r="AF48" i="9"/>
  <c r="AC48" i="9"/>
  <c r="AB48" i="9"/>
  <c r="Y48" i="9"/>
  <c r="X48" i="9"/>
  <c r="AX47" i="9"/>
  <c r="AP47" i="9"/>
  <c r="AO47" i="9"/>
  <c r="AH47" i="9"/>
  <c r="AF47" i="9"/>
  <c r="AC47" i="9"/>
  <c r="AB47" i="9"/>
  <c r="Y47" i="9"/>
  <c r="X47" i="9"/>
  <c r="Z47" i="9" s="1"/>
  <c r="AP46" i="9"/>
  <c r="AO46" i="9"/>
  <c r="AH46" i="9"/>
  <c r="AF46" i="9"/>
  <c r="AC46" i="9"/>
  <c r="AB46" i="9"/>
  <c r="Y46" i="9"/>
  <c r="X46" i="9"/>
  <c r="AP45" i="9"/>
  <c r="AO45" i="9"/>
  <c r="AH45" i="9"/>
  <c r="AF45" i="9"/>
  <c r="AC45" i="9"/>
  <c r="AB45" i="9"/>
  <c r="Y45" i="9"/>
  <c r="X45" i="9"/>
  <c r="Z45" i="9" s="1"/>
  <c r="AP44" i="9"/>
  <c r="AO44" i="9"/>
  <c r="AH44" i="9"/>
  <c r="AF44" i="9"/>
  <c r="AC44" i="9"/>
  <c r="AD44" i="9" s="1"/>
  <c r="AB44" i="9"/>
  <c r="Y44" i="9"/>
  <c r="X44" i="9"/>
  <c r="Z44" i="9" s="1"/>
  <c r="AX43" i="9"/>
  <c r="AP43" i="9"/>
  <c r="AQ43" i="9" s="1"/>
  <c r="AR43" i="9" s="1"/>
  <c r="AO43" i="9"/>
  <c r="AH43" i="9"/>
  <c r="AF43" i="9"/>
  <c r="AC43" i="9"/>
  <c r="AB43" i="9"/>
  <c r="Y43" i="9"/>
  <c r="X43" i="9"/>
  <c r="AP42" i="9"/>
  <c r="AO42" i="9"/>
  <c r="AH42" i="9"/>
  <c r="AF42" i="9"/>
  <c r="AC42" i="9"/>
  <c r="AB42" i="9"/>
  <c r="Y42" i="9"/>
  <c r="X42" i="9"/>
  <c r="AP41" i="9"/>
  <c r="AO41" i="9"/>
  <c r="AH41" i="9"/>
  <c r="AF41" i="9"/>
  <c r="AC41" i="9"/>
  <c r="AB41" i="9"/>
  <c r="Y41" i="9"/>
  <c r="X41" i="9"/>
  <c r="AP40" i="9"/>
  <c r="AO40" i="9"/>
  <c r="AH40" i="9"/>
  <c r="AF40" i="9"/>
  <c r="AC40" i="9"/>
  <c r="AD40" i="9" s="1"/>
  <c r="AB40" i="9"/>
  <c r="Y40" i="9"/>
  <c r="X40" i="9"/>
  <c r="AX39" i="9"/>
  <c r="AP39" i="9"/>
  <c r="AO39" i="9"/>
  <c r="AH39" i="9"/>
  <c r="AF39" i="9"/>
  <c r="AC39" i="9"/>
  <c r="AB39" i="9"/>
  <c r="Y39" i="9"/>
  <c r="X39" i="9"/>
  <c r="Z39" i="9" s="1"/>
  <c r="AP38" i="9"/>
  <c r="AO38" i="9"/>
  <c r="AH38" i="9"/>
  <c r="AF38" i="9"/>
  <c r="AC38" i="9"/>
  <c r="AB38" i="9"/>
  <c r="Y38" i="9"/>
  <c r="X38" i="9"/>
  <c r="AP37" i="9"/>
  <c r="AO37" i="9"/>
  <c r="AH37" i="9"/>
  <c r="AF37" i="9"/>
  <c r="AC37" i="9"/>
  <c r="AB37" i="9"/>
  <c r="Y37" i="9"/>
  <c r="X37" i="9"/>
  <c r="AP36" i="9"/>
  <c r="AO36" i="9"/>
  <c r="AH36" i="9"/>
  <c r="AF36" i="9"/>
  <c r="AC36" i="9"/>
  <c r="AD36" i="9" s="1"/>
  <c r="AB36" i="9"/>
  <c r="Y36" i="9"/>
  <c r="X36" i="9"/>
  <c r="AX35" i="9"/>
  <c r="AP35" i="9"/>
  <c r="AO35" i="9"/>
  <c r="AH35" i="9"/>
  <c r="AF35" i="9"/>
  <c r="AC35" i="9"/>
  <c r="AB35" i="9"/>
  <c r="Y35" i="9"/>
  <c r="X35" i="9"/>
  <c r="Z35" i="9" s="1"/>
  <c r="AP34" i="9"/>
  <c r="AO34" i="9"/>
  <c r="AQ34" i="9" s="1"/>
  <c r="AR34" i="9" s="1"/>
  <c r="AH34" i="9"/>
  <c r="AF34" i="9"/>
  <c r="AC34" i="9"/>
  <c r="AB34" i="9"/>
  <c r="AD34" i="9" s="1"/>
  <c r="Y34" i="9"/>
  <c r="X34" i="9"/>
  <c r="AP33" i="9"/>
  <c r="AO33" i="9"/>
  <c r="AQ33" i="9" s="1"/>
  <c r="AR33" i="9" s="1"/>
  <c r="AH33" i="9"/>
  <c r="AF33" i="9"/>
  <c r="AC33" i="9"/>
  <c r="AB33" i="9"/>
  <c r="AD33" i="9" s="1"/>
  <c r="Y33" i="9"/>
  <c r="X33" i="9"/>
  <c r="AP32" i="9"/>
  <c r="AO32" i="9"/>
  <c r="AQ32" i="9" s="1"/>
  <c r="AR32" i="9" s="1"/>
  <c r="AH32" i="9"/>
  <c r="AF32" i="9"/>
  <c r="AC32" i="9"/>
  <c r="AB32" i="9"/>
  <c r="AD32" i="9" s="1"/>
  <c r="Y32" i="9"/>
  <c r="X32" i="9"/>
  <c r="AX31" i="9"/>
  <c r="AP31" i="9"/>
  <c r="AO31" i="9"/>
  <c r="AH31" i="9"/>
  <c r="AF31" i="9"/>
  <c r="AC31" i="9"/>
  <c r="AD31" i="9" s="1"/>
  <c r="AB31" i="9"/>
  <c r="Y31" i="9"/>
  <c r="X31" i="9"/>
  <c r="AP30" i="9"/>
  <c r="AO30" i="9"/>
  <c r="AH30" i="9"/>
  <c r="AF30" i="9"/>
  <c r="AC30" i="9"/>
  <c r="AB30" i="9"/>
  <c r="Y30" i="9"/>
  <c r="X30" i="9"/>
  <c r="Z30" i="9" s="1"/>
  <c r="AP29" i="9"/>
  <c r="AO29" i="9"/>
  <c r="AH29" i="9"/>
  <c r="AF29" i="9"/>
  <c r="AC29" i="9"/>
  <c r="AB29" i="9"/>
  <c r="Y29" i="9"/>
  <c r="X29" i="9"/>
  <c r="Z29" i="9" s="1"/>
  <c r="AP28" i="9"/>
  <c r="AO28" i="9"/>
  <c r="AH28" i="9"/>
  <c r="AF28" i="9"/>
  <c r="AD28" i="9"/>
  <c r="AC28" i="9"/>
  <c r="AB28" i="9"/>
  <c r="Y28" i="9"/>
  <c r="X28" i="9"/>
  <c r="AX27" i="9"/>
  <c r="AP27" i="9"/>
  <c r="AO27" i="9"/>
  <c r="AQ27" i="9" s="1"/>
  <c r="AR27" i="9" s="1"/>
  <c r="AH27" i="9"/>
  <c r="AF27" i="9"/>
  <c r="AC27" i="9"/>
  <c r="AB27" i="9"/>
  <c r="AD27" i="9" s="1"/>
  <c r="Y27" i="9"/>
  <c r="X27" i="9"/>
  <c r="Z27" i="9" s="1"/>
  <c r="AP26" i="9"/>
  <c r="AO26" i="9"/>
  <c r="AQ26" i="9" s="1"/>
  <c r="AR26" i="9" s="1"/>
  <c r="AH26" i="9"/>
  <c r="AF26" i="9"/>
  <c r="AC26" i="9"/>
  <c r="AB26" i="9"/>
  <c r="AD26" i="9" s="1"/>
  <c r="Y26" i="9"/>
  <c r="X26" i="9"/>
  <c r="Z26" i="9" s="1"/>
  <c r="AP25" i="9"/>
  <c r="AO25" i="9"/>
  <c r="AQ25" i="9" s="1"/>
  <c r="AR25" i="9" s="1"/>
  <c r="AH25" i="9"/>
  <c r="AF25" i="9"/>
  <c r="AC25" i="9"/>
  <c r="AB25" i="9"/>
  <c r="AD25" i="9" s="1"/>
  <c r="Y25" i="9"/>
  <c r="X25" i="9"/>
  <c r="Z25" i="9" s="1"/>
  <c r="AP24" i="9"/>
  <c r="AO24" i="9"/>
  <c r="AQ24" i="9" s="1"/>
  <c r="AR24" i="9" s="1"/>
  <c r="AH24" i="9"/>
  <c r="AF24" i="9"/>
  <c r="AC24" i="9"/>
  <c r="AB24" i="9"/>
  <c r="AD24" i="9" s="1"/>
  <c r="Y24" i="9"/>
  <c r="X24" i="9"/>
  <c r="Z24" i="9" s="1"/>
  <c r="AX23" i="9"/>
  <c r="AP23" i="9"/>
  <c r="AO23" i="9"/>
  <c r="AH23" i="9"/>
  <c r="AF23" i="9"/>
  <c r="AC23" i="9"/>
  <c r="AB23" i="9"/>
  <c r="Z23" i="9"/>
  <c r="Y23" i="9"/>
  <c r="X23" i="9"/>
  <c r="AP22" i="9"/>
  <c r="AO22" i="9"/>
  <c r="AH22" i="9"/>
  <c r="AF22" i="9"/>
  <c r="AC22" i="9"/>
  <c r="AB22" i="9"/>
  <c r="Y22" i="9"/>
  <c r="X22" i="9"/>
  <c r="Z22" i="9" s="1"/>
  <c r="AP21" i="9"/>
  <c r="AO21" i="9"/>
  <c r="AH21" i="9"/>
  <c r="AF21" i="9"/>
  <c r="AC21" i="9"/>
  <c r="AB21" i="9"/>
  <c r="Y21" i="9"/>
  <c r="X21" i="9"/>
  <c r="Z21" i="9" s="1"/>
  <c r="AP20" i="9"/>
  <c r="AO20" i="9"/>
  <c r="AH20" i="9"/>
  <c r="AF20" i="9"/>
  <c r="AC20" i="9"/>
  <c r="AB20" i="9"/>
  <c r="Y20" i="9"/>
  <c r="X20" i="9"/>
  <c r="Z20" i="9" s="1"/>
  <c r="AX19" i="9"/>
  <c r="AP19" i="9"/>
  <c r="AO19" i="9"/>
  <c r="AH19" i="9"/>
  <c r="AF19" i="9"/>
  <c r="AC19" i="9"/>
  <c r="AB19" i="9"/>
  <c r="Y19" i="9"/>
  <c r="X19" i="9"/>
  <c r="Z19" i="9" s="1"/>
  <c r="AP18" i="9"/>
  <c r="AO18" i="9"/>
  <c r="AH18" i="9"/>
  <c r="AF18" i="9"/>
  <c r="AC18" i="9"/>
  <c r="AB18" i="9"/>
  <c r="Y18" i="9"/>
  <c r="X18" i="9"/>
  <c r="AP17" i="9"/>
  <c r="AO17" i="9"/>
  <c r="AH17" i="9"/>
  <c r="AF17" i="9"/>
  <c r="AC17" i="9"/>
  <c r="AB17" i="9"/>
  <c r="Y17" i="9"/>
  <c r="X17" i="9"/>
  <c r="AP16" i="9"/>
  <c r="AO16" i="9"/>
  <c r="AH16" i="9"/>
  <c r="AF16" i="9"/>
  <c r="AD16" i="9"/>
  <c r="AC16" i="9"/>
  <c r="AB16" i="9"/>
  <c r="Y16" i="9"/>
  <c r="X16" i="9"/>
  <c r="AX15" i="9"/>
  <c r="AP15" i="9"/>
  <c r="AO15" i="9"/>
  <c r="AQ15" i="9" s="1"/>
  <c r="AR15" i="9" s="1"/>
  <c r="AH15" i="9"/>
  <c r="AF15" i="9"/>
  <c r="AC15" i="9"/>
  <c r="AB15" i="9"/>
  <c r="AD15" i="9" s="1"/>
  <c r="Y15" i="9"/>
  <c r="X15" i="9"/>
  <c r="Z15" i="9" s="1"/>
  <c r="AP14" i="9"/>
  <c r="AO14" i="9"/>
  <c r="AQ14" i="9" s="1"/>
  <c r="AR14" i="9" s="1"/>
  <c r="AH14" i="9"/>
  <c r="AF14" i="9"/>
  <c r="AC14" i="9"/>
  <c r="AB14" i="9"/>
  <c r="AD14" i="9" s="1"/>
  <c r="Y14" i="9"/>
  <c r="X14" i="9"/>
  <c r="AP13" i="9"/>
  <c r="AO13" i="9"/>
  <c r="AH13" i="9"/>
  <c r="AF13" i="9"/>
  <c r="AC13" i="9"/>
  <c r="AB13" i="9"/>
  <c r="AD13" i="9" s="1"/>
  <c r="Y13" i="9"/>
  <c r="X13" i="9"/>
  <c r="AP12" i="9"/>
  <c r="AQ12" i="9" s="1"/>
  <c r="AR12" i="9" s="1"/>
  <c r="AO12" i="9"/>
  <c r="AH12" i="9"/>
  <c r="AF12" i="9"/>
  <c r="AC12" i="9"/>
  <c r="AB12" i="9"/>
  <c r="AD12" i="9" s="1"/>
  <c r="Y12" i="9"/>
  <c r="X12" i="9"/>
  <c r="AX11" i="9"/>
  <c r="AP11" i="9"/>
  <c r="AO11" i="9"/>
  <c r="AH11" i="9"/>
  <c r="AF11" i="9"/>
  <c r="AC11" i="9"/>
  <c r="AB11" i="9"/>
  <c r="Z11" i="9"/>
  <c r="Y11" i="9"/>
  <c r="X11" i="9"/>
  <c r="AP10" i="9"/>
  <c r="AO10" i="9"/>
  <c r="AQ10" i="9" s="1"/>
  <c r="AR10" i="9" s="1"/>
  <c r="AH10" i="9"/>
  <c r="AF10" i="9"/>
  <c r="AC10" i="9"/>
  <c r="AB10" i="9"/>
  <c r="AD10" i="9" s="1"/>
  <c r="Y10" i="9"/>
  <c r="X10" i="9"/>
  <c r="AP9" i="9"/>
  <c r="AO9" i="9"/>
  <c r="AQ9" i="9" s="1"/>
  <c r="AR9" i="9" s="1"/>
  <c r="AH9" i="9"/>
  <c r="AF9" i="9"/>
  <c r="AC9" i="9"/>
  <c r="AB9" i="9"/>
  <c r="Y9" i="9"/>
  <c r="X9" i="9"/>
  <c r="Z9" i="9" s="1"/>
  <c r="AP8" i="9"/>
  <c r="AO8" i="9"/>
  <c r="AH8" i="9"/>
  <c r="AF8" i="9"/>
  <c r="AC8" i="9"/>
  <c r="AB8" i="9"/>
  <c r="AD8" i="9" s="1"/>
  <c r="Y8" i="9"/>
  <c r="X8" i="9"/>
  <c r="AX7" i="9"/>
  <c r="AP7" i="9"/>
  <c r="AO7" i="9"/>
  <c r="AH7" i="9"/>
  <c r="AF7" i="9"/>
  <c r="AC7" i="9"/>
  <c r="AB7" i="9"/>
  <c r="Y7" i="9"/>
  <c r="X7" i="9"/>
  <c r="Z7" i="9" s="1"/>
  <c r="AP6" i="9"/>
  <c r="AO6" i="9"/>
  <c r="AH6" i="9"/>
  <c r="AF6" i="9"/>
  <c r="AC6" i="9"/>
  <c r="AB6" i="9"/>
  <c r="Y6" i="9"/>
  <c r="X6" i="9"/>
  <c r="F6" i="9"/>
  <c r="AP5" i="9"/>
  <c r="AO5" i="9"/>
  <c r="AH5" i="9"/>
  <c r="AF5" i="9"/>
  <c r="AC5" i="9"/>
  <c r="AB5" i="9"/>
  <c r="Y5" i="9"/>
  <c r="X5" i="9"/>
  <c r="Z5" i="9" s="1"/>
  <c r="AP4" i="9"/>
  <c r="AO4" i="9"/>
  <c r="AH4" i="9"/>
  <c r="AF4" i="9"/>
  <c r="AC4" i="9"/>
  <c r="AB4" i="9"/>
  <c r="Y4" i="9"/>
  <c r="X4" i="9"/>
  <c r="H4" i="9"/>
  <c r="F4" i="9"/>
  <c r="F5" i="9" s="1"/>
  <c r="H5" i="9" s="1"/>
  <c r="AX3" i="9"/>
  <c r="AP3" i="9"/>
  <c r="AO3" i="9"/>
  <c r="AH3" i="9"/>
  <c r="AF3" i="9"/>
  <c r="AC3" i="9"/>
  <c r="AB3" i="9"/>
  <c r="Y3" i="9"/>
  <c r="X3" i="9"/>
  <c r="Z3" i="9" s="1"/>
  <c r="K3" i="9"/>
  <c r="G3" i="9"/>
  <c r="S3" i="9" s="1"/>
  <c r="F3" i="9"/>
  <c r="H3" i="9" s="1"/>
  <c r="AW2" i="9"/>
  <c r="AX128" i="9" s="1"/>
  <c r="AP2" i="9"/>
  <c r="AO2" i="9"/>
  <c r="AK2" i="9"/>
  <c r="AH2" i="9"/>
  <c r="AF2" i="9"/>
  <c r="AC2" i="9"/>
  <c r="AD2" i="9" s="1"/>
  <c r="AB2" i="9"/>
  <c r="Y2" i="9"/>
  <c r="X2" i="9"/>
  <c r="R2" i="9"/>
  <c r="M2" i="9"/>
  <c r="J2" i="9"/>
  <c r="H2" i="9"/>
  <c r="G2" i="9"/>
  <c r="E2" i="9"/>
  <c r="D2" i="9"/>
  <c r="AI361" i="11" l="1"/>
  <c r="AS361" i="11" s="1"/>
  <c r="AI352" i="11"/>
  <c r="AS352" i="11" s="1"/>
  <c r="AI348" i="11"/>
  <c r="AS348" i="11" s="1"/>
  <c r="AI338" i="11"/>
  <c r="AS338" i="11" s="1"/>
  <c r="AI322" i="11"/>
  <c r="AS322" i="11" s="1"/>
  <c r="AI308" i="11"/>
  <c r="AS308" i="11" s="1"/>
  <c r="AI288" i="11"/>
  <c r="AS288" i="11" s="1"/>
  <c r="AI234" i="11"/>
  <c r="AS234" i="11" s="1"/>
  <c r="AI221" i="11"/>
  <c r="AS221" i="11" s="1"/>
  <c r="AI162" i="11"/>
  <c r="AS162" i="11" s="1"/>
  <c r="AI149" i="11"/>
  <c r="AS149" i="11" s="1"/>
  <c r="AI80" i="11"/>
  <c r="AS80" i="11" s="1"/>
  <c r="AI69" i="11"/>
  <c r="AS69" i="11" s="1"/>
  <c r="AI77" i="11"/>
  <c r="AS77" i="11" s="1"/>
  <c r="AI65" i="11"/>
  <c r="AS65" i="11" s="1"/>
  <c r="AI51" i="11"/>
  <c r="AS51" i="11" s="1"/>
  <c r="AI38" i="11"/>
  <c r="AS38" i="11" s="1"/>
  <c r="AI55" i="11"/>
  <c r="AS55" i="11" s="1"/>
  <c r="AI8" i="11"/>
  <c r="AS8" i="11" s="1"/>
  <c r="AI339" i="11"/>
  <c r="AS339" i="11" s="1"/>
  <c r="AI332" i="11"/>
  <c r="AS332" i="11" s="1"/>
  <c r="AI306" i="11"/>
  <c r="AS306" i="11" s="1"/>
  <c r="AI186" i="11"/>
  <c r="AS186" i="11" s="1"/>
  <c r="AI194" i="11"/>
  <c r="AS194" i="11" s="1"/>
  <c r="AI82" i="11"/>
  <c r="AS82" i="11" s="1"/>
  <c r="AI43" i="11"/>
  <c r="AS43" i="11" s="1"/>
  <c r="AI39" i="11"/>
  <c r="AS39" i="11" s="1"/>
  <c r="AI342" i="11"/>
  <c r="AS342" i="11" s="1"/>
  <c r="AI214" i="11"/>
  <c r="AS214" i="11" s="1"/>
  <c r="AI182" i="11"/>
  <c r="AS182" i="11" s="1"/>
  <c r="AI125" i="11"/>
  <c r="AS125" i="11" s="1"/>
  <c r="AI93" i="11"/>
  <c r="AS93" i="11" s="1"/>
  <c r="AI173" i="11"/>
  <c r="AS173" i="11" s="1"/>
  <c r="AI286" i="11"/>
  <c r="AS286" i="11" s="1"/>
  <c r="AI353" i="11"/>
  <c r="AS353" i="11" s="1"/>
  <c r="AI74" i="11"/>
  <c r="AS74" i="11" s="1"/>
  <c r="AI84" i="11"/>
  <c r="AS84" i="11" s="1"/>
  <c r="AI328" i="11"/>
  <c r="AS328" i="11" s="1"/>
  <c r="AI157" i="11"/>
  <c r="AS157" i="11" s="1"/>
  <c r="AI161" i="11"/>
  <c r="AS161" i="11" s="1"/>
  <c r="AI35" i="11"/>
  <c r="AS35" i="11" s="1"/>
  <c r="AI19" i="11"/>
  <c r="AS19" i="11" s="1"/>
  <c r="AI240" i="11"/>
  <c r="AS240" i="11" s="1"/>
  <c r="AI31" i="11"/>
  <c r="AS31" i="11" s="1"/>
  <c r="AI15" i="11"/>
  <c r="AS15" i="11" s="1"/>
  <c r="K4" i="11"/>
  <c r="L4" i="11" s="1"/>
  <c r="S4" i="11"/>
  <c r="N4" i="11"/>
  <c r="Q2" i="11"/>
  <c r="T2" i="11" s="1"/>
  <c r="O2" i="11"/>
  <c r="P2" i="11" s="1"/>
  <c r="U2" i="11" s="1"/>
  <c r="AN2" i="11" s="1"/>
  <c r="AT2" i="11" s="1"/>
  <c r="AU2" i="11" s="1"/>
  <c r="AY2" i="11" s="1"/>
  <c r="H5" i="11"/>
  <c r="F6" i="11"/>
  <c r="G5" i="11"/>
  <c r="Q3" i="11"/>
  <c r="T3" i="11" s="1"/>
  <c r="O3" i="11"/>
  <c r="P3" i="11" s="1"/>
  <c r="AI129" i="10"/>
  <c r="AS129" i="10" s="1"/>
  <c r="AI331" i="10"/>
  <c r="AS331" i="10" s="1"/>
  <c r="AQ341" i="10"/>
  <c r="AR341" i="10" s="1"/>
  <c r="AQ342" i="10"/>
  <c r="AR342" i="10" s="1"/>
  <c r="AD343" i="10"/>
  <c r="AQ343" i="10"/>
  <c r="AR343" i="10" s="1"/>
  <c r="AD337" i="10"/>
  <c r="AD347" i="10"/>
  <c r="AQ347" i="10"/>
  <c r="AR347" i="10" s="1"/>
  <c r="AD348" i="10"/>
  <c r="AQ348" i="10"/>
  <c r="AR348" i="10" s="1"/>
  <c r="AD350" i="10"/>
  <c r="AD351" i="10"/>
  <c r="AQ351" i="10"/>
  <c r="AR351" i="10" s="1"/>
  <c r="AD362" i="10"/>
  <c r="AD365" i="10"/>
  <c r="AD311" i="10"/>
  <c r="AQ311" i="10"/>
  <c r="AR311" i="10" s="1"/>
  <c r="AD316" i="10"/>
  <c r="AQ316" i="10"/>
  <c r="AR316" i="10" s="1"/>
  <c r="AD317" i="10"/>
  <c r="AQ325" i="10"/>
  <c r="AR325" i="10" s="1"/>
  <c r="AD326" i="10"/>
  <c r="AD335" i="10"/>
  <c r="AI335" i="10" s="1"/>
  <c r="AS335" i="10" s="1"/>
  <c r="AQ335" i="10"/>
  <c r="AR335" i="10" s="1"/>
  <c r="AI322" i="10"/>
  <c r="AS322" i="10" s="1"/>
  <c r="AD336" i="10"/>
  <c r="AD318" i="10"/>
  <c r="AI318" i="10" s="1"/>
  <c r="AS318" i="10" s="1"/>
  <c r="AD321" i="10"/>
  <c r="AD330" i="10"/>
  <c r="AD306" i="10"/>
  <c r="AD280" i="10"/>
  <c r="AD285" i="10"/>
  <c r="AQ285" i="10"/>
  <c r="AR285" i="10" s="1"/>
  <c r="AD294" i="10"/>
  <c r="AI280" i="10"/>
  <c r="AS280" i="10" s="1"/>
  <c r="AD286" i="10"/>
  <c r="AQ286" i="10"/>
  <c r="AR286" i="10" s="1"/>
  <c r="AD287" i="10"/>
  <c r="AQ287" i="10"/>
  <c r="AR287" i="10" s="1"/>
  <c r="AD290" i="10"/>
  <c r="AD299" i="10"/>
  <c r="AQ299" i="10"/>
  <c r="AR299" i="10" s="1"/>
  <c r="AD300" i="10"/>
  <c r="AD301" i="10"/>
  <c r="AQ301" i="10"/>
  <c r="AR301" i="10" s="1"/>
  <c r="AD302" i="10"/>
  <c r="AD247" i="10"/>
  <c r="AQ247" i="10"/>
  <c r="AR247" i="10" s="1"/>
  <c r="AD249" i="10"/>
  <c r="AQ249" i="10"/>
  <c r="AR249" i="10" s="1"/>
  <c r="AD250" i="10"/>
  <c r="AQ250" i="10"/>
  <c r="AR250" i="10" s="1"/>
  <c r="AD275" i="10"/>
  <c r="AQ254" i="10"/>
  <c r="AR254" i="10" s="1"/>
  <c r="AD255" i="10"/>
  <c r="AQ262" i="10"/>
  <c r="AR262" i="10" s="1"/>
  <c r="AQ216" i="10"/>
  <c r="AR216" i="10" s="1"/>
  <c r="AD217" i="10"/>
  <c r="AQ243" i="10"/>
  <c r="AR243" i="10" s="1"/>
  <c r="AD220" i="10"/>
  <c r="AI220" i="10" s="1"/>
  <c r="AS220" i="10" s="1"/>
  <c r="AD221" i="10"/>
  <c r="AQ221" i="10"/>
  <c r="AR221" i="10" s="1"/>
  <c r="AD226" i="10"/>
  <c r="AD223" i="10"/>
  <c r="AI223" i="10" s="1"/>
  <c r="AS223" i="10" s="1"/>
  <c r="AQ223" i="10"/>
  <c r="AR223" i="10" s="1"/>
  <c r="AD224" i="10"/>
  <c r="AQ230" i="10"/>
  <c r="AR230" i="10" s="1"/>
  <c r="AD233" i="10"/>
  <c r="AI233" i="10" s="1"/>
  <c r="AS233" i="10" s="1"/>
  <c r="AQ233" i="10"/>
  <c r="AR233" i="10" s="1"/>
  <c r="AD234" i="10"/>
  <c r="AD239" i="10"/>
  <c r="AD185" i="10"/>
  <c r="AD187" i="10"/>
  <c r="AI187" i="10" s="1"/>
  <c r="AS187" i="10" s="1"/>
  <c r="AQ187" i="10"/>
  <c r="AR187" i="10" s="1"/>
  <c r="AD188" i="10"/>
  <c r="AQ188" i="10"/>
  <c r="AR188" i="10" s="1"/>
  <c r="AD192" i="10"/>
  <c r="AQ192" i="10"/>
  <c r="AR192" i="10" s="1"/>
  <c r="AD193" i="10"/>
  <c r="AD195" i="10"/>
  <c r="AQ195" i="10"/>
  <c r="AR195" i="10" s="1"/>
  <c r="AD196" i="10"/>
  <c r="AQ197" i="10"/>
  <c r="AR197" i="10" s="1"/>
  <c r="AD198" i="10"/>
  <c r="AD199" i="10"/>
  <c r="AQ199" i="10"/>
  <c r="AR199" i="10" s="1"/>
  <c r="AD200" i="10"/>
  <c r="AD205" i="10"/>
  <c r="AQ209" i="10"/>
  <c r="AR209" i="10" s="1"/>
  <c r="AD210" i="10"/>
  <c r="AD211" i="10"/>
  <c r="AQ211" i="10"/>
  <c r="AR211" i="10" s="1"/>
  <c r="AQ212" i="10"/>
  <c r="AR212" i="10" s="1"/>
  <c r="AQ213" i="10"/>
  <c r="AR213" i="10" s="1"/>
  <c r="AD214" i="10"/>
  <c r="AI204" i="10"/>
  <c r="AS204" i="10" s="1"/>
  <c r="AD204" i="10"/>
  <c r="AQ157" i="10"/>
  <c r="AR157" i="10" s="1"/>
  <c r="AD158" i="10"/>
  <c r="AQ158" i="10"/>
  <c r="AR158" i="10" s="1"/>
  <c r="AD159" i="10"/>
  <c r="AI159" i="10" s="1"/>
  <c r="AS159" i="10" s="1"/>
  <c r="AQ159" i="10"/>
  <c r="AR159" i="10" s="1"/>
  <c r="AD160" i="10"/>
  <c r="AQ160" i="10"/>
  <c r="AR160" i="10" s="1"/>
  <c r="AQ161" i="10"/>
  <c r="AR161" i="10" s="1"/>
  <c r="AD162" i="10"/>
  <c r="AQ162" i="10"/>
  <c r="AR162" i="10" s="1"/>
  <c r="AD163" i="10"/>
  <c r="AQ163" i="10"/>
  <c r="AR163" i="10" s="1"/>
  <c r="AD164" i="10"/>
  <c r="AQ164" i="10"/>
  <c r="AR164" i="10" s="1"/>
  <c r="AQ165" i="10"/>
  <c r="AR165" i="10" s="1"/>
  <c r="AD166" i="10"/>
  <c r="AQ166" i="10"/>
  <c r="AR166" i="10" s="1"/>
  <c r="AD167" i="10"/>
  <c r="AQ167" i="10"/>
  <c r="AR167" i="10" s="1"/>
  <c r="AD168" i="10"/>
  <c r="AI168" i="10" s="1"/>
  <c r="AS168" i="10" s="1"/>
  <c r="AQ168" i="10"/>
  <c r="AR168" i="10" s="1"/>
  <c r="AD169" i="10"/>
  <c r="AQ169" i="10"/>
  <c r="AR169" i="10" s="1"/>
  <c r="AD170" i="10"/>
  <c r="AQ170" i="10"/>
  <c r="AR170" i="10" s="1"/>
  <c r="AQ172" i="10"/>
  <c r="AR172" i="10" s="1"/>
  <c r="AD173" i="10"/>
  <c r="AQ173" i="10"/>
  <c r="AR173" i="10" s="1"/>
  <c r="AD174" i="10"/>
  <c r="AQ174" i="10"/>
  <c r="AR174" i="10" s="1"/>
  <c r="AD175" i="10"/>
  <c r="AI175" i="10" s="1"/>
  <c r="AS175" i="10" s="1"/>
  <c r="AQ175" i="10"/>
  <c r="AR175" i="10" s="1"/>
  <c r="AD154" i="10"/>
  <c r="AI154" i="10" s="1"/>
  <c r="AS154" i="10" s="1"/>
  <c r="AQ154" i="10"/>
  <c r="AR154" i="10" s="1"/>
  <c r="AI155" i="10"/>
  <c r="AS155" i="10" s="1"/>
  <c r="AD177" i="10"/>
  <c r="AQ177" i="10"/>
  <c r="AR177" i="10" s="1"/>
  <c r="AD178" i="10"/>
  <c r="AQ178" i="10"/>
  <c r="AR178" i="10" s="1"/>
  <c r="AD179" i="10"/>
  <c r="AQ179" i="10"/>
  <c r="AR179" i="10" s="1"/>
  <c r="AD123" i="10"/>
  <c r="AQ123" i="10"/>
  <c r="AR123" i="10" s="1"/>
  <c r="AD140" i="10"/>
  <c r="AQ140" i="10"/>
  <c r="AR140" i="10" s="1"/>
  <c r="AD142" i="10"/>
  <c r="AQ142" i="10"/>
  <c r="AR142" i="10" s="1"/>
  <c r="AD143" i="10"/>
  <c r="AI143" i="10" s="1"/>
  <c r="AS143" i="10" s="1"/>
  <c r="AQ143" i="10"/>
  <c r="AR143" i="10" s="1"/>
  <c r="AQ144" i="10"/>
  <c r="AR144" i="10" s="1"/>
  <c r="AD145" i="10"/>
  <c r="AQ146" i="10"/>
  <c r="AR146" i="10" s="1"/>
  <c r="AD147" i="10"/>
  <c r="AQ147" i="10"/>
  <c r="AR147" i="10" s="1"/>
  <c r="AD148" i="10"/>
  <c r="AQ148" i="10"/>
  <c r="AR148" i="10" s="1"/>
  <c r="AQ150" i="10"/>
  <c r="AR150" i="10" s="1"/>
  <c r="AD151" i="10"/>
  <c r="AQ151" i="10"/>
  <c r="AR151" i="10" s="1"/>
  <c r="AD128" i="10"/>
  <c r="AI128" i="10" s="1"/>
  <c r="AS128" i="10" s="1"/>
  <c r="AD136" i="10"/>
  <c r="AQ94" i="10"/>
  <c r="AR94" i="10" s="1"/>
  <c r="AQ99" i="10"/>
  <c r="AR99" i="10" s="1"/>
  <c r="AD111" i="10"/>
  <c r="AI111" i="10" s="1"/>
  <c r="AS111" i="10" s="1"/>
  <c r="AI118" i="10"/>
  <c r="AS118" i="10" s="1"/>
  <c r="AD120" i="10"/>
  <c r="AD104" i="10"/>
  <c r="AD108" i="10"/>
  <c r="AQ95" i="10"/>
  <c r="AR95" i="10" s="1"/>
  <c r="AD100" i="10"/>
  <c r="AD102" i="10"/>
  <c r="AQ102" i="10"/>
  <c r="AR102" i="10" s="1"/>
  <c r="AD103" i="10"/>
  <c r="AI103" i="10" s="1"/>
  <c r="AS103" i="10" s="1"/>
  <c r="AD115" i="10"/>
  <c r="AD118" i="10"/>
  <c r="AD62" i="10"/>
  <c r="AQ62" i="10"/>
  <c r="AR62" i="10" s="1"/>
  <c r="AD63" i="10"/>
  <c r="AD65" i="10"/>
  <c r="AI65" i="10" s="1"/>
  <c r="AS65" i="10" s="1"/>
  <c r="AD86" i="10"/>
  <c r="AQ86" i="10"/>
  <c r="AR86" i="10" s="1"/>
  <c r="AD87" i="10"/>
  <c r="AD89" i="10"/>
  <c r="AQ89" i="10"/>
  <c r="AR89" i="10" s="1"/>
  <c r="AD71" i="10"/>
  <c r="AD77" i="10"/>
  <c r="AQ77" i="10"/>
  <c r="AR77" i="10" s="1"/>
  <c r="AD78" i="10"/>
  <c r="AI78" i="10" s="1"/>
  <c r="AS78" i="10" s="1"/>
  <c r="AQ78" i="10"/>
  <c r="AR78" i="10" s="1"/>
  <c r="AD79" i="10"/>
  <c r="AQ79" i="10"/>
  <c r="AR79" i="10" s="1"/>
  <c r="AD35" i="10"/>
  <c r="AQ35" i="10"/>
  <c r="AR35" i="10" s="1"/>
  <c r="AD37" i="10"/>
  <c r="AQ37" i="10"/>
  <c r="AR37" i="10" s="1"/>
  <c r="AD38" i="10"/>
  <c r="AQ38" i="10"/>
  <c r="AR38" i="10" s="1"/>
  <c r="AD49" i="10"/>
  <c r="AD51" i="10"/>
  <c r="AI51" i="10" s="1"/>
  <c r="AS51" i="10" s="1"/>
  <c r="AQ51" i="10"/>
  <c r="AR51" i="10" s="1"/>
  <c r="AD53" i="10"/>
  <c r="AQ53" i="10"/>
  <c r="AR53" i="10" s="1"/>
  <c r="AD57" i="10"/>
  <c r="AI57" i="10" s="1"/>
  <c r="AS57" i="10" s="1"/>
  <c r="AQ57" i="10"/>
  <c r="AR57" i="10" s="1"/>
  <c r="AD58" i="10"/>
  <c r="AQ58" i="10"/>
  <c r="AR58" i="10" s="1"/>
  <c r="AD59" i="10"/>
  <c r="AQ59" i="10"/>
  <c r="AR59" i="10" s="1"/>
  <c r="AD39" i="10"/>
  <c r="AD43" i="10"/>
  <c r="AQ43" i="10"/>
  <c r="AR43" i="10" s="1"/>
  <c r="AD45" i="10"/>
  <c r="AQ45" i="10"/>
  <c r="AR45" i="10" s="1"/>
  <c r="AD46" i="10"/>
  <c r="AQ46" i="10"/>
  <c r="AR46" i="10" s="1"/>
  <c r="AD7" i="10"/>
  <c r="AD9" i="10"/>
  <c r="AI9" i="10" s="1"/>
  <c r="AS9" i="10" s="1"/>
  <c r="AQ9" i="10"/>
  <c r="AR9" i="10" s="1"/>
  <c r="AD10" i="10"/>
  <c r="AQ10" i="10"/>
  <c r="AR10" i="10" s="1"/>
  <c r="AD21" i="10"/>
  <c r="AQ21" i="10"/>
  <c r="AR21" i="10" s="1"/>
  <c r="AD22" i="10"/>
  <c r="AQ22" i="10"/>
  <c r="AR22" i="10" s="1"/>
  <c r="AD31" i="10"/>
  <c r="AI14" i="10"/>
  <c r="AS14" i="10" s="1"/>
  <c r="AQ17" i="10"/>
  <c r="AR17" i="10" s="1"/>
  <c r="AQ23" i="10"/>
  <c r="AR23" i="10" s="1"/>
  <c r="AD25" i="10"/>
  <c r="AI25" i="10" s="1"/>
  <c r="AS25" i="10" s="1"/>
  <c r="AQ25" i="10"/>
  <c r="AR25" i="10" s="1"/>
  <c r="AD26" i="10"/>
  <c r="AQ26" i="10"/>
  <c r="AR26" i="10" s="1"/>
  <c r="AD5" i="10"/>
  <c r="AQ5" i="10"/>
  <c r="AR5" i="10" s="1"/>
  <c r="AD6" i="10"/>
  <c r="AI6" i="10" s="1"/>
  <c r="AS6" i="10" s="1"/>
  <c r="AQ6" i="10"/>
  <c r="AR6" i="10" s="1"/>
  <c r="AD27" i="10"/>
  <c r="AQ27" i="10"/>
  <c r="AR27" i="10" s="1"/>
  <c r="AD29" i="10"/>
  <c r="AQ29" i="10"/>
  <c r="AR29" i="10" s="1"/>
  <c r="AD30" i="10"/>
  <c r="AQ30" i="10"/>
  <c r="AR30" i="10" s="1"/>
  <c r="Z347" i="10"/>
  <c r="AQ352" i="10"/>
  <c r="AR352" i="10" s="1"/>
  <c r="AQ354" i="10"/>
  <c r="AR354" i="10" s="1"/>
  <c r="Z365" i="10"/>
  <c r="AI365" i="10" s="1"/>
  <c r="AS365" i="10" s="1"/>
  <c r="Z357" i="10"/>
  <c r="Z359" i="10"/>
  <c r="Z360" i="10"/>
  <c r="AQ362" i="10"/>
  <c r="AR362" i="10" s="1"/>
  <c r="AQ365" i="10"/>
  <c r="AR365" i="10" s="1"/>
  <c r="Z316" i="10"/>
  <c r="Z317" i="10"/>
  <c r="Z318" i="10"/>
  <c r="Z325" i="10"/>
  <c r="AI325" i="10" s="1"/>
  <c r="AS325" i="10" s="1"/>
  <c r="Z326" i="10"/>
  <c r="Z329" i="10"/>
  <c r="AI329" i="10" s="1"/>
  <c r="AS329" i="10" s="1"/>
  <c r="AQ330" i="10"/>
  <c r="AR330" i="10" s="1"/>
  <c r="Z320" i="10"/>
  <c r="AQ336" i="10"/>
  <c r="AR336" i="10" s="1"/>
  <c r="AQ314" i="10"/>
  <c r="AR314" i="10" s="1"/>
  <c r="AQ333" i="10"/>
  <c r="AR333" i="10" s="1"/>
  <c r="AQ295" i="10"/>
  <c r="AR295" i="10" s="1"/>
  <c r="AQ276" i="10"/>
  <c r="AR276" i="10" s="1"/>
  <c r="AQ288" i="10"/>
  <c r="AR288" i="10" s="1"/>
  <c r="Z297" i="10"/>
  <c r="AI297" i="10" s="1"/>
  <c r="AS297" i="10" s="1"/>
  <c r="Z276" i="10"/>
  <c r="Z277" i="10"/>
  <c r="Z278" i="10"/>
  <c r="Z288" i="10"/>
  <c r="AI288" i="10" s="1"/>
  <c r="AS288" i="10" s="1"/>
  <c r="Z289" i="10"/>
  <c r="Z294" i="10"/>
  <c r="AQ298" i="10"/>
  <c r="AR298" i="10" s="1"/>
  <c r="Z269" i="10"/>
  <c r="Z253" i="10"/>
  <c r="AQ258" i="10"/>
  <c r="AR258" i="10" s="1"/>
  <c r="Z247" i="10"/>
  <c r="AI247" i="10" s="1"/>
  <c r="AS247" i="10" s="1"/>
  <c r="Z250" i="10"/>
  <c r="Z274" i="10"/>
  <c r="Z219" i="10"/>
  <c r="AQ225" i="10"/>
  <c r="AR225" i="10" s="1"/>
  <c r="AQ242" i="10"/>
  <c r="AR242" i="10" s="1"/>
  <c r="Z222" i="10"/>
  <c r="Z226" i="10"/>
  <c r="AI226" i="10" s="1"/>
  <c r="AS226" i="10" s="1"/>
  <c r="Z227" i="10"/>
  <c r="Z215" i="10"/>
  <c r="Z216" i="10"/>
  <c r="AI216" i="10" s="1"/>
  <c r="AS216" i="10" s="1"/>
  <c r="Z242" i="10"/>
  <c r="Z191" i="10"/>
  <c r="AQ201" i="10"/>
  <c r="AR201" i="10" s="1"/>
  <c r="Z202" i="10"/>
  <c r="Z203" i="10"/>
  <c r="AI203" i="10" s="1"/>
  <c r="AS203" i="10" s="1"/>
  <c r="Z213" i="10"/>
  <c r="Z214" i="10"/>
  <c r="Z167" i="10"/>
  <c r="AQ176" i="10"/>
  <c r="AR176" i="10" s="1"/>
  <c r="AQ124" i="10"/>
  <c r="AR124" i="10" s="1"/>
  <c r="Z132" i="10"/>
  <c r="Z135" i="10"/>
  <c r="AQ136" i="10"/>
  <c r="AR136" i="10" s="1"/>
  <c r="AQ145" i="10"/>
  <c r="AR145" i="10" s="1"/>
  <c r="AQ153" i="10"/>
  <c r="AR153" i="10" s="1"/>
  <c r="Z148" i="10"/>
  <c r="AI148" i="10" s="1"/>
  <c r="AS148" i="10" s="1"/>
  <c r="Z150" i="10"/>
  <c r="Z95" i="10"/>
  <c r="AI95" i="10" s="1"/>
  <c r="AS95" i="10" s="1"/>
  <c r="AI100" i="10"/>
  <c r="AS100" i="10" s="1"/>
  <c r="Z101" i="10"/>
  <c r="Z108" i="10"/>
  <c r="AI108" i="10" s="1"/>
  <c r="AS108" i="10" s="1"/>
  <c r="Z109" i="10"/>
  <c r="AQ111" i="10"/>
  <c r="AR111" i="10" s="1"/>
  <c r="AQ112" i="10"/>
  <c r="AR112" i="10" s="1"/>
  <c r="Z115" i="10"/>
  <c r="AI115" i="10" s="1"/>
  <c r="AS115" i="10" s="1"/>
  <c r="Z93" i="10"/>
  <c r="Z112" i="10"/>
  <c r="Z113" i="10"/>
  <c r="Z82" i="10"/>
  <c r="AI84" i="10"/>
  <c r="AS84" i="10" s="1"/>
  <c r="Z68" i="10"/>
  <c r="Z69" i="10"/>
  <c r="AI69" i="10" s="1"/>
  <c r="AS69" i="10" s="1"/>
  <c r="Z70" i="10"/>
  <c r="Z72" i="10"/>
  <c r="Z73" i="10"/>
  <c r="Z74" i="10"/>
  <c r="AQ84" i="10"/>
  <c r="AR84" i="10" s="1"/>
  <c r="AQ67" i="10"/>
  <c r="AR67" i="10" s="1"/>
  <c r="Z80" i="10"/>
  <c r="Z81" i="10"/>
  <c r="Z83" i="10"/>
  <c r="AQ63" i="10"/>
  <c r="AR63" i="10" s="1"/>
  <c r="Z79" i="10"/>
  <c r="AI79" i="10" s="1"/>
  <c r="AS79" i="10" s="1"/>
  <c r="Z88" i="10"/>
  <c r="Z89" i="10"/>
  <c r="AQ91" i="10"/>
  <c r="AR91" i="10" s="1"/>
  <c r="AQ92" i="10"/>
  <c r="AR92" i="10" s="1"/>
  <c r="AQ71" i="10"/>
  <c r="AR71" i="10" s="1"/>
  <c r="AQ72" i="10"/>
  <c r="AR72" i="10" s="1"/>
  <c r="AQ80" i="10"/>
  <c r="AR80" i="10" s="1"/>
  <c r="AQ87" i="10"/>
  <c r="AR87" i="10" s="1"/>
  <c r="Z64" i="10"/>
  <c r="Z65" i="10"/>
  <c r="Z71" i="10"/>
  <c r="AQ75" i="10"/>
  <c r="AR75" i="10" s="1"/>
  <c r="Z92" i="10"/>
  <c r="AI92" i="10" s="1"/>
  <c r="AS92" i="10" s="1"/>
  <c r="Z39" i="10"/>
  <c r="Z44" i="10"/>
  <c r="Z46" i="10"/>
  <c r="Z55" i="10"/>
  <c r="AI55" i="10" s="1"/>
  <c r="AS55" i="10" s="1"/>
  <c r="AQ60" i="10"/>
  <c r="AR60" i="10" s="1"/>
  <c r="Z36" i="10"/>
  <c r="Z37" i="10"/>
  <c r="AI37" i="10" s="1"/>
  <c r="AS37" i="10" s="1"/>
  <c r="Z38" i="10"/>
  <c r="AI38" i="10" s="1"/>
  <c r="AS38" i="10" s="1"/>
  <c r="AQ40" i="10"/>
  <c r="AR40" i="10" s="1"/>
  <c r="Z52" i="10"/>
  <c r="AQ55" i="10"/>
  <c r="AR55" i="10" s="1"/>
  <c r="AQ3" i="10"/>
  <c r="AR3" i="10" s="1"/>
  <c r="Z8" i="10"/>
  <c r="Z13" i="10"/>
  <c r="Z28" i="10"/>
  <c r="AI28" i="10" s="1"/>
  <c r="AS28" i="10" s="1"/>
  <c r="Z29" i="10"/>
  <c r="Z30" i="10"/>
  <c r="AQ11" i="10"/>
  <c r="AR11" i="10" s="1"/>
  <c r="AQ12" i="10"/>
  <c r="AR12" i="10" s="1"/>
  <c r="Z16" i="10"/>
  <c r="Z21" i="10"/>
  <c r="Z22" i="10"/>
  <c r="AI22" i="10" s="1"/>
  <c r="AS22" i="10" s="1"/>
  <c r="AI80" i="10"/>
  <c r="AS80" i="10" s="1"/>
  <c r="AI137" i="10"/>
  <c r="AS137" i="10" s="1"/>
  <c r="AI227" i="10"/>
  <c r="AS227" i="10" s="1"/>
  <c r="AI30" i="10"/>
  <c r="AS30" i="10" s="1"/>
  <c r="AI94" i="10"/>
  <c r="AS94" i="10" s="1"/>
  <c r="AI151" i="10"/>
  <c r="AS151" i="10" s="1"/>
  <c r="AI43" i="10"/>
  <c r="AS43" i="10" s="1"/>
  <c r="AI160" i="10"/>
  <c r="AS160" i="10" s="1"/>
  <c r="AI183" i="10"/>
  <c r="AS183" i="10" s="1"/>
  <c r="AD76" i="10"/>
  <c r="AI35" i="10"/>
  <c r="AS35" i="10" s="1"/>
  <c r="AD8" i="10"/>
  <c r="AI8" i="10" s="1"/>
  <c r="AS8" i="10" s="1"/>
  <c r="AI11" i="10"/>
  <c r="AS11" i="10" s="1"/>
  <c r="AD48" i="10"/>
  <c r="AI48" i="10" s="1"/>
  <c r="AS48" i="10" s="1"/>
  <c r="AD2" i="10"/>
  <c r="AD4" i="10"/>
  <c r="AI15" i="10"/>
  <c r="AS15" i="10" s="1"/>
  <c r="AD16" i="10"/>
  <c r="AD20" i="10"/>
  <c r="AI26" i="10"/>
  <c r="AS26" i="10" s="1"/>
  <c r="AI34" i="10"/>
  <c r="AS34" i="10" s="1"/>
  <c r="AI39" i="10"/>
  <c r="AS39" i="10" s="1"/>
  <c r="AI42" i="10"/>
  <c r="AS42" i="10" s="1"/>
  <c r="AI60" i="10"/>
  <c r="AS60" i="10" s="1"/>
  <c r="AI132" i="10"/>
  <c r="AS132" i="10" s="1"/>
  <c r="AI270" i="10"/>
  <c r="AS270" i="10" s="1"/>
  <c r="AD12" i="10"/>
  <c r="AD24" i="10"/>
  <c r="AI24" i="10" s="1"/>
  <c r="AS24" i="10" s="1"/>
  <c r="AD32" i="10"/>
  <c r="AI32" i="10" s="1"/>
  <c r="AS32" i="10" s="1"/>
  <c r="AD40" i="10"/>
  <c r="AI40" i="10" s="1"/>
  <c r="AS40" i="10" s="1"/>
  <c r="AI13" i="10"/>
  <c r="AS13" i="10" s="1"/>
  <c r="AI16" i="10"/>
  <c r="AS16" i="10" s="1"/>
  <c r="AD18" i="10"/>
  <c r="AQ18" i="10"/>
  <c r="AR18" i="10" s="1"/>
  <c r="AD28" i="10"/>
  <c r="AD36" i="10"/>
  <c r="AI36" i="10" s="1"/>
  <c r="AS36" i="10" s="1"/>
  <c r="AI46" i="10"/>
  <c r="AS46" i="10" s="1"/>
  <c r="AQ47" i="10"/>
  <c r="AR47" i="10" s="1"/>
  <c r="AD56" i="10"/>
  <c r="AD67" i="10"/>
  <c r="AD82" i="10"/>
  <c r="AQ82" i="10"/>
  <c r="AR82" i="10" s="1"/>
  <c r="AD97" i="10"/>
  <c r="AI97" i="10" s="1"/>
  <c r="AS97" i="10" s="1"/>
  <c r="AQ97" i="10"/>
  <c r="AR97" i="10" s="1"/>
  <c r="AD101" i="10"/>
  <c r="AQ101" i="10"/>
  <c r="AR101" i="10" s="1"/>
  <c r="AI102" i="10"/>
  <c r="AS102" i="10" s="1"/>
  <c r="AI104" i="10"/>
  <c r="AS104" i="10" s="1"/>
  <c r="AD121" i="10"/>
  <c r="AQ121" i="10"/>
  <c r="AR121" i="10" s="1"/>
  <c r="AI124" i="10"/>
  <c r="AS124" i="10" s="1"/>
  <c r="AD139" i="10"/>
  <c r="AQ139" i="10"/>
  <c r="AR139" i="10" s="1"/>
  <c r="AI144" i="10"/>
  <c r="AS144" i="10" s="1"/>
  <c r="AI164" i="10"/>
  <c r="AS164" i="10" s="1"/>
  <c r="AI172" i="10"/>
  <c r="AS172" i="10" s="1"/>
  <c r="AI176" i="10"/>
  <c r="AS176" i="10" s="1"/>
  <c r="AI180" i="10"/>
  <c r="AS180" i="10" s="1"/>
  <c r="AI189" i="10"/>
  <c r="AS189" i="10" s="1"/>
  <c r="AI197" i="10"/>
  <c r="AS197" i="10" s="1"/>
  <c r="AQ65" i="10"/>
  <c r="AR65" i="10" s="1"/>
  <c r="AI71" i="10"/>
  <c r="AS71" i="10" s="1"/>
  <c r="AD72" i="10"/>
  <c r="AI76" i="10"/>
  <c r="AS76" i="10" s="1"/>
  <c r="AD92" i="10"/>
  <c r="AI96" i="10"/>
  <c r="AS96" i="10" s="1"/>
  <c r="AQ109" i="10"/>
  <c r="AR109" i="10" s="1"/>
  <c r="AD112" i="10"/>
  <c r="AI112" i="10" s="1"/>
  <c r="AS112" i="10" s="1"/>
  <c r="AD116" i="10"/>
  <c r="AI116" i="10" s="1"/>
  <c r="AS116" i="10" s="1"/>
  <c r="AQ118" i="10"/>
  <c r="AR118" i="10" s="1"/>
  <c r="AI120" i="10"/>
  <c r="AS120" i="10" s="1"/>
  <c r="AQ129" i="10"/>
  <c r="AR129" i="10" s="1"/>
  <c r="AD130" i="10"/>
  <c r="AI130" i="10" s="1"/>
  <c r="AS130" i="10" s="1"/>
  <c r="AD131" i="10"/>
  <c r="AQ131" i="10"/>
  <c r="AR131" i="10" s="1"/>
  <c r="AI145" i="10"/>
  <c r="AS145" i="10" s="1"/>
  <c r="AI192" i="10"/>
  <c r="AS192" i="10" s="1"/>
  <c r="AI213" i="10"/>
  <c r="AS213" i="10" s="1"/>
  <c r="AD44" i="10"/>
  <c r="AI44" i="10" s="1"/>
  <c r="AS44" i="10" s="1"/>
  <c r="AD52" i="10"/>
  <c r="AI52" i="10" s="1"/>
  <c r="AS52" i="10" s="1"/>
  <c r="AD55" i="10"/>
  <c r="AD61" i="10"/>
  <c r="AQ61" i="10"/>
  <c r="AR61" i="10" s="1"/>
  <c r="AI62" i="10"/>
  <c r="AS62" i="10" s="1"/>
  <c r="AI63" i="10"/>
  <c r="AS63" i="10" s="1"/>
  <c r="AD64" i="10"/>
  <c r="AD66" i="10"/>
  <c r="AQ66" i="10"/>
  <c r="AR66" i="10" s="1"/>
  <c r="AD68" i="10"/>
  <c r="AI68" i="10" s="1"/>
  <c r="AS68" i="10" s="1"/>
  <c r="AD70" i="10"/>
  <c r="AI70" i="10" s="1"/>
  <c r="AS70" i="10" s="1"/>
  <c r="AQ70" i="10"/>
  <c r="AR70" i="10" s="1"/>
  <c r="AI72" i="10"/>
  <c r="AS72" i="10" s="1"/>
  <c r="AD81" i="10"/>
  <c r="AI81" i="10" s="1"/>
  <c r="AS81" i="10" s="1"/>
  <c r="AQ81" i="10"/>
  <c r="AR81" i="10" s="1"/>
  <c r="AD85" i="10"/>
  <c r="AQ85" i="10"/>
  <c r="AR85" i="10" s="1"/>
  <c r="AI86" i="10"/>
  <c r="AS86" i="10" s="1"/>
  <c r="AD88" i="10"/>
  <c r="AD90" i="10"/>
  <c r="AQ90" i="10"/>
  <c r="AR90" i="10" s="1"/>
  <c r="AD105" i="10"/>
  <c r="AI105" i="10" s="1"/>
  <c r="AS105" i="10" s="1"/>
  <c r="AQ105" i="10"/>
  <c r="AR105" i="10" s="1"/>
  <c r="AD110" i="10"/>
  <c r="AI110" i="10" s="1"/>
  <c r="AS110" i="10" s="1"/>
  <c r="AQ110" i="10"/>
  <c r="AR110" i="10" s="1"/>
  <c r="AI113" i="10"/>
  <c r="AS113" i="10" s="1"/>
  <c r="AD125" i="10"/>
  <c r="AQ125" i="10"/>
  <c r="AR125" i="10" s="1"/>
  <c r="AI126" i="10"/>
  <c r="AS126" i="10" s="1"/>
  <c r="AI127" i="10"/>
  <c r="AS127" i="10" s="1"/>
  <c r="AQ132" i="10"/>
  <c r="AR132" i="10" s="1"/>
  <c r="AD134" i="10"/>
  <c r="AI134" i="10" s="1"/>
  <c r="AS134" i="10" s="1"/>
  <c r="AQ134" i="10"/>
  <c r="AR134" i="10" s="1"/>
  <c r="AD135" i="10"/>
  <c r="AI135" i="10" s="1"/>
  <c r="AS135" i="10" s="1"/>
  <c r="AQ135" i="10"/>
  <c r="AR135" i="10" s="1"/>
  <c r="AI136" i="10"/>
  <c r="AS136" i="10" s="1"/>
  <c r="AQ138" i="10"/>
  <c r="AR138" i="10" s="1"/>
  <c r="AD141" i="10"/>
  <c r="AI147" i="10"/>
  <c r="AS147" i="10" s="1"/>
  <c r="AI150" i="10"/>
  <c r="AS150" i="10" s="1"/>
  <c r="AQ152" i="10"/>
  <c r="AR152" i="10" s="1"/>
  <c r="AQ156" i="10"/>
  <c r="AR156" i="10" s="1"/>
  <c r="AI167" i="10"/>
  <c r="AS167" i="10" s="1"/>
  <c r="AD171" i="10"/>
  <c r="AI171" i="10" s="1"/>
  <c r="AS171" i="10" s="1"/>
  <c r="AQ171" i="10"/>
  <c r="AR171" i="10" s="1"/>
  <c r="AI184" i="10"/>
  <c r="AS184" i="10" s="1"/>
  <c r="AQ189" i="10"/>
  <c r="AR189" i="10" s="1"/>
  <c r="AD190" i="10"/>
  <c r="AD212" i="10"/>
  <c r="AI212" i="10" s="1"/>
  <c r="AS212" i="10" s="1"/>
  <c r="AI214" i="10"/>
  <c r="AS214" i="10" s="1"/>
  <c r="AI221" i="10"/>
  <c r="AS221" i="10" s="1"/>
  <c r="AD222" i="10"/>
  <c r="AI224" i="10"/>
  <c r="AS224" i="10" s="1"/>
  <c r="AD254" i="10"/>
  <c r="AI254" i="10" s="1"/>
  <c r="AS254" i="10" s="1"/>
  <c r="AD262" i="10"/>
  <c r="AI287" i="10"/>
  <c r="AS287" i="10" s="1"/>
  <c r="AI238" i="10"/>
  <c r="AS238" i="10" s="1"/>
  <c r="AI262" i="10"/>
  <c r="AS262" i="10" s="1"/>
  <c r="AI272" i="10"/>
  <c r="AS272" i="10" s="1"/>
  <c r="AD276" i="10"/>
  <c r="AI276" i="10" s="1"/>
  <c r="AS276" i="10" s="1"/>
  <c r="AD284" i="10"/>
  <c r="AI298" i="10"/>
  <c r="AS298" i="10" s="1"/>
  <c r="AI330" i="10"/>
  <c r="AS330" i="10" s="1"/>
  <c r="AI333" i="10"/>
  <c r="AS333" i="10" s="1"/>
  <c r="AI352" i="10"/>
  <c r="AS352" i="10" s="1"/>
  <c r="AI357" i="10"/>
  <c r="AS357" i="10" s="1"/>
  <c r="AQ190" i="10"/>
  <c r="AR190" i="10" s="1"/>
  <c r="AD191" i="10"/>
  <c r="AQ191" i="10"/>
  <c r="AR191" i="10" s="1"/>
  <c r="AQ196" i="10"/>
  <c r="AR196" i="10" s="1"/>
  <c r="AQ200" i="10"/>
  <c r="AR200" i="10" s="1"/>
  <c r="AI202" i="10"/>
  <c r="AS202" i="10" s="1"/>
  <c r="AI208" i="10"/>
  <c r="AS208" i="10" s="1"/>
  <c r="AD218" i="10"/>
  <c r="AD219" i="10"/>
  <c r="AQ219" i="10"/>
  <c r="AR219" i="10" s="1"/>
  <c r="AQ227" i="10"/>
  <c r="AR227" i="10" s="1"/>
  <c r="AQ228" i="10"/>
  <c r="AR228" i="10" s="1"/>
  <c r="AD229" i="10"/>
  <c r="AQ229" i="10"/>
  <c r="AR229" i="10" s="1"/>
  <c r="AQ234" i="10"/>
  <c r="AR234" i="10" s="1"/>
  <c r="AI239" i="10"/>
  <c r="AS239" i="10" s="1"/>
  <c r="AI242" i="10"/>
  <c r="AS242" i="10" s="1"/>
  <c r="AI250" i="10"/>
  <c r="AS250" i="10" s="1"/>
  <c r="AI258" i="10"/>
  <c r="AS258" i="10" s="1"/>
  <c r="AQ263" i="10"/>
  <c r="AR263" i="10" s="1"/>
  <c r="AQ267" i="10"/>
  <c r="AR267" i="10" s="1"/>
  <c r="AD269" i="10"/>
  <c r="AI269" i="10" s="1"/>
  <c r="AS269" i="10" s="1"/>
  <c r="AQ269" i="10"/>
  <c r="AR269" i="10" s="1"/>
  <c r="AI277" i="10"/>
  <c r="AS277" i="10" s="1"/>
  <c r="AD281" i="10"/>
  <c r="AI281" i="10" s="1"/>
  <c r="AS281" i="10" s="1"/>
  <c r="AQ281" i="10"/>
  <c r="AR281" i="10" s="1"/>
  <c r="AD282" i="10"/>
  <c r="AI282" i="10" s="1"/>
  <c r="AS282" i="10" s="1"/>
  <c r="AQ282" i="10"/>
  <c r="AR282" i="10" s="1"/>
  <c r="AI284" i="10"/>
  <c r="AS284" i="10" s="1"/>
  <c r="AQ302" i="10"/>
  <c r="AR302" i="10" s="1"/>
  <c r="AD308" i="10"/>
  <c r="AI310" i="10"/>
  <c r="AS310" i="10" s="1"/>
  <c r="AQ326" i="10"/>
  <c r="AR326" i="10" s="1"/>
  <c r="AD327" i="10"/>
  <c r="AD328" i="10"/>
  <c r="AQ328" i="10"/>
  <c r="AR328" i="10" s="1"/>
  <c r="AD332" i="10"/>
  <c r="AQ332" i="10"/>
  <c r="AR332" i="10" s="1"/>
  <c r="AI340" i="10"/>
  <c r="AS340" i="10" s="1"/>
  <c r="AD349" i="10"/>
  <c r="AQ359" i="10"/>
  <c r="AR359" i="10" s="1"/>
  <c r="AD360" i="10"/>
  <c r="AQ360" i="10"/>
  <c r="AR360" i="10" s="1"/>
  <c r="AD232" i="10"/>
  <c r="AI234" i="10"/>
  <c r="AS234" i="10" s="1"/>
  <c r="AD241" i="10"/>
  <c r="AI241" i="10" s="1"/>
  <c r="AS241" i="10" s="1"/>
  <c r="AQ241" i="10"/>
  <c r="AR241" i="10" s="1"/>
  <c r="AD245" i="10"/>
  <c r="AI245" i="10" s="1"/>
  <c r="AS245" i="10" s="1"/>
  <c r="AQ245" i="10"/>
  <c r="AR245" i="10" s="1"/>
  <c r="AI246" i="10"/>
  <c r="AS246" i="10" s="1"/>
  <c r="AI249" i="10"/>
  <c r="AS249" i="10" s="1"/>
  <c r="AQ251" i="10"/>
  <c r="AR251" i="10" s="1"/>
  <c r="AD253" i="10"/>
  <c r="AI253" i="10" s="1"/>
  <c r="AS253" i="10" s="1"/>
  <c r="AQ253" i="10"/>
  <c r="AR253" i="10" s="1"/>
  <c r="AD257" i="10"/>
  <c r="AI257" i="10" s="1"/>
  <c r="AS257" i="10" s="1"/>
  <c r="AQ257" i="10"/>
  <c r="AR257" i="10" s="1"/>
  <c r="AD261" i="10"/>
  <c r="AI261" i="10" s="1"/>
  <c r="AS261" i="10" s="1"/>
  <c r="AQ261" i="10"/>
  <c r="AR261" i="10" s="1"/>
  <c r="AD265" i="10"/>
  <c r="AI265" i="10" s="1"/>
  <c r="AS265" i="10" s="1"/>
  <c r="AQ265" i="10"/>
  <c r="AR265" i="10" s="1"/>
  <c r="AQ270" i="10"/>
  <c r="AR270" i="10" s="1"/>
  <c r="AQ273" i="10"/>
  <c r="AR273" i="10" s="1"/>
  <c r="AQ274" i="10"/>
  <c r="AR274" i="10" s="1"/>
  <c r="AI290" i="10"/>
  <c r="AS290" i="10" s="1"/>
  <c r="AQ291" i="10"/>
  <c r="AR291" i="10" s="1"/>
  <c r="AD292" i="10"/>
  <c r="AQ292" i="10"/>
  <c r="AR292" i="10" s="1"/>
  <c r="AD293" i="10"/>
  <c r="AQ293" i="10"/>
  <c r="AR293" i="10" s="1"/>
  <c r="AI302" i="10"/>
  <c r="AS302" i="10" s="1"/>
  <c r="AQ303" i="10"/>
  <c r="AR303" i="10" s="1"/>
  <c r="AD304" i="10"/>
  <c r="AI304" i="10" s="1"/>
  <c r="AS304" i="10" s="1"/>
  <c r="AD305" i="10"/>
  <c r="AI305" i="10" s="1"/>
  <c r="AS305" i="10" s="1"/>
  <c r="AQ305" i="10"/>
  <c r="AR305" i="10" s="1"/>
  <c r="AD309" i="10"/>
  <c r="AI309" i="10" s="1"/>
  <c r="AS309" i="10" s="1"/>
  <c r="AQ309" i="10"/>
  <c r="AR309" i="10" s="1"/>
  <c r="AD312" i="10"/>
  <c r="AI312" i="10" s="1"/>
  <c r="AS312" i="10" s="1"/>
  <c r="AI317" i="10"/>
  <c r="AS317" i="10" s="1"/>
  <c r="AD319" i="10"/>
  <c r="AQ319" i="10"/>
  <c r="AR319" i="10" s="1"/>
  <c r="AD320" i="10"/>
  <c r="AI320" i="10" s="1"/>
  <c r="AS320" i="10" s="1"/>
  <c r="AQ320" i="10"/>
  <c r="AR320" i="10" s="1"/>
  <c r="AI321" i="10"/>
  <c r="AS321" i="10" s="1"/>
  <c r="AQ322" i="10"/>
  <c r="AR322" i="10" s="1"/>
  <c r="AD323" i="10"/>
  <c r="AD324" i="10"/>
  <c r="AQ324" i="10"/>
  <c r="AR324" i="10" s="1"/>
  <c r="AI326" i="10"/>
  <c r="AS326" i="10" s="1"/>
  <c r="AQ329" i="10"/>
  <c r="AR329" i="10" s="1"/>
  <c r="AI336" i="10"/>
  <c r="AS336" i="10" s="1"/>
  <c r="AQ344" i="10"/>
  <c r="AR344" i="10" s="1"/>
  <c r="AD345" i="10"/>
  <c r="AQ346" i="10"/>
  <c r="AR346" i="10" s="1"/>
  <c r="AI348" i="10"/>
  <c r="AS348" i="10" s="1"/>
  <c r="AQ361" i="10"/>
  <c r="AR361" i="10" s="1"/>
  <c r="AD363" i="10"/>
  <c r="AD364" i="10"/>
  <c r="AI364" i="10" s="1"/>
  <c r="AS364" i="10" s="1"/>
  <c r="AQ364" i="10"/>
  <c r="AR364" i="10" s="1"/>
  <c r="AQ56" i="10"/>
  <c r="AR56" i="10" s="1"/>
  <c r="Z75" i="10"/>
  <c r="AQ76" i="10"/>
  <c r="AR76" i="10" s="1"/>
  <c r="AQ96" i="10"/>
  <c r="AR96" i="10" s="1"/>
  <c r="Z99" i="10"/>
  <c r="AQ100" i="10"/>
  <c r="AR100" i="10" s="1"/>
  <c r="Z119" i="10"/>
  <c r="AI119" i="10" s="1"/>
  <c r="AS119" i="10" s="1"/>
  <c r="AQ120" i="10"/>
  <c r="AR120" i="10" s="1"/>
  <c r="Z133" i="10"/>
  <c r="Z134" i="10"/>
  <c r="Z162" i="10"/>
  <c r="Z163" i="10"/>
  <c r="Z200" i="10"/>
  <c r="AI200" i="10" s="1"/>
  <c r="AS200" i="10" s="1"/>
  <c r="Z206" i="10"/>
  <c r="AI206" i="10" s="1"/>
  <c r="AS206" i="10" s="1"/>
  <c r="Z207" i="10"/>
  <c r="AI207" i="10" s="1"/>
  <c r="AS207" i="10" s="1"/>
  <c r="Z275" i="10"/>
  <c r="Z295" i="10"/>
  <c r="AI295" i="10" s="1"/>
  <c r="AS295" i="10" s="1"/>
  <c r="Z346" i="10"/>
  <c r="AI355" i="10"/>
  <c r="AS355" i="10" s="1"/>
  <c r="Z3" i="10"/>
  <c r="AI3" i="10" s="1"/>
  <c r="AS3" i="10" s="1"/>
  <c r="AQ64" i="10"/>
  <c r="AR64" i="10" s="1"/>
  <c r="Z67" i="10"/>
  <c r="AI67" i="10" s="1"/>
  <c r="AS67" i="10" s="1"/>
  <c r="AQ68" i="10"/>
  <c r="AR68" i="10" s="1"/>
  <c r="Z87" i="10"/>
  <c r="AI87" i="10" s="1"/>
  <c r="AS87" i="10" s="1"/>
  <c r="AQ88" i="10"/>
  <c r="AR88" i="10" s="1"/>
  <c r="Z107" i="10"/>
  <c r="AQ108" i="10"/>
  <c r="AR108" i="10" s="1"/>
  <c r="AQ128" i="10"/>
  <c r="AR128" i="10" s="1"/>
  <c r="AQ130" i="10"/>
  <c r="AR130" i="10" s="1"/>
  <c r="Z152" i="10"/>
  <c r="AI152" i="10" s="1"/>
  <c r="AS152" i="10" s="1"/>
  <c r="Z156" i="10"/>
  <c r="AI156" i="10" s="1"/>
  <c r="AS156" i="10" s="1"/>
  <c r="Z178" i="10"/>
  <c r="Z179" i="10"/>
  <c r="Z228" i="10"/>
  <c r="Z229" i="10"/>
  <c r="AI229" i="10" s="1"/>
  <c r="AS229" i="10" s="1"/>
  <c r="Z300" i="10"/>
  <c r="AI300" i="10" s="1"/>
  <c r="AS300" i="10" s="1"/>
  <c r="Z301" i="10"/>
  <c r="Z350" i="10"/>
  <c r="Z351" i="10"/>
  <c r="AI351" i="10" s="1"/>
  <c r="AS351" i="10" s="1"/>
  <c r="AQ4" i="10"/>
  <c r="AR4" i="10" s="1"/>
  <c r="Z19" i="10"/>
  <c r="AI19" i="10" s="1"/>
  <c r="AS19" i="10" s="1"/>
  <c r="AQ20" i="10"/>
  <c r="AR20" i="10" s="1"/>
  <c r="Z47" i="10"/>
  <c r="AI47" i="10" s="1"/>
  <c r="AS47" i="10" s="1"/>
  <c r="AQ48" i="10"/>
  <c r="AR48" i="10" s="1"/>
  <c r="AQ49" i="10"/>
  <c r="AR49" i="10" s="1"/>
  <c r="Z53" i="10"/>
  <c r="AI56" i="10"/>
  <c r="AS56" i="10" s="1"/>
  <c r="Z57" i="10"/>
  <c r="Z131" i="10"/>
  <c r="AI131" i="10" s="1"/>
  <c r="AS131" i="10" s="1"/>
  <c r="AQ137" i="10"/>
  <c r="AR137" i="10" s="1"/>
  <c r="Z140" i="10"/>
  <c r="AQ141" i="10"/>
  <c r="AR141" i="10" s="1"/>
  <c r="AI162" i="10"/>
  <c r="AS162" i="10" s="1"/>
  <c r="Z170" i="10"/>
  <c r="AI170" i="10" s="1"/>
  <c r="AS170" i="10" s="1"/>
  <c r="AI178" i="10"/>
  <c r="AS178" i="10" s="1"/>
  <c r="Z186" i="10"/>
  <c r="AI186" i="10" s="1"/>
  <c r="AS186" i="10" s="1"/>
  <c r="Z230" i="10"/>
  <c r="AI230" i="10" s="1"/>
  <c r="AS230" i="10" s="1"/>
  <c r="AQ231" i="10"/>
  <c r="AR231" i="10" s="1"/>
  <c r="Z251" i="10"/>
  <c r="AI251" i="10" s="1"/>
  <c r="AS251" i="10" s="1"/>
  <c r="Z264" i="10"/>
  <c r="Z283" i="10"/>
  <c r="AQ284" i="10"/>
  <c r="AR284" i="10" s="1"/>
  <c r="Z291" i="10"/>
  <c r="Z306" i="10"/>
  <c r="AI306" i="10" s="1"/>
  <c r="AS306" i="10" s="1"/>
  <c r="Z344" i="10"/>
  <c r="AI344" i="10" s="1"/>
  <c r="AS344" i="10" s="1"/>
  <c r="Z2" i="10"/>
  <c r="AI2" i="10" s="1"/>
  <c r="AS2" i="10" s="1"/>
  <c r="AU2" i="10" s="1"/>
  <c r="AY2" i="10" s="1"/>
  <c r="Z4" i="10"/>
  <c r="Z7" i="10"/>
  <c r="AI7" i="10" s="1"/>
  <c r="AS7" i="10" s="1"/>
  <c r="AQ8" i="10"/>
  <c r="AR8" i="10" s="1"/>
  <c r="Z17" i="10"/>
  <c r="AI17" i="10" s="1"/>
  <c r="AS17" i="10" s="1"/>
  <c r="Z20" i="10"/>
  <c r="Z23" i="10"/>
  <c r="AI23" i="10" s="1"/>
  <c r="AS23" i="10" s="1"/>
  <c r="AQ24" i="10"/>
  <c r="AR24" i="10" s="1"/>
  <c r="Z27" i="10"/>
  <c r="AQ28" i="10"/>
  <c r="AR28" i="10" s="1"/>
  <c r="Z31" i="10"/>
  <c r="AI31" i="10" s="1"/>
  <c r="AS31" i="10" s="1"/>
  <c r="AQ32" i="10"/>
  <c r="AR32" i="10" s="1"/>
  <c r="Z49" i="10"/>
  <c r="Z50" i="10"/>
  <c r="AI133" i="10"/>
  <c r="AS133" i="10" s="1"/>
  <c r="AQ133" i="10"/>
  <c r="AR133" i="10" s="1"/>
  <c r="Z138" i="10"/>
  <c r="Z141" i="10"/>
  <c r="AI141" i="10" s="1"/>
  <c r="AS141" i="10" s="1"/>
  <c r="Z142" i="10"/>
  <c r="AI142" i="10" s="1"/>
  <c r="AS142" i="10" s="1"/>
  <c r="AI158" i="10"/>
  <c r="AS158" i="10" s="1"/>
  <c r="Z166" i="10"/>
  <c r="AI166" i="10" s="1"/>
  <c r="AS166" i="10" s="1"/>
  <c r="AI174" i="10"/>
  <c r="AS174" i="10" s="1"/>
  <c r="Z182" i="10"/>
  <c r="AI182" i="10" s="1"/>
  <c r="AS182" i="10" s="1"/>
  <c r="Z194" i="10"/>
  <c r="Z195" i="10"/>
  <c r="Z201" i="10"/>
  <c r="AI201" i="10" s="1"/>
  <c r="AS201" i="10" s="1"/>
  <c r="Z210" i="10"/>
  <c r="Z211" i="10"/>
  <c r="Z217" i="10"/>
  <c r="AI217" i="10" s="1"/>
  <c r="AS217" i="10" s="1"/>
  <c r="Z235" i="10"/>
  <c r="AI235" i="10" s="1"/>
  <c r="AS235" i="10" s="1"/>
  <c r="Z248" i="10"/>
  <c r="Z266" i="10"/>
  <c r="AI266" i="10" s="1"/>
  <c r="AS266" i="10" s="1"/>
  <c r="AQ313" i="10"/>
  <c r="AR313" i="10" s="1"/>
  <c r="Z323" i="10"/>
  <c r="Z354" i="10"/>
  <c r="Z355" i="10"/>
  <c r="Z356" i="10"/>
  <c r="AI356" i="10" s="1"/>
  <c r="AS356" i="10" s="1"/>
  <c r="Z188" i="10"/>
  <c r="AI188" i="10" s="1"/>
  <c r="AS188" i="10" s="1"/>
  <c r="Z190" i="10"/>
  <c r="Z196" i="10"/>
  <c r="Z198" i="10"/>
  <c r="AI198" i="10" s="1"/>
  <c r="AS198" i="10" s="1"/>
  <c r="Z205" i="10"/>
  <c r="AI205" i="10" s="1"/>
  <c r="AS205" i="10" s="1"/>
  <c r="Z209" i="10"/>
  <c r="AI209" i="10" s="1"/>
  <c r="AS209" i="10" s="1"/>
  <c r="Z218" i="10"/>
  <c r="AI218" i="10" s="1"/>
  <c r="AS218" i="10" s="1"/>
  <c r="Z232" i="10"/>
  <c r="Z236" i="10"/>
  <c r="Z243" i="10"/>
  <c r="AI243" i="10" s="1"/>
  <c r="AS243" i="10" s="1"/>
  <c r="Z252" i="10"/>
  <c r="Z268" i="10"/>
  <c r="AQ272" i="10"/>
  <c r="AR272" i="10" s="1"/>
  <c r="Z293" i="10"/>
  <c r="Z308" i="10"/>
  <c r="AI308" i="10" s="1"/>
  <c r="AS308" i="10" s="1"/>
  <c r="Z315" i="10"/>
  <c r="AI319" i="10"/>
  <c r="AS319" i="10" s="1"/>
  <c r="Z327" i="10"/>
  <c r="AI327" i="10" s="1"/>
  <c r="AS327" i="10" s="1"/>
  <c r="Z334" i="10"/>
  <c r="AI334" i="10" s="1"/>
  <c r="AS334" i="10" s="1"/>
  <c r="Z353" i="10"/>
  <c r="AI353" i="10" s="1"/>
  <c r="AS353" i="10" s="1"/>
  <c r="Z361" i="10"/>
  <c r="AI361" i="10" s="1"/>
  <c r="AS361" i="10" s="1"/>
  <c r="AI363" i="10"/>
  <c r="AS363" i="10" s="1"/>
  <c r="Z366" i="10"/>
  <c r="AI366" i="10" s="1"/>
  <c r="AS366" i="10" s="1"/>
  <c r="AQ366" i="10"/>
  <c r="AR366" i="10" s="1"/>
  <c r="F5" i="10"/>
  <c r="G4" i="10"/>
  <c r="H4" i="10"/>
  <c r="Q2" i="10"/>
  <c r="T2" i="10" s="1"/>
  <c r="O2" i="10"/>
  <c r="AI10" i="10"/>
  <c r="AS10" i="10" s="1"/>
  <c r="AI49" i="10"/>
  <c r="AS49" i="10" s="1"/>
  <c r="AI5" i="10"/>
  <c r="AS5" i="10" s="1"/>
  <c r="AI21" i="10"/>
  <c r="AS21" i="10" s="1"/>
  <c r="AI29" i="10"/>
  <c r="AS29" i="10" s="1"/>
  <c r="AI33" i="10"/>
  <c r="AS33" i="10" s="1"/>
  <c r="AI41" i="10"/>
  <c r="AS41" i="10" s="1"/>
  <c r="AI12" i="10"/>
  <c r="AS12" i="10" s="1"/>
  <c r="AI18" i="10"/>
  <c r="AS18" i="10" s="1"/>
  <c r="P2" i="10"/>
  <c r="AX7" i="10"/>
  <c r="AX11" i="10"/>
  <c r="AX15" i="10"/>
  <c r="AX19" i="10"/>
  <c r="AX23" i="10"/>
  <c r="AX27" i="10"/>
  <c r="AX31" i="10"/>
  <c r="AX35" i="10"/>
  <c r="AX39" i="10"/>
  <c r="AX43" i="10"/>
  <c r="AQ50" i="10"/>
  <c r="AR50" i="10" s="1"/>
  <c r="AD54" i="10"/>
  <c r="AI54" i="10" s="1"/>
  <c r="AS54" i="10" s="1"/>
  <c r="AI58" i="10"/>
  <c r="AS58" i="10" s="1"/>
  <c r="AX70" i="10"/>
  <c r="AI74" i="10"/>
  <c r="AS74" i="10" s="1"/>
  <c r="AI83" i="10"/>
  <c r="AS83" i="10" s="1"/>
  <c r="AI85" i="10"/>
  <c r="AS85" i="10" s="1"/>
  <c r="AX86" i="10"/>
  <c r="AI90" i="10"/>
  <c r="AS90" i="10" s="1"/>
  <c r="AI99" i="10"/>
  <c r="AS99" i="10" s="1"/>
  <c r="AI101" i="10"/>
  <c r="AS101" i="10" s="1"/>
  <c r="AX102" i="10"/>
  <c r="AI106" i="10"/>
  <c r="AS106" i="10" s="1"/>
  <c r="AI117" i="10"/>
  <c r="AS117" i="10" s="1"/>
  <c r="AX118" i="10"/>
  <c r="AI122" i="10"/>
  <c r="AS122" i="10" s="1"/>
  <c r="AX196" i="10"/>
  <c r="AX212" i="10"/>
  <c r="U2" i="10"/>
  <c r="V2" i="10" s="1"/>
  <c r="AL2" i="10" s="1"/>
  <c r="AN2" i="10" s="1"/>
  <c r="AT2" i="10" s="1"/>
  <c r="AX24" i="10"/>
  <c r="AX28" i="10"/>
  <c r="AX32" i="10"/>
  <c r="AX36" i="10"/>
  <c r="AX40" i="10"/>
  <c r="AX44" i="10"/>
  <c r="AX50" i="10"/>
  <c r="AX52" i="10"/>
  <c r="AI53" i="10"/>
  <c r="AS53" i="10" s="1"/>
  <c r="AX58" i="10"/>
  <c r="AI73" i="10"/>
  <c r="AS73" i="10" s="1"/>
  <c r="AX74" i="10"/>
  <c r="AI89" i="10"/>
  <c r="AS89" i="10" s="1"/>
  <c r="AX90" i="10"/>
  <c r="AX106" i="10"/>
  <c r="AI121" i="10"/>
  <c r="AS121" i="10" s="1"/>
  <c r="AX122" i="10"/>
  <c r="AI146" i="10"/>
  <c r="AS146" i="10" s="1"/>
  <c r="AX200" i="10"/>
  <c r="AX367" i="10"/>
  <c r="AX363" i="10"/>
  <c r="AX359" i="10"/>
  <c r="AX355" i="10"/>
  <c r="AX366" i="10"/>
  <c r="AX362" i="10"/>
  <c r="AX358" i="10"/>
  <c r="AX354" i="10"/>
  <c r="AX361" i="10"/>
  <c r="AX350" i="10"/>
  <c r="AX364" i="10"/>
  <c r="AX356" i="10"/>
  <c r="AX353" i="10"/>
  <c r="AX349" i="10"/>
  <c r="AX345" i="10"/>
  <c r="AX360" i="10"/>
  <c r="AX357" i="10"/>
  <c r="AX348" i="10"/>
  <c r="AX344" i="10"/>
  <c r="AX343" i="10"/>
  <c r="AX339" i="10"/>
  <c r="AX365" i="10"/>
  <c r="AX351" i="10"/>
  <c r="AX346" i="10"/>
  <c r="AX342" i="10"/>
  <c r="AX338" i="10"/>
  <c r="AX334" i="10"/>
  <c r="AX352" i="10"/>
  <c r="AX341" i="10"/>
  <c r="AX337" i="10"/>
  <c r="AX332" i="10"/>
  <c r="AX328" i="10"/>
  <c r="AX324" i="10"/>
  <c r="AX320" i="10"/>
  <c r="AX347" i="10"/>
  <c r="AX340" i="10"/>
  <c r="AX331" i="10"/>
  <c r="AX327" i="10"/>
  <c r="AX323" i="10"/>
  <c r="AX319" i="10"/>
  <c r="AX315" i="10"/>
  <c r="AX335" i="10"/>
  <c r="AX330" i="10"/>
  <c r="AX326" i="10"/>
  <c r="AX322" i="10"/>
  <c r="AX318" i="10"/>
  <c r="AX314" i="10"/>
  <c r="AX316" i="10"/>
  <c r="AX309" i="10"/>
  <c r="AX305" i="10"/>
  <c r="AX301" i="10"/>
  <c r="AX297" i="10"/>
  <c r="AX317" i="10"/>
  <c r="AX313" i="10"/>
  <c r="AX312" i="10"/>
  <c r="AX308" i="10"/>
  <c r="AX304" i="10"/>
  <c r="AX300" i="10"/>
  <c r="AX296" i="10"/>
  <c r="AX292" i="10"/>
  <c r="AX311" i="10"/>
  <c r="AX307" i="10"/>
  <c r="AX303" i="10"/>
  <c r="AX299" i="10"/>
  <c r="AX295" i="10"/>
  <c r="AX336" i="10"/>
  <c r="AX294" i="10"/>
  <c r="AX293" i="10"/>
  <c r="AX285" i="10"/>
  <c r="AX281" i="10"/>
  <c r="AX277" i="10"/>
  <c r="AX273" i="10"/>
  <c r="AX288" i="10"/>
  <c r="AX284" i="10"/>
  <c r="AX280" i="10"/>
  <c r="AX276" i="10"/>
  <c r="AX333" i="10"/>
  <c r="AX329" i="10"/>
  <c r="AX325" i="10"/>
  <c r="AX321" i="10"/>
  <c r="AX310" i="10"/>
  <c r="AX306" i="10"/>
  <c r="AX302" i="10"/>
  <c r="AX298" i="10"/>
  <c r="AX287" i="10"/>
  <c r="AX283" i="10"/>
  <c r="AX279" i="10"/>
  <c r="AX275" i="10"/>
  <c r="AX289" i="10"/>
  <c r="AX272" i="10"/>
  <c r="AX271" i="10"/>
  <c r="AX269" i="10"/>
  <c r="AX265" i="10"/>
  <c r="AX261" i="10"/>
  <c r="AX257" i="10"/>
  <c r="AX253" i="10"/>
  <c r="AX249" i="10"/>
  <c r="AX245" i="10"/>
  <c r="AX241" i="10"/>
  <c r="AX237" i="10"/>
  <c r="AX290" i="10"/>
  <c r="AX286" i="10"/>
  <c r="AX268" i="10"/>
  <c r="AX264" i="10"/>
  <c r="AX260" i="10"/>
  <c r="AX256" i="10"/>
  <c r="AX252" i="10"/>
  <c r="AX248" i="10"/>
  <c r="AX244" i="10"/>
  <c r="AX240" i="10"/>
  <c r="AX236" i="10"/>
  <c r="AX232" i="10"/>
  <c r="AX228" i="10"/>
  <c r="AX282" i="10"/>
  <c r="AX267" i="10"/>
  <c r="AX263" i="10"/>
  <c r="AX259" i="10"/>
  <c r="AX255" i="10"/>
  <c r="AX251" i="10"/>
  <c r="AX247" i="10"/>
  <c r="AX243" i="10"/>
  <c r="AX239" i="10"/>
  <c r="AX235" i="10"/>
  <c r="AX231" i="10"/>
  <c r="AX227" i="10"/>
  <c r="AX230" i="10"/>
  <c r="AX223" i="10"/>
  <c r="AX219" i="10"/>
  <c r="AX215" i="10"/>
  <c r="AX211" i="10"/>
  <c r="AX207" i="10"/>
  <c r="AX203" i="10"/>
  <c r="AX199" i="10"/>
  <c r="AX278" i="10"/>
  <c r="AX274" i="10"/>
  <c r="AX233" i="10"/>
  <c r="AX222" i="10"/>
  <c r="AX218" i="10"/>
  <c r="AX214" i="10"/>
  <c r="AX210" i="10"/>
  <c r="AX206" i="10"/>
  <c r="AX202" i="10"/>
  <c r="AX198" i="10"/>
  <c r="AX194" i="10"/>
  <c r="AX190" i="10"/>
  <c r="AX291" i="10"/>
  <c r="AX270" i="10"/>
  <c r="AX266" i="10"/>
  <c r="AX262" i="10"/>
  <c r="AX258" i="10"/>
  <c r="AX254" i="10"/>
  <c r="AX250" i="10"/>
  <c r="AX246" i="10"/>
  <c r="AX242" i="10"/>
  <c r="AX238" i="10"/>
  <c r="AX234" i="10"/>
  <c r="AX226" i="10"/>
  <c r="AX225" i="10"/>
  <c r="AX221" i="10"/>
  <c r="AX217" i="10"/>
  <c r="AX213" i="10"/>
  <c r="AX209" i="10"/>
  <c r="AX205" i="10"/>
  <c r="AX201" i="10"/>
  <c r="AX197" i="10"/>
  <c r="AX193" i="10"/>
  <c r="AX189" i="10"/>
  <c r="AX229" i="10"/>
  <c r="AX195" i="10"/>
  <c r="AX183" i="10"/>
  <c r="AX179" i="10"/>
  <c r="AX175" i="10"/>
  <c r="AX171" i="10"/>
  <c r="AX167" i="10"/>
  <c r="AX163" i="10"/>
  <c r="AX159" i="10"/>
  <c r="AX155" i="10"/>
  <c r="AX151" i="10"/>
  <c r="AX147" i="10"/>
  <c r="AX188" i="10"/>
  <c r="AX187" i="10"/>
  <c r="AX186" i="10"/>
  <c r="AX182" i="10"/>
  <c r="AX178" i="10"/>
  <c r="AX174" i="10"/>
  <c r="AX170" i="10"/>
  <c r="AX166" i="10"/>
  <c r="AX162" i="10"/>
  <c r="AX158" i="10"/>
  <c r="AX154" i="10"/>
  <c r="AX150" i="10"/>
  <c r="AX146" i="10"/>
  <c r="AX142" i="10"/>
  <c r="AX138" i="10"/>
  <c r="AX134" i="10"/>
  <c r="AX130" i="10"/>
  <c r="AX191" i="10"/>
  <c r="AX185" i="10"/>
  <c r="AX181" i="10"/>
  <c r="AX177" i="10"/>
  <c r="AX173" i="10"/>
  <c r="AX169" i="10"/>
  <c r="AX165" i="10"/>
  <c r="AX161" i="10"/>
  <c r="AX157" i="10"/>
  <c r="AX153" i="10"/>
  <c r="AX149" i="10"/>
  <c r="AX145" i="10"/>
  <c r="AX141" i="10"/>
  <c r="AX137" i="10"/>
  <c r="AX133" i="10"/>
  <c r="AX192" i="10"/>
  <c r="AX184" i="10"/>
  <c r="AX180" i="10"/>
  <c r="AX176" i="10"/>
  <c r="AX172" i="10"/>
  <c r="AX168" i="10"/>
  <c r="AX164" i="10"/>
  <c r="AX160" i="10"/>
  <c r="AX156" i="10"/>
  <c r="AX152" i="10"/>
  <c r="AX148" i="10"/>
  <c r="AX140" i="10"/>
  <c r="AX132" i="10"/>
  <c r="AX129" i="10"/>
  <c r="AX125" i="10"/>
  <c r="AX121" i="10"/>
  <c r="AX117" i="10"/>
  <c r="AX113" i="10"/>
  <c r="AX109" i="10"/>
  <c r="AX105" i="10"/>
  <c r="AX101" i="10"/>
  <c r="AX97" i="10"/>
  <c r="AX93" i="10"/>
  <c r="AX89" i="10"/>
  <c r="AX85" i="10"/>
  <c r="AX81" i="10"/>
  <c r="AX77" i="10"/>
  <c r="AX73" i="10"/>
  <c r="AX69" i="10"/>
  <c r="AX65" i="10"/>
  <c r="AX61" i="10"/>
  <c r="AX57" i="10"/>
  <c r="AX53" i="10"/>
  <c r="AX49" i="10"/>
  <c r="AX45" i="10"/>
  <c r="AX143" i="10"/>
  <c r="AX135" i="10"/>
  <c r="AX128" i="10"/>
  <c r="AX124" i="10"/>
  <c r="AX120" i="10"/>
  <c r="AX116" i="10"/>
  <c r="AX112" i="10"/>
  <c r="AX108" i="10"/>
  <c r="AX104" i="10"/>
  <c r="AX100" i="10"/>
  <c r="AX96" i="10"/>
  <c r="AX92" i="10"/>
  <c r="AX88" i="10"/>
  <c r="AX84" i="10"/>
  <c r="AX80" i="10"/>
  <c r="AX76" i="10"/>
  <c r="AX72" i="10"/>
  <c r="AX68" i="10"/>
  <c r="AX64" i="10"/>
  <c r="AX60" i="10"/>
  <c r="AX56" i="10"/>
  <c r="AX144" i="10"/>
  <c r="AX136" i="10"/>
  <c r="AX127" i="10"/>
  <c r="AX123" i="10"/>
  <c r="AX119" i="10"/>
  <c r="AX115" i="10"/>
  <c r="AX111" i="10"/>
  <c r="AX107" i="10"/>
  <c r="AX103" i="10"/>
  <c r="AX99" i="10"/>
  <c r="AX95" i="10"/>
  <c r="AX91" i="10"/>
  <c r="AX87" i="10"/>
  <c r="AX83" i="10"/>
  <c r="AX79" i="10"/>
  <c r="AX75" i="10"/>
  <c r="AX71" i="10"/>
  <c r="AX67" i="10"/>
  <c r="AX63" i="10"/>
  <c r="AX59" i="10"/>
  <c r="AX55" i="10"/>
  <c r="AX51" i="10"/>
  <c r="G3" i="10"/>
  <c r="AX5" i="10"/>
  <c r="AX9" i="10"/>
  <c r="AX13" i="10"/>
  <c r="AX17" i="10"/>
  <c r="AX21" i="10"/>
  <c r="AX25" i="10"/>
  <c r="AX29" i="10"/>
  <c r="AX33" i="10"/>
  <c r="AX37" i="10"/>
  <c r="AX41" i="10"/>
  <c r="Z45" i="10"/>
  <c r="AI45" i="10" s="1"/>
  <c r="AS45" i="10" s="1"/>
  <c r="AX46" i="10"/>
  <c r="AX47" i="10"/>
  <c r="AX48" i="10"/>
  <c r="AD50" i="10"/>
  <c r="AQ54" i="10"/>
  <c r="AR54" i="10" s="1"/>
  <c r="AX54" i="10"/>
  <c r="AI59" i="10"/>
  <c r="AS59" i="10" s="1"/>
  <c r="AI61" i="10"/>
  <c r="AS61" i="10" s="1"/>
  <c r="AX62" i="10"/>
  <c r="AI66" i="10"/>
  <c r="AS66" i="10" s="1"/>
  <c r="AI75" i="10"/>
  <c r="AS75" i="10" s="1"/>
  <c r="AI77" i="10"/>
  <c r="AS77" i="10" s="1"/>
  <c r="AX78" i="10"/>
  <c r="AI82" i="10"/>
  <c r="AS82" i="10" s="1"/>
  <c r="AI91" i="10"/>
  <c r="AS91" i="10" s="1"/>
  <c r="AI93" i="10"/>
  <c r="AS93" i="10" s="1"/>
  <c r="AX94" i="10"/>
  <c r="AI98" i="10"/>
  <c r="AS98" i="10" s="1"/>
  <c r="AI107" i="10"/>
  <c r="AS107" i="10" s="1"/>
  <c r="AI109" i="10"/>
  <c r="AS109" i="10" s="1"/>
  <c r="AX110" i="10"/>
  <c r="AI114" i="10"/>
  <c r="AS114" i="10" s="1"/>
  <c r="AI123" i="10"/>
  <c r="AS123" i="10" s="1"/>
  <c r="AI125" i="10"/>
  <c r="AS125" i="10" s="1"/>
  <c r="AX126" i="10"/>
  <c r="AX131" i="10"/>
  <c r="AX204" i="10"/>
  <c r="AX220" i="10"/>
  <c r="AI139" i="10"/>
  <c r="AS139" i="10" s="1"/>
  <c r="AD138" i="10"/>
  <c r="AI138" i="10" s="1"/>
  <c r="AS138" i="10" s="1"/>
  <c r="AD146" i="10"/>
  <c r="Z149" i="10"/>
  <c r="AI149" i="10" s="1"/>
  <c r="AS149" i="10" s="1"/>
  <c r="Z153" i="10"/>
  <c r="AI153" i="10" s="1"/>
  <c r="AS153" i="10" s="1"/>
  <c r="Z157" i="10"/>
  <c r="AI157" i="10" s="1"/>
  <c r="AS157" i="10" s="1"/>
  <c r="Z161" i="10"/>
  <c r="AI161" i="10" s="1"/>
  <c r="AS161" i="10" s="1"/>
  <c r="Z165" i="10"/>
  <c r="AI165" i="10" s="1"/>
  <c r="AS165" i="10" s="1"/>
  <c r="Z169" i="10"/>
  <c r="AI169" i="10" s="1"/>
  <c r="AS169" i="10" s="1"/>
  <c r="Z173" i="10"/>
  <c r="AI173" i="10" s="1"/>
  <c r="AS173" i="10" s="1"/>
  <c r="Z177" i="10"/>
  <c r="Z181" i="10"/>
  <c r="AI181" i="10" s="1"/>
  <c r="AS181" i="10" s="1"/>
  <c r="Z185" i="10"/>
  <c r="AI185" i="10" s="1"/>
  <c r="AS185" i="10" s="1"/>
  <c r="AI195" i="10"/>
  <c r="AS195" i="10" s="1"/>
  <c r="AD194" i="10"/>
  <c r="AI194" i="10" s="1"/>
  <c r="AS194" i="10" s="1"/>
  <c r="AQ198" i="10"/>
  <c r="AR198" i="10" s="1"/>
  <c r="AQ202" i="10"/>
  <c r="AR202" i="10" s="1"/>
  <c r="AQ206" i="10"/>
  <c r="AR206" i="10" s="1"/>
  <c r="AQ210" i="10"/>
  <c r="AR210" i="10" s="1"/>
  <c r="AQ214" i="10"/>
  <c r="AR214" i="10" s="1"/>
  <c r="AQ218" i="10"/>
  <c r="AR218" i="10" s="1"/>
  <c r="AQ222" i="10"/>
  <c r="AR222" i="10" s="1"/>
  <c r="AQ226" i="10"/>
  <c r="AR226" i="10" s="1"/>
  <c r="AI191" i="10"/>
  <c r="AS191" i="10" s="1"/>
  <c r="Z193" i="10"/>
  <c r="AI193" i="10" s="1"/>
  <c r="AS193" i="10" s="1"/>
  <c r="AQ194" i="10"/>
  <c r="AR194" i="10" s="1"/>
  <c r="AI199" i="10"/>
  <c r="AS199" i="10" s="1"/>
  <c r="AI211" i="10"/>
  <c r="AS211" i="10" s="1"/>
  <c r="AI215" i="10"/>
  <c r="AS215" i="10" s="1"/>
  <c r="AI219" i="10"/>
  <c r="AS219" i="10" s="1"/>
  <c r="Z255" i="10"/>
  <c r="AI255" i="10" s="1"/>
  <c r="AS255" i="10" s="1"/>
  <c r="Z259" i="10"/>
  <c r="AI259" i="10" s="1"/>
  <c r="AS259" i="10" s="1"/>
  <c r="Z263" i="10"/>
  <c r="AI263" i="10" s="1"/>
  <c r="AS263" i="10" s="1"/>
  <c r="Z267" i="10"/>
  <c r="AI267" i="10" s="1"/>
  <c r="AS267" i="10" s="1"/>
  <c r="Z271" i="10"/>
  <c r="AI271" i="10" s="1"/>
  <c r="AS271" i="10" s="1"/>
  <c r="Z231" i="10"/>
  <c r="AI231" i="10" s="1"/>
  <c r="AS231" i="10" s="1"/>
  <c r="AQ232" i="10"/>
  <c r="AR232" i="10" s="1"/>
  <c r="AI237" i="10"/>
  <c r="AS237" i="10" s="1"/>
  <c r="AD240" i="10"/>
  <c r="AI240" i="10" s="1"/>
  <c r="AS240" i="10" s="1"/>
  <c r="AD244" i="10"/>
  <c r="AI244" i="10" s="1"/>
  <c r="AS244" i="10" s="1"/>
  <c r="AD248" i="10"/>
  <c r="AI248" i="10" s="1"/>
  <c r="AS248" i="10" s="1"/>
  <c r="AD252" i="10"/>
  <c r="AI252" i="10" s="1"/>
  <c r="AS252" i="10" s="1"/>
  <c r="AD256" i="10"/>
  <c r="AI256" i="10" s="1"/>
  <c r="AS256" i="10" s="1"/>
  <c r="AD260" i="10"/>
  <c r="AI260" i="10" s="1"/>
  <c r="AS260" i="10" s="1"/>
  <c r="AD264" i="10"/>
  <c r="AD268" i="10"/>
  <c r="AI268" i="10" s="1"/>
  <c r="AS268" i="10" s="1"/>
  <c r="AD228" i="10"/>
  <c r="AI228" i="10" s="1"/>
  <c r="AS228" i="10" s="1"/>
  <c r="AD236" i="10"/>
  <c r="AQ240" i="10"/>
  <c r="AR240" i="10" s="1"/>
  <c r="AQ244" i="10"/>
  <c r="AR244" i="10" s="1"/>
  <c r="AQ248" i="10"/>
  <c r="AR248" i="10" s="1"/>
  <c r="AQ252" i="10"/>
  <c r="AR252" i="10" s="1"/>
  <c r="AQ256" i="10"/>
  <c r="AR256" i="10" s="1"/>
  <c r="AQ260" i="10"/>
  <c r="AR260" i="10" s="1"/>
  <c r="AQ264" i="10"/>
  <c r="AR264" i="10" s="1"/>
  <c r="AQ268" i="10"/>
  <c r="AR268" i="10" s="1"/>
  <c r="AI275" i="10"/>
  <c r="AS275" i="10" s="1"/>
  <c r="AI279" i="10"/>
  <c r="AS279" i="10" s="1"/>
  <c r="AI286" i="10"/>
  <c r="AS286" i="10" s="1"/>
  <c r="AI294" i="10"/>
  <c r="AS294" i="10" s="1"/>
  <c r="AD274" i="10"/>
  <c r="AI274" i="10" s="1"/>
  <c r="AS274" i="10" s="1"/>
  <c r="AI283" i="10"/>
  <c r="AS283" i="10" s="1"/>
  <c r="AI285" i="10"/>
  <c r="AS285" i="10" s="1"/>
  <c r="AI291" i="10"/>
  <c r="AS291" i="10" s="1"/>
  <c r="Z273" i="10"/>
  <c r="AI273" i="10" s="1"/>
  <c r="AS273" i="10" s="1"/>
  <c r="AI278" i="10"/>
  <c r="AS278" i="10" s="1"/>
  <c r="AD289" i="10"/>
  <c r="AI289" i="10" s="1"/>
  <c r="AS289" i="10" s="1"/>
  <c r="AD296" i="10"/>
  <c r="AI296" i="10" s="1"/>
  <c r="AS296" i="10" s="1"/>
  <c r="Z299" i="10"/>
  <c r="Z303" i="10"/>
  <c r="AI303" i="10" s="1"/>
  <c r="AS303" i="10" s="1"/>
  <c r="Z307" i="10"/>
  <c r="AI307" i="10" s="1"/>
  <c r="AS307" i="10" s="1"/>
  <c r="Z311" i="10"/>
  <c r="AI311" i="10" s="1"/>
  <c r="AS311" i="10" s="1"/>
  <c r="AI313" i="10"/>
  <c r="AS313" i="10" s="1"/>
  <c r="AQ289" i="10"/>
  <c r="AR289" i="10" s="1"/>
  <c r="Z292" i="10"/>
  <c r="AQ300" i="10"/>
  <c r="AR300" i="10" s="1"/>
  <c r="AQ304" i="10"/>
  <c r="AR304" i="10" s="1"/>
  <c r="AQ308" i="10"/>
  <c r="AR308" i="10" s="1"/>
  <c r="AQ312" i="10"/>
  <c r="AR312" i="10" s="1"/>
  <c r="AI315" i="10"/>
  <c r="AS315" i="10" s="1"/>
  <c r="AI316" i="10"/>
  <c r="AS316" i="10" s="1"/>
  <c r="AD315" i="10"/>
  <c r="AQ323" i="10"/>
  <c r="AR323" i="10" s="1"/>
  <c r="AQ327" i="10"/>
  <c r="AR327" i="10" s="1"/>
  <c r="AQ331" i="10"/>
  <c r="AR331" i="10" s="1"/>
  <c r="Z314" i="10"/>
  <c r="AI314" i="10" s="1"/>
  <c r="AS314" i="10" s="1"/>
  <c r="AQ315" i="10"/>
  <c r="AR315" i="10" s="1"/>
  <c r="AI324" i="10"/>
  <c r="AS324" i="10" s="1"/>
  <c r="AI328" i="10"/>
  <c r="AS328" i="10" s="1"/>
  <c r="AI332" i="10"/>
  <c r="AS332" i="10" s="1"/>
  <c r="AI339" i="10"/>
  <c r="AS339" i="10" s="1"/>
  <c r="AI343" i="10"/>
  <c r="AS343" i="10" s="1"/>
  <c r="AD338" i="10"/>
  <c r="AI338" i="10" s="1"/>
  <c r="AS338" i="10" s="1"/>
  <c r="Z341" i="10"/>
  <c r="AI341" i="10" s="1"/>
  <c r="AS341" i="10" s="1"/>
  <c r="Z337" i="10"/>
  <c r="AI337" i="10" s="1"/>
  <c r="AS337" i="10" s="1"/>
  <c r="AQ338" i="10"/>
  <c r="AR338" i="10" s="1"/>
  <c r="AD342" i="10"/>
  <c r="AI342" i="10" s="1"/>
  <c r="AS342" i="10" s="1"/>
  <c r="AQ345" i="10"/>
  <c r="AR345" i="10" s="1"/>
  <c r="AI350" i="10"/>
  <c r="AS350" i="10" s="1"/>
  <c r="Z345" i="10"/>
  <c r="AI345" i="10" s="1"/>
  <c r="AS345" i="10" s="1"/>
  <c r="AI347" i="10"/>
  <c r="AS347" i="10" s="1"/>
  <c r="Z349" i="10"/>
  <c r="AQ350" i="10"/>
  <c r="AR350" i="10" s="1"/>
  <c r="Z358" i="10"/>
  <c r="AI358" i="10" s="1"/>
  <c r="AS358" i="10" s="1"/>
  <c r="AQ367" i="10"/>
  <c r="AR367" i="10" s="1"/>
  <c r="AD346" i="10"/>
  <c r="AI346" i="10" s="1"/>
  <c r="AS346" i="10" s="1"/>
  <c r="AD354" i="10"/>
  <c r="AI354" i="10" s="1"/>
  <c r="AS354" i="10" s="1"/>
  <c r="AQ355" i="10"/>
  <c r="AR355" i="10" s="1"/>
  <c r="AI360" i="10"/>
  <c r="AS360" i="10" s="1"/>
  <c r="Z362" i="10"/>
  <c r="AI362" i="10" s="1"/>
  <c r="AS362" i="10" s="1"/>
  <c r="AQ363" i="10"/>
  <c r="AR363" i="10" s="1"/>
  <c r="AD359" i="10"/>
  <c r="AI359" i="10" s="1"/>
  <c r="AS359" i="10" s="1"/>
  <c r="AD367" i="10"/>
  <c r="AI367" i="10" s="1"/>
  <c r="AS367" i="10" s="1"/>
  <c r="AI213" i="9"/>
  <c r="AS213" i="9" s="1"/>
  <c r="AD337" i="9"/>
  <c r="AD358" i="9"/>
  <c r="AQ345" i="9"/>
  <c r="AR345" i="9" s="1"/>
  <c r="AD346" i="9"/>
  <c r="AQ346" i="9"/>
  <c r="AR346" i="9" s="1"/>
  <c r="AD347" i="9"/>
  <c r="AQ348" i="9"/>
  <c r="AR348" i="9" s="1"/>
  <c r="AD351" i="9"/>
  <c r="AQ351" i="9"/>
  <c r="AR351" i="9" s="1"/>
  <c r="AD354" i="9"/>
  <c r="AQ355" i="9"/>
  <c r="AR355" i="9" s="1"/>
  <c r="AD356" i="9"/>
  <c r="AI356" i="9" s="1"/>
  <c r="AS356" i="9" s="1"/>
  <c r="AI326" i="9"/>
  <c r="AS326" i="9" s="1"/>
  <c r="AD306" i="9"/>
  <c r="AQ306" i="9"/>
  <c r="AR306" i="9" s="1"/>
  <c r="AI318" i="9"/>
  <c r="AS318" i="9" s="1"/>
  <c r="AI322" i="9"/>
  <c r="AS322" i="9" s="1"/>
  <c r="AQ326" i="9"/>
  <c r="AR326" i="9" s="1"/>
  <c r="AD327" i="9"/>
  <c r="AQ327" i="9"/>
  <c r="AR327" i="9" s="1"/>
  <c r="AD328" i="9"/>
  <c r="AD309" i="9"/>
  <c r="AQ309" i="9"/>
  <c r="AR309" i="9" s="1"/>
  <c r="AD310" i="9"/>
  <c r="AQ310" i="9"/>
  <c r="AR310" i="9" s="1"/>
  <c r="AD321" i="9"/>
  <c r="AD332" i="9"/>
  <c r="AI332" i="9" s="1"/>
  <c r="AS332" i="9" s="1"/>
  <c r="AQ332" i="9"/>
  <c r="AR332" i="9" s="1"/>
  <c r="AD333" i="9"/>
  <c r="AD335" i="9"/>
  <c r="AI296" i="9"/>
  <c r="AS296" i="9" s="1"/>
  <c r="AI300" i="9"/>
  <c r="AS300" i="9" s="1"/>
  <c r="AD277" i="9"/>
  <c r="AD303" i="9"/>
  <c r="AD293" i="9"/>
  <c r="AQ293" i="9"/>
  <c r="AR293" i="9" s="1"/>
  <c r="AQ294" i="9"/>
  <c r="AR294" i="9" s="1"/>
  <c r="AD295" i="9"/>
  <c r="AI295" i="9" s="1"/>
  <c r="AS295" i="9" s="1"/>
  <c r="AD273" i="9"/>
  <c r="AD246" i="9"/>
  <c r="AD247" i="9"/>
  <c r="AQ247" i="9"/>
  <c r="AR247" i="9" s="1"/>
  <c r="AD252" i="9"/>
  <c r="AD256" i="9"/>
  <c r="AD265" i="9"/>
  <c r="AI265" i="9" s="1"/>
  <c r="AS265" i="9" s="1"/>
  <c r="AQ265" i="9"/>
  <c r="AR265" i="9" s="1"/>
  <c r="AQ266" i="9"/>
  <c r="AR266" i="9" s="1"/>
  <c r="AD267" i="9"/>
  <c r="AQ267" i="9"/>
  <c r="AR267" i="9" s="1"/>
  <c r="AD268" i="9"/>
  <c r="AI268" i="9" s="1"/>
  <c r="AS268" i="9" s="1"/>
  <c r="AQ268" i="9"/>
  <c r="AR268" i="9" s="1"/>
  <c r="AD231" i="9"/>
  <c r="AQ231" i="9"/>
  <c r="AR231" i="9" s="1"/>
  <c r="AD232" i="9"/>
  <c r="AQ232" i="9"/>
  <c r="AR232" i="9" s="1"/>
  <c r="AD233" i="9"/>
  <c r="AQ241" i="9"/>
  <c r="AR241" i="9" s="1"/>
  <c r="AD243" i="9"/>
  <c r="AQ217" i="9"/>
  <c r="AR217" i="9" s="1"/>
  <c r="AD218" i="9"/>
  <c r="AD219" i="9"/>
  <c r="AQ219" i="9"/>
  <c r="AR219" i="9" s="1"/>
  <c r="AD221" i="9"/>
  <c r="AI235" i="9"/>
  <c r="AS235" i="9" s="1"/>
  <c r="AD189" i="9"/>
  <c r="AD192" i="9"/>
  <c r="AD196" i="9"/>
  <c r="AD200" i="9"/>
  <c r="AQ205" i="9"/>
  <c r="AR205" i="9" s="1"/>
  <c r="AD207" i="9"/>
  <c r="AQ209" i="9"/>
  <c r="AR209" i="9" s="1"/>
  <c r="AD184" i="9"/>
  <c r="AD186" i="9"/>
  <c r="AD162" i="9"/>
  <c r="AQ162" i="9"/>
  <c r="AR162" i="9" s="1"/>
  <c r="AD163" i="9"/>
  <c r="AI163" i="9" s="1"/>
  <c r="AS163" i="9" s="1"/>
  <c r="AQ163" i="9"/>
  <c r="AR163" i="9" s="1"/>
  <c r="AD164" i="9"/>
  <c r="AQ164" i="9"/>
  <c r="AR164" i="9" s="1"/>
  <c r="AD165" i="9"/>
  <c r="AI165" i="9" s="1"/>
  <c r="AS165" i="9" s="1"/>
  <c r="AQ165" i="9"/>
  <c r="AR165" i="9" s="1"/>
  <c r="AD166" i="9"/>
  <c r="AQ166" i="9"/>
  <c r="AR166" i="9" s="1"/>
  <c r="AI167" i="9"/>
  <c r="AS167" i="9" s="1"/>
  <c r="AD177" i="9"/>
  <c r="AD123" i="9"/>
  <c r="AQ123" i="9"/>
  <c r="AR123" i="9" s="1"/>
  <c r="AD138" i="9"/>
  <c r="AQ146" i="9"/>
  <c r="AR146" i="9" s="1"/>
  <c r="AD147" i="9"/>
  <c r="AQ147" i="9"/>
  <c r="AR147" i="9" s="1"/>
  <c r="AD149" i="9"/>
  <c r="AD150" i="9"/>
  <c r="AD125" i="9"/>
  <c r="AQ152" i="9"/>
  <c r="AR152" i="9" s="1"/>
  <c r="AI123" i="9"/>
  <c r="AS123" i="9" s="1"/>
  <c r="AQ133" i="9"/>
  <c r="AR133" i="9" s="1"/>
  <c r="AD135" i="9"/>
  <c r="AQ135" i="9"/>
  <c r="AR135" i="9" s="1"/>
  <c r="AD137" i="9"/>
  <c r="AD113" i="9"/>
  <c r="AD120" i="9"/>
  <c r="AQ120" i="9"/>
  <c r="AR120" i="9" s="1"/>
  <c r="AD121" i="9"/>
  <c r="AI121" i="9" s="1"/>
  <c r="AS121" i="9" s="1"/>
  <c r="AQ93" i="9"/>
  <c r="AR93" i="9" s="1"/>
  <c r="AD95" i="9"/>
  <c r="AQ95" i="9"/>
  <c r="AR95" i="9" s="1"/>
  <c r="AD96" i="9"/>
  <c r="AQ96" i="9"/>
  <c r="AR96" i="9" s="1"/>
  <c r="AD97" i="9"/>
  <c r="AQ101" i="9"/>
  <c r="AR101" i="9" s="1"/>
  <c r="AD103" i="9"/>
  <c r="AI103" i="9" s="1"/>
  <c r="AS103" i="9" s="1"/>
  <c r="AQ103" i="9"/>
  <c r="AR103" i="9" s="1"/>
  <c r="AD104" i="9"/>
  <c r="AQ104" i="9"/>
  <c r="AR104" i="9" s="1"/>
  <c r="AD105" i="9"/>
  <c r="AD108" i="9"/>
  <c r="AQ108" i="9"/>
  <c r="AR108" i="9" s="1"/>
  <c r="AD62" i="9"/>
  <c r="AQ65" i="9"/>
  <c r="AR65" i="9" s="1"/>
  <c r="AD67" i="9"/>
  <c r="AQ67" i="9"/>
  <c r="AR67" i="9" s="1"/>
  <c r="AD68" i="9"/>
  <c r="AQ68" i="9"/>
  <c r="AR68" i="9" s="1"/>
  <c r="AD79" i="9"/>
  <c r="AQ79" i="9"/>
  <c r="AR79" i="9" s="1"/>
  <c r="AD80" i="9"/>
  <c r="AQ80" i="9"/>
  <c r="AR80" i="9" s="1"/>
  <c r="AQ71" i="9"/>
  <c r="AR71" i="9" s="1"/>
  <c r="AQ81" i="9"/>
  <c r="AR81" i="9" s="1"/>
  <c r="AD83" i="9"/>
  <c r="AQ83" i="9"/>
  <c r="AR83" i="9" s="1"/>
  <c r="AD84" i="9"/>
  <c r="AQ84" i="9"/>
  <c r="AR84" i="9" s="1"/>
  <c r="AQ73" i="9"/>
  <c r="AR73" i="9" s="1"/>
  <c r="AQ89" i="9"/>
  <c r="AR89" i="9" s="1"/>
  <c r="AD91" i="9"/>
  <c r="AQ91" i="9"/>
  <c r="AR91" i="9" s="1"/>
  <c r="AD35" i="9"/>
  <c r="AD48" i="9"/>
  <c r="AD51" i="9"/>
  <c r="AI51" i="9" s="1"/>
  <c r="AS51" i="9" s="1"/>
  <c r="AQ40" i="9"/>
  <c r="AR40" i="9" s="1"/>
  <c r="AD41" i="9"/>
  <c r="AQ41" i="9"/>
  <c r="AR41" i="9" s="1"/>
  <c r="AD42" i="9"/>
  <c r="AQ42" i="9"/>
  <c r="AR42" i="9" s="1"/>
  <c r="AQ54" i="9"/>
  <c r="AR54" i="9" s="1"/>
  <c r="AD55" i="9"/>
  <c r="AQ55" i="9"/>
  <c r="AR55" i="9" s="1"/>
  <c r="AD56" i="9"/>
  <c r="AQ56" i="9"/>
  <c r="AR56" i="9" s="1"/>
  <c r="AD57" i="9"/>
  <c r="AQ57" i="9"/>
  <c r="AR57" i="9" s="1"/>
  <c r="AQ44" i="9"/>
  <c r="AR44" i="9" s="1"/>
  <c r="AD45" i="9"/>
  <c r="AI45" i="9" s="1"/>
  <c r="AS45" i="9" s="1"/>
  <c r="AQ45" i="9"/>
  <c r="AR45" i="9" s="1"/>
  <c r="AD46" i="9"/>
  <c r="AQ46" i="9"/>
  <c r="AR46" i="9" s="1"/>
  <c r="AD23" i="9"/>
  <c r="AD4" i="9"/>
  <c r="AQ4" i="9"/>
  <c r="AR4" i="9" s="1"/>
  <c r="AD11" i="9"/>
  <c r="AQ11" i="9"/>
  <c r="AR11" i="9" s="1"/>
  <c r="AD19" i="9"/>
  <c r="AI19" i="9" s="1"/>
  <c r="AS19" i="9" s="1"/>
  <c r="AQ19" i="9"/>
  <c r="AR19" i="9" s="1"/>
  <c r="AD6" i="9"/>
  <c r="AQ6" i="9"/>
  <c r="AR6" i="9" s="1"/>
  <c r="AD7" i="9"/>
  <c r="AQ7" i="9"/>
  <c r="AR7" i="9" s="1"/>
  <c r="AD20" i="9"/>
  <c r="AQ20" i="9"/>
  <c r="AR20" i="9" s="1"/>
  <c r="AD21" i="9"/>
  <c r="AI21" i="9" s="1"/>
  <c r="AS21" i="9" s="1"/>
  <c r="AQ21" i="9"/>
  <c r="AR21" i="9" s="1"/>
  <c r="AD22" i="9"/>
  <c r="AI22" i="9" s="1"/>
  <c r="AS22" i="9" s="1"/>
  <c r="Z340" i="9"/>
  <c r="AQ344" i="9"/>
  <c r="AR344" i="9" s="1"/>
  <c r="AQ347" i="9"/>
  <c r="AR347" i="9" s="1"/>
  <c r="Z358" i="9"/>
  <c r="AI358" i="9" s="1"/>
  <c r="AS358" i="9" s="1"/>
  <c r="Z359" i="9"/>
  <c r="Z337" i="9"/>
  <c r="AQ340" i="9"/>
  <c r="AR340" i="9" s="1"/>
  <c r="AQ354" i="9"/>
  <c r="AR354" i="9" s="1"/>
  <c r="Z363" i="9"/>
  <c r="Z364" i="9"/>
  <c r="Z308" i="9"/>
  <c r="Z317" i="9"/>
  <c r="Z319" i="9"/>
  <c r="AI319" i="9" s="1"/>
  <c r="AS319" i="9" s="1"/>
  <c r="AQ319" i="9"/>
  <c r="AR319" i="9" s="1"/>
  <c r="Z328" i="9"/>
  <c r="Z329" i="9"/>
  <c r="AI329" i="9" s="1"/>
  <c r="AS329" i="9" s="1"/>
  <c r="Z330" i="9"/>
  <c r="Z310" i="9"/>
  <c r="Z311" i="9"/>
  <c r="Z295" i="9"/>
  <c r="AQ297" i="9"/>
  <c r="AR297" i="9" s="1"/>
  <c r="AQ284" i="9"/>
  <c r="AR284" i="9" s="1"/>
  <c r="Z302" i="9"/>
  <c r="AI302" i="9" s="1"/>
  <c r="AS302" i="9" s="1"/>
  <c r="Z278" i="9"/>
  <c r="Z279" i="9"/>
  <c r="Z284" i="9"/>
  <c r="AI284" i="9" s="1"/>
  <c r="AS284" i="9" s="1"/>
  <c r="Z290" i="9"/>
  <c r="Z291" i="9"/>
  <c r="Z292" i="9"/>
  <c r="AQ245" i="9"/>
  <c r="AR245" i="9" s="1"/>
  <c r="AQ260" i="9"/>
  <c r="AR260" i="9" s="1"/>
  <c r="Z246" i="9"/>
  <c r="AI246" i="9" s="1"/>
  <c r="AS246" i="9" s="1"/>
  <c r="AQ264" i="9"/>
  <c r="AR264" i="9" s="1"/>
  <c r="AQ269" i="9"/>
  <c r="AR269" i="9" s="1"/>
  <c r="Z262" i="9"/>
  <c r="Z264" i="9"/>
  <c r="Z265" i="9"/>
  <c r="Z267" i="9"/>
  <c r="Z270" i="9"/>
  <c r="Z271" i="9"/>
  <c r="Z238" i="9"/>
  <c r="Z215" i="9"/>
  <c r="Z219" i="9"/>
  <c r="Z223" i="9"/>
  <c r="AQ229" i="9"/>
  <c r="AR229" i="9" s="1"/>
  <c r="Z229" i="9"/>
  <c r="Z230" i="9"/>
  <c r="Z232" i="9"/>
  <c r="AI232" i="9" s="1"/>
  <c r="AS232" i="9" s="1"/>
  <c r="Z233" i="9"/>
  <c r="AQ191" i="9"/>
  <c r="AR191" i="9" s="1"/>
  <c r="AQ192" i="9"/>
  <c r="AR192" i="9" s="1"/>
  <c r="Z192" i="9"/>
  <c r="AI192" i="9" s="1"/>
  <c r="AS192" i="9" s="1"/>
  <c r="Z206" i="9"/>
  <c r="Z153" i="9"/>
  <c r="Z154" i="9"/>
  <c r="Z155" i="9"/>
  <c r="AQ157" i="9"/>
  <c r="AR157" i="9" s="1"/>
  <c r="AQ161" i="9"/>
  <c r="AR161" i="9" s="1"/>
  <c r="Z159" i="9"/>
  <c r="Z168" i="9"/>
  <c r="AQ126" i="9"/>
  <c r="AR126" i="9" s="1"/>
  <c r="Z137" i="9"/>
  <c r="AQ142" i="9"/>
  <c r="AR142" i="9" s="1"/>
  <c r="AQ130" i="9"/>
  <c r="AR130" i="9" s="1"/>
  <c r="Z143" i="9"/>
  <c r="Z132" i="9"/>
  <c r="Z134" i="9"/>
  <c r="Z135" i="9"/>
  <c r="Z145" i="9"/>
  <c r="Z146" i="9"/>
  <c r="Z147" i="9"/>
  <c r="Z93" i="9"/>
  <c r="Z97" i="9"/>
  <c r="Z105" i="9"/>
  <c r="AI105" i="9" s="1"/>
  <c r="AS105" i="9" s="1"/>
  <c r="AQ110" i="9"/>
  <c r="AR110" i="9" s="1"/>
  <c r="AQ114" i="9"/>
  <c r="AR114" i="9" s="1"/>
  <c r="Z121" i="9"/>
  <c r="Z92" i="9"/>
  <c r="AI92" i="9" s="1"/>
  <c r="AS92" i="9" s="1"/>
  <c r="AQ94" i="9"/>
  <c r="AR94" i="9" s="1"/>
  <c r="AQ98" i="9"/>
  <c r="AR98" i="9" s="1"/>
  <c r="Z109" i="9"/>
  <c r="Z113" i="9"/>
  <c r="AI113" i="9" s="1"/>
  <c r="AS113" i="9" s="1"/>
  <c r="Z118" i="9"/>
  <c r="Z119" i="9"/>
  <c r="AQ121" i="9"/>
  <c r="AR121" i="9" s="1"/>
  <c r="AQ69" i="9"/>
  <c r="AR69" i="9" s="1"/>
  <c r="AQ66" i="9"/>
  <c r="AR66" i="9" s="1"/>
  <c r="AQ82" i="9"/>
  <c r="AR82" i="9" s="1"/>
  <c r="Z77" i="9"/>
  <c r="AI77" i="9" s="1"/>
  <c r="AS77" i="9" s="1"/>
  <c r="Z86" i="9"/>
  <c r="Z87" i="9"/>
  <c r="Z88" i="9"/>
  <c r="Z91" i="9"/>
  <c r="AI91" i="9" s="1"/>
  <c r="AS91" i="9" s="1"/>
  <c r="Z36" i="9"/>
  <c r="Z37" i="9"/>
  <c r="AQ39" i="9"/>
  <c r="AR39" i="9" s="1"/>
  <c r="Z48" i="9"/>
  <c r="AI48" i="9" s="1"/>
  <c r="AS48" i="9" s="1"/>
  <c r="Z49" i="9"/>
  <c r="AQ51" i="9"/>
  <c r="AR51" i="9" s="1"/>
  <c r="Z57" i="9"/>
  <c r="AI57" i="9" s="1"/>
  <c r="AS57" i="9" s="1"/>
  <c r="Z33" i="9"/>
  <c r="AI33" i="9" s="1"/>
  <c r="AS33" i="9" s="1"/>
  <c r="AQ35" i="9"/>
  <c r="AR35" i="9" s="1"/>
  <c r="Z40" i="9"/>
  <c r="Z41" i="9"/>
  <c r="AI41" i="9" s="1"/>
  <c r="AS41" i="9" s="1"/>
  <c r="Z43" i="9"/>
  <c r="AQ47" i="9"/>
  <c r="AR47" i="9" s="1"/>
  <c r="Z52" i="9"/>
  <c r="AQ8" i="9"/>
  <c r="AR8" i="9" s="1"/>
  <c r="Z28" i="9"/>
  <c r="AQ31" i="9"/>
  <c r="AR31" i="9" s="1"/>
  <c r="Z31" i="9"/>
  <c r="AI31" i="9" s="1"/>
  <c r="AS31" i="9" s="1"/>
  <c r="Z6" i="9"/>
  <c r="Z16" i="9"/>
  <c r="Z32" i="9"/>
  <c r="AI11" i="9"/>
  <c r="AS11" i="9" s="1"/>
  <c r="AI321" i="9"/>
  <c r="AS321" i="9" s="1"/>
  <c r="AI80" i="9"/>
  <c r="AS80" i="9" s="1"/>
  <c r="AI289" i="9"/>
  <c r="AS289" i="9" s="1"/>
  <c r="AI28" i="9"/>
  <c r="AS28" i="9" s="1"/>
  <c r="AI137" i="9"/>
  <c r="AS137" i="9" s="1"/>
  <c r="AI161" i="9"/>
  <c r="AS161" i="9" s="1"/>
  <c r="AI257" i="9"/>
  <c r="AS257" i="9" s="1"/>
  <c r="AI297" i="9"/>
  <c r="AS297" i="9" s="1"/>
  <c r="AI303" i="9"/>
  <c r="AS303" i="9" s="1"/>
  <c r="AI317" i="9"/>
  <c r="AS317" i="9" s="1"/>
  <c r="AI52" i="9"/>
  <c r="AS52" i="9" s="1"/>
  <c r="AI73" i="9"/>
  <c r="AS73" i="9" s="1"/>
  <c r="AI168" i="9"/>
  <c r="AS168" i="9" s="1"/>
  <c r="AI292" i="9"/>
  <c r="AS292" i="9" s="1"/>
  <c r="AI311" i="9"/>
  <c r="AS311" i="9" s="1"/>
  <c r="AD3" i="9"/>
  <c r="AQ3" i="9"/>
  <c r="AR3" i="9" s="1"/>
  <c r="AQ22" i="9"/>
  <c r="AR22" i="9" s="1"/>
  <c r="AI24" i="9"/>
  <c r="AS24" i="9" s="1"/>
  <c r="AI32" i="9"/>
  <c r="AS32" i="9" s="1"/>
  <c r="AI49" i="9"/>
  <c r="AS49" i="9" s="1"/>
  <c r="AI16" i="9"/>
  <c r="AS16" i="9" s="1"/>
  <c r="AI36" i="9"/>
  <c r="AS36" i="9" s="1"/>
  <c r="AD5" i="9"/>
  <c r="AI5" i="9" s="1"/>
  <c r="AS5" i="9" s="1"/>
  <c r="AQ16" i="9"/>
  <c r="AR16" i="9" s="1"/>
  <c r="AQ17" i="9"/>
  <c r="AR17" i="9" s="1"/>
  <c r="AD18" i="9"/>
  <c r="AI18" i="9" s="1"/>
  <c r="AS18" i="9" s="1"/>
  <c r="AQ18" i="9"/>
  <c r="AR18" i="9" s="1"/>
  <c r="AI20" i="9"/>
  <c r="AS20" i="9" s="1"/>
  <c r="AQ23" i="9"/>
  <c r="AR23" i="9" s="1"/>
  <c r="AI25" i="9"/>
  <c r="AS25" i="9" s="1"/>
  <c r="AI26" i="9"/>
  <c r="AS26" i="9" s="1"/>
  <c r="AI27" i="9"/>
  <c r="AS27" i="9" s="1"/>
  <c r="AQ28" i="9"/>
  <c r="AR28" i="9" s="1"/>
  <c r="AD29" i="9"/>
  <c r="AI29" i="9" s="1"/>
  <c r="AS29" i="9" s="1"/>
  <c r="AQ29" i="9"/>
  <c r="AR29" i="9" s="1"/>
  <c r="AD30" i="9"/>
  <c r="AI30" i="9" s="1"/>
  <c r="AS30" i="9" s="1"/>
  <c r="AQ30" i="9"/>
  <c r="AR30" i="9" s="1"/>
  <c r="AD63" i="9"/>
  <c r="AI81" i="9"/>
  <c r="AS81" i="9" s="1"/>
  <c r="AI89" i="9"/>
  <c r="AS89" i="9" s="1"/>
  <c r="AD39" i="9"/>
  <c r="AI44" i="9"/>
  <c r="AS44" i="9" s="1"/>
  <c r="AD47" i="9"/>
  <c r="AI47" i="9" s="1"/>
  <c r="AS47" i="9" s="1"/>
  <c r="AQ52" i="9"/>
  <c r="AR52" i="9" s="1"/>
  <c r="AD53" i="9"/>
  <c r="AQ53" i="9"/>
  <c r="AR53" i="9" s="1"/>
  <c r="AI62" i="9"/>
  <c r="AS62" i="9" s="1"/>
  <c r="AD75" i="9"/>
  <c r="AQ75" i="9"/>
  <c r="AR75" i="9" s="1"/>
  <c r="AD76" i="9"/>
  <c r="AI76" i="9" s="1"/>
  <c r="AS76" i="9" s="1"/>
  <c r="AQ76" i="9"/>
  <c r="AR76" i="9" s="1"/>
  <c r="AD78" i="9"/>
  <c r="AD90" i="9"/>
  <c r="AI97" i="9"/>
  <c r="AS97" i="9" s="1"/>
  <c r="AD102" i="9"/>
  <c r="AQ105" i="9"/>
  <c r="AR105" i="9" s="1"/>
  <c r="AD107" i="9"/>
  <c r="AQ107" i="9"/>
  <c r="AR107" i="9" s="1"/>
  <c r="AD110" i="9"/>
  <c r="AQ125" i="9"/>
  <c r="AR125" i="9" s="1"/>
  <c r="AD127" i="9"/>
  <c r="AI127" i="9" s="1"/>
  <c r="AS127" i="9" s="1"/>
  <c r="AQ127" i="9"/>
  <c r="AR127" i="9" s="1"/>
  <c r="AD128" i="9"/>
  <c r="AQ128" i="9"/>
  <c r="AR128" i="9" s="1"/>
  <c r="AI129" i="9"/>
  <c r="AS129" i="9" s="1"/>
  <c r="AD134" i="9"/>
  <c r="AD136" i="9"/>
  <c r="AI136" i="9" s="1"/>
  <c r="AS136" i="9" s="1"/>
  <c r="AQ136" i="9"/>
  <c r="AR136" i="9" s="1"/>
  <c r="AI138" i="9"/>
  <c r="AS138" i="9" s="1"/>
  <c r="AD139" i="9"/>
  <c r="AD142" i="9"/>
  <c r="AI146" i="9"/>
  <c r="AS146" i="9" s="1"/>
  <c r="AD148" i="9"/>
  <c r="AI148" i="9" s="1"/>
  <c r="AS148" i="9" s="1"/>
  <c r="AQ148" i="9"/>
  <c r="AR148" i="9" s="1"/>
  <c r="AI149" i="9"/>
  <c r="AS149" i="9" s="1"/>
  <c r="AQ154" i="9"/>
  <c r="AR154" i="9" s="1"/>
  <c r="AD155" i="9"/>
  <c r="AI155" i="9" s="1"/>
  <c r="AS155" i="9" s="1"/>
  <c r="AQ155" i="9"/>
  <c r="AR155" i="9" s="1"/>
  <c r="AQ180" i="9"/>
  <c r="AR180" i="9" s="1"/>
  <c r="AD182" i="9"/>
  <c r="AQ182" i="9"/>
  <c r="AR182" i="9" s="1"/>
  <c r="AD183" i="9"/>
  <c r="AQ183" i="9"/>
  <c r="AR183" i="9" s="1"/>
  <c r="AD197" i="9"/>
  <c r="AQ213" i="9"/>
  <c r="AR213" i="9" s="1"/>
  <c r="AD217" i="9"/>
  <c r="AD241" i="9"/>
  <c r="AD281" i="9"/>
  <c r="AI281" i="9" s="1"/>
  <c r="AS281" i="9" s="1"/>
  <c r="AI104" i="9"/>
  <c r="AS104" i="9" s="1"/>
  <c r="AI139" i="9"/>
  <c r="AS139" i="9" s="1"/>
  <c r="AI147" i="9"/>
  <c r="AS147" i="9" s="1"/>
  <c r="AI154" i="9"/>
  <c r="AS154" i="9" s="1"/>
  <c r="AD340" i="9"/>
  <c r="AI340" i="9" s="1"/>
  <c r="AS340" i="9" s="1"/>
  <c r="AQ36" i="9"/>
  <c r="AR36" i="9" s="1"/>
  <c r="AD37" i="9"/>
  <c r="AI37" i="9" s="1"/>
  <c r="AS37" i="9" s="1"/>
  <c r="AQ37" i="9"/>
  <c r="AR37" i="9" s="1"/>
  <c r="AD38" i="9"/>
  <c r="AQ38" i="9"/>
  <c r="AR38" i="9" s="1"/>
  <c r="AI40" i="9"/>
  <c r="AS40" i="9" s="1"/>
  <c r="AD43" i="9"/>
  <c r="AI53" i="9"/>
  <c r="AS53" i="9" s="1"/>
  <c r="AD58" i="9"/>
  <c r="AD60" i="9"/>
  <c r="AQ60" i="9"/>
  <c r="AR60" i="9" s="1"/>
  <c r="AD61" i="9"/>
  <c r="AQ61" i="9"/>
  <c r="AR61" i="9" s="1"/>
  <c r="AD66" i="9"/>
  <c r="AD70" i="9"/>
  <c r="AD72" i="9"/>
  <c r="AI72" i="9" s="1"/>
  <c r="AS72" i="9" s="1"/>
  <c r="AQ72" i="9"/>
  <c r="AR72" i="9" s="1"/>
  <c r="AI75" i="9"/>
  <c r="AS75" i="9" s="1"/>
  <c r="AD82" i="9"/>
  <c r="AQ85" i="9"/>
  <c r="AR85" i="9" s="1"/>
  <c r="AD87" i="9"/>
  <c r="AQ87" i="9"/>
  <c r="AR87" i="9" s="1"/>
  <c r="AD88" i="9"/>
  <c r="AQ88" i="9"/>
  <c r="AR88" i="9" s="1"/>
  <c r="AD94" i="9"/>
  <c r="AQ97" i="9"/>
  <c r="AR97" i="9" s="1"/>
  <c r="AD99" i="9"/>
  <c r="AQ99" i="9"/>
  <c r="AR99" i="9" s="1"/>
  <c r="AD100" i="9"/>
  <c r="AQ100" i="9"/>
  <c r="AR100" i="9" s="1"/>
  <c r="AI107" i="9"/>
  <c r="AS107" i="9" s="1"/>
  <c r="AD114" i="9"/>
  <c r="AQ117" i="9"/>
  <c r="AR117" i="9" s="1"/>
  <c r="AD119" i="9"/>
  <c r="AI119" i="9" s="1"/>
  <c r="AS119" i="9" s="1"/>
  <c r="AQ119" i="9"/>
  <c r="AR119" i="9" s="1"/>
  <c r="AI120" i="9"/>
  <c r="AS120" i="9" s="1"/>
  <c r="AD122" i="9"/>
  <c r="AD124" i="9"/>
  <c r="AI124" i="9" s="1"/>
  <c r="AS124" i="9" s="1"/>
  <c r="AQ124" i="9"/>
  <c r="AR124" i="9" s="1"/>
  <c r="AQ129" i="9"/>
  <c r="AR129" i="9" s="1"/>
  <c r="AD131" i="9"/>
  <c r="AQ131" i="9"/>
  <c r="AR131" i="9" s="1"/>
  <c r="AD132" i="9"/>
  <c r="AQ132" i="9"/>
  <c r="AR132" i="9" s="1"/>
  <c r="AQ144" i="9"/>
  <c r="AR144" i="9" s="1"/>
  <c r="AQ145" i="9"/>
  <c r="AR145" i="9" s="1"/>
  <c r="AD151" i="9"/>
  <c r="AQ151" i="9"/>
  <c r="AR151" i="9" s="1"/>
  <c r="AQ156" i="9"/>
  <c r="AR156" i="9" s="1"/>
  <c r="AD158" i="9"/>
  <c r="AQ158" i="9"/>
  <c r="AR158" i="9" s="1"/>
  <c r="AD159" i="9"/>
  <c r="AI159" i="9" s="1"/>
  <c r="AS159" i="9" s="1"/>
  <c r="AQ168" i="9"/>
  <c r="AR168" i="9" s="1"/>
  <c r="AD169" i="9"/>
  <c r="AD170" i="9"/>
  <c r="AQ170" i="9"/>
  <c r="AR170" i="9" s="1"/>
  <c r="AD171" i="9"/>
  <c r="AQ171" i="9"/>
  <c r="AR171" i="9" s="1"/>
  <c r="AQ188" i="9"/>
  <c r="AR188" i="9" s="1"/>
  <c r="AD190" i="9"/>
  <c r="AQ190" i="9"/>
  <c r="AR190" i="9" s="1"/>
  <c r="AD191" i="9"/>
  <c r="AD203" i="9"/>
  <c r="AI203" i="9" s="1"/>
  <c r="AS203" i="9" s="1"/>
  <c r="AQ203" i="9"/>
  <c r="AR203" i="9" s="1"/>
  <c r="AD205" i="9"/>
  <c r="AD323" i="9"/>
  <c r="AQ159" i="9"/>
  <c r="AR159" i="9" s="1"/>
  <c r="AI164" i="9"/>
  <c r="AS164" i="9" s="1"/>
  <c r="AQ167" i="9"/>
  <c r="AR167" i="9" s="1"/>
  <c r="AQ175" i="9"/>
  <c r="AR175" i="9" s="1"/>
  <c r="AQ184" i="9"/>
  <c r="AR184" i="9" s="1"/>
  <c r="AQ186" i="9"/>
  <c r="AR186" i="9" s="1"/>
  <c r="AD187" i="9"/>
  <c r="AI187" i="9" s="1"/>
  <c r="AS187" i="9" s="1"/>
  <c r="AQ187" i="9"/>
  <c r="AR187" i="9" s="1"/>
  <c r="AQ193" i="9"/>
  <c r="AR193" i="9" s="1"/>
  <c r="AQ199" i="9"/>
  <c r="AR199" i="9" s="1"/>
  <c r="AD201" i="9"/>
  <c r="AI201" i="9" s="1"/>
  <c r="AS201" i="9" s="1"/>
  <c r="AQ207" i="9"/>
  <c r="AR207" i="9" s="1"/>
  <c r="AD209" i="9"/>
  <c r="AD220" i="9"/>
  <c r="AQ221" i="9"/>
  <c r="AR221" i="9" s="1"/>
  <c r="AQ222" i="9"/>
  <c r="AR222" i="9" s="1"/>
  <c r="AD223" i="9"/>
  <c r="AI223" i="9" s="1"/>
  <c r="AS223" i="9" s="1"/>
  <c r="AQ223" i="9"/>
  <c r="AR223" i="9" s="1"/>
  <c r="AQ233" i="9"/>
  <c r="AR233" i="9" s="1"/>
  <c r="AI240" i="9"/>
  <c r="AS240" i="9" s="1"/>
  <c r="AI241" i="9"/>
  <c r="AS241" i="9" s="1"/>
  <c r="AQ243" i="9"/>
  <c r="AR243" i="9" s="1"/>
  <c r="AI252" i="9"/>
  <c r="AS252" i="9" s="1"/>
  <c r="AD254" i="9"/>
  <c r="AI254" i="9" s="1"/>
  <c r="AS254" i="9" s="1"/>
  <c r="AD255" i="9"/>
  <c r="AQ255" i="9"/>
  <c r="AR255" i="9" s="1"/>
  <c r="AD269" i="9"/>
  <c r="AD270" i="9"/>
  <c r="AD271" i="9"/>
  <c r="AQ271" i="9"/>
  <c r="AR271" i="9" s="1"/>
  <c r="AQ282" i="9"/>
  <c r="AR282" i="9" s="1"/>
  <c r="AQ295" i="9"/>
  <c r="AR295" i="9" s="1"/>
  <c r="AD299" i="9"/>
  <c r="AQ299" i="9"/>
  <c r="AR299" i="9" s="1"/>
  <c r="AI314" i="9"/>
  <c r="AS314" i="9" s="1"/>
  <c r="AQ315" i="9"/>
  <c r="AR315" i="9" s="1"/>
  <c r="AQ317" i="9"/>
  <c r="AR317" i="9" s="1"/>
  <c r="AQ321" i="9"/>
  <c r="AR321" i="9" s="1"/>
  <c r="AD324" i="9"/>
  <c r="AQ325" i="9"/>
  <c r="AR325" i="9" s="1"/>
  <c r="AQ335" i="9"/>
  <c r="AR335" i="9" s="1"/>
  <c r="AD345" i="9"/>
  <c r="AD352" i="9"/>
  <c r="AD353" i="9"/>
  <c r="AQ356" i="9"/>
  <c r="AR356" i="9" s="1"/>
  <c r="AQ361" i="9"/>
  <c r="AR361" i="9" s="1"/>
  <c r="AQ160" i="9"/>
  <c r="AR160" i="9" s="1"/>
  <c r="AI166" i="9"/>
  <c r="AS166" i="9" s="1"/>
  <c r="AI172" i="9"/>
  <c r="AS172" i="9" s="1"/>
  <c r="AQ176" i="9"/>
  <c r="AR176" i="9" s="1"/>
  <c r="AD178" i="9"/>
  <c r="AQ178" i="9"/>
  <c r="AR178" i="9" s="1"/>
  <c r="AD179" i="9"/>
  <c r="AQ179" i="9"/>
  <c r="AR179" i="9" s="1"/>
  <c r="AI191" i="9"/>
  <c r="AS191" i="9" s="1"/>
  <c r="AD210" i="9"/>
  <c r="AI210" i="9" s="1"/>
  <c r="AS210" i="9" s="1"/>
  <c r="AD211" i="9"/>
  <c r="AQ211" i="9"/>
  <c r="AR211" i="9" s="1"/>
  <c r="AI221" i="9"/>
  <c r="AS221" i="9" s="1"/>
  <c r="AI233" i="9"/>
  <c r="AS233" i="9" s="1"/>
  <c r="AQ235" i="9"/>
  <c r="AR235" i="9" s="1"/>
  <c r="AD236" i="9"/>
  <c r="AI236" i="9" s="1"/>
  <c r="AS236" i="9" s="1"/>
  <c r="AQ236" i="9"/>
  <c r="AR236" i="9" s="1"/>
  <c r="AQ257" i="9"/>
  <c r="AR257" i="9" s="1"/>
  <c r="AQ258" i="9"/>
  <c r="AR258" i="9" s="1"/>
  <c r="AD259" i="9"/>
  <c r="AI259" i="9" s="1"/>
  <c r="AS259" i="9" s="1"/>
  <c r="AQ259" i="9"/>
  <c r="AR259" i="9" s="1"/>
  <c r="AI267" i="9"/>
  <c r="AS267" i="9" s="1"/>
  <c r="AQ272" i="9"/>
  <c r="AR272" i="9" s="1"/>
  <c r="AQ277" i="9"/>
  <c r="AR277" i="9" s="1"/>
  <c r="AD278" i="9"/>
  <c r="AI278" i="9" s="1"/>
  <c r="AS278" i="9" s="1"/>
  <c r="AD279" i="9"/>
  <c r="AI279" i="9" s="1"/>
  <c r="AS279" i="9" s="1"/>
  <c r="AQ279" i="9"/>
  <c r="AR279" i="9" s="1"/>
  <c r="AD283" i="9"/>
  <c r="AI283" i="9" s="1"/>
  <c r="AS283" i="9" s="1"/>
  <c r="AQ283" i="9"/>
  <c r="AR283" i="9" s="1"/>
  <c r="AQ286" i="9"/>
  <c r="AR286" i="9" s="1"/>
  <c r="AD287" i="9"/>
  <c r="AI287" i="9" s="1"/>
  <c r="AS287" i="9" s="1"/>
  <c r="AQ287" i="9"/>
  <c r="AR287" i="9" s="1"/>
  <c r="AI288" i="9"/>
  <c r="AS288" i="9" s="1"/>
  <c r="AQ289" i="9"/>
  <c r="AR289" i="9" s="1"/>
  <c r="AQ290" i="9"/>
  <c r="AR290" i="9" s="1"/>
  <c r="AD291" i="9"/>
  <c r="AI291" i="9" s="1"/>
  <c r="AS291" i="9" s="1"/>
  <c r="AQ291" i="9"/>
  <c r="AR291" i="9" s="1"/>
  <c r="AI293" i="9"/>
  <c r="AS293" i="9" s="1"/>
  <c r="AQ296" i="9"/>
  <c r="AR296" i="9" s="1"/>
  <c r="AQ303" i="9"/>
  <c r="AR303" i="9" s="1"/>
  <c r="AD304" i="9"/>
  <c r="AI304" i="9" s="1"/>
  <c r="AS304" i="9" s="1"/>
  <c r="AQ304" i="9"/>
  <c r="AR304" i="9" s="1"/>
  <c r="AD305" i="9"/>
  <c r="AI305" i="9" s="1"/>
  <c r="AS305" i="9" s="1"/>
  <c r="AQ305" i="9"/>
  <c r="AR305" i="9" s="1"/>
  <c r="AI315" i="9"/>
  <c r="AS315" i="9" s="1"/>
  <c r="AQ318" i="9"/>
  <c r="AR318" i="9" s="1"/>
  <c r="AI323" i="9"/>
  <c r="AS323" i="9" s="1"/>
  <c r="AD330" i="9"/>
  <c r="AQ330" i="9"/>
  <c r="AR330" i="9" s="1"/>
  <c r="AQ336" i="9"/>
  <c r="AR336" i="9" s="1"/>
  <c r="AD343" i="9"/>
  <c r="AI343" i="9" s="1"/>
  <c r="AS343" i="9" s="1"/>
  <c r="AQ343" i="9"/>
  <c r="AR343" i="9" s="1"/>
  <c r="AI354" i="9"/>
  <c r="AS354" i="9" s="1"/>
  <c r="AQ357" i="9"/>
  <c r="AR357" i="9" s="1"/>
  <c r="AI361" i="9"/>
  <c r="AS361" i="9" s="1"/>
  <c r="AD364" i="9"/>
  <c r="AQ364" i="9"/>
  <c r="AR364" i="9" s="1"/>
  <c r="AQ214" i="9"/>
  <c r="AR214" i="9" s="1"/>
  <c r="AD215" i="9"/>
  <c r="AI215" i="9" s="1"/>
  <c r="AS215" i="9" s="1"/>
  <c r="AQ215" i="9"/>
  <c r="AR215" i="9" s="1"/>
  <c r="AQ225" i="9"/>
  <c r="AR225" i="9" s="1"/>
  <c r="AD226" i="9"/>
  <c r="AD227" i="9"/>
  <c r="AI227" i="9" s="1"/>
  <c r="AS227" i="9" s="1"/>
  <c r="AQ227" i="9"/>
  <c r="AR227" i="9" s="1"/>
  <c r="AD229" i="9"/>
  <c r="AD237" i="9"/>
  <c r="AQ237" i="9"/>
  <c r="AR237" i="9" s="1"/>
  <c r="AD239" i="9"/>
  <c r="AQ239" i="9"/>
  <c r="AR239" i="9" s="1"/>
  <c r="AQ240" i="9"/>
  <c r="AR240" i="9" s="1"/>
  <c r="AQ250" i="9"/>
  <c r="AR250" i="9" s="1"/>
  <c r="AD251" i="9"/>
  <c r="AQ251" i="9"/>
  <c r="AR251" i="9" s="1"/>
  <c r="AQ261" i="9"/>
  <c r="AR261" i="9" s="1"/>
  <c r="AD262" i="9"/>
  <c r="AD263" i="9"/>
  <c r="AQ263" i="9"/>
  <c r="AR263" i="9" s="1"/>
  <c r="AD274" i="9"/>
  <c r="AI274" i="9" s="1"/>
  <c r="AS274" i="9" s="1"/>
  <c r="AQ280" i="9"/>
  <c r="AR280" i="9" s="1"/>
  <c r="AQ292" i="9"/>
  <c r="AR292" i="9" s="1"/>
  <c r="AQ301" i="9"/>
  <c r="AR301" i="9" s="1"/>
  <c r="AI306" i="9"/>
  <c r="AS306" i="9" s="1"/>
  <c r="AI310" i="9"/>
  <c r="AS310" i="9" s="1"/>
  <c r="AQ311" i="9"/>
  <c r="AR311" i="9" s="1"/>
  <c r="AD313" i="9"/>
  <c r="AI313" i="9" s="1"/>
  <c r="AS313" i="9" s="1"/>
  <c r="AQ313" i="9"/>
  <c r="AR313" i="9" s="1"/>
  <c r="AI328" i="9"/>
  <c r="AS328" i="9" s="1"/>
  <c r="AD331" i="9"/>
  <c r="AQ331" i="9"/>
  <c r="AR331" i="9" s="1"/>
  <c r="AD338" i="9"/>
  <c r="AQ338" i="9"/>
  <c r="AR338" i="9" s="1"/>
  <c r="AD339" i="9"/>
  <c r="AI339" i="9" s="1"/>
  <c r="AS339" i="9" s="1"/>
  <c r="AQ339" i="9"/>
  <c r="AR339" i="9" s="1"/>
  <c r="AQ349" i="9"/>
  <c r="AR349" i="9" s="1"/>
  <c r="AD350" i="9"/>
  <c r="AQ350" i="9"/>
  <c r="AR350" i="9" s="1"/>
  <c r="AD359" i="9"/>
  <c r="AQ359" i="9"/>
  <c r="AR359" i="9" s="1"/>
  <c r="AI360" i="9"/>
  <c r="AS360" i="9" s="1"/>
  <c r="AQ365" i="9"/>
  <c r="AR365" i="9" s="1"/>
  <c r="Z10" i="9"/>
  <c r="AI10" i="9" s="1"/>
  <c r="AS10" i="9" s="1"/>
  <c r="Z13" i="9"/>
  <c r="AI13" i="9" s="1"/>
  <c r="AS13" i="9" s="1"/>
  <c r="Z14" i="9"/>
  <c r="AI14" i="9" s="1"/>
  <c r="AS14" i="9" s="1"/>
  <c r="Z112" i="9"/>
  <c r="AI112" i="9" s="1"/>
  <c r="AS112" i="9" s="1"/>
  <c r="Z17" i="9"/>
  <c r="Z18" i="9"/>
  <c r="Z128" i="9"/>
  <c r="Z8" i="9"/>
  <c r="AI8" i="9" s="1"/>
  <c r="AS8" i="9" s="1"/>
  <c r="Z84" i="9"/>
  <c r="Z96" i="9"/>
  <c r="AI96" i="9" s="1"/>
  <c r="AS96" i="9" s="1"/>
  <c r="Z116" i="9"/>
  <c r="AI116" i="9" s="1"/>
  <c r="AS116" i="9" s="1"/>
  <c r="Z163" i="9"/>
  <c r="Z56" i="9"/>
  <c r="AI56" i="9" s="1"/>
  <c r="AS56" i="9" s="1"/>
  <c r="Z58" i="9"/>
  <c r="Z59" i="9"/>
  <c r="AI59" i="9" s="1"/>
  <c r="AS59" i="9" s="1"/>
  <c r="AQ59" i="9"/>
  <c r="AR59" i="9" s="1"/>
  <c r="AI60" i="9"/>
  <c r="AS60" i="9" s="1"/>
  <c r="Z61" i="9"/>
  <c r="AQ62" i="9"/>
  <c r="AR62" i="9" s="1"/>
  <c r="Z65" i="9"/>
  <c r="Z66" i="9"/>
  <c r="AI66" i="9" s="1"/>
  <c r="AS66" i="9" s="1"/>
  <c r="AI68" i="9"/>
  <c r="AS68" i="9" s="1"/>
  <c r="Z69" i="9"/>
  <c r="AI69" i="9" s="1"/>
  <c r="AS69" i="9" s="1"/>
  <c r="AI70" i="9"/>
  <c r="AS70" i="9" s="1"/>
  <c r="AQ70" i="9"/>
  <c r="AR70" i="9" s="1"/>
  <c r="Z74" i="9"/>
  <c r="AI74" i="9" s="1"/>
  <c r="AS74" i="9" s="1"/>
  <c r="AQ74" i="9"/>
  <c r="AR74" i="9" s="1"/>
  <c r="Z85" i="9"/>
  <c r="AI85" i="9" s="1"/>
  <c r="AS85" i="9" s="1"/>
  <c r="AI86" i="9"/>
  <c r="AS86" i="9" s="1"/>
  <c r="AQ86" i="9"/>
  <c r="AR86" i="9" s="1"/>
  <c r="Z90" i="9"/>
  <c r="AQ90" i="9"/>
  <c r="AR90" i="9" s="1"/>
  <c r="Z101" i="9"/>
  <c r="AI102" i="9"/>
  <c r="AS102" i="9" s="1"/>
  <c r="AQ102" i="9"/>
  <c r="AR102" i="9" s="1"/>
  <c r="Z106" i="9"/>
  <c r="AI106" i="9" s="1"/>
  <c r="AS106" i="9" s="1"/>
  <c r="AQ106" i="9"/>
  <c r="AR106" i="9" s="1"/>
  <c r="Z117" i="9"/>
  <c r="AI118" i="9"/>
  <c r="AS118" i="9" s="1"/>
  <c r="AQ118" i="9"/>
  <c r="AR118" i="9" s="1"/>
  <c r="Z122" i="9"/>
  <c r="AQ122" i="9"/>
  <c r="AR122" i="9" s="1"/>
  <c r="Z133" i="9"/>
  <c r="AI134" i="9"/>
  <c r="AS134" i="9" s="1"/>
  <c r="AQ134" i="9"/>
  <c r="AR134" i="9" s="1"/>
  <c r="Z140" i="9"/>
  <c r="AI140" i="9" s="1"/>
  <c r="AS140" i="9" s="1"/>
  <c r="Z144" i="9"/>
  <c r="AI144" i="9" s="1"/>
  <c r="AS144" i="9" s="1"/>
  <c r="Z152" i="9"/>
  <c r="AI152" i="9" s="1"/>
  <c r="AS152" i="9" s="1"/>
  <c r="Z160" i="9"/>
  <c r="AI160" i="9" s="1"/>
  <c r="AS160" i="9" s="1"/>
  <c r="Z169" i="9"/>
  <c r="AI169" i="9" s="1"/>
  <c r="AS169" i="9" s="1"/>
  <c r="Z170" i="9"/>
  <c r="AI170" i="9" s="1"/>
  <c r="AS170" i="9" s="1"/>
  <c r="Z171" i="9"/>
  <c r="Z178" i="9"/>
  <c r="AI178" i="9" s="1"/>
  <c r="AS178" i="9" s="1"/>
  <c r="Z179" i="9"/>
  <c r="Z185" i="9"/>
  <c r="AI185" i="9" s="1"/>
  <c r="AS185" i="9" s="1"/>
  <c r="Z186" i="9"/>
  <c r="Z187" i="9"/>
  <c r="Z194" i="9"/>
  <c r="Z205" i="9"/>
  <c r="Z214" i="9"/>
  <c r="Z216" i="9"/>
  <c r="AI216" i="9" s="1"/>
  <c r="AS216" i="9" s="1"/>
  <c r="AQ252" i="9"/>
  <c r="AR252" i="9" s="1"/>
  <c r="Z258" i="9"/>
  <c r="AI258" i="9" s="1"/>
  <c r="AS258" i="9" s="1"/>
  <c r="Z260" i="9"/>
  <c r="AI260" i="9" s="1"/>
  <c r="AS260" i="9" s="1"/>
  <c r="Z34" i="9"/>
  <c r="AI34" i="9" s="1"/>
  <c r="AS34" i="9" s="1"/>
  <c r="Z38" i="9"/>
  <c r="AI38" i="9" s="1"/>
  <c r="AS38" i="9" s="1"/>
  <c r="Z42" i="9"/>
  <c r="AI42" i="9" s="1"/>
  <c r="AS42" i="9" s="1"/>
  <c r="Z46" i="9"/>
  <c r="Z50" i="9"/>
  <c r="AI50" i="9" s="1"/>
  <c r="AS50" i="9" s="1"/>
  <c r="Z54" i="9"/>
  <c r="AI54" i="9" s="1"/>
  <c r="AS54" i="9" s="1"/>
  <c r="Z64" i="9"/>
  <c r="AI64" i="9" s="1"/>
  <c r="AS64" i="9" s="1"/>
  <c r="Z78" i="9"/>
  <c r="AI78" i="9" s="1"/>
  <c r="AS78" i="9" s="1"/>
  <c r="Z79" i="9"/>
  <c r="Z82" i="9"/>
  <c r="AI82" i="9" s="1"/>
  <c r="AS82" i="9" s="1"/>
  <c r="Z83" i="9"/>
  <c r="Z94" i="9"/>
  <c r="AI94" i="9" s="1"/>
  <c r="AS94" i="9" s="1"/>
  <c r="Z95" i="9"/>
  <c r="Z98" i="9"/>
  <c r="AI98" i="9" s="1"/>
  <c r="AS98" i="9" s="1"/>
  <c r="Z99" i="9"/>
  <c r="Z110" i="9"/>
  <c r="AI110" i="9" s="1"/>
  <c r="AS110" i="9" s="1"/>
  <c r="Z111" i="9"/>
  <c r="Z114" i="9"/>
  <c r="AI114" i="9" s="1"/>
  <c r="AS114" i="9" s="1"/>
  <c r="Z115" i="9"/>
  <c r="AI115" i="9" s="1"/>
  <c r="AS115" i="9" s="1"/>
  <c r="Z126" i="9"/>
  <c r="AI126" i="9" s="1"/>
  <c r="AS126" i="9" s="1"/>
  <c r="Z127" i="9"/>
  <c r="Z130" i="9"/>
  <c r="AI130" i="9" s="1"/>
  <c r="AS130" i="9" s="1"/>
  <c r="Z131" i="9"/>
  <c r="AQ139" i="9"/>
  <c r="AR139" i="9" s="1"/>
  <c r="AI143" i="9"/>
  <c r="AS143" i="9" s="1"/>
  <c r="Z157" i="9"/>
  <c r="AI157" i="9" s="1"/>
  <c r="AS157" i="9" s="1"/>
  <c r="Z158" i="9"/>
  <c r="Z162" i="9"/>
  <c r="AI162" i="9" s="1"/>
  <c r="AS162" i="9" s="1"/>
  <c r="Z173" i="9"/>
  <c r="Z174" i="9"/>
  <c r="AI174" i="9" s="1"/>
  <c r="AS174" i="9" s="1"/>
  <c r="Z175" i="9"/>
  <c r="AI175" i="9" s="1"/>
  <c r="AS175" i="9" s="1"/>
  <c r="Z182" i="9"/>
  <c r="Z183" i="9"/>
  <c r="Z189" i="9"/>
  <c r="AI189" i="9" s="1"/>
  <c r="AS189" i="9" s="1"/>
  <c r="Z190" i="9"/>
  <c r="AI190" i="9" s="1"/>
  <c r="AS190" i="9" s="1"/>
  <c r="Z197" i="9"/>
  <c r="Z209" i="9"/>
  <c r="AQ212" i="9"/>
  <c r="AR212" i="9" s="1"/>
  <c r="Z218" i="9"/>
  <c r="AI218" i="9" s="1"/>
  <c r="AS218" i="9" s="1"/>
  <c r="Z220" i="9"/>
  <c r="AQ256" i="9"/>
  <c r="AR256" i="9" s="1"/>
  <c r="Z263" i="9"/>
  <c r="Z268" i="9"/>
  <c r="Z276" i="9"/>
  <c r="AI276" i="9" s="1"/>
  <c r="AS276" i="9" s="1"/>
  <c r="AQ307" i="9"/>
  <c r="AR307" i="9" s="1"/>
  <c r="AQ329" i="9"/>
  <c r="AR329" i="9" s="1"/>
  <c r="Z344" i="9"/>
  <c r="AI344" i="9" s="1"/>
  <c r="AS344" i="9" s="1"/>
  <c r="Z176" i="9"/>
  <c r="AI176" i="9" s="1"/>
  <c r="AS176" i="9" s="1"/>
  <c r="Z180" i="9"/>
  <c r="AI180" i="9" s="1"/>
  <c r="AS180" i="9" s="1"/>
  <c r="Z195" i="9"/>
  <c r="AI195" i="9" s="1"/>
  <c r="AS195" i="9" s="1"/>
  <c r="AQ196" i="9"/>
  <c r="AR196" i="9" s="1"/>
  <c r="Z199" i="9"/>
  <c r="AI199" i="9" s="1"/>
  <c r="AS199" i="9" s="1"/>
  <c r="AQ204" i="9"/>
  <c r="AR204" i="9" s="1"/>
  <c r="Z207" i="9"/>
  <c r="AI207" i="9" s="1"/>
  <c r="AS207" i="9" s="1"/>
  <c r="AQ208" i="9"/>
  <c r="AR208" i="9" s="1"/>
  <c r="Z211" i="9"/>
  <c r="Z243" i="9"/>
  <c r="AI243" i="9" s="1"/>
  <c r="AS243" i="9" s="1"/>
  <c r="AQ244" i="9"/>
  <c r="AR244" i="9" s="1"/>
  <c r="AQ248" i="9"/>
  <c r="AR248" i="9" s="1"/>
  <c r="Z251" i="9"/>
  <c r="Z255" i="9"/>
  <c r="Z280" i="9"/>
  <c r="AI280" i="9" s="1"/>
  <c r="AS280" i="9" s="1"/>
  <c r="Z336" i="9"/>
  <c r="AI336" i="9" s="1"/>
  <c r="AS336" i="9" s="1"/>
  <c r="AQ341" i="9"/>
  <c r="AR341" i="9" s="1"/>
  <c r="AI359" i="9"/>
  <c r="AS359" i="9" s="1"/>
  <c r="Z365" i="9"/>
  <c r="Z177" i="9"/>
  <c r="AI177" i="9" s="1"/>
  <c r="AS177" i="9" s="1"/>
  <c r="AQ177" i="9"/>
  <c r="AR177" i="9" s="1"/>
  <c r="Z181" i="9"/>
  <c r="AI181" i="9" s="1"/>
  <c r="AS181" i="9" s="1"/>
  <c r="AQ181" i="9"/>
  <c r="AR181" i="9" s="1"/>
  <c r="Z184" i="9"/>
  <c r="AQ185" i="9"/>
  <c r="AR185" i="9" s="1"/>
  <c r="Z188" i="9"/>
  <c r="AI188" i="9" s="1"/>
  <c r="AS188" i="9" s="1"/>
  <c r="AQ189" i="9"/>
  <c r="AR189" i="9" s="1"/>
  <c r="Z193" i="9"/>
  <c r="AI193" i="9" s="1"/>
  <c r="AS193" i="9" s="1"/>
  <c r="AI196" i="9"/>
  <c r="AS196" i="9" s="1"/>
  <c r="Z200" i="9"/>
  <c r="AQ200" i="9"/>
  <c r="AR200" i="9" s="1"/>
  <c r="Z204" i="9"/>
  <c r="AI204" i="9" s="1"/>
  <c r="AS204" i="9" s="1"/>
  <c r="Z208" i="9"/>
  <c r="AI208" i="9" s="1"/>
  <c r="AS208" i="9" s="1"/>
  <c r="Z222" i="9"/>
  <c r="AQ224" i="9"/>
  <c r="AR224" i="9" s="1"/>
  <c r="Z226" i="9"/>
  <c r="AQ228" i="9"/>
  <c r="AR228" i="9" s="1"/>
  <c r="Z234" i="9"/>
  <c r="Z247" i="9"/>
  <c r="Z249" i="9"/>
  <c r="AI249" i="9" s="1"/>
  <c r="AS249" i="9" s="1"/>
  <c r="Z266" i="9"/>
  <c r="Z272" i="9"/>
  <c r="AI272" i="9" s="1"/>
  <c r="AS272" i="9" s="1"/>
  <c r="Z285" i="9"/>
  <c r="AI285" i="9" s="1"/>
  <c r="AS285" i="9" s="1"/>
  <c r="Z294" i="9"/>
  <c r="Z301" i="9"/>
  <c r="Z316" i="9"/>
  <c r="Z325" i="9"/>
  <c r="AQ333" i="9"/>
  <c r="AR333" i="9" s="1"/>
  <c r="AI337" i="9"/>
  <c r="AS337" i="9" s="1"/>
  <c r="AI338" i="9"/>
  <c r="AS338" i="9" s="1"/>
  <c r="Z342" i="9"/>
  <c r="Z345" i="9"/>
  <c r="AI345" i="9" s="1"/>
  <c r="AS345" i="9" s="1"/>
  <c r="Z348" i="9"/>
  <c r="AI348" i="9" s="1"/>
  <c r="AS348" i="9" s="1"/>
  <c r="Z351" i="9"/>
  <c r="AQ352" i="9"/>
  <c r="AR352" i="9" s="1"/>
  <c r="AQ353" i="9"/>
  <c r="AR353" i="9" s="1"/>
  <c r="Z357" i="9"/>
  <c r="AI357" i="9" s="1"/>
  <c r="AS357" i="9" s="1"/>
  <c r="Z362" i="9"/>
  <c r="AI362" i="9" s="1"/>
  <c r="AS362" i="9" s="1"/>
  <c r="AQ362" i="9"/>
  <c r="AR362" i="9" s="1"/>
  <c r="Z366" i="9"/>
  <c r="AI366" i="9" s="1"/>
  <c r="AS366" i="9" s="1"/>
  <c r="AQ366" i="9"/>
  <c r="AR366" i="9" s="1"/>
  <c r="Z4" i="9"/>
  <c r="G5" i="9"/>
  <c r="AI7" i="9"/>
  <c r="AS7" i="9" s="1"/>
  <c r="AQ13" i="9"/>
  <c r="AR13" i="9" s="1"/>
  <c r="AD17" i="9"/>
  <c r="AI17" i="9" s="1"/>
  <c r="AS17" i="9" s="1"/>
  <c r="H6" i="9"/>
  <c r="F7" i="9"/>
  <c r="G6" i="9"/>
  <c r="AI35" i="9"/>
  <c r="AS35" i="9" s="1"/>
  <c r="AI39" i="9"/>
  <c r="AS39" i="9" s="1"/>
  <c r="AI6" i="9"/>
  <c r="AS6" i="9" s="1"/>
  <c r="AI23" i="9"/>
  <c r="AS23" i="9" s="1"/>
  <c r="S2" i="9"/>
  <c r="K2" i="9"/>
  <c r="L2" i="9" s="1"/>
  <c r="N2" i="9"/>
  <c r="Z2" i="9"/>
  <c r="AI2" i="9" s="1"/>
  <c r="AS2" i="9" s="1"/>
  <c r="AQ2" i="9"/>
  <c r="AR2" i="9" s="1"/>
  <c r="AI3" i="9"/>
  <c r="AS3" i="9" s="1"/>
  <c r="AQ5" i="9"/>
  <c r="AR5" i="9" s="1"/>
  <c r="AD9" i="9"/>
  <c r="AI9" i="9" s="1"/>
  <c r="AS9" i="9" s="1"/>
  <c r="Z12" i="9"/>
  <c r="AI12" i="9" s="1"/>
  <c r="AS12" i="9" s="1"/>
  <c r="AI15" i="9"/>
  <c r="AS15" i="9" s="1"/>
  <c r="AI58" i="9"/>
  <c r="AS58" i="9" s="1"/>
  <c r="L3" i="9"/>
  <c r="AX4" i="9"/>
  <c r="AX8" i="9"/>
  <c r="AX12" i="9"/>
  <c r="AX16" i="9"/>
  <c r="AX20" i="9"/>
  <c r="AX24" i="9"/>
  <c r="AX28" i="9"/>
  <c r="AX32" i="9"/>
  <c r="AX36" i="9"/>
  <c r="AX40" i="9"/>
  <c r="AX44" i="9"/>
  <c r="AX48" i="9"/>
  <c r="AX52" i="9"/>
  <c r="Z55" i="9"/>
  <c r="AI55" i="9" s="1"/>
  <c r="AS55" i="9" s="1"/>
  <c r="AX56" i="9"/>
  <c r="AX57" i="9"/>
  <c r="AX58" i="9"/>
  <c r="AI65" i="9"/>
  <c r="AS65" i="9" s="1"/>
  <c r="AX66" i="9"/>
  <c r="Z67" i="9"/>
  <c r="AI67" i="9" s="1"/>
  <c r="AS67" i="9" s="1"/>
  <c r="AI79" i="9"/>
  <c r="AS79" i="9" s="1"/>
  <c r="AX80" i="9"/>
  <c r="AI84" i="9"/>
  <c r="AS84" i="9" s="1"/>
  <c r="AI93" i="9"/>
  <c r="AS93" i="9" s="1"/>
  <c r="AI95" i="9"/>
  <c r="AS95" i="9" s="1"/>
  <c r="AX96" i="9"/>
  <c r="AI100" i="9"/>
  <c r="AS100" i="9" s="1"/>
  <c r="AI109" i="9"/>
  <c r="AS109" i="9" s="1"/>
  <c r="AI111" i="9"/>
  <c r="AS111" i="9" s="1"/>
  <c r="AX112" i="9"/>
  <c r="AI125" i="9"/>
  <c r="AS125" i="9" s="1"/>
  <c r="AI132" i="9"/>
  <c r="AS132" i="9" s="1"/>
  <c r="AX363" i="9"/>
  <c r="AX359" i="9"/>
  <c r="AX355" i="9"/>
  <c r="AX366" i="9"/>
  <c r="AX362" i="9"/>
  <c r="AX358" i="9"/>
  <c r="AX354" i="9"/>
  <c r="AX365" i="9"/>
  <c r="AX357" i="9"/>
  <c r="AX349" i="9"/>
  <c r="AX360" i="9"/>
  <c r="AX352" i="9"/>
  <c r="AX348" i="9"/>
  <c r="AX353" i="9"/>
  <c r="AX351" i="9"/>
  <c r="AX342" i="9"/>
  <c r="AX338" i="9"/>
  <c r="AX334" i="9"/>
  <c r="AX330" i="9"/>
  <c r="AX326" i="9"/>
  <c r="AX361" i="9"/>
  <c r="AX346" i="9"/>
  <c r="AX345" i="9"/>
  <c r="AX341" i="9"/>
  <c r="AX337" i="9"/>
  <c r="AX333" i="9"/>
  <c r="AX329" i="9"/>
  <c r="AX364" i="9"/>
  <c r="AX347" i="9"/>
  <c r="AX350" i="9"/>
  <c r="AX343" i="9"/>
  <c r="AX335" i="9"/>
  <c r="AX344" i="9"/>
  <c r="AX336" i="9"/>
  <c r="AX328" i="9"/>
  <c r="AX324" i="9"/>
  <c r="AX356" i="9"/>
  <c r="AX339" i="9"/>
  <c r="AX331" i="9"/>
  <c r="AX327" i="9"/>
  <c r="AX323" i="9"/>
  <c r="AX322" i="9"/>
  <c r="AX321" i="9"/>
  <c r="AX317" i="9"/>
  <c r="AX313" i="9"/>
  <c r="AX320" i="9"/>
  <c r="AX316" i="9"/>
  <c r="AX312" i="9"/>
  <c r="AX308" i="9"/>
  <c r="AX304" i="9"/>
  <c r="AX340" i="9"/>
  <c r="AX319" i="9"/>
  <c r="AX315" i="9"/>
  <c r="AX311" i="9"/>
  <c r="AX307" i="9"/>
  <c r="AX303" i="9"/>
  <c r="AX325" i="9"/>
  <c r="AX309" i="9"/>
  <c r="AX301" i="9"/>
  <c r="AX299" i="9"/>
  <c r="AX295" i="9"/>
  <c r="AX291" i="9"/>
  <c r="AX287" i="9"/>
  <c r="AX283" i="9"/>
  <c r="AX310" i="9"/>
  <c r="AX302" i="9"/>
  <c r="AX298" i="9"/>
  <c r="AX294" i="9"/>
  <c r="AX290" i="9"/>
  <c r="AX286" i="9"/>
  <c r="AX282" i="9"/>
  <c r="AX278" i="9"/>
  <c r="AX274" i="9"/>
  <c r="AX270" i="9"/>
  <c r="AX266" i="9"/>
  <c r="AX318" i="9"/>
  <c r="AX314" i="9"/>
  <c r="AX305" i="9"/>
  <c r="AX297" i="9"/>
  <c r="AX293" i="9"/>
  <c r="AX289" i="9"/>
  <c r="AX285" i="9"/>
  <c r="AX281" i="9"/>
  <c r="AX277" i="9"/>
  <c r="AX273" i="9"/>
  <c r="AX269" i="9"/>
  <c r="AX279" i="9"/>
  <c r="AX271" i="9"/>
  <c r="AX263" i="9"/>
  <c r="AX259" i="9"/>
  <c r="AX255" i="9"/>
  <c r="AX251" i="9"/>
  <c r="AX247" i="9"/>
  <c r="AX243" i="9"/>
  <c r="AX239" i="9"/>
  <c r="AX235" i="9"/>
  <c r="AX231" i="9"/>
  <c r="AX280" i="9"/>
  <c r="AX272" i="9"/>
  <c r="AX262" i="9"/>
  <c r="AX258" i="9"/>
  <c r="AX254" i="9"/>
  <c r="AX250" i="9"/>
  <c r="AX246" i="9"/>
  <c r="AX306" i="9"/>
  <c r="AX275" i="9"/>
  <c r="AX267" i="9"/>
  <c r="AX265" i="9"/>
  <c r="AX261" i="9"/>
  <c r="AX257" i="9"/>
  <c r="AX253" i="9"/>
  <c r="AX249" i="9"/>
  <c r="AX245" i="9"/>
  <c r="AX241" i="9"/>
  <c r="AX237" i="9"/>
  <c r="AX233" i="9"/>
  <c r="AX229" i="9"/>
  <c r="AX300" i="9"/>
  <c r="AX296" i="9"/>
  <c r="AX292" i="9"/>
  <c r="AX288" i="9"/>
  <c r="AX284" i="9"/>
  <c r="AX260" i="9"/>
  <c r="AX244" i="9"/>
  <c r="AX238" i="9"/>
  <c r="AX230" i="9"/>
  <c r="AX227" i="9"/>
  <c r="AX223" i="9"/>
  <c r="AX219" i="9"/>
  <c r="AX215" i="9"/>
  <c r="AX211" i="9"/>
  <c r="AX207" i="9"/>
  <c r="AX203" i="9"/>
  <c r="AX199" i="9"/>
  <c r="AX195" i="9"/>
  <c r="AX332" i="9"/>
  <c r="AX256" i="9"/>
  <c r="AX236" i="9"/>
  <c r="AX228" i="9"/>
  <c r="AX226" i="9"/>
  <c r="AX222" i="9"/>
  <c r="AX218" i="9"/>
  <c r="AX214" i="9"/>
  <c r="AX210" i="9"/>
  <c r="AX276" i="9"/>
  <c r="AX252" i="9"/>
  <c r="AX242" i="9"/>
  <c r="AX234" i="9"/>
  <c r="AX225" i="9"/>
  <c r="AX221" i="9"/>
  <c r="AX217" i="9"/>
  <c r="AX213" i="9"/>
  <c r="AX209" i="9"/>
  <c r="AX205" i="9"/>
  <c r="AX201" i="9"/>
  <c r="AX197" i="9"/>
  <c r="AX193" i="9"/>
  <c r="AX264" i="9"/>
  <c r="AX224" i="9"/>
  <c r="AX202" i="9"/>
  <c r="AX194" i="9"/>
  <c r="AX190" i="9"/>
  <c r="AX186" i="9"/>
  <c r="AX182" i="9"/>
  <c r="AX178" i="9"/>
  <c r="AX174" i="9"/>
  <c r="AX170" i="9"/>
  <c r="AX166" i="9"/>
  <c r="AX162" i="9"/>
  <c r="AX158" i="9"/>
  <c r="AX154" i="9"/>
  <c r="AX150" i="9"/>
  <c r="AX146" i="9"/>
  <c r="AX142" i="9"/>
  <c r="AX138" i="9"/>
  <c r="AX232" i="9"/>
  <c r="AX220" i="9"/>
  <c r="AX208" i="9"/>
  <c r="AX200" i="9"/>
  <c r="AX192" i="9"/>
  <c r="AX189" i="9"/>
  <c r="AX185" i="9"/>
  <c r="AX181" i="9"/>
  <c r="AX177" i="9"/>
  <c r="AX173" i="9"/>
  <c r="AX169" i="9"/>
  <c r="AX165" i="9"/>
  <c r="AX161" i="9"/>
  <c r="AX157" i="9"/>
  <c r="AX268" i="9"/>
  <c r="AX216" i="9"/>
  <c r="AX206" i="9"/>
  <c r="AX198" i="9"/>
  <c r="AX191" i="9"/>
  <c r="AX188" i="9"/>
  <c r="AX184" i="9"/>
  <c r="AX180" i="9"/>
  <c r="AX176" i="9"/>
  <c r="AX172" i="9"/>
  <c r="AX168" i="9"/>
  <c r="AX164" i="9"/>
  <c r="AX160" i="9"/>
  <c r="AX156" i="9"/>
  <c r="AX152" i="9"/>
  <c r="AX148" i="9"/>
  <c r="AX144" i="9"/>
  <c r="AX140" i="9"/>
  <c r="AX204" i="9"/>
  <c r="AX175" i="9"/>
  <c r="AX159" i="9"/>
  <c r="AX149" i="9"/>
  <c r="AX141" i="9"/>
  <c r="AX135" i="9"/>
  <c r="AX131" i="9"/>
  <c r="AX127" i="9"/>
  <c r="AX123" i="9"/>
  <c r="AX119" i="9"/>
  <c r="AX115" i="9"/>
  <c r="AX111" i="9"/>
  <c r="AX107" i="9"/>
  <c r="AX103" i="9"/>
  <c r="AX99" i="9"/>
  <c r="AX95" i="9"/>
  <c r="AX91" i="9"/>
  <c r="AX87" i="9"/>
  <c r="AX83" i="9"/>
  <c r="AX79" i="9"/>
  <c r="AX75" i="9"/>
  <c r="AX71" i="9"/>
  <c r="AX67" i="9"/>
  <c r="AX63" i="9"/>
  <c r="AX59" i="9"/>
  <c r="AX55" i="9"/>
  <c r="AX248" i="9"/>
  <c r="AX187" i="9"/>
  <c r="AX171" i="9"/>
  <c r="AX155" i="9"/>
  <c r="AX147" i="9"/>
  <c r="AX139" i="9"/>
  <c r="AX134" i="9"/>
  <c r="AX130" i="9"/>
  <c r="AX126" i="9"/>
  <c r="AX122" i="9"/>
  <c r="AX118" i="9"/>
  <c r="AX114" i="9"/>
  <c r="AX110" i="9"/>
  <c r="AX106" i="9"/>
  <c r="AX102" i="9"/>
  <c r="AX98" i="9"/>
  <c r="AX94" i="9"/>
  <c r="AX90" i="9"/>
  <c r="AX86" i="9"/>
  <c r="AX82" i="9"/>
  <c r="AX78" i="9"/>
  <c r="AX74" i="9"/>
  <c r="AX70" i="9"/>
  <c r="AX240" i="9"/>
  <c r="AX212" i="9"/>
  <c r="AX183" i="9"/>
  <c r="AX167" i="9"/>
  <c r="AX153" i="9"/>
  <c r="AX145" i="9"/>
  <c r="AX137" i="9"/>
  <c r="AX133" i="9"/>
  <c r="AX129" i="9"/>
  <c r="AX125" i="9"/>
  <c r="AX121" i="9"/>
  <c r="AX117" i="9"/>
  <c r="AX113" i="9"/>
  <c r="AX109" i="9"/>
  <c r="AX105" i="9"/>
  <c r="AX101" i="9"/>
  <c r="AX97" i="9"/>
  <c r="AX93" i="9"/>
  <c r="AX89" i="9"/>
  <c r="AX85" i="9"/>
  <c r="AX81" i="9"/>
  <c r="AX77" i="9"/>
  <c r="AX73" i="9"/>
  <c r="AX69" i="9"/>
  <c r="AX65" i="9"/>
  <c r="AX61" i="9"/>
  <c r="AX17" i="9"/>
  <c r="AX21" i="9"/>
  <c r="AX25" i="9"/>
  <c r="AX29" i="9"/>
  <c r="AX33" i="9"/>
  <c r="AX37" i="9"/>
  <c r="AX41" i="9"/>
  <c r="AX45" i="9"/>
  <c r="AX49" i="9"/>
  <c r="AX53" i="9"/>
  <c r="AX54" i="9"/>
  <c r="AX60" i="9"/>
  <c r="AX68" i="9"/>
  <c r="AI83" i="9"/>
  <c r="AS83" i="9" s="1"/>
  <c r="AX84" i="9"/>
  <c r="AX100" i="9"/>
  <c r="AX116" i="9"/>
  <c r="AX132" i="9"/>
  <c r="AX143" i="9"/>
  <c r="AX151" i="9"/>
  <c r="AX179" i="9"/>
  <c r="AX196" i="9"/>
  <c r="N3" i="9"/>
  <c r="AX5" i="9"/>
  <c r="AX9" i="9"/>
  <c r="AX13" i="9"/>
  <c r="AX2" i="9"/>
  <c r="G4" i="9"/>
  <c r="AX6" i="9"/>
  <c r="AX10" i="9"/>
  <c r="AX14" i="9"/>
  <c r="AX18" i="9"/>
  <c r="AX22" i="9"/>
  <c r="AX26" i="9"/>
  <c r="AX30" i="9"/>
  <c r="AX34" i="9"/>
  <c r="AX38" i="9"/>
  <c r="AX42" i="9"/>
  <c r="AX46" i="9"/>
  <c r="AX50" i="9"/>
  <c r="AX62" i="9"/>
  <c r="Z63" i="9"/>
  <c r="AI63" i="9" s="1"/>
  <c r="AS63" i="9" s="1"/>
  <c r="AI71" i="9"/>
  <c r="AS71" i="9" s="1"/>
  <c r="AX72" i="9"/>
  <c r="AI87" i="9"/>
  <c r="AS87" i="9" s="1"/>
  <c r="AX88" i="9"/>
  <c r="AI101" i="9"/>
  <c r="AS101" i="9" s="1"/>
  <c r="AX104" i="9"/>
  <c r="AI108" i="9"/>
  <c r="AS108" i="9" s="1"/>
  <c r="AI117" i="9"/>
  <c r="AS117" i="9" s="1"/>
  <c r="AX120" i="9"/>
  <c r="AI133" i="9"/>
  <c r="AS133" i="9" s="1"/>
  <c r="AI135" i="9"/>
  <c r="AS135" i="9" s="1"/>
  <c r="AX136" i="9"/>
  <c r="AI145" i="9"/>
  <c r="AS145" i="9" s="1"/>
  <c r="AI151" i="9"/>
  <c r="AS151" i="9" s="1"/>
  <c r="AX163" i="9"/>
  <c r="AD141" i="9"/>
  <c r="AI141" i="9" s="1"/>
  <c r="AS141" i="9" s="1"/>
  <c r="AI184" i="9"/>
  <c r="AS184" i="9" s="1"/>
  <c r="AI186" i="9"/>
  <c r="AS186" i="9" s="1"/>
  <c r="AQ141" i="9"/>
  <c r="AR141" i="9" s="1"/>
  <c r="Z142" i="9"/>
  <c r="AQ149" i="9"/>
  <c r="AR149" i="9" s="1"/>
  <c r="Z150" i="9"/>
  <c r="AD153" i="9"/>
  <c r="AI153" i="9" s="1"/>
  <c r="AS153" i="9" s="1"/>
  <c r="AI156" i="9"/>
  <c r="AS156" i="9" s="1"/>
  <c r="AI158" i="9"/>
  <c r="AS158" i="9" s="1"/>
  <c r="AQ169" i="9"/>
  <c r="AR169" i="9" s="1"/>
  <c r="AD173" i="9"/>
  <c r="AI173" i="9" s="1"/>
  <c r="AS173" i="9" s="1"/>
  <c r="AD194" i="9"/>
  <c r="AI194" i="9" s="1"/>
  <c r="AS194" i="9" s="1"/>
  <c r="AQ198" i="9"/>
  <c r="AR198" i="9" s="1"/>
  <c r="AD202" i="9"/>
  <c r="AI202" i="9" s="1"/>
  <c r="AS202" i="9" s="1"/>
  <c r="AQ206" i="9"/>
  <c r="AR206" i="9" s="1"/>
  <c r="AQ210" i="9"/>
  <c r="AR210" i="9" s="1"/>
  <c r="AI211" i="9"/>
  <c r="AS211" i="9" s="1"/>
  <c r="AD214" i="9"/>
  <c r="AI214" i="9" s="1"/>
  <c r="AS214" i="9" s="1"/>
  <c r="Z217" i="9"/>
  <c r="AI217" i="9" s="1"/>
  <c r="AS217" i="9" s="1"/>
  <c r="AQ226" i="9"/>
  <c r="AR226" i="9" s="1"/>
  <c r="AI209" i="9"/>
  <c r="AS209" i="9" s="1"/>
  <c r="AI224" i="9"/>
  <c r="AS224" i="9" s="1"/>
  <c r="AQ194" i="9"/>
  <c r="AR194" i="9" s="1"/>
  <c r="AD198" i="9"/>
  <c r="AI198" i="9" s="1"/>
  <c r="AS198" i="9" s="1"/>
  <c r="AQ202" i="9"/>
  <c r="AR202" i="9" s="1"/>
  <c r="AD206" i="9"/>
  <c r="AI212" i="9"/>
  <c r="AS212" i="9" s="1"/>
  <c r="AQ218" i="9"/>
  <c r="AR218" i="9" s="1"/>
  <c r="AI219" i="9"/>
  <c r="AS219" i="9" s="1"/>
  <c r="AD222" i="9"/>
  <c r="AI222" i="9" s="1"/>
  <c r="AS222" i="9" s="1"/>
  <c r="Z225" i="9"/>
  <c r="AI225" i="9" s="1"/>
  <c r="AS225" i="9" s="1"/>
  <c r="AI228" i="9"/>
  <c r="AS228" i="9" s="1"/>
  <c r="AD230" i="9"/>
  <c r="AI230" i="9" s="1"/>
  <c r="AS230" i="9" s="1"/>
  <c r="AQ234" i="9"/>
  <c r="AR234" i="9" s="1"/>
  <c r="AD238" i="9"/>
  <c r="AI238" i="9" s="1"/>
  <c r="AS238" i="9" s="1"/>
  <c r="AQ242" i="9"/>
  <c r="AR242" i="9" s="1"/>
  <c r="AQ246" i="9"/>
  <c r="AR246" i="9" s="1"/>
  <c r="AI247" i="9"/>
  <c r="AS247" i="9" s="1"/>
  <c r="AD250" i="9"/>
  <c r="AI250" i="9" s="1"/>
  <c r="AS250" i="9" s="1"/>
  <c r="Z253" i="9"/>
  <c r="AI253" i="9" s="1"/>
  <c r="AS253" i="9" s="1"/>
  <c r="AI256" i="9"/>
  <c r="AS256" i="9" s="1"/>
  <c r="AQ262" i="9"/>
  <c r="AR262" i="9" s="1"/>
  <c r="AI263" i="9"/>
  <c r="AS263" i="9" s="1"/>
  <c r="AD266" i="9"/>
  <c r="AI229" i="9"/>
  <c r="AS229" i="9" s="1"/>
  <c r="AI237" i="9"/>
  <c r="AS237" i="9" s="1"/>
  <c r="AI244" i="9"/>
  <c r="AS244" i="9" s="1"/>
  <c r="AQ230" i="9"/>
  <c r="AR230" i="9" s="1"/>
  <c r="Z231" i="9"/>
  <c r="AI231" i="9" s="1"/>
  <c r="AS231" i="9" s="1"/>
  <c r="AD234" i="9"/>
  <c r="AI234" i="9" s="1"/>
  <c r="AS234" i="9" s="1"/>
  <c r="AQ238" i="9"/>
  <c r="AR238" i="9" s="1"/>
  <c r="Z239" i="9"/>
  <c r="AI239" i="9" s="1"/>
  <c r="AS239" i="9" s="1"/>
  <c r="AD242" i="9"/>
  <c r="AI242" i="9" s="1"/>
  <c r="AS242" i="9" s="1"/>
  <c r="Z245" i="9"/>
  <c r="AI245" i="9" s="1"/>
  <c r="AS245" i="9" s="1"/>
  <c r="AI248" i="9"/>
  <c r="AS248" i="9" s="1"/>
  <c r="AQ254" i="9"/>
  <c r="AR254" i="9" s="1"/>
  <c r="AI255" i="9"/>
  <c r="AS255" i="9" s="1"/>
  <c r="AD258" i="9"/>
  <c r="Z261" i="9"/>
  <c r="AI261" i="9" s="1"/>
  <c r="AS261" i="9" s="1"/>
  <c r="AI264" i="9"/>
  <c r="AS264" i="9" s="1"/>
  <c r="Z273" i="9"/>
  <c r="AI273" i="9" s="1"/>
  <c r="AS273" i="9" s="1"/>
  <c r="AQ274" i="9"/>
  <c r="AR274" i="9" s="1"/>
  <c r="AD282" i="9"/>
  <c r="AI282" i="9" s="1"/>
  <c r="AS282" i="9" s="1"/>
  <c r="AD286" i="9"/>
  <c r="AI286" i="9" s="1"/>
  <c r="AS286" i="9" s="1"/>
  <c r="AD290" i="9"/>
  <c r="AD294" i="9"/>
  <c r="AI294" i="9" s="1"/>
  <c r="AS294" i="9" s="1"/>
  <c r="AD298" i="9"/>
  <c r="AI298" i="9" s="1"/>
  <c r="AS298" i="9" s="1"/>
  <c r="Z269" i="9"/>
  <c r="AQ270" i="9"/>
  <c r="AR270" i="9" s="1"/>
  <c r="AI275" i="9"/>
  <c r="AS275" i="9" s="1"/>
  <c r="Z277" i="9"/>
  <c r="AQ278" i="9"/>
  <c r="AR278" i="9" s="1"/>
  <c r="AI299" i="9"/>
  <c r="AS299" i="9" s="1"/>
  <c r="AI309" i="9"/>
  <c r="AS309" i="9" s="1"/>
  <c r="AD301" i="9"/>
  <c r="AI301" i="9" s="1"/>
  <c r="AS301" i="9" s="1"/>
  <c r="AD308" i="9"/>
  <c r="AI308" i="9" s="1"/>
  <c r="AS308" i="9" s="1"/>
  <c r="AD312" i="9"/>
  <c r="AI312" i="9" s="1"/>
  <c r="AS312" i="9" s="1"/>
  <c r="AD316" i="9"/>
  <c r="AD320" i="9"/>
  <c r="AI320" i="9" s="1"/>
  <c r="AS320" i="9" s="1"/>
  <c r="AQ324" i="9"/>
  <c r="AR324" i="9" s="1"/>
  <c r="Z307" i="9"/>
  <c r="AI307" i="9" s="1"/>
  <c r="AS307" i="9" s="1"/>
  <c r="AQ308" i="9"/>
  <c r="AR308" i="9" s="1"/>
  <c r="AQ312" i="9"/>
  <c r="AR312" i="9" s="1"/>
  <c r="AQ316" i="9"/>
  <c r="AR316" i="9" s="1"/>
  <c r="AQ320" i="9"/>
  <c r="AR320" i="9" s="1"/>
  <c r="AI334" i="9"/>
  <c r="AS334" i="9" s="1"/>
  <c r="Z324" i="9"/>
  <c r="AD325" i="9"/>
  <c r="AI325" i="9" s="1"/>
  <c r="AS325" i="9" s="1"/>
  <c r="AI331" i="9"/>
  <c r="AS331" i="9" s="1"/>
  <c r="AI327" i="9"/>
  <c r="AS327" i="9" s="1"/>
  <c r="AI335" i="9"/>
  <c r="AS335" i="9" s="1"/>
  <c r="AI346" i="9"/>
  <c r="AS346" i="9" s="1"/>
  <c r="AD334" i="9"/>
  <c r="AD342" i="9"/>
  <c r="AI342" i="9" s="1"/>
  <c r="AS342" i="9" s="1"/>
  <c r="Z333" i="9"/>
  <c r="AI333" i="9" s="1"/>
  <c r="AS333" i="9" s="1"/>
  <c r="AQ334" i="9"/>
  <c r="AR334" i="9" s="1"/>
  <c r="Z341" i="9"/>
  <c r="AI341" i="9" s="1"/>
  <c r="AS341" i="9" s="1"/>
  <c r="AQ342" i="9"/>
  <c r="AR342" i="9" s="1"/>
  <c r="AI347" i="9"/>
  <c r="AS347" i="9" s="1"/>
  <c r="AI350" i="9"/>
  <c r="AS350" i="9" s="1"/>
  <c r="Z352" i="9"/>
  <c r="Z353" i="9"/>
  <c r="AI353" i="9" s="1"/>
  <c r="AS353" i="9" s="1"/>
  <c r="AQ363" i="9"/>
  <c r="AR363" i="9" s="1"/>
  <c r="AI365" i="9"/>
  <c r="AS365" i="9" s="1"/>
  <c r="AD349" i="9"/>
  <c r="AI349" i="9" s="1"/>
  <c r="AS349" i="9" s="1"/>
  <c r="AI355" i="9"/>
  <c r="AS355" i="9" s="1"/>
  <c r="AI364" i="9"/>
  <c r="AS364" i="9" s="1"/>
  <c r="AD355" i="9"/>
  <c r="AD363" i="9"/>
  <c r="AI363" i="9" s="1"/>
  <c r="AS363" i="9" s="1"/>
  <c r="F7" i="11" l="1"/>
  <c r="G6" i="11"/>
  <c r="H6" i="11"/>
  <c r="O4" i="11"/>
  <c r="P4" i="11" s="1"/>
  <c r="U4" i="11" s="1"/>
  <c r="V4" i="11" s="1"/>
  <c r="AL4" i="11" s="1"/>
  <c r="AN4" i="11" s="1"/>
  <c r="AT4" i="11" s="1"/>
  <c r="AU4" i="11" s="1"/>
  <c r="AY4" i="11" s="1"/>
  <c r="Q4" i="11"/>
  <c r="T4" i="11" s="1"/>
  <c r="S5" i="11"/>
  <c r="N5" i="11"/>
  <c r="K5" i="11"/>
  <c r="L5" i="11" s="1"/>
  <c r="U3" i="11"/>
  <c r="V3" i="11" s="1"/>
  <c r="AL3" i="11" s="1"/>
  <c r="AN3" i="11" s="1"/>
  <c r="AT3" i="11" s="1"/>
  <c r="AU3" i="11" s="1"/>
  <c r="AY3" i="11" s="1"/>
  <c r="AI301" i="10"/>
  <c r="AS301" i="10" s="1"/>
  <c r="AI299" i="10"/>
  <c r="AS299" i="10" s="1"/>
  <c r="AI293" i="10"/>
  <c r="AS293" i="10" s="1"/>
  <c r="AI232" i="10"/>
  <c r="AS232" i="10" s="1"/>
  <c r="AI196" i="10"/>
  <c r="AS196" i="10" s="1"/>
  <c r="AI190" i="10"/>
  <c r="AS190" i="10" s="1"/>
  <c r="AI210" i="10"/>
  <c r="AS210" i="10" s="1"/>
  <c r="AI179" i="10"/>
  <c r="AS179" i="10" s="1"/>
  <c r="AI163" i="10"/>
  <c r="AS163" i="10" s="1"/>
  <c r="AI177" i="10"/>
  <c r="AS177" i="10" s="1"/>
  <c r="AI140" i="10"/>
  <c r="AS140" i="10" s="1"/>
  <c r="AI64" i="10"/>
  <c r="AS64" i="10" s="1"/>
  <c r="AI27" i="10"/>
  <c r="AS27" i="10" s="1"/>
  <c r="AI222" i="10"/>
  <c r="AS222" i="10" s="1"/>
  <c r="AI88" i="10"/>
  <c r="AS88" i="10" s="1"/>
  <c r="AI292" i="10"/>
  <c r="AS292" i="10" s="1"/>
  <c r="AI323" i="10"/>
  <c r="AS323" i="10" s="1"/>
  <c r="AI20" i="10"/>
  <c r="AS20" i="10" s="1"/>
  <c r="AI4" i="10"/>
  <c r="AS4" i="10" s="1"/>
  <c r="AI349" i="10"/>
  <c r="AS349" i="10" s="1"/>
  <c r="AI264" i="10"/>
  <c r="AS264" i="10" s="1"/>
  <c r="AI236" i="10"/>
  <c r="AS236" i="10" s="1"/>
  <c r="AI50" i="10"/>
  <c r="AS50" i="10" s="1"/>
  <c r="K4" i="10"/>
  <c r="L4" i="10" s="1"/>
  <c r="N4" i="10"/>
  <c r="S4" i="10"/>
  <c r="H5" i="10"/>
  <c r="F6" i="10"/>
  <c r="G5" i="10"/>
  <c r="S3" i="10"/>
  <c r="N3" i="10"/>
  <c r="K3" i="10"/>
  <c r="L3" i="10" s="1"/>
  <c r="AI352" i="9"/>
  <c r="AS352" i="9" s="1"/>
  <c r="AI351" i="9"/>
  <c r="AS351" i="9" s="1"/>
  <c r="AI324" i="9"/>
  <c r="AS324" i="9" s="1"/>
  <c r="AI277" i="9"/>
  <c r="AS277" i="9" s="1"/>
  <c r="AI270" i="9"/>
  <c r="AS270" i="9" s="1"/>
  <c r="AI262" i="9"/>
  <c r="AS262" i="9" s="1"/>
  <c r="AI269" i="9"/>
  <c r="AS269" i="9" s="1"/>
  <c r="AI251" i="9"/>
  <c r="AS251" i="9" s="1"/>
  <c r="AI200" i="9"/>
  <c r="AS200" i="9" s="1"/>
  <c r="AI183" i="9"/>
  <c r="AS183" i="9" s="1"/>
  <c r="AI142" i="9"/>
  <c r="AS142" i="9" s="1"/>
  <c r="AI128" i="9"/>
  <c r="AS128" i="9" s="1"/>
  <c r="AI150" i="9"/>
  <c r="AS150" i="9" s="1"/>
  <c r="AI43" i="9"/>
  <c r="AS43" i="9" s="1"/>
  <c r="AI46" i="9"/>
  <c r="AS46" i="9" s="1"/>
  <c r="AI4" i="9"/>
  <c r="AS4" i="9" s="1"/>
  <c r="AI316" i="9"/>
  <c r="AS316" i="9" s="1"/>
  <c r="AI330" i="9"/>
  <c r="AS330" i="9" s="1"/>
  <c r="AI290" i="9"/>
  <c r="AS290" i="9" s="1"/>
  <c r="AI266" i="9"/>
  <c r="AS266" i="9" s="1"/>
  <c r="AI271" i="9"/>
  <c r="AS271" i="9" s="1"/>
  <c r="AI226" i="9"/>
  <c r="AS226" i="9" s="1"/>
  <c r="AI220" i="9"/>
  <c r="AS220" i="9" s="1"/>
  <c r="AI206" i="9"/>
  <c r="AS206" i="9" s="1"/>
  <c r="AI179" i="9"/>
  <c r="AS179" i="9" s="1"/>
  <c r="AI171" i="9"/>
  <c r="AS171" i="9" s="1"/>
  <c r="AI131" i="9"/>
  <c r="AS131" i="9" s="1"/>
  <c r="AI99" i="9"/>
  <c r="AS99" i="9" s="1"/>
  <c r="AI61" i="9"/>
  <c r="AS61" i="9" s="1"/>
  <c r="AI88" i="9"/>
  <c r="AS88" i="9" s="1"/>
  <c r="AI205" i="9"/>
  <c r="AS205" i="9" s="1"/>
  <c r="AI90" i="9"/>
  <c r="AS90" i="9" s="1"/>
  <c r="AI197" i="9"/>
  <c r="AS197" i="9" s="1"/>
  <c r="AI182" i="9"/>
  <c r="AS182" i="9" s="1"/>
  <c r="AI122" i="9"/>
  <c r="AS122" i="9" s="1"/>
  <c r="P2" i="9"/>
  <c r="U2" i="9" s="1"/>
  <c r="V2" i="9" s="1"/>
  <c r="AL2" i="9" s="1"/>
  <c r="AN2" i="9" s="1"/>
  <c r="AT2" i="9" s="1"/>
  <c r="AU2" i="9" s="1"/>
  <c r="AY2" i="9" s="1"/>
  <c r="H7" i="9"/>
  <c r="F8" i="9"/>
  <c r="G7" i="9"/>
  <c r="S4" i="9"/>
  <c r="N4" i="9"/>
  <c r="K4" i="9"/>
  <c r="L4" i="9" s="1"/>
  <c r="O3" i="9"/>
  <c r="P3" i="9" s="1"/>
  <c r="U3" i="9" s="1"/>
  <c r="V3" i="9" s="1"/>
  <c r="AL3" i="9" s="1"/>
  <c r="AN3" i="9" s="1"/>
  <c r="AT3" i="9" s="1"/>
  <c r="AU3" i="9" s="1"/>
  <c r="AY3" i="9" s="1"/>
  <c r="Q3" i="9"/>
  <c r="T3" i="9" s="1"/>
  <c r="O2" i="9"/>
  <c r="Q2" i="9"/>
  <c r="T2" i="9" s="1"/>
  <c r="K6" i="9"/>
  <c r="L6" i="9" s="1"/>
  <c r="S6" i="9"/>
  <c r="N6" i="9"/>
  <c r="K5" i="9"/>
  <c r="L5" i="9" s="1"/>
  <c r="S5" i="9"/>
  <c r="N5" i="9"/>
  <c r="O5" i="11" l="1"/>
  <c r="Q5" i="11"/>
  <c r="T5" i="11" s="1"/>
  <c r="P5" i="11"/>
  <c r="U5" i="11" s="1"/>
  <c r="V5" i="11" s="1"/>
  <c r="AL5" i="11" s="1"/>
  <c r="AN5" i="11" s="1"/>
  <c r="AT5" i="11" s="1"/>
  <c r="AU5" i="11" s="1"/>
  <c r="AY5" i="11" s="1"/>
  <c r="S6" i="11"/>
  <c r="N6" i="11"/>
  <c r="K6" i="11"/>
  <c r="L6" i="11" s="1"/>
  <c r="H7" i="11"/>
  <c r="F8" i="11"/>
  <c r="G7" i="11"/>
  <c r="K5" i="10"/>
  <c r="L5" i="10" s="1"/>
  <c r="S5" i="10"/>
  <c r="N5" i="10"/>
  <c r="O3" i="10"/>
  <c r="P3" i="10" s="1"/>
  <c r="U3" i="10" s="1"/>
  <c r="V3" i="10" s="1"/>
  <c r="AL3" i="10" s="1"/>
  <c r="AN3" i="10" s="1"/>
  <c r="AT3" i="10" s="1"/>
  <c r="AU3" i="10" s="1"/>
  <c r="AY3" i="10" s="1"/>
  <c r="Q3" i="10"/>
  <c r="T3" i="10" s="1"/>
  <c r="H6" i="10"/>
  <c r="F7" i="10"/>
  <c r="G6" i="10"/>
  <c r="Q4" i="10"/>
  <c r="T4" i="10" s="1"/>
  <c r="O4" i="10"/>
  <c r="P4" i="10" s="1"/>
  <c r="U4" i="10" s="1"/>
  <c r="V4" i="10" s="1"/>
  <c r="AL4" i="10" s="1"/>
  <c r="AN4" i="10" s="1"/>
  <c r="AT4" i="10" s="1"/>
  <c r="AU4" i="10" s="1"/>
  <c r="AY4" i="10" s="1"/>
  <c r="Q5" i="9"/>
  <c r="T5" i="9" s="1"/>
  <c r="O5" i="9"/>
  <c r="S7" i="9"/>
  <c r="N7" i="9"/>
  <c r="K7" i="9"/>
  <c r="L7" i="9" s="1"/>
  <c r="F9" i="9"/>
  <c r="G8" i="9"/>
  <c r="H8" i="9"/>
  <c r="O6" i="9"/>
  <c r="P6" i="9" s="1"/>
  <c r="U6" i="9" s="1"/>
  <c r="V6" i="9" s="1"/>
  <c r="AL6" i="9" s="1"/>
  <c r="AN6" i="9" s="1"/>
  <c r="AT6" i="9" s="1"/>
  <c r="AU6" i="9" s="1"/>
  <c r="AY6" i="9" s="1"/>
  <c r="Q6" i="9"/>
  <c r="T6" i="9" s="1"/>
  <c r="P5" i="9"/>
  <c r="U5" i="9" s="1"/>
  <c r="V5" i="9" s="1"/>
  <c r="AL5" i="9" s="1"/>
  <c r="AN5" i="9" s="1"/>
  <c r="AT5" i="9" s="1"/>
  <c r="AU5" i="9" s="1"/>
  <c r="AY5" i="9" s="1"/>
  <c r="Q4" i="9"/>
  <c r="T4" i="9" s="1"/>
  <c r="O4" i="9"/>
  <c r="P4" i="9" s="1"/>
  <c r="U4" i="9" s="1"/>
  <c r="V4" i="9" s="1"/>
  <c r="AL4" i="9" s="1"/>
  <c r="AN4" i="9" s="1"/>
  <c r="AT4" i="9" s="1"/>
  <c r="AU4" i="9" s="1"/>
  <c r="AY4" i="9" s="1"/>
  <c r="AP366" i="8"/>
  <c r="AO366" i="8"/>
  <c r="AH366" i="8"/>
  <c r="AF366" i="8"/>
  <c r="AC366" i="8"/>
  <c r="AB366" i="8"/>
  <c r="Y366" i="8"/>
  <c r="X366" i="8"/>
  <c r="AP365" i="8"/>
  <c r="AO365" i="8"/>
  <c r="AH365" i="8"/>
  <c r="AF365" i="8"/>
  <c r="AC365" i="8"/>
  <c r="AB365" i="8"/>
  <c r="Y365" i="8"/>
  <c r="X365" i="8"/>
  <c r="AP364" i="8"/>
  <c r="AO364" i="8"/>
  <c r="AH364" i="8"/>
  <c r="AF364" i="8"/>
  <c r="AC364" i="8"/>
  <c r="AD364" i="8" s="1"/>
  <c r="AB364" i="8"/>
  <c r="Y364" i="8"/>
  <c r="X364" i="8"/>
  <c r="AP363" i="8"/>
  <c r="AO363" i="8"/>
  <c r="AH363" i="8"/>
  <c r="AF363" i="8"/>
  <c r="AC363" i="8"/>
  <c r="AB363" i="8"/>
  <c r="Y363" i="8"/>
  <c r="X363" i="8"/>
  <c r="AP362" i="8"/>
  <c r="AO362" i="8"/>
  <c r="AH362" i="8"/>
  <c r="AF362" i="8"/>
  <c r="AC362" i="8"/>
  <c r="AB362" i="8"/>
  <c r="Y362" i="8"/>
  <c r="X362" i="8"/>
  <c r="AP361" i="8"/>
  <c r="AO361" i="8"/>
  <c r="AH361" i="8"/>
  <c r="AF361" i="8"/>
  <c r="AC361" i="8"/>
  <c r="AD361" i="8" s="1"/>
  <c r="AB361" i="8"/>
  <c r="Y361" i="8"/>
  <c r="X361" i="8"/>
  <c r="AP360" i="8"/>
  <c r="AO360" i="8"/>
  <c r="AH360" i="8"/>
  <c r="AF360" i="8"/>
  <c r="AC360" i="8"/>
  <c r="AD360" i="8" s="1"/>
  <c r="AB360" i="8"/>
  <c r="Y360" i="8"/>
  <c r="X360" i="8"/>
  <c r="AP359" i="8"/>
  <c r="AO359" i="8"/>
  <c r="AH359" i="8"/>
  <c r="AF359" i="8"/>
  <c r="AC359" i="8"/>
  <c r="AB359" i="8"/>
  <c r="Y359" i="8"/>
  <c r="X359" i="8"/>
  <c r="AP358" i="8"/>
  <c r="AO358" i="8"/>
  <c r="AH358" i="8"/>
  <c r="AF358" i="8"/>
  <c r="AC358" i="8"/>
  <c r="AB358" i="8"/>
  <c r="Y358" i="8"/>
  <c r="X358" i="8"/>
  <c r="AP357" i="8"/>
  <c r="AO357" i="8"/>
  <c r="AH357" i="8"/>
  <c r="AF357" i="8"/>
  <c r="AC357" i="8"/>
  <c r="AB357" i="8"/>
  <c r="Y357" i="8"/>
  <c r="X357" i="8"/>
  <c r="AP356" i="8"/>
  <c r="AO356" i="8"/>
  <c r="AH356" i="8"/>
  <c r="AF356" i="8"/>
  <c r="AC356" i="8"/>
  <c r="AB356" i="8"/>
  <c r="Y356" i="8"/>
  <c r="X356" i="8"/>
  <c r="Z356" i="8" s="1"/>
  <c r="AP355" i="8"/>
  <c r="AO355" i="8"/>
  <c r="AH355" i="8"/>
  <c r="AF355" i="8"/>
  <c r="AC355" i="8"/>
  <c r="AB355" i="8"/>
  <c r="Y355" i="8"/>
  <c r="X355" i="8"/>
  <c r="Z355" i="8" s="1"/>
  <c r="AP354" i="8"/>
  <c r="AO354" i="8"/>
  <c r="AH354" i="8"/>
  <c r="AF354" i="8"/>
  <c r="AC354" i="8"/>
  <c r="AB354" i="8"/>
  <c r="Y354" i="8"/>
  <c r="X354" i="8"/>
  <c r="Z354" i="8" s="1"/>
  <c r="AP353" i="8"/>
  <c r="AQ353" i="8" s="1"/>
  <c r="AR353" i="8" s="1"/>
  <c r="AO353" i="8"/>
  <c r="AH353" i="8"/>
  <c r="AF353" i="8"/>
  <c r="AC353" i="8"/>
  <c r="AB353" i="8"/>
  <c r="AD353" i="8" s="1"/>
  <c r="Z353" i="8"/>
  <c r="Y353" i="8"/>
  <c r="X353" i="8"/>
  <c r="AP352" i="8"/>
  <c r="AO352" i="8"/>
  <c r="AH352" i="8"/>
  <c r="AF352" i="8"/>
  <c r="AC352" i="8"/>
  <c r="AB352" i="8"/>
  <c r="Y352" i="8"/>
  <c r="X352" i="8"/>
  <c r="AP351" i="8"/>
  <c r="AO351" i="8"/>
  <c r="AH351" i="8"/>
  <c r="AF351" i="8"/>
  <c r="AC351" i="8"/>
  <c r="AB351" i="8"/>
  <c r="Y351" i="8"/>
  <c r="Z351" i="8" s="1"/>
  <c r="X351" i="8"/>
  <c r="AP350" i="8"/>
  <c r="AO350" i="8"/>
  <c r="AH350" i="8"/>
  <c r="AF350" i="8"/>
  <c r="AC350" i="8"/>
  <c r="AB350" i="8"/>
  <c r="Y350" i="8"/>
  <c r="X350" i="8"/>
  <c r="AP349" i="8"/>
  <c r="AO349" i="8"/>
  <c r="AH349" i="8"/>
  <c r="AF349" i="8"/>
  <c r="AC349" i="8"/>
  <c r="AD349" i="8" s="1"/>
  <c r="AB349" i="8"/>
  <c r="Y349" i="8"/>
  <c r="X349" i="8"/>
  <c r="AP348" i="8"/>
  <c r="AO348" i="8"/>
  <c r="AH348" i="8"/>
  <c r="AF348" i="8"/>
  <c r="AC348" i="8"/>
  <c r="AB348" i="8"/>
  <c r="Y348" i="8"/>
  <c r="X348" i="8"/>
  <c r="Z348" i="8" s="1"/>
  <c r="AP347" i="8"/>
  <c r="AO347" i="8"/>
  <c r="AH347" i="8"/>
  <c r="AF347" i="8"/>
  <c r="AC347" i="8"/>
  <c r="AB347" i="8"/>
  <c r="Y347" i="8"/>
  <c r="X347" i="8"/>
  <c r="Z347" i="8" s="1"/>
  <c r="AP346" i="8"/>
  <c r="AO346" i="8"/>
  <c r="AH346" i="8"/>
  <c r="AF346" i="8"/>
  <c r="AC346" i="8"/>
  <c r="AB346" i="8"/>
  <c r="Y346" i="8"/>
  <c r="X346" i="8"/>
  <c r="Z346" i="8" s="1"/>
  <c r="AP345" i="8"/>
  <c r="AO345" i="8"/>
  <c r="AH345" i="8"/>
  <c r="AF345" i="8"/>
  <c r="AC345" i="8"/>
  <c r="AB345" i="8"/>
  <c r="Y345" i="8"/>
  <c r="X345" i="8"/>
  <c r="Z345" i="8" s="1"/>
  <c r="AP344" i="8"/>
  <c r="AQ344" i="8" s="1"/>
  <c r="AR344" i="8" s="1"/>
  <c r="AO344" i="8"/>
  <c r="AH344" i="8"/>
  <c r="AF344" i="8"/>
  <c r="AD344" i="8"/>
  <c r="AC344" i="8"/>
  <c r="AB344" i="8"/>
  <c r="Y344" i="8"/>
  <c r="X344" i="8"/>
  <c r="Z344" i="8" s="1"/>
  <c r="AP343" i="8"/>
  <c r="AO343" i="8"/>
  <c r="AH343" i="8"/>
  <c r="AF343" i="8"/>
  <c r="AC343" i="8"/>
  <c r="AB343" i="8"/>
  <c r="Y343" i="8"/>
  <c r="X343" i="8"/>
  <c r="AP342" i="8"/>
  <c r="AO342" i="8"/>
  <c r="AH342" i="8"/>
  <c r="AF342" i="8"/>
  <c r="AC342" i="8"/>
  <c r="AD342" i="8" s="1"/>
  <c r="AB342" i="8"/>
  <c r="Y342" i="8"/>
  <c r="Z342" i="8" s="1"/>
  <c r="X342" i="8"/>
  <c r="AP341" i="8"/>
  <c r="AO341" i="8"/>
  <c r="AH341" i="8"/>
  <c r="AF341" i="8"/>
  <c r="AC341" i="8"/>
  <c r="AB341" i="8"/>
  <c r="Z341" i="8"/>
  <c r="Y341" i="8"/>
  <c r="X341" i="8"/>
  <c r="AP340" i="8"/>
  <c r="AO340" i="8"/>
  <c r="AH340" i="8"/>
  <c r="AF340" i="8"/>
  <c r="AC340" i="8"/>
  <c r="AB340" i="8"/>
  <c r="Y340" i="8"/>
  <c r="X340" i="8"/>
  <c r="AP339" i="8"/>
  <c r="AO339" i="8"/>
  <c r="AH339" i="8"/>
  <c r="AF339" i="8"/>
  <c r="AC339" i="8"/>
  <c r="AB339" i="8"/>
  <c r="Y339" i="8"/>
  <c r="X339" i="8"/>
  <c r="AP338" i="8"/>
  <c r="AO338" i="8"/>
  <c r="AH338" i="8"/>
  <c r="AF338" i="8"/>
  <c r="AC338" i="8"/>
  <c r="AB338" i="8"/>
  <c r="Y338" i="8"/>
  <c r="Z338" i="8" s="1"/>
  <c r="X338" i="8"/>
  <c r="AP337" i="8"/>
  <c r="AO337" i="8"/>
  <c r="AH337" i="8"/>
  <c r="AF337" i="8"/>
  <c r="AC337" i="8"/>
  <c r="AB337" i="8"/>
  <c r="Y337" i="8"/>
  <c r="X337" i="8"/>
  <c r="AP336" i="8"/>
  <c r="AO336" i="8"/>
  <c r="AH336" i="8"/>
  <c r="AF336" i="8"/>
  <c r="AC336" i="8"/>
  <c r="AB336" i="8"/>
  <c r="Y336" i="8"/>
  <c r="X336" i="8"/>
  <c r="AP335" i="8"/>
  <c r="AO335" i="8"/>
  <c r="AH335" i="8"/>
  <c r="AF335" i="8"/>
  <c r="AC335" i="8"/>
  <c r="AB335" i="8"/>
  <c r="Y335" i="8"/>
  <c r="X335" i="8"/>
  <c r="AP334" i="8"/>
  <c r="AO334" i="8"/>
  <c r="AH334" i="8"/>
  <c r="AF334" i="8"/>
  <c r="AC334" i="8"/>
  <c r="AB334" i="8"/>
  <c r="AD334" i="8" s="1"/>
  <c r="Y334" i="8"/>
  <c r="X334" i="8"/>
  <c r="AP333" i="8"/>
  <c r="AO333" i="8"/>
  <c r="AQ333" i="8" s="1"/>
  <c r="AR333" i="8" s="1"/>
  <c r="AH333" i="8"/>
  <c r="AF333" i="8"/>
  <c r="AC333" i="8"/>
  <c r="AB333" i="8"/>
  <c r="AD333" i="8" s="1"/>
  <c r="Y333" i="8"/>
  <c r="X333" i="8"/>
  <c r="Z333" i="8" s="1"/>
  <c r="AP332" i="8"/>
  <c r="AO332" i="8"/>
  <c r="AH332" i="8"/>
  <c r="AF332" i="8"/>
  <c r="AC332" i="8"/>
  <c r="AB332" i="8"/>
  <c r="Y332" i="8"/>
  <c r="X332" i="8"/>
  <c r="Z332" i="8" s="1"/>
  <c r="AP331" i="8"/>
  <c r="AQ331" i="8" s="1"/>
  <c r="AR331" i="8" s="1"/>
  <c r="AO331" i="8"/>
  <c r="AH331" i="8"/>
  <c r="AF331" i="8"/>
  <c r="AC331" i="8"/>
  <c r="AB331" i="8"/>
  <c r="Y331" i="8"/>
  <c r="X331" i="8"/>
  <c r="Z331" i="8" s="1"/>
  <c r="AP330" i="8"/>
  <c r="AQ330" i="8" s="1"/>
  <c r="AR330" i="8" s="1"/>
  <c r="AO330" i="8"/>
  <c r="AH330" i="8"/>
  <c r="AF330" i="8"/>
  <c r="AC330" i="8"/>
  <c r="AD330" i="8" s="1"/>
  <c r="AB330" i="8"/>
  <c r="Y330" i="8"/>
  <c r="X330" i="8"/>
  <c r="AP329" i="8"/>
  <c r="AQ329" i="8" s="1"/>
  <c r="AR329" i="8" s="1"/>
  <c r="AO329" i="8"/>
  <c r="AH329" i="8"/>
  <c r="AF329" i="8"/>
  <c r="AC329" i="8"/>
  <c r="AB329" i="8"/>
  <c r="Y329" i="8"/>
  <c r="Z329" i="8" s="1"/>
  <c r="X329" i="8"/>
  <c r="AP328" i="8"/>
  <c r="AO328" i="8"/>
  <c r="AH328" i="8"/>
  <c r="AF328" i="8"/>
  <c r="AC328" i="8"/>
  <c r="AB328" i="8"/>
  <c r="Z328" i="8"/>
  <c r="Y328" i="8"/>
  <c r="X328" i="8"/>
  <c r="AP327" i="8"/>
  <c r="AO327" i="8"/>
  <c r="AH327" i="8"/>
  <c r="AF327" i="8"/>
  <c r="AC327" i="8"/>
  <c r="AB327" i="8"/>
  <c r="Y327" i="8"/>
  <c r="X327" i="8"/>
  <c r="AP326" i="8"/>
  <c r="AO326" i="8"/>
  <c r="AH326" i="8"/>
  <c r="AF326" i="8"/>
  <c r="AC326" i="8"/>
  <c r="AB326" i="8"/>
  <c r="Y326" i="8"/>
  <c r="X326" i="8"/>
  <c r="Z326" i="8" s="1"/>
  <c r="AP325" i="8"/>
  <c r="AO325" i="8"/>
  <c r="AQ325" i="8" s="1"/>
  <c r="AR325" i="8" s="1"/>
  <c r="AH325" i="8"/>
  <c r="AF325" i="8"/>
  <c r="AC325" i="8"/>
  <c r="AB325" i="8"/>
  <c r="AD325" i="8" s="1"/>
  <c r="Y325" i="8"/>
  <c r="X325" i="8"/>
  <c r="AP324" i="8"/>
  <c r="AO324" i="8"/>
  <c r="AQ324" i="8" s="1"/>
  <c r="AR324" i="8" s="1"/>
  <c r="AH324" i="8"/>
  <c r="AF324" i="8"/>
  <c r="AC324" i="8"/>
  <c r="AB324" i="8"/>
  <c r="AD324" i="8" s="1"/>
  <c r="Y324" i="8"/>
  <c r="Z324" i="8" s="1"/>
  <c r="X324" i="8"/>
  <c r="AP323" i="8"/>
  <c r="AO323" i="8"/>
  <c r="AQ323" i="8" s="1"/>
  <c r="AR323" i="8" s="1"/>
  <c r="AH323" i="8"/>
  <c r="AF323" i="8"/>
  <c r="AC323" i="8"/>
  <c r="AB323" i="8"/>
  <c r="AD323" i="8" s="1"/>
  <c r="Y323" i="8"/>
  <c r="X323" i="8"/>
  <c r="AP322" i="8"/>
  <c r="AO322" i="8"/>
  <c r="AH322" i="8"/>
  <c r="AF322" i="8"/>
  <c r="AC322" i="8"/>
  <c r="AB322" i="8"/>
  <c r="Y322" i="8"/>
  <c r="X322" i="8"/>
  <c r="AP321" i="8"/>
  <c r="AO321" i="8"/>
  <c r="AQ321" i="8" s="1"/>
  <c r="AR321" i="8" s="1"/>
  <c r="AH321" i="8"/>
  <c r="AF321" i="8"/>
  <c r="AC321" i="8"/>
  <c r="AB321" i="8"/>
  <c r="AD321" i="8" s="1"/>
  <c r="Y321" i="8"/>
  <c r="X321" i="8"/>
  <c r="AP320" i="8"/>
  <c r="AO320" i="8"/>
  <c r="AQ320" i="8" s="1"/>
  <c r="AR320" i="8" s="1"/>
  <c r="AH320" i="8"/>
  <c r="AF320" i="8"/>
  <c r="AC320" i="8"/>
  <c r="AB320" i="8"/>
  <c r="AD320" i="8" s="1"/>
  <c r="Y320" i="8"/>
  <c r="X320" i="8"/>
  <c r="AP319" i="8"/>
  <c r="AO319" i="8"/>
  <c r="AH319" i="8"/>
  <c r="AF319" i="8"/>
  <c r="AC319" i="8"/>
  <c r="AB319" i="8"/>
  <c r="Y319" i="8"/>
  <c r="X319" i="8"/>
  <c r="AP318" i="8"/>
  <c r="AO318" i="8"/>
  <c r="AH318" i="8"/>
  <c r="AF318" i="8"/>
  <c r="AC318" i="8"/>
  <c r="AB318" i="8"/>
  <c r="Y318" i="8"/>
  <c r="X318" i="8"/>
  <c r="AP317" i="8"/>
  <c r="AO317" i="8"/>
  <c r="AH317" i="8"/>
  <c r="AF317" i="8"/>
  <c r="AC317" i="8"/>
  <c r="AD317" i="8" s="1"/>
  <c r="AB317" i="8"/>
  <c r="Y317" i="8"/>
  <c r="X317" i="8"/>
  <c r="Z317" i="8" s="1"/>
  <c r="AP316" i="8"/>
  <c r="AO316" i="8"/>
  <c r="AH316" i="8"/>
  <c r="AF316" i="8"/>
  <c r="AC316" i="8"/>
  <c r="AB316" i="8"/>
  <c r="Y316" i="8"/>
  <c r="X316" i="8"/>
  <c r="AP315" i="8"/>
  <c r="AO315" i="8"/>
  <c r="AH315" i="8"/>
  <c r="AF315" i="8"/>
  <c r="AC315" i="8"/>
  <c r="AB315" i="8"/>
  <c r="Y315" i="8"/>
  <c r="X315" i="8"/>
  <c r="AP314" i="8"/>
  <c r="AO314" i="8"/>
  <c r="AH314" i="8"/>
  <c r="AF314" i="8"/>
  <c r="AC314" i="8"/>
  <c r="AB314" i="8"/>
  <c r="Y314" i="8"/>
  <c r="X314" i="8"/>
  <c r="Z314" i="8" s="1"/>
  <c r="AP313" i="8"/>
  <c r="AO313" i="8"/>
  <c r="AH313" i="8"/>
  <c r="AF313" i="8"/>
  <c r="AC313" i="8"/>
  <c r="AB313" i="8"/>
  <c r="Y313" i="8"/>
  <c r="X313" i="8"/>
  <c r="AP312" i="8"/>
  <c r="AO312" i="8"/>
  <c r="AH312" i="8"/>
  <c r="AF312" i="8"/>
  <c r="AC312" i="8"/>
  <c r="AB312" i="8"/>
  <c r="Y312" i="8"/>
  <c r="X312" i="8"/>
  <c r="AP311" i="8"/>
  <c r="AO311" i="8"/>
  <c r="AH311" i="8"/>
  <c r="AF311" i="8"/>
  <c r="AC311" i="8"/>
  <c r="AD311" i="8" s="1"/>
  <c r="AB311" i="8"/>
  <c r="Y311" i="8"/>
  <c r="X311" i="8"/>
  <c r="AP310" i="8"/>
  <c r="AO310" i="8"/>
  <c r="AH310" i="8"/>
  <c r="AF310" i="8"/>
  <c r="AC310" i="8"/>
  <c r="AB310" i="8"/>
  <c r="Y310" i="8"/>
  <c r="X310" i="8"/>
  <c r="AP309" i="8"/>
  <c r="AO309" i="8"/>
  <c r="AH309" i="8"/>
  <c r="AF309" i="8"/>
  <c r="AC309" i="8"/>
  <c r="AB309" i="8"/>
  <c r="Y309" i="8"/>
  <c r="X309" i="8"/>
  <c r="Z309" i="8" s="1"/>
  <c r="AP308" i="8"/>
  <c r="AO308" i="8"/>
  <c r="AH308" i="8"/>
  <c r="AF308" i="8"/>
  <c r="AC308" i="8"/>
  <c r="AB308" i="8"/>
  <c r="Y308" i="8"/>
  <c r="X308" i="8"/>
  <c r="Z308" i="8" s="1"/>
  <c r="AP307" i="8"/>
  <c r="AO307" i="8"/>
  <c r="AH307" i="8"/>
  <c r="AF307" i="8"/>
  <c r="AC307" i="8"/>
  <c r="AB307" i="8"/>
  <c r="Y307" i="8"/>
  <c r="X307" i="8"/>
  <c r="Z307" i="8" s="1"/>
  <c r="AP306" i="8"/>
  <c r="AO306" i="8"/>
  <c r="AH306" i="8"/>
  <c r="AF306" i="8"/>
  <c r="AC306" i="8"/>
  <c r="AB306" i="8"/>
  <c r="AD306" i="8" s="1"/>
  <c r="Y306" i="8"/>
  <c r="X306" i="8"/>
  <c r="AP305" i="8"/>
  <c r="AO305" i="8"/>
  <c r="AH305" i="8"/>
  <c r="AF305" i="8"/>
  <c r="AC305" i="8"/>
  <c r="AB305" i="8"/>
  <c r="Y305" i="8"/>
  <c r="X305" i="8"/>
  <c r="Z305" i="8" s="1"/>
  <c r="AP304" i="8"/>
  <c r="AO304" i="8"/>
  <c r="AH304" i="8"/>
  <c r="AF304" i="8"/>
  <c r="AC304" i="8"/>
  <c r="AB304" i="8"/>
  <c r="Y304" i="8"/>
  <c r="X304" i="8"/>
  <c r="Z304" i="8" s="1"/>
  <c r="AP303" i="8"/>
  <c r="AO303" i="8"/>
  <c r="AH303" i="8"/>
  <c r="AF303" i="8"/>
  <c r="AC303" i="8"/>
  <c r="AB303" i="8"/>
  <c r="Y303" i="8"/>
  <c r="X303" i="8"/>
  <c r="Z303" i="8" s="1"/>
  <c r="AP302" i="8"/>
  <c r="AO302" i="8"/>
  <c r="AQ302" i="8" s="1"/>
  <c r="AR302" i="8" s="1"/>
  <c r="AH302" i="8"/>
  <c r="AF302" i="8"/>
  <c r="AC302" i="8"/>
  <c r="AB302" i="8"/>
  <c r="AD302" i="8" s="1"/>
  <c r="Y302" i="8"/>
  <c r="Z302" i="8" s="1"/>
  <c r="X302" i="8"/>
  <c r="AP301" i="8"/>
  <c r="AO301" i="8"/>
  <c r="AQ301" i="8" s="1"/>
  <c r="AR301" i="8" s="1"/>
  <c r="AH301" i="8"/>
  <c r="AF301" i="8"/>
  <c r="AC301" i="8"/>
  <c r="AB301" i="8"/>
  <c r="AD301" i="8" s="1"/>
  <c r="Z301" i="8"/>
  <c r="Y301" i="8"/>
  <c r="X301" i="8"/>
  <c r="AP300" i="8"/>
  <c r="AO300" i="8"/>
  <c r="AH300" i="8"/>
  <c r="AF300" i="8"/>
  <c r="AC300" i="8"/>
  <c r="AB300" i="8"/>
  <c r="Y300" i="8"/>
  <c r="X300" i="8"/>
  <c r="Z300" i="8" s="1"/>
  <c r="AP299" i="8"/>
  <c r="AO299" i="8"/>
  <c r="AH299" i="8"/>
  <c r="AF299" i="8"/>
  <c r="AC299" i="8"/>
  <c r="AB299" i="8"/>
  <c r="Y299" i="8"/>
  <c r="X299" i="8"/>
  <c r="Z299" i="8" s="1"/>
  <c r="AP298" i="8"/>
  <c r="AO298" i="8"/>
  <c r="AH298" i="8"/>
  <c r="AF298" i="8"/>
  <c r="AD298" i="8"/>
  <c r="AC298" i="8"/>
  <c r="AB298" i="8"/>
  <c r="Y298" i="8"/>
  <c r="X298" i="8"/>
  <c r="AP297" i="8"/>
  <c r="AO297" i="8"/>
  <c r="AH297" i="8"/>
  <c r="AF297" i="8"/>
  <c r="AC297" i="8"/>
  <c r="AB297" i="8"/>
  <c r="Y297" i="8"/>
  <c r="Z297" i="8" s="1"/>
  <c r="X297" i="8"/>
  <c r="AP296" i="8"/>
  <c r="AO296" i="8"/>
  <c r="AH296" i="8"/>
  <c r="AF296" i="8"/>
  <c r="AC296" i="8"/>
  <c r="AB296" i="8"/>
  <c r="Y296" i="8"/>
  <c r="X296" i="8"/>
  <c r="AP295" i="8"/>
  <c r="AO295" i="8"/>
  <c r="AH295" i="8"/>
  <c r="AF295" i="8"/>
  <c r="AC295" i="8"/>
  <c r="AB295" i="8"/>
  <c r="Y295" i="8"/>
  <c r="X295" i="8"/>
  <c r="AP294" i="8"/>
  <c r="AQ294" i="8" s="1"/>
  <c r="AR294" i="8" s="1"/>
  <c r="AO294" i="8"/>
  <c r="AH294" i="8"/>
  <c r="AF294" i="8"/>
  <c r="AC294" i="8"/>
  <c r="AB294" i="8"/>
  <c r="Y294" i="8"/>
  <c r="Z294" i="8" s="1"/>
  <c r="X294" i="8"/>
  <c r="AP293" i="8"/>
  <c r="AO293" i="8"/>
  <c r="AH293" i="8"/>
  <c r="AF293" i="8"/>
  <c r="AC293" i="8"/>
  <c r="AB293" i="8"/>
  <c r="Y293" i="8"/>
  <c r="X293" i="8"/>
  <c r="Z293" i="8" s="1"/>
  <c r="AP292" i="8"/>
  <c r="AO292" i="8"/>
  <c r="AH292" i="8"/>
  <c r="AF292" i="8"/>
  <c r="AC292" i="8"/>
  <c r="AB292" i="8"/>
  <c r="Y292" i="8"/>
  <c r="X292" i="8"/>
  <c r="Z292" i="8" s="1"/>
  <c r="AQ291" i="8"/>
  <c r="AR291" i="8" s="1"/>
  <c r="AP291" i="8"/>
  <c r="AO291" i="8"/>
  <c r="AH291" i="8"/>
  <c r="AF291" i="8"/>
  <c r="AC291" i="8"/>
  <c r="AB291" i="8"/>
  <c r="AD291" i="8" s="1"/>
  <c r="Y291" i="8"/>
  <c r="X291" i="8"/>
  <c r="AP290" i="8"/>
  <c r="AO290" i="8"/>
  <c r="AH290" i="8"/>
  <c r="AF290" i="8"/>
  <c r="AC290" i="8"/>
  <c r="AB290" i="8"/>
  <c r="AD290" i="8" s="1"/>
  <c r="Y290" i="8"/>
  <c r="X290" i="8"/>
  <c r="AP289" i="8"/>
  <c r="AO289" i="8"/>
  <c r="AH289" i="8"/>
  <c r="AF289" i="8"/>
  <c r="AC289" i="8"/>
  <c r="AB289" i="8"/>
  <c r="AD289" i="8" s="1"/>
  <c r="Y289" i="8"/>
  <c r="Z289" i="8" s="1"/>
  <c r="X289" i="8"/>
  <c r="AP288" i="8"/>
  <c r="AO288" i="8"/>
  <c r="AQ288" i="8" s="1"/>
  <c r="AR288" i="8" s="1"/>
  <c r="AH288" i="8"/>
  <c r="AF288" i="8"/>
  <c r="AC288" i="8"/>
  <c r="AB288" i="8"/>
  <c r="AD288" i="8" s="1"/>
  <c r="Z288" i="8"/>
  <c r="Y288" i="8"/>
  <c r="X288" i="8"/>
  <c r="AP287" i="8"/>
  <c r="AO287" i="8"/>
  <c r="AH287" i="8"/>
  <c r="AF287" i="8"/>
  <c r="AC287" i="8"/>
  <c r="AB287" i="8"/>
  <c r="Y287" i="8"/>
  <c r="X287" i="8"/>
  <c r="Z287" i="8" s="1"/>
  <c r="AP286" i="8"/>
  <c r="AO286" i="8"/>
  <c r="AH286" i="8"/>
  <c r="AF286" i="8"/>
  <c r="AC286" i="8"/>
  <c r="AD286" i="8" s="1"/>
  <c r="AB286" i="8"/>
  <c r="Y286" i="8"/>
  <c r="X286" i="8"/>
  <c r="Z286" i="8" s="1"/>
  <c r="AP285" i="8"/>
  <c r="AO285" i="8"/>
  <c r="AH285" i="8"/>
  <c r="AF285" i="8"/>
  <c r="AD285" i="8"/>
  <c r="AC285" i="8"/>
  <c r="AB285" i="8"/>
  <c r="Y285" i="8"/>
  <c r="X285" i="8"/>
  <c r="AP284" i="8"/>
  <c r="AO284" i="8"/>
  <c r="AH284" i="8"/>
  <c r="AF284" i="8"/>
  <c r="AC284" i="8"/>
  <c r="AB284" i="8"/>
  <c r="AD284" i="8" s="1"/>
  <c r="Y284" i="8"/>
  <c r="Z284" i="8" s="1"/>
  <c r="X284" i="8"/>
  <c r="AP283" i="8"/>
  <c r="AO283" i="8"/>
  <c r="AQ283" i="8" s="1"/>
  <c r="AR283" i="8" s="1"/>
  <c r="AH283" i="8"/>
  <c r="AF283" i="8"/>
  <c r="AC283" i="8"/>
  <c r="AB283" i="8"/>
  <c r="AD283" i="8" s="1"/>
  <c r="Y283" i="8"/>
  <c r="X283" i="8"/>
  <c r="AP282" i="8"/>
  <c r="AO282" i="8"/>
  <c r="AQ282" i="8" s="1"/>
  <c r="AR282" i="8" s="1"/>
  <c r="AH282" i="8"/>
  <c r="AF282" i="8"/>
  <c r="AC282" i="8"/>
  <c r="AB282" i="8"/>
  <c r="AD282" i="8" s="1"/>
  <c r="Y282" i="8"/>
  <c r="X282" i="8"/>
  <c r="Z282" i="8" s="1"/>
  <c r="AP281" i="8"/>
  <c r="AO281" i="8"/>
  <c r="AQ281" i="8" s="1"/>
  <c r="AR281" i="8" s="1"/>
  <c r="AH281" i="8"/>
  <c r="AF281" i="8"/>
  <c r="AC281" i="8"/>
  <c r="AB281" i="8"/>
  <c r="Y281" i="8"/>
  <c r="X281" i="8"/>
  <c r="Z281" i="8" s="1"/>
  <c r="AP280" i="8"/>
  <c r="AO280" i="8"/>
  <c r="AH280" i="8"/>
  <c r="AF280" i="8"/>
  <c r="AC280" i="8"/>
  <c r="AB280" i="8"/>
  <c r="Y280" i="8"/>
  <c r="X280" i="8"/>
  <c r="Z280" i="8" s="1"/>
  <c r="AP279" i="8"/>
  <c r="AO279" i="8"/>
  <c r="AH279" i="8"/>
  <c r="AF279" i="8"/>
  <c r="AC279" i="8"/>
  <c r="AB279" i="8"/>
  <c r="Y279" i="8"/>
  <c r="X279" i="8"/>
  <c r="Z279" i="8" s="1"/>
  <c r="AP278" i="8"/>
  <c r="AO278" i="8"/>
  <c r="AH278" i="8"/>
  <c r="AF278" i="8"/>
  <c r="AC278" i="8"/>
  <c r="AB278" i="8"/>
  <c r="AD278" i="8" s="1"/>
  <c r="Y278" i="8"/>
  <c r="X278" i="8"/>
  <c r="AP277" i="8"/>
  <c r="AQ277" i="8" s="1"/>
  <c r="AR277" i="8" s="1"/>
  <c r="AO277" i="8"/>
  <c r="AH277" i="8"/>
  <c r="AF277" i="8"/>
  <c r="AC277" i="8"/>
  <c r="AB277" i="8"/>
  <c r="AD277" i="8" s="1"/>
  <c r="Y277" i="8"/>
  <c r="X277" i="8"/>
  <c r="AP276" i="8"/>
  <c r="AO276" i="8"/>
  <c r="AQ276" i="8" s="1"/>
  <c r="AR276" i="8" s="1"/>
  <c r="AH276" i="8"/>
  <c r="AF276" i="8"/>
  <c r="AC276" i="8"/>
  <c r="AB276" i="8"/>
  <c r="AD276" i="8" s="1"/>
  <c r="Y276" i="8"/>
  <c r="Z276" i="8" s="1"/>
  <c r="X276" i="8"/>
  <c r="AP275" i="8"/>
  <c r="AO275" i="8"/>
  <c r="AH275" i="8"/>
  <c r="AF275" i="8"/>
  <c r="AC275" i="8"/>
  <c r="AB275" i="8"/>
  <c r="Y275" i="8"/>
  <c r="X275" i="8"/>
  <c r="AP274" i="8"/>
  <c r="AO274" i="8"/>
  <c r="AH274" i="8"/>
  <c r="AF274" i="8"/>
  <c r="AC274" i="8"/>
  <c r="AD274" i="8" s="1"/>
  <c r="AB274" i="8"/>
  <c r="Y274" i="8"/>
  <c r="X274" i="8"/>
  <c r="AP273" i="8"/>
  <c r="AO273" i="8"/>
  <c r="AH273" i="8"/>
  <c r="AF273" i="8"/>
  <c r="AC273" i="8"/>
  <c r="AB273" i="8"/>
  <c r="Y273" i="8"/>
  <c r="X273" i="8"/>
  <c r="AP272" i="8"/>
  <c r="AO272" i="8"/>
  <c r="AH272" i="8"/>
  <c r="AF272" i="8"/>
  <c r="AC272" i="8"/>
  <c r="AB272" i="8"/>
  <c r="Z272" i="8"/>
  <c r="Y272" i="8"/>
  <c r="X272" i="8"/>
  <c r="AP271" i="8"/>
  <c r="AO271" i="8"/>
  <c r="AH271" i="8"/>
  <c r="AF271" i="8"/>
  <c r="AC271" i="8"/>
  <c r="AB271" i="8"/>
  <c r="AD271" i="8" s="1"/>
  <c r="Y271" i="8"/>
  <c r="X271" i="8"/>
  <c r="AP270" i="8"/>
  <c r="AO270" i="8"/>
  <c r="AH270" i="8"/>
  <c r="AF270" i="8"/>
  <c r="AC270" i="8"/>
  <c r="AB270" i="8"/>
  <c r="Y270" i="8"/>
  <c r="X270" i="8"/>
  <c r="AP269" i="8"/>
  <c r="AO269" i="8"/>
  <c r="AH269" i="8"/>
  <c r="AF269" i="8"/>
  <c r="AC269" i="8"/>
  <c r="AB269" i="8"/>
  <c r="AD269" i="8" s="1"/>
  <c r="Y269" i="8"/>
  <c r="X269" i="8"/>
  <c r="AP268" i="8"/>
  <c r="AO268" i="8"/>
  <c r="AQ268" i="8" s="1"/>
  <c r="AR268" i="8" s="1"/>
  <c r="AH268" i="8"/>
  <c r="AF268" i="8"/>
  <c r="AC268" i="8"/>
  <c r="AB268" i="8"/>
  <c r="AD268" i="8" s="1"/>
  <c r="Y268" i="8"/>
  <c r="X268" i="8"/>
  <c r="AP267" i="8"/>
  <c r="AO267" i="8"/>
  <c r="AQ267" i="8" s="1"/>
  <c r="AR267" i="8" s="1"/>
  <c r="AH267" i="8"/>
  <c r="AF267" i="8"/>
  <c r="AC267" i="8"/>
  <c r="AB267" i="8"/>
  <c r="AD267" i="8" s="1"/>
  <c r="Y267" i="8"/>
  <c r="X267" i="8"/>
  <c r="Z267" i="8" s="1"/>
  <c r="AP266" i="8"/>
  <c r="AO266" i="8"/>
  <c r="AQ266" i="8" s="1"/>
  <c r="AR266" i="8" s="1"/>
  <c r="AH266" i="8"/>
  <c r="AF266" i="8"/>
  <c r="AC266" i="8"/>
  <c r="AB266" i="8"/>
  <c r="AD266" i="8" s="1"/>
  <c r="Y266" i="8"/>
  <c r="X266" i="8"/>
  <c r="Z266" i="8" s="1"/>
  <c r="AP265" i="8"/>
  <c r="AO265" i="8"/>
  <c r="AH265" i="8"/>
  <c r="AF265" i="8"/>
  <c r="AC265" i="8"/>
  <c r="AB265" i="8"/>
  <c r="Y265" i="8"/>
  <c r="X265" i="8"/>
  <c r="Z265" i="8" s="1"/>
  <c r="AP264" i="8"/>
  <c r="AQ264" i="8" s="1"/>
  <c r="AR264" i="8" s="1"/>
  <c r="AO264" i="8"/>
  <c r="AH264" i="8"/>
  <c r="AF264" i="8"/>
  <c r="AC264" i="8"/>
  <c r="AB264" i="8"/>
  <c r="Y264" i="8"/>
  <c r="X264" i="8"/>
  <c r="AP263" i="8"/>
  <c r="AO263" i="8"/>
  <c r="AH263" i="8"/>
  <c r="AF263" i="8"/>
  <c r="AC263" i="8"/>
  <c r="AB263" i="8"/>
  <c r="Y263" i="8"/>
  <c r="X263" i="8"/>
  <c r="AP262" i="8"/>
  <c r="AO262" i="8"/>
  <c r="AH262" i="8"/>
  <c r="AF262" i="8"/>
  <c r="AC262" i="8"/>
  <c r="AB262" i="8"/>
  <c r="Y262" i="8"/>
  <c r="X262" i="8"/>
  <c r="AP261" i="8"/>
  <c r="AO261" i="8"/>
  <c r="AH261" i="8"/>
  <c r="AF261" i="8"/>
  <c r="AC261" i="8"/>
  <c r="AB261" i="8"/>
  <c r="Y261" i="8"/>
  <c r="X261" i="8"/>
  <c r="AP260" i="8"/>
  <c r="AO260" i="8"/>
  <c r="AH260" i="8"/>
  <c r="AF260" i="8"/>
  <c r="AC260" i="8"/>
  <c r="AB260" i="8"/>
  <c r="AD260" i="8" s="1"/>
  <c r="Y260" i="8"/>
  <c r="X260" i="8"/>
  <c r="AP259" i="8"/>
  <c r="AO259" i="8"/>
  <c r="AQ259" i="8" s="1"/>
  <c r="AR259" i="8" s="1"/>
  <c r="AH259" i="8"/>
  <c r="AF259" i="8"/>
  <c r="AC259" i="8"/>
  <c r="AB259" i="8"/>
  <c r="AD259" i="8" s="1"/>
  <c r="Y259" i="8"/>
  <c r="X259" i="8"/>
  <c r="AP258" i="8"/>
  <c r="AO258" i="8"/>
  <c r="AQ258" i="8" s="1"/>
  <c r="AR258" i="8" s="1"/>
  <c r="AH258" i="8"/>
  <c r="AF258" i="8"/>
  <c r="AC258" i="8"/>
  <c r="AB258" i="8"/>
  <c r="AD258" i="8" s="1"/>
  <c r="Y258" i="8"/>
  <c r="X258" i="8"/>
  <c r="AP257" i="8"/>
  <c r="AO257" i="8"/>
  <c r="AH257" i="8"/>
  <c r="AF257" i="8"/>
  <c r="AC257" i="8"/>
  <c r="AB257" i="8"/>
  <c r="Y257" i="8"/>
  <c r="X257" i="8"/>
  <c r="AP256" i="8"/>
  <c r="AO256" i="8"/>
  <c r="AQ256" i="8" s="1"/>
  <c r="AR256" i="8" s="1"/>
  <c r="AH256" i="8"/>
  <c r="AF256" i="8"/>
  <c r="AC256" i="8"/>
  <c r="AB256" i="8"/>
  <c r="AD256" i="8" s="1"/>
  <c r="Y256" i="8"/>
  <c r="X256" i="8"/>
  <c r="AP255" i="8"/>
  <c r="AO255" i="8"/>
  <c r="AQ255" i="8" s="1"/>
  <c r="AR255" i="8" s="1"/>
  <c r="AH255" i="8"/>
  <c r="AF255" i="8"/>
  <c r="AC255" i="8"/>
  <c r="AB255" i="8"/>
  <c r="AD255" i="8" s="1"/>
  <c r="Y255" i="8"/>
  <c r="X255" i="8"/>
  <c r="AP254" i="8"/>
  <c r="AO254" i="8"/>
  <c r="AQ254" i="8" s="1"/>
  <c r="AR254" i="8" s="1"/>
  <c r="AH254" i="8"/>
  <c r="AF254" i="8"/>
  <c r="AC254" i="8"/>
  <c r="AB254" i="8"/>
  <c r="AD254" i="8" s="1"/>
  <c r="Y254" i="8"/>
  <c r="X254" i="8"/>
  <c r="AP253" i="8"/>
  <c r="AO253" i="8"/>
  <c r="AH253" i="8"/>
  <c r="AF253" i="8"/>
  <c r="AC253" i="8"/>
  <c r="AB253" i="8"/>
  <c r="Y253" i="8"/>
  <c r="X253" i="8"/>
  <c r="AP252" i="8"/>
  <c r="AO252" i="8"/>
  <c r="AH252" i="8"/>
  <c r="AF252" i="8"/>
  <c r="AC252" i="8"/>
  <c r="AB252" i="8"/>
  <c r="Y252" i="8"/>
  <c r="Z252" i="8" s="1"/>
  <c r="X252" i="8"/>
  <c r="AP251" i="8"/>
  <c r="AO251" i="8"/>
  <c r="AH251" i="8"/>
  <c r="AF251" i="8"/>
  <c r="AC251" i="8"/>
  <c r="AB251" i="8"/>
  <c r="Z251" i="8"/>
  <c r="Y251" i="8"/>
  <c r="X251" i="8"/>
  <c r="AP250" i="8"/>
  <c r="AO250" i="8"/>
  <c r="AH250" i="8"/>
  <c r="AF250" i="8"/>
  <c r="AC250" i="8"/>
  <c r="AB250" i="8"/>
  <c r="Y250" i="8"/>
  <c r="X250" i="8"/>
  <c r="AP249" i="8"/>
  <c r="AO249" i="8"/>
  <c r="AH249" i="8"/>
  <c r="AF249" i="8"/>
  <c r="AC249" i="8"/>
  <c r="AB249" i="8"/>
  <c r="Y249" i="8"/>
  <c r="X249" i="8"/>
  <c r="AP248" i="8"/>
  <c r="AO248" i="8"/>
  <c r="AH248" i="8"/>
  <c r="AF248" i="8"/>
  <c r="AC248" i="8"/>
  <c r="AB248" i="8"/>
  <c r="Y248" i="8"/>
  <c r="Z248" i="8" s="1"/>
  <c r="X248" i="8"/>
  <c r="AP247" i="8"/>
  <c r="AO247" i="8"/>
  <c r="AH247" i="8"/>
  <c r="AF247" i="8"/>
  <c r="AC247" i="8"/>
  <c r="AB247" i="8"/>
  <c r="Z247" i="8"/>
  <c r="Y247" i="8"/>
  <c r="X247" i="8"/>
  <c r="AP246" i="8"/>
  <c r="AO246" i="8"/>
  <c r="AH246" i="8"/>
  <c r="AF246" i="8"/>
  <c r="AC246" i="8"/>
  <c r="AB246" i="8"/>
  <c r="Y246" i="8"/>
  <c r="X246" i="8"/>
  <c r="AP245" i="8"/>
  <c r="AO245" i="8"/>
  <c r="AH245" i="8"/>
  <c r="AF245" i="8"/>
  <c r="AC245" i="8"/>
  <c r="AB245" i="8"/>
  <c r="Y245" i="8"/>
  <c r="X245" i="8"/>
  <c r="AP244" i="8"/>
  <c r="AO244" i="8"/>
  <c r="AH244" i="8"/>
  <c r="AF244" i="8"/>
  <c r="AC244" i="8"/>
  <c r="AB244" i="8"/>
  <c r="AD244" i="8" s="1"/>
  <c r="Y244" i="8"/>
  <c r="X244" i="8"/>
  <c r="AP243" i="8"/>
  <c r="AO243" i="8"/>
  <c r="AQ243" i="8" s="1"/>
  <c r="AR243" i="8" s="1"/>
  <c r="AH243" i="8"/>
  <c r="AF243" i="8"/>
  <c r="AC243" i="8"/>
  <c r="AB243" i="8"/>
  <c r="AD243" i="8" s="1"/>
  <c r="Y243" i="8"/>
  <c r="Z243" i="8" s="1"/>
  <c r="X243" i="8"/>
  <c r="AP242" i="8"/>
  <c r="AO242" i="8"/>
  <c r="AQ242" i="8" s="1"/>
  <c r="AR242" i="8" s="1"/>
  <c r="AH242" i="8"/>
  <c r="AF242" i="8"/>
  <c r="AC242" i="8"/>
  <c r="AB242" i="8"/>
  <c r="Y242" i="8"/>
  <c r="X242" i="8"/>
  <c r="AP241" i="8"/>
  <c r="AO241" i="8"/>
  <c r="AH241" i="8"/>
  <c r="AF241" i="8"/>
  <c r="AC241" i="8"/>
  <c r="AB241" i="8"/>
  <c r="Y241" i="8"/>
  <c r="X241" i="8"/>
  <c r="AP240" i="8"/>
  <c r="AO240" i="8"/>
  <c r="AQ240" i="8" s="1"/>
  <c r="AR240" i="8" s="1"/>
  <c r="AH240" i="8"/>
  <c r="AF240" i="8"/>
  <c r="AC240" i="8"/>
  <c r="AB240" i="8"/>
  <c r="AD240" i="8" s="1"/>
  <c r="Y240" i="8"/>
  <c r="X240" i="8"/>
  <c r="Z240" i="8" s="1"/>
  <c r="AP239" i="8"/>
  <c r="AO239" i="8"/>
  <c r="AQ239" i="8" s="1"/>
  <c r="AR239" i="8" s="1"/>
  <c r="AH239" i="8"/>
  <c r="AF239" i="8"/>
  <c r="AC239" i="8"/>
  <c r="AB239" i="8"/>
  <c r="AD239" i="8" s="1"/>
  <c r="Y239" i="8"/>
  <c r="X239" i="8"/>
  <c r="Z239" i="8" s="1"/>
  <c r="AP238" i="8"/>
  <c r="AO238" i="8"/>
  <c r="AQ238" i="8" s="1"/>
  <c r="AR238" i="8" s="1"/>
  <c r="AH238" i="8"/>
  <c r="AF238" i="8"/>
  <c r="AC238" i="8"/>
  <c r="AB238" i="8"/>
  <c r="AD238" i="8" s="1"/>
  <c r="Y238" i="8"/>
  <c r="X238" i="8"/>
  <c r="AP237" i="8"/>
  <c r="AO237" i="8"/>
  <c r="AQ237" i="8" s="1"/>
  <c r="AR237" i="8" s="1"/>
  <c r="AH237" i="8"/>
  <c r="AF237" i="8"/>
  <c r="AC237" i="8"/>
  <c r="AB237" i="8"/>
  <c r="AD237" i="8" s="1"/>
  <c r="Y237" i="8"/>
  <c r="X237" i="8"/>
  <c r="AP236" i="8"/>
  <c r="AO236" i="8"/>
  <c r="AH236" i="8"/>
  <c r="AF236" i="8"/>
  <c r="AC236" i="8"/>
  <c r="AB236" i="8"/>
  <c r="Y236" i="8"/>
  <c r="X236" i="8"/>
  <c r="AP235" i="8"/>
  <c r="AO235" i="8"/>
  <c r="AQ235" i="8" s="1"/>
  <c r="AR235" i="8" s="1"/>
  <c r="AH235" i="8"/>
  <c r="AF235" i="8"/>
  <c r="AC235" i="8"/>
  <c r="AB235" i="8"/>
  <c r="AD235" i="8" s="1"/>
  <c r="Y235" i="8"/>
  <c r="X235" i="8"/>
  <c r="AP234" i="8"/>
  <c r="AO234" i="8"/>
  <c r="AQ234" i="8" s="1"/>
  <c r="AR234" i="8" s="1"/>
  <c r="AH234" i="8"/>
  <c r="AF234" i="8"/>
  <c r="AC234" i="8"/>
  <c r="AB234" i="8"/>
  <c r="AD234" i="8" s="1"/>
  <c r="Y234" i="8"/>
  <c r="X234" i="8"/>
  <c r="Z234" i="8" s="1"/>
  <c r="AP233" i="8"/>
  <c r="AO233" i="8"/>
  <c r="AQ233" i="8" s="1"/>
  <c r="AR233" i="8" s="1"/>
  <c r="AH233" i="8"/>
  <c r="AF233" i="8"/>
  <c r="AC233" i="8"/>
  <c r="AB233" i="8"/>
  <c r="AD233" i="8" s="1"/>
  <c r="Y233" i="8"/>
  <c r="X233" i="8"/>
  <c r="Z233" i="8" s="1"/>
  <c r="AP232" i="8"/>
  <c r="AQ232" i="8" s="1"/>
  <c r="AR232" i="8" s="1"/>
  <c r="AO232" i="8"/>
  <c r="AH232" i="8"/>
  <c r="AF232" i="8"/>
  <c r="AC232" i="8"/>
  <c r="AB232" i="8"/>
  <c r="Y232" i="8"/>
  <c r="X232" i="8"/>
  <c r="Z232" i="8" s="1"/>
  <c r="AP231" i="8"/>
  <c r="AQ231" i="8" s="1"/>
  <c r="AR231" i="8" s="1"/>
  <c r="AO231" i="8"/>
  <c r="AH231" i="8"/>
  <c r="AF231" i="8"/>
  <c r="AC231" i="8"/>
  <c r="AD231" i="8" s="1"/>
  <c r="AB231" i="8"/>
  <c r="Y231" i="8"/>
  <c r="Z231" i="8" s="1"/>
  <c r="X231" i="8"/>
  <c r="AP230" i="8"/>
  <c r="AO230" i="8"/>
  <c r="AH230" i="8"/>
  <c r="AF230" i="8"/>
  <c r="AC230" i="8"/>
  <c r="AB230" i="8"/>
  <c r="Z230" i="8"/>
  <c r="Y230" i="8"/>
  <c r="X230" i="8"/>
  <c r="AP229" i="8"/>
  <c r="AO229" i="8"/>
  <c r="AQ229" i="8" s="1"/>
  <c r="AR229" i="8" s="1"/>
  <c r="AH229" i="8"/>
  <c r="AF229" i="8"/>
  <c r="AC229" i="8"/>
  <c r="AB229" i="8"/>
  <c r="AD229" i="8" s="1"/>
  <c r="Y229" i="8"/>
  <c r="X229" i="8"/>
  <c r="AP228" i="8"/>
  <c r="AO228" i="8"/>
  <c r="AH228" i="8"/>
  <c r="AF228" i="8"/>
  <c r="AC228" i="8"/>
  <c r="AB228" i="8"/>
  <c r="Y228" i="8"/>
  <c r="X228" i="8"/>
  <c r="AP227" i="8"/>
  <c r="AO227" i="8"/>
  <c r="AH227" i="8"/>
  <c r="AF227" i="8"/>
  <c r="AC227" i="8"/>
  <c r="AB227" i="8"/>
  <c r="Y227" i="8"/>
  <c r="X227" i="8"/>
  <c r="AP226" i="8"/>
  <c r="AO226" i="8"/>
  <c r="AH226" i="8"/>
  <c r="AF226" i="8"/>
  <c r="AC226" i="8"/>
  <c r="AB226" i="8"/>
  <c r="Y226" i="8"/>
  <c r="Z226" i="8" s="1"/>
  <c r="X226" i="8"/>
  <c r="AP225" i="8"/>
  <c r="AO225" i="8"/>
  <c r="AH225" i="8"/>
  <c r="AF225" i="8"/>
  <c r="AC225" i="8"/>
  <c r="AB225" i="8"/>
  <c r="Y225" i="8"/>
  <c r="X225" i="8"/>
  <c r="AP224" i="8"/>
  <c r="AO224" i="8"/>
  <c r="AH224" i="8"/>
  <c r="AF224" i="8"/>
  <c r="AC224" i="8"/>
  <c r="AB224" i="8"/>
  <c r="Y224" i="8"/>
  <c r="X224" i="8"/>
  <c r="AP223" i="8"/>
  <c r="AO223" i="8"/>
  <c r="AH223" i="8"/>
  <c r="AF223" i="8"/>
  <c r="AC223" i="8"/>
  <c r="AB223" i="8"/>
  <c r="Y223" i="8"/>
  <c r="Z223" i="8" s="1"/>
  <c r="X223" i="8"/>
  <c r="AP222" i="8"/>
  <c r="AO222" i="8"/>
  <c r="AH222" i="8"/>
  <c r="AF222" i="8"/>
  <c r="AC222" i="8"/>
  <c r="AB222" i="8"/>
  <c r="Y222" i="8"/>
  <c r="X222" i="8"/>
  <c r="AP221" i="8"/>
  <c r="AO221" i="8"/>
  <c r="AH221" i="8"/>
  <c r="AF221" i="8"/>
  <c r="AC221" i="8"/>
  <c r="AB221" i="8"/>
  <c r="AD221" i="8" s="1"/>
  <c r="Y221" i="8"/>
  <c r="X221" i="8"/>
  <c r="AP220" i="8"/>
  <c r="AQ220" i="8" s="1"/>
  <c r="AR220" i="8" s="1"/>
  <c r="AO220" i="8"/>
  <c r="AH220" i="8"/>
  <c r="AF220" i="8"/>
  <c r="AC220" i="8"/>
  <c r="AB220" i="8"/>
  <c r="Y220" i="8"/>
  <c r="X220" i="8"/>
  <c r="Z220" i="8" s="1"/>
  <c r="AP219" i="8"/>
  <c r="AO219" i="8"/>
  <c r="AQ219" i="8" s="1"/>
  <c r="AR219" i="8" s="1"/>
  <c r="AH219" i="8"/>
  <c r="AF219" i="8"/>
  <c r="AC219" i="8"/>
  <c r="AB219" i="8"/>
  <c r="AD219" i="8" s="1"/>
  <c r="Y219" i="8"/>
  <c r="X219" i="8"/>
  <c r="AP218" i="8"/>
  <c r="AO218" i="8"/>
  <c r="AH218" i="8"/>
  <c r="AF218" i="8"/>
  <c r="AC218" i="8"/>
  <c r="AB218" i="8"/>
  <c r="Y218" i="8"/>
  <c r="X218" i="8"/>
  <c r="AP217" i="8"/>
  <c r="AO217" i="8"/>
  <c r="AQ217" i="8" s="1"/>
  <c r="AR217" i="8" s="1"/>
  <c r="AH217" i="8"/>
  <c r="AF217" i="8"/>
  <c r="AC217" i="8"/>
  <c r="AB217" i="8"/>
  <c r="AD217" i="8" s="1"/>
  <c r="Y217" i="8"/>
  <c r="X217" i="8"/>
  <c r="AP216" i="8"/>
  <c r="AO216" i="8"/>
  <c r="AH216" i="8"/>
  <c r="AF216" i="8"/>
  <c r="AC216" i="8"/>
  <c r="AB216" i="8"/>
  <c r="Y216" i="8"/>
  <c r="X216" i="8"/>
  <c r="Z216" i="8" s="1"/>
  <c r="AP215" i="8"/>
  <c r="AO215" i="8"/>
  <c r="AQ215" i="8" s="1"/>
  <c r="AR215" i="8" s="1"/>
  <c r="AH215" i="8"/>
  <c r="AF215" i="8"/>
  <c r="AC215" i="8"/>
  <c r="AB215" i="8"/>
  <c r="AD215" i="8" s="1"/>
  <c r="Y215" i="8"/>
  <c r="X215" i="8"/>
  <c r="AP214" i="8"/>
  <c r="AO214" i="8"/>
  <c r="AQ214" i="8" s="1"/>
  <c r="AR214" i="8" s="1"/>
  <c r="AH214" i="8"/>
  <c r="AF214" i="8"/>
  <c r="AC214" i="8"/>
  <c r="AB214" i="8"/>
  <c r="AD214" i="8" s="1"/>
  <c r="Y214" i="8"/>
  <c r="X214" i="8"/>
  <c r="Z214" i="8" s="1"/>
  <c r="AP213" i="8"/>
  <c r="AQ213" i="8" s="1"/>
  <c r="AR213" i="8" s="1"/>
  <c r="AO213" i="8"/>
  <c r="AH213" i="8"/>
  <c r="AF213" i="8"/>
  <c r="AC213" i="8"/>
  <c r="AD213" i="8" s="1"/>
  <c r="AB213" i="8"/>
  <c r="Y213" i="8"/>
  <c r="X213" i="8"/>
  <c r="AP212" i="8"/>
  <c r="AO212" i="8"/>
  <c r="AH212" i="8"/>
  <c r="AF212" i="8"/>
  <c r="AC212" i="8"/>
  <c r="AD212" i="8" s="1"/>
  <c r="AB212" i="8"/>
  <c r="Y212" i="8"/>
  <c r="X212" i="8"/>
  <c r="Z212" i="8" s="1"/>
  <c r="AP211" i="8"/>
  <c r="AO211" i="8"/>
  <c r="AH211" i="8"/>
  <c r="AF211" i="8"/>
  <c r="AC211" i="8"/>
  <c r="AB211" i="8"/>
  <c r="Y211" i="8"/>
  <c r="X211" i="8"/>
  <c r="AP210" i="8"/>
  <c r="AO210" i="8"/>
  <c r="AH210" i="8"/>
  <c r="AF210" i="8"/>
  <c r="AC210" i="8"/>
  <c r="AB210" i="8"/>
  <c r="Y210" i="8"/>
  <c r="X210" i="8"/>
  <c r="AP209" i="8"/>
  <c r="AO209" i="8"/>
  <c r="AH209" i="8"/>
  <c r="AF209" i="8"/>
  <c r="AC209" i="8"/>
  <c r="AB209" i="8"/>
  <c r="AD209" i="8" s="1"/>
  <c r="Y209" i="8"/>
  <c r="X209" i="8"/>
  <c r="AP208" i="8"/>
  <c r="AO208" i="8"/>
  <c r="AH208" i="8"/>
  <c r="AF208" i="8"/>
  <c r="AC208" i="8"/>
  <c r="AB208" i="8"/>
  <c r="Z208" i="8"/>
  <c r="Y208" i="8"/>
  <c r="X208" i="8"/>
  <c r="AP207" i="8"/>
  <c r="AO207" i="8"/>
  <c r="AH207" i="8"/>
  <c r="AF207" i="8"/>
  <c r="AC207" i="8"/>
  <c r="AB207" i="8"/>
  <c r="Y207" i="8"/>
  <c r="X207" i="8"/>
  <c r="AP206" i="8"/>
  <c r="AO206" i="8"/>
  <c r="AH206" i="8"/>
  <c r="AF206" i="8"/>
  <c r="AC206" i="8"/>
  <c r="AB206" i="8"/>
  <c r="Y206" i="8"/>
  <c r="X206" i="8"/>
  <c r="AP205" i="8"/>
  <c r="AO205" i="8"/>
  <c r="AH205" i="8"/>
  <c r="AF205" i="8"/>
  <c r="AC205" i="8"/>
  <c r="AB205" i="8"/>
  <c r="Y205" i="8"/>
  <c r="X205" i="8"/>
  <c r="Z205" i="8" s="1"/>
  <c r="AP204" i="8"/>
  <c r="AO204" i="8"/>
  <c r="AH204" i="8"/>
  <c r="AF204" i="8"/>
  <c r="AC204" i="8"/>
  <c r="AB204" i="8"/>
  <c r="Y204" i="8"/>
  <c r="X204" i="8"/>
  <c r="Z204" i="8" s="1"/>
  <c r="AP203" i="8"/>
  <c r="AO203" i="8"/>
  <c r="AH203" i="8"/>
  <c r="AF203" i="8"/>
  <c r="AC203" i="8"/>
  <c r="AB203" i="8"/>
  <c r="Y203" i="8"/>
  <c r="X203" i="8"/>
  <c r="AP202" i="8"/>
  <c r="AO202" i="8"/>
  <c r="AH202" i="8"/>
  <c r="AF202" i="8"/>
  <c r="AC202" i="8"/>
  <c r="AB202" i="8"/>
  <c r="Y202" i="8"/>
  <c r="X202" i="8"/>
  <c r="Z202" i="8" s="1"/>
  <c r="AP201" i="8"/>
  <c r="AO201" i="8"/>
  <c r="AH201" i="8"/>
  <c r="AF201" i="8"/>
  <c r="AC201" i="8"/>
  <c r="AB201" i="8"/>
  <c r="Y201" i="8"/>
  <c r="X201" i="8"/>
  <c r="AP200" i="8"/>
  <c r="AO200" i="8"/>
  <c r="AH200" i="8"/>
  <c r="AF200" i="8"/>
  <c r="AC200" i="8"/>
  <c r="AB200" i="8"/>
  <c r="Y200" i="8"/>
  <c r="X200" i="8"/>
  <c r="Z200" i="8" s="1"/>
  <c r="AP199" i="8"/>
  <c r="AO199" i="8"/>
  <c r="AH199" i="8"/>
  <c r="AF199" i="8"/>
  <c r="AC199" i="8"/>
  <c r="AB199" i="8"/>
  <c r="Y199" i="8"/>
  <c r="X199" i="8"/>
  <c r="AP198" i="8"/>
  <c r="AO198" i="8"/>
  <c r="AH198" i="8"/>
  <c r="AF198" i="8"/>
  <c r="AC198" i="8"/>
  <c r="AB198" i="8"/>
  <c r="Y198" i="8"/>
  <c r="X198" i="8"/>
  <c r="Z198" i="8" s="1"/>
  <c r="AP197" i="8"/>
  <c r="AO197" i="8"/>
  <c r="AH197" i="8"/>
  <c r="AF197" i="8"/>
  <c r="AD197" i="8"/>
  <c r="AC197" i="8"/>
  <c r="AB197" i="8"/>
  <c r="Y197" i="8"/>
  <c r="X197" i="8"/>
  <c r="AP196" i="8"/>
  <c r="AO196" i="8"/>
  <c r="AH196" i="8"/>
  <c r="AF196" i="8"/>
  <c r="AC196" i="8"/>
  <c r="AD196" i="8" s="1"/>
  <c r="AB196" i="8"/>
  <c r="Y196" i="8"/>
  <c r="X196" i="8"/>
  <c r="Z196" i="8" s="1"/>
  <c r="AP195" i="8"/>
  <c r="AO195" i="8"/>
  <c r="AH195" i="8"/>
  <c r="AF195" i="8"/>
  <c r="AC195" i="8"/>
  <c r="AB195" i="8"/>
  <c r="Y195" i="8"/>
  <c r="X195" i="8"/>
  <c r="AP194" i="8"/>
  <c r="AO194" i="8"/>
  <c r="AH194" i="8"/>
  <c r="AF194" i="8"/>
  <c r="AC194" i="8"/>
  <c r="AB194" i="8"/>
  <c r="Y194" i="8"/>
  <c r="X194" i="8"/>
  <c r="AP193" i="8"/>
  <c r="AO193" i="8"/>
  <c r="AH193" i="8"/>
  <c r="AF193" i="8"/>
  <c r="AC193" i="8"/>
  <c r="AB193" i="8"/>
  <c r="Y193" i="8"/>
  <c r="X193" i="8"/>
  <c r="AP192" i="8"/>
  <c r="AO192" i="8"/>
  <c r="AH192" i="8"/>
  <c r="AF192" i="8"/>
  <c r="AC192" i="8"/>
  <c r="AB192" i="8"/>
  <c r="Y192" i="8"/>
  <c r="Z192" i="8" s="1"/>
  <c r="X192" i="8"/>
  <c r="AP191" i="8"/>
  <c r="AO191" i="8"/>
  <c r="AH191" i="8"/>
  <c r="AF191" i="8"/>
  <c r="AC191" i="8"/>
  <c r="AB191" i="8"/>
  <c r="Y191" i="8"/>
  <c r="Z191" i="8" s="1"/>
  <c r="X191" i="8"/>
  <c r="AP190" i="8"/>
  <c r="AO190" i="8"/>
  <c r="AH190" i="8"/>
  <c r="AF190" i="8"/>
  <c r="AC190" i="8"/>
  <c r="AB190" i="8"/>
  <c r="Y190" i="8"/>
  <c r="X190" i="8"/>
  <c r="AP189" i="8"/>
  <c r="AO189" i="8"/>
  <c r="AH189" i="8"/>
  <c r="AF189" i="8"/>
  <c r="AD189" i="8"/>
  <c r="AC189" i="8"/>
  <c r="AB189" i="8"/>
  <c r="Y189" i="8"/>
  <c r="X189" i="8"/>
  <c r="Z189" i="8" s="1"/>
  <c r="AP188" i="8"/>
  <c r="AO188" i="8"/>
  <c r="AH188" i="8"/>
  <c r="AF188" i="8"/>
  <c r="AC188" i="8"/>
  <c r="AB188" i="8"/>
  <c r="Y188" i="8"/>
  <c r="X188" i="8"/>
  <c r="Z188" i="8" s="1"/>
  <c r="AP187" i="8"/>
  <c r="AO187" i="8"/>
  <c r="AH187" i="8"/>
  <c r="AF187" i="8"/>
  <c r="AC187" i="8"/>
  <c r="AB187" i="8"/>
  <c r="Y187" i="8"/>
  <c r="X187" i="8"/>
  <c r="AP186" i="8"/>
  <c r="AO186" i="8"/>
  <c r="AH186" i="8"/>
  <c r="AF186" i="8"/>
  <c r="AC186" i="8"/>
  <c r="AB186" i="8"/>
  <c r="Y186" i="8"/>
  <c r="X186" i="8"/>
  <c r="Z186" i="8" s="1"/>
  <c r="AP185" i="8"/>
  <c r="AO185" i="8"/>
  <c r="AH185" i="8"/>
  <c r="AF185" i="8"/>
  <c r="AC185" i="8"/>
  <c r="AB185" i="8"/>
  <c r="Y185" i="8"/>
  <c r="X185" i="8"/>
  <c r="AP184" i="8"/>
  <c r="AO184" i="8"/>
  <c r="AH184" i="8"/>
  <c r="AF184" i="8"/>
  <c r="AC184" i="8"/>
  <c r="AB184" i="8"/>
  <c r="Y184" i="8"/>
  <c r="X184" i="8"/>
  <c r="Z184" i="8" s="1"/>
  <c r="AP183" i="8"/>
  <c r="AO183" i="8"/>
  <c r="AH183" i="8"/>
  <c r="AF183" i="8"/>
  <c r="AC183" i="8"/>
  <c r="AB183" i="8"/>
  <c r="Y183" i="8"/>
  <c r="X183" i="8"/>
  <c r="Z183" i="8" s="1"/>
  <c r="AP182" i="8"/>
  <c r="AO182" i="8"/>
  <c r="AH182" i="8"/>
  <c r="AF182" i="8"/>
  <c r="AC182" i="8"/>
  <c r="AB182" i="8"/>
  <c r="Y182" i="8"/>
  <c r="X182" i="8"/>
  <c r="AP181" i="8"/>
  <c r="AO181" i="8"/>
  <c r="AH181" i="8"/>
  <c r="AF181" i="8"/>
  <c r="AC181" i="8"/>
  <c r="AB181" i="8"/>
  <c r="Y181" i="8"/>
  <c r="X181" i="8"/>
  <c r="AP180" i="8"/>
  <c r="AO180" i="8"/>
  <c r="AH180" i="8"/>
  <c r="AF180" i="8"/>
  <c r="AC180" i="8"/>
  <c r="AB180" i="8"/>
  <c r="Y180" i="8"/>
  <c r="X180" i="8"/>
  <c r="Z180" i="8" s="1"/>
  <c r="AP179" i="8"/>
  <c r="AO179" i="8"/>
  <c r="AH179" i="8"/>
  <c r="AF179" i="8"/>
  <c r="AC179" i="8"/>
  <c r="AB179" i="8"/>
  <c r="Y179" i="8"/>
  <c r="X179" i="8"/>
  <c r="AP178" i="8"/>
  <c r="AO178" i="8"/>
  <c r="AH178" i="8"/>
  <c r="AF178" i="8"/>
  <c r="AC178" i="8"/>
  <c r="AB178" i="8"/>
  <c r="Y178" i="8"/>
  <c r="X178" i="8"/>
  <c r="AP177" i="8"/>
  <c r="AO177" i="8"/>
  <c r="AH177" i="8"/>
  <c r="AF177" i="8"/>
  <c r="AC177" i="8"/>
  <c r="AB177" i="8"/>
  <c r="AD177" i="8" s="1"/>
  <c r="Y177" i="8"/>
  <c r="X177" i="8"/>
  <c r="Z177" i="8" s="1"/>
  <c r="AP176" i="8"/>
  <c r="AO176" i="8"/>
  <c r="AQ176" i="8" s="1"/>
  <c r="AR176" i="8" s="1"/>
  <c r="AH176" i="8"/>
  <c r="AF176" i="8"/>
  <c r="AC176" i="8"/>
  <c r="AB176" i="8"/>
  <c r="AD176" i="8" s="1"/>
  <c r="Y176" i="8"/>
  <c r="X176" i="8"/>
  <c r="Z176" i="8" s="1"/>
  <c r="AP175" i="8"/>
  <c r="AO175" i="8"/>
  <c r="AQ175" i="8" s="1"/>
  <c r="AR175" i="8" s="1"/>
  <c r="AH175" i="8"/>
  <c r="AF175" i="8"/>
  <c r="AC175" i="8"/>
  <c r="AB175" i="8"/>
  <c r="AD175" i="8" s="1"/>
  <c r="Y175" i="8"/>
  <c r="X175" i="8"/>
  <c r="AP174" i="8"/>
  <c r="AO174" i="8"/>
  <c r="AH174" i="8"/>
  <c r="AF174" i="8"/>
  <c r="AC174" i="8"/>
  <c r="AB174" i="8"/>
  <c r="Y174" i="8"/>
  <c r="Z174" i="8" s="1"/>
  <c r="X174" i="8"/>
  <c r="AP173" i="8"/>
  <c r="AO173" i="8"/>
  <c r="AH173" i="8"/>
  <c r="AF173" i="8"/>
  <c r="AC173" i="8"/>
  <c r="AB173" i="8"/>
  <c r="AD173" i="8" s="1"/>
  <c r="Y173" i="8"/>
  <c r="X173" i="8"/>
  <c r="AP172" i="8"/>
  <c r="AO172" i="8"/>
  <c r="AH172" i="8"/>
  <c r="AF172" i="8"/>
  <c r="AC172" i="8"/>
  <c r="AB172" i="8"/>
  <c r="Y172" i="8"/>
  <c r="X172" i="8"/>
  <c r="AP171" i="8"/>
  <c r="AO171" i="8"/>
  <c r="AH171" i="8"/>
  <c r="AF171" i="8"/>
  <c r="AC171" i="8"/>
  <c r="AD171" i="8" s="1"/>
  <c r="AB171" i="8"/>
  <c r="Y171" i="8"/>
  <c r="X171" i="8"/>
  <c r="AP170" i="8"/>
  <c r="AO170" i="8"/>
  <c r="AH170" i="8"/>
  <c r="AF170" i="8"/>
  <c r="AC170" i="8"/>
  <c r="AB170" i="8"/>
  <c r="Y170" i="8"/>
  <c r="X170" i="8"/>
  <c r="AP169" i="8"/>
  <c r="AO169" i="8"/>
  <c r="AH169" i="8"/>
  <c r="AF169" i="8"/>
  <c r="AC169" i="8"/>
  <c r="AB169" i="8"/>
  <c r="Y169" i="8"/>
  <c r="X169" i="8"/>
  <c r="AP168" i="8"/>
  <c r="AO168" i="8"/>
  <c r="AH168" i="8"/>
  <c r="AF168" i="8"/>
  <c r="AC168" i="8"/>
  <c r="AD168" i="8" s="1"/>
  <c r="AB168" i="8"/>
  <c r="Y168" i="8"/>
  <c r="X168" i="8"/>
  <c r="AP167" i="8"/>
  <c r="AO167" i="8"/>
  <c r="AH167" i="8"/>
  <c r="AF167" i="8"/>
  <c r="AC167" i="8"/>
  <c r="AB167" i="8"/>
  <c r="Y167" i="8"/>
  <c r="Z167" i="8" s="1"/>
  <c r="X167" i="8"/>
  <c r="AP166" i="8"/>
  <c r="AO166" i="8"/>
  <c r="AH166" i="8"/>
  <c r="AF166" i="8"/>
  <c r="AC166" i="8"/>
  <c r="AB166" i="8"/>
  <c r="Y166" i="8"/>
  <c r="X166" i="8"/>
  <c r="AP165" i="8"/>
  <c r="AO165" i="8"/>
  <c r="AH165" i="8"/>
  <c r="AF165" i="8"/>
  <c r="AC165" i="8"/>
  <c r="AD165" i="8" s="1"/>
  <c r="AB165" i="8"/>
  <c r="Y165" i="8"/>
  <c r="X165" i="8"/>
  <c r="AP164" i="8"/>
  <c r="AO164" i="8"/>
  <c r="AH164" i="8"/>
  <c r="AF164" i="8"/>
  <c r="AD164" i="8"/>
  <c r="AC164" i="8"/>
  <c r="AB164" i="8"/>
  <c r="Y164" i="8"/>
  <c r="X164" i="8"/>
  <c r="AP163" i="8"/>
  <c r="AO163" i="8"/>
  <c r="AQ163" i="8" s="1"/>
  <c r="AR163" i="8" s="1"/>
  <c r="AH163" i="8"/>
  <c r="AF163" i="8"/>
  <c r="AC163" i="8"/>
  <c r="AB163" i="8"/>
  <c r="AD163" i="8" s="1"/>
  <c r="Y163" i="8"/>
  <c r="X163" i="8"/>
  <c r="AP162" i="8"/>
  <c r="AO162" i="8"/>
  <c r="AQ162" i="8" s="1"/>
  <c r="AR162" i="8" s="1"/>
  <c r="AH162" i="8"/>
  <c r="AF162" i="8"/>
  <c r="AC162" i="8"/>
  <c r="AB162" i="8"/>
  <c r="AD162" i="8" s="1"/>
  <c r="Y162" i="8"/>
  <c r="X162" i="8"/>
  <c r="AP161" i="8"/>
  <c r="AQ161" i="8" s="1"/>
  <c r="AR161" i="8" s="1"/>
  <c r="AO161" i="8"/>
  <c r="AH161" i="8"/>
  <c r="AF161" i="8"/>
  <c r="AC161" i="8"/>
  <c r="AB161" i="8"/>
  <c r="Y161" i="8"/>
  <c r="X161" i="8"/>
  <c r="AP160" i="8"/>
  <c r="AO160" i="8"/>
  <c r="AQ160" i="8" s="1"/>
  <c r="AR160" i="8" s="1"/>
  <c r="AH160" i="8"/>
  <c r="AF160" i="8"/>
  <c r="AC160" i="8"/>
  <c r="AB160" i="8"/>
  <c r="AD160" i="8" s="1"/>
  <c r="Y160" i="8"/>
  <c r="X160" i="8"/>
  <c r="AP159" i="8"/>
  <c r="AO159" i="8"/>
  <c r="AQ159" i="8" s="1"/>
  <c r="AR159" i="8" s="1"/>
  <c r="AH159" i="8"/>
  <c r="AF159" i="8"/>
  <c r="AC159" i="8"/>
  <c r="AB159" i="8"/>
  <c r="AD159" i="8" s="1"/>
  <c r="Y159" i="8"/>
  <c r="X159" i="8"/>
  <c r="Z159" i="8" s="1"/>
  <c r="AP158" i="8"/>
  <c r="AO158" i="8"/>
  <c r="AQ158" i="8" s="1"/>
  <c r="AR158" i="8" s="1"/>
  <c r="AH158" i="8"/>
  <c r="AF158" i="8"/>
  <c r="AC158" i="8"/>
  <c r="AB158" i="8"/>
  <c r="AD158" i="8" s="1"/>
  <c r="Y158" i="8"/>
  <c r="X158" i="8"/>
  <c r="Z158" i="8" s="1"/>
  <c r="AP157" i="8"/>
  <c r="AQ157" i="8" s="1"/>
  <c r="AR157" i="8" s="1"/>
  <c r="AO157" i="8"/>
  <c r="AH157" i="8"/>
  <c r="AF157" i="8"/>
  <c r="AC157" i="8"/>
  <c r="AB157" i="8"/>
  <c r="Y157" i="8"/>
  <c r="X157" i="8"/>
  <c r="Z157" i="8" s="1"/>
  <c r="AP156" i="8"/>
  <c r="AQ156" i="8" s="1"/>
  <c r="AR156" i="8" s="1"/>
  <c r="AO156" i="8"/>
  <c r="AH156" i="8"/>
  <c r="AF156" i="8"/>
  <c r="AC156" i="8"/>
  <c r="AB156" i="8"/>
  <c r="Y156" i="8"/>
  <c r="X156" i="8"/>
  <c r="AP155" i="8"/>
  <c r="AO155" i="8"/>
  <c r="AH155" i="8"/>
  <c r="AF155" i="8"/>
  <c r="AC155" i="8"/>
  <c r="AB155" i="8"/>
  <c r="Y155" i="8"/>
  <c r="X155" i="8"/>
  <c r="Z155" i="8" s="1"/>
  <c r="AP154" i="8"/>
  <c r="AO154" i="8"/>
  <c r="AQ154" i="8" s="1"/>
  <c r="AR154" i="8" s="1"/>
  <c r="AH154" i="8"/>
  <c r="AF154" i="8"/>
  <c r="AC154" i="8"/>
  <c r="AB154" i="8"/>
  <c r="AD154" i="8" s="1"/>
  <c r="Y154" i="8"/>
  <c r="X154" i="8"/>
  <c r="AP153" i="8"/>
  <c r="AO153" i="8"/>
  <c r="AH153" i="8"/>
  <c r="AF153" i="8"/>
  <c r="AC153" i="8"/>
  <c r="AB153" i="8"/>
  <c r="Y153" i="8"/>
  <c r="X153" i="8"/>
  <c r="AP152" i="8"/>
  <c r="AO152" i="8"/>
  <c r="AH152" i="8"/>
  <c r="AF152" i="8"/>
  <c r="AC152" i="8"/>
  <c r="AB152" i="8"/>
  <c r="Y152" i="8"/>
  <c r="X152" i="8"/>
  <c r="Z152" i="8" s="1"/>
  <c r="AP151" i="8"/>
  <c r="AO151" i="8"/>
  <c r="AH151" i="8"/>
  <c r="AF151" i="8"/>
  <c r="AC151" i="8"/>
  <c r="AB151" i="8"/>
  <c r="Y151" i="8"/>
  <c r="X151" i="8"/>
  <c r="AP150" i="8"/>
  <c r="AO150" i="8"/>
  <c r="AH150" i="8"/>
  <c r="AF150" i="8"/>
  <c r="AC150" i="8"/>
  <c r="AB150" i="8"/>
  <c r="Y150" i="8"/>
  <c r="X150" i="8"/>
  <c r="AP149" i="8"/>
  <c r="AO149" i="8"/>
  <c r="AH149" i="8"/>
  <c r="AF149" i="8"/>
  <c r="AC149" i="8"/>
  <c r="AB149" i="8"/>
  <c r="Y149" i="8"/>
  <c r="X149" i="8"/>
  <c r="AP148" i="8"/>
  <c r="AO148" i="8"/>
  <c r="AH148" i="8"/>
  <c r="AF148" i="8"/>
  <c r="AC148" i="8"/>
  <c r="AD148" i="8" s="1"/>
  <c r="AB148" i="8"/>
  <c r="Y148" i="8"/>
  <c r="X148" i="8"/>
  <c r="Z148" i="8" s="1"/>
  <c r="AP147" i="8"/>
  <c r="AO147" i="8"/>
  <c r="AH147" i="8"/>
  <c r="AF147" i="8"/>
  <c r="AC147" i="8"/>
  <c r="AD147" i="8" s="1"/>
  <c r="AB147" i="8"/>
  <c r="Y147" i="8"/>
  <c r="X147" i="8"/>
  <c r="AP146" i="8"/>
  <c r="AO146" i="8"/>
  <c r="AH146" i="8"/>
  <c r="AF146" i="8"/>
  <c r="AC146" i="8"/>
  <c r="AB146" i="8"/>
  <c r="Y146" i="8"/>
  <c r="X146" i="8"/>
  <c r="AP145" i="8"/>
  <c r="AO145" i="8"/>
  <c r="AH145" i="8"/>
  <c r="AF145" i="8"/>
  <c r="AC145" i="8"/>
  <c r="AB145" i="8"/>
  <c r="Y145" i="8"/>
  <c r="X145" i="8"/>
  <c r="AP144" i="8"/>
  <c r="AO144" i="8"/>
  <c r="AH144" i="8"/>
  <c r="AF144" i="8"/>
  <c r="AD144" i="8"/>
  <c r="AC144" i="8"/>
  <c r="AB144" i="8"/>
  <c r="Y144" i="8"/>
  <c r="X144" i="8"/>
  <c r="AP143" i="8"/>
  <c r="AQ143" i="8" s="1"/>
  <c r="AR143" i="8" s="1"/>
  <c r="AO143" i="8"/>
  <c r="AH143" i="8"/>
  <c r="AF143" i="8"/>
  <c r="AC143" i="8"/>
  <c r="AB143" i="8"/>
  <c r="Y143" i="8"/>
  <c r="X143" i="8"/>
  <c r="AP142" i="8"/>
  <c r="AO142" i="8"/>
  <c r="AH142" i="8"/>
  <c r="AF142" i="8"/>
  <c r="AC142" i="8"/>
  <c r="AB142" i="8"/>
  <c r="Y142" i="8"/>
  <c r="X142" i="8"/>
  <c r="AP141" i="8"/>
  <c r="AO141" i="8"/>
  <c r="AH141" i="8"/>
  <c r="AF141" i="8"/>
  <c r="AC141" i="8"/>
  <c r="AB141" i="8"/>
  <c r="Y141" i="8"/>
  <c r="X141" i="8"/>
  <c r="AP140" i="8"/>
  <c r="AQ140" i="8" s="1"/>
  <c r="AR140" i="8" s="1"/>
  <c r="AO140" i="8"/>
  <c r="AH140" i="8"/>
  <c r="AF140" i="8"/>
  <c r="AC140" i="8"/>
  <c r="AB140" i="8"/>
  <c r="Y140" i="8"/>
  <c r="X140" i="8"/>
  <c r="AP139" i="8"/>
  <c r="AO139" i="8"/>
  <c r="AH139" i="8"/>
  <c r="AF139" i="8"/>
  <c r="AC139" i="8"/>
  <c r="AB139" i="8"/>
  <c r="Z139" i="8"/>
  <c r="Y139" i="8"/>
  <c r="X139" i="8"/>
  <c r="AP138" i="8"/>
  <c r="AO138" i="8"/>
  <c r="AH138" i="8"/>
  <c r="AF138" i="8"/>
  <c r="AC138" i="8"/>
  <c r="AB138" i="8"/>
  <c r="Y138" i="8"/>
  <c r="X138" i="8"/>
  <c r="AP137" i="8"/>
  <c r="AO137" i="8"/>
  <c r="AH137" i="8"/>
  <c r="AF137" i="8"/>
  <c r="AC137" i="8"/>
  <c r="AB137" i="8"/>
  <c r="Y137" i="8"/>
  <c r="X137" i="8"/>
  <c r="AP136" i="8"/>
  <c r="AO136" i="8"/>
  <c r="AQ136" i="8" s="1"/>
  <c r="AR136" i="8" s="1"/>
  <c r="AH136" i="8"/>
  <c r="AF136" i="8"/>
  <c r="AC136" i="8"/>
  <c r="AB136" i="8"/>
  <c r="AD136" i="8" s="1"/>
  <c r="Y136" i="8"/>
  <c r="X136" i="8"/>
  <c r="AP135" i="8"/>
  <c r="AO135" i="8"/>
  <c r="AQ135" i="8" s="1"/>
  <c r="AR135" i="8" s="1"/>
  <c r="AH135" i="8"/>
  <c r="AF135" i="8"/>
  <c r="AC135" i="8"/>
  <c r="AB135" i="8"/>
  <c r="AD135" i="8" s="1"/>
  <c r="Y135" i="8"/>
  <c r="Z135" i="8" s="1"/>
  <c r="X135" i="8"/>
  <c r="AP134" i="8"/>
  <c r="AO134" i="8"/>
  <c r="AQ134" i="8" s="1"/>
  <c r="AR134" i="8" s="1"/>
  <c r="AH134" i="8"/>
  <c r="AF134" i="8"/>
  <c r="AC134" i="8"/>
  <c r="AB134" i="8"/>
  <c r="AD134" i="8" s="1"/>
  <c r="Y134" i="8"/>
  <c r="X134" i="8"/>
  <c r="AP133" i="8"/>
  <c r="AO133" i="8"/>
  <c r="AH133" i="8"/>
  <c r="AF133" i="8"/>
  <c r="AC133" i="8"/>
  <c r="AB133" i="8"/>
  <c r="AD133" i="8" s="1"/>
  <c r="Y133" i="8"/>
  <c r="X133" i="8"/>
  <c r="AP132" i="8"/>
  <c r="AO132" i="8"/>
  <c r="AQ132" i="8" s="1"/>
  <c r="AR132" i="8" s="1"/>
  <c r="AH132" i="8"/>
  <c r="AF132" i="8"/>
  <c r="AC132" i="8"/>
  <c r="AB132" i="8"/>
  <c r="AD132" i="8" s="1"/>
  <c r="Y132" i="8"/>
  <c r="X132" i="8"/>
  <c r="AP131" i="8"/>
  <c r="AO131" i="8"/>
  <c r="AH131" i="8"/>
  <c r="AF131" i="8"/>
  <c r="AC131" i="8"/>
  <c r="AB131" i="8"/>
  <c r="Y131" i="8"/>
  <c r="Z131" i="8" s="1"/>
  <c r="X131" i="8"/>
  <c r="AP130" i="8"/>
  <c r="AO130" i="8"/>
  <c r="AH130" i="8"/>
  <c r="AF130" i="8"/>
  <c r="AC130" i="8"/>
  <c r="AB130" i="8"/>
  <c r="AD130" i="8" s="1"/>
  <c r="Y130" i="8"/>
  <c r="X130" i="8"/>
  <c r="AP129" i="8"/>
  <c r="AO129" i="8"/>
  <c r="AH129" i="8"/>
  <c r="AF129" i="8"/>
  <c r="AC129" i="8"/>
  <c r="AB129" i="8"/>
  <c r="Y129" i="8"/>
  <c r="X129" i="8"/>
  <c r="Z129" i="8" s="1"/>
  <c r="AP128" i="8"/>
  <c r="AO128" i="8"/>
  <c r="AH128" i="8"/>
  <c r="AF128" i="8"/>
  <c r="AC128" i="8"/>
  <c r="AB128" i="8"/>
  <c r="Y128" i="8"/>
  <c r="X128" i="8"/>
  <c r="AP127" i="8"/>
  <c r="AO127" i="8"/>
  <c r="AH127" i="8"/>
  <c r="AF127" i="8"/>
  <c r="AC127" i="8"/>
  <c r="AB127" i="8"/>
  <c r="Y127" i="8"/>
  <c r="X127" i="8"/>
  <c r="Z127" i="8" s="1"/>
  <c r="AP126" i="8"/>
  <c r="AQ126" i="8" s="1"/>
  <c r="AR126" i="8" s="1"/>
  <c r="AO126" i="8"/>
  <c r="AH126" i="8"/>
  <c r="AF126" i="8"/>
  <c r="AC126" i="8"/>
  <c r="AB126" i="8"/>
  <c r="Y126" i="8"/>
  <c r="X126" i="8"/>
  <c r="AP125" i="8"/>
  <c r="AO125" i="8"/>
  <c r="AH125" i="8"/>
  <c r="AF125" i="8"/>
  <c r="AC125" i="8"/>
  <c r="AB125" i="8"/>
  <c r="Y125" i="8"/>
  <c r="X125" i="8"/>
  <c r="AP124" i="8"/>
  <c r="AO124" i="8"/>
  <c r="AH124" i="8"/>
  <c r="AF124" i="8"/>
  <c r="AD124" i="8"/>
  <c r="AC124" i="8"/>
  <c r="AB124" i="8"/>
  <c r="Y124" i="8"/>
  <c r="X124" i="8"/>
  <c r="AP123" i="8"/>
  <c r="AO123" i="8"/>
  <c r="AH123" i="8"/>
  <c r="AF123" i="8"/>
  <c r="AC123" i="8"/>
  <c r="AB123" i="8"/>
  <c r="Y123" i="8"/>
  <c r="X123" i="8"/>
  <c r="AP122" i="8"/>
  <c r="AO122" i="8"/>
  <c r="AH122" i="8"/>
  <c r="AF122" i="8"/>
  <c r="AC122" i="8"/>
  <c r="AB122" i="8"/>
  <c r="Y122" i="8"/>
  <c r="X122" i="8"/>
  <c r="AP121" i="8"/>
  <c r="AO121" i="8"/>
  <c r="AH121" i="8"/>
  <c r="AF121" i="8"/>
  <c r="AC121" i="8"/>
  <c r="AB121" i="8"/>
  <c r="Y121" i="8"/>
  <c r="X121" i="8"/>
  <c r="AP120" i="8"/>
  <c r="AO120" i="8"/>
  <c r="AH120" i="8"/>
  <c r="AF120" i="8"/>
  <c r="AC120" i="8"/>
  <c r="AB120" i="8"/>
  <c r="AD120" i="8" s="1"/>
  <c r="Y120" i="8"/>
  <c r="X120" i="8"/>
  <c r="Z120" i="8" s="1"/>
  <c r="AP119" i="8"/>
  <c r="AO119" i="8"/>
  <c r="AH119" i="8"/>
  <c r="AF119" i="8"/>
  <c r="AC119" i="8"/>
  <c r="AB119" i="8"/>
  <c r="Y119" i="8"/>
  <c r="X119" i="8"/>
  <c r="Z119" i="8" s="1"/>
  <c r="AP118" i="8"/>
  <c r="AO118" i="8"/>
  <c r="AQ118" i="8" s="1"/>
  <c r="AR118" i="8" s="1"/>
  <c r="AH118" i="8"/>
  <c r="AF118" i="8"/>
  <c r="AC118" i="8"/>
  <c r="AB118" i="8"/>
  <c r="AD118" i="8" s="1"/>
  <c r="Y118" i="8"/>
  <c r="X118" i="8"/>
  <c r="AP117" i="8"/>
  <c r="AO117" i="8"/>
  <c r="AQ117" i="8" s="1"/>
  <c r="AR117" i="8" s="1"/>
  <c r="AH117" i="8"/>
  <c r="AF117" i="8"/>
  <c r="AC117" i="8"/>
  <c r="AB117" i="8"/>
  <c r="AD117" i="8" s="1"/>
  <c r="Y117" i="8"/>
  <c r="X117" i="8"/>
  <c r="AP116" i="8"/>
  <c r="AO116" i="8"/>
  <c r="AQ116" i="8" s="1"/>
  <c r="AR116" i="8" s="1"/>
  <c r="AH116" i="8"/>
  <c r="AF116" i="8"/>
  <c r="AC116" i="8"/>
  <c r="AB116" i="8"/>
  <c r="Y116" i="8"/>
  <c r="X116" i="8"/>
  <c r="Z116" i="8" s="1"/>
  <c r="AP115" i="8"/>
  <c r="AO115" i="8"/>
  <c r="AH115" i="8"/>
  <c r="AF115" i="8"/>
  <c r="AC115" i="8"/>
  <c r="AB115" i="8"/>
  <c r="Y115" i="8"/>
  <c r="X115" i="8"/>
  <c r="AP114" i="8"/>
  <c r="AO114" i="8"/>
  <c r="AH114" i="8"/>
  <c r="AF114" i="8"/>
  <c r="AC114" i="8"/>
  <c r="AB114" i="8"/>
  <c r="Y114" i="8"/>
  <c r="X114" i="8"/>
  <c r="AP113" i="8"/>
  <c r="AO113" i="8"/>
  <c r="AH113" i="8"/>
  <c r="AF113" i="8"/>
  <c r="AC113" i="8"/>
  <c r="AB113" i="8"/>
  <c r="Y113" i="8"/>
  <c r="X113" i="8"/>
  <c r="AP112" i="8"/>
  <c r="AO112" i="8"/>
  <c r="AH112" i="8"/>
  <c r="AF112" i="8"/>
  <c r="AC112" i="8"/>
  <c r="AD112" i="8" s="1"/>
  <c r="AB112" i="8"/>
  <c r="Y112" i="8"/>
  <c r="X112" i="8"/>
  <c r="AP111" i="8"/>
  <c r="AQ111" i="8" s="1"/>
  <c r="AR111" i="8" s="1"/>
  <c r="AO111" i="8"/>
  <c r="AH111" i="8"/>
  <c r="AF111" i="8"/>
  <c r="AC111" i="8"/>
  <c r="AB111" i="8"/>
  <c r="Y111" i="8"/>
  <c r="X111" i="8"/>
  <c r="AP110" i="8"/>
  <c r="AO110" i="8"/>
  <c r="AH110" i="8"/>
  <c r="AF110" i="8"/>
  <c r="AC110" i="8"/>
  <c r="AB110" i="8"/>
  <c r="Y110" i="8"/>
  <c r="X110" i="8"/>
  <c r="AP109" i="8"/>
  <c r="AO109" i="8"/>
  <c r="AH109" i="8"/>
  <c r="AF109" i="8"/>
  <c r="AC109" i="8"/>
  <c r="AB109" i="8"/>
  <c r="Y109" i="8"/>
  <c r="X109" i="8"/>
  <c r="Z109" i="8" s="1"/>
  <c r="AP108" i="8"/>
  <c r="AQ108" i="8" s="1"/>
  <c r="AR108" i="8" s="1"/>
  <c r="AO108" i="8"/>
  <c r="AH108" i="8"/>
  <c r="AF108" i="8"/>
  <c r="AC108" i="8"/>
  <c r="AB108" i="8"/>
  <c r="Y108" i="8"/>
  <c r="X108" i="8"/>
  <c r="Z108" i="8" s="1"/>
  <c r="AP107" i="8"/>
  <c r="AO107" i="8"/>
  <c r="AH107" i="8"/>
  <c r="AF107" i="8"/>
  <c r="AC107" i="8"/>
  <c r="AB107" i="8"/>
  <c r="Y107" i="8"/>
  <c r="X107" i="8"/>
  <c r="AP106" i="8"/>
  <c r="AO106" i="8"/>
  <c r="AH106" i="8"/>
  <c r="AF106" i="8"/>
  <c r="AC106" i="8"/>
  <c r="AB106" i="8"/>
  <c r="Y106" i="8"/>
  <c r="X106" i="8"/>
  <c r="AP105" i="8"/>
  <c r="AO105" i="8"/>
  <c r="AH105" i="8"/>
  <c r="AF105" i="8"/>
  <c r="AC105" i="8"/>
  <c r="AB105" i="8"/>
  <c r="Y105" i="8"/>
  <c r="X105" i="8"/>
  <c r="AP104" i="8"/>
  <c r="AQ104" i="8" s="1"/>
  <c r="AR104" i="8" s="1"/>
  <c r="AO104" i="8"/>
  <c r="AH104" i="8"/>
  <c r="AF104" i="8"/>
  <c r="AC104" i="8"/>
  <c r="AB104" i="8"/>
  <c r="AD104" i="8" s="1"/>
  <c r="Y104" i="8"/>
  <c r="X104" i="8"/>
  <c r="AP103" i="8"/>
  <c r="AO103" i="8"/>
  <c r="AQ103" i="8" s="1"/>
  <c r="AR103" i="8" s="1"/>
  <c r="AH103" i="8"/>
  <c r="AF103" i="8"/>
  <c r="AC103" i="8"/>
  <c r="AB103" i="8"/>
  <c r="AD103" i="8" s="1"/>
  <c r="Y103" i="8"/>
  <c r="X103" i="8"/>
  <c r="Z103" i="8" s="1"/>
  <c r="AP102" i="8"/>
  <c r="AO102" i="8"/>
  <c r="AQ102" i="8" s="1"/>
  <c r="AR102" i="8" s="1"/>
  <c r="AH102" i="8"/>
  <c r="AF102" i="8"/>
  <c r="AC102" i="8"/>
  <c r="AB102" i="8"/>
  <c r="AD102" i="8" s="1"/>
  <c r="Y102" i="8"/>
  <c r="X102" i="8"/>
  <c r="AP101" i="8"/>
  <c r="AO101" i="8"/>
  <c r="AH101" i="8"/>
  <c r="AF101" i="8"/>
  <c r="AC101" i="8"/>
  <c r="AB101" i="8"/>
  <c r="Y101" i="8"/>
  <c r="X101" i="8"/>
  <c r="AP100" i="8"/>
  <c r="AO100" i="8"/>
  <c r="AQ100" i="8" s="1"/>
  <c r="AR100" i="8" s="1"/>
  <c r="AH100" i="8"/>
  <c r="AF100" i="8"/>
  <c r="AC100" i="8"/>
  <c r="AB100" i="8"/>
  <c r="AD100" i="8" s="1"/>
  <c r="Y100" i="8"/>
  <c r="X100" i="8"/>
  <c r="AP99" i="8"/>
  <c r="AO99" i="8"/>
  <c r="AQ99" i="8" s="1"/>
  <c r="AR99" i="8" s="1"/>
  <c r="AH99" i="8"/>
  <c r="AF99" i="8"/>
  <c r="AC99" i="8"/>
  <c r="AB99" i="8"/>
  <c r="AD99" i="8" s="1"/>
  <c r="Y99" i="8"/>
  <c r="X99" i="8"/>
  <c r="AP98" i="8"/>
  <c r="AO98" i="8"/>
  <c r="AQ98" i="8" s="1"/>
  <c r="AR98" i="8" s="1"/>
  <c r="AH98" i="8"/>
  <c r="AF98" i="8"/>
  <c r="AC98" i="8"/>
  <c r="AB98" i="8"/>
  <c r="AD98" i="8" s="1"/>
  <c r="Y98" i="8"/>
  <c r="X98" i="8"/>
  <c r="AP97" i="8"/>
  <c r="AO97" i="8"/>
  <c r="AH97" i="8"/>
  <c r="AF97" i="8"/>
  <c r="AC97" i="8"/>
  <c r="AB97" i="8"/>
  <c r="Y97" i="8"/>
  <c r="X97" i="8"/>
  <c r="AP96" i="8"/>
  <c r="AO96" i="8"/>
  <c r="AH96" i="8"/>
  <c r="AF96" i="8"/>
  <c r="AC96" i="8"/>
  <c r="AD96" i="8" s="1"/>
  <c r="AB96" i="8"/>
  <c r="Y96" i="8"/>
  <c r="Z96" i="8" s="1"/>
  <c r="X96" i="8"/>
  <c r="AP95" i="8"/>
  <c r="AO95" i="8"/>
  <c r="AH95" i="8"/>
  <c r="AF95" i="8"/>
  <c r="AC95" i="8"/>
  <c r="AB95" i="8"/>
  <c r="Y95" i="8"/>
  <c r="X95" i="8"/>
  <c r="Z95" i="8" s="1"/>
  <c r="AP94" i="8"/>
  <c r="AO94" i="8"/>
  <c r="AH94" i="8"/>
  <c r="AF94" i="8"/>
  <c r="AC94" i="8"/>
  <c r="AB94" i="8"/>
  <c r="Y94" i="8"/>
  <c r="X94" i="8"/>
  <c r="Z94" i="8" s="1"/>
  <c r="AP93" i="8"/>
  <c r="AO93" i="8"/>
  <c r="AH93" i="8"/>
  <c r="AF93" i="8"/>
  <c r="AC93" i="8"/>
  <c r="AB93" i="8"/>
  <c r="Y93" i="8"/>
  <c r="X93" i="8"/>
  <c r="Z93" i="8" s="1"/>
  <c r="AP92" i="8"/>
  <c r="AQ92" i="8" s="1"/>
  <c r="AR92" i="8" s="1"/>
  <c r="AO92" i="8"/>
  <c r="AH92" i="8"/>
  <c r="AF92" i="8"/>
  <c r="AC92" i="8"/>
  <c r="AD92" i="8" s="1"/>
  <c r="AB92" i="8"/>
  <c r="Y92" i="8"/>
  <c r="X92" i="8"/>
  <c r="Z92" i="8" s="1"/>
  <c r="AP91" i="8"/>
  <c r="AO91" i="8"/>
  <c r="AH91" i="8"/>
  <c r="AF91" i="8"/>
  <c r="AC91" i="8"/>
  <c r="AB91" i="8"/>
  <c r="Y91" i="8"/>
  <c r="Z91" i="8" s="1"/>
  <c r="X91" i="8"/>
  <c r="AP90" i="8"/>
  <c r="AO90" i="8"/>
  <c r="AH90" i="8"/>
  <c r="AF90" i="8"/>
  <c r="AC90" i="8"/>
  <c r="AB90" i="8"/>
  <c r="Y90" i="8"/>
  <c r="X90" i="8"/>
  <c r="AP89" i="8"/>
  <c r="AO89" i="8"/>
  <c r="AH89" i="8"/>
  <c r="AF89" i="8"/>
  <c r="AC89" i="8"/>
  <c r="AB89" i="8"/>
  <c r="Y89" i="8"/>
  <c r="X89" i="8"/>
  <c r="AP88" i="8"/>
  <c r="AO88" i="8"/>
  <c r="AH88" i="8"/>
  <c r="AF88" i="8"/>
  <c r="AD88" i="8"/>
  <c r="AC88" i="8"/>
  <c r="AB88" i="8"/>
  <c r="Y88" i="8"/>
  <c r="X88" i="8"/>
  <c r="Z88" i="8" s="1"/>
  <c r="AP87" i="8"/>
  <c r="AO87" i="8"/>
  <c r="AH87" i="8"/>
  <c r="AF87" i="8"/>
  <c r="AC87" i="8"/>
  <c r="AB87" i="8"/>
  <c r="Y87" i="8"/>
  <c r="X87" i="8"/>
  <c r="Z87" i="8" s="1"/>
  <c r="AP86" i="8"/>
  <c r="AO86" i="8"/>
  <c r="AH86" i="8"/>
  <c r="AF86" i="8"/>
  <c r="AC86" i="8"/>
  <c r="AB86" i="8"/>
  <c r="Y86" i="8"/>
  <c r="X86" i="8"/>
  <c r="Z86" i="8" s="1"/>
  <c r="AP85" i="8"/>
  <c r="AO85" i="8"/>
  <c r="AH85" i="8"/>
  <c r="AF85" i="8"/>
  <c r="AC85" i="8"/>
  <c r="AB85" i="8"/>
  <c r="Y85" i="8"/>
  <c r="X85" i="8"/>
  <c r="Z85" i="8" s="1"/>
  <c r="AP84" i="8"/>
  <c r="AO84" i="8"/>
  <c r="AH84" i="8"/>
  <c r="AF84" i="8"/>
  <c r="AC84" i="8"/>
  <c r="AB84" i="8"/>
  <c r="Y84" i="8"/>
  <c r="X84" i="8"/>
  <c r="Z84" i="8" s="1"/>
  <c r="AP83" i="8"/>
  <c r="AO83" i="8"/>
  <c r="AH83" i="8"/>
  <c r="AF83" i="8"/>
  <c r="AC83" i="8"/>
  <c r="AB83" i="8"/>
  <c r="AD83" i="8" s="1"/>
  <c r="Y83" i="8"/>
  <c r="X83" i="8"/>
  <c r="Z83" i="8" s="1"/>
  <c r="AP82" i="8"/>
  <c r="AO82" i="8"/>
  <c r="AQ82" i="8" s="1"/>
  <c r="AR82" i="8" s="1"/>
  <c r="AH82" i="8"/>
  <c r="AF82" i="8"/>
  <c r="AC82" i="8"/>
  <c r="AB82" i="8"/>
  <c r="AD82" i="8" s="1"/>
  <c r="Y82" i="8"/>
  <c r="X82" i="8"/>
  <c r="Z82" i="8" s="1"/>
  <c r="AP81" i="8"/>
  <c r="AO81" i="8"/>
  <c r="AQ81" i="8" s="1"/>
  <c r="AR81" i="8" s="1"/>
  <c r="AH81" i="8"/>
  <c r="AF81" i="8"/>
  <c r="AC81" i="8"/>
  <c r="AB81" i="8"/>
  <c r="AD81" i="8" s="1"/>
  <c r="Y81" i="8"/>
  <c r="X81" i="8"/>
  <c r="Z81" i="8" s="1"/>
  <c r="AP80" i="8"/>
  <c r="AO80" i="8"/>
  <c r="AH80" i="8"/>
  <c r="AF80" i="8"/>
  <c r="AC80" i="8"/>
  <c r="AB80" i="8"/>
  <c r="Y80" i="8"/>
  <c r="X80" i="8"/>
  <c r="AP79" i="8"/>
  <c r="AO79" i="8"/>
  <c r="AH79" i="8"/>
  <c r="AF79" i="8"/>
  <c r="AC79" i="8"/>
  <c r="AB79" i="8"/>
  <c r="Y79" i="8"/>
  <c r="X79" i="8"/>
  <c r="Z79" i="8" s="1"/>
  <c r="AP78" i="8"/>
  <c r="AO78" i="8"/>
  <c r="AQ78" i="8" s="1"/>
  <c r="AR78" i="8" s="1"/>
  <c r="AH78" i="8"/>
  <c r="AF78" i="8"/>
  <c r="AC78" i="8"/>
  <c r="AB78" i="8"/>
  <c r="AD78" i="8" s="1"/>
  <c r="Y78" i="8"/>
  <c r="X78" i="8"/>
  <c r="AP77" i="8"/>
  <c r="AO77" i="8"/>
  <c r="AH77" i="8"/>
  <c r="AF77" i="8"/>
  <c r="AC77" i="8"/>
  <c r="AB77" i="8"/>
  <c r="Y77" i="8"/>
  <c r="X77" i="8"/>
  <c r="AP76" i="8"/>
  <c r="AQ76" i="8" s="1"/>
  <c r="AR76" i="8" s="1"/>
  <c r="AO76" i="8"/>
  <c r="AH76" i="8"/>
  <c r="AF76" i="8"/>
  <c r="AC76" i="8"/>
  <c r="AB76" i="8"/>
  <c r="AD76" i="8" s="1"/>
  <c r="Y76" i="8"/>
  <c r="X76" i="8"/>
  <c r="AP75" i="8"/>
  <c r="AO75" i="8"/>
  <c r="AQ75" i="8" s="1"/>
  <c r="AR75" i="8" s="1"/>
  <c r="AH75" i="8"/>
  <c r="AF75" i="8"/>
  <c r="AC75" i="8"/>
  <c r="AB75" i="8"/>
  <c r="AD75" i="8" s="1"/>
  <c r="Z75" i="8"/>
  <c r="Y75" i="8"/>
  <c r="X75" i="8"/>
  <c r="AP74" i="8"/>
  <c r="AO74" i="8"/>
  <c r="AH74" i="8"/>
  <c r="AF74" i="8"/>
  <c r="AC74" i="8"/>
  <c r="AB74" i="8"/>
  <c r="AD74" i="8" s="1"/>
  <c r="Y74" i="8"/>
  <c r="X74" i="8"/>
  <c r="AP73" i="8"/>
  <c r="AO73" i="8"/>
  <c r="AH73" i="8"/>
  <c r="AF73" i="8"/>
  <c r="AC73" i="8"/>
  <c r="AB73" i="8"/>
  <c r="Y73" i="8"/>
  <c r="X73" i="8"/>
  <c r="AP72" i="8"/>
  <c r="AO72" i="8"/>
  <c r="AQ72" i="8" s="1"/>
  <c r="AR72" i="8" s="1"/>
  <c r="AH72" i="8"/>
  <c r="AF72" i="8"/>
  <c r="AC72" i="8"/>
  <c r="AB72" i="8"/>
  <c r="AD72" i="8" s="1"/>
  <c r="Y72" i="8"/>
  <c r="Z72" i="8" s="1"/>
  <c r="X72" i="8"/>
  <c r="AP71" i="8"/>
  <c r="AO71" i="8"/>
  <c r="AH71" i="8"/>
  <c r="AF71" i="8"/>
  <c r="AC71" i="8"/>
  <c r="AB71" i="8"/>
  <c r="Y71" i="8"/>
  <c r="X71" i="8"/>
  <c r="Z71" i="8" s="1"/>
  <c r="AP70" i="8"/>
  <c r="AO70" i="8"/>
  <c r="AH70" i="8"/>
  <c r="AF70" i="8"/>
  <c r="AC70" i="8"/>
  <c r="AB70" i="8"/>
  <c r="Y70" i="8"/>
  <c r="X70" i="8"/>
  <c r="Z70" i="8" s="1"/>
  <c r="AP69" i="8"/>
  <c r="AO69" i="8"/>
  <c r="AH69" i="8"/>
  <c r="AF69" i="8"/>
  <c r="AC69" i="8"/>
  <c r="AB69" i="8"/>
  <c r="Y69" i="8"/>
  <c r="X69" i="8"/>
  <c r="Z69" i="8" s="1"/>
  <c r="AP68" i="8"/>
  <c r="AQ68" i="8" s="1"/>
  <c r="AR68" i="8" s="1"/>
  <c r="AO68" i="8"/>
  <c r="AH68" i="8"/>
  <c r="AF68" i="8"/>
  <c r="AC68" i="8"/>
  <c r="AB68" i="8"/>
  <c r="AD68" i="8" s="1"/>
  <c r="Y68" i="8"/>
  <c r="X68" i="8"/>
  <c r="AP67" i="8"/>
  <c r="AO67" i="8"/>
  <c r="AH67" i="8"/>
  <c r="AF67" i="8"/>
  <c r="AC67" i="8"/>
  <c r="AB67" i="8"/>
  <c r="Y67" i="8"/>
  <c r="X67" i="8"/>
  <c r="AP66" i="8"/>
  <c r="AO66" i="8"/>
  <c r="AQ66" i="8" s="1"/>
  <c r="AR66" i="8" s="1"/>
  <c r="AH66" i="8"/>
  <c r="AF66" i="8"/>
  <c r="AC66" i="8"/>
  <c r="AB66" i="8"/>
  <c r="AD66" i="8" s="1"/>
  <c r="Y66" i="8"/>
  <c r="X66" i="8"/>
  <c r="AP65" i="8"/>
  <c r="AO65" i="8"/>
  <c r="AQ65" i="8" s="1"/>
  <c r="AR65" i="8" s="1"/>
  <c r="AH65" i="8"/>
  <c r="AF65" i="8"/>
  <c r="AC65" i="8"/>
  <c r="AB65" i="8"/>
  <c r="Y65" i="8"/>
  <c r="X65" i="8"/>
  <c r="AP64" i="8"/>
  <c r="AO64" i="8"/>
  <c r="AH64" i="8"/>
  <c r="AF64" i="8"/>
  <c r="AC64" i="8"/>
  <c r="AB64" i="8"/>
  <c r="Y64" i="8"/>
  <c r="X64" i="8"/>
  <c r="AP63" i="8"/>
  <c r="AO63" i="8"/>
  <c r="AH63" i="8"/>
  <c r="AF63" i="8"/>
  <c r="AC63" i="8"/>
  <c r="AB63" i="8"/>
  <c r="Y63" i="8"/>
  <c r="X63" i="8"/>
  <c r="AP62" i="8"/>
  <c r="AO62" i="8"/>
  <c r="AH62" i="8"/>
  <c r="AF62" i="8"/>
  <c r="AC62" i="8"/>
  <c r="AB62" i="8"/>
  <c r="Y62" i="8"/>
  <c r="X62" i="8"/>
  <c r="AP61" i="8"/>
  <c r="AO61" i="8"/>
  <c r="AQ61" i="8" s="1"/>
  <c r="AR61" i="8" s="1"/>
  <c r="AH61" i="8"/>
  <c r="AF61" i="8"/>
  <c r="AC61" i="8"/>
  <c r="AB61" i="8"/>
  <c r="AD61" i="8" s="1"/>
  <c r="Y61" i="8"/>
  <c r="X61" i="8"/>
  <c r="AP60" i="8"/>
  <c r="AO60" i="8"/>
  <c r="AH60" i="8"/>
  <c r="AF60" i="8"/>
  <c r="AC60" i="8"/>
  <c r="AB60" i="8"/>
  <c r="Y60" i="8"/>
  <c r="X60" i="8"/>
  <c r="Z60" i="8" s="1"/>
  <c r="AP59" i="8"/>
  <c r="AO59" i="8"/>
  <c r="AQ59" i="8" s="1"/>
  <c r="AR59" i="8" s="1"/>
  <c r="AH59" i="8"/>
  <c r="AF59" i="8"/>
  <c r="AC59" i="8"/>
  <c r="AB59" i="8"/>
  <c r="AD59" i="8" s="1"/>
  <c r="Y59" i="8"/>
  <c r="Z59" i="8" s="1"/>
  <c r="X59" i="8"/>
  <c r="AP58" i="8"/>
  <c r="AO58" i="8"/>
  <c r="AQ58" i="8" s="1"/>
  <c r="AR58" i="8" s="1"/>
  <c r="AH58" i="8"/>
  <c r="AF58" i="8"/>
  <c r="AC58" i="8"/>
  <c r="AB58" i="8"/>
  <c r="AD58" i="8" s="1"/>
  <c r="Y58" i="8"/>
  <c r="X58" i="8"/>
  <c r="AP57" i="8"/>
  <c r="AQ57" i="8" s="1"/>
  <c r="AR57" i="8" s="1"/>
  <c r="AO57" i="8"/>
  <c r="AH57" i="8"/>
  <c r="AF57" i="8"/>
  <c r="AC57" i="8"/>
  <c r="AD57" i="8" s="1"/>
  <c r="AB57" i="8"/>
  <c r="Y57" i="8"/>
  <c r="X57" i="8"/>
  <c r="Z57" i="8" s="1"/>
  <c r="AP56" i="8"/>
  <c r="AQ56" i="8" s="1"/>
  <c r="AR56" i="8" s="1"/>
  <c r="AO56" i="8"/>
  <c r="AH56" i="8"/>
  <c r="AF56" i="8"/>
  <c r="AC56" i="8"/>
  <c r="AB56" i="8"/>
  <c r="Y56" i="8"/>
  <c r="X56" i="8"/>
  <c r="AP55" i="8"/>
  <c r="AO55" i="8"/>
  <c r="AH55" i="8"/>
  <c r="AF55" i="8"/>
  <c r="AC55" i="8"/>
  <c r="AB55" i="8"/>
  <c r="Y55" i="8"/>
  <c r="X55" i="8"/>
  <c r="AP54" i="8"/>
  <c r="AO54" i="8"/>
  <c r="AH54" i="8"/>
  <c r="AF54" i="8"/>
  <c r="AC54" i="8"/>
  <c r="AB54" i="8"/>
  <c r="Y54" i="8"/>
  <c r="X54" i="8"/>
  <c r="AP53" i="8"/>
  <c r="AO53" i="8"/>
  <c r="AH53" i="8"/>
  <c r="AF53" i="8"/>
  <c r="AC53" i="8"/>
  <c r="AB53" i="8"/>
  <c r="Y53" i="8"/>
  <c r="X53" i="8"/>
  <c r="Z53" i="8" s="1"/>
  <c r="AP52" i="8"/>
  <c r="AO52" i="8"/>
  <c r="AH52" i="8"/>
  <c r="AF52" i="8"/>
  <c r="AC52" i="8"/>
  <c r="AB52" i="8"/>
  <c r="Y52" i="8"/>
  <c r="X52" i="8"/>
  <c r="Z52" i="8" s="1"/>
  <c r="AP51" i="8"/>
  <c r="AO51" i="8"/>
  <c r="AH51" i="8"/>
  <c r="AF51" i="8"/>
  <c r="AC51" i="8"/>
  <c r="AB51" i="8"/>
  <c r="Y51" i="8"/>
  <c r="X51" i="8"/>
  <c r="AP50" i="8"/>
  <c r="AO50" i="8"/>
  <c r="AH50" i="8"/>
  <c r="AF50" i="8"/>
  <c r="AC50" i="8"/>
  <c r="AB50" i="8"/>
  <c r="Y50" i="8"/>
  <c r="X50" i="8"/>
  <c r="Z50" i="8" s="1"/>
  <c r="AP49" i="8"/>
  <c r="AO49" i="8"/>
  <c r="AH49" i="8"/>
  <c r="AF49" i="8"/>
  <c r="AC49" i="8"/>
  <c r="AB49" i="8"/>
  <c r="Y49" i="8"/>
  <c r="X49" i="8"/>
  <c r="Z49" i="8" s="1"/>
  <c r="AP48" i="8"/>
  <c r="AO48" i="8"/>
  <c r="AH48" i="8"/>
  <c r="AF48" i="8"/>
  <c r="AC48" i="8"/>
  <c r="AB48" i="8"/>
  <c r="Y48" i="8"/>
  <c r="X48" i="8"/>
  <c r="Z48" i="8" s="1"/>
  <c r="AP47" i="8"/>
  <c r="AO47" i="8"/>
  <c r="AH47" i="8"/>
  <c r="AF47" i="8"/>
  <c r="AC47" i="8"/>
  <c r="AB47" i="8"/>
  <c r="Y47" i="8"/>
  <c r="X47" i="8"/>
  <c r="AP46" i="8"/>
  <c r="AO46" i="8"/>
  <c r="AH46" i="8"/>
  <c r="AF46" i="8"/>
  <c r="AC46" i="8"/>
  <c r="AB46" i="8"/>
  <c r="Y46" i="8"/>
  <c r="X46" i="8"/>
  <c r="Z46" i="8" s="1"/>
  <c r="AP45" i="8"/>
  <c r="AO45" i="8"/>
  <c r="AH45" i="8"/>
  <c r="AF45" i="8"/>
  <c r="AD45" i="8"/>
  <c r="AC45" i="8"/>
  <c r="AB45" i="8"/>
  <c r="Y45" i="8"/>
  <c r="X45" i="8"/>
  <c r="AP44" i="8"/>
  <c r="AO44" i="8"/>
  <c r="AH44" i="8"/>
  <c r="AF44" i="8"/>
  <c r="AC44" i="8"/>
  <c r="AB44" i="8"/>
  <c r="Z44" i="8"/>
  <c r="Y44" i="8"/>
  <c r="X44" i="8"/>
  <c r="AP43" i="8"/>
  <c r="AO43" i="8"/>
  <c r="AQ43" i="8" s="1"/>
  <c r="AR43" i="8" s="1"/>
  <c r="AH43" i="8"/>
  <c r="AF43" i="8"/>
  <c r="AC43" i="8"/>
  <c r="AB43" i="8"/>
  <c r="AD43" i="8" s="1"/>
  <c r="Y43" i="8"/>
  <c r="X43" i="8"/>
  <c r="AP42" i="8"/>
  <c r="AO42" i="8"/>
  <c r="AQ42" i="8" s="1"/>
  <c r="AR42" i="8" s="1"/>
  <c r="AH42" i="8"/>
  <c r="AF42" i="8"/>
  <c r="AC42" i="8"/>
  <c r="AB42" i="8"/>
  <c r="AD42" i="8" s="1"/>
  <c r="Y42" i="8"/>
  <c r="X42" i="8"/>
  <c r="Z42" i="8" s="1"/>
  <c r="AP41" i="8"/>
  <c r="AO41" i="8"/>
  <c r="AH41" i="8"/>
  <c r="AF41" i="8"/>
  <c r="AC41" i="8"/>
  <c r="AB41" i="8"/>
  <c r="Y41" i="8"/>
  <c r="X41" i="8"/>
  <c r="Z41" i="8" s="1"/>
  <c r="AP40" i="8"/>
  <c r="AO40" i="8"/>
  <c r="AH40" i="8"/>
  <c r="AF40" i="8"/>
  <c r="AC40" i="8"/>
  <c r="AB40" i="8"/>
  <c r="Y40" i="8"/>
  <c r="X40" i="8"/>
  <c r="AP39" i="8"/>
  <c r="AO39" i="8"/>
  <c r="AH39" i="8"/>
  <c r="AF39" i="8"/>
  <c r="AC39" i="8"/>
  <c r="AB39" i="8"/>
  <c r="Y39" i="8"/>
  <c r="X39" i="8"/>
  <c r="AP38" i="8"/>
  <c r="AO38" i="8"/>
  <c r="AH38" i="8"/>
  <c r="AF38" i="8"/>
  <c r="AC38" i="8"/>
  <c r="AB38" i="8"/>
  <c r="Y38" i="8"/>
  <c r="X38" i="8"/>
  <c r="AP37" i="8"/>
  <c r="AO37" i="8"/>
  <c r="AH37" i="8"/>
  <c r="AF37" i="8"/>
  <c r="AC37" i="8"/>
  <c r="AB37" i="8"/>
  <c r="AD37" i="8" s="1"/>
  <c r="Y37" i="8"/>
  <c r="X37" i="8"/>
  <c r="AP36" i="8"/>
  <c r="AQ36" i="8" s="1"/>
  <c r="AR36" i="8" s="1"/>
  <c r="AO36" i="8"/>
  <c r="AH36" i="8"/>
  <c r="AF36" i="8"/>
  <c r="AC36" i="8"/>
  <c r="AB36" i="8"/>
  <c r="Y36" i="8"/>
  <c r="X36" i="8"/>
  <c r="AP35" i="8"/>
  <c r="AO35" i="8"/>
  <c r="AQ35" i="8" s="1"/>
  <c r="AR35" i="8" s="1"/>
  <c r="AH35" i="8"/>
  <c r="AF35" i="8"/>
  <c r="AC35" i="8"/>
  <c r="AB35" i="8"/>
  <c r="AD35" i="8" s="1"/>
  <c r="Y35" i="8"/>
  <c r="X35" i="8"/>
  <c r="AP34" i="8"/>
  <c r="AO34" i="8"/>
  <c r="AQ34" i="8" s="1"/>
  <c r="AR34" i="8" s="1"/>
  <c r="AH34" i="8"/>
  <c r="AF34" i="8"/>
  <c r="AC34" i="8"/>
  <c r="AB34" i="8"/>
  <c r="AD34" i="8" s="1"/>
  <c r="Y34" i="8"/>
  <c r="X34" i="8"/>
  <c r="AP33" i="8"/>
  <c r="AO33" i="8"/>
  <c r="AQ33" i="8" s="1"/>
  <c r="AR33" i="8" s="1"/>
  <c r="AH33" i="8"/>
  <c r="AF33" i="8"/>
  <c r="AC33" i="8"/>
  <c r="AB33" i="8"/>
  <c r="AD33" i="8" s="1"/>
  <c r="Y33" i="8"/>
  <c r="X33" i="8"/>
  <c r="AP32" i="8"/>
  <c r="AO32" i="8"/>
  <c r="AQ32" i="8" s="1"/>
  <c r="AR32" i="8" s="1"/>
  <c r="AH32" i="8"/>
  <c r="AF32" i="8"/>
  <c r="AC32" i="8"/>
  <c r="AB32" i="8"/>
  <c r="AD32" i="8" s="1"/>
  <c r="Y32" i="8"/>
  <c r="X32" i="8"/>
  <c r="Z32" i="8" s="1"/>
  <c r="AP31" i="8"/>
  <c r="AO31" i="8"/>
  <c r="AQ31" i="8" s="1"/>
  <c r="AR31" i="8" s="1"/>
  <c r="AH31" i="8"/>
  <c r="AF31" i="8"/>
  <c r="AC31" i="8"/>
  <c r="AB31" i="8"/>
  <c r="AD31" i="8" s="1"/>
  <c r="Y31" i="8"/>
  <c r="X31" i="8"/>
  <c r="Z31" i="8" s="1"/>
  <c r="AP30" i="8"/>
  <c r="AO30" i="8"/>
  <c r="AQ30" i="8" s="1"/>
  <c r="AR30" i="8" s="1"/>
  <c r="AH30" i="8"/>
  <c r="AF30" i="8"/>
  <c r="AC30" i="8"/>
  <c r="AB30" i="8"/>
  <c r="AD30" i="8" s="1"/>
  <c r="Y30" i="8"/>
  <c r="X30" i="8"/>
  <c r="Z30" i="8" s="1"/>
  <c r="AP29" i="8"/>
  <c r="AQ29" i="8" s="1"/>
  <c r="AR29" i="8" s="1"/>
  <c r="AO29" i="8"/>
  <c r="AH29" i="8"/>
  <c r="AF29" i="8"/>
  <c r="AC29" i="8"/>
  <c r="AB29" i="8"/>
  <c r="Y29" i="8"/>
  <c r="X29" i="8"/>
  <c r="AP28" i="8"/>
  <c r="AO28" i="8"/>
  <c r="AH28" i="8"/>
  <c r="AF28" i="8"/>
  <c r="AC28" i="8"/>
  <c r="AB28" i="8"/>
  <c r="Y28" i="8"/>
  <c r="X28" i="8"/>
  <c r="Z28" i="8" s="1"/>
  <c r="AP27" i="8"/>
  <c r="AO27" i="8"/>
  <c r="AQ27" i="8" s="1"/>
  <c r="AR27" i="8" s="1"/>
  <c r="AH27" i="8"/>
  <c r="AF27" i="8"/>
  <c r="AC27" i="8"/>
  <c r="AB27" i="8"/>
  <c r="AD27" i="8" s="1"/>
  <c r="Y27" i="8"/>
  <c r="X27" i="8"/>
  <c r="Z27" i="8" s="1"/>
  <c r="AP26" i="8"/>
  <c r="AO26" i="8"/>
  <c r="AQ26" i="8" s="1"/>
  <c r="AR26" i="8" s="1"/>
  <c r="AH26" i="8"/>
  <c r="AF26" i="8"/>
  <c r="AC26" i="8"/>
  <c r="AB26" i="8"/>
  <c r="Y26" i="8"/>
  <c r="X26" i="8"/>
  <c r="Z26" i="8" s="1"/>
  <c r="AP25" i="8"/>
  <c r="AQ25" i="8" s="1"/>
  <c r="AR25" i="8" s="1"/>
  <c r="AO25" i="8"/>
  <c r="AH25" i="8"/>
  <c r="AF25" i="8"/>
  <c r="AC25" i="8"/>
  <c r="AB25" i="8"/>
  <c r="AD25" i="8" s="1"/>
  <c r="Y25" i="8"/>
  <c r="X25" i="8"/>
  <c r="Z25" i="8" s="1"/>
  <c r="AP24" i="8"/>
  <c r="AO24" i="8"/>
  <c r="AQ24" i="8" s="1"/>
  <c r="AR24" i="8" s="1"/>
  <c r="AH24" i="8"/>
  <c r="AF24" i="8"/>
  <c r="AC24" i="8"/>
  <c r="AB24" i="8"/>
  <c r="AD24" i="8" s="1"/>
  <c r="Y24" i="8"/>
  <c r="X24" i="8"/>
  <c r="AP23" i="8"/>
  <c r="AO23" i="8"/>
  <c r="AQ23" i="8" s="1"/>
  <c r="AR23" i="8" s="1"/>
  <c r="AH23" i="8"/>
  <c r="AF23" i="8"/>
  <c r="AC23" i="8"/>
  <c r="AB23" i="8"/>
  <c r="AD23" i="8" s="1"/>
  <c r="Y23" i="8"/>
  <c r="X23" i="8"/>
  <c r="AP22" i="8"/>
  <c r="AO22" i="8"/>
  <c r="AH22" i="8"/>
  <c r="AF22" i="8"/>
  <c r="AC22" i="8"/>
  <c r="AB22" i="8"/>
  <c r="AD22" i="8" s="1"/>
  <c r="Y22" i="8"/>
  <c r="X22" i="8"/>
  <c r="AP21" i="8"/>
  <c r="AO21" i="8"/>
  <c r="AQ21" i="8" s="1"/>
  <c r="AR21" i="8" s="1"/>
  <c r="AH21" i="8"/>
  <c r="AF21" i="8"/>
  <c r="AC21" i="8"/>
  <c r="AB21" i="8"/>
  <c r="Y21" i="8"/>
  <c r="X21" i="8"/>
  <c r="AP20" i="8"/>
  <c r="AO20" i="8"/>
  <c r="AH20" i="8"/>
  <c r="AF20" i="8"/>
  <c r="AC20" i="8"/>
  <c r="AB20" i="8"/>
  <c r="Y20" i="8"/>
  <c r="Z20" i="8" s="1"/>
  <c r="X20" i="8"/>
  <c r="AP19" i="8"/>
  <c r="AO19" i="8"/>
  <c r="AH19" i="8"/>
  <c r="AF19" i="8"/>
  <c r="AC19" i="8"/>
  <c r="AB19" i="8"/>
  <c r="Y19" i="8"/>
  <c r="X19" i="8"/>
  <c r="AP18" i="8"/>
  <c r="AO18" i="8"/>
  <c r="AH18" i="8"/>
  <c r="AF18" i="8"/>
  <c r="AC18" i="8"/>
  <c r="AB18" i="8"/>
  <c r="Y18" i="8"/>
  <c r="X18" i="8"/>
  <c r="AP17" i="8"/>
  <c r="AO17" i="8"/>
  <c r="AH17" i="8"/>
  <c r="AF17" i="8"/>
  <c r="AC17" i="8"/>
  <c r="AB17" i="8"/>
  <c r="Y17" i="8"/>
  <c r="Z17" i="8" s="1"/>
  <c r="X17" i="8"/>
  <c r="AP16" i="8"/>
  <c r="AO16" i="8"/>
  <c r="AH16" i="8"/>
  <c r="AF16" i="8"/>
  <c r="AC16" i="8"/>
  <c r="AB16" i="8"/>
  <c r="Y16" i="8"/>
  <c r="X16" i="8"/>
  <c r="AP15" i="8"/>
  <c r="AO15" i="8"/>
  <c r="AH15" i="8"/>
  <c r="AF15" i="8"/>
  <c r="AC15" i="8"/>
  <c r="AB15" i="8"/>
  <c r="Y15" i="8"/>
  <c r="X15" i="8"/>
  <c r="AP14" i="8"/>
  <c r="AO14" i="8"/>
  <c r="AH14" i="8"/>
  <c r="AF14" i="8"/>
  <c r="AC14" i="8"/>
  <c r="AB14" i="8"/>
  <c r="Y14" i="8"/>
  <c r="X14" i="8"/>
  <c r="AP13" i="8"/>
  <c r="AO13" i="8"/>
  <c r="AH13" i="8"/>
  <c r="AF13" i="8"/>
  <c r="AC13" i="8"/>
  <c r="AD13" i="8" s="1"/>
  <c r="AB13" i="8"/>
  <c r="Y13" i="8"/>
  <c r="X13" i="8"/>
  <c r="AP12" i="8"/>
  <c r="AO12" i="8"/>
  <c r="AH12" i="8"/>
  <c r="AF12" i="8"/>
  <c r="AC12" i="8"/>
  <c r="AB12" i="8"/>
  <c r="Y12" i="8"/>
  <c r="Z12" i="8" s="1"/>
  <c r="X12" i="8"/>
  <c r="AP11" i="8"/>
  <c r="AO11" i="8"/>
  <c r="AH11" i="8"/>
  <c r="AF11" i="8"/>
  <c r="AC11" i="8"/>
  <c r="AB11" i="8"/>
  <c r="Y11" i="8"/>
  <c r="X11" i="8"/>
  <c r="AP10" i="8"/>
  <c r="AO10" i="8"/>
  <c r="AH10" i="8"/>
  <c r="AF10" i="8"/>
  <c r="AC10" i="8"/>
  <c r="AD10" i="8" s="1"/>
  <c r="AB10" i="8"/>
  <c r="Y10" i="8"/>
  <c r="Z10" i="8" s="1"/>
  <c r="X10" i="8"/>
  <c r="AP9" i="8"/>
  <c r="AO9" i="8"/>
  <c r="AH9" i="8"/>
  <c r="AF9" i="8"/>
  <c r="AC9" i="8"/>
  <c r="AB9" i="8"/>
  <c r="Y9" i="8"/>
  <c r="X9" i="8"/>
  <c r="AP8" i="8"/>
  <c r="AO8" i="8"/>
  <c r="AH8" i="8"/>
  <c r="AF8" i="8"/>
  <c r="AC8" i="8"/>
  <c r="AB8" i="8"/>
  <c r="Y8" i="8"/>
  <c r="X8" i="8"/>
  <c r="AP7" i="8"/>
  <c r="AO7" i="8"/>
  <c r="AH7" i="8"/>
  <c r="AF7" i="8"/>
  <c r="AC7" i="8"/>
  <c r="AB7" i="8"/>
  <c r="Y7" i="8"/>
  <c r="X7" i="8"/>
  <c r="AP6" i="8"/>
  <c r="AO6" i="8"/>
  <c r="AH6" i="8"/>
  <c r="AF6" i="8"/>
  <c r="AC6" i="8"/>
  <c r="AB6" i="8"/>
  <c r="Y6" i="8"/>
  <c r="X6" i="8"/>
  <c r="AP5" i="8"/>
  <c r="AO5" i="8"/>
  <c r="AH5" i="8"/>
  <c r="AF5" i="8"/>
  <c r="AC5" i="8"/>
  <c r="AB5" i="8"/>
  <c r="Y5" i="8"/>
  <c r="X5" i="8"/>
  <c r="AP4" i="8"/>
  <c r="AO4" i="8"/>
  <c r="AH4" i="8"/>
  <c r="AF4" i="8"/>
  <c r="AC4" i="8"/>
  <c r="AD4" i="8" s="1"/>
  <c r="AB4" i="8"/>
  <c r="Y4" i="8"/>
  <c r="X4" i="8"/>
  <c r="H4" i="8"/>
  <c r="F4" i="8"/>
  <c r="F5" i="8" s="1"/>
  <c r="AX3" i="8"/>
  <c r="AP3" i="8"/>
  <c r="AO3" i="8"/>
  <c r="AH3" i="8"/>
  <c r="AF3" i="8"/>
  <c r="AC3" i="8"/>
  <c r="AB3" i="8"/>
  <c r="Y3" i="8"/>
  <c r="X3" i="8"/>
  <c r="K3" i="8"/>
  <c r="H3" i="8"/>
  <c r="G3" i="8"/>
  <c r="N3" i="8" s="1"/>
  <c r="F3" i="8"/>
  <c r="AW2" i="8"/>
  <c r="AX24" i="8" s="1"/>
  <c r="AP2" i="8"/>
  <c r="AO2" i="8"/>
  <c r="AK2" i="8"/>
  <c r="AH2" i="8"/>
  <c r="AF2" i="8"/>
  <c r="AC2" i="8"/>
  <c r="AB2" i="8"/>
  <c r="Y2" i="8"/>
  <c r="X2" i="8"/>
  <c r="R2" i="8"/>
  <c r="M2" i="8"/>
  <c r="J2" i="8"/>
  <c r="H2" i="8"/>
  <c r="G2" i="8"/>
  <c r="E2" i="8"/>
  <c r="D2" i="8"/>
  <c r="Q6" i="11" l="1"/>
  <c r="T6" i="11" s="1"/>
  <c r="O6" i="11"/>
  <c r="H8" i="11"/>
  <c r="F9" i="11"/>
  <c r="G8" i="11"/>
  <c r="K7" i="11"/>
  <c r="L7" i="11" s="1"/>
  <c r="N7" i="11"/>
  <c r="S7" i="11"/>
  <c r="P6" i="11"/>
  <c r="U6" i="11" s="1"/>
  <c r="V6" i="11" s="1"/>
  <c r="AL6" i="11" s="1"/>
  <c r="AN6" i="11" s="1"/>
  <c r="AT6" i="11" s="1"/>
  <c r="AU6" i="11" s="1"/>
  <c r="AY6" i="11" s="1"/>
  <c r="Q5" i="10"/>
  <c r="T5" i="10" s="1"/>
  <c r="O5" i="10"/>
  <c r="P5" i="10" s="1"/>
  <c r="U5" i="10" s="1"/>
  <c r="V5" i="10" s="1"/>
  <c r="AL5" i="10" s="1"/>
  <c r="AN5" i="10" s="1"/>
  <c r="AT5" i="10" s="1"/>
  <c r="AU5" i="10" s="1"/>
  <c r="AY5" i="10" s="1"/>
  <c r="F8" i="10"/>
  <c r="G7" i="10"/>
  <c r="H7" i="10"/>
  <c r="S6" i="10"/>
  <c r="N6" i="10"/>
  <c r="K6" i="10"/>
  <c r="L6" i="10" s="1"/>
  <c r="H9" i="9"/>
  <c r="F10" i="9"/>
  <c r="G9" i="9"/>
  <c r="S8" i="9"/>
  <c r="N8" i="9"/>
  <c r="K8" i="9"/>
  <c r="L8" i="9" s="1"/>
  <c r="O7" i="9"/>
  <c r="P7" i="9" s="1"/>
  <c r="U7" i="9" s="1"/>
  <c r="V7" i="9" s="1"/>
  <c r="AL7" i="9" s="1"/>
  <c r="AN7" i="9" s="1"/>
  <c r="AT7" i="9" s="1"/>
  <c r="AU7" i="9" s="1"/>
  <c r="AY7" i="9" s="1"/>
  <c r="Q7" i="9"/>
  <c r="T7" i="9" s="1"/>
  <c r="AD336" i="8"/>
  <c r="AD337" i="8"/>
  <c r="AQ337" i="8"/>
  <c r="AR337" i="8" s="1"/>
  <c r="AD338" i="8"/>
  <c r="AD340" i="8"/>
  <c r="AQ340" i="8"/>
  <c r="AR340" i="8" s="1"/>
  <c r="AD355" i="8"/>
  <c r="AQ355" i="8"/>
  <c r="AR355" i="8" s="1"/>
  <c r="AD357" i="8"/>
  <c r="AQ357" i="8"/>
  <c r="AR357" i="8" s="1"/>
  <c r="AQ361" i="8"/>
  <c r="AR361" i="8" s="1"/>
  <c r="AD365" i="8"/>
  <c r="AI365" i="8" s="1"/>
  <c r="AS365" i="8" s="1"/>
  <c r="AQ365" i="8"/>
  <c r="AR365" i="8" s="1"/>
  <c r="AD366" i="8"/>
  <c r="AQ366" i="8"/>
  <c r="AR366" i="8" s="1"/>
  <c r="AD343" i="8"/>
  <c r="AI343" i="8" s="1"/>
  <c r="AS343" i="8" s="1"/>
  <c r="AQ343" i="8"/>
  <c r="AR343" i="8" s="1"/>
  <c r="AD345" i="8"/>
  <c r="AQ345" i="8"/>
  <c r="AR345" i="8" s="1"/>
  <c r="AD346" i="8"/>
  <c r="AI346" i="8" s="1"/>
  <c r="AS346" i="8" s="1"/>
  <c r="AQ346" i="8"/>
  <c r="AR346" i="8" s="1"/>
  <c r="AD347" i="8"/>
  <c r="AQ347" i="8"/>
  <c r="AR347" i="8" s="1"/>
  <c r="AD348" i="8"/>
  <c r="AI348" i="8" s="1"/>
  <c r="AS348" i="8" s="1"/>
  <c r="AQ348" i="8"/>
  <c r="AR348" i="8" s="1"/>
  <c r="AQ349" i="8"/>
  <c r="AR349" i="8" s="1"/>
  <c r="AD350" i="8"/>
  <c r="AQ350" i="8"/>
  <c r="AR350" i="8" s="1"/>
  <c r="AD351" i="8"/>
  <c r="AQ351" i="8"/>
  <c r="AR351" i="8" s="1"/>
  <c r="AD352" i="8"/>
  <c r="AI352" i="8" s="1"/>
  <c r="AS352" i="8" s="1"/>
  <c r="AD308" i="8"/>
  <c r="AQ308" i="8"/>
  <c r="AR308" i="8" s="1"/>
  <c r="AD309" i="8"/>
  <c r="AQ309" i="8"/>
  <c r="AR309" i="8" s="1"/>
  <c r="AD310" i="8"/>
  <c r="AQ314" i="8"/>
  <c r="AR314" i="8" s="1"/>
  <c r="AD315" i="8"/>
  <c r="AQ315" i="8"/>
  <c r="AR315" i="8" s="1"/>
  <c r="AD316" i="8"/>
  <c r="AQ316" i="8"/>
  <c r="AR316" i="8" s="1"/>
  <c r="AD318" i="8"/>
  <c r="AD326" i="8"/>
  <c r="AD328" i="8"/>
  <c r="AQ328" i="8"/>
  <c r="AR328" i="8" s="1"/>
  <c r="AD329" i="8"/>
  <c r="AD303" i="8"/>
  <c r="AQ284" i="8"/>
  <c r="AR284" i="8" s="1"/>
  <c r="AD293" i="8"/>
  <c r="AQ293" i="8"/>
  <c r="AR293" i="8" s="1"/>
  <c r="AD294" i="8"/>
  <c r="AQ295" i="8"/>
  <c r="AR295" i="8" s="1"/>
  <c r="AD296" i="8"/>
  <c r="AQ296" i="8"/>
  <c r="AR296" i="8" s="1"/>
  <c r="AD297" i="8"/>
  <c r="AQ297" i="8"/>
  <c r="AR297" i="8" s="1"/>
  <c r="AI303" i="8"/>
  <c r="AS303" i="8" s="1"/>
  <c r="AD287" i="8"/>
  <c r="AI287" i="8" s="1"/>
  <c r="AS287" i="8" s="1"/>
  <c r="AQ287" i="8"/>
  <c r="AR287" i="8" s="1"/>
  <c r="AD300" i="8"/>
  <c r="AQ300" i="8"/>
  <c r="AR300" i="8" s="1"/>
  <c r="AI302" i="8"/>
  <c r="AS302" i="8" s="1"/>
  <c r="AD261" i="8"/>
  <c r="AD264" i="8"/>
  <c r="AD252" i="8"/>
  <c r="AD245" i="8"/>
  <c r="AD247" i="8"/>
  <c r="AQ247" i="8"/>
  <c r="AR247" i="8" s="1"/>
  <c r="AD248" i="8"/>
  <c r="AD250" i="8"/>
  <c r="AI250" i="8" s="1"/>
  <c r="AS250" i="8" s="1"/>
  <c r="AQ250" i="8"/>
  <c r="AR250" i="8" s="1"/>
  <c r="AD272" i="8"/>
  <c r="AQ272" i="8"/>
  <c r="AR272" i="8" s="1"/>
  <c r="AD273" i="8"/>
  <c r="AQ273" i="8"/>
  <c r="AR273" i="8" s="1"/>
  <c r="AD224" i="8"/>
  <c r="AD227" i="8"/>
  <c r="AD230" i="8"/>
  <c r="AI230" i="8" s="1"/>
  <c r="AS230" i="8" s="1"/>
  <c r="AQ230" i="8"/>
  <c r="AR230" i="8" s="1"/>
  <c r="AD183" i="8"/>
  <c r="AQ183" i="8"/>
  <c r="AR183" i="8" s="1"/>
  <c r="AD185" i="8"/>
  <c r="AQ185" i="8"/>
  <c r="AR185" i="8" s="1"/>
  <c r="AD186" i="8"/>
  <c r="AQ186" i="8"/>
  <c r="AR186" i="8" s="1"/>
  <c r="AD187" i="8"/>
  <c r="AQ187" i="8"/>
  <c r="AR187" i="8" s="1"/>
  <c r="AD188" i="8"/>
  <c r="AD210" i="8"/>
  <c r="AQ210" i="8"/>
  <c r="AR210" i="8" s="1"/>
  <c r="AD211" i="8"/>
  <c r="AQ211" i="8"/>
  <c r="AR211" i="8" s="1"/>
  <c r="AD193" i="8"/>
  <c r="AD194" i="8"/>
  <c r="AQ194" i="8"/>
  <c r="AR194" i="8" s="1"/>
  <c r="AD195" i="8"/>
  <c r="AQ195" i="8"/>
  <c r="AR195" i="8" s="1"/>
  <c r="AD198" i="8"/>
  <c r="AQ198" i="8"/>
  <c r="AR198" i="8" s="1"/>
  <c r="AD199" i="8"/>
  <c r="AQ199" i="8"/>
  <c r="AR199" i="8" s="1"/>
  <c r="AD201" i="8"/>
  <c r="AQ201" i="8"/>
  <c r="AR201" i="8" s="1"/>
  <c r="AD202" i="8"/>
  <c r="AQ202" i="8"/>
  <c r="AR202" i="8" s="1"/>
  <c r="AD203" i="8"/>
  <c r="AQ203" i="8"/>
  <c r="AR203" i="8" s="1"/>
  <c r="AD205" i="8"/>
  <c r="AD172" i="8"/>
  <c r="AD180" i="8"/>
  <c r="AQ180" i="8"/>
  <c r="AR180" i="8" s="1"/>
  <c r="AD181" i="8"/>
  <c r="AD182" i="8"/>
  <c r="AQ182" i="8"/>
  <c r="AR182" i="8" s="1"/>
  <c r="AD156" i="8"/>
  <c r="AD169" i="8"/>
  <c r="AQ169" i="8"/>
  <c r="AR169" i="8" s="1"/>
  <c r="AD140" i="8"/>
  <c r="AD141" i="8"/>
  <c r="AQ141" i="8"/>
  <c r="AR141" i="8" s="1"/>
  <c r="AD142" i="8"/>
  <c r="AQ142" i="8"/>
  <c r="AR142" i="8" s="1"/>
  <c r="AD122" i="8"/>
  <c r="AQ122" i="8"/>
  <c r="AR122" i="8" s="1"/>
  <c r="AQ148" i="8"/>
  <c r="AR148" i="8" s="1"/>
  <c r="AD149" i="8"/>
  <c r="AQ149" i="8"/>
  <c r="AR149" i="8" s="1"/>
  <c r="AD150" i="8"/>
  <c r="AQ150" i="8"/>
  <c r="AR150" i="8" s="1"/>
  <c r="AD152" i="8"/>
  <c r="AD127" i="8"/>
  <c r="AQ127" i="8"/>
  <c r="AR127" i="8" s="1"/>
  <c r="AD128" i="8"/>
  <c r="AI135" i="8"/>
  <c r="AS135" i="8" s="1"/>
  <c r="AQ105" i="8"/>
  <c r="AR105" i="8" s="1"/>
  <c r="AD106" i="8"/>
  <c r="AQ106" i="8"/>
  <c r="AR106" i="8" s="1"/>
  <c r="AD108" i="8"/>
  <c r="AD109" i="8"/>
  <c r="AQ109" i="8"/>
  <c r="AR109" i="8" s="1"/>
  <c r="AD110" i="8"/>
  <c r="AI110" i="8" s="1"/>
  <c r="AS110" i="8" s="1"/>
  <c r="AQ110" i="8"/>
  <c r="AR110" i="8" s="1"/>
  <c r="AQ120" i="8"/>
  <c r="AR120" i="8" s="1"/>
  <c r="AD121" i="8"/>
  <c r="AQ121" i="8"/>
  <c r="AR121" i="8" s="1"/>
  <c r="AD93" i="8"/>
  <c r="AQ93" i="8"/>
  <c r="AR93" i="8" s="1"/>
  <c r="AD94" i="8"/>
  <c r="AQ94" i="8"/>
  <c r="AR94" i="8" s="1"/>
  <c r="AD95" i="8"/>
  <c r="AI95" i="8" s="1"/>
  <c r="AS95" i="8" s="1"/>
  <c r="AQ95" i="8"/>
  <c r="AR95" i="8" s="1"/>
  <c r="AD115" i="8"/>
  <c r="AD116" i="8"/>
  <c r="AI116" i="8" s="1"/>
  <c r="AS116" i="8" s="1"/>
  <c r="AD64" i="8"/>
  <c r="AD69" i="8"/>
  <c r="AQ83" i="8"/>
  <c r="AR83" i="8" s="1"/>
  <c r="AD84" i="8"/>
  <c r="AI84" i="8" s="1"/>
  <c r="AS84" i="8" s="1"/>
  <c r="AQ84" i="8"/>
  <c r="AR84" i="8" s="1"/>
  <c r="AD85" i="8"/>
  <c r="AQ85" i="8"/>
  <c r="AR85" i="8" s="1"/>
  <c r="AD86" i="8"/>
  <c r="AI86" i="8" s="1"/>
  <c r="AS86" i="8" s="1"/>
  <c r="AQ86" i="8"/>
  <c r="AR86" i="8" s="1"/>
  <c r="AD87" i="8"/>
  <c r="AQ87" i="8"/>
  <c r="AR87" i="8" s="1"/>
  <c r="AI85" i="8"/>
  <c r="AS85" i="8" s="1"/>
  <c r="AI87" i="8"/>
  <c r="AS87" i="8" s="1"/>
  <c r="AD65" i="8"/>
  <c r="AD80" i="8"/>
  <c r="AD40" i="8"/>
  <c r="AD41" i="8"/>
  <c r="AD46" i="8"/>
  <c r="AI46" i="8" s="1"/>
  <c r="AS46" i="8" s="1"/>
  <c r="AQ46" i="8"/>
  <c r="AR46" i="8" s="1"/>
  <c r="AD47" i="8"/>
  <c r="AQ47" i="8"/>
  <c r="AR47" i="8" s="1"/>
  <c r="AD49" i="8"/>
  <c r="AQ49" i="8"/>
  <c r="AR49" i="8" s="1"/>
  <c r="AD50" i="8"/>
  <c r="AQ50" i="8"/>
  <c r="AR50" i="8" s="1"/>
  <c r="AD51" i="8"/>
  <c r="AQ51" i="8"/>
  <c r="AR51" i="8" s="1"/>
  <c r="AD53" i="8"/>
  <c r="AQ53" i="8"/>
  <c r="AR53" i="8" s="1"/>
  <c r="AD54" i="8"/>
  <c r="AQ54" i="8"/>
  <c r="AR54" i="8" s="1"/>
  <c r="AD55" i="8"/>
  <c r="AQ55" i="8"/>
  <c r="AR55" i="8" s="1"/>
  <c r="AD21" i="8"/>
  <c r="AD2" i="8"/>
  <c r="AD29" i="8"/>
  <c r="AQ4" i="8"/>
  <c r="AR4" i="8" s="1"/>
  <c r="AD5" i="8"/>
  <c r="AQ5" i="8"/>
  <c r="AR5" i="8" s="1"/>
  <c r="AD6" i="8"/>
  <c r="AD7" i="8"/>
  <c r="AQ7" i="8"/>
  <c r="AR7" i="8" s="1"/>
  <c r="AQ13" i="8"/>
  <c r="AR13" i="8" s="1"/>
  <c r="AD15" i="8"/>
  <c r="AQ15" i="8"/>
  <c r="AR15" i="8" s="1"/>
  <c r="AD17" i="8"/>
  <c r="AQ17" i="8"/>
  <c r="AR17" i="8" s="1"/>
  <c r="AD18" i="8"/>
  <c r="AQ18" i="8"/>
  <c r="AR18" i="8" s="1"/>
  <c r="AD19" i="8"/>
  <c r="AQ19" i="8"/>
  <c r="AR19" i="8" s="1"/>
  <c r="AD20" i="8"/>
  <c r="AQ20" i="8"/>
  <c r="AR20" i="8" s="1"/>
  <c r="AQ338" i="8"/>
  <c r="AR338" i="8" s="1"/>
  <c r="Z336" i="8"/>
  <c r="Z337" i="8"/>
  <c r="Z339" i="8"/>
  <c r="Z340" i="8"/>
  <c r="Z349" i="8"/>
  <c r="Z352" i="8"/>
  <c r="Z358" i="8"/>
  <c r="Z359" i="8"/>
  <c r="Z360" i="8"/>
  <c r="Z343" i="8"/>
  <c r="Z362" i="8"/>
  <c r="Z364" i="8"/>
  <c r="Z365" i="8"/>
  <c r="Z366" i="8"/>
  <c r="Z313" i="8"/>
  <c r="Z316" i="8"/>
  <c r="Z319" i="8"/>
  <c r="Z320" i="8"/>
  <c r="AQ334" i="8"/>
  <c r="AR334" i="8" s="1"/>
  <c r="AQ335" i="8"/>
  <c r="AR335" i="8" s="1"/>
  <c r="Z327" i="8"/>
  <c r="Z334" i="8"/>
  <c r="AI334" i="8" s="1"/>
  <c r="AS334" i="8" s="1"/>
  <c r="AQ313" i="8"/>
  <c r="AR313" i="8" s="1"/>
  <c r="Z275" i="8"/>
  <c r="AQ298" i="8"/>
  <c r="AR298" i="8" s="1"/>
  <c r="AQ289" i="8"/>
  <c r="AR289" i="8" s="1"/>
  <c r="Z277" i="8"/>
  <c r="AI277" i="8" s="1"/>
  <c r="AS277" i="8" s="1"/>
  <c r="AQ303" i="8"/>
  <c r="AR303" i="8" s="1"/>
  <c r="Z285" i="8"/>
  <c r="AI285" i="8" s="1"/>
  <c r="AS285" i="8" s="1"/>
  <c r="AQ286" i="8"/>
  <c r="AR286" i="8" s="1"/>
  <c r="AQ248" i="8"/>
  <c r="AR248" i="8" s="1"/>
  <c r="AQ249" i="8"/>
  <c r="AR249" i="8" s="1"/>
  <c r="Z263" i="8"/>
  <c r="AQ269" i="8"/>
  <c r="AR269" i="8" s="1"/>
  <c r="Z249" i="8"/>
  <c r="Z250" i="8"/>
  <c r="AQ252" i="8"/>
  <c r="AR252" i="8" s="1"/>
  <c r="AQ253" i="8"/>
  <c r="AR253" i="8" s="1"/>
  <c r="Z268" i="8"/>
  <c r="Z271" i="8"/>
  <c r="Z253" i="8"/>
  <c r="Z254" i="8"/>
  <c r="AI254" i="8" s="1"/>
  <c r="AS254" i="8" s="1"/>
  <c r="Z255" i="8"/>
  <c r="Z273" i="8"/>
  <c r="Z274" i="8"/>
  <c r="AQ274" i="8"/>
  <c r="AR274" i="8" s="1"/>
  <c r="Z218" i="8"/>
  <c r="AQ227" i="8"/>
  <c r="AR227" i="8" s="1"/>
  <c r="Z241" i="8"/>
  <c r="Z242" i="8"/>
  <c r="AQ197" i="8"/>
  <c r="AR197" i="8" s="1"/>
  <c r="AQ204" i="8"/>
  <c r="AR204" i="8" s="1"/>
  <c r="Z211" i="8"/>
  <c r="AQ208" i="8"/>
  <c r="AR208" i="8" s="1"/>
  <c r="AQ184" i="8"/>
  <c r="AR184" i="8" s="1"/>
  <c r="AQ188" i="8"/>
  <c r="AR188" i="8" s="1"/>
  <c r="Z195" i="8"/>
  <c r="AI195" i="8" s="1"/>
  <c r="AS195" i="8" s="1"/>
  <c r="AQ200" i="8"/>
  <c r="AR200" i="8" s="1"/>
  <c r="AQ192" i="8"/>
  <c r="AR192" i="8" s="1"/>
  <c r="AQ193" i="8"/>
  <c r="AR193" i="8" s="1"/>
  <c r="Z207" i="8"/>
  <c r="AQ209" i="8"/>
  <c r="AR209" i="8" s="1"/>
  <c r="AQ168" i="8"/>
  <c r="AR168" i="8" s="1"/>
  <c r="AQ181" i="8"/>
  <c r="AR181" i="8" s="1"/>
  <c r="Z156" i="8"/>
  <c r="AI156" i="8" s="1"/>
  <c r="AS156" i="8" s="1"/>
  <c r="Z160" i="8"/>
  <c r="AI160" i="8" s="1"/>
  <c r="AS160" i="8" s="1"/>
  <c r="AQ173" i="8"/>
  <c r="AR173" i="8" s="1"/>
  <c r="Z182" i="8"/>
  <c r="Z172" i="8"/>
  <c r="AI172" i="8" s="1"/>
  <c r="AS172" i="8" s="1"/>
  <c r="Z173" i="8"/>
  <c r="Z136" i="8"/>
  <c r="Z146" i="8"/>
  <c r="Z150" i="8"/>
  <c r="Z151" i="8"/>
  <c r="AI151" i="8" s="1"/>
  <c r="AS151" i="8" s="1"/>
  <c r="Z122" i="8"/>
  <c r="Z125" i="8"/>
  <c r="AQ128" i="8"/>
  <c r="AR128" i="8" s="1"/>
  <c r="Z138" i="8"/>
  <c r="Z141" i="8"/>
  <c r="AI141" i="8" s="1"/>
  <c r="AS141" i="8" s="1"/>
  <c r="Z143" i="8"/>
  <c r="AQ147" i="8"/>
  <c r="AR147" i="8" s="1"/>
  <c r="AQ151" i="8"/>
  <c r="AR151" i="8" s="1"/>
  <c r="AQ152" i="8"/>
  <c r="AR152" i="8" s="1"/>
  <c r="Z104" i="8"/>
  <c r="Z111" i="8"/>
  <c r="AQ119" i="8"/>
  <c r="AR119" i="8" s="1"/>
  <c r="AQ96" i="8"/>
  <c r="AR96" i="8" s="1"/>
  <c r="AQ97" i="8"/>
  <c r="AR97" i="8" s="1"/>
  <c r="Z106" i="8"/>
  <c r="Z107" i="8"/>
  <c r="Z97" i="8"/>
  <c r="Z98" i="8"/>
  <c r="Z99" i="8"/>
  <c r="Z101" i="8"/>
  <c r="Z102" i="8"/>
  <c r="AI102" i="8" s="1"/>
  <c r="AS102" i="8" s="1"/>
  <c r="Z114" i="8"/>
  <c r="Z118" i="8"/>
  <c r="Z73" i="8"/>
  <c r="Z74" i="8"/>
  <c r="Z62" i="8"/>
  <c r="Z64" i="8"/>
  <c r="AI64" i="8" s="1"/>
  <c r="AS64" i="8" s="1"/>
  <c r="Z66" i="8"/>
  <c r="Z67" i="8"/>
  <c r="AQ70" i="8"/>
  <c r="AR70" i="8" s="1"/>
  <c r="Z77" i="8"/>
  <c r="AI77" i="8" s="1"/>
  <c r="AS77" i="8" s="1"/>
  <c r="Z78" i="8"/>
  <c r="AQ80" i="8"/>
  <c r="AR80" i="8" s="1"/>
  <c r="Z33" i="8"/>
  <c r="Z34" i="8"/>
  <c r="AI34" i="8" s="1"/>
  <c r="AS34" i="8" s="1"/>
  <c r="Z36" i="8"/>
  <c r="Z37" i="8"/>
  <c r="AI37" i="8" s="1"/>
  <c r="AS37" i="8" s="1"/>
  <c r="AQ41" i="8"/>
  <c r="AR41" i="8" s="1"/>
  <c r="Z55" i="8"/>
  <c r="Z56" i="8"/>
  <c r="Z39" i="8"/>
  <c r="Z40" i="8"/>
  <c r="AQ45" i="8"/>
  <c r="AR45" i="8" s="1"/>
  <c r="AQ52" i="8"/>
  <c r="AR52" i="8" s="1"/>
  <c r="AQ6" i="8"/>
  <c r="AR6" i="8" s="1"/>
  <c r="Z24" i="8"/>
  <c r="Z4" i="8"/>
  <c r="AQ10" i="8"/>
  <c r="AR10" i="8" s="1"/>
  <c r="AQ14" i="8"/>
  <c r="AR14" i="8" s="1"/>
  <c r="Z3" i="8"/>
  <c r="Z8" i="8"/>
  <c r="Z11" i="8"/>
  <c r="AI11" i="8" s="1"/>
  <c r="AS11" i="8" s="1"/>
  <c r="Z14" i="8"/>
  <c r="Z15" i="8"/>
  <c r="Z18" i="8"/>
  <c r="Z19" i="8"/>
  <c r="AI317" i="8"/>
  <c r="AS317" i="8" s="1"/>
  <c r="AI109" i="8"/>
  <c r="AS109" i="8" s="1"/>
  <c r="AI240" i="8"/>
  <c r="AS240" i="8" s="1"/>
  <c r="AI340" i="8"/>
  <c r="AS340" i="8" s="1"/>
  <c r="AI20" i="8"/>
  <c r="AS20" i="8" s="1"/>
  <c r="AI272" i="8"/>
  <c r="AS272" i="8" s="1"/>
  <c r="AI55" i="8"/>
  <c r="AS55" i="8" s="1"/>
  <c r="AI103" i="8"/>
  <c r="AS103" i="8" s="1"/>
  <c r="AI243" i="8"/>
  <c r="AS243" i="8" s="1"/>
  <c r="AI127" i="8"/>
  <c r="AS127" i="8" s="1"/>
  <c r="AI189" i="8"/>
  <c r="AS189" i="8" s="1"/>
  <c r="AD192" i="8"/>
  <c r="AD200" i="8"/>
  <c r="AI200" i="8" s="1"/>
  <c r="AS200" i="8" s="1"/>
  <c r="AI231" i="8"/>
  <c r="AS231" i="8" s="1"/>
  <c r="AD232" i="8"/>
  <c r="AI232" i="8" s="1"/>
  <c r="AS232" i="8" s="1"/>
  <c r="AI289" i="8"/>
  <c r="AS289" i="8" s="1"/>
  <c r="AD299" i="8"/>
  <c r="AI57" i="8"/>
  <c r="AS57" i="8" s="1"/>
  <c r="AI73" i="8"/>
  <c r="AS73" i="8" s="1"/>
  <c r="AI88" i="8"/>
  <c r="AS88" i="8" s="1"/>
  <c r="AD3" i="8"/>
  <c r="AI3" i="8" s="1"/>
  <c r="AS3" i="8" s="1"/>
  <c r="AI4" i="8"/>
  <c r="AS4" i="8" s="1"/>
  <c r="AD14" i="8"/>
  <c r="AI14" i="8" s="1"/>
  <c r="AS14" i="8" s="1"/>
  <c r="AI41" i="8"/>
  <c r="AS41" i="8" s="1"/>
  <c r="AI92" i="8"/>
  <c r="AS92" i="8" s="1"/>
  <c r="AD151" i="8"/>
  <c r="AI10" i="8"/>
  <c r="AS10" i="8" s="1"/>
  <c r="AD60" i="8"/>
  <c r="AI60" i="8" s="1"/>
  <c r="AS60" i="8" s="1"/>
  <c r="AD101" i="8"/>
  <c r="AI101" i="8" s="1"/>
  <c r="AS101" i="8" s="1"/>
  <c r="AI108" i="8"/>
  <c r="AS108" i="8" s="1"/>
  <c r="AI120" i="8"/>
  <c r="AS120" i="8" s="1"/>
  <c r="AI152" i="8"/>
  <c r="AS152" i="8" s="1"/>
  <c r="AD157" i="8"/>
  <c r="AI205" i="8"/>
  <c r="AS205" i="8" s="1"/>
  <c r="AD228" i="8"/>
  <c r="AD270" i="8"/>
  <c r="AI286" i="8"/>
  <c r="AS286" i="8" s="1"/>
  <c r="AI72" i="8"/>
  <c r="AS72" i="8" s="1"/>
  <c r="AI74" i="8"/>
  <c r="AS74" i="8" s="1"/>
  <c r="AI122" i="8"/>
  <c r="AS122" i="8" s="1"/>
  <c r="AI177" i="8"/>
  <c r="AS177" i="8" s="1"/>
  <c r="AI274" i="8"/>
  <c r="AS274" i="8" s="1"/>
  <c r="AD48" i="8"/>
  <c r="AI96" i="8"/>
  <c r="AS96" i="8" s="1"/>
  <c r="AD97" i="8"/>
  <c r="AI104" i="8"/>
  <c r="AS104" i="8" s="1"/>
  <c r="AD105" i="8"/>
  <c r="AI105" i="8" s="1"/>
  <c r="AS105" i="8" s="1"/>
  <c r="AD107" i="8"/>
  <c r="AD119" i="8"/>
  <c r="AD139" i="8"/>
  <c r="AI148" i="8"/>
  <c r="AS148" i="8" s="1"/>
  <c r="AI15" i="8"/>
  <c r="AS15" i="8" s="1"/>
  <c r="AI25" i="8"/>
  <c r="AS25" i="8" s="1"/>
  <c r="AI49" i="8"/>
  <c r="AS49" i="8" s="1"/>
  <c r="AD52" i="8"/>
  <c r="AI52" i="8" s="1"/>
  <c r="AS52" i="8" s="1"/>
  <c r="AI66" i="8"/>
  <c r="AS66" i="8" s="1"/>
  <c r="AI69" i="8"/>
  <c r="AS69" i="8" s="1"/>
  <c r="AQ2" i="8"/>
  <c r="AR2" i="8" s="1"/>
  <c r="AD9" i="8"/>
  <c r="AQ9" i="8"/>
  <c r="AR9" i="8" s="1"/>
  <c r="AD11" i="8"/>
  <c r="AQ11" i="8"/>
  <c r="AR11" i="8" s="1"/>
  <c r="AD28" i="8"/>
  <c r="AI28" i="8" s="1"/>
  <c r="AS28" i="8" s="1"/>
  <c r="AQ28" i="8"/>
  <c r="AR28" i="8" s="1"/>
  <c r="AI33" i="8"/>
  <c r="AS33" i="8" s="1"/>
  <c r="AD36" i="8"/>
  <c r="AQ37" i="8"/>
  <c r="AR37" i="8" s="1"/>
  <c r="AD38" i="8"/>
  <c r="AQ38" i="8"/>
  <c r="AR38" i="8" s="1"/>
  <c r="AD39" i="8"/>
  <c r="AQ39" i="8"/>
  <c r="AR39" i="8" s="1"/>
  <c r="AD44" i="8"/>
  <c r="AI50" i="8"/>
  <c r="AS50" i="8" s="1"/>
  <c r="AI53" i="8"/>
  <c r="AS53" i="8" s="1"/>
  <c r="AD56" i="8"/>
  <c r="AD62" i="8"/>
  <c r="AQ62" i="8"/>
  <c r="AR62" i="8" s="1"/>
  <c r="AD63" i="8"/>
  <c r="AQ63" i="8"/>
  <c r="AR63" i="8" s="1"/>
  <c r="AD70" i="8"/>
  <c r="AD73" i="8"/>
  <c r="AQ74" i="8"/>
  <c r="AR74" i="8" s="1"/>
  <c r="AI75" i="8"/>
  <c r="AS75" i="8" s="1"/>
  <c r="AD77" i="8"/>
  <c r="AD79" i="8"/>
  <c r="AI79" i="8" s="1"/>
  <c r="AS79" i="8" s="1"/>
  <c r="AQ79" i="8"/>
  <c r="AR79" i="8" s="1"/>
  <c r="AQ88" i="8"/>
  <c r="AR88" i="8" s="1"/>
  <c r="AD89" i="8"/>
  <c r="AQ89" i="8"/>
  <c r="AR89" i="8" s="1"/>
  <c r="AD90" i="8"/>
  <c r="AQ90" i="8"/>
  <c r="AR90" i="8" s="1"/>
  <c r="AD91" i="8"/>
  <c r="AI91" i="8" s="1"/>
  <c r="AS91" i="8" s="1"/>
  <c r="AQ91" i="8"/>
  <c r="AR91" i="8" s="1"/>
  <c r="AI106" i="8"/>
  <c r="AS106" i="8" s="1"/>
  <c r="AD111" i="8"/>
  <c r="AQ112" i="8"/>
  <c r="AR112" i="8" s="1"/>
  <c r="AD113" i="8"/>
  <c r="AQ113" i="8"/>
  <c r="AR113" i="8" s="1"/>
  <c r="AD114" i="8"/>
  <c r="AI114" i="8" s="1"/>
  <c r="AS114" i="8" s="1"/>
  <c r="AQ114" i="8"/>
  <c r="AR114" i="8" s="1"/>
  <c r="AD123" i="8"/>
  <c r="AQ124" i="8"/>
  <c r="AR124" i="8" s="1"/>
  <c r="AD126" i="8"/>
  <c r="AQ130" i="8"/>
  <c r="AR130" i="8" s="1"/>
  <c r="AD131" i="8"/>
  <c r="AI131" i="8" s="1"/>
  <c r="AS131" i="8" s="1"/>
  <c r="AQ131" i="8"/>
  <c r="AR131" i="8" s="1"/>
  <c r="AI136" i="8"/>
  <c r="AS136" i="8" s="1"/>
  <c r="AD137" i="8"/>
  <c r="AI137" i="8" s="1"/>
  <c r="AS137" i="8" s="1"/>
  <c r="AQ137" i="8"/>
  <c r="AR137" i="8" s="1"/>
  <c r="AD138" i="8"/>
  <c r="AQ138" i="8"/>
  <c r="AR138" i="8" s="1"/>
  <c r="AD143" i="8"/>
  <c r="AI143" i="8" s="1"/>
  <c r="AS143" i="8" s="1"/>
  <c r="AQ144" i="8"/>
  <c r="AR144" i="8" s="1"/>
  <c r="AD145" i="8"/>
  <c r="AQ145" i="8"/>
  <c r="AR145" i="8" s="1"/>
  <c r="AD146" i="8"/>
  <c r="AI146" i="8" s="1"/>
  <c r="AS146" i="8" s="1"/>
  <c r="AQ146" i="8"/>
  <c r="AR146" i="8" s="1"/>
  <c r="AD153" i="8"/>
  <c r="AD155" i="8"/>
  <c r="AI155" i="8" s="1"/>
  <c r="AS155" i="8" s="1"/>
  <c r="AQ155" i="8"/>
  <c r="AR155" i="8" s="1"/>
  <c r="AI157" i="8"/>
  <c r="AS157" i="8" s="1"/>
  <c r="AI159" i="8"/>
  <c r="AS159" i="8" s="1"/>
  <c r="AD161" i="8"/>
  <c r="AI161" i="8" s="1"/>
  <c r="AS161" i="8" s="1"/>
  <c r="AQ164" i="8"/>
  <c r="AR164" i="8" s="1"/>
  <c r="AD166" i="8"/>
  <c r="AQ166" i="8"/>
  <c r="AR166" i="8" s="1"/>
  <c r="AD167" i="8"/>
  <c r="AI167" i="8" s="1"/>
  <c r="AS167" i="8" s="1"/>
  <c r="AQ167" i="8"/>
  <c r="AR167" i="8" s="1"/>
  <c r="AQ171" i="8"/>
  <c r="AR171" i="8" s="1"/>
  <c r="AQ172" i="8"/>
  <c r="AR172" i="8" s="1"/>
  <c r="AQ177" i="8"/>
  <c r="AR177" i="8" s="1"/>
  <c r="AQ178" i="8"/>
  <c r="AR178" i="8" s="1"/>
  <c r="AD179" i="8"/>
  <c r="AQ179" i="8"/>
  <c r="AR179" i="8" s="1"/>
  <c r="AD184" i="8"/>
  <c r="AD208" i="8"/>
  <c r="AI208" i="8" s="1"/>
  <c r="AS208" i="8" s="1"/>
  <c r="AD216" i="8"/>
  <c r="AI216" i="8" s="1"/>
  <c r="AS216" i="8" s="1"/>
  <c r="AD241" i="8"/>
  <c r="AI241" i="8" s="1"/>
  <c r="AS241" i="8" s="1"/>
  <c r="AD279" i="8"/>
  <c r="AQ279" i="8"/>
  <c r="AR279" i="8" s="1"/>
  <c r="AD280" i="8"/>
  <c r="AI280" i="8" s="1"/>
  <c r="AS280" i="8" s="1"/>
  <c r="AQ280" i="8"/>
  <c r="AR280" i="8" s="1"/>
  <c r="AD281" i="8"/>
  <c r="AI281" i="8" s="1"/>
  <c r="AS281" i="8" s="1"/>
  <c r="AQ306" i="8"/>
  <c r="AR306" i="8" s="1"/>
  <c r="AD307" i="8"/>
  <c r="AQ310" i="8"/>
  <c r="AR310" i="8" s="1"/>
  <c r="AD312" i="8"/>
  <c r="AQ312" i="8"/>
  <c r="AR312" i="8" s="1"/>
  <c r="AD313" i="8"/>
  <c r="AI326" i="8"/>
  <c r="AS326" i="8" s="1"/>
  <c r="AD331" i="8"/>
  <c r="AQ332" i="8"/>
  <c r="AR332" i="8" s="1"/>
  <c r="AD335" i="8"/>
  <c r="AI344" i="8"/>
  <c r="AS344" i="8" s="1"/>
  <c r="AI349" i="8"/>
  <c r="AS349" i="8" s="1"/>
  <c r="AQ352" i="8"/>
  <c r="AR352" i="8" s="1"/>
  <c r="AI353" i="8"/>
  <c r="AS353" i="8" s="1"/>
  <c r="AD354" i="8"/>
  <c r="AI354" i="8" s="1"/>
  <c r="AS354" i="8" s="1"/>
  <c r="AD356" i="8"/>
  <c r="AI356" i="8" s="1"/>
  <c r="AS356" i="8" s="1"/>
  <c r="AQ356" i="8"/>
  <c r="AR356" i="8" s="1"/>
  <c r="AI360" i="8"/>
  <c r="AS360" i="8" s="1"/>
  <c r="AD362" i="8"/>
  <c r="AD363" i="8"/>
  <c r="AQ363" i="8"/>
  <c r="AR363" i="8" s="1"/>
  <c r="AI234" i="8"/>
  <c r="AS234" i="8" s="1"/>
  <c r="AD236" i="8"/>
  <c r="AI252" i="8"/>
  <c r="AS252" i="8" s="1"/>
  <c r="AD253" i="8"/>
  <c r="AD265" i="8"/>
  <c r="AI265" i="8" s="1"/>
  <c r="AS265" i="8" s="1"/>
  <c r="AI299" i="8"/>
  <c r="AS299" i="8" s="1"/>
  <c r="AI300" i="8"/>
  <c r="AS300" i="8" s="1"/>
  <c r="AI320" i="8"/>
  <c r="AS320" i="8" s="1"/>
  <c r="AD322" i="8"/>
  <c r="AI336" i="8"/>
  <c r="AS336" i="8" s="1"/>
  <c r="AI337" i="8"/>
  <c r="AS337" i="8" s="1"/>
  <c r="AI342" i="8"/>
  <c r="AS342" i="8" s="1"/>
  <c r="AI345" i="8"/>
  <c r="AS345" i="8" s="1"/>
  <c r="AI355" i="8"/>
  <c r="AS355" i="8" s="1"/>
  <c r="AI182" i="8"/>
  <c r="AS182" i="8" s="1"/>
  <c r="AI183" i="8"/>
  <c r="AS183" i="8" s="1"/>
  <c r="AQ189" i="8"/>
  <c r="AR189" i="8" s="1"/>
  <c r="AD190" i="8"/>
  <c r="AQ190" i="8"/>
  <c r="AR190" i="8" s="1"/>
  <c r="AD191" i="8"/>
  <c r="AQ191" i="8"/>
  <c r="AR191" i="8" s="1"/>
  <c r="AI198" i="8"/>
  <c r="AS198" i="8" s="1"/>
  <c r="AD204" i="8"/>
  <c r="AI204" i="8" s="1"/>
  <c r="AS204" i="8" s="1"/>
  <c r="AQ205" i="8"/>
  <c r="AR205" i="8" s="1"/>
  <c r="AD206" i="8"/>
  <c r="AQ206" i="8"/>
  <c r="AR206" i="8" s="1"/>
  <c r="AD207" i="8"/>
  <c r="AQ207" i="8"/>
  <c r="AR207" i="8" s="1"/>
  <c r="AI214" i="8"/>
  <c r="AS214" i="8" s="1"/>
  <c r="AD220" i="8"/>
  <c r="AI220" i="8" s="1"/>
  <c r="AS220" i="8" s="1"/>
  <c r="AQ221" i="8"/>
  <c r="AR221" i="8" s="1"/>
  <c r="AD223" i="8"/>
  <c r="AQ223" i="8"/>
  <c r="AR223" i="8" s="1"/>
  <c r="AD225" i="8"/>
  <c r="AI225" i="8" s="1"/>
  <c r="AS225" i="8" s="1"/>
  <c r="AQ225" i="8"/>
  <c r="AR225" i="8" s="1"/>
  <c r="AD226" i="8"/>
  <c r="AI226" i="8" s="1"/>
  <c r="AS226" i="8" s="1"/>
  <c r="AQ226" i="8"/>
  <c r="AR226" i="8" s="1"/>
  <c r="AI239" i="8"/>
  <c r="AS239" i="8" s="1"/>
  <c r="AQ244" i="8"/>
  <c r="AR244" i="8" s="1"/>
  <c r="AD246" i="8"/>
  <c r="AQ246" i="8"/>
  <c r="AR246" i="8" s="1"/>
  <c r="AI247" i="8"/>
  <c r="AS247" i="8" s="1"/>
  <c r="AI248" i="8"/>
  <c r="AS248" i="8" s="1"/>
  <c r="AD249" i="8"/>
  <c r="AD251" i="8"/>
  <c r="AI251" i="8" s="1"/>
  <c r="AS251" i="8" s="1"/>
  <c r="AQ251" i="8"/>
  <c r="AR251" i="8" s="1"/>
  <c r="AI253" i="8"/>
  <c r="AS253" i="8" s="1"/>
  <c r="AI255" i="8"/>
  <c r="AS255" i="8" s="1"/>
  <c r="AD257" i="8"/>
  <c r="AQ260" i="8"/>
  <c r="AR260" i="8" s="1"/>
  <c r="AD262" i="8"/>
  <c r="AI262" i="8" s="1"/>
  <c r="AS262" i="8" s="1"/>
  <c r="AQ262" i="8"/>
  <c r="AR262" i="8" s="1"/>
  <c r="AD263" i="8"/>
  <c r="AI263" i="8" s="1"/>
  <c r="AS263" i="8" s="1"/>
  <c r="AQ263" i="8"/>
  <c r="AR263" i="8" s="1"/>
  <c r="AI273" i="8"/>
  <c r="AS273" i="8" s="1"/>
  <c r="AI282" i="8"/>
  <c r="AS282" i="8" s="1"/>
  <c r="AQ285" i="8"/>
  <c r="AR285" i="8" s="1"/>
  <c r="AI294" i="8"/>
  <c r="AS294" i="8" s="1"/>
  <c r="AD295" i="8"/>
  <c r="AD304" i="8"/>
  <c r="AQ304" i="8"/>
  <c r="AR304" i="8" s="1"/>
  <c r="AD305" i="8"/>
  <c r="AI305" i="8" s="1"/>
  <c r="AS305" i="8" s="1"/>
  <c r="AQ305" i="8"/>
  <c r="AR305" i="8" s="1"/>
  <c r="AD314" i="8"/>
  <c r="AI314" i="8" s="1"/>
  <c r="AS314" i="8" s="1"/>
  <c r="AQ317" i="8"/>
  <c r="AR317" i="8" s="1"/>
  <c r="AD327" i="8"/>
  <c r="AI327" i="8" s="1"/>
  <c r="AS327" i="8" s="1"/>
  <c r="AQ327" i="8"/>
  <c r="AR327" i="8" s="1"/>
  <c r="AI328" i="8"/>
  <c r="AS328" i="8" s="1"/>
  <c r="AI329" i="8"/>
  <c r="AS329" i="8" s="1"/>
  <c r="AD339" i="8"/>
  <c r="AI339" i="8" s="1"/>
  <c r="AS339" i="8" s="1"/>
  <c r="AD341" i="8"/>
  <c r="AI341" i="8" s="1"/>
  <c r="AS341" i="8" s="1"/>
  <c r="AQ341" i="8"/>
  <c r="AR341" i="8" s="1"/>
  <c r="AD358" i="8"/>
  <c r="AI358" i="8" s="1"/>
  <c r="AS358" i="8" s="1"/>
  <c r="AD359" i="8"/>
  <c r="AI359" i="8" s="1"/>
  <c r="AS359" i="8" s="1"/>
  <c r="AQ359" i="8"/>
  <c r="AR359" i="8" s="1"/>
  <c r="AQ3" i="8"/>
  <c r="AR3" i="8" s="1"/>
  <c r="Z13" i="8"/>
  <c r="AI13" i="8" s="1"/>
  <c r="AS13" i="8" s="1"/>
  <c r="Z35" i="8"/>
  <c r="AI35" i="8" s="1"/>
  <c r="AS35" i="8" s="1"/>
  <c r="AQ48" i="8"/>
  <c r="AR48" i="8" s="1"/>
  <c r="Z51" i="8"/>
  <c r="AQ64" i="8"/>
  <c r="AR64" i="8" s="1"/>
  <c r="Z76" i="8"/>
  <c r="AI76" i="8" s="1"/>
  <c r="AS76" i="8" s="1"/>
  <c r="AQ77" i="8"/>
  <c r="AR77" i="8" s="1"/>
  <c r="Z2" i="8"/>
  <c r="AI2" i="8" s="1"/>
  <c r="AS2" i="8" s="1"/>
  <c r="AQ44" i="8"/>
  <c r="AR44" i="8" s="1"/>
  <c r="Z47" i="8"/>
  <c r="AI47" i="8" s="1"/>
  <c r="AS47" i="8" s="1"/>
  <c r="Z58" i="8"/>
  <c r="AI58" i="8" s="1"/>
  <c r="AS58" i="8" s="1"/>
  <c r="AQ60" i="8"/>
  <c r="AR60" i="8" s="1"/>
  <c r="Z63" i="8"/>
  <c r="Z65" i="8"/>
  <c r="AI65" i="8" s="1"/>
  <c r="AS65" i="8" s="1"/>
  <c r="Z68" i="8"/>
  <c r="AQ115" i="8"/>
  <c r="AR115" i="8" s="1"/>
  <c r="AQ153" i="8"/>
  <c r="AR153" i="8" s="1"/>
  <c r="Z168" i="8"/>
  <c r="AI168" i="8" s="1"/>
  <c r="AS168" i="8" s="1"/>
  <c r="Z187" i="8"/>
  <c r="AI187" i="8" s="1"/>
  <c r="AS187" i="8" s="1"/>
  <c r="Z203" i="8"/>
  <c r="AI203" i="8" s="1"/>
  <c r="AS203" i="8" s="1"/>
  <c r="Z227" i="8"/>
  <c r="AI227" i="8" s="1"/>
  <c r="AS227" i="8" s="1"/>
  <c r="AQ228" i="8"/>
  <c r="AR228" i="8" s="1"/>
  <c r="AQ241" i="8"/>
  <c r="AR241" i="8" s="1"/>
  <c r="Z5" i="8"/>
  <c r="AI5" i="8" s="1"/>
  <c r="AS5" i="8" s="1"/>
  <c r="Z6" i="8"/>
  <c r="Z9" i="8"/>
  <c r="Z16" i="8"/>
  <c r="AI18" i="8"/>
  <c r="AS18" i="8" s="1"/>
  <c r="Z22" i="8"/>
  <c r="AI22" i="8" s="1"/>
  <c r="AS22" i="8" s="1"/>
  <c r="Z23" i="8"/>
  <c r="AI23" i="8" s="1"/>
  <c r="AS23" i="8" s="1"/>
  <c r="Z29" i="8"/>
  <c r="AI29" i="8" s="1"/>
  <c r="AS29" i="8" s="1"/>
  <c r="Z38" i="8"/>
  <c r="AI38" i="8" s="1"/>
  <c r="AS38" i="8" s="1"/>
  <c r="AQ40" i="8"/>
  <c r="AR40" i="8" s="1"/>
  <c r="Z43" i="8"/>
  <c r="AI43" i="8" s="1"/>
  <c r="AS43" i="8" s="1"/>
  <c r="Z45" i="8"/>
  <c r="AI45" i="8" s="1"/>
  <c r="AS45" i="8" s="1"/>
  <c r="Z54" i="8"/>
  <c r="Z61" i="8"/>
  <c r="AI61" i="8" s="1"/>
  <c r="AS61" i="8" s="1"/>
  <c r="AQ69" i="8"/>
  <c r="AR69" i="8" s="1"/>
  <c r="AQ73" i="8"/>
  <c r="AR73" i="8" s="1"/>
  <c r="Z80" i="8"/>
  <c r="Z89" i="8"/>
  <c r="AI89" i="8" s="1"/>
  <c r="AS89" i="8" s="1"/>
  <c r="Z113" i="8"/>
  <c r="AI113" i="8" s="1"/>
  <c r="AS113" i="8" s="1"/>
  <c r="Z115" i="8"/>
  <c r="Z128" i="8"/>
  <c r="Z145" i="8"/>
  <c r="AI145" i="8" s="1"/>
  <c r="AS145" i="8" s="1"/>
  <c r="Z147" i="8"/>
  <c r="AI147" i="8" s="1"/>
  <c r="AS147" i="8" s="1"/>
  <c r="Z161" i="8"/>
  <c r="Z162" i="8"/>
  <c r="Z163" i="8"/>
  <c r="Z193" i="8"/>
  <c r="AI193" i="8" s="1"/>
  <c r="AS193" i="8" s="1"/>
  <c r="Z209" i="8"/>
  <c r="AI209" i="8" s="1"/>
  <c r="AS209" i="8" s="1"/>
  <c r="AQ216" i="8"/>
  <c r="AR216" i="8" s="1"/>
  <c r="AQ224" i="8"/>
  <c r="AR224" i="8" s="1"/>
  <c r="Z236" i="8"/>
  <c r="Z237" i="8"/>
  <c r="AI237" i="8" s="1"/>
  <c r="AS237" i="8" s="1"/>
  <c r="Z238" i="8"/>
  <c r="Z117" i="8"/>
  <c r="Z124" i="8"/>
  <c r="AI124" i="8" s="1"/>
  <c r="AS124" i="8" s="1"/>
  <c r="Z224" i="8"/>
  <c r="AI224" i="8" s="1"/>
  <c r="AS224" i="8" s="1"/>
  <c r="Z244" i="8"/>
  <c r="AI244" i="8" s="1"/>
  <c r="AS244" i="8" s="1"/>
  <c r="Z257" i="8"/>
  <c r="Z258" i="8"/>
  <c r="AI258" i="8" s="1"/>
  <c r="AS258" i="8" s="1"/>
  <c r="Z259" i="8"/>
  <c r="Z264" i="8"/>
  <c r="AI264" i="8" s="1"/>
  <c r="AS264" i="8" s="1"/>
  <c r="AQ265" i="8"/>
  <c r="AR265" i="8" s="1"/>
  <c r="Z269" i="8"/>
  <c r="AI269" i="8" s="1"/>
  <c r="AS269" i="8" s="1"/>
  <c r="AQ270" i="8"/>
  <c r="AR270" i="8" s="1"/>
  <c r="Z298" i="8"/>
  <c r="AI298" i="8" s="1"/>
  <c r="AS298" i="8" s="1"/>
  <c r="AQ299" i="8"/>
  <c r="AR299" i="8" s="1"/>
  <c r="Z325" i="8"/>
  <c r="AI325" i="8" s="1"/>
  <c r="AS325" i="8" s="1"/>
  <c r="AQ326" i="8"/>
  <c r="AR326" i="8" s="1"/>
  <c r="AQ339" i="8"/>
  <c r="AR339" i="8" s="1"/>
  <c r="AQ354" i="8"/>
  <c r="AR354" i="8" s="1"/>
  <c r="AQ360" i="8"/>
  <c r="AR360" i="8" s="1"/>
  <c r="AQ364" i="8"/>
  <c r="AR364" i="8" s="1"/>
  <c r="Z90" i="8"/>
  <c r="AI90" i="8" s="1"/>
  <c r="AS90" i="8" s="1"/>
  <c r="Z100" i="8"/>
  <c r="AI100" i="8" s="1"/>
  <c r="AS100" i="8" s="1"/>
  <c r="AQ101" i="8"/>
  <c r="AR101" i="8" s="1"/>
  <c r="Z105" i="8"/>
  <c r="AQ107" i="8"/>
  <c r="AR107" i="8" s="1"/>
  <c r="Z110" i="8"/>
  <c r="Z112" i="8"/>
  <c r="AI112" i="8" s="1"/>
  <c r="AS112" i="8" s="1"/>
  <c r="Z121" i="8"/>
  <c r="AI121" i="8" s="1"/>
  <c r="AS121" i="8" s="1"/>
  <c r="AQ123" i="8"/>
  <c r="AR123" i="8" s="1"/>
  <c r="Z137" i="8"/>
  <c r="AQ139" i="8"/>
  <c r="AR139" i="8" s="1"/>
  <c r="Z142" i="8"/>
  <c r="Z144" i="8"/>
  <c r="AI144" i="8" s="1"/>
  <c r="AS144" i="8" s="1"/>
  <c r="Z153" i="8"/>
  <c r="Z154" i="8"/>
  <c r="Z164" i="8"/>
  <c r="AI164" i="8" s="1"/>
  <c r="AS164" i="8" s="1"/>
  <c r="AQ165" i="8"/>
  <c r="AR165" i="8" s="1"/>
  <c r="Z169" i="8"/>
  <c r="AI169" i="8" s="1"/>
  <c r="AS169" i="8" s="1"/>
  <c r="Z178" i="8"/>
  <c r="Z179" i="8"/>
  <c r="Z185" i="8"/>
  <c r="AI185" i="8" s="1"/>
  <c r="AS185" i="8" s="1"/>
  <c r="Z194" i="8"/>
  <c r="AQ196" i="8"/>
  <c r="AR196" i="8" s="1"/>
  <c r="Z199" i="8"/>
  <c r="Z201" i="8"/>
  <c r="AI201" i="8" s="1"/>
  <c r="AS201" i="8" s="1"/>
  <c r="Z210" i="8"/>
  <c r="AI210" i="8" s="1"/>
  <c r="AS210" i="8" s="1"/>
  <c r="AQ212" i="8"/>
  <c r="AR212" i="8" s="1"/>
  <c r="Z215" i="8"/>
  <c r="Z217" i="8"/>
  <c r="AI217" i="8" s="1"/>
  <c r="AS217" i="8" s="1"/>
  <c r="Z221" i="8"/>
  <c r="AI221" i="8" s="1"/>
  <c r="AS221" i="8" s="1"/>
  <c r="Z228" i="8"/>
  <c r="AI228" i="8" s="1"/>
  <c r="AS228" i="8" s="1"/>
  <c r="Z229" i="8"/>
  <c r="AQ245" i="8"/>
  <c r="AR245" i="8" s="1"/>
  <c r="Z260" i="8"/>
  <c r="AI260" i="8" s="1"/>
  <c r="AS260" i="8" s="1"/>
  <c r="AQ261" i="8"/>
  <c r="AR261" i="8" s="1"/>
  <c r="Z310" i="8"/>
  <c r="AI310" i="8" s="1"/>
  <c r="AS310" i="8" s="1"/>
  <c r="AQ311" i="8"/>
  <c r="AR311" i="8" s="1"/>
  <c r="Z321" i="8"/>
  <c r="AI321" i="8" s="1"/>
  <c r="AS321" i="8" s="1"/>
  <c r="AQ322" i="8"/>
  <c r="AR322" i="8" s="1"/>
  <c r="Z363" i="8"/>
  <c r="Z123" i="8"/>
  <c r="AI123" i="8" s="1"/>
  <c r="AS123" i="8" s="1"/>
  <c r="Z133" i="8"/>
  <c r="AI133" i="8" s="1"/>
  <c r="AS133" i="8" s="1"/>
  <c r="Z134" i="8"/>
  <c r="Z140" i="8"/>
  <c r="AI140" i="8" s="1"/>
  <c r="AS140" i="8" s="1"/>
  <c r="Z149" i="8"/>
  <c r="Z165" i="8"/>
  <c r="AI165" i="8" s="1"/>
  <c r="AS165" i="8" s="1"/>
  <c r="Z166" i="8"/>
  <c r="AI166" i="8" s="1"/>
  <c r="AS166" i="8" s="1"/>
  <c r="Z170" i="8"/>
  <c r="AI176" i="8"/>
  <c r="AS176" i="8" s="1"/>
  <c r="Z181" i="8"/>
  <c r="AI181" i="8" s="1"/>
  <c r="AS181" i="8" s="1"/>
  <c r="Z190" i="8"/>
  <c r="Z197" i="8"/>
  <c r="AI197" i="8" s="1"/>
  <c r="AS197" i="8" s="1"/>
  <c r="Z206" i="8"/>
  <c r="Z213" i="8"/>
  <c r="AI213" i="8" s="1"/>
  <c r="AS213" i="8" s="1"/>
  <c r="Z222" i="8"/>
  <c r="Z225" i="8"/>
  <c r="Z235" i="8"/>
  <c r="AI235" i="8" s="1"/>
  <c r="AS235" i="8" s="1"/>
  <c r="AQ236" i="8"/>
  <c r="AR236" i="8" s="1"/>
  <c r="Z245" i="8"/>
  <c r="Z246" i="8"/>
  <c r="Z256" i="8"/>
  <c r="AI256" i="8" s="1"/>
  <c r="AS256" i="8" s="1"/>
  <c r="AQ257" i="8"/>
  <c r="AR257" i="8" s="1"/>
  <c r="Z261" i="8"/>
  <c r="AI261" i="8" s="1"/>
  <c r="AS261" i="8" s="1"/>
  <c r="Z262" i="8"/>
  <c r="AI271" i="8"/>
  <c r="AS271" i="8" s="1"/>
  <c r="Z278" i="8"/>
  <c r="AI278" i="8" s="1"/>
  <c r="AS278" i="8" s="1"/>
  <c r="AQ278" i="8"/>
  <c r="AR278" i="8" s="1"/>
  <c r="Z283" i="8"/>
  <c r="AI283" i="8" s="1"/>
  <c r="AS283" i="8" s="1"/>
  <c r="Z290" i="8"/>
  <c r="AI290" i="8" s="1"/>
  <c r="AS290" i="8" s="1"/>
  <c r="AQ290" i="8"/>
  <c r="AR290" i="8" s="1"/>
  <c r="Z296" i="8"/>
  <c r="AI296" i="8" s="1"/>
  <c r="AS296" i="8" s="1"/>
  <c r="Z306" i="8"/>
  <c r="AI306" i="8" s="1"/>
  <c r="AS306" i="8" s="1"/>
  <c r="AQ307" i="8"/>
  <c r="AR307" i="8" s="1"/>
  <c r="Z311" i="8"/>
  <c r="AI311" i="8" s="1"/>
  <c r="AS311" i="8" s="1"/>
  <c r="Z312" i="8"/>
  <c r="Z315" i="8"/>
  <c r="AI315" i="8" s="1"/>
  <c r="AS315" i="8" s="1"/>
  <c r="AQ318" i="8"/>
  <c r="AR318" i="8" s="1"/>
  <c r="Z322" i="8"/>
  <c r="AI322" i="8" s="1"/>
  <c r="AS322" i="8" s="1"/>
  <c r="Z323" i="8"/>
  <c r="AI323" i="8" s="1"/>
  <c r="AS323" i="8" s="1"/>
  <c r="Z330" i="8"/>
  <c r="AI330" i="8" s="1"/>
  <c r="AS330" i="8" s="1"/>
  <c r="Z350" i="8"/>
  <c r="AI350" i="8" s="1"/>
  <c r="AS350" i="8" s="1"/>
  <c r="Z357" i="8"/>
  <c r="AI357" i="8" s="1"/>
  <c r="AS357" i="8" s="1"/>
  <c r="Z361" i="8"/>
  <c r="AI361" i="8" s="1"/>
  <c r="AS361" i="8" s="1"/>
  <c r="H5" i="8"/>
  <c r="F6" i="8"/>
  <c r="G5" i="8"/>
  <c r="L3" i="8"/>
  <c r="AX4" i="8"/>
  <c r="Z7" i="8"/>
  <c r="AI7" i="8" s="1"/>
  <c r="AS7" i="8" s="1"/>
  <c r="AQ8" i="8"/>
  <c r="AR8" i="8" s="1"/>
  <c r="AX8" i="8"/>
  <c r="AD12" i="8"/>
  <c r="AI12" i="8" s="1"/>
  <c r="AS12" i="8" s="1"/>
  <c r="AQ16" i="8"/>
  <c r="AR16" i="8" s="1"/>
  <c r="AX16" i="8"/>
  <c r="AX20" i="8"/>
  <c r="Z21" i="8"/>
  <c r="AI21" i="8" s="1"/>
  <c r="AS21" i="8" s="1"/>
  <c r="AI24" i="8"/>
  <c r="AS24" i="8" s="1"/>
  <c r="AI30" i="8"/>
  <c r="AS30" i="8" s="1"/>
  <c r="AI31" i="8"/>
  <c r="AS31" i="8" s="1"/>
  <c r="AI40" i="8"/>
  <c r="AS40" i="8" s="1"/>
  <c r="AI51" i="8"/>
  <c r="AS51" i="8" s="1"/>
  <c r="AI56" i="8"/>
  <c r="AS56" i="8" s="1"/>
  <c r="AI62" i="8"/>
  <c r="AS62" i="8" s="1"/>
  <c r="N2" i="8"/>
  <c r="S3" i="8"/>
  <c r="AX5" i="8"/>
  <c r="AX6" i="8"/>
  <c r="AX10" i="8"/>
  <c r="AI17" i="8"/>
  <c r="AS17" i="8" s="1"/>
  <c r="AX18" i="8"/>
  <c r="AI19" i="8"/>
  <c r="AS19" i="8" s="1"/>
  <c r="AI27" i="8"/>
  <c r="AS27" i="8" s="1"/>
  <c r="AI42" i="8"/>
  <c r="AS42" i="8" s="1"/>
  <c r="AX363" i="8"/>
  <c r="AX359" i="8"/>
  <c r="AX355" i="8"/>
  <c r="AX366" i="8"/>
  <c r="AX362" i="8"/>
  <c r="AX358" i="8"/>
  <c r="AX354" i="8"/>
  <c r="AX365" i="8"/>
  <c r="AX361" i="8"/>
  <c r="AX357" i="8"/>
  <c r="AX353" i="8"/>
  <c r="AX364" i="8"/>
  <c r="AX350" i="8"/>
  <c r="AX346" i="8"/>
  <c r="AX342" i="8"/>
  <c r="AX360" i="8"/>
  <c r="AX349" i="8"/>
  <c r="AX345" i="8"/>
  <c r="AX356" i="8"/>
  <c r="AX352" i="8"/>
  <c r="AX348" i="8"/>
  <c r="AX351" i="8"/>
  <c r="AX347" i="8"/>
  <c r="AX338" i="8"/>
  <c r="AX344" i="8"/>
  <c r="AX341" i="8"/>
  <c r="AX340" i="8"/>
  <c r="AX336" i="8"/>
  <c r="AX332" i="8"/>
  <c r="AX343" i="8"/>
  <c r="AX339" i="8"/>
  <c r="AX335" i="8"/>
  <c r="AX331" i="8"/>
  <c r="AX333" i="8"/>
  <c r="AX329" i="8"/>
  <c r="AX325" i="8"/>
  <c r="AX321" i="8"/>
  <c r="AX334" i="8"/>
  <c r="AX328" i="8"/>
  <c r="AX324" i="8"/>
  <c r="AX320" i="8"/>
  <c r="AX337" i="8"/>
  <c r="AX327" i="8"/>
  <c r="AX323" i="8"/>
  <c r="AX319" i="8"/>
  <c r="AX315" i="8"/>
  <c r="AX330" i="8"/>
  <c r="AX326" i="8"/>
  <c r="AX322" i="8"/>
  <c r="AX318" i="8"/>
  <c r="AX314" i="8"/>
  <c r="AX316" i="8"/>
  <c r="AX310" i="8"/>
  <c r="AX306" i="8"/>
  <c r="AX302" i="8"/>
  <c r="AX298" i="8"/>
  <c r="AX317" i="8"/>
  <c r="AX309" i="8"/>
  <c r="AX305" i="8"/>
  <c r="AX301" i="8"/>
  <c r="AX297" i="8"/>
  <c r="AX312" i="8"/>
  <c r="AX308" i="8"/>
  <c r="AX304" i="8"/>
  <c r="AX300" i="8"/>
  <c r="AX296" i="8"/>
  <c r="AX292" i="8"/>
  <c r="AX313" i="8"/>
  <c r="AX311" i="8"/>
  <c r="AX307" i="8"/>
  <c r="AX303" i="8"/>
  <c r="AX299" i="8"/>
  <c r="AX295" i="8"/>
  <c r="AX291" i="8"/>
  <c r="AX290" i="8"/>
  <c r="AX289" i="8"/>
  <c r="AX285" i="8"/>
  <c r="AX281" i="8"/>
  <c r="AX277" i="8"/>
  <c r="AX293" i="8"/>
  <c r="AX288" i="8"/>
  <c r="AX284" i="8"/>
  <c r="AX280" i="8"/>
  <c r="AX276" i="8"/>
  <c r="AX294" i="8"/>
  <c r="AX287" i="8"/>
  <c r="AX283" i="8"/>
  <c r="AX279" i="8"/>
  <c r="AX275" i="8"/>
  <c r="AX271" i="8"/>
  <c r="AX286" i="8"/>
  <c r="AX282" i="8"/>
  <c r="AX278" i="8"/>
  <c r="AX274" i="8"/>
  <c r="AX270" i="8"/>
  <c r="AX273" i="8"/>
  <c r="AX264" i="8"/>
  <c r="AX260" i="8"/>
  <c r="AX256" i="8"/>
  <c r="AX252" i="8"/>
  <c r="AX248" i="8"/>
  <c r="AX268" i="8"/>
  <c r="AX263" i="8"/>
  <c r="AX259" i="8"/>
  <c r="AX255" i="8"/>
  <c r="AX251" i="8"/>
  <c r="AX247" i="8"/>
  <c r="AX269" i="8"/>
  <c r="AX267" i="8"/>
  <c r="AX266" i="8"/>
  <c r="AX262" i="8"/>
  <c r="AX258" i="8"/>
  <c r="AX254" i="8"/>
  <c r="AX250" i="8"/>
  <c r="AX246" i="8"/>
  <c r="AX242" i="8"/>
  <c r="AX272" i="8"/>
  <c r="AX265" i="8"/>
  <c r="AX261" i="8"/>
  <c r="AX257" i="8"/>
  <c r="AX253" i="8"/>
  <c r="AX249" i="8"/>
  <c r="AX245" i="8"/>
  <c r="AX241" i="8"/>
  <c r="AX243" i="8"/>
  <c r="AX236" i="8"/>
  <c r="AX232" i="8"/>
  <c r="AX228" i="8"/>
  <c r="AX244" i="8"/>
  <c r="AX235" i="8"/>
  <c r="AX231" i="8"/>
  <c r="AX227" i="8"/>
  <c r="AX223" i="8"/>
  <c r="AX219" i="8"/>
  <c r="AX239" i="8"/>
  <c r="AX238" i="8"/>
  <c r="AX234" i="8"/>
  <c r="AX230" i="8"/>
  <c r="AX240" i="8"/>
  <c r="AX237" i="8"/>
  <c r="AX233" i="8"/>
  <c r="AX229" i="8"/>
  <c r="AX225" i="8"/>
  <c r="AX221" i="8"/>
  <c r="AX217" i="8"/>
  <c r="AX224" i="8"/>
  <c r="AX214" i="8"/>
  <c r="AX210" i="8"/>
  <c r="AX206" i="8"/>
  <c r="AX202" i="8"/>
  <c r="AX198" i="8"/>
  <c r="AX194" i="8"/>
  <c r="AX190" i="8"/>
  <c r="AX186" i="8"/>
  <c r="AX182" i="8"/>
  <c r="AX178" i="8"/>
  <c r="AX222" i="8"/>
  <c r="AX213" i="8"/>
  <c r="AX209" i="8"/>
  <c r="AX205" i="8"/>
  <c r="AX201" i="8"/>
  <c r="AX197" i="8"/>
  <c r="AX193" i="8"/>
  <c r="AX189" i="8"/>
  <c r="AX185" i="8"/>
  <c r="AX181" i="8"/>
  <c r="AX177" i="8"/>
  <c r="AX173" i="8"/>
  <c r="AX169" i="8"/>
  <c r="AX220" i="8"/>
  <c r="AX216" i="8"/>
  <c r="AX212" i="8"/>
  <c r="AX208" i="8"/>
  <c r="AX204" i="8"/>
  <c r="AX200" i="8"/>
  <c r="AX196" i="8"/>
  <c r="AX192" i="8"/>
  <c r="AX188" i="8"/>
  <c r="AX184" i="8"/>
  <c r="AX180" i="8"/>
  <c r="AX226" i="8"/>
  <c r="AX218" i="8"/>
  <c r="AX215" i="8"/>
  <c r="AX211" i="8"/>
  <c r="AX207" i="8"/>
  <c r="AX203" i="8"/>
  <c r="AX199" i="8"/>
  <c r="AX195" i="8"/>
  <c r="AX191" i="8"/>
  <c r="AX187" i="8"/>
  <c r="AX183" i="8"/>
  <c r="AX179" i="8"/>
  <c r="AX175" i="8"/>
  <c r="AX171" i="8"/>
  <c r="AX172" i="8"/>
  <c r="AX165" i="8"/>
  <c r="AX161" i="8"/>
  <c r="AX157" i="8"/>
  <c r="AX153" i="8"/>
  <c r="AX149" i="8"/>
  <c r="AX145" i="8"/>
  <c r="AX141" i="8"/>
  <c r="AX137" i="8"/>
  <c r="AX133" i="8"/>
  <c r="AX170" i="8"/>
  <c r="AX164" i="8"/>
  <c r="AX160" i="8"/>
  <c r="AX156" i="8"/>
  <c r="AX152" i="8"/>
  <c r="AX148" i="8"/>
  <c r="AX144" i="8"/>
  <c r="AX140" i="8"/>
  <c r="AX136" i="8"/>
  <c r="AX132" i="8"/>
  <c r="AX128" i="8"/>
  <c r="AX124" i="8"/>
  <c r="AX176" i="8"/>
  <c r="AX168" i="8"/>
  <c r="AX167" i="8"/>
  <c r="AX163" i="8"/>
  <c r="AX159" i="8"/>
  <c r="AX155" i="8"/>
  <c r="AX151" i="8"/>
  <c r="AX147" i="8"/>
  <c r="AX143" i="8"/>
  <c r="AX139" i="8"/>
  <c r="AX135" i="8"/>
  <c r="AX174" i="8"/>
  <c r="AX166" i="8"/>
  <c r="AX162" i="8"/>
  <c r="AX158" i="8"/>
  <c r="AX154" i="8"/>
  <c r="AX150" i="8"/>
  <c r="AX146" i="8"/>
  <c r="AX142" i="8"/>
  <c r="AX138" i="8"/>
  <c r="AX134" i="8"/>
  <c r="AX130" i="8"/>
  <c r="AX126" i="8"/>
  <c r="AX122" i="8"/>
  <c r="AX127" i="8"/>
  <c r="AX117" i="8"/>
  <c r="AX113" i="8"/>
  <c r="AX109" i="8"/>
  <c r="AX105" i="8"/>
  <c r="AX101" i="8"/>
  <c r="AX97" i="8"/>
  <c r="AX93" i="8"/>
  <c r="AX89" i="8"/>
  <c r="AX85" i="8"/>
  <c r="AX81" i="8"/>
  <c r="AX77" i="8"/>
  <c r="AX131" i="8"/>
  <c r="AX125" i="8"/>
  <c r="AX121" i="8"/>
  <c r="AX120" i="8"/>
  <c r="AX116" i="8"/>
  <c r="AX112" i="8"/>
  <c r="AX108" i="8"/>
  <c r="AX104" i="8"/>
  <c r="AX100" i="8"/>
  <c r="AX96" i="8"/>
  <c r="AX92" i="8"/>
  <c r="AX88" i="8"/>
  <c r="AX84" i="8"/>
  <c r="AX80" i="8"/>
  <c r="AX76" i="8"/>
  <c r="AX72" i="8"/>
  <c r="AX68" i="8"/>
  <c r="AX123" i="8"/>
  <c r="AX119" i="8"/>
  <c r="AX115" i="8"/>
  <c r="AX111" i="8"/>
  <c r="AX107" i="8"/>
  <c r="AX103" i="8"/>
  <c r="AX99" i="8"/>
  <c r="AX95" i="8"/>
  <c r="AX91" i="8"/>
  <c r="AX87" i="8"/>
  <c r="AX83" i="8"/>
  <c r="AX79" i="8"/>
  <c r="AX129" i="8"/>
  <c r="AX118" i="8"/>
  <c r="AX114" i="8"/>
  <c r="AX110" i="8"/>
  <c r="AX106" i="8"/>
  <c r="AX102" i="8"/>
  <c r="AX98" i="8"/>
  <c r="AX94" i="8"/>
  <c r="AX90" i="8"/>
  <c r="AX86" i="8"/>
  <c r="AX82" i="8"/>
  <c r="AX78" i="8"/>
  <c r="AX74" i="8"/>
  <c r="AX70" i="8"/>
  <c r="AX66" i="8"/>
  <c r="AX73" i="8"/>
  <c r="AX64" i="8"/>
  <c r="AX60" i="8"/>
  <c r="AX56" i="8"/>
  <c r="AX52" i="8"/>
  <c r="AX48" i="8"/>
  <c r="AX44" i="8"/>
  <c r="AX40" i="8"/>
  <c r="AX36" i="8"/>
  <c r="AX32" i="8"/>
  <c r="AX28" i="8"/>
  <c r="AX71" i="8"/>
  <c r="AX63" i="8"/>
  <c r="AX59" i="8"/>
  <c r="AX55" i="8"/>
  <c r="AX51" i="8"/>
  <c r="AX47" i="8"/>
  <c r="AX43" i="8"/>
  <c r="AX39" i="8"/>
  <c r="AX35" i="8"/>
  <c r="AX31" i="8"/>
  <c r="AX27" i="8"/>
  <c r="AX23" i="8"/>
  <c r="AX19" i="8"/>
  <c r="AX15" i="8"/>
  <c r="AX11" i="8"/>
  <c r="AX7" i="8"/>
  <c r="AX69" i="8"/>
  <c r="AX62" i="8"/>
  <c r="AX58" i="8"/>
  <c r="AX54" i="8"/>
  <c r="AX50" i="8"/>
  <c r="AX46" i="8"/>
  <c r="AX42" i="8"/>
  <c r="AX38" i="8"/>
  <c r="AX34" i="8"/>
  <c r="AX30" i="8"/>
  <c r="AX26" i="8"/>
  <c r="AX22" i="8"/>
  <c r="AX75" i="8"/>
  <c r="AX67" i="8"/>
  <c r="AX65" i="8"/>
  <c r="AX61" i="8"/>
  <c r="AX57" i="8"/>
  <c r="AX53" i="8"/>
  <c r="AX49" i="8"/>
  <c r="AX45" i="8"/>
  <c r="AX41" i="8"/>
  <c r="AX37" i="8"/>
  <c r="AX33" i="8"/>
  <c r="AX29" i="8"/>
  <c r="AX25" i="8"/>
  <c r="AX21" i="8"/>
  <c r="AX17" i="8"/>
  <c r="AX13" i="8"/>
  <c r="AX9" i="8"/>
  <c r="K2" i="8"/>
  <c r="L2" i="8" s="1"/>
  <c r="S2" i="8"/>
  <c r="AX2" i="8"/>
  <c r="G4" i="8"/>
  <c r="AD8" i="8"/>
  <c r="AI8" i="8" s="1"/>
  <c r="AS8" i="8" s="1"/>
  <c r="AQ12" i="8"/>
  <c r="AR12" i="8" s="1"/>
  <c r="AX12" i="8"/>
  <c r="AD16" i="8"/>
  <c r="AI16" i="8" s="1"/>
  <c r="AS16" i="8" s="1"/>
  <c r="AQ22" i="8"/>
  <c r="AR22" i="8" s="1"/>
  <c r="AD26" i="8"/>
  <c r="AI26" i="8" s="1"/>
  <c r="AS26" i="8" s="1"/>
  <c r="AI32" i="8"/>
  <c r="AS32" i="8" s="1"/>
  <c r="AI48" i="8"/>
  <c r="AS48" i="8" s="1"/>
  <c r="AI59" i="8"/>
  <c r="AS59" i="8" s="1"/>
  <c r="AX14" i="8"/>
  <c r="AI44" i="8"/>
  <c r="AS44" i="8" s="1"/>
  <c r="AQ67" i="8"/>
  <c r="AR67" i="8" s="1"/>
  <c r="AD71" i="8"/>
  <c r="AI71" i="8" s="1"/>
  <c r="AS71" i="8" s="1"/>
  <c r="AI81" i="8"/>
  <c r="AS81" i="8" s="1"/>
  <c r="AI82" i="8"/>
  <c r="AS82" i="8" s="1"/>
  <c r="AI98" i="8"/>
  <c r="AS98" i="8" s="1"/>
  <c r="AI107" i="8"/>
  <c r="AS107" i="8" s="1"/>
  <c r="AI118" i="8"/>
  <c r="AS118" i="8" s="1"/>
  <c r="AI68" i="8"/>
  <c r="AS68" i="8" s="1"/>
  <c r="AI70" i="8"/>
  <c r="AS70" i="8" s="1"/>
  <c r="AI78" i="8"/>
  <c r="AS78" i="8" s="1"/>
  <c r="AI93" i="8"/>
  <c r="AS93" i="8" s="1"/>
  <c r="AI94" i="8"/>
  <c r="AS94" i="8" s="1"/>
  <c r="AI119" i="8"/>
  <c r="AS119" i="8" s="1"/>
  <c r="AD67" i="8"/>
  <c r="AI67" i="8" s="1"/>
  <c r="AS67" i="8" s="1"/>
  <c r="AQ71" i="8"/>
  <c r="AR71" i="8" s="1"/>
  <c r="AI83" i="8"/>
  <c r="AS83" i="8" s="1"/>
  <c r="AI99" i="8"/>
  <c r="AS99" i="8" s="1"/>
  <c r="AI115" i="8"/>
  <c r="AS115" i="8" s="1"/>
  <c r="AI111" i="8"/>
  <c r="AS111" i="8" s="1"/>
  <c r="AI117" i="8"/>
  <c r="AS117" i="8" s="1"/>
  <c r="AD125" i="8"/>
  <c r="AI125" i="8" s="1"/>
  <c r="AS125" i="8" s="1"/>
  <c r="AQ129" i="8"/>
  <c r="AR129" i="8" s="1"/>
  <c r="Z130" i="8"/>
  <c r="AI130" i="8" s="1"/>
  <c r="AS130" i="8" s="1"/>
  <c r="AQ133" i="8"/>
  <c r="AR133" i="8" s="1"/>
  <c r="AI139" i="8"/>
  <c r="AS139" i="8" s="1"/>
  <c r="AI150" i="8"/>
  <c r="AS150" i="8" s="1"/>
  <c r="AI162" i="8"/>
  <c r="AS162" i="8" s="1"/>
  <c r="AI158" i="8"/>
  <c r="AS158" i="8" s="1"/>
  <c r="AQ125" i="8"/>
  <c r="AR125" i="8" s="1"/>
  <c r="Z126" i="8"/>
  <c r="AI126" i="8" s="1"/>
  <c r="AS126" i="8" s="1"/>
  <c r="AD129" i="8"/>
  <c r="AI129" i="8" s="1"/>
  <c r="AS129" i="8" s="1"/>
  <c r="Z132" i="8"/>
  <c r="AI132" i="8" s="1"/>
  <c r="AS132" i="8" s="1"/>
  <c r="AI153" i="8"/>
  <c r="AS153" i="8" s="1"/>
  <c r="AI154" i="8"/>
  <c r="AS154" i="8" s="1"/>
  <c r="AI163" i="8"/>
  <c r="AS163" i="8" s="1"/>
  <c r="AI134" i="8"/>
  <c r="AS134" i="8" s="1"/>
  <c r="AI149" i="8"/>
  <c r="AS149" i="8" s="1"/>
  <c r="AD170" i="8"/>
  <c r="AQ174" i="8"/>
  <c r="AR174" i="8" s="1"/>
  <c r="Z175" i="8"/>
  <c r="AI175" i="8" s="1"/>
  <c r="AS175" i="8" s="1"/>
  <c r="AD178" i="8"/>
  <c r="AI178" i="8" s="1"/>
  <c r="AS178" i="8" s="1"/>
  <c r="AI179" i="8"/>
  <c r="AS179" i="8" s="1"/>
  <c r="AI180" i="8"/>
  <c r="AS180" i="8" s="1"/>
  <c r="AI186" i="8"/>
  <c r="AS186" i="8" s="1"/>
  <c r="AI191" i="8"/>
  <c r="AS191" i="8" s="1"/>
  <c r="AI196" i="8"/>
  <c r="AS196" i="8" s="1"/>
  <c r="AI202" i="8"/>
  <c r="AS202" i="8" s="1"/>
  <c r="AI212" i="8"/>
  <c r="AS212" i="8" s="1"/>
  <c r="AI192" i="8"/>
  <c r="AS192" i="8" s="1"/>
  <c r="AQ170" i="8"/>
  <c r="AR170" i="8" s="1"/>
  <c r="Z171" i="8"/>
  <c r="AI171" i="8" s="1"/>
  <c r="AS171" i="8" s="1"/>
  <c r="AD174" i="8"/>
  <c r="AI174" i="8" s="1"/>
  <c r="AS174" i="8" s="1"/>
  <c r="AI188" i="8"/>
  <c r="AS188" i="8" s="1"/>
  <c r="AI199" i="8"/>
  <c r="AS199" i="8" s="1"/>
  <c r="AI215" i="8"/>
  <c r="AS215" i="8" s="1"/>
  <c r="AI173" i="8"/>
  <c r="AS173" i="8" s="1"/>
  <c r="AI184" i="8"/>
  <c r="AS184" i="8" s="1"/>
  <c r="AQ218" i="8"/>
  <c r="AR218" i="8" s="1"/>
  <c r="Z219" i="8"/>
  <c r="AI219" i="8" s="1"/>
  <c r="AS219" i="8" s="1"/>
  <c r="AD222" i="8"/>
  <c r="AI236" i="8"/>
  <c r="AS236" i="8" s="1"/>
  <c r="AI233" i="8"/>
  <c r="AS233" i="8" s="1"/>
  <c r="AD218" i="8"/>
  <c r="AI218" i="8" s="1"/>
  <c r="AS218" i="8" s="1"/>
  <c r="AQ222" i="8"/>
  <c r="AR222" i="8" s="1"/>
  <c r="AI229" i="8"/>
  <c r="AS229" i="8" s="1"/>
  <c r="AI238" i="8"/>
  <c r="AS238" i="8" s="1"/>
  <c r="AI223" i="8"/>
  <c r="AS223" i="8" s="1"/>
  <c r="AI267" i="8"/>
  <c r="AS267" i="8" s="1"/>
  <c r="AD242" i="8"/>
  <c r="AI242" i="8" s="1"/>
  <c r="AS242" i="8" s="1"/>
  <c r="AI249" i="8"/>
  <c r="AS249" i="8" s="1"/>
  <c r="AI259" i="8"/>
  <c r="AS259" i="8" s="1"/>
  <c r="AI266" i="8"/>
  <c r="AS266" i="8" s="1"/>
  <c r="AI246" i="8"/>
  <c r="AS246" i="8" s="1"/>
  <c r="AI268" i="8"/>
  <c r="AS268" i="8" s="1"/>
  <c r="Z270" i="8"/>
  <c r="AQ271" i="8"/>
  <c r="AR271" i="8" s="1"/>
  <c r="AI276" i="8"/>
  <c r="AS276" i="8" s="1"/>
  <c r="AI279" i="8"/>
  <c r="AS279" i="8" s="1"/>
  <c r="AI288" i="8"/>
  <c r="AS288" i="8" s="1"/>
  <c r="AD275" i="8"/>
  <c r="AI275" i="8" s="1"/>
  <c r="AS275" i="8" s="1"/>
  <c r="AI284" i="8"/>
  <c r="AS284" i="8" s="1"/>
  <c r="AQ275" i="8"/>
  <c r="AR275" i="8" s="1"/>
  <c r="AI293" i="8"/>
  <c r="AS293" i="8" s="1"/>
  <c r="Z295" i="8"/>
  <c r="AI295" i="8" s="1"/>
  <c r="AS295" i="8" s="1"/>
  <c r="AI301" i="8"/>
  <c r="AS301" i="8" s="1"/>
  <c r="AI307" i="8"/>
  <c r="AS307" i="8" s="1"/>
  <c r="AI308" i="8"/>
  <c r="AS308" i="8" s="1"/>
  <c r="AD292" i="8"/>
  <c r="AI292" i="8" s="1"/>
  <c r="AS292" i="8" s="1"/>
  <c r="AI297" i="8"/>
  <c r="AS297" i="8" s="1"/>
  <c r="AI304" i="8"/>
  <c r="AS304" i="8" s="1"/>
  <c r="AI313" i="8"/>
  <c r="AS313" i="8" s="1"/>
  <c r="Z291" i="8"/>
  <c r="AI291" i="8" s="1"/>
  <c r="AS291" i="8" s="1"/>
  <c r="AQ292" i="8"/>
  <c r="AR292" i="8" s="1"/>
  <c r="AI309" i="8"/>
  <c r="AS309" i="8" s="1"/>
  <c r="AD319" i="8"/>
  <c r="AI319" i="8" s="1"/>
  <c r="AS319" i="8" s="1"/>
  <c r="AI316" i="8"/>
  <c r="AS316" i="8" s="1"/>
  <c r="Z318" i="8"/>
  <c r="AI318" i="8" s="1"/>
  <c r="AS318" i="8" s="1"/>
  <c r="AQ319" i="8"/>
  <c r="AR319" i="8" s="1"/>
  <c r="AI324" i="8"/>
  <c r="AS324" i="8" s="1"/>
  <c r="AI331" i="8"/>
  <c r="AS331" i="8" s="1"/>
  <c r="AI333" i="8"/>
  <c r="AS333" i="8" s="1"/>
  <c r="Z335" i="8"/>
  <c r="AQ336" i="8"/>
  <c r="AR336" i="8" s="1"/>
  <c r="AD332" i="8"/>
  <c r="AI332" i="8" s="1"/>
  <c r="AS332" i="8" s="1"/>
  <c r="AI338" i="8"/>
  <c r="AS338" i="8" s="1"/>
  <c r="AQ342" i="8"/>
  <c r="AR342" i="8" s="1"/>
  <c r="AI351" i="8"/>
  <c r="AS351" i="8" s="1"/>
  <c r="AI347" i="8"/>
  <c r="AS347" i="8" s="1"/>
  <c r="AQ362" i="8"/>
  <c r="AR362" i="8" s="1"/>
  <c r="AI366" i="8"/>
  <c r="AS366" i="8" s="1"/>
  <c r="AQ358" i="8"/>
  <c r="AR358" i="8" s="1"/>
  <c r="AI364" i="8"/>
  <c r="AS364" i="8" s="1"/>
  <c r="AP366" i="7"/>
  <c r="AO366" i="7"/>
  <c r="AH366" i="7"/>
  <c r="AF366" i="7"/>
  <c r="AC366" i="7"/>
  <c r="AB366" i="7"/>
  <c r="AD366" i="7" s="1"/>
  <c r="Y366" i="7"/>
  <c r="X366" i="7"/>
  <c r="AP365" i="7"/>
  <c r="AO365" i="7"/>
  <c r="AQ365" i="7" s="1"/>
  <c r="AR365" i="7" s="1"/>
  <c r="AH365" i="7"/>
  <c r="AF365" i="7"/>
  <c r="AC365" i="7"/>
  <c r="AB365" i="7"/>
  <c r="AD365" i="7" s="1"/>
  <c r="Y365" i="7"/>
  <c r="X365" i="7"/>
  <c r="AP364" i="7"/>
  <c r="AO364" i="7"/>
  <c r="AH364" i="7"/>
  <c r="AF364" i="7"/>
  <c r="AC364" i="7"/>
  <c r="AB364" i="7"/>
  <c r="Y364" i="7"/>
  <c r="X364" i="7"/>
  <c r="AP363" i="7"/>
  <c r="AO363" i="7"/>
  <c r="AQ363" i="7" s="1"/>
  <c r="AR363" i="7" s="1"/>
  <c r="AH363" i="7"/>
  <c r="AF363" i="7"/>
  <c r="AC363" i="7"/>
  <c r="AB363" i="7"/>
  <c r="AD363" i="7" s="1"/>
  <c r="Y363" i="7"/>
  <c r="X363" i="7"/>
  <c r="AP362" i="7"/>
  <c r="AO362" i="7"/>
  <c r="AQ362" i="7" s="1"/>
  <c r="AR362" i="7" s="1"/>
  <c r="AH362" i="7"/>
  <c r="AF362" i="7"/>
  <c r="AC362" i="7"/>
  <c r="AB362" i="7"/>
  <c r="Y362" i="7"/>
  <c r="X362" i="7"/>
  <c r="AP361" i="7"/>
  <c r="AO361" i="7"/>
  <c r="AQ361" i="7" s="1"/>
  <c r="AR361" i="7" s="1"/>
  <c r="AH361" i="7"/>
  <c r="AF361" i="7"/>
  <c r="AC361" i="7"/>
  <c r="AB361" i="7"/>
  <c r="AD361" i="7" s="1"/>
  <c r="Y361" i="7"/>
  <c r="Z361" i="7" s="1"/>
  <c r="X361" i="7"/>
  <c r="AP360" i="7"/>
  <c r="AO360" i="7"/>
  <c r="AH360" i="7"/>
  <c r="AF360" i="7"/>
  <c r="AC360" i="7"/>
  <c r="AB360" i="7"/>
  <c r="AD360" i="7" s="1"/>
  <c r="Y360" i="7"/>
  <c r="X360" i="7"/>
  <c r="AP359" i="7"/>
  <c r="AO359" i="7"/>
  <c r="AQ359" i="7" s="1"/>
  <c r="AR359" i="7" s="1"/>
  <c r="AH359" i="7"/>
  <c r="AF359" i="7"/>
  <c r="AC359" i="7"/>
  <c r="AB359" i="7"/>
  <c r="AD359" i="7" s="1"/>
  <c r="Y359" i="7"/>
  <c r="X359" i="7"/>
  <c r="AP358" i="7"/>
  <c r="AO358" i="7"/>
  <c r="AH358" i="7"/>
  <c r="AF358" i="7"/>
  <c r="AC358" i="7"/>
  <c r="AB358" i="7"/>
  <c r="AD358" i="7" s="1"/>
  <c r="Y358" i="7"/>
  <c r="X358" i="7"/>
  <c r="AP357" i="7"/>
  <c r="AO357" i="7"/>
  <c r="AQ357" i="7" s="1"/>
  <c r="AR357" i="7" s="1"/>
  <c r="AH357" i="7"/>
  <c r="AF357" i="7"/>
  <c r="AC357" i="7"/>
  <c r="AB357" i="7"/>
  <c r="AD357" i="7" s="1"/>
  <c r="Y357" i="7"/>
  <c r="Z357" i="7" s="1"/>
  <c r="X357" i="7"/>
  <c r="AP356" i="7"/>
  <c r="AO356" i="7"/>
  <c r="AQ356" i="7" s="1"/>
  <c r="AR356" i="7" s="1"/>
  <c r="AH356" i="7"/>
  <c r="AF356" i="7"/>
  <c r="AC356" i="7"/>
  <c r="AB356" i="7"/>
  <c r="Y356" i="7"/>
  <c r="X356" i="7"/>
  <c r="AP355" i="7"/>
  <c r="AO355" i="7"/>
  <c r="AH355" i="7"/>
  <c r="AF355" i="7"/>
  <c r="AC355" i="7"/>
  <c r="AB355" i="7"/>
  <c r="AD355" i="7" s="1"/>
  <c r="Y355" i="7"/>
  <c r="X355" i="7"/>
  <c r="AP354" i="7"/>
  <c r="AO354" i="7"/>
  <c r="AH354" i="7"/>
  <c r="AF354" i="7"/>
  <c r="AC354" i="7"/>
  <c r="AD354" i="7" s="1"/>
  <c r="AB354" i="7"/>
  <c r="Y354" i="7"/>
  <c r="X354" i="7"/>
  <c r="AP353" i="7"/>
  <c r="AO353" i="7"/>
  <c r="AH353" i="7"/>
  <c r="AF353" i="7"/>
  <c r="AC353" i="7"/>
  <c r="AB353" i="7"/>
  <c r="Y353" i="7"/>
  <c r="X353" i="7"/>
  <c r="Z353" i="7" s="1"/>
  <c r="AP352" i="7"/>
  <c r="AO352" i="7"/>
  <c r="AH352" i="7"/>
  <c r="AF352" i="7"/>
  <c r="AC352" i="7"/>
  <c r="AB352" i="7"/>
  <c r="Y352" i="7"/>
  <c r="X352" i="7"/>
  <c r="Z352" i="7" s="1"/>
  <c r="AP351" i="7"/>
  <c r="AO351" i="7"/>
  <c r="AH351" i="7"/>
  <c r="AF351" i="7"/>
  <c r="AC351" i="7"/>
  <c r="AB351" i="7"/>
  <c r="Y351" i="7"/>
  <c r="X351" i="7"/>
  <c r="Z351" i="7" s="1"/>
  <c r="AP350" i="7"/>
  <c r="AQ350" i="7" s="1"/>
  <c r="AR350" i="7" s="1"/>
  <c r="AO350" i="7"/>
  <c r="AH350" i="7"/>
  <c r="AF350" i="7"/>
  <c r="AC350" i="7"/>
  <c r="AD350" i="7" s="1"/>
  <c r="AB350" i="7"/>
  <c r="Y350" i="7"/>
  <c r="X350" i="7"/>
  <c r="AP349" i="7"/>
  <c r="AO349" i="7"/>
  <c r="AH349" i="7"/>
  <c r="AF349" i="7"/>
  <c r="AC349" i="7"/>
  <c r="AB349" i="7"/>
  <c r="Y349" i="7"/>
  <c r="X349" i="7"/>
  <c r="Z349" i="7" s="1"/>
  <c r="AP348" i="7"/>
  <c r="AO348" i="7"/>
  <c r="AH348" i="7"/>
  <c r="AF348" i="7"/>
  <c r="AD348" i="7"/>
  <c r="AC348" i="7"/>
  <c r="AB348" i="7"/>
  <c r="Y348" i="7"/>
  <c r="X348" i="7"/>
  <c r="AP347" i="7"/>
  <c r="AO347" i="7"/>
  <c r="AH347" i="7"/>
  <c r="AF347" i="7"/>
  <c r="AC347" i="7"/>
  <c r="AB347" i="7"/>
  <c r="Z347" i="7"/>
  <c r="Y347" i="7"/>
  <c r="X347" i="7"/>
  <c r="AP346" i="7"/>
  <c r="AO346" i="7"/>
  <c r="AH346" i="7"/>
  <c r="AF346" i="7"/>
  <c r="AC346" i="7"/>
  <c r="AB346" i="7"/>
  <c r="AD346" i="7" s="1"/>
  <c r="Y346" i="7"/>
  <c r="Z346" i="7" s="1"/>
  <c r="X346" i="7"/>
  <c r="AP345" i="7"/>
  <c r="AO345" i="7"/>
  <c r="AH345" i="7"/>
  <c r="AF345" i="7"/>
  <c r="AC345" i="7"/>
  <c r="AB345" i="7"/>
  <c r="Y345" i="7"/>
  <c r="X345" i="7"/>
  <c r="AP344" i="7"/>
  <c r="AO344" i="7"/>
  <c r="AH344" i="7"/>
  <c r="AF344" i="7"/>
  <c r="AC344" i="7"/>
  <c r="AB344" i="7"/>
  <c r="Y344" i="7"/>
  <c r="X344" i="7"/>
  <c r="AP343" i="7"/>
  <c r="AO343" i="7"/>
  <c r="AH343" i="7"/>
  <c r="AF343" i="7"/>
  <c r="AC343" i="7"/>
  <c r="AB343" i="7"/>
  <c r="Y343" i="7"/>
  <c r="X343" i="7"/>
  <c r="AP342" i="7"/>
  <c r="AO342" i="7"/>
  <c r="AH342" i="7"/>
  <c r="AF342" i="7"/>
  <c r="AC342" i="7"/>
  <c r="AB342" i="7"/>
  <c r="Y342" i="7"/>
  <c r="X342" i="7"/>
  <c r="AP341" i="7"/>
  <c r="AO341" i="7"/>
  <c r="AH341" i="7"/>
  <c r="AF341" i="7"/>
  <c r="AC341" i="7"/>
  <c r="AB341" i="7"/>
  <c r="AD341" i="7" s="1"/>
  <c r="Y341" i="7"/>
  <c r="X341" i="7"/>
  <c r="AP340" i="7"/>
  <c r="AO340" i="7"/>
  <c r="AH340" i="7"/>
  <c r="AF340" i="7"/>
  <c r="AC340" i="7"/>
  <c r="AB340" i="7"/>
  <c r="AD340" i="7" s="1"/>
  <c r="Y340" i="7"/>
  <c r="X340" i="7"/>
  <c r="Z340" i="7" s="1"/>
  <c r="AP339" i="7"/>
  <c r="AO339" i="7"/>
  <c r="AQ339" i="7" s="1"/>
  <c r="AR339" i="7" s="1"/>
  <c r="AH339" i="7"/>
  <c r="AF339" i="7"/>
  <c r="AC339" i="7"/>
  <c r="AB339" i="7"/>
  <c r="AD339" i="7" s="1"/>
  <c r="Y339" i="7"/>
  <c r="X339" i="7"/>
  <c r="Z339" i="7" s="1"/>
  <c r="AP338" i="7"/>
  <c r="AO338" i="7"/>
  <c r="AQ338" i="7" s="1"/>
  <c r="AR338" i="7" s="1"/>
  <c r="AH338" i="7"/>
  <c r="AF338" i="7"/>
  <c r="AC338" i="7"/>
  <c r="AB338" i="7"/>
  <c r="AD338" i="7" s="1"/>
  <c r="Y338" i="7"/>
  <c r="X338" i="7"/>
  <c r="Z338" i="7" s="1"/>
  <c r="AP337" i="7"/>
  <c r="AO337" i="7"/>
  <c r="AQ337" i="7" s="1"/>
  <c r="AR337" i="7" s="1"/>
  <c r="AH337" i="7"/>
  <c r="AF337" i="7"/>
  <c r="AC337" i="7"/>
  <c r="AB337" i="7"/>
  <c r="Y337" i="7"/>
  <c r="X337" i="7"/>
  <c r="AP336" i="7"/>
  <c r="AQ336" i="7" s="1"/>
  <c r="AR336" i="7" s="1"/>
  <c r="AO336" i="7"/>
  <c r="AH336" i="7"/>
  <c r="AF336" i="7"/>
  <c r="AC336" i="7"/>
  <c r="AB336" i="7"/>
  <c r="Y336" i="7"/>
  <c r="X336" i="7"/>
  <c r="Z336" i="7" s="1"/>
  <c r="AP335" i="7"/>
  <c r="AO335" i="7"/>
  <c r="AH335" i="7"/>
  <c r="AF335" i="7"/>
  <c r="AC335" i="7"/>
  <c r="AB335" i="7"/>
  <c r="Y335" i="7"/>
  <c r="X335" i="7"/>
  <c r="Z335" i="7" s="1"/>
  <c r="AP334" i="7"/>
  <c r="AO334" i="7"/>
  <c r="AH334" i="7"/>
  <c r="AF334" i="7"/>
  <c r="AC334" i="7"/>
  <c r="AB334" i="7"/>
  <c r="Y334" i="7"/>
  <c r="X334" i="7"/>
  <c r="Z334" i="7" s="1"/>
  <c r="AP333" i="7"/>
  <c r="AO333" i="7"/>
  <c r="AH333" i="7"/>
  <c r="AF333" i="7"/>
  <c r="AC333" i="7"/>
  <c r="AD333" i="7" s="1"/>
  <c r="AB333" i="7"/>
  <c r="Y333" i="7"/>
  <c r="X333" i="7"/>
  <c r="Z333" i="7" s="1"/>
  <c r="AP332" i="7"/>
  <c r="AO332" i="7"/>
  <c r="AH332" i="7"/>
  <c r="AF332" i="7"/>
  <c r="AC332" i="7"/>
  <c r="AB332" i="7"/>
  <c r="Z332" i="7"/>
  <c r="Y332" i="7"/>
  <c r="X332" i="7"/>
  <c r="AP331" i="7"/>
  <c r="AO331" i="7"/>
  <c r="AH331" i="7"/>
  <c r="AF331" i="7"/>
  <c r="AC331" i="7"/>
  <c r="AB331" i="7"/>
  <c r="Y331" i="7"/>
  <c r="X331" i="7"/>
  <c r="AP330" i="7"/>
  <c r="AO330" i="7"/>
  <c r="AH330" i="7"/>
  <c r="AF330" i="7"/>
  <c r="AC330" i="7"/>
  <c r="AB330" i="7"/>
  <c r="Y330" i="7"/>
  <c r="X330" i="7"/>
  <c r="AP329" i="7"/>
  <c r="AQ329" i="7" s="1"/>
  <c r="AR329" i="7" s="1"/>
  <c r="AO329" i="7"/>
  <c r="AH329" i="7"/>
  <c r="AF329" i="7"/>
  <c r="AC329" i="7"/>
  <c r="AB329" i="7"/>
  <c r="AD329" i="7" s="1"/>
  <c r="Y329" i="7"/>
  <c r="X329" i="7"/>
  <c r="AP328" i="7"/>
  <c r="AQ328" i="7" s="1"/>
  <c r="AR328" i="7" s="1"/>
  <c r="AO328" i="7"/>
  <c r="AH328" i="7"/>
  <c r="AF328" i="7"/>
  <c r="AC328" i="7"/>
  <c r="AB328" i="7"/>
  <c r="AD328" i="7" s="1"/>
  <c r="Y328" i="7"/>
  <c r="X328" i="7"/>
  <c r="AP327" i="7"/>
  <c r="AO327" i="7"/>
  <c r="AH327" i="7"/>
  <c r="AF327" i="7"/>
  <c r="AC327" i="7"/>
  <c r="AB327" i="7"/>
  <c r="AD327" i="7" s="1"/>
  <c r="Y327" i="7"/>
  <c r="Z327" i="7" s="1"/>
  <c r="X327" i="7"/>
  <c r="AP326" i="7"/>
  <c r="AO326" i="7"/>
  <c r="AH326" i="7"/>
  <c r="AF326" i="7"/>
  <c r="AC326" i="7"/>
  <c r="AB326" i="7"/>
  <c r="Y326" i="7"/>
  <c r="X326" i="7"/>
  <c r="AP325" i="7"/>
  <c r="AO325" i="7"/>
  <c r="AH325" i="7"/>
  <c r="AF325" i="7"/>
  <c r="AC325" i="7"/>
  <c r="AB325" i="7"/>
  <c r="Y325" i="7"/>
  <c r="X325" i="7"/>
  <c r="AP324" i="7"/>
  <c r="AO324" i="7"/>
  <c r="AH324" i="7"/>
  <c r="AF324" i="7"/>
  <c r="AC324" i="7"/>
  <c r="AB324" i="7"/>
  <c r="Y324" i="7"/>
  <c r="X324" i="7"/>
  <c r="AP323" i="7"/>
  <c r="AO323" i="7"/>
  <c r="AH323" i="7"/>
  <c r="AF323" i="7"/>
  <c r="AC323" i="7"/>
  <c r="AD323" i="7" s="1"/>
  <c r="AB323" i="7"/>
  <c r="Y323" i="7"/>
  <c r="X323" i="7"/>
  <c r="AP322" i="7"/>
  <c r="AO322" i="7"/>
  <c r="AH322" i="7"/>
  <c r="AF322" i="7"/>
  <c r="AC322" i="7"/>
  <c r="AB322" i="7"/>
  <c r="Y322" i="7"/>
  <c r="X322" i="7"/>
  <c r="AP321" i="7"/>
  <c r="AO321" i="7"/>
  <c r="AH321" i="7"/>
  <c r="AF321" i="7"/>
  <c r="AC321" i="7"/>
  <c r="AB321" i="7"/>
  <c r="Y321" i="7"/>
  <c r="X321" i="7"/>
  <c r="Z321" i="7" s="1"/>
  <c r="AP320" i="7"/>
  <c r="AO320" i="7"/>
  <c r="AH320" i="7"/>
  <c r="AF320" i="7"/>
  <c r="AC320" i="7"/>
  <c r="AB320" i="7"/>
  <c r="Y320" i="7"/>
  <c r="X320" i="7"/>
  <c r="Z320" i="7" s="1"/>
  <c r="AP319" i="7"/>
  <c r="AO319" i="7"/>
  <c r="AH319" i="7"/>
  <c r="AF319" i="7"/>
  <c r="AC319" i="7"/>
  <c r="AB319" i="7"/>
  <c r="Y319" i="7"/>
  <c r="X319" i="7"/>
  <c r="AP318" i="7"/>
  <c r="AO318" i="7"/>
  <c r="AH318" i="7"/>
  <c r="AF318" i="7"/>
  <c r="AD318" i="7"/>
  <c r="AC318" i="7"/>
  <c r="AB318" i="7"/>
  <c r="Y318" i="7"/>
  <c r="X318" i="7"/>
  <c r="Z318" i="7" s="1"/>
  <c r="AP317" i="7"/>
  <c r="AO317" i="7"/>
  <c r="AQ317" i="7" s="1"/>
  <c r="AR317" i="7" s="1"/>
  <c r="AH317" i="7"/>
  <c r="AF317" i="7"/>
  <c r="AC317" i="7"/>
  <c r="AB317" i="7"/>
  <c r="AD317" i="7" s="1"/>
  <c r="Y317" i="7"/>
  <c r="X317" i="7"/>
  <c r="Z317" i="7" s="1"/>
  <c r="AP316" i="7"/>
  <c r="AO316" i="7"/>
  <c r="AQ316" i="7" s="1"/>
  <c r="AR316" i="7" s="1"/>
  <c r="AH316" i="7"/>
  <c r="AF316" i="7"/>
  <c r="AC316" i="7"/>
  <c r="AB316" i="7"/>
  <c r="AD316" i="7" s="1"/>
  <c r="Y316" i="7"/>
  <c r="X316" i="7"/>
  <c r="Z316" i="7" s="1"/>
  <c r="AP315" i="7"/>
  <c r="AO315" i="7"/>
  <c r="AH315" i="7"/>
  <c r="AF315" i="7"/>
  <c r="AC315" i="7"/>
  <c r="AB315" i="7"/>
  <c r="Y315" i="7"/>
  <c r="X315" i="7"/>
  <c r="AP314" i="7"/>
  <c r="AO314" i="7"/>
  <c r="AQ314" i="7" s="1"/>
  <c r="AR314" i="7" s="1"/>
  <c r="AH314" i="7"/>
  <c r="AF314" i="7"/>
  <c r="AC314" i="7"/>
  <c r="AB314" i="7"/>
  <c r="AD314" i="7" s="1"/>
  <c r="Y314" i="7"/>
  <c r="Z314" i="7" s="1"/>
  <c r="X314" i="7"/>
  <c r="AP313" i="7"/>
  <c r="AO313" i="7"/>
  <c r="AQ313" i="7" s="1"/>
  <c r="AR313" i="7" s="1"/>
  <c r="AH313" i="7"/>
  <c r="AF313" i="7"/>
  <c r="AC313" i="7"/>
  <c r="AB313" i="7"/>
  <c r="AD313" i="7" s="1"/>
  <c r="Z313" i="7"/>
  <c r="Y313" i="7"/>
  <c r="X313" i="7"/>
  <c r="AP312" i="7"/>
  <c r="AO312" i="7"/>
  <c r="AQ312" i="7" s="1"/>
  <c r="AR312" i="7" s="1"/>
  <c r="AH312" i="7"/>
  <c r="AF312" i="7"/>
  <c r="AC312" i="7"/>
  <c r="AB312" i="7"/>
  <c r="AD312" i="7" s="1"/>
  <c r="Y312" i="7"/>
  <c r="X312" i="7"/>
  <c r="Z312" i="7" s="1"/>
  <c r="AP311" i="7"/>
  <c r="AO311" i="7"/>
  <c r="AH311" i="7"/>
  <c r="AF311" i="7"/>
  <c r="AC311" i="7"/>
  <c r="AB311" i="7"/>
  <c r="AD311" i="7" s="1"/>
  <c r="Y311" i="7"/>
  <c r="X311" i="7"/>
  <c r="AP310" i="7"/>
  <c r="AO310" i="7"/>
  <c r="AQ310" i="7" s="1"/>
  <c r="AR310" i="7" s="1"/>
  <c r="AH310" i="7"/>
  <c r="AF310" i="7"/>
  <c r="AC310" i="7"/>
  <c r="AB310" i="7"/>
  <c r="AD310" i="7" s="1"/>
  <c r="Y310" i="7"/>
  <c r="X310" i="7"/>
  <c r="Z310" i="7" s="1"/>
  <c r="AP309" i="7"/>
  <c r="AO309" i="7"/>
  <c r="AQ309" i="7" s="1"/>
  <c r="AR309" i="7" s="1"/>
  <c r="AH309" i="7"/>
  <c r="AF309" i="7"/>
  <c r="AC309" i="7"/>
  <c r="AB309" i="7"/>
  <c r="AD309" i="7" s="1"/>
  <c r="Y309" i="7"/>
  <c r="X309" i="7"/>
  <c r="AP308" i="7"/>
  <c r="AO308" i="7"/>
  <c r="AQ308" i="7" s="1"/>
  <c r="AR308" i="7" s="1"/>
  <c r="AH308" i="7"/>
  <c r="AF308" i="7"/>
  <c r="AC308" i="7"/>
  <c r="AB308" i="7"/>
  <c r="Y308" i="7"/>
  <c r="X308" i="7"/>
  <c r="AP307" i="7"/>
  <c r="AO307" i="7"/>
  <c r="AQ307" i="7" s="1"/>
  <c r="AR307" i="7" s="1"/>
  <c r="AH307" i="7"/>
  <c r="AF307" i="7"/>
  <c r="AC307" i="7"/>
  <c r="AB307" i="7"/>
  <c r="AD307" i="7" s="1"/>
  <c r="Y307" i="7"/>
  <c r="X307" i="7"/>
  <c r="Z307" i="7" s="1"/>
  <c r="AP306" i="7"/>
  <c r="AO306" i="7"/>
  <c r="AQ306" i="7" s="1"/>
  <c r="AR306" i="7" s="1"/>
  <c r="AH306" i="7"/>
  <c r="AF306" i="7"/>
  <c r="AC306" i="7"/>
  <c r="AB306" i="7"/>
  <c r="Y306" i="7"/>
  <c r="X306" i="7"/>
  <c r="Z306" i="7" s="1"/>
  <c r="AP305" i="7"/>
  <c r="AO305" i="7"/>
  <c r="AH305" i="7"/>
  <c r="AF305" i="7"/>
  <c r="AC305" i="7"/>
  <c r="AB305" i="7"/>
  <c r="Y305" i="7"/>
  <c r="X305" i="7"/>
  <c r="AP304" i="7"/>
  <c r="AO304" i="7"/>
  <c r="AH304" i="7"/>
  <c r="AF304" i="7"/>
  <c r="AC304" i="7"/>
  <c r="AB304" i="7"/>
  <c r="Y304" i="7"/>
  <c r="X304" i="7"/>
  <c r="Z304" i="7" s="1"/>
  <c r="AP303" i="7"/>
  <c r="AO303" i="7"/>
  <c r="AH303" i="7"/>
  <c r="AF303" i="7"/>
  <c r="AC303" i="7"/>
  <c r="AB303" i="7"/>
  <c r="Y303" i="7"/>
  <c r="X303" i="7"/>
  <c r="Z303" i="7" s="1"/>
  <c r="AP302" i="7"/>
  <c r="AO302" i="7"/>
  <c r="AH302" i="7"/>
  <c r="AF302" i="7"/>
  <c r="AC302" i="7"/>
  <c r="AB302" i="7"/>
  <c r="Y302" i="7"/>
  <c r="X302" i="7"/>
  <c r="Z302" i="7" s="1"/>
  <c r="AP301" i="7"/>
  <c r="AO301" i="7"/>
  <c r="AH301" i="7"/>
  <c r="AF301" i="7"/>
  <c r="AC301" i="7"/>
  <c r="AB301" i="7"/>
  <c r="Y301" i="7"/>
  <c r="X301" i="7"/>
  <c r="AP300" i="7"/>
  <c r="AO300" i="7"/>
  <c r="AH300" i="7"/>
  <c r="AF300" i="7"/>
  <c r="AD300" i="7"/>
  <c r="AC300" i="7"/>
  <c r="AB300" i="7"/>
  <c r="Y300" i="7"/>
  <c r="Z300" i="7" s="1"/>
  <c r="X300" i="7"/>
  <c r="AP299" i="7"/>
  <c r="AO299" i="7"/>
  <c r="AQ299" i="7" s="1"/>
  <c r="AR299" i="7" s="1"/>
  <c r="AH299" i="7"/>
  <c r="AF299" i="7"/>
  <c r="AC299" i="7"/>
  <c r="AB299" i="7"/>
  <c r="AD299" i="7" s="1"/>
  <c r="Z299" i="7"/>
  <c r="Y299" i="7"/>
  <c r="X299" i="7"/>
  <c r="AP298" i="7"/>
  <c r="AO298" i="7"/>
  <c r="AQ298" i="7" s="1"/>
  <c r="AR298" i="7" s="1"/>
  <c r="AH298" i="7"/>
  <c r="AF298" i="7"/>
  <c r="AC298" i="7"/>
  <c r="AB298" i="7"/>
  <c r="Y298" i="7"/>
  <c r="X298" i="7"/>
  <c r="Z298" i="7" s="1"/>
  <c r="AP297" i="7"/>
  <c r="AO297" i="7"/>
  <c r="AH297" i="7"/>
  <c r="AF297" i="7"/>
  <c r="AC297" i="7"/>
  <c r="AB297" i="7"/>
  <c r="Y297" i="7"/>
  <c r="X297" i="7"/>
  <c r="AP296" i="7"/>
  <c r="AO296" i="7"/>
  <c r="AH296" i="7"/>
  <c r="AF296" i="7"/>
  <c r="AC296" i="7"/>
  <c r="AB296" i="7"/>
  <c r="AD296" i="7" s="1"/>
  <c r="Y296" i="7"/>
  <c r="X296" i="7"/>
  <c r="Z296" i="7" s="1"/>
  <c r="AP295" i="7"/>
  <c r="AO295" i="7"/>
  <c r="AQ295" i="7" s="1"/>
  <c r="AR295" i="7" s="1"/>
  <c r="AH295" i="7"/>
  <c r="AF295" i="7"/>
  <c r="AC295" i="7"/>
  <c r="AB295" i="7"/>
  <c r="AD295" i="7" s="1"/>
  <c r="Y295" i="7"/>
  <c r="X295" i="7"/>
  <c r="AP294" i="7"/>
  <c r="AO294" i="7"/>
  <c r="AQ294" i="7" s="1"/>
  <c r="AR294" i="7" s="1"/>
  <c r="AH294" i="7"/>
  <c r="AF294" i="7"/>
  <c r="AC294" i="7"/>
  <c r="AB294" i="7"/>
  <c r="Y294" i="7"/>
  <c r="X294" i="7"/>
  <c r="AP293" i="7"/>
  <c r="AO293" i="7"/>
  <c r="AQ293" i="7" s="1"/>
  <c r="AR293" i="7" s="1"/>
  <c r="AH293" i="7"/>
  <c r="AF293" i="7"/>
  <c r="AC293" i="7"/>
  <c r="AB293" i="7"/>
  <c r="AD293" i="7" s="1"/>
  <c r="Y293" i="7"/>
  <c r="X293" i="7"/>
  <c r="AP292" i="7"/>
  <c r="AO292" i="7"/>
  <c r="AQ292" i="7" s="1"/>
  <c r="AR292" i="7" s="1"/>
  <c r="AH292" i="7"/>
  <c r="AF292" i="7"/>
  <c r="AC292" i="7"/>
  <c r="AB292" i="7"/>
  <c r="AD292" i="7" s="1"/>
  <c r="Y292" i="7"/>
  <c r="X292" i="7"/>
  <c r="Z292" i="7" s="1"/>
  <c r="AP291" i="7"/>
  <c r="AO291" i="7"/>
  <c r="AQ291" i="7" s="1"/>
  <c r="AR291" i="7" s="1"/>
  <c r="AH291" i="7"/>
  <c r="AF291" i="7"/>
  <c r="AC291" i="7"/>
  <c r="AB291" i="7"/>
  <c r="AD291" i="7" s="1"/>
  <c r="Y291" i="7"/>
  <c r="X291" i="7"/>
  <c r="Z291" i="7" s="1"/>
  <c r="AP290" i="7"/>
  <c r="AO290" i="7"/>
  <c r="AQ290" i="7" s="1"/>
  <c r="AR290" i="7" s="1"/>
  <c r="AH290" i="7"/>
  <c r="AF290" i="7"/>
  <c r="AC290" i="7"/>
  <c r="AB290" i="7"/>
  <c r="Y290" i="7"/>
  <c r="X290" i="7"/>
  <c r="Z290" i="7" s="1"/>
  <c r="AP289" i="7"/>
  <c r="AO289" i="7"/>
  <c r="AQ289" i="7" s="1"/>
  <c r="AR289" i="7" s="1"/>
  <c r="AH289" i="7"/>
  <c r="AF289" i="7"/>
  <c r="AC289" i="7"/>
  <c r="AB289" i="7"/>
  <c r="Y289" i="7"/>
  <c r="X289" i="7"/>
  <c r="AP288" i="7"/>
  <c r="AQ288" i="7" s="1"/>
  <c r="AR288" i="7" s="1"/>
  <c r="AO288" i="7"/>
  <c r="AH288" i="7"/>
  <c r="AF288" i="7"/>
  <c r="AC288" i="7"/>
  <c r="AB288" i="7"/>
  <c r="Y288" i="7"/>
  <c r="Z288" i="7" s="1"/>
  <c r="X288" i="7"/>
  <c r="AP287" i="7"/>
  <c r="AO287" i="7"/>
  <c r="AH287" i="7"/>
  <c r="AF287" i="7"/>
  <c r="AC287" i="7"/>
  <c r="AB287" i="7"/>
  <c r="Y287" i="7"/>
  <c r="X287" i="7"/>
  <c r="AP286" i="7"/>
  <c r="AO286" i="7"/>
  <c r="AH286" i="7"/>
  <c r="AF286" i="7"/>
  <c r="AC286" i="7"/>
  <c r="AB286" i="7"/>
  <c r="Y286" i="7"/>
  <c r="X286" i="7"/>
  <c r="AP285" i="7"/>
  <c r="AO285" i="7"/>
  <c r="AH285" i="7"/>
  <c r="AF285" i="7"/>
  <c r="AD285" i="7"/>
  <c r="AC285" i="7"/>
  <c r="AB285" i="7"/>
  <c r="Y285" i="7"/>
  <c r="X285" i="7"/>
  <c r="AP284" i="7"/>
  <c r="AO284" i="7"/>
  <c r="AH284" i="7"/>
  <c r="AF284" i="7"/>
  <c r="AC284" i="7"/>
  <c r="AB284" i="7"/>
  <c r="Y284" i="7"/>
  <c r="X284" i="7"/>
  <c r="AP283" i="7"/>
  <c r="AO283" i="7"/>
  <c r="AH283" i="7"/>
  <c r="AF283" i="7"/>
  <c r="AC283" i="7"/>
  <c r="AB283" i="7"/>
  <c r="Y283" i="7"/>
  <c r="Z283" i="7" s="1"/>
  <c r="X283" i="7"/>
  <c r="AP282" i="7"/>
  <c r="AO282" i="7"/>
  <c r="AH282" i="7"/>
  <c r="AF282" i="7"/>
  <c r="AC282" i="7"/>
  <c r="AB282" i="7"/>
  <c r="Y282" i="7"/>
  <c r="X282" i="7"/>
  <c r="AP281" i="7"/>
  <c r="AO281" i="7"/>
  <c r="AH281" i="7"/>
  <c r="AF281" i="7"/>
  <c r="AC281" i="7"/>
  <c r="AB281" i="7"/>
  <c r="AD281" i="7" s="1"/>
  <c r="Y281" i="7"/>
  <c r="X281" i="7"/>
  <c r="AP280" i="7"/>
  <c r="AO280" i="7"/>
  <c r="AQ280" i="7" s="1"/>
  <c r="AR280" i="7" s="1"/>
  <c r="AH280" i="7"/>
  <c r="AF280" i="7"/>
  <c r="AC280" i="7"/>
  <c r="AB280" i="7"/>
  <c r="AD280" i="7" s="1"/>
  <c r="Y280" i="7"/>
  <c r="X280" i="7"/>
  <c r="Z280" i="7" s="1"/>
  <c r="AP279" i="7"/>
  <c r="AO279" i="7"/>
  <c r="AQ279" i="7" s="1"/>
  <c r="AR279" i="7" s="1"/>
  <c r="AH279" i="7"/>
  <c r="AF279" i="7"/>
  <c r="AC279" i="7"/>
  <c r="AB279" i="7"/>
  <c r="AD279" i="7" s="1"/>
  <c r="Y279" i="7"/>
  <c r="X279" i="7"/>
  <c r="Z279" i="7" s="1"/>
  <c r="AP278" i="7"/>
  <c r="AO278" i="7"/>
  <c r="AH278" i="7"/>
  <c r="AF278" i="7"/>
  <c r="AC278" i="7"/>
  <c r="AB278" i="7"/>
  <c r="AD278" i="7" s="1"/>
  <c r="Y278" i="7"/>
  <c r="X278" i="7"/>
  <c r="Z278" i="7" s="1"/>
  <c r="AP277" i="7"/>
  <c r="AO277" i="7"/>
  <c r="AQ277" i="7" s="1"/>
  <c r="AR277" i="7" s="1"/>
  <c r="AH277" i="7"/>
  <c r="AF277" i="7"/>
  <c r="AC277" i="7"/>
  <c r="AB277" i="7"/>
  <c r="AD277" i="7" s="1"/>
  <c r="Y277" i="7"/>
  <c r="X277" i="7"/>
  <c r="AP276" i="7"/>
  <c r="AQ276" i="7" s="1"/>
  <c r="AR276" i="7" s="1"/>
  <c r="AO276" i="7"/>
  <c r="AH276" i="7"/>
  <c r="AF276" i="7"/>
  <c r="AC276" i="7"/>
  <c r="AB276" i="7"/>
  <c r="AD276" i="7" s="1"/>
  <c r="Y276" i="7"/>
  <c r="Z276" i="7" s="1"/>
  <c r="X276" i="7"/>
  <c r="AP275" i="7"/>
  <c r="AO275" i="7"/>
  <c r="AQ275" i="7" s="1"/>
  <c r="AR275" i="7" s="1"/>
  <c r="AH275" i="7"/>
  <c r="AF275" i="7"/>
  <c r="AC275" i="7"/>
  <c r="AB275" i="7"/>
  <c r="AD275" i="7" s="1"/>
  <c r="Y275" i="7"/>
  <c r="X275" i="7"/>
  <c r="AP274" i="7"/>
  <c r="AO274" i="7"/>
  <c r="AH274" i="7"/>
  <c r="AF274" i="7"/>
  <c r="AC274" i="7"/>
  <c r="AB274" i="7"/>
  <c r="AD274" i="7" s="1"/>
  <c r="Y274" i="7"/>
  <c r="X274" i="7"/>
  <c r="AP273" i="7"/>
  <c r="AO273" i="7"/>
  <c r="AH273" i="7"/>
  <c r="AF273" i="7"/>
  <c r="AC273" i="7"/>
  <c r="AB273" i="7"/>
  <c r="Y273" i="7"/>
  <c r="X273" i="7"/>
  <c r="AP272" i="7"/>
  <c r="AO272" i="7"/>
  <c r="AQ272" i="7" s="1"/>
  <c r="AR272" i="7" s="1"/>
  <c r="AH272" i="7"/>
  <c r="AF272" i="7"/>
  <c r="AC272" i="7"/>
  <c r="AB272" i="7"/>
  <c r="AD272" i="7" s="1"/>
  <c r="Y272" i="7"/>
  <c r="Z272" i="7" s="1"/>
  <c r="X272" i="7"/>
  <c r="AP271" i="7"/>
  <c r="AO271" i="7"/>
  <c r="AQ271" i="7" s="1"/>
  <c r="AR271" i="7" s="1"/>
  <c r="AH271" i="7"/>
  <c r="AF271" i="7"/>
  <c r="AC271" i="7"/>
  <c r="AB271" i="7"/>
  <c r="AD271" i="7" s="1"/>
  <c r="Y271" i="7"/>
  <c r="X271" i="7"/>
  <c r="Z271" i="7" s="1"/>
  <c r="AP270" i="7"/>
  <c r="AO270" i="7"/>
  <c r="AH270" i="7"/>
  <c r="AF270" i="7"/>
  <c r="AC270" i="7"/>
  <c r="AB270" i="7"/>
  <c r="AD270" i="7" s="1"/>
  <c r="Y270" i="7"/>
  <c r="X270" i="7"/>
  <c r="Z270" i="7" s="1"/>
  <c r="AP269" i="7"/>
  <c r="AQ269" i="7" s="1"/>
  <c r="AR269" i="7" s="1"/>
  <c r="AO269" i="7"/>
  <c r="AH269" i="7"/>
  <c r="AF269" i="7"/>
  <c r="AC269" i="7"/>
  <c r="AD269" i="7" s="1"/>
  <c r="AB269" i="7"/>
  <c r="Y269" i="7"/>
  <c r="X269" i="7"/>
  <c r="AP268" i="7"/>
  <c r="AO268" i="7"/>
  <c r="AH268" i="7"/>
  <c r="AF268" i="7"/>
  <c r="AC268" i="7"/>
  <c r="AB268" i="7"/>
  <c r="Y268" i="7"/>
  <c r="X268" i="7"/>
  <c r="Z268" i="7" s="1"/>
  <c r="AP267" i="7"/>
  <c r="AO267" i="7"/>
  <c r="AH267" i="7"/>
  <c r="AF267" i="7"/>
  <c r="AC267" i="7"/>
  <c r="AB267" i="7"/>
  <c r="Y267" i="7"/>
  <c r="X267" i="7"/>
  <c r="AP266" i="7"/>
  <c r="AO266" i="7"/>
  <c r="AH266" i="7"/>
  <c r="AF266" i="7"/>
  <c r="AC266" i="7"/>
  <c r="AB266" i="7"/>
  <c r="Y266" i="7"/>
  <c r="X266" i="7"/>
  <c r="AP265" i="7"/>
  <c r="AO265" i="7"/>
  <c r="AH265" i="7"/>
  <c r="AF265" i="7"/>
  <c r="AC265" i="7"/>
  <c r="AB265" i="7"/>
  <c r="Y265" i="7"/>
  <c r="X265" i="7"/>
  <c r="AP264" i="7"/>
  <c r="AO264" i="7"/>
  <c r="AH264" i="7"/>
  <c r="AF264" i="7"/>
  <c r="AD264" i="7"/>
  <c r="AC264" i="7"/>
  <c r="AB264" i="7"/>
  <c r="Y264" i="7"/>
  <c r="X264" i="7"/>
  <c r="AP263" i="7"/>
  <c r="AO263" i="7"/>
  <c r="AQ263" i="7" s="1"/>
  <c r="AR263" i="7" s="1"/>
  <c r="AH263" i="7"/>
  <c r="AF263" i="7"/>
  <c r="AC263" i="7"/>
  <c r="AB263" i="7"/>
  <c r="AD263" i="7" s="1"/>
  <c r="Y263" i="7"/>
  <c r="X263" i="7"/>
  <c r="AP262" i="7"/>
  <c r="AO262" i="7"/>
  <c r="AH262" i="7"/>
  <c r="AF262" i="7"/>
  <c r="AC262" i="7"/>
  <c r="AB262" i="7"/>
  <c r="AD262" i="7" s="1"/>
  <c r="Y262" i="7"/>
  <c r="X262" i="7"/>
  <c r="AP261" i="7"/>
  <c r="AO261" i="7"/>
  <c r="AQ261" i="7" s="1"/>
  <c r="AR261" i="7" s="1"/>
  <c r="AH261" i="7"/>
  <c r="AF261" i="7"/>
  <c r="AC261" i="7"/>
  <c r="AB261" i="7"/>
  <c r="Y261" i="7"/>
  <c r="X261" i="7"/>
  <c r="AP260" i="7"/>
  <c r="AO260" i="7"/>
  <c r="AH260" i="7"/>
  <c r="AF260" i="7"/>
  <c r="AC260" i="7"/>
  <c r="AB260" i="7"/>
  <c r="Y260" i="7"/>
  <c r="X260" i="7"/>
  <c r="AP259" i="7"/>
  <c r="AO259" i="7"/>
  <c r="AH259" i="7"/>
  <c r="AF259" i="7"/>
  <c r="AC259" i="7"/>
  <c r="AB259" i="7"/>
  <c r="Z259" i="7"/>
  <c r="Y259" i="7"/>
  <c r="X259" i="7"/>
  <c r="AP258" i="7"/>
  <c r="AO258" i="7"/>
  <c r="AH258" i="7"/>
  <c r="AF258" i="7"/>
  <c r="AC258" i="7"/>
  <c r="AB258" i="7"/>
  <c r="AD258" i="7" s="1"/>
  <c r="Y258" i="7"/>
  <c r="X258" i="7"/>
  <c r="Z258" i="7" s="1"/>
  <c r="AP257" i="7"/>
  <c r="AO257" i="7"/>
  <c r="AH257" i="7"/>
  <c r="AF257" i="7"/>
  <c r="AC257" i="7"/>
  <c r="AB257" i="7"/>
  <c r="Y257" i="7"/>
  <c r="X257" i="7"/>
  <c r="AP256" i="7"/>
  <c r="AO256" i="7"/>
  <c r="AQ256" i="7" s="1"/>
  <c r="AR256" i="7" s="1"/>
  <c r="AH256" i="7"/>
  <c r="AF256" i="7"/>
  <c r="AC256" i="7"/>
  <c r="AB256" i="7"/>
  <c r="Y256" i="7"/>
  <c r="X256" i="7"/>
  <c r="AP255" i="7"/>
  <c r="AO255" i="7"/>
  <c r="AH255" i="7"/>
  <c r="AF255" i="7"/>
  <c r="AC255" i="7"/>
  <c r="AB255" i="7"/>
  <c r="Y255" i="7"/>
  <c r="X255" i="7"/>
  <c r="Z255" i="7" s="1"/>
  <c r="AP254" i="7"/>
  <c r="AO254" i="7"/>
  <c r="AH254" i="7"/>
  <c r="AF254" i="7"/>
  <c r="AC254" i="7"/>
  <c r="AB254" i="7"/>
  <c r="Y254" i="7"/>
  <c r="X254" i="7"/>
  <c r="Z254" i="7" s="1"/>
  <c r="AP253" i="7"/>
  <c r="AQ253" i="7" s="1"/>
  <c r="AR253" i="7" s="1"/>
  <c r="AO253" i="7"/>
  <c r="AH253" i="7"/>
  <c r="AF253" i="7"/>
  <c r="AC253" i="7"/>
  <c r="AB253" i="7"/>
  <c r="Y253" i="7"/>
  <c r="X253" i="7"/>
  <c r="AP252" i="7"/>
  <c r="AO252" i="7"/>
  <c r="AQ252" i="7" s="1"/>
  <c r="AR252" i="7" s="1"/>
  <c r="AH252" i="7"/>
  <c r="AF252" i="7"/>
  <c r="AC252" i="7"/>
  <c r="AB252" i="7"/>
  <c r="AD252" i="7" s="1"/>
  <c r="Y252" i="7"/>
  <c r="X252" i="7"/>
  <c r="AP251" i="7"/>
  <c r="AO251" i="7"/>
  <c r="AQ251" i="7" s="1"/>
  <c r="AR251" i="7" s="1"/>
  <c r="AH251" i="7"/>
  <c r="AF251" i="7"/>
  <c r="AC251" i="7"/>
  <c r="AB251" i="7"/>
  <c r="AD251" i="7" s="1"/>
  <c r="Y251" i="7"/>
  <c r="X251" i="7"/>
  <c r="AP250" i="7"/>
  <c r="AO250" i="7"/>
  <c r="AH250" i="7"/>
  <c r="AF250" i="7"/>
  <c r="AC250" i="7"/>
  <c r="AB250" i="7"/>
  <c r="AD250" i="7" s="1"/>
  <c r="Y250" i="7"/>
  <c r="X250" i="7"/>
  <c r="AP249" i="7"/>
  <c r="AO249" i="7"/>
  <c r="AQ249" i="7" s="1"/>
  <c r="AR249" i="7" s="1"/>
  <c r="AH249" i="7"/>
  <c r="AF249" i="7"/>
  <c r="AC249" i="7"/>
  <c r="AB249" i="7"/>
  <c r="Y249" i="7"/>
  <c r="X249" i="7"/>
  <c r="AP248" i="7"/>
  <c r="AQ248" i="7" s="1"/>
  <c r="AR248" i="7" s="1"/>
  <c r="AO248" i="7"/>
  <c r="AH248" i="7"/>
  <c r="AF248" i="7"/>
  <c r="AC248" i="7"/>
  <c r="AD248" i="7" s="1"/>
  <c r="AB248" i="7"/>
  <c r="Y248" i="7"/>
  <c r="X248" i="7"/>
  <c r="AP247" i="7"/>
  <c r="AO247" i="7"/>
  <c r="AH247" i="7"/>
  <c r="AF247" i="7"/>
  <c r="AC247" i="7"/>
  <c r="AB247" i="7"/>
  <c r="Y247" i="7"/>
  <c r="X247" i="7"/>
  <c r="AP246" i="7"/>
  <c r="AO246" i="7"/>
  <c r="AH246" i="7"/>
  <c r="AF246" i="7"/>
  <c r="AC246" i="7"/>
  <c r="AB246" i="7"/>
  <c r="Y246" i="7"/>
  <c r="X246" i="7"/>
  <c r="AP245" i="7"/>
  <c r="AO245" i="7"/>
  <c r="AH245" i="7"/>
  <c r="AF245" i="7"/>
  <c r="AC245" i="7"/>
  <c r="AB245" i="7"/>
  <c r="Y245" i="7"/>
  <c r="X245" i="7"/>
  <c r="AP244" i="7"/>
  <c r="AO244" i="7"/>
  <c r="AH244" i="7"/>
  <c r="AF244" i="7"/>
  <c r="AC244" i="7"/>
  <c r="AB244" i="7"/>
  <c r="Y244" i="7"/>
  <c r="Z244" i="7" s="1"/>
  <c r="X244" i="7"/>
  <c r="AP243" i="7"/>
  <c r="AO243" i="7"/>
  <c r="AH243" i="7"/>
  <c r="AF243" i="7"/>
  <c r="AC243" i="7"/>
  <c r="AB243" i="7"/>
  <c r="Y243" i="7"/>
  <c r="X243" i="7"/>
  <c r="AP242" i="7"/>
  <c r="AO242" i="7"/>
  <c r="AH242" i="7"/>
  <c r="AF242" i="7"/>
  <c r="AC242" i="7"/>
  <c r="AB242" i="7"/>
  <c r="Y242" i="7"/>
  <c r="X242" i="7"/>
  <c r="AP241" i="7"/>
  <c r="AO241" i="7"/>
  <c r="AH241" i="7"/>
  <c r="AF241" i="7"/>
  <c r="AC241" i="7"/>
  <c r="AD241" i="7" s="1"/>
  <c r="AB241" i="7"/>
  <c r="Y241" i="7"/>
  <c r="X241" i="7"/>
  <c r="AP240" i="7"/>
  <c r="AO240" i="7"/>
  <c r="AH240" i="7"/>
  <c r="AF240" i="7"/>
  <c r="AC240" i="7"/>
  <c r="AB240" i="7"/>
  <c r="Y240" i="7"/>
  <c r="X240" i="7"/>
  <c r="AP239" i="7"/>
  <c r="AO239" i="7"/>
  <c r="AH239" i="7"/>
  <c r="AF239" i="7"/>
  <c r="AC239" i="7"/>
  <c r="AB239" i="7"/>
  <c r="Y239" i="7"/>
  <c r="X239" i="7"/>
  <c r="AP238" i="7"/>
  <c r="AO238" i="7"/>
  <c r="AH238" i="7"/>
  <c r="AF238" i="7"/>
  <c r="AD238" i="7"/>
  <c r="AC238" i="7"/>
  <c r="AB238" i="7"/>
  <c r="Y238" i="7"/>
  <c r="X238" i="7"/>
  <c r="AP237" i="7"/>
  <c r="AQ237" i="7" s="1"/>
  <c r="AR237" i="7" s="1"/>
  <c r="AO237" i="7"/>
  <c r="AH237" i="7"/>
  <c r="AF237" i="7"/>
  <c r="AC237" i="7"/>
  <c r="AD237" i="7" s="1"/>
  <c r="AB237" i="7"/>
  <c r="Y237" i="7"/>
  <c r="X237" i="7"/>
  <c r="AP236" i="7"/>
  <c r="AO236" i="7"/>
  <c r="AH236" i="7"/>
  <c r="AF236" i="7"/>
  <c r="AC236" i="7"/>
  <c r="AB236" i="7"/>
  <c r="Y236" i="7"/>
  <c r="X236" i="7"/>
  <c r="AP235" i="7"/>
  <c r="AO235" i="7"/>
  <c r="AH235" i="7"/>
  <c r="AF235" i="7"/>
  <c r="AC235" i="7"/>
  <c r="AB235" i="7"/>
  <c r="Y235" i="7"/>
  <c r="X235" i="7"/>
  <c r="AP234" i="7"/>
  <c r="AO234" i="7"/>
  <c r="AH234" i="7"/>
  <c r="AF234" i="7"/>
  <c r="AD234" i="7"/>
  <c r="AC234" i="7"/>
  <c r="AB234" i="7"/>
  <c r="Y234" i="7"/>
  <c r="X234" i="7"/>
  <c r="Z234" i="7" s="1"/>
  <c r="AP233" i="7"/>
  <c r="AO233" i="7"/>
  <c r="AH233" i="7"/>
  <c r="AF233" i="7"/>
  <c r="AC233" i="7"/>
  <c r="AB233" i="7"/>
  <c r="Y233" i="7"/>
  <c r="X233" i="7"/>
  <c r="Z233" i="7" s="1"/>
  <c r="AP232" i="7"/>
  <c r="AO232" i="7"/>
  <c r="AH232" i="7"/>
  <c r="AF232" i="7"/>
  <c r="AC232" i="7"/>
  <c r="AB232" i="7"/>
  <c r="Y232" i="7"/>
  <c r="X232" i="7"/>
  <c r="AP231" i="7"/>
  <c r="AO231" i="7"/>
  <c r="AH231" i="7"/>
  <c r="AF231" i="7"/>
  <c r="AC231" i="7"/>
  <c r="AB231" i="7"/>
  <c r="Y231" i="7"/>
  <c r="X231" i="7"/>
  <c r="AP230" i="7"/>
  <c r="AO230" i="7"/>
  <c r="AH230" i="7"/>
  <c r="AF230" i="7"/>
  <c r="AC230" i="7"/>
  <c r="AB230" i="7"/>
  <c r="Y230" i="7"/>
  <c r="X230" i="7"/>
  <c r="AP229" i="7"/>
  <c r="AO229" i="7"/>
  <c r="AH229" i="7"/>
  <c r="AF229" i="7"/>
  <c r="AC229" i="7"/>
  <c r="AD229" i="7" s="1"/>
  <c r="AB229" i="7"/>
  <c r="Y229" i="7"/>
  <c r="X229" i="7"/>
  <c r="Z229" i="7" s="1"/>
  <c r="AP228" i="7"/>
  <c r="AO228" i="7"/>
  <c r="AH228" i="7"/>
  <c r="AF228" i="7"/>
  <c r="AC228" i="7"/>
  <c r="AB228" i="7"/>
  <c r="Y228" i="7"/>
  <c r="X228" i="7"/>
  <c r="AP227" i="7"/>
  <c r="AO227" i="7"/>
  <c r="AH227" i="7"/>
  <c r="AF227" i="7"/>
  <c r="AC227" i="7"/>
  <c r="AB227" i="7"/>
  <c r="Y227" i="7"/>
  <c r="X227" i="7"/>
  <c r="AP226" i="7"/>
  <c r="AO226" i="7"/>
  <c r="AH226" i="7"/>
  <c r="AF226" i="7"/>
  <c r="AC226" i="7"/>
  <c r="AB226" i="7"/>
  <c r="AD226" i="7" s="1"/>
  <c r="Y226" i="7"/>
  <c r="X226" i="7"/>
  <c r="AP225" i="7"/>
  <c r="AO225" i="7"/>
  <c r="AH225" i="7"/>
  <c r="AF225" i="7"/>
  <c r="AC225" i="7"/>
  <c r="AB225" i="7"/>
  <c r="Y225" i="7"/>
  <c r="X225" i="7"/>
  <c r="Z225" i="7" s="1"/>
  <c r="AP224" i="7"/>
  <c r="AO224" i="7"/>
  <c r="AQ224" i="7" s="1"/>
  <c r="AR224" i="7" s="1"/>
  <c r="AH224" i="7"/>
  <c r="AF224" i="7"/>
  <c r="AC224" i="7"/>
  <c r="AB224" i="7"/>
  <c r="AD224" i="7" s="1"/>
  <c r="Y224" i="7"/>
  <c r="X224" i="7"/>
  <c r="AP223" i="7"/>
  <c r="AO223" i="7"/>
  <c r="AH223" i="7"/>
  <c r="AF223" i="7"/>
  <c r="AC223" i="7"/>
  <c r="AB223" i="7"/>
  <c r="AD223" i="7" s="1"/>
  <c r="Y223" i="7"/>
  <c r="X223" i="7"/>
  <c r="AP222" i="7"/>
  <c r="AQ222" i="7" s="1"/>
  <c r="AR222" i="7" s="1"/>
  <c r="AO222" i="7"/>
  <c r="AH222" i="7"/>
  <c r="AF222" i="7"/>
  <c r="AC222" i="7"/>
  <c r="AB222" i="7"/>
  <c r="Y222" i="7"/>
  <c r="X222" i="7"/>
  <c r="AP221" i="7"/>
  <c r="AQ221" i="7" s="1"/>
  <c r="AR221" i="7" s="1"/>
  <c r="AO221" i="7"/>
  <c r="AH221" i="7"/>
  <c r="AF221" i="7"/>
  <c r="AC221" i="7"/>
  <c r="AB221" i="7"/>
  <c r="Y221" i="7"/>
  <c r="X221" i="7"/>
  <c r="Z221" i="7" s="1"/>
  <c r="AP220" i="7"/>
  <c r="AO220" i="7"/>
  <c r="AQ220" i="7" s="1"/>
  <c r="AR220" i="7" s="1"/>
  <c r="AH220" i="7"/>
  <c r="AF220" i="7"/>
  <c r="AC220" i="7"/>
  <c r="AB220" i="7"/>
  <c r="AD220" i="7" s="1"/>
  <c r="Y220" i="7"/>
  <c r="X220" i="7"/>
  <c r="AP219" i="7"/>
  <c r="AO219" i="7"/>
  <c r="AQ219" i="7" s="1"/>
  <c r="AR219" i="7" s="1"/>
  <c r="AH219" i="7"/>
  <c r="AF219" i="7"/>
  <c r="AC219" i="7"/>
  <c r="AB219" i="7"/>
  <c r="AD219" i="7" s="1"/>
  <c r="Y219" i="7"/>
  <c r="X219" i="7"/>
  <c r="AP218" i="7"/>
  <c r="AO218" i="7"/>
  <c r="AQ218" i="7" s="1"/>
  <c r="AR218" i="7" s="1"/>
  <c r="AH218" i="7"/>
  <c r="AF218" i="7"/>
  <c r="AC218" i="7"/>
  <c r="AB218" i="7"/>
  <c r="AD218" i="7" s="1"/>
  <c r="Y218" i="7"/>
  <c r="X218" i="7"/>
  <c r="AP217" i="7"/>
  <c r="AO217" i="7"/>
  <c r="AH217" i="7"/>
  <c r="AF217" i="7"/>
  <c r="AC217" i="7"/>
  <c r="AB217" i="7"/>
  <c r="Y217" i="7"/>
  <c r="X217" i="7"/>
  <c r="AP216" i="7"/>
  <c r="AO216" i="7"/>
  <c r="AH216" i="7"/>
  <c r="AF216" i="7"/>
  <c r="AC216" i="7"/>
  <c r="AB216" i="7"/>
  <c r="Y216" i="7"/>
  <c r="X216" i="7"/>
  <c r="AP215" i="7"/>
  <c r="AO215" i="7"/>
  <c r="AH215" i="7"/>
  <c r="AF215" i="7"/>
  <c r="AC215" i="7"/>
  <c r="AB215" i="7"/>
  <c r="Y215" i="7"/>
  <c r="X215" i="7"/>
  <c r="Z215" i="7" s="1"/>
  <c r="AP214" i="7"/>
  <c r="AO214" i="7"/>
  <c r="AH214" i="7"/>
  <c r="AF214" i="7"/>
  <c r="AC214" i="7"/>
  <c r="AB214" i="7"/>
  <c r="Y214" i="7"/>
  <c r="X214" i="7"/>
  <c r="AP213" i="7"/>
  <c r="AO213" i="7"/>
  <c r="AH213" i="7"/>
  <c r="AF213" i="7"/>
  <c r="AC213" i="7"/>
  <c r="AB213" i="7"/>
  <c r="Y213" i="7"/>
  <c r="X213" i="7"/>
  <c r="AP212" i="7"/>
  <c r="AO212" i="7"/>
  <c r="AH212" i="7"/>
  <c r="AF212" i="7"/>
  <c r="AC212" i="7"/>
  <c r="AD212" i="7" s="1"/>
  <c r="AB212" i="7"/>
  <c r="Y212" i="7"/>
  <c r="X212" i="7"/>
  <c r="AP211" i="7"/>
  <c r="AO211" i="7"/>
  <c r="AH211" i="7"/>
  <c r="AF211" i="7"/>
  <c r="AC211" i="7"/>
  <c r="AB211" i="7"/>
  <c r="Y211" i="7"/>
  <c r="X211" i="7"/>
  <c r="Z211" i="7" s="1"/>
  <c r="AP210" i="7"/>
  <c r="AO210" i="7"/>
  <c r="AH210" i="7"/>
  <c r="AF210" i="7"/>
  <c r="AC210" i="7"/>
  <c r="AB210" i="7"/>
  <c r="Y210" i="7"/>
  <c r="X210" i="7"/>
  <c r="AP209" i="7"/>
  <c r="AO209" i="7"/>
  <c r="AH209" i="7"/>
  <c r="AF209" i="7"/>
  <c r="AC209" i="7"/>
  <c r="AD209" i="7" s="1"/>
  <c r="AB209" i="7"/>
  <c r="Y209" i="7"/>
  <c r="X209" i="7"/>
  <c r="Z209" i="7" s="1"/>
  <c r="AP208" i="7"/>
  <c r="AO208" i="7"/>
  <c r="AH208" i="7"/>
  <c r="AF208" i="7"/>
  <c r="AC208" i="7"/>
  <c r="AB208" i="7"/>
  <c r="Y208" i="7"/>
  <c r="X208" i="7"/>
  <c r="AP207" i="7"/>
  <c r="AO207" i="7"/>
  <c r="AH207" i="7"/>
  <c r="AF207" i="7"/>
  <c r="AC207" i="7"/>
  <c r="AB207" i="7"/>
  <c r="Y207" i="7"/>
  <c r="X207" i="7"/>
  <c r="AP206" i="7"/>
  <c r="AO206" i="7"/>
  <c r="AH206" i="7"/>
  <c r="AF206" i="7"/>
  <c r="AC206" i="7"/>
  <c r="AB206" i="7"/>
  <c r="Y206" i="7"/>
  <c r="X206" i="7"/>
  <c r="AP205" i="7"/>
  <c r="AO205" i="7"/>
  <c r="AH205" i="7"/>
  <c r="AF205" i="7"/>
  <c r="AC205" i="7"/>
  <c r="AB205" i="7"/>
  <c r="Y205" i="7"/>
  <c r="X205" i="7"/>
  <c r="AP204" i="7"/>
  <c r="AO204" i="7"/>
  <c r="AH204" i="7"/>
  <c r="AF204" i="7"/>
  <c r="AC204" i="7"/>
  <c r="AB204" i="7"/>
  <c r="Y204" i="7"/>
  <c r="X204" i="7"/>
  <c r="AP203" i="7"/>
  <c r="AO203" i="7"/>
  <c r="AH203" i="7"/>
  <c r="AF203" i="7"/>
  <c r="AD203" i="7"/>
  <c r="AC203" i="7"/>
  <c r="AB203" i="7"/>
  <c r="Y203" i="7"/>
  <c r="X203" i="7"/>
  <c r="AP202" i="7"/>
  <c r="AO202" i="7"/>
  <c r="AH202" i="7"/>
  <c r="AF202" i="7"/>
  <c r="AC202" i="7"/>
  <c r="AD202" i="7" s="1"/>
  <c r="AB202" i="7"/>
  <c r="Y202" i="7"/>
  <c r="X202" i="7"/>
  <c r="Z202" i="7" s="1"/>
  <c r="AP201" i="7"/>
  <c r="AO201" i="7"/>
  <c r="AH201" i="7"/>
  <c r="AF201" i="7"/>
  <c r="AC201" i="7"/>
  <c r="AB201" i="7"/>
  <c r="Y201" i="7"/>
  <c r="X201" i="7"/>
  <c r="Z201" i="7" s="1"/>
  <c r="AP200" i="7"/>
  <c r="AO200" i="7"/>
  <c r="AH200" i="7"/>
  <c r="AF200" i="7"/>
  <c r="AC200" i="7"/>
  <c r="AB200" i="7"/>
  <c r="Y200" i="7"/>
  <c r="X200" i="7"/>
  <c r="Z200" i="7" s="1"/>
  <c r="AP199" i="7"/>
  <c r="AQ199" i="7" s="1"/>
  <c r="AR199" i="7" s="1"/>
  <c r="AO199" i="7"/>
  <c r="AH199" i="7"/>
  <c r="AF199" i="7"/>
  <c r="AD199" i="7"/>
  <c r="AC199" i="7"/>
  <c r="AB199" i="7"/>
  <c r="Y199" i="7"/>
  <c r="X199" i="7"/>
  <c r="AP198" i="7"/>
  <c r="AO198" i="7"/>
  <c r="AH198" i="7"/>
  <c r="AF198" i="7"/>
  <c r="AC198" i="7"/>
  <c r="AB198" i="7"/>
  <c r="Y198" i="7"/>
  <c r="X198" i="7"/>
  <c r="Z198" i="7" s="1"/>
  <c r="AP197" i="7"/>
  <c r="AO197" i="7"/>
  <c r="AH197" i="7"/>
  <c r="AF197" i="7"/>
  <c r="AC197" i="7"/>
  <c r="AB197" i="7"/>
  <c r="Y197" i="7"/>
  <c r="X197" i="7"/>
  <c r="Z197" i="7" s="1"/>
  <c r="AP196" i="7"/>
  <c r="AO196" i="7"/>
  <c r="AH196" i="7"/>
  <c r="AF196" i="7"/>
  <c r="AC196" i="7"/>
  <c r="AB196" i="7"/>
  <c r="Y196" i="7"/>
  <c r="X196" i="7"/>
  <c r="Z196" i="7" s="1"/>
  <c r="AP195" i="7"/>
  <c r="AO195" i="7"/>
  <c r="AH195" i="7"/>
  <c r="AF195" i="7"/>
  <c r="AC195" i="7"/>
  <c r="AB195" i="7"/>
  <c r="Y195" i="7"/>
  <c r="X195" i="7"/>
  <c r="AP194" i="7"/>
  <c r="AO194" i="7"/>
  <c r="AH194" i="7"/>
  <c r="AF194" i="7"/>
  <c r="AC194" i="7"/>
  <c r="AB194" i="7"/>
  <c r="AD194" i="7" s="1"/>
  <c r="Y194" i="7"/>
  <c r="X194" i="7"/>
  <c r="Z194" i="7" s="1"/>
  <c r="AP193" i="7"/>
  <c r="AO193" i="7"/>
  <c r="AQ193" i="7" s="1"/>
  <c r="AR193" i="7" s="1"/>
  <c r="AH193" i="7"/>
  <c r="AF193" i="7"/>
  <c r="AC193" i="7"/>
  <c r="AB193" i="7"/>
  <c r="AD193" i="7" s="1"/>
  <c r="Y193" i="7"/>
  <c r="X193" i="7"/>
  <c r="Z193" i="7" s="1"/>
  <c r="AP192" i="7"/>
  <c r="AO192" i="7"/>
  <c r="AH192" i="7"/>
  <c r="AF192" i="7"/>
  <c r="AC192" i="7"/>
  <c r="AB192" i="7"/>
  <c r="Y192" i="7"/>
  <c r="X192" i="7"/>
  <c r="Z192" i="7" s="1"/>
  <c r="AP191" i="7"/>
  <c r="AO191" i="7"/>
  <c r="AH191" i="7"/>
  <c r="AF191" i="7"/>
  <c r="AC191" i="7"/>
  <c r="AB191" i="7"/>
  <c r="AD191" i="7" s="1"/>
  <c r="Y191" i="7"/>
  <c r="X191" i="7"/>
  <c r="AP190" i="7"/>
  <c r="AO190" i="7"/>
  <c r="AH190" i="7"/>
  <c r="AF190" i="7"/>
  <c r="AC190" i="7"/>
  <c r="AB190" i="7"/>
  <c r="Y190" i="7"/>
  <c r="Z190" i="7" s="1"/>
  <c r="X190" i="7"/>
  <c r="AP189" i="7"/>
  <c r="AO189" i="7"/>
  <c r="AH189" i="7"/>
  <c r="AF189" i="7"/>
  <c r="AC189" i="7"/>
  <c r="AB189" i="7"/>
  <c r="Y189" i="7"/>
  <c r="X189" i="7"/>
  <c r="AP188" i="7"/>
  <c r="AO188" i="7"/>
  <c r="AH188" i="7"/>
  <c r="AF188" i="7"/>
  <c r="AC188" i="7"/>
  <c r="AB188" i="7"/>
  <c r="Y188" i="7"/>
  <c r="X188" i="7"/>
  <c r="AP187" i="7"/>
  <c r="AO187" i="7"/>
  <c r="AH187" i="7"/>
  <c r="AF187" i="7"/>
  <c r="AC187" i="7"/>
  <c r="AB187" i="7"/>
  <c r="AD187" i="7" s="1"/>
  <c r="Y187" i="7"/>
  <c r="X187" i="7"/>
  <c r="AP186" i="7"/>
  <c r="AO186" i="7"/>
  <c r="AQ186" i="7" s="1"/>
  <c r="AR186" i="7" s="1"/>
  <c r="AH186" i="7"/>
  <c r="AF186" i="7"/>
  <c r="AC186" i="7"/>
  <c r="AB186" i="7"/>
  <c r="AD186" i="7" s="1"/>
  <c r="Y186" i="7"/>
  <c r="X186" i="7"/>
  <c r="AP185" i="7"/>
  <c r="AO185" i="7"/>
  <c r="AQ185" i="7" s="1"/>
  <c r="AR185" i="7" s="1"/>
  <c r="AH185" i="7"/>
  <c r="AF185" i="7"/>
  <c r="AC185" i="7"/>
  <c r="AB185" i="7"/>
  <c r="Y185" i="7"/>
  <c r="X185" i="7"/>
  <c r="Z185" i="7" s="1"/>
  <c r="AX184" i="7"/>
  <c r="AP184" i="7"/>
  <c r="AO184" i="7"/>
  <c r="AH184" i="7"/>
  <c r="AF184" i="7"/>
  <c r="AC184" i="7"/>
  <c r="AB184" i="7"/>
  <c r="Y184" i="7"/>
  <c r="X184" i="7"/>
  <c r="Z184" i="7" s="1"/>
  <c r="AP183" i="7"/>
  <c r="AO183" i="7"/>
  <c r="AH183" i="7"/>
  <c r="AF183" i="7"/>
  <c r="AC183" i="7"/>
  <c r="AD183" i="7" s="1"/>
  <c r="AB183" i="7"/>
  <c r="Y183" i="7"/>
  <c r="X183" i="7"/>
  <c r="AP182" i="7"/>
  <c r="AO182" i="7"/>
  <c r="AH182" i="7"/>
  <c r="AF182" i="7"/>
  <c r="AC182" i="7"/>
  <c r="AB182" i="7"/>
  <c r="Y182" i="7"/>
  <c r="X182" i="7"/>
  <c r="Z182" i="7" s="1"/>
  <c r="AP181" i="7"/>
  <c r="AQ181" i="7" s="1"/>
  <c r="AR181" i="7" s="1"/>
  <c r="AO181" i="7"/>
  <c r="AH181" i="7"/>
  <c r="AF181" i="7"/>
  <c r="AC181" i="7"/>
  <c r="AB181" i="7"/>
  <c r="Y181" i="7"/>
  <c r="X181" i="7"/>
  <c r="Z181" i="7" s="1"/>
  <c r="AP180" i="7"/>
  <c r="AO180" i="7"/>
  <c r="AH180" i="7"/>
  <c r="AF180" i="7"/>
  <c r="AC180" i="7"/>
  <c r="AD180" i="7" s="1"/>
  <c r="AB180" i="7"/>
  <c r="Y180" i="7"/>
  <c r="X180" i="7"/>
  <c r="Z180" i="7" s="1"/>
  <c r="AP179" i="7"/>
  <c r="AQ179" i="7" s="1"/>
  <c r="AR179" i="7" s="1"/>
  <c r="AO179" i="7"/>
  <c r="AH179" i="7"/>
  <c r="AF179" i="7"/>
  <c r="AC179" i="7"/>
  <c r="AB179" i="7"/>
  <c r="Y179" i="7"/>
  <c r="X179" i="7"/>
  <c r="AP178" i="7"/>
  <c r="AO178" i="7"/>
  <c r="AH178" i="7"/>
  <c r="AF178" i="7"/>
  <c r="AC178" i="7"/>
  <c r="AB178" i="7"/>
  <c r="Y178" i="7"/>
  <c r="X178" i="7"/>
  <c r="AP177" i="7"/>
  <c r="AO177" i="7"/>
  <c r="AH177" i="7"/>
  <c r="AF177" i="7"/>
  <c r="AD177" i="7"/>
  <c r="AC177" i="7"/>
  <c r="AB177" i="7"/>
  <c r="Y177" i="7"/>
  <c r="X177" i="7"/>
  <c r="AP176" i="7"/>
  <c r="AO176" i="7"/>
  <c r="AH176" i="7"/>
  <c r="AF176" i="7"/>
  <c r="AC176" i="7"/>
  <c r="AB176" i="7"/>
  <c r="Y176" i="7"/>
  <c r="X176" i="7"/>
  <c r="AP175" i="7"/>
  <c r="AO175" i="7"/>
  <c r="AQ175" i="7" s="1"/>
  <c r="AR175" i="7" s="1"/>
  <c r="AH175" i="7"/>
  <c r="AF175" i="7"/>
  <c r="AC175" i="7"/>
  <c r="AB175" i="7"/>
  <c r="Y175" i="7"/>
  <c r="X175" i="7"/>
  <c r="AP174" i="7"/>
  <c r="AO174" i="7"/>
  <c r="AQ174" i="7" s="1"/>
  <c r="AR174" i="7" s="1"/>
  <c r="AH174" i="7"/>
  <c r="AF174" i="7"/>
  <c r="AC174" i="7"/>
  <c r="AB174" i="7"/>
  <c r="AD174" i="7" s="1"/>
  <c r="Y174" i="7"/>
  <c r="X174" i="7"/>
  <c r="AP173" i="7"/>
  <c r="AO173" i="7"/>
  <c r="AQ173" i="7" s="1"/>
  <c r="AR173" i="7" s="1"/>
  <c r="AH173" i="7"/>
  <c r="AF173" i="7"/>
  <c r="AC173" i="7"/>
  <c r="AB173" i="7"/>
  <c r="Y173" i="7"/>
  <c r="X173" i="7"/>
  <c r="AP172" i="7"/>
  <c r="AO172" i="7"/>
  <c r="AQ172" i="7" s="1"/>
  <c r="AR172" i="7" s="1"/>
  <c r="AH172" i="7"/>
  <c r="AF172" i="7"/>
  <c r="AC172" i="7"/>
  <c r="AB172" i="7"/>
  <c r="Y172" i="7"/>
  <c r="X172" i="7"/>
  <c r="Z172" i="7" s="1"/>
  <c r="AP171" i="7"/>
  <c r="AQ171" i="7" s="1"/>
  <c r="AR171" i="7" s="1"/>
  <c r="AO171" i="7"/>
  <c r="AH171" i="7"/>
  <c r="AF171" i="7"/>
  <c r="AC171" i="7"/>
  <c r="AB171" i="7"/>
  <c r="Y171" i="7"/>
  <c r="X171" i="7"/>
  <c r="Z171" i="7" s="1"/>
  <c r="AP170" i="7"/>
  <c r="AO170" i="7"/>
  <c r="AH170" i="7"/>
  <c r="AF170" i="7"/>
  <c r="AC170" i="7"/>
  <c r="AB170" i="7"/>
  <c r="Y170" i="7"/>
  <c r="X170" i="7"/>
  <c r="AP169" i="7"/>
  <c r="AO169" i="7"/>
  <c r="AH169" i="7"/>
  <c r="AF169" i="7"/>
  <c r="AC169" i="7"/>
  <c r="AB169" i="7"/>
  <c r="Y169" i="7"/>
  <c r="X169" i="7"/>
  <c r="Z169" i="7" s="1"/>
  <c r="AP168" i="7"/>
  <c r="AQ168" i="7" s="1"/>
  <c r="AR168" i="7" s="1"/>
  <c r="AO168" i="7"/>
  <c r="AH168" i="7"/>
  <c r="AF168" i="7"/>
  <c r="AC168" i="7"/>
  <c r="AB168" i="7"/>
  <c r="AD168" i="7" s="1"/>
  <c r="Y168" i="7"/>
  <c r="X168" i="7"/>
  <c r="AP167" i="7"/>
  <c r="AQ167" i="7" s="1"/>
  <c r="AR167" i="7" s="1"/>
  <c r="AO167" i="7"/>
  <c r="AH167" i="7"/>
  <c r="AF167" i="7"/>
  <c r="AC167" i="7"/>
  <c r="AB167" i="7"/>
  <c r="Y167" i="7"/>
  <c r="X167" i="7"/>
  <c r="Z167" i="7" s="1"/>
  <c r="AP166" i="7"/>
  <c r="AO166" i="7"/>
  <c r="AH166" i="7"/>
  <c r="AF166" i="7"/>
  <c r="AC166" i="7"/>
  <c r="AB166" i="7"/>
  <c r="Y166" i="7"/>
  <c r="X166" i="7"/>
  <c r="AP165" i="7"/>
  <c r="AO165" i="7"/>
  <c r="AH165" i="7"/>
  <c r="AF165" i="7"/>
  <c r="AC165" i="7"/>
  <c r="AB165" i="7"/>
  <c r="Y165" i="7"/>
  <c r="X165" i="7"/>
  <c r="Z165" i="7" s="1"/>
  <c r="AP164" i="7"/>
  <c r="AO164" i="7"/>
  <c r="AH164" i="7"/>
  <c r="AF164" i="7"/>
  <c r="AC164" i="7"/>
  <c r="AB164" i="7"/>
  <c r="AD164" i="7" s="1"/>
  <c r="Y164" i="7"/>
  <c r="X164" i="7"/>
  <c r="Z164" i="7" s="1"/>
  <c r="AX163" i="7"/>
  <c r="AP163" i="7"/>
  <c r="AO163" i="7"/>
  <c r="AH163" i="7"/>
  <c r="AF163" i="7"/>
  <c r="AC163" i="7"/>
  <c r="AB163" i="7"/>
  <c r="Y163" i="7"/>
  <c r="X163" i="7"/>
  <c r="AP162" i="7"/>
  <c r="AO162" i="7"/>
  <c r="AH162" i="7"/>
  <c r="AF162" i="7"/>
  <c r="AC162" i="7"/>
  <c r="AB162" i="7"/>
  <c r="Y162" i="7"/>
  <c r="X162" i="7"/>
  <c r="AP161" i="7"/>
  <c r="AO161" i="7"/>
  <c r="AH161" i="7"/>
  <c r="AF161" i="7"/>
  <c r="AC161" i="7"/>
  <c r="AB161" i="7"/>
  <c r="Y161" i="7"/>
  <c r="X161" i="7"/>
  <c r="AP160" i="7"/>
  <c r="AO160" i="7"/>
  <c r="AH160" i="7"/>
  <c r="AF160" i="7"/>
  <c r="AC160" i="7"/>
  <c r="AD160" i="7" s="1"/>
  <c r="AB160" i="7"/>
  <c r="Y160" i="7"/>
  <c r="X160" i="7"/>
  <c r="AP159" i="7"/>
  <c r="AO159" i="7"/>
  <c r="AH159" i="7"/>
  <c r="AF159" i="7"/>
  <c r="AC159" i="7"/>
  <c r="AB159" i="7"/>
  <c r="Y159" i="7"/>
  <c r="X159" i="7"/>
  <c r="AP158" i="7"/>
  <c r="AO158" i="7"/>
  <c r="AH158" i="7"/>
  <c r="AF158" i="7"/>
  <c r="AC158" i="7"/>
  <c r="AB158" i="7"/>
  <c r="Y158" i="7"/>
  <c r="X158" i="7"/>
  <c r="AP157" i="7"/>
  <c r="AO157" i="7"/>
  <c r="AH157" i="7"/>
  <c r="AF157" i="7"/>
  <c r="AC157" i="7"/>
  <c r="AB157" i="7"/>
  <c r="Y157" i="7"/>
  <c r="X157" i="7"/>
  <c r="AP156" i="7"/>
  <c r="AO156" i="7"/>
  <c r="AH156" i="7"/>
  <c r="AF156" i="7"/>
  <c r="AC156" i="7"/>
  <c r="AD156" i="7" s="1"/>
  <c r="AB156" i="7"/>
  <c r="Y156" i="7"/>
  <c r="X156" i="7"/>
  <c r="AP155" i="7"/>
  <c r="AO155" i="7"/>
  <c r="AH155" i="7"/>
  <c r="AF155" i="7"/>
  <c r="AC155" i="7"/>
  <c r="AD155" i="7" s="1"/>
  <c r="AB155" i="7"/>
  <c r="Y155" i="7"/>
  <c r="X155" i="7"/>
  <c r="AP154" i="7"/>
  <c r="AO154" i="7"/>
  <c r="AH154" i="7"/>
  <c r="AF154" i="7"/>
  <c r="AC154" i="7"/>
  <c r="AB154" i="7"/>
  <c r="Y154" i="7"/>
  <c r="Z154" i="7" s="1"/>
  <c r="X154" i="7"/>
  <c r="AP153" i="7"/>
  <c r="AO153" i="7"/>
  <c r="AH153" i="7"/>
  <c r="AF153" i="7"/>
  <c r="AC153" i="7"/>
  <c r="AB153" i="7"/>
  <c r="Y153" i="7"/>
  <c r="X153" i="7"/>
  <c r="AP152" i="7"/>
  <c r="AO152" i="7"/>
  <c r="AH152" i="7"/>
  <c r="AF152" i="7"/>
  <c r="AC152" i="7"/>
  <c r="AD152" i="7" s="1"/>
  <c r="AB152" i="7"/>
  <c r="Y152" i="7"/>
  <c r="X152" i="7"/>
  <c r="AP151" i="7"/>
  <c r="AO151" i="7"/>
  <c r="AH151" i="7"/>
  <c r="AF151" i="7"/>
  <c r="AC151" i="7"/>
  <c r="AD151" i="7" s="1"/>
  <c r="AB151" i="7"/>
  <c r="Y151" i="7"/>
  <c r="X151" i="7"/>
  <c r="Z151" i="7" s="1"/>
  <c r="AP150" i="7"/>
  <c r="AO150" i="7"/>
  <c r="AH150" i="7"/>
  <c r="AF150" i="7"/>
  <c r="AC150" i="7"/>
  <c r="AB150" i="7"/>
  <c r="Y150" i="7"/>
  <c r="X150" i="7"/>
  <c r="AP149" i="7"/>
  <c r="AO149" i="7"/>
  <c r="AH149" i="7"/>
  <c r="AF149" i="7"/>
  <c r="AC149" i="7"/>
  <c r="AB149" i="7"/>
  <c r="Y149" i="7"/>
  <c r="X149" i="7"/>
  <c r="AQ148" i="7"/>
  <c r="AR148" i="7" s="1"/>
  <c r="AP148" i="7"/>
  <c r="AO148" i="7"/>
  <c r="AH148" i="7"/>
  <c r="AF148" i="7"/>
  <c r="AC148" i="7"/>
  <c r="AD148" i="7" s="1"/>
  <c r="AB148" i="7"/>
  <c r="Y148" i="7"/>
  <c r="X148" i="7"/>
  <c r="AP147" i="7"/>
  <c r="AQ147" i="7" s="1"/>
  <c r="AR147" i="7" s="1"/>
  <c r="AO147" i="7"/>
  <c r="AH147" i="7"/>
  <c r="AF147" i="7"/>
  <c r="AC147" i="7"/>
  <c r="AD147" i="7" s="1"/>
  <c r="AB147" i="7"/>
  <c r="Y147" i="7"/>
  <c r="X147" i="7"/>
  <c r="Z147" i="7" s="1"/>
  <c r="AP146" i="7"/>
  <c r="AO146" i="7"/>
  <c r="AH146" i="7"/>
  <c r="AF146" i="7"/>
  <c r="AC146" i="7"/>
  <c r="AB146" i="7"/>
  <c r="Y146" i="7"/>
  <c r="X146" i="7"/>
  <c r="AP145" i="7"/>
  <c r="AO145" i="7"/>
  <c r="AH145" i="7"/>
  <c r="AF145" i="7"/>
  <c r="AC145" i="7"/>
  <c r="AB145" i="7"/>
  <c r="Y145" i="7"/>
  <c r="X145" i="7"/>
  <c r="AP144" i="7"/>
  <c r="AO144" i="7"/>
  <c r="AH144" i="7"/>
  <c r="AF144" i="7"/>
  <c r="AC144" i="7"/>
  <c r="AB144" i="7"/>
  <c r="AD144" i="7" s="1"/>
  <c r="Y144" i="7"/>
  <c r="X144" i="7"/>
  <c r="AP143" i="7"/>
  <c r="AO143" i="7"/>
  <c r="AH143" i="7"/>
  <c r="AF143" i="7"/>
  <c r="AC143" i="7"/>
  <c r="AB143" i="7"/>
  <c r="Z143" i="7"/>
  <c r="Y143" i="7"/>
  <c r="X143" i="7"/>
  <c r="AP142" i="7"/>
  <c r="AO142" i="7"/>
  <c r="AH142" i="7"/>
  <c r="AF142" i="7"/>
  <c r="AC142" i="7"/>
  <c r="AB142" i="7"/>
  <c r="Y142" i="7"/>
  <c r="X142" i="7"/>
  <c r="AP141" i="7"/>
  <c r="AO141" i="7"/>
  <c r="AH141" i="7"/>
  <c r="AF141" i="7"/>
  <c r="AC141" i="7"/>
  <c r="AB141" i="7"/>
  <c r="Y141" i="7"/>
  <c r="X141" i="7"/>
  <c r="Z141" i="7" s="1"/>
  <c r="AP140" i="7"/>
  <c r="AQ140" i="7" s="1"/>
  <c r="AR140" i="7" s="1"/>
  <c r="AO140" i="7"/>
  <c r="AH140" i="7"/>
  <c r="AF140" i="7"/>
  <c r="AC140" i="7"/>
  <c r="AB140" i="7"/>
  <c r="Y140" i="7"/>
  <c r="X140" i="7"/>
  <c r="Z140" i="7" s="1"/>
  <c r="AP139" i="7"/>
  <c r="AO139" i="7"/>
  <c r="AH139" i="7"/>
  <c r="AF139" i="7"/>
  <c r="AC139" i="7"/>
  <c r="AD139" i="7" s="1"/>
  <c r="AB139" i="7"/>
  <c r="Y139" i="7"/>
  <c r="X139" i="7"/>
  <c r="AP138" i="7"/>
  <c r="AO138" i="7"/>
  <c r="AH138" i="7"/>
  <c r="AF138" i="7"/>
  <c r="AC138" i="7"/>
  <c r="AB138" i="7"/>
  <c r="Y138" i="7"/>
  <c r="X138" i="7"/>
  <c r="AP137" i="7"/>
  <c r="AO137" i="7"/>
  <c r="AH137" i="7"/>
  <c r="AF137" i="7"/>
  <c r="AC137" i="7"/>
  <c r="AB137" i="7"/>
  <c r="Y137" i="7"/>
  <c r="X137" i="7"/>
  <c r="AP136" i="7"/>
  <c r="AO136" i="7"/>
  <c r="AH136" i="7"/>
  <c r="AF136" i="7"/>
  <c r="AD136" i="7"/>
  <c r="AC136" i="7"/>
  <c r="AB136" i="7"/>
  <c r="Y136" i="7"/>
  <c r="X136" i="7"/>
  <c r="AP135" i="7"/>
  <c r="AO135" i="7"/>
  <c r="AH135" i="7"/>
  <c r="AF135" i="7"/>
  <c r="AC135" i="7"/>
  <c r="AB135" i="7"/>
  <c r="Y135" i="7"/>
  <c r="X135" i="7"/>
  <c r="AP134" i="7"/>
  <c r="AO134" i="7"/>
  <c r="AH134" i="7"/>
  <c r="AF134" i="7"/>
  <c r="AC134" i="7"/>
  <c r="AB134" i="7"/>
  <c r="Y134" i="7"/>
  <c r="Z134" i="7" s="1"/>
  <c r="X134" i="7"/>
  <c r="AP133" i="7"/>
  <c r="AO133" i="7"/>
  <c r="AH133" i="7"/>
  <c r="AF133" i="7"/>
  <c r="AC133" i="7"/>
  <c r="AB133" i="7"/>
  <c r="Y133" i="7"/>
  <c r="X133" i="7"/>
  <c r="AP132" i="7"/>
  <c r="AO132" i="7"/>
  <c r="AH132" i="7"/>
  <c r="AF132" i="7"/>
  <c r="AC132" i="7"/>
  <c r="AD132" i="7" s="1"/>
  <c r="AB132" i="7"/>
  <c r="Y132" i="7"/>
  <c r="X132" i="7"/>
  <c r="AP131" i="7"/>
  <c r="AO131" i="7"/>
  <c r="AH131" i="7"/>
  <c r="AF131" i="7"/>
  <c r="AC131" i="7"/>
  <c r="AD131" i="7" s="1"/>
  <c r="AB131" i="7"/>
  <c r="Y131" i="7"/>
  <c r="X131" i="7"/>
  <c r="AP130" i="7"/>
  <c r="AO130" i="7"/>
  <c r="AH130" i="7"/>
  <c r="AF130" i="7"/>
  <c r="AC130" i="7"/>
  <c r="AB130" i="7"/>
  <c r="AD130" i="7" s="1"/>
  <c r="Y130" i="7"/>
  <c r="X130" i="7"/>
  <c r="AX129" i="7"/>
  <c r="AP129" i="7"/>
  <c r="AO129" i="7"/>
  <c r="AH129" i="7"/>
  <c r="AF129" i="7"/>
  <c r="AC129" i="7"/>
  <c r="AB129" i="7"/>
  <c r="Y129" i="7"/>
  <c r="X129" i="7"/>
  <c r="Z129" i="7" s="1"/>
  <c r="AP128" i="7"/>
  <c r="AQ128" i="7" s="1"/>
  <c r="AR128" i="7" s="1"/>
  <c r="AO128" i="7"/>
  <c r="AH128" i="7"/>
  <c r="AF128" i="7"/>
  <c r="AC128" i="7"/>
  <c r="AB128" i="7"/>
  <c r="Y128" i="7"/>
  <c r="X128" i="7"/>
  <c r="AP127" i="7"/>
  <c r="AQ127" i="7" s="1"/>
  <c r="AR127" i="7" s="1"/>
  <c r="AO127" i="7"/>
  <c r="AH127" i="7"/>
  <c r="AF127" i="7"/>
  <c r="AC127" i="7"/>
  <c r="AB127" i="7"/>
  <c r="Y127" i="7"/>
  <c r="X127" i="7"/>
  <c r="AP126" i="7"/>
  <c r="AO126" i="7"/>
  <c r="AH126" i="7"/>
  <c r="AF126" i="7"/>
  <c r="AC126" i="7"/>
  <c r="AB126" i="7"/>
  <c r="Y126" i="7"/>
  <c r="X126" i="7"/>
  <c r="AP125" i="7"/>
  <c r="AO125" i="7"/>
  <c r="AH125" i="7"/>
  <c r="AF125" i="7"/>
  <c r="AC125" i="7"/>
  <c r="AB125" i="7"/>
  <c r="Y125" i="7"/>
  <c r="X125" i="7"/>
  <c r="AP124" i="7"/>
  <c r="AO124" i="7"/>
  <c r="AH124" i="7"/>
  <c r="AF124" i="7"/>
  <c r="AC124" i="7"/>
  <c r="AB124" i="7"/>
  <c r="Y124" i="7"/>
  <c r="Z124" i="7" s="1"/>
  <c r="X124" i="7"/>
  <c r="AP123" i="7"/>
  <c r="AO123" i="7"/>
  <c r="AH123" i="7"/>
  <c r="AF123" i="7"/>
  <c r="AC123" i="7"/>
  <c r="AB123" i="7"/>
  <c r="Y123" i="7"/>
  <c r="X123" i="7"/>
  <c r="AP122" i="7"/>
  <c r="AO122" i="7"/>
  <c r="AH122" i="7"/>
  <c r="AF122" i="7"/>
  <c r="AC122" i="7"/>
  <c r="AB122" i="7"/>
  <c r="Y122" i="7"/>
  <c r="X122" i="7"/>
  <c r="AP121" i="7"/>
  <c r="AO121" i="7"/>
  <c r="AH121" i="7"/>
  <c r="AF121" i="7"/>
  <c r="AC121" i="7"/>
  <c r="AD121" i="7" s="1"/>
  <c r="AB121" i="7"/>
  <c r="Y121" i="7"/>
  <c r="Z121" i="7" s="1"/>
  <c r="X121" i="7"/>
  <c r="AP120" i="7"/>
  <c r="AO120" i="7"/>
  <c r="AH120" i="7"/>
  <c r="AF120" i="7"/>
  <c r="AC120" i="7"/>
  <c r="AB120" i="7"/>
  <c r="Y120" i="7"/>
  <c r="Z120" i="7" s="1"/>
  <c r="X120" i="7"/>
  <c r="AP119" i="7"/>
  <c r="AO119" i="7"/>
  <c r="AH119" i="7"/>
  <c r="AF119" i="7"/>
  <c r="AC119" i="7"/>
  <c r="AB119" i="7"/>
  <c r="Y119" i="7"/>
  <c r="X119" i="7"/>
  <c r="AP118" i="7"/>
  <c r="AO118" i="7"/>
  <c r="AH118" i="7"/>
  <c r="AF118" i="7"/>
  <c r="AC118" i="7"/>
  <c r="AB118" i="7"/>
  <c r="Y118" i="7"/>
  <c r="X118" i="7"/>
  <c r="AP117" i="7"/>
  <c r="AO117" i="7"/>
  <c r="AH117" i="7"/>
  <c r="AF117" i="7"/>
  <c r="AC117" i="7"/>
  <c r="AD117" i="7" s="1"/>
  <c r="AB117" i="7"/>
  <c r="Y117" i="7"/>
  <c r="Z117" i="7" s="1"/>
  <c r="X117" i="7"/>
  <c r="AP116" i="7"/>
  <c r="AO116" i="7"/>
  <c r="AH116" i="7"/>
  <c r="AF116" i="7"/>
  <c r="AC116" i="7"/>
  <c r="AB116" i="7"/>
  <c r="Y116" i="7"/>
  <c r="Z116" i="7" s="1"/>
  <c r="X116" i="7"/>
  <c r="AP115" i="7"/>
  <c r="AO115" i="7"/>
  <c r="AH115" i="7"/>
  <c r="AF115" i="7"/>
  <c r="AC115" i="7"/>
  <c r="AB115" i="7"/>
  <c r="Y115" i="7"/>
  <c r="X115" i="7"/>
  <c r="AP114" i="7"/>
  <c r="AO114" i="7"/>
  <c r="AH114" i="7"/>
  <c r="AF114" i="7"/>
  <c r="AC114" i="7"/>
  <c r="AD114" i="7" s="1"/>
  <c r="AB114" i="7"/>
  <c r="Y114" i="7"/>
  <c r="X114" i="7"/>
  <c r="AQ113" i="7"/>
  <c r="AR113" i="7" s="1"/>
  <c r="AP113" i="7"/>
  <c r="AO113" i="7"/>
  <c r="AH113" i="7"/>
  <c r="AF113" i="7"/>
  <c r="AC113" i="7"/>
  <c r="AD113" i="7" s="1"/>
  <c r="AB113" i="7"/>
  <c r="Y113" i="7"/>
  <c r="X113" i="7"/>
  <c r="AX112" i="7"/>
  <c r="AP112" i="7"/>
  <c r="AO112" i="7"/>
  <c r="AH112" i="7"/>
  <c r="AF112" i="7"/>
  <c r="AC112" i="7"/>
  <c r="AB112" i="7"/>
  <c r="Y112" i="7"/>
  <c r="Z112" i="7" s="1"/>
  <c r="X112" i="7"/>
  <c r="AP111" i="7"/>
  <c r="AO111" i="7"/>
  <c r="AH111" i="7"/>
  <c r="AF111" i="7"/>
  <c r="AC111" i="7"/>
  <c r="AB111" i="7"/>
  <c r="Y111" i="7"/>
  <c r="X111" i="7"/>
  <c r="AP110" i="7"/>
  <c r="AO110" i="7"/>
  <c r="AH110" i="7"/>
  <c r="AF110" i="7"/>
  <c r="AC110" i="7"/>
  <c r="AD110" i="7" s="1"/>
  <c r="AB110" i="7"/>
  <c r="Y110" i="7"/>
  <c r="X110" i="7"/>
  <c r="AP109" i="7"/>
  <c r="AO109" i="7"/>
  <c r="AH109" i="7"/>
  <c r="AF109" i="7"/>
  <c r="AC109" i="7"/>
  <c r="AD109" i="7" s="1"/>
  <c r="AB109" i="7"/>
  <c r="Y109" i="7"/>
  <c r="Z109" i="7" s="1"/>
  <c r="X109" i="7"/>
  <c r="AP108" i="7"/>
  <c r="AO108" i="7"/>
  <c r="AH108" i="7"/>
  <c r="AF108" i="7"/>
  <c r="AC108" i="7"/>
  <c r="AB108" i="7"/>
  <c r="Z108" i="7"/>
  <c r="Y108" i="7"/>
  <c r="X108" i="7"/>
  <c r="AP107" i="7"/>
  <c r="AO107" i="7"/>
  <c r="AQ107" i="7" s="1"/>
  <c r="AR107" i="7" s="1"/>
  <c r="AH107" i="7"/>
  <c r="AF107" i="7"/>
  <c r="AC107" i="7"/>
  <c r="AB107" i="7"/>
  <c r="AD107" i="7" s="1"/>
  <c r="Y107" i="7"/>
  <c r="X107" i="7"/>
  <c r="Z107" i="7" s="1"/>
  <c r="AP106" i="7"/>
  <c r="AO106" i="7"/>
  <c r="AH106" i="7"/>
  <c r="AF106" i="7"/>
  <c r="AC106" i="7"/>
  <c r="AB106" i="7"/>
  <c r="Y106" i="7"/>
  <c r="X106" i="7"/>
  <c r="Z106" i="7" s="1"/>
  <c r="AP105" i="7"/>
  <c r="AQ105" i="7" s="1"/>
  <c r="AR105" i="7" s="1"/>
  <c r="AO105" i="7"/>
  <c r="AH105" i="7"/>
  <c r="AF105" i="7"/>
  <c r="AC105" i="7"/>
  <c r="AB105" i="7"/>
  <c r="AD105" i="7" s="1"/>
  <c r="Y105" i="7"/>
  <c r="X105" i="7"/>
  <c r="AP104" i="7"/>
  <c r="AO104" i="7"/>
  <c r="AQ104" i="7" s="1"/>
  <c r="AR104" i="7" s="1"/>
  <c r="AH104" i="7"/>
  <c r="AF104" i="7"/>
  <c r="AC104" i="7"/>
  <c r="AB104" i="7"/>
  <c r="AD104" i="7" s="1"/>
  <c r="Y104" i="7"/>
  <c r="X104" i="7"/>
  <c r="Z104" i="7" s="1"/>
  <c r="AP103" i="7"/>
  <c r="AO103" i="7"/>
  <c r="AH103" i="7"/>
  <c r="AF103" i="7"/>
  <c r="AC103" i="7"/>
  <c r="AB103" i="7"/>
  <c r="Y103" i="7"/>
  <c r="X103" i="7"/>
  <c r="Z103" i="7" s="1"/>
  <c r="AP102" i="7"/>
  <c r="AO102" i="7"/>
  <c r="AH102" i="7"/>
  <c r="AF102" i="7"/>
  <c r="AC102" i="7"/>
  <c r="AB102" i="7"/>
  <c r="Y102" i="7"/>
  <c r="X102" i="7"/>
  <c r="Z102" i="7" s="1"/>
  <c r="AP101" i="7"/>
  <c r="AQ101" i="7" s="1"/>
  <c r="AR101" i="7" s="1"/>
  <c r="AO101" i="7"/>
  <c r="AH101" i="7"/>
  <c r="AF101" i="7"/>
  <c r="AC101" i="7"/>
  <c r="AB101" i="7"/>
  <c r="Y101" i="7"/>
  <c r="X101" i="7"/>
  <c r="AP100" i="7"/>
  <c r="AO100" i="7"/>
  <c r="AH100" i="7"/>
  <c r="AF100" i="7"/>
  <c r="AC100" i="7"/>
  <c r="AB100" i="7"/>
  <c r="Z100" i="7"/>
  <c r="Y100" i="7"/>
  <c r="X100" i="7"/>
  <c r="AP99" i="7"/>
  <c r="AO99" i="7"/>
  <c r="AH99" i="7"/>
  <c r="AF99" i="7"/>
  <c r="AC99" i="7"/>
  <c r="AB99" i="7"/>
  <c r="AD99" i="7" s="1"/>
  <c r="Y99" i="7"/>
  <c r="X99" i="7"/>
  <c r="AP98" i="7"/>
  <c r="AO98" i="7"/>
  <c r="AH98" i="7"/>
  <c r="AF98" i="7"/>
  <c r="AC98" i="7"/>
  <c r="AB98" i="7"/>
  <c r="Y98" i="7"/>
  <c r="X98" i="7"/>
  <c r="AP97" i="7"/>
  <c r="AO97" i="7"/>
  <c r="AH97" i="7"/>
  <c r="AF97" i="7"/>
  <c r="AC97" i="7"/>
  <c r="AB97" i="7"/>
  <c r="AD97" i="7" s="1"/>
  <c r="Y97" i="7"/>
  <c r="Z97" i="7" s="1"/>
  <c r="X97" i="7"/>
  <c r="AX96" i="7"/>
  <c r="AP96" i="7"/>
  <c r="AO96" i="7"/>
  <c r="AH96" i="7"/>
  <c r="AF96" i="7"/>
  <c r="AC96" i="7"/>
  <c r="AB96" i="7"/>
  <c r="Y96" i="7"/>
  <c r="X96" i="7"/>
  <c r="Z96" i="7" s="1"/>
  <c r="AP95" i="7"/>
  <c r="AO95" i="7"/>
  <c r="AH95" i="7"/>
  <c r="AF95" i="7"/>
  <c r="AC95" i="7"/>
  <c r="AB95" i="7"/>
  <c r="Y95" i="7"/>
  <c r="X95" i="7"/>
  <c r="AP94" i="7"/>
  <c r="AQ94" i="7" s="1"/>
  <c r="AR94" i="7" s="1"/>
  <c r="AO94" i="7"/>
  <c r="AH94" i="7"/>
  <c r="AF94" i="7"/>
  <c r="AC94" i="7"/>
  <c r="AD94" i="7" s="1"/>
  <c r="AB94" i="7"/>
  <c r="Y94" i="7"/>
  <c r="X94" i="7"/>
  <c r="Z94" i="7" s="1"/>
  <c r="AP93" i="7"/>
  <c r="AO93" i="7"/>
  <c r="AH93" i="7"/>
  <c r="AF93" i="7"/>
  <c r="AC93" i="7"/>
  <c r="AB93" i="7"/>
  <c r="AD93" i="7" s="1"/>
  <c r="Y93" i="7"/>
  <c r="X93" i="7"/>
  <c r="AP92" i="7"/>
  <c r="AO92" i="7"/>
  <c r="AQ92" i="7" s="1"/>
  <c r="AR92" i="7" s="1"/>
  <c r="AH92" i="7"/>
  <c r="AF92" i="7"/>
  <c r="AC92" i="7"/>
  <c r="AB92" i="7"/>
  <c r="AD92" i="7" s="1"/>
  <c r="Y92" i="7"/>
  <c r="X92" i="7"/>
  <c r="Z92" i="7" s="1"/>
  <c r="AP91" i="7"/>
  <c r="AO91" i="7"/>
  <c r="AQ91" i="7" s="1"/>
  <c r="AR91" i="7" s="1"/>
  <c r="AH91" i="7"/>
  <c r="AF91" i="7"/>
  <c r="AC91" i="7"/>
  <c r="AB91" i="7"/>
  <c r="AD91" i="7" s="1"/>
  <c r="Y91" i="7"/>
  <c r="X91" i="7"/>
  <c r="AP90" i="7"/>
  <c r="AO90" i="7"/>
  <c r="AH90" i="7"/>
  <c r="AF90" i="7"/>
  <c r="AC90" i="7"/>
  <c r="AB90" i="7"/>
  <c r="Y90" i="7"/>
  <c r="X90" i="7"/>
  <c r="AP89" i="7"/>
  <c r="AO89" i="7"/>
  <c r="AH89" i="7"/>
  <c r="AF89" i="7"/>
  <c r="AC89" i="7"/>
  <c r="AD89" i="7" s="1"/>
  <c r="AB89" i="7"/>
  <c r="Y89" i="7"/>
  <c r="Z89" i="7" s="1"/>
  <c r="X89" i="7"/>
  <c r="AP88" i="7"/>
  <c r="AO88" i="7"/>
  <c r="AH88" i="7"/>
  <c r="AF88" i="7"/>
  <c r="AC88" i="7"/>
  <c r="AB88" i="7"/>
  <c r="Y88" i="7"/>
  <c r="X88" i="7"/>
  <c r="AP87" i="7"/>
  <c r="AO87" i="7"/>
  <c r="AH87" i="7"/>
  <c r="AF87" i="7"/>
  <c r="AC87" i="7"/>
  <c r="AB87" i="7"/>
  <c r="Y87" i="7"/>
  <c r="X87" i="7"/>
  <c r="AP86" i="7"/>
  <c r="AO86" i="7"/>
  <c r="AH86" i="7"/>
  <c r="AF86" i="7"/>
  <c r="AC86" i="7"/>
  <c r="AB86" i="7"/>
  <c r="Y86" i="7"/>
  <c r="X86" i="7"/>
  <c r="AP85" i="7"/>
  <c r="AO85" i="7"/>
  <c r="AH85" i="7"/>
  <c r="AF85" i="7"/>
  <c r="AC85" i="7"/>
  <c r="AB85" i="7"/>
  <c r="Y85" i="7"/>
  <c r="Z85" i="7" s="1"/>
  <c r="X85" i="7"/>
  <c r="AP84" i="7"/>
  <c r="AO84" i="7"/>
  <c r="AH84" i="7"/>
  <c r="AF84" i="7"/>
  <c r="AC84" i="7"/>
  <c r="AB84" i="7"/>
  <c r="Y84" i="7"/>
  <c r="Z84" i="7" s="1"/>
  <c r="X84" i="7"/>
  <c r="AP83" i="7"/>
  <c r="AO83" i="7"/>
  <c r="AH83" i="7"/>
  <c r="AF83" i="7"/>
  <c r="AC83" i="7"/>
  <c r="AB83" i="7"/>
  <c r="Y83" i="7"/>
  <c r="X83" i="7"/>
  <c r="AP82" i="7"/>
  <c r="AO82" i="7"/>
  <c r="AH82" i="7"/>
  <c r="AF82" i="7"/>
  <c r="AC82" i="7"/>
  <c r="AB82" i="7"/>
  <c r="Y82" i="7"/>
  <c r="X82" i="7"/>
  <c r="AP81" i="7"/>
  <c r="AO81" i="7"/>
  <c r="AH81" i="7"/>
  <c r="AF81" i="7"/>
  <c r="AC81" i="7"/>
  <c r="AB81" i="7"/>
  <c r="Y81" i="7"/>
  <c r="X81" i="7"/>
  <c r="AX80" i="7"/>
  <c r="AP80" i="7"/>
  <c r="AO80" i="7"/>
  <c r="AH80" i="7"/>
  <c r="AF80" i="7"/>
  <c r="AC80" i="7"/>
  <c r="AB80" i="7"/>
  <c r="Y80" i="7"/>
  <c r="X80" i="7"/>
  <c r="Z80" i="7" s="1"/>
  <c r="AP79" i="7"/>
  <c r="AO79" i="7"/>
  <c r="AH79" i="7"/>
  <c r="AF79" i="7"/>
  <c r="AC79" i="7"/>
  <c r="AB79" i="7"/>
  <c r="Y79" i="7"/>
  <c r="X79" i="7"/>
  <c r="Z79" i="7" s="1"/>
  <c r="AP78" i="7"/>
  <c r="AO78" i="7"/>
  <c r="AH78" i="7"/>
  <c r="AF78" i="7"/>
  <c r="AC78" i="7"/>
  <c r="AB78" i="7"/>
  <c r="Y78" i="7"/>
  <c r="X78" i="7"/>
  <c r="AP77" i="7"/>
  <c r="AO77" i="7"/>
  <c r="AH77" i="7"/>
  <c r="AF77" i="7"/>
  <c r="AC77" i="7"/>
  <c r="AB77" i="7"/>
  <c r="AD77" i="7" s="1"/>
  <c r="Y77" i="7"/>
  <c r="X77" i="7"/>
  <c r="AP76" i="7"/>
  <c r="AO76" i="7"/>
  <c r="AQ76" i="7" s="1"/>
  <c r="AR76" i="7" s="1"/>
  <c r="AH76" i="7"/>
  <c r="AF76" i="7"/>
  <c r="AC76" i="7"/>
  <c r="AB76" i="7"/>
  <c r="AD76" i="7" s="1"/>
  <c r="Y76" i="7"/>
  <c r="X76" i="7"/>
  <c r="Z76" i="7" s="1"/>
  <c r="AP75" i="7"/>
  <c r="AO75" i="7"/>
  <c r="AQ75" i="7" s="1"/>
  <c r="AR75" i="7" s="1"/>
  <c r="AH75" i="7"/>
  <c r="AF75" i="7"/>
  <c r="AC75" i="7"/>
  <c r="AB75" i="7"/>
  <c r="AD75" i="7" s="1"/>
  <c r="Y75" i="7"/>
  <c r="X75" i="7"/>
  <c r="Z75" i="7" s="1"/>
  <c r="AP74" i="7"/>
  <c r="AO74" i="7"/>
  <c r="AH74" i="7"/>
  <c r="AF74" i="7"/>
  <c r="AC74" i="7"/>
  <c r="AB74" i="7"/>
  <c r="Y74" i="7"/>
  <c r="X74" i="7"/>
  <c r="Z74" i="7" s="1"/>
  <c r="AP73" i="7"/>
  <c r="AQ73" i="7" s="1"/>
  <c r="AR73" i="7" s="1"/>
  <c r="AO73" i="7"/>
  <c r="AH73" i="7"/>
  <c r="AF73" i="7"/>
  <c r="AC73" i="7"/>
  <c r="AB73" i="7"/>
  <c r="AD73" i="7" s="1"/>
  <c r="Y73" i="7"/>
  <c r="X73" i="7"/>
  <c r="AP72" i="7"/>
  <c r="AO72" i="7"/>
  <c r="AQ72" i="7" s="1"/>
  <c r="AR72" i="7" s="1"/>
  <c r="AH72" i="7"/>
  <c r="AF72" i="7"/>
  <c r="AC72" i="7"/>
  <c r="AB72" i="7"/>
  <c r="AD72" i="7" s="1"/>
  <c r="Y72" i="7"/>
  <c r="X72" i="7"/>
  <c r="Z72" i="7" s="1"/>
  <c r="AP71" i="7"/>
  <c r="AO71" i="7"/>
  <c r="AQ71" i="7" s="1"/>
  <c r="AR71" i="7" s="1"/>
  <c r="AH71" i="7"/>
  <c r="AF71" i="7"/>
  <c r="AC71" i="7"/>
  <c r="AB71" i="7"/>
  <c r="AD71" i="7" s="1"/>
  <c r="Y71" i="7"/>
  <c r="X71" i="7"/>
  <c r="Z71" i="7" s="1"/>
  <c r="AP70" i="7"/>
  <c r="AO70" i="7"/>
  <c r="AH70" i="7"/>
  <c r="AF70" i="7"/>
  <c r="AC70" i="7"/>
  <c r="AB70" i="7"/>
  <c r="Y70" i="7"/>
  <c r="X70" i="7"/>
  <c r="Z70" i="7" s="1"/>
  <c r="AP69" i="7"/>
  <c r="AQ69" i="7" s="1"/>
  <c r="AR69" i="7" s="1"/>
  <c r="AO69" i="7"/>
  <c r="AH69" i="7"/>
  <c r="AF69" i="7"/>
  <c r="AC69" i="7"/>
  <c r="AB69" i="7"/>
  <c r="AD69" i="7" s="1"/>
  <c r="Y69" i="7"/>
  <c r="X69" i="7"/>
  <c r="AP68" i="7"/>
  <c r="AO68" i="7"/>
  <c r="AQ68" i="7" s="1"/>
  <c r="AR68" i="7" s="1"/>
  <c r="AH68" i="7"/>
  <c r="AF68" i="7"/>
  <c r="AC68" i="7"/>
  <c r="AB68" i="7"/>
  <c r="AD68" i="7" s="1"/>
  <c r="Y68" i="7"/>
  <c r="X68" i="7"/>
  <c r="Z68" i="7" s="1"/>
  <c r="AP67" i="7"/>
  <c r="AO67" i="7"/>
  <c r="AQ67" i="7" s="1"/>
  <c r="AR67" i="7" s="1"/>
  <c r="AH67" i="7"/>
  <c r="AF67" i="7"/>
  <c r="AC67" i="7"/>
  <c r="AB67" i="7"/>
  <c r="AD67" i="7" s="1"/>
  <c r="Y67" i="7"/>
  <c r="X67" i="7"/>
  <c r="Z67" i="7" s="1"/>
  <c r="AP66" i="7"/>
  <c r="AO66" i="7"/>
  <c r="AH66" i="7"/>
  <c r="AF66" i="7"/>
  <c r="AC66" i="7"/>
  <c r="AB66" i="7"/>
  <c r="AD66" i="7" s="1"/>
  <c r="Y66" i="7"/>
  <c r="X66" i="7"/>
  <c r="Z66" i="7" s="1"/>
  <c r="AP65" i="7"/>
  <c r="AQ65" i="7" s="1"/>
  <c r="AR65" i="7" s="1"/>
  <c r="AO65" i="7"/>
  <c r="AH65" i="7"/>
  <c r="AF65" i="7"/>
  <c r="AC65" i="7"/>
  <c r="AB65" i="7"/>
  <c r="AD65" i="7" s="1"/>
  <c r="Y65" i="7"/>
  <c r="X65" i="7"/>
  <c r="Z65" i="7" s="1"/>
  <c r="AX64" i="7"/>
  <c r="AP64" i="7"/>
  <c r="AO64" i="7"/>
  <c r="AH64" i="7"/>
  <c r="AF64" i="7"/>
  <c r="AC64" i="7"/>
  <c r="AD64" i="7" s="1"/>
  <c r="AB64" i="7"/>
  <c r="Y64" i="7"/>
  <c r="X64" i="7"/>
  <c r="AP63" i="7"/>
  <c r="AO63" i="7"/>
  <c r="AH63" i="7"/>
  <c r="AF63" i="7"/>
  <c r="AC63" i="7"/>
  <c r="AB63" i="7"/>
  <c r="Y63" i="7"/>
  <c r="X63" i="7"/>
  <c r="AP62" i="7"/>
  <c r="AO62" i="7"/>
  <c r="AH62" i="7"/>
  <c r="AF62" i="7"/>
  <c r="AC62" i="7"/>
  <c r="AB62" i="7"/>
  <c r="Y62" i="7"/>
  <c r="X62" i="7"/>
  <c r="AP61" i="7"/>
  <c r="AO61" i="7"/>
  <c r="AH61" i="7"/>
  <c r="AF61" i="7"/>
  <c r="AC61" i="7"/>
  <c r="AB61" i="7"/>
  <c r="Y61" i="7"/>
  <c r="X61" i="7"/>
  <c r="AP60" i="7"/>
  <c r="AO60" i="7"/>
  <c r="AH60" i="7"/>
  <c r="AF60" i="7"/>
  <c r="AC60" i="7"/>
  <c r="AB60" i="7"/>
  <c r="Y60" i="7"/>
  <c r="X60" i="7"/>
  <c r="AP59" i="7"/>
  <c r="AO59" i="7"/>
  <c r="AH59" i="7"/>
  <c r="AF59" i="7"/>
  <c r="AC59" i="7"/>
  <c r="AB59" i="7"/>
  <c r="Y59" i="7"/>
  <c r="Z59" i="7" s="1"/>
  <c r="X59" i="7"/>
  <c r="AP58" i="7"/>
  <c r="AO58" i="7"/>
  <c r="AH58" i="7"/>
  <c r="AF58" i="7"/>
  <c r="AC58" i="7"/>
  <c r="AB58" i="7"/>
  <c r="Y58" i="7"/>
  <c r="X58" i="7"/>
  <c r="AP57" i="7"/>
  <c r="AO57" i="7"/>
  <c r="AH57" i="7"/>
  <c r="AF57" i="7"/>
  <c r="AC57" i="7"/>
  <c r="AD57" i="7" s="1"/>
  <c r="AB57" i="7"/>
  <c r="Y57" i="7"/>
  <c r="X57" i="7"/>
  <c r="AP56" i="7"/>
  <c r="AO56" i="7"/>
  <c r="AH56" i="7"/>
  <c r="AF56" i="7"/>
  <c r="AC56" i="7"/>
  <c r="AD56" i="7" s="1"/>
  <c r="AB56" i="7"/>
  <c r="Y56" i="7"/>
  <c r="X56" i="7"/>
  <c r="AP55" i="7"/>
  <c r="AO55" i="7"/>
  <c r="AH55" i="7"/>
  <c r="AF55" i="7"/>
  <c r="AC55" i="7"/>
  <c r="AB55" i="7"/>
  <c r="Y55" i="7"/>
  <c r="X55" i="7"/>
  <c r="AP54" i="7"/>
  <c r="AO54" i="7"/>
  <c r="AH54" i="7"/>
  <c r="AF54" i="7"/>
  <c r="AC54" i="7"/>
  <c r="AB54" i="7"/>
  <c r="Y54" i="7"/>
  <c r="X54" i="7"/>
  <c r="AP53" i="7"/>
  <c r="AO53" i="7"/>
  <c r="AH53" i="7"/>
  <c r="AF53" i="7"/>
  <c r="AD53" i="7"/>
  <c r="AC53" i="7"/>
  <c r="AB53" i="7"/>
  <c r="Y53" i="7"/>
  <c r="X53" i="7"/>
  <c r="Z53" i="7" s="1"/>
  <c r="AP52" i="7"/>
  <c r="AO52" i="7"/>
  <c r="AH52" i="7"/>
  <c r="AF52" i="7"/>
  <c r="AC52" i="7"/>
  <c r="AB52" i="7"/>
  <c r="Y52" i="7"/>
  <c r="X52" i="7"/>
  <c r="Z52" i="7" s="1"/>
  <c r="AP51" i="7"/>
  <c r="AO51" i="7"/>
  <c r="AH51" i="7"/>
  <c r="AF51" i="7"/>
  <c r="AC51" i="7"/>
  <c r="AB51" i="7"/>
  <c r="Y51" i="7"/>
  <c r="X51" i="7"/>
  <c r="AP50" i="7"/>
  <c r="AO50" i="7"/>
  <c r="AH50" i="7"/>
  <c r="AF50" i="7"/>
  <c r="AC50" i="7"/>
  <c r="AB50" i="7"/>
  <c r="Y50" i="7"/>
  <c r="X50" i="7"/>
  <c r="AP49" i="7"/>
  <c r="AO49" i="7"/>
  <c r="AH49" i="7"/>
  <c r="AF49" i="7"/>
  <c r="AC49" i="7"/>
  <c r="AB49" i="7"/>
  <c r="AD49" i="7" s="1"/>
  <c r="Y49" i="7"/>
  <c r="X49" i="7"/>
  <c r="AP48" i="7"/>
  <c r="AO48" i="7"/>
  <c r="AH48" i="7"/>
  <c r="AF48" i="7"/>
  <c r="AC48" i="7"/>
  <c r="AB48" i="7"/>
  <c r="Y48" i="7"/>
  <c r="X48" i="7"/>
  <c r="Z48" i="7" s="1"/>
  <c r="AP47" i="7"/>
  <c r="AO47" i="7"/>
  <c r="AQ47" i="7" s="1"/>
  <c r="AR47" i="7" s="1"/>
  <c r="AH47" i="7"/>
  <c r="AF47" i="7"/>
  <c r="AC47" i="7"/>
  <c r="AB47" i="7"/>
  <c r="AD47" i="7" s="1"/>
  <c r="Y47" i="7"/>
  <c r="X47" i="7"/>
  <c r="AX46" i="7"/>
  <c r="AP46" i="7"/>
  <c r="AO46" i="7"/>
  <c r="AQ46" i="7" s="1"/>
  <c r="AR46" i="7" s="1"/>
  <c r="AH46" i="7"/>
  <c r="AF46" i="7"/>
  <c r="AC46" i="7"/>
  <c r="AB46" i="7"/>
  <c r="Y46" i="7"/>
  <c r="X46" i="7"/>
  <c r="Z46" i="7" s="1"/>
  <c r="AP45" i="7"/>
  <c r="AO45" i="7"/>
  <c r="AH45" i="7"/>
  <c r="AF45" i="7"/>
  <c r="AC45" i="7"/>
  <c r="AB45" i="7"/>
  <c r="Y45" i="7"/>
  <c r="X45" i="7"/>
  <c r="AP44" i="7"/>
  <c r="AO44" i="7"/>
  <c r="AH44" i="7"/>
  <c r="AF44" i="7"/>
  <c r="AC44" i="7"/>
  <c r="AB44" i="7"/>
  <c r="Y44" i="7"/>
  <c r="X44" i="7"/>
  <c r="Z44" i="7" s="1"/>
  <c r="AP43" i="7"/>
  <c r="AO43" i="7"/>
  <c r="AH43" i="7"/>
  <c r="AF43" i="7"/>
  <c r="AC43" i="7"/>
  <c r="AB43" i="7"/>
  <c r="Y43" i="7"/>
  <c r="X43" i="7"/>
  <c r="AP42" i="7"/>
  <c r="AO42" i="7"/>
  <c r="AH42" i="7"/>
  <c r="AF42" i="7"/>
  <c r="AC42" i="7"/>
  <c r="AB42" i="7"/>
  <c r="Y42" i="7"/>
  <c r="X42" i="7"/>
  <c r="Z42" i="7" s="1"/>
  <c r="AP41" i="7"/>
  <c r="AO41" i="7"/>
  <c r="AH41" i="7"/>
  <c r="AF41" i="7"/>
  <c r="AC41" i="7"/>
  <c r="AD41" i="7" s="1"/>
  <c r="AB41" i="7"/>
  <c r="Y41" i="7"/>
  <c r="X41" i="7"/>
  <c r="AP40" i="7"/>
  <c r="AO40" i="7"/>
  <c r="AH40" i="7"/>
  <c r="AF40" i="7"/>
  <c r="AC40" i="7"/>
  <c r="AB40" i="7"/>
  <c r="Y40" i="7"/>
  <c r="X40" i="7"/>
  <c r="AP39" i="7"/>
  <c r="AO39" i="7"/>
  <c r="AH39" i="7"/>
  <c r="AF39" i="7"/>
  <c r="AC39" i="7"/>
  <c r="AB39" i="7"/>
  <c r="Y39" i="7"/>
  <c r="X39" i="7"/>
  <c r="AX38" i="7"/>
  <c r="AP38" i="7"/>
  <c r="AO38" i="7"/>
  <c r="AH38" i="7"/>
  <c r="AF38" i="7"/>
  <c r="AC38" i="7"/>
  <c r="AB38" i="7"/>
  <c r="Y38" i="7"/>
  <c r="X38" i="7"/>
  <c r="AP37" i="7"/>
  <c r="AO37" i="7"/>
  <c r="AH37" i="7"/>
  <c r="AF37" i="7"/>
  <c r="AC37" i="7"/>
  <c r="AB37" i="7"/>
  <c r="AD37" i="7" s="1"/>
  <c r="Y37" i="7"/>
  <c r="X37" i="7"/>
  <c r="AX36" i="7"/>
  <c r="AP36" i="7"/>
  <c r="AO36" i="7"/>
  <c r="AQ36" i="7" s="1"/>
  <c r="AR36" i="7" s="1"/>
  <c r="AH36" i="7"/>
  <c r="AF36" i="7"/>
  <c r="AC36" i="7"/>
  <c r="AB36" i="7"/>
  <c r="AD36" i="7" s="1"/>
  <c r="Y36" i="7"/>
  <c r="X36" i="7"/>
  <c r="AP35" i="7"/>
  <c r="AO35" i="7"/>
  <c r="AQ35" i="7" s="1"/>
  <c r="AR35" i="7" s="1"/>
  <c r="AH35" i="7"/>
  <c r="AF35" i="7"/>
  <c r="AC35" i="7"/>
  <c r="AB35" i="7"/>
  <c r="AD35" i="7" s="1"/>
  <c r="Y35" i="7"/>
  <c r="X35" i="7"/>
  <c r="AP34" i="7"/>
  <c r="AO34" i="7"/>
  <c r="AH34" i="7"/>
  <c r="AF34" i="7"/>
  <c r="AC34" i="7"/>
  <c r="AB34" i="7"/>
  <c r="Y34" i="7"/>
  <c r="X34" i="7"/>
  <c r="AP33" i="7"/>
  <c r="AO33" i="7"/>
  <c r="AH33" i="7"/>
  <c r="AF33" i="7"/>
  <c r="AC33" i="7"/>
  <c r="AB33" i="7"/>
  <c r="Y33" i="7"/>
  <c r="X33" i="7"/>
  <c r="AX32" i="7"/>
  <c r="AP32" i="7"/>
  <c r="AO32" i="7"/>
  <c r="AH32" i="7"/>
  <c r="AF32" i="7"/>
  <c r="AC32" i="7"/>
  <c r="AB32" i="7"/>
  <c r="Y32" i="7"/>
  <c r="X32" i="7"/>
  <c r="AP31" i="7"/>
  <c r="AO31" i="7"/>
  <c r="AH31" i="7"/>
  <c r="AF31" i="7"/>
  <c r="AC31" i="7"/>
  <c r="AB31" i="7"/>
  <c r="Y31" i="7"/>
  <c r="X31" i="7"/>
  <c r="AP30" i="7"/>
  <c r="AO30" i="7"/>
  <c r="AH30" i="7"/>
  <c r="AF30" i="7"/>
  <c r="AC30" i="7"/>
  <c r="AB30" i="7"/>
  <c r="Y30" i="7"/>
  <c r="X30" i="7"/>
  <c r="AP29" i="7"/>
  <c r="AO29" i="7"/>
  <c r="AH29" i="7"/>
  <c r="AF29" i="7"/>
  <c r="AC29" i="7"/>
  <c r="AB29" i="7"/>
  <c r="Y29" i="7"/>
  <c r="X29" i="7"/>
  <c r="AX28" i="7"/>
  <c r="AP28" i="7"/>
  <c r="AO28" i="7"/>
  <c r="AH28" i="7"/>
  <c r="AF28" i="7"/>
  <c r="AC28" i="7"/>
  <c r="AB28" i="7"/>
  <c r="Y28" i="7"/>
  <c r="Z28" i="7" s="1"/>
  <c r="X28" i="7"/>
  <c r="AP27" i="7"/>
  <c r="AO27" i="7"/>
  <c r="AH27" i="7"/>
  <c r="AF27" i="7"/>
  <c r="AC27" i="7"/>
  <c r="AB27" i="7"/>
  <c r="Y27" i="7"/>
  <c r="X27" i="7"/>
  <c r="AP26" i="7"/>
  <c r="AQ26" i="7" s="1"/>
  <c r="AR26" i="7" s="1"/>
  <c r="AO26" i="7"/>
  <c r="AH26" i="7"/>
  <c r="AF26" i="7"/>
  <c r="AC26" i="7"/>
  <c r="AD26" i="7" s="1"/>
  <c r="AB26" i="7"/>
  <c r="Y26" i="7"/>
  <c r="X26" i="7"/>
  <c r="AP25" i="7"/>
  <c r="AO25" i="7"/>
  <c r="AH25" i="7"/>
  <c r="AF25" i="7"/>
  <c r="AC25" i="7"/>
  <c r="AB25" i="7"/>
  <c r="Y25" i="7"/>
  <c r="X25" i="7"/>
  <c r="AX24" i="7"/>
  <c r="AP24" i="7"/>
  <c r="AO24" i="7"/>
  <c r="AH24" i="7"/>
  <c r="AF24" i="7"/>
  <c r="AC24" i="7"/>
  <c r="AB24" i="7"/>
  <c r="Y24" i="7"/>
  <c r="Z24" i="7" s="1"/>
  <c r="X24" i="7"/>
  <c r="AP23" i="7"/>
  <c r="AO23" i="7"/>
  <c r="AH23" i="7"/>
  <c r="AF23" i="7"/>
  <c r="AC23" i="7"/>
  <c r="AB23" i="7"/>
  <c r="Y23" i="7"/>
  <c r="X23" i="7"/>
  <c r="AP22" i="7"/>
  <c r="AQ22" i="7" s="1"/>
  <c r="AR22" i="7" s="1"/>
  <c r="AO22" i="7"/>
  <c r="AH22" i="7"/>
  <c r="AF22" i="7"/>
  <c r="AC22" i="7"/>
  <c r="AB22" i="7"/>
  <c r="Y22" i="7"/>
  <c r="X22" i="7"/>
  <c r="AP21" i="7"/>
  <c r="AQ21" i="7" s="1"/>
  <c r="AR21" i="7" s="1"/>
  <c r="AO21" i="7"/>
  <c r="AH21" i="7"/>
  <c r="AF21" i="7"/>
  <c r="AC21" i="7"/>
  <c r="AB21" i="7"/>
  <c r="AD21" i="7" s="1"/>
  <c r="Y21" i="7"/>
  <c r="X21" i="7"/>
  <c r="AX20" i="7"/>
  <c r="AP20" i="7"/>
  <c r="AO20" i="7"/>
  <c r="AH20" i="7"/>
  <c r="AF20" i="7"/>
  <c r="AC20" i="7"/>
  <c r="AB20" i="7"/>
  <c r="Y20" i="7"/>
  <c r="Z20" i="7" s="1"/>
  <c r="X20" i="7"/>
  <c r="AP19" i="7"/>
  <c r="AO19" i="7"/>
  <c r="AH19" i="7"/>
  <c r="AF19" i="7"/>
  <c r="AC19" i="7"/>
  <c r="AB19" i="7"/>
  <c r="Y19" i="7"/>
  <c r="X19" i="7"/>
  <c r="AP18" i="7"/>
  <c r="AQ18" i="7" s="1"/>
  <c r="AR18" i="7" s="1"/>
  <c r="AO18" i="7"/>
  <c r="AH18" i="7"/>
  <c r="AF18" i="7"/>
  <c r="AC18" i="7"/>
  <c r="AB18" i="7"/>
  <c r="Y18" i="7"/>
  <c r="X18" i="7"/>
  <c r="AP17" i="7"/>
  <c r="AQ17" i="7" s="1"/>
  <c r="AR17" i="7" s="1"/>
  <c r="AO17" i="7"/>
  <c r="AH17" i="7"/>
  <c r="AF17" i="7"/>
  <c r="AC17" i="7"/>
  <c r="AD17" i="7" s="1"/>
  <c r="AB17" i="7"/>
  <c r="Y17" i="7"/>
  <c r="Z17" i="7" s="1"/>
  <c r="X17" i="7"/>
  <c r="AX16" i="7"/>
  <c r="AP16" i="7"/>
  <c r="AO16" i="7"/>
  <c r="AH16" i="7"/>
  <c r="AF16" i="7"/>
  <c r="AC16" i="7"/>
  <c r="AB16" i="7"/>
  <c r="Y16" i="7"/>
  <c r="X16" i="7"/>
  <c r="Z16" i="7" s="1"/>
  <c r="AP15" i="7"/>
  <c r="AO15" i="7"/>
  <c r="AH15" i="7"/>
  <c r="AF15" i="7"/>
  <c r="AC15" i="7"/>
  <c r="AB15" i="7"/>
  <c r="Y15" i="7"/>
  <c r="X15" i="7"/>
  <c r="AP14" i="7"/>
  <c r="AO14" i="7"/>
  <c r="AH14" i="7"/>
  <c r="AF14" i="7"/>
  <c r="AC14" i="7"/>
  <c r="AB14" i="7"/>
  <c r="Y14" i="7"/>
  <c r="X14" i="7"/>
  <c r="AP13" i="7"/>
  <c r="AO13" i="7"/>
  <c r="AH13" i="7"/>
  <c r="AF13" i="7"/>
  <c r="AC13" i="7"/>
  <c r="AB13" i="7"/>
  <c r="Y13" i="7"/>
  <c r="X13" i="7"/>
  <c r="AX12" i="7"/>
  <c r="AP12" i="7"/>
  <c r="AO12" i="7"/>
  <c r="AH12" i="7"/>
  <c r="AF12" i="7"/>
  <c r="AC12" i="7"/>
  <c r="AB12" i="7"/>
  <c r="Y12" i="7"/>
  <c r="X12" i="7"/>
  <c r="AP11" i="7"/>
  <c r="AO11" i="7"/>
  <c r="AH11" i="7"/>
  <c r="AF11" i="7"/>
  <c r="AC11" i="7"/>
  <c r="AB11" i="7"/>
  <c r="Y11" i="7"/>
  <c r="X11" i="7"/>
  <c r="AP10" i="7"/>
  <c r="AQ10" i="7" s="1"/>
  <c r="AR10" i="7" s="1"/>
  <c r="AO10" i="7"/>
  <c r="AH10" i="7"/>
  <c r="AF10" i="7"/>
  <c r="AC10" i="7"/>
  <c r="AD10" i="7" s="1"/>
  <c r="AB10" i="7"/>
  <c r="Y10" i="7"/>
  <c r="X10" i="7"/>
  <c r="AQ9" i="7"/>
  <c r="AR9" i="7" s="1"/>
  <c r="AP9" i="7"/>
  <c r="AO9" i="7"/>
  <c r="AH9" i="7"/>
  <c r="AF9" i="7"/>
  <c r="AC9" i="7"/>
  <c r="AB9" i="7"/>
  <c r="AD9" i="7" s="1"/>
  <c r="Y9" i="7"/>
  <c r="X9" i="7"/>
  <c r="AX8" i="7"/>
  <c r="AP8" i="7"/>
  <c r="AO8" i="7"/>
  <c r="AH8" i="7"/>
  <c r="AF8" i="7"/>
  <c r="AC8" i="7"/>
  <c r="AB8" i="7"/>
  <c r="Y8" i="7"/>
  <c r="X8" i="7"/>
  <c r="AP7" i="7"/>
  <c r="AO7" i="7"/>
  <c r="AH7" i="7"/>
  <c r="AF7" i="7"/>
  <c r="AC7" i="7"/>
  <c r="AB7" i="7"/>
  <c r="Y7" i="7"/>
  <c r="X7" i="7"/>
  <c r="AP6" i="7"/>
  <c r="AO6" i="7"/>
  <c r="AH6" i="7"/>
  <c r="AF6" i="7"/>
  <c r="AC6" i="7"/>
  <c r="AB6" i="7"/>
  <c r="Y6" i="7"/>
  <c r="X6" i="7"/>
  <c r="AP5" i="7"/>
  <c r="AO5" i="7"/>
  <c r="AH5" i="7"/>
  <c r="AF5" i="7"/>
  <c r="AD5" i="7"/>
  <c r="AC5" i="7"/>
  <c r="AB5" i="7"/>
  <c r="Y5" i="7"/>
  <c r="Z5" i="7" s="1"/>
  <c r="X5" i="7"/>
  <c r="AX4" i="7"/>
  <c r="AP4" i="7"/>
  <c r="AO4" i="7"/>
  <c r="AH4" i="7"/>
  <c r="AF4" i="7"/>
  <c r="AC4" i="7"/>
  <c r="AB4" i="7"/>
  <c r="Y4" i="7"/>
  <c r="X4" i="7"/>
  <c r="AP3" i="7"/>
  <c r="AO3" i="7"/>
  <c r="AH3" i="7"/>
  <c r="AF3" i="7"/>
  <c r="AC3" i="7"/>
  <c r="AB3" i="7"/>
  <c r="Y3" i="7"/>
  <c r="X3" i="7"/>
  <c r="F3" i="7"/>
  <c r="G3" i="7" s="1"/>
  <c r="AW2" i="7"/>
  <c r="AP2" i="7"/>
  <c r="AO2" i="7"/>
  <c r="AK2" i="7"/>
  <c r="AH2" i="7"/>
  <c r="AF2" i="7"/>
  <c r="AC2" i="7"/>
  <c r="AB2" i="7"/>
  <c r="Y2" i="7"/>
  <c r="X2" i="7"/>
  <c r="R2" i="7"/>
  <c r="N2" i="7"/>
  <c r="M2" i="7"/>
  <c r="J2" i="7"/>
  <c r="H2" i="7"/>
  <c r="G2" i="7"/>
  <c r="S2" i="7" s="1"/>
  <c r="E2" i="7"/>
  <c r="D2" i="7"/>
  <c r="H9" i="11" l="1"/>
  <c r="F10" i="11"/>
  <c r="G9" i="11"/>
  <c r="P7" i="11"/>
  <c r="U7" i="11" s="1"/>
  <c r="V7" i="11" s="1"/>
  <c r="AL7" i="11" s="1"/>
  <c r="AN7" i="11" s="1"/>
  <c r="AT7" i="11" s="1"/>
  <c r="AU7" i="11" s="1"/>
  <c r="AY7" i="11" s="1"/>
  <c r="Q7" i="11"/>
  <c r="T7" i="11" s="1"/>
  <c r="O7" i="11"/>
  <c r="K8" i="11"/>
  <c r="L8" i="11" s="1"/>
  <c r="S8" i="11"/>
  <c r="N8" i="11"/>
  <c r="H8" i="10"/>
  <c r="F9" i="10"/>
  <c r="G8" i="10"/>
  <c r="O6" i="10"/>
  <c r="P6" i="10" s="1"/>
  <c r="U6" i="10" s="1"/>
  <c r="V6" i="10" s="1"/>
  <c r="AL6" i="10" s="1"/>
  <c r="AN6" i="10" s="1"/>
  <c r="AT6" i="10" s="1"/>
  <c r="AU6" i="10" s="1"/>
  <c r="AY6" i="10" s="1"/>
  <c r="Q6" i="10"/>
  <c r="T6" i="10" s="1"/>
  <c r="S7" i="10"/>
  <c r="N7" i="10"/>
  <c r="K7" i="10"/>
  <c r="L7" i="10" s="1"/>
  <c r="K9" i="9"/>
  <c r="L9" i="9" s="1"/>
  <c r="N9" i="9"/>
  <c r="S9" i="9"/>
  <c r="Q8" i="9"/>
  <c r="T8" i="9" s="1"/>
  <c r="O8" i="9"/>
  <c r="H10" i="9"/>
  <c r="F11" i="9"/>
  <c r="G10" i="9"/>
  <c r="P8" i="9"/>
  <c r="AI362" i="8"/>
  <c r="AS362" i="8" s="1"/>
  <c r="AI245" i="8"/>
  <c r="AS245" i="8" s="1"/>
  <c r="AI190" i="8"/>
  <c r="AS190" i="8" s="1"/>
  <c r="AI194" i="8"/>
  <c r="AS194" i="8" s="1"/>
  <c r="AI207" i="8"/>
  <c r="AS207" i="8" s="1"/>
  <c r="AI211" i="8"/>
  <c r="AS211" i="8" s="1"/>
  <c r="AI170" i="8"/>
  <c r="AS170" i="8" s="1"/>
  <c r="AI128" i="8"/>
  <c r="AS128" i="8" s="1"/>
  <c r="AI142" i="8"/>
  <c r="AS142" i="8" s="1"/>
  <c r="AI97" i="8"/>
  <c r="AS97" i="8" s="1"/>
  <c r="AI63" i="8"/>
  <c r="AS63" i="8" s="1"/>
  <c r="AI80" i="8"/>
  <c r="AS80" i="8" s="1"/>
  <c r="AI54" i="8"/>
  <c r="AS54" i="8" s="1"/>
  <c r="AI36" i="8"/>
  <c r="AS36" i="8" s="1"/>
  <c r="AI9" i="8"/>
  <c r="AS9" i="8" s="1"/>
  <c r="AI6" i="8"/>
  <c r="AS6" i="8" s="1"/>
  <c r="AI257" i="8"/>
  <c r="AS257" i="8" s="1"/>
  <c r="AI206" i="8"/>
  <c r="AS206" i="8" s="1"/>
  <c r="AI138" i="8"/>
  <c r="AS138" i="8" s="1"/>
  <c r="AI39" i="8"/>
  <c r="AS39" i="8" s="1"/>
  <c r="AI270" i="8"/>
  <c r="AS270" i="8" s="1"/>
  <c r="AI363" i="8"/>
  <c r="AS363" i="8" s="1"/>
  <c r="AI312" i="8"/>
  <c r="AS312" i="8" s="1"/>
  <c r="AI335" i="8"/>
  <c r="AS335" i="8" s="1"/>
  <c r="AI222" i="8"/>
  <c r="AS222" i="8" s="1"/>
  <c r="O2" i="8"/>
  <c r="P2" i="8" s="1"/>
  <c r="U2" i="8" s="1"/>
  <c r="V2" i="8" s="1"/>
  <c r="AL2" i="8" s="1"/>
  <c r="AN2" i="8" s="1"/>
  <c r="AT2" i="8" s="1"/>
  <c r="AU2" i="8" s="1"/>
  <c r="AY2" i="8" s="1"/>
  <c r="Q2" i="8"/>
  <c r="T2" i="8" s="1"/>
  <c r="O3" i="8"/>
  <c r="P3" i="8" s="1"/>
  <c r="U3" i="8" s="1"/>
  <c r="V3" i="8" s="1"/>
  <c r="AL3" i="8" s="1"/>
  <c r="AN3" i="8" s="1"/>
  <c r="AT3" i="8" s="1"/>
  <c r="AU3" i="8" s="1"/>
  <c r="AY3" i="8" s="1"/>
  <c r="Q3" i="8"/>
  <c r="T3" i="8" s="1"/>
  <c r="S4" i="8"/>
  <c r="N4" i="8"/>
  <c r="K4" i="8"/>
  <c r="L4" i="8" s="1"/>
  <c r="S5" i="8"/>
  <c r="N5" i="8"/>
  <c r="K5" i="8"/>
  <c r="L5" i="8" s="1"/>
  <c r="F7" i="8"/>
  <c r="H6" i="8"/>
  <c r="G6" i="8"/>
  <c r="AD347" i="7"/>
  <c r="AD352" i="7"/>
  <c r="AQ352" i="7"/>
  <c r="AR352" i="7" s="1"/>
  <c r="AD353" i="7"/>
  <c r="AI353" i="7" s="1"/>
  <c r="AS353" i="7" s="1"/>
  <c r="AQ353" i="7"/>
  <c r="AR353" i="7" s="1"/>
  <c r="AI357" i="7"/>
  <c r="AS357" i="7" s="1"/>
  <c r="AD306" i="7"/>
  <c r="AD325" i="7"/>
  <c r="AD326" i="7"/>
  <c r="AI326" i="7" s="1"/>
  <c r="AS326" i="7" s="1"/>
  <c r="AI333" i="7"/>
  <c r="AS333" i="7" s="1"/>
  <c r="AD315" i="7"/>
  <c r="AD319" i="7"/>
  <c r="AQ319" i="7"/>
  <c r="AR319" i="7" s="1"/>
  <c r="AD320" i="7"/>
  <c r="AI320" i="7" s="1"/>
  <c r="AS320" i="7" s="1"/>
  <c r="AQ320" i="7"/>
  <c r="AR320" i="7" s="1"/>
  <c r="AD321" i="7"/>
  <c r="AQ321" i="7"/>
  <c r="AR321" i="7" s="1"/>
  <c r="AD322" i="7"/>
  <c r="AI322" i="7" s="1"/>
  <c r="AS322" i="7" s="1"/>
  <c r="AD332" i="7"/>
  <c r="AQ332" i="7"/>
  <c r="AR332" i="7" s="1"/>
  <c r="AD289" i="7"/>
  <c r="AD297" i="7"/>
  <c r="AD284" i="7"/>
  <c r="AD288" i="7"/>
  <c r="AI288" i="7" s="1"/>
  <c r="AS288" i="7" s="1"/>
  <c r="AD301" i="7"/>
  <c r="AQ302" i="7"/>
  <c r="AR302" i="7" s="1"/>
  <c r="AD303" i="7"/>
  <c r="AI303" i="7" s="1"/>
  <c r="AS303" i="7" s="1"/>
  <c r="AQ303" i="7"/>
  <c r="AR303" i="7" s="1"/>
  <c r="AQ304" i="7"/>
  <c r="AR304" i="7" s="1"/>
  <c r="AD305" i="7"/>
  <c r="AQ305" i="7"/>
  <c r="AR305" i="7" s="1"/>
  <c r="AD273" i="7"/>
  <c r="AD256" i="7"/>
  <c r="AI271" i="7"/>
  <c r="AS271" i="7" s="1"/>
  <c r="AD246" i="7"/>
  <c r="AQ246" i="7"/>
  <c r="AR246" i="7" s="1"/>
  <c r="AD247" i="7"/>
  <c r="AD260" i="7"/>
  <c r="AD265" i="7"/>
  <c r="AQ265" i="7"/>
  <c r="AR265" i="7" s="1"/>
  <c r="AD266" i="7"/>
  <c r="AD267" i="7"/>
  <c r="AI267" i="7" s="1"/>
  <c r="AS267" i="7" s="1"/>
  <c r="AQ267" i="7"/>
  <c r="AR267" i="7" s="1"/>
  <c r="AD268" i="7"/>
  <c r="AQ268" i="7"/>
  <c r="AR268" i="7" s="1"/>
  <c r="AI272" i="7"/>
  <c r="AS272" i="7" s="1"/>
  <c r="AD217" i="7"/>
  <c r="AD221" i="7"/>
  <c r="AD222" i="7"/>
  <c r="AQ226" i="7"/>
  <c r="AR226" i="7" s="1"/>
  <c r="AD231" i="7"/>
  <c r="AD232" i="7"/>
  <c r="AQ232" i="7"/>
  <c r="AR232" i="7" s="1"/>
  <c r="AQ242" i="7"/>
  <c r="AR242" i="7" s="1"/>
  <c r="AQ243" i="7"/>
  <c r="AR243" i="7" s="1"/>
  <c r="AD244" i="7"/>
  <c r="AQ244" i="7"/>
  <c r="AR244" i="7" s="1"/>
  <c r="AD189" i="7"/>
  <c r="AQ194" i="7"/>
  <c r="AR194" i="7" s="1"/>
  <c r="AD195" i="7"/>
  <c r="AD197" i="7"/>
  <c r="AI197" i="7" s="1"/>
  <c r="AS197" i="7" s="1"/>
  <c r="AQ197" i="7"/>
  <c r="AR197" i="7" s="1"/>
  <c r="AD198" i="7"/>
  <c r="AQ198" i="7"/>
  <c r="AR198" i="7" s="1"/>
  <c r="AD213" i="7"/>
  <c r="AD201" i="7"/>
  <c r="AQ201" i="7"/>
  <c r="AR201" i="7" s="1"/>
  <c r="AD204" i="7"/>
  <c r="AD205" i="7"/>
  <c r="AQ205" i="7"/>
  <c r="AR205" i="7" s="1"/>
  <c r="AD207" i="7"/>
  <c r="AQ207" i="7"/>
  <c r="AR207" i="7" s="1"/>
  <c r="AQ208" i="7"/>
  <c r="AR208" i="7" s="1"/>
  <c r="AQ209" i="7"/>
  <c r="AR209" i="7" s="1"/>
  <c r="AQ210" i="7"/>
  <c r="AR210" i="7" s="1"/>
  <c r="AQ183" i="7"/>
  <c r="AR183" i="7" s="1"/>
  <c r="AD167" i="7"/>
  <c r="AD163" i="7"/>
  <c r="AQ156" i="7"/>
  <c r="AR156" i="7" s="1"/>
  <c r="AQ157" i="7"/>
  <c r="AR157" i="7" s="1"/>
  <c r="AD158" i="7"/>
  <c r="AQ158" i="7"/>
  <c r="AR158" i="7" s="1"/>
  <c r="AD171" i="7"/>
  <c r="AD172" i="7"/>
  <c r="AI172" i="7" s="1"/>
  <c r="AS172" i="7" s="1"/>
  <c r="AD128" i="7"/>
  <c r="AQ132" i="7"/>
  <c r="AR132" i="7" s="1"/>
  <c r="AD133" i="7"/>
  <c r="AQ133" i="7"/>
  <c r="AR133" i="7" s="1"/>
  <c r="AD134" i="7"/>
  <c r="AQ134" i="7"/>
  <c r="AR134" i="7" s="1"/>
  <c r="AD145" i="7"/>
  <c r="AI145" i="7" s="1"/>
  <c r="AS145" i="7" s="1"/>
  <c r="AD146" i="7"/>
  <c r="AI146" i="7" s="1"/>
  <c r="AS146" i="7" s="1"/>
  <c r="AQ146" i="7"/>
  <c r="AR146" i="7" s="1"/>
  <c r="AD123" i="7"/>
  <c r="AQ123" i="7"/>
  <c r="AR123" i="7" s="1"/>
  <c r="AD124" i="7"/>
  <c r="AI124" i="7" s="1"/>
  <c r="AS124" i="7" s="1"/>
  <c r="AQ124" i="7"/>
  <c r="AR124" i="7" s="1"/>
  <c r="AD125" i="7"/>
  <c r="AD140" i="7"/>
  <c r="AQ152" i="7"/>
  <c r="AR152" i="7" s="1"/>
  <c r="AD102" i="7"/>
  <c r="AQ109" i="7"/>
  <c r="AR109" i="7" s="1"/>
  <c r="AD112" i="7"/>
  <c r="AQ112" i="7"/>
  <c r="AR112" i="7" s="1"/>
  <c r="AQ99" i="7"/>
  <c r="AR99" i="7" s="1"/>
  <c r="AD115" i="7"/>
  <c r="AQ115" i="7"/>
  <c r="AR115" i="7" s="1"/>
  <c r="AD116" i="7"/>
  <c r="AQ116" i="7"/>
  <c r="AR116" i="7" s="1"/>
  <c r="AQ117" i="7"/>
  <c r="AR117" i="7" s="1"/>
  <c r="AD119" i="7"/>
  <c r="AQ119" i="7"/>
  <c r="AR119" i="7" s="1"/>
  <c r="AD120" i="7"/>
  <c r="AQ120" i="7"/>
  <c r="AR120" i="7" s="1"/>
  <c r="AQ121" i="7"/>
  <c r="AR121" i="7" s="1"/>
  <c r="AI65" i="7"/>
  <c r="AS65" i="7" s="1"/>
  <c r="AD61" i="7"/>
  <c r="AD78" i="7"/>
  <c r="AD81" i="7"/>
  <c r="AI81" i="7" s="1"/>
  <c r="AS81" i="7" s="1"/>
  <c r="AD83" i="7"/>
  <c r="AQ83" i="7"/>
  <c r="AR83" i="7" s="1"/>
  <c r="AD84" i="7"/>
  <c r="AQ84" i="7"/>
  <c r="AR84" i="7" s="1"/>
  <c r="AD85" i="7"/>
  <c r="AD87" i="7"/>
  <c r="AQ87" i="7"/>
  <c r="AR87" i="7" s="1"/>
  <c r="AD88" i="7"/>
  <c r="AQ88" i="7"/>
  <c r="AR88" i="7" s="1"/>
  <c r="AD33" i="7"/>
  <c r="AD44" i="7"/>
  <c r="AQ38" i="7"/>
  <c r="AR38" i="7" s="1"/>
  <c r="AQ51" i="7"/>
  <c r="AR51" i="7" s="1"/>
  <c r="AD39" i="7"/>
  <c r="AQ39" i="7"/>
  <c r="AR39" i="7" s="1"/>
  <c r="AQ40" i="7"/>
  <c r="AR40" i="7" s="1"/>
  <c r="AQ57" i="7"/>
  <c r="AR57" i="7" s="1"/>
  <c r="AQ58" i="7"/>
  <c r="AR58" i="7" s="1"/>
  <c r="AD59" i="7"/>
  <c r="AQ59" i="7"/>
  <c r="AR59" i="7" s="1"/>
  <c r="AD3" i="7"/>
  <c r="AQ3" i="7"/>
  <c r="AR3" i="7" s="1"/>
  <c r="AD4" i="7"/>
  <c r="AQ4" i="7"/>
  <c r="AR4" i="7" s="1"/>
  <c r="AD23" i="7"/>
  <c r="AQ23" i="7"/>
  <c r="AR23" i="7" s="1"/>
  <c r="AD24" i="7"/>
  <c r="AQ24" i="7"/>
  <c r="AR24" i="7" s="1"/>
  <c r="AI16" i="7"/>
  <c r="AS16" i="7" s="1"/>
  <c r="AD2" i="7"/>
  <c r="AD13" i="7"/>
  <c r="AD15" i="7"/>
  <c r="AQ15" i="7"/>
  <c r="AR15" i="7" s="1"/>
  <c r="AD16" i="7"/>
  <c r="AQ16" i="7"/>
  <c r="AR16" i="7" s="1"/>
  <c r="AD25" i="7"/>
  <c r="AQ25" i="7"/>
  <c r="AR25" i="7" s="1"/>
  <c r="AD7" i="7"/>
  <c r="AQ7" i="7"/>
  <c r="AR7" i="7" s="1"/>
  <c r="AD8" i="7"/>
  <c r="AQ8" i="7"/>
  <c r="AR8" i="7" s="1"/>
  <c r="AD19" i="7"/>
  <c r="AQ19" i="7"/>
  <c r="AR19" i="7" s="1"/>
  <c r="AD20" i="7"/>
  <c r="AI20" i="7" s="1"/>
  <c r="AS20" i="7" s="1"/>
  <c r="AQ20" i="7"/>
  <c r="AR20" i="7" s="1"/>
  <c r="AD29" i="7"/>
  <c r="AD31" i="7"/>
  <c r="AQ31" i="7"/>
  <c r="AR31" i="7" s="1"/>
  <c r="AD32" i="7"/>
  <c r="AQ32" i="7"/>
  <c r="AR32" i="7" s="1"/>
  <c r="Z345" i="7"/>
  <c r="AQ347" i="7"/>
  <c r="AR347" i="7" s="1"/>
  <c r="Z354" i="7"/>
  <c r="AI354" i="7" s="1"/>
  <c r="AS354" i="7" s="1"/>
  <c r="Z355" i="7"/>
  <c r="AI355" i="7" s="1"/>
  <c r="AS355" i="7" s="1"/>
  <c r="Z358" i="7"/>
  <c r="AQ346" i="7"/>
  <c r="AR346" i="7" s="1"/>
  <c r="AQ354" i="7"/>
  <c r="AR354" i="7" s="1"/>
  <c r="Z343" i="7"/>
  <c r="Z362" i="7"/>
  <c r="Z365" i="7"/>
  <c r="AI365" i="7" s="1"/>
  <c r="AS365" i="7" s="1"/>
  <c r="Z366" i="7"/>
  <c r="AI366" i="7" s="1"/>
  <c r="AS366" i="7" s="1"/>
  <c r="Z309" i="7"/>
  <c r="Z322" i="7"/>
  <c r="AQ326" i="7"/>
  <c r="AR326" i="7" s="1"/>
  <c r="Z331" i="7"/>
  <c r="AQ311" i="7"/>
  <c r="AR311" i="7" s="1"/>
  <c r="AQ318" i="7"/>
  <c r="AR318" i="7" s="1"/>
  <c r="Z328" i="7"/>
  <c r="AI328" i="7" s="1"/>
  <c r="AS328" i="7" s="1"/>
  <c r="AQ315" i="7"/>
  <c r="AR315" i="7" s="1"/>
  <c r="Z326" i="7"/>
  <c r="AQ284" i="7"/>
  <c r="AR284" i="7" s="1"/>
  <c r="Z305" i="7"/>
  <c r="Z295" i="7"/>
  <c r="AI295" i="7" s="1"/>
  <c r="AS295" i="7" s="1"/>
  <c r="AQ297" i="7"/>
  <c r="AR297" i="7" s="1"/>
  <c r="Z275" i="7"/>
  <c r="Z286" i="7"/>
  <c r="Z287" i="7"/>
  <c r="AQ300" i="7"/>
  <c r="AR300" i="7" s="1"/>
  <c r="AQ301" i="7"/>
  <c r="AR301" i="7" s="1"/>
  <c r="AQ257" i="7"/>
  <c r="AR257" i="7" s="1"/>
  <c r="Z251" i="7"/>
  <c r="AQ260" i="7"/>
  <c r="AR260" i="7" s="1"/>
  <c r="AQ273" i="7"/>
  <c r="AR273" i="7" s="1"/>
  <c r="Z245" i="7"/>
  <c r="Z248" i="7"/>
  <c r="Z267" i="7"/>
  <c r="Z262" i="7"/>
  <c r="Z263" i="7"/>
  <c r="AI263" i="7" s="1"/>
  <c r="AS263" i="7" s="1"/>
  <c r="Z264" i="7"/>
  <c r="AI270" i="7"/>
  <c r="AS270" i="7" s="1"/>
  <c r="Z274" i="7"/>
  <c r="AI274" i="7" s="1"/>
  <c r="AS274" i="7" s="1"/>
  <c r="Z239" i="7"/>
  <c r="Z241" i="7"/>
  <c r="Z242" i="7"/>
  <c r="AQ230" i="7"/>
  <c r="AR230" i="7" s="1"/>
  <c r="Z217" i="7"/>
  <c r="Z220" i="7"/>
  <c r="Z223" i="7"/>
  <c r="AQ225" i="7"/>
  <c r="AR225" i="7" s="1"/>
  <c r="Z228" i="7"/>
  <c r="Z232" i="7"/>
  <c r="Z235" i="7"/>
  <c r="Z237" i="7"/>
  <c r="AI237" i="7" s="1"/>
  <c r="AS237" i="7" s="1"/>
  <c r="AQ241" i="7"/>
  <c r="AR241" i="7" s="1"/>
  <c r="Z183" i="7"/>
  <c r="AI183" i="7" s="1"/>
  <c r="AS183" i="7" s="1"/>
  <c r="AQ187" i="7"/>
  <c r="AR187" i="7" s="1"/>
  <c r="AQ203" i="7"/>
  <c r="AR203" i="7" s="1"/>
  <c r="AQ206" i="7"/>
  <c r="AR206" i="7" s="1"/>
  <c r="AQ202" i="7"/>
  <c r="AR202" i="7" s="1"/>
  <c r="AQ213" i="7"/>
  <c r="AR213" i="7" s="1"/>
  <c r="Z187" i="7"/>
  <c r="AI187" i="7" s="1"/>
  <c r="AS187" i="7" s="1"/>
  <c r="Z188" i="7"/>
  <c r="Z189" i="7"/>
  <c r="AQ191" i="7"/>
  <c r="AR191" i="7" s="1"/>
  <c r="AQ195" i="7"/>
  <c r="AR195" i="7" s="1"/>
  <c r="Z204" i="7"/>
  <c r="Z206" i="7"/>
  <c r="AQ159" i="7"/>
  <c r="AR159" i="7" s="1"/>
  <c r="Z174" i="7"/>
  <c r="Z155" i="7"/>
  <c r="Z156" i="7"/>
  <c r="Z157" i="7"/>
  <c r="Z159" i="7"/>
  <c r="AQ163" i="7"/>
  <c r="AR163" i="7" s="1"/>
  <c r="Z177" i="7"/>
  <c r="AI177" i="7" s="1"/>
  <c r="AS177" i="7" s="1"/>
  <c r="Z161" i="7"/>
  <c r="Z163" i="7"/>
  <c r="Z178" i="7"/>
  <c r="Z138" i="7"/>
  <c r="Z139" i="7"/>
  <c r="AQ143" i="7"/>
  <c r="AR143" i="7" s="1"/>
  <c r="AQ122" i="7"/>
  <c r="AR122" i="7" s="1"/>
  <c r="AQ125" i="7"/>
  <c r="AR125" i="7" s="1"/>
  <c r="AQ126" i="7"/>
  <c r="AR126" i="7" s="1"/>
  <c r="AQ131" i="7"/>
  <c r="AR131" i="7" s="1"/>
  <c r="AQ135" i="7"/>
  <c r="AR135" i="7" s="1"/>
  <c r="AQ144" i="7"/>
  <c r="AR144" i="7" s="1"/>
  <c r="Z150" i="7"/>
  <c r="Z126" i="7"/>
  <c r="Z133" i="7"/>
  <c r="AI133" i="7" s="1"/>
  <c r="AS133" i="7" s="1"/>
  <c r="Z135" i="7"/>
  <c r="Z145" i="7"/>
  <c r="AQ97" i="7"/>
  <c r="AR97" i="7" s="1"/>
  <c r="AQ114" i="7"/>
  <c r="AR114" i="7" s="1"/>
  <c r="Z99" i="7"/>
  <c r="AI99" i="7" s="1"/>
  <c r="AS99" i="7" s="1"/>
  <c r="Z114" i="7"/>
  <c r="AQ118" i="7"/>
  <c r="AR118" i="7" s="1"/>
  <c r="Z111" i="7"/>
  <c r="Z77" i="7"/>
  <c r="AQ81" i="7"/>
  <c r="AR81" i="7" s="1"/>
  <c r="AQ82" i="7"/>
  <c r="AR82" i="7" s="1"/>
  <c r="AQ85" i="7"/>
  <c r="AR85" i="7" s="1"/>
  <c r="AQ86" i="7"/>
  <c r="AR86" i="7" s="1"/>
  <c r="Z62" i="7"/>
  <c r="Z64" i="7"/>
  <c r="Z82" i="7"/>
  <c r="Z88" i="7"/>
  <c r="AQ89" i="7"/>
  <c r="AR89" i="7" s="1"/>
  <c r="AQ90" i="7"/>
  <c r="AR90" i="7" s="1"/>
  <c r="Z33" i="7"/>
  <c r="Z36" i="7"/>
  <c r="AQ52" i="7"/>
  <c r="AR52" i="7" s="1"/>
  <c r="AQ56" i="7"/>
  <c r="AR56" i="7" s="1"/>
  <c r="AQ37" i="7"/>
  <c r="AR37" i="7" s="1"/>
  <c r="Z37" i="7"/>
  <c r="Z47" i="7"/>
  <c r="AI47" i="7" s="1"/>
  <c r="AS47" i="7" s="1"/>
  <c r="AQ33" i="7"/>
  <c r="AR33" i="7" s="1"/>
  <c r="AQ34" i="7"/>
  <c r="AR34" i="7" s="1"/>
  <c r="Z38" i="7"/>
  <c r="Z40" i="7"/>
  <c r="Z41" i="7"/>
  <c r="AI41" i="7" s="1"/>
  <c r="AS41" i="7" s="1"/>
  <c r="AQ45" i="7"/>
  <c r="AR45" i="7" s="1"/>
  <c r="Z51" i="7"/>
  <c r="Z54" i="7"/>
  <c r="Z56" i="7"/>
  <c r="Z60" i="7"/>
  <c r="Z9" i="7"/>
  <c r="Z12" i="7"/>
  <c r="AQ13" i="7"/>
  <c r="AR13" i="7" s="1"/>
  <c r="AQ14" i="7"/>
  <c r="AR14" i="7" s="1"/>
  <c r="Z21" i="7"/>
  <c r="Z29" i="7"/>
  <c r="Z32" i="7"/>
  <c r="Z2" i="7"/>
  <c r="AI2" i="7" s="1"/>
  <c r="AS2" i="7" s="1"/>
  <c r="Z4" i="7"/>
  <c r="AQ5" i="7"/>
  <c r="AR5" i="7" s="1"/>
  <c r="AQ6" i="7"/>
  <c r="AR6" i="7" s="1"/>
  <c r="Z8" i="7"/>
  <c r="AI8" i="7" s="1"/>
  <c r="AS8" i="7" s="1"/>
  <c r="Z13" i="7"/>
  <c r="Z25" i="7"/>
  <c r="AQ29" i="7"/>
  <c r="AR29" i="7" s="1"/>
  <c r="AQ30" i="7"/>
  <c r="AR30" i="7" s="1"/>
  <c r="AI258" i="7"/>
  <c r="AS258" i="7" s="1"/>
  <c r="AI312" i="7"/>
  <c r="AS312" i="7" s="1"/>
  <c r="AI296" i="7"/>
  <c r="AS296" i="7" s="1"/>
  <c r="AI32" i="7"/>
  <c r="AS32" i="7" s="1"/>
  <c r="AI347" i="7"/>
  <c r="AS347" i="7" s="1"/>
  <c r="AI361" i="7"/>
  <c r="AS361" i="7" s="1"/>
  <c r="AI4" i="7"/>
  <c r="AS4" i="7" s="1"/>
  <c r="AI36" i="7"/>
  <c r="AS36" i="7" s="1"/>
  <c r="AI114" i="7"/>
  <c r="AS114" i="7" s="1"/>
  <c r="AI180" i="7"/>
  <c r="AS180" i="7" s="1"/>
  <c r="AI204" i="7"/>
  <c r="AS204" i="7" s="1"/>
  <c r="AI244" i="7"/>
  <c r="AS244" i="7" s="1"/>
  <c r="AI305" i="7"/>
  <c r="AS305" i="7" s="1"/>
  <c r="AI234" i="7"/>
  <c r="AS234" i="7" s="1"/>
  <c r="AI358" i="7"/>
  <c r="AS358" i="7" s="1"/>
  <c r="AI25" i="7"/>
  <c r="AS25" i="7" s="1"/>
  <c r="AI264" i="7"/>
  <c r="AS264" i="7" s="1"/>
  <c r="AI5" i="7"/>
  <c r="AS5" i="7" s="1"/>
  <c r="AD6" i="7"/>
  <c r="AD22" i="7"/>
  <c r="AD18" i="7"/>
  <c r="AI67" i="7"/>
  <c r="AS67" i="7" s="1"/>
  <c r="AI68" i="7"/>
  <c r="AS68" i="7" s="1"/>
  <c r="AI109" i="7"/>
  <c r="AS109" i="7" s="1"/>
  <c r="AI164" i="7"/>
  <c r="AS164" i="7" s="1"/>
  <c r="AI189" i="7"/>
  <c r="AS189" i="7" s="1"/>
  <c r="AI9" i="7"/>
  <c r="AS9" i="7" s="1"/>
  <c r="AI21" i="7"/>
  <c r="AS21" i="7" s="1"/>
  <c r="AI37" i="7"/>
  <c r="AS37" i="7" s="1"/>
  <c r="AI44" i="7"/>
  <c r="AS44" i="7" s="1"/>
  <c r="AI53" i="7"/>
  <c r="AS53" i="7" s="1"/>
  <c r="AI17" i="7"/>
  <c r="AS17" i="7" s="1"/>
  <c r="AI33" i="7"/>
  <c r="AS33" i="7" s="1"/>
  <c r="AD34" i="7"/>
  <c r="AQ2" i="7"/>
  <c r="AR2" i="7" s="1"/>
  <c r="AD11" i="7"/>
  <c r="AQ11" i="7"/>
  <c r="AR11" i="7" s="1"/>
  <c r="AD12" i="7"/>
  <c r="AI12" i="7" s="1"/>
  <c r="AS12" i="7" s="1"/>
  <c r="AQ12" i="7"/>
  <c r="AR12" i="7" s="1"/>
  <c r="AI13" i="7"/>
  <c r="AS13" i="7" s="1"/>
  <c r="AD14" i="7"/>
  <c r="AI24" i="7"/>
  <c r="AS24" i="7" s="1"/>
  <c r="AD27" i="7"/>
  <c r="AQ27" i="7"/>
  <c r="AR27" i="7" s="1"/>
  <c r="AD28" i="7"/>
  <c r="AI28" i="7" s="1"/>
  <c r="AS28" i="7" s="1"/>
  <c r="AQ28" i="7"/>
  <c r="AR28" i="7" s="1"/>
  <c r="AI29" i="7"/>
  <c r="AS29" i="7" s="1"/>
  <c r="AD30" i="7"/>
  <c r="AQ41" i="7"/>
  <c r="AR41" i="7" s="1"/>
  <c r="AD42" i="7"/>
  <c r="AI42" i="7" s="1"/>
  <c r="AS42" i="7" s="1"/>
  <c r="AD43" i="7"/>
  <c r="AQ43" i="7"/>
  <c r="AR43" i="7" s="1"/>
  <c r="AD45" i="7"/>
  <c r="AD48" i="7"/>
  <c r="AI48" i="7" s="1"/>
  <c r="AS48" i="7" s="1"/>
  <c r="AQ49" i="7"/>
  <c r="AR49" i="7" s="1"/>
  <c r="AD50" i="7"/>
  <c r="AD51" i="7"/>
  <c r="AD101" i="7"/>
  <c r="AD127" i="7"/>
  <c r="AD175" i="7"/>
  <c r="AD185" i="7"/>
  <c r="AI194" i="7"/>
  <c r="AS194" i="7" s="1"/>
  <c r="AD60" i="7"/>
  <c r="AQ61" i="7"/>
  <c r="AR61" i="7" s="1"/>
  <c r="AD62" i="7"/>
  <c r="AI62" i="7" s="1"/>
  <c r="AS62" i="7" s="1"/>
  <c r="AQ62" i="7"/>
  <c r="AR62" i="7" s="1"/>
  <c r="AD63" i="7"/>
  <c r="AQ63" i="7"/>
  <c r="AR63" i="7" s="1"/>
  <c r="AD74" i="7"/>
  <c r="AI74" i="7" s="1"/>
  <c r="AS74" i="7" s="1"/>
  <c r="AQ77" i="7"/>
  <c r="AR77" i="7" s="1"/>
  <c r="AD79" i="7"/>
  <c r="AI79" i="7" s="1"/>
  <c r="AS79" i="7" s="1"/>
  <c r="AQ79" i="7"/>
  <c r="AR79" i="7" s="1"/>
  <c r="AD80" i="7"/>
  <c r="AI80" i="7" s="1"/>
  <c r="AS80" i="7" s="1"/>
  <c r="AQ80" i="7"/>
  <c r="AR80" i="7" s="1"/>
  <c r="AD82" i="7"/>
  <c r="AI82" i="7" s="1"/>
  <c r="AS82" i="7" s="1"/>
  <c r="AI89" i="7"/>
  <c r="AS89" i="7" s="1"/>
  <c r="AD90" i="7"/>
  <c r="AQ93" i="7"/>
  <c r="AR93" i="7" s="1"/>
  <c r="AD95" i="7"/>
  <c r="AQ95" i="7"/>
  <c r="AR95" i="7" s="1"/>
  <c r="AD96" i="7"/>
  <c r="AQ96" i="7"/>
  <c r="AR96" i="7" s="1"/>
  <c r="AD98" i="7"/>
  <c r="AD100" i="7"/>
  <c r="AI100" i="7" s="1"/>
  <c r="AS100" i="7" s="1"/>
  <c r="AQ100" i="7"/>
  <c r="AR100" i="7" s="1"/>
  <c r="AI102" i="7"/>
  <c r="AS102" i="7" s="1"/>
  <c r="AD111" i="7"/>
  <c r="AQ111" i="7"/>
  <c r="AR111" i="7" s="1"/>
  <c r="AI116" i="7"/>
  <c r="AS116" i="7" s="1"/>
  <c r="AD118" i="7"/>
  <c r="AD126" i="7"/>
  <c r="AI126" i="7" s="1"/>
  <c r="AS126" i="7" s="1"/>
  <c r="AD129" i="7"/>
  <c r="AQ129" i="7"/>
  <c r="AR129" i="7" s="1"/>
  <c r="AD135" i="7"/>
  <c r="AI135" i="7" s="1"/>
  <c r="AS135" i="7" s="1"/>
  <c r="AQ136" i="7"/>
  <c r="AR136" i="7" s="1"/>
  <c r="AD137" i="7"/>
  <c r="AD138" i="7"/>
  <c r="AQ138" i="7"/>
  <c r="AR138" i="7" s="1"/>
  <c r="AD143" i="7"/>
  <c r="AQ149" i="7"/>
  <c r="AR149" i="7" s="1"/>
  <c r="AD150" i="7"/>
  <c r="AI150" i="7" s="1"/>
  <c r="AS150" i="7" s="1"/>
  <c r="AQ150" i="7"/>
  <c r="AR150" i="7" s="1"/>
  <c r="AI156" i="7"/>
  <c r="AS156" i="7" s="1"/>
  <c r="AD159" i="7"/>
  <c r="AQ160" i="7"/>
  <c r="AR160" i="7" s="1"/>
  <c r="AD161" i="7"/>
  <c r="AI161" i="7" s="1"/>
  <c r="AS161" i="7" s="1"/>
  <c r="AD162" i="7"/>
  <c r="AQ162" i="7"/>
  <c r="AR162" i="7" s="1"/>
  <c r="AI167" i="7"/>
  <c r="AS167" i="7" s="1"/>
  <c r="AD169" i="7"/>
  <c r="AI169" i="7" s="1"/>
  <c r="AS169" i="7" s="1"/>
  <c r="AD170" i="7"/>
  <c r="AQ170" i="7"/>
  <c r="AR170" i="7" s="1"/>
  <c r="AD176" i="7"/>
  <c r="AQ177" i="7"/>
  <c r="AR177" i="7" s="1"/>
  <c r="AD179" i="7"/>
  <c r="AI185" i="7"/>
  <c r="AS185" i="7" s="1"/>
  <c r="AI209" i="7"/>
  <c r="AS209" i="7" s="1"/>
  <c r="AD210" i="7"/>
  <c r="AD211" i="7"/>
  <c r="AQ211" i="7"/>
  <c r="AR211" i="7" s="1"/>
  <c r="AQ227" i="7"/>
  <c r="AR227" i="7" s="1"/>
  <c r="AD228" i="7"/>
  <c r="AI228" i="7" s="1"/>
  <c r="AS228" i="7" s="1"/>
  <c r="AQ228" i="7"/>
  <c r="AR228" i="7" s="1"/>
  <c r="AD230" i="7"/>
  <c r="AI314" i="7"/>
  <c r="AS314" i="7" s="1"/>
  <c r="AD52" i="7"/>
  <c r="AI52" i="7" s="1"/>
  <c r="AS52" i="7" s="1"/>
  <c r="AQ53" i="7"/>
  <c r="AR53" i="7" s="1"/>
  <c r="AD55" i="7"/>
  <c r="AQ55" i="7"/>
  <c r="AR55" i="7" s="1"/>
  <c r="AI59" i="7"/>
  <c r="AS59" i="7" s="1"/>
  <c r="AD70" i="7"/>
  <c r="AI70" i="7" s="1"/>
  <c r="AS70" i="7" s="1"/>
  <c r="AI77" i="7"/>
  <c r="AS77" i="7" s="1"/>
  <c r="AI84" i="7"/>
  <c r="AS84" i="7" s="1"/>
  <c r="AD86" i="7"/>
  <c r="AI94" i="7"/>
  <c r="AS94" i="7" s="1"/>
  <c r="AD103" i="7"/>
  <c r="AQ103" i="7"/>
  <c r="AR103" i="7" s="1"/>
  <c r="AD106" i="7"/>
  <c r="AI106" i="7" s="1"/>
  <c r="AS106" i="7" s="1"/>
  <c r="AD108" i="7"/>
  <c r="AI108" i="7" s="1"/>
  <c r="AS108" i="7" s="1"/>
  <c r="AQ108" i="7"/>
  <c r="AR108" i="7" s="1"/>
  <c r="AI111" i="7"/>
  <c r="AS111" i="7" s="1"/>
  <c r="AD122" i="7"/>
  <c r="AQ130" i="7"/>
  <c r="AR130" i="7" s="1"/>
  <c r="AI140" i="7"/>
  <c r="AS140" i="7" s="1"/>
  <c r="AQ141" i="7"/>
  <c r="AR141" i="7" s="1"/>
  <c r="AD142" i="7"/>
  <c r="AQ142" i="7"/>
  <c r="AR142" i="7" s="1"/>
  <c r="AI151" i="7"/>
  <c r="AS151" i="7" s="1"/>
  <c r="AD153" i="7"/>
  <c r="AD154" i="7"/>
  <c r="AI154" i="7" s="1"/>
  <c r="AS154" i="7" s="1"/>
  <c r="AQ154" i="7"/>
  <c r="AR154" i="7" s="1"/>
  <c r="AQ164" i="7"/>
  <c r="AR164" i="7" s="1"/>
  <c r="AQ165" i="7"/>
  <c r="AR165" i="7" s="1"/>
  <c r="AD166" i="7"/>
  <c r="AQ166" i="7"/>
  <c r="AR166" i="7" s="1"/>
  <c r="AD181" i="7"/>
  <c r="AD184" i="7"/>
  <c r="AI184" i="7" s="1"/>
  <c r="AS184" i="7" s="1"/>
  <c r="AD188" i="7"/>
  <c r="AD190" i="7"/>
  <c r="AI190" i="7" s="1"/>
  <c r="AS190" i="7" s="1"/>
  <c r="AQ190" i="7"/>
  <c r="AR190" i="7" s="1"/>
  <c r="AD196" i="7"/>
  <c r="AI196" i="7" s="1"/>
  <c r="AS196" i="7" s="1"/>
  <c r="AD206" i="7"/>
  <c r="AD216" i="7"/>
  <c r="AQ216" i="7"/>
  <c r="AR216" i="7" s="1"/>
  <c r="AQ238" i="7"/>
  <c r="AR238" i="7" s="1"/>
  <c r="AD239" i="7"/>
  <c r="AI239" i="7" s="1"/>
  <c r="AS239" i="7" s="1"/>
  <c r="AD240" i="7"/>
  <c r="AQ240" i="7"/>
  <c r="AR240" i="7" s="1"/>
  <c r="AD242" i="7"/>
  <c r="AI242" i="7" s="1"/>
  <c r="AS242" i="7" s="1"/>
  <c r="AI248" i="7"/>
  <c r="AS248" i="7" s="1"/>
  <c r="AD249" i="7"/>
  <c r="AI276" i="7"/>
  <c r="AS276" i="7" s="1"/>
  <c r="AI300" i="7"/>
  <c r="AS300" i="7" s="1"/>
  <c r="AI306" i="7"/>
  <c r="AS306" i="7" s="1"/>
  <c r="AI318" i="7"/>
  <c r="AS318" i="7" s="1"/>
  <c r="AI221" i="7"/>
  <c r="AS221" i="7" s="1"/>
  <c r="AD245" i="7"/>
  <c r="AD257" i="7"/>
  <c r="AI292" i="7"/>
  <c r="AS292" i="7" s="1"/>
  <c r="AI307" i="7"/>
  <c r="AS307" i="7" s="1"/>
  <c r="AQ322" i="7"/>
  <c r="AR322" i="7" s="1"/>
  <c r="AQ327" i="7"/>
  <c r="AR327" i="7" s="1"/>
  <c r="AD337" i="7"/>
  <c r="AQ340" i="7"/>
  <c r="AR340" i="7" s="1"/>
  <c r="AD351" i="7"/>
  <c r="AI351" i="7" s="1"/>
  <c r="AS351" i="7" s="1"/>
  <c r="AD362" i="7"/>
  <c r="AQ366" i="7"/>
  <c r="AR366" i="7" s="1"/>
  <c r="AQ189" i="7"/>
  <c r="AR189" i="7" s="1"/>
  <c r="AD192" i="7"/>
  <c r="AI192" i="7" s="1"/>
  <c r="AS192" i="7" s="1"/>
  <c r="AD200" i="7"/>
  <c r="AI200" i="7" s="1"/>
  <c r="AS200" i="7" s="1"/>
  <c r="AQ212" i="7"/>
  <c r="AR212" i="7" s="1"/>
  <c r="AD214" i="7"/>
  <c r="AQ214" i="7"/>
  <c r="AR214" i="7" s="1"/>
  <c r="AD215" i="7"/>
  <c r="AQ215" i="7"/>
  <c r="AR215" i="7" s="1"/>
  <c r="AI217" i="7"/>
  <c r="AS217" i="7" s="1"/>
  <c r="AI223" i="7"/>
  <c r="AS223" i="7" s="1"/>
  <c r="AD225" i="7"/>
  <c r="AD233" i="7"/>
  <c r="AI233" i="7" s="1"/>
  <c r="AS233" i="7" s="1"/>
  <c r="AQ234" i="7"/>
  <c r="AR234" i="7" s="1"/>
  <c r="AQ235" i="7"/>
  <c r="AR235" i="7" s="1"/>
  <c r="AD236" i="7"/>
  <c r="AQ236" i="7"/>
  <c r="AR236" i="7" s="1"/>
  <c r="AD253" i="7"/>
  <c r="AD254" i="7"/>
  <c r="AI254" i="7" s="1"/>
  <c r="AS254" i="7" s="1"/>
  <c r="AD255" i="7"/>
  <c r="AQ255" i="7"/>
  <c r="AR255" i="7" s="1"/>
  <c r="AD259" i="7"/>
  <c r="AQ259" i="7"/>
  <c r="AR259" i="7" s="1"/>
  <c r="AD261" i="7"/>
  <c r="AQ264" i="7"/>
  <c r="AR264" i="7" s="1"/>
  <c r="AI268" i="7"/>
  <c r="AS268" i="7" s="1"/>
  <c r="AI275" i="7"/>
  <c r="AS275" i="7" s="1"/>
  <c r="AI279" i="7"/>
  <c r="AS279" i="7" s="1"/>
  <c r="AI280" i="7"/>
  <c r="AS280" i="7" s="1"/>
  <c r="AQ281" i="7"/>
  <c r="AR281" i="7" s="1"/>
  <c r="AD282" i="7"/>
  <c r="AD283" i="7"/>
  <c r="AI283" i="7" s="1"/>
  <c r="AS283" i="7" s="1"/>
  <c r="AD287" i="7"/>
  <c r="AQ287" i="7"/>
  <c r="AR287" i="7" s="1"/>
  <c r="AQ296" i="7"/>
  <c r="AR296" i="7" s="1"/>
  <c r="AI310" i="7"/>
  <c r="AS310" i="7" s="1"/>
  <c r="AQ323" i="7"/>
  <c r="AR323" i="7" s="1"/>
  <c r="AD324" i="7"/>
  <c r="AQ324" i="7"/>
  <c r="AR324" i="7" s="1"/>
  <c r="AD330" i="7"/>
  <c r="AD331" i="7"/>
  <c r="AI331" i="7" s="1"/>
  <c r="AS331" i="7" s="1"/>
  <c r="AQ331" i="7"/>
  <c r="AR331" i="7" s="1"/>
  <c r="AI332" i="7"/>
  <c r="AS332" i="7" s="1"/>
  <c r="AQ333" i="7"/>
  <c r="AR333" i="7" s="1"/>
  <c r="AD334" i="7"/>
  <c r="AI334" i="7" s="1"/>
  <c r="AS334" i="7" s="1"/>
  <c r="AD335" i="7"/>
  <c r="AI335" i="7" s="1"/>
  <c r="AS335" i="7" s="1"/>
  <c r="AQ335" i="7"/>
  <c r="AR335" i="7" s="1"/>
  <c r="AD336" i="7"/>
  <c r="AI336" i="7" s="1"/>
  <c r="AS336" i="7" s="1"/>
  <c r="AI340" i="7"/>
  <c r="AS340" i="7" s="1"/>
  <c r="AQ341" i="7"/>
  <c r="AR341" i="7" s="1"/>
  <c r="AD343" i="7"/>
  <c r="AQ343" i="7"/>
  <c r="AR343" i="7" s="1"/>
  <c r="AD344" i="7"/>
  <c r="AQ344" i="7"/>
  <c r="AR344" i="7" s="1"/>
  <c r="AQ345" i="7"/>
  <c r="AR345" i="7" s="1"/>
  <c r="AQ348" i="7"/>
  <c r="AR348" i="7" s="1"/>
  <c r="AQ349" i="7"/>
  <c r="AR349" i="7" s="1"/>
  <c r="AQ358" i="7"/>
  <c r="AR358" i="7" s="1"/>
  <c r="AD364" i="7"/>
  <c r="Z3" i="7"/>
  <c r="AI3" i="7" s="1"/>
  <c r="AS3" i="7" s="1"/>
  <c r="Z6" i="7"/>
  <c r="Z7" i="7"/>
  <c r="AI7" i="7" s="1"/>
  <c r="AS7" i="7" s="1"/>
  <c r="Z10" i="7"/>
  <c r="AI10" i="7" s="1"/>
  <c r="AS10" i="7" s="1"/>
  <c r="Z11" i="7"/>
  <c r="Z14" i="7"/>
  <c r="Z15" i="7"/>
  <c r="AI15" i="7" s="1"/>
  <c r="AS15" i="7" s="1"/>
  <c r="Z18" i="7"/>
  <c r="AI18" i="7" s="1"/>
  <c r="AS18" i="7" s="1"/>
  <c r="Z19" i="7"/>
  <c r="AI19" i="7" s="1"/>
  <c r="AS19" i="7" s="1"/>
  <c r="Z22" i="7"/>
  <c r="Z23" i="7"/>
  <c r="AI23" i="7" s="1"/>
  <c r="AS23" i="7" s="1"/>
  <c r="Z26" i="7"/>
  <c r="Z27" i="7"/>
  <c r="AI27" i="7" s="1"/>
  <c r="AS27" i="7" s="1"/>
  <c r="Z30" i="7"/>
  <c r="Z31" i="7"/>
  <c r="AI31" i="7" s="1"/>
  <c r="AS31" i="7" s="1"/>
  <c r="Z34" i="7"/>
  <c r="Z35" i="7"/>
  <c r="AI35" i="7" s="1"/>
  <c r="AS35" i="7" s="1"/>
  <c r="Z49" i="7"/>
  <c r="AI49" i="7" s="1"/>
  <c r="AS49" i="7" s="1"/>
  <c r="Z55" i="7"/>
  <c r="Z83" i="7"/>
  <c r="AI83" i="7" s="1"/>
  <c r="AS83" i="7" s="1"/>
  <c r="Z86" i="7"/>
  <c r="Z87" i="7"/>
  <c r="Z90" i="7"/>
  <c r="AI90" i="7" s="1"/>
  <c r="AS90" i="7" s="1"/>
  <c r="Z91" i="7"/>
  <c r="AI91" i="7" s="1"/>
  <c r="AS91" i="7" s="1"/>
  <c r="Z95" i="7"/>
  <c r="AI95" i="7" s="1"/>
  <c r="AS95" i="7" s="1"/>
  <c r="Z98" i="7"/>
  <c r="AI98" i="7" s="1"/>
  <c r="AS98" i="7" s="1"/>
  <c r="AQ98" i="7"/>
  <c r="AR98" i="7" s="1"/>
  <c r="Z101" i="7"/>
  <c r="AI101" i="7" s="1"/>
  <c r="AS101" i="7" s="1"/>
  <c r="AQ102" i="7"/>
  <c r="AR102" i="7" s="1"/>
  <c r="Z105" i="7"/>
  <c r="AI105" i="7" s="1"/>
  <c r="AS105" i="7" s="1"/>
  <c r="AQ106" i="7"/>
  <c r="AR106" i="7" s="1"/>
  <c r="Z110" i="7"/>
  <c r="AI110" i="7" s="1"/>
  <c r="AS110" i="7" s="1"/>
  <c r="AQ110" i="7"/>
  <c r="AR110" i="7" s="1"/>
  <c r="Z113" i="7"/>
  <c r="Z125" i="7"/>
  <c r="AI125" i="7" s="1"/>
  <c r="AS125" i="7" s="1"/>
  <c r="Z130" i="7"/>
  <c r="AI130" i="7" s="1"/>
  <c r="AS130" i="7" s="1"/>
  <c r="Z131" i="7"/>
  <c r="Z149" i="7"/>
  <c r="AQ151" i="7"/>
  <c r="AR151" i="7" s="1"/>
  <c r="Z153" i="7"/>
  <c r="AQ155" i="7"/>
  <c r="AR155" i="7" s="1"/>
  <c r="Z158" i="7"/>
  <c r="AI158" i="7" s="1"/>
  <c r="AS158" i="7" s="1"/>
  <c r="Z162" i="7"/>
  <c r="Z166" i="7"/>
  <c r="Z170" i="7"/>
  <c r="Z173" i="7"/>
  <c r="Z179" i="7"/>
  <c r="AI66" i="7"/>
  <c r="AS66" i="7" s="1"/>
  <c r="Z39" i="7"/>
  <c r="AI39" i="7" s="1"/>
  <c r="AS39" i="7" s="1"/>
  <c r="AQ44" i="7"/>
  <c r="AR44" i="7" s="1"/>
  <c r="AQ48" i="7"/>
  <c r="AR48" i="7" s="1"/>
  <c r="Z50" i="7"/>
  <c r="Z58" i="7"/>
  <c r="AQ60" i="7"/>
  <c r="AR60" i="7" s="1"/>
  <c r="Z63" i="7"/>
  <c r="AQ64" i="7"/>
  <c r="AR64" i="7" s="1"/>
  <c r="Z69" i="7"/>
  <c r="AQ70" i="7"/>
  <c r="AR70" i="7" s="1"/>
  <c r="Z73" i="7"/>
  <c r="AI73" i="7" s="1"/>
  <c r="AS73" i="7" s="1"/>
  <c r="AQ74" i="7"/>
  <c r="AR74" i="7" s="1"/>
  <c r="Z78" i="7"/>
  <c r="AI78" i="7" s="1"/>
  <c r="AS78" i="7" s="1"/>
  <c r="AQ78" i="7"/>
  <c r="AR78" i="7" s="1"/>
  <c r="Z81" i="7"/>
  <c r="Z93" i="7"/>
  <c r="AI93" i="7" s="1"/>
  <c r="AS93" i="7" s="1"/>
  <c r="Z115" i="7"/>
  <c r="AI115" i="7" s="1"/>
  <c r="AS115" i="7" s="1"/>
  <c r="Z118" i="7"/>
  <c r="Z119" i="7"/>
  <c r="AI119" i="7" s="1"/>
  <c r="AS119" i="7" s="1"/>
  <c r="Z122" i="7"/>
  <c r="Z123" i="7"/>
  <c r="Z127" i="7"/>
  <c r="Z137" i="7"/>
  <c r="AI137" i="7" s="1"/>
  <c r="AS137" i="7" s="1"/>
  <c r="AQ139" i="7"/>
  <c r="AR139" i="7" s="1"/>
  <c r="Z142" i="7"/>
  <c r="AI142" i="7" s="1"/>
  <c r="AS142" i="7" s="1"/>
  <c r="Z146" i="7"/>
  <c r="Z148" i="7"/>
  <c r="AI148" i="7" s="1"/>
  <c r="AS148" i="7" s="1"/>
  <c r="AQ176" i="7"/>
  <c r="AR176" i="7" s="1"/>
  <c r="AQ188" i="7"/>
  <c r="AR188" i="7" s="1"/>
  <c r="Z191" i="7"/>
  <c r="AQ192" i="7"/>
  <c r="AR192" i="7" s="1"/>
  <c r="Z195" i="7"/>
  <c r="AI195" i="7" s="1"/>
  <c r="AS195" i="7" s="1"/>
  <c r="AQ196" i="7"/>
  <c r="AR196" i="7" s="1"/>
  <c r="Z199" i="7"/>
  <c r="AI199" i="7" s="1"/>
  <c r="AS199" i="7" s="1"/>
  <c r="AQ200" i="7"/>
  <c r="AR200" i="7" s="1"/>
  <c r="Z208" i="7"/>
  <c r="Z219" i="7"/>
  <c r="AI219" i="7" s="1"/>
  <c r="AS219" i="7" s="1"/>
  <c r="Z227" i="7"/>
  <c r="AQ229" i="7"/>
  <c r="AR229" i="7" s="1"/>
  <c r="Z231" i="7"/>
  <c r="AQ233" i="7"/>
  <c r="AR233" i="7" s="1"/>
  <c r="Z236" i="7"/>
  <c r="AI236" i="7" s="1"/>
  <c r="AS236" i="7" s="1"/>
  <c r="Z240" i="7"/>
  <c r="Z260" i="7"/>
  <c r="AI260" i="7" s="1"/>
  <c r="AS260" i="7" s="1"/>
  <c r="Z284" i="7"/>
  <c r="Z330" i="7"/>
  <c r="Z341" i="7"/>
  <c r="AI341" i="7" s="1"/>
  <c r="AS341" i="7" s="1"/>
  <c r="Z350" i="7"/>
  <c r="AQ351" i="7"/>
  <c r="AR351" i="7" s="1"/>
  <c r="Z252" i="7"/>
  <c r="AI252" i="7" s="1"/>
  <c r="AS252" i="7" s="1"/>
  <c r="AI262" i="7"/>
  <c r="AS262" i="7" s="1"/>
  <c r="AI278" i="7"/>
  <c r="AS278" i="7" s="1"/>
  <c r="AI338" i="7"/>
  <c r="AS338" i="7" s="1"/>
  <c r="AQ355" i="7"/>
  <c r="AR355" i="7" s="1"/>
  <c r="AI174" i="7"/>
  <c r="AS174" i="7" s="1"/>
  <c r="Z175" i="7"/>
  <c r="AI175" i="7" s="1"/>
  <c r="AS175" i="7" s="1"/>
  <c r="Z176" i="7"/>
  <c r="AI176" i="7" s="1"/>
  <c r="AS176" i="7" s="1"/>
  <c r="AQ180" i="7"/>
  <c r="AR180" i="7" s="1"/>
  <c r="AQ184" i="7"/>
  <c r="AR184" i="7" s="1"/>
  <c r="Z186" i="7"/>
  <c r="AI186" i="7" s="1"/>
  <c r="AS186" i="7" s="1"/>
  <c r="Z205" i="7"/>
  <c r="Z207" i="7"/>
  <c r="AI207" i="7" s="1"/>
  <c r="AS207" i="7" s="1"/>
  <c r="AI211" i="7"/>
  <c r="AS211" i="7" s="1"/>
  <c r="Z212" i="7"/>
  <c r="Z213" i="7"/>
  <c r="AI215" i="7"/>
  <c r="AS215" i="7" s="1"/>
  <c r="Z216" i="7"/>
  <c r="AQ217" i="7"/>
  <c r="AR217" i="7" s="1"/>
  <c r="Z224" i="7"/>
  <c r="Z226" i="7"/>
  <c r="AI226" i="7" s="1"/>
  <c r="AS226" i="7" s="1"/>
  <c r="AI231" i="7"/>
  <c r="AS231" i="7" s="1"/>
  <c r="Z243" i="7"/>
  <c r="AQ245" i="7"/>
  <c r="AR245" i="7" s="1"/>
  <c r="Z247" i="7"/>
  <c r="AI247" i="7" s="1"/>
  <c r="AS247" i="7" s="1"/>
  <c r="Z250" i="7"/>
  <c r="AI250" i="7" s="1"/>
  <c r="AS250" i="7" s="1"/>
  <c r="Z256" i="7"/>
  <c r="AI256" i="7" s="1"/>
  <c r="AS256" i="7" s="1"/>
  <c r="Z266" i="7"/>
  <c r="AI266" i="7" s="1"/>
  <c r="AS266" i="7" s="1"/>
  <c r="Z282" i="7"/>
  <c r="AI282" i="7" s="1"/>
  <c r="AS282" i="7" s="1"/>
  <c r="AQ285" i="7"/>
  <c r="AR285" i="7" s="1"/>
  <c r="Z294" i="7"/>
  <c r="Z308" i="7"/>
  <c r="AI316" i="7"/>
  <c r="AS316" i="7" s="1"/>
  <c r="Z324" i="7"/>
  <c r="Z325" i="7"/>
  <c r="AI325" i="7" s="1"/>
  <c r="AS325" i="7" s="1"/>
  <c r="AQ325" i="7"/>
  <c r="AR325" i="7" s="1"/>
  <c r="Z329" i="7"/>
  <c r="AI329" i="7" s="1"/>
  <c r="AS329" i="7" s="1"/>
  <c r="Z337" i="7"/>
  <c r="AI337" i="7" s="1"/>
  <c r="AS337" i="7" s="1"/>
  <c r="Z342" i="7"/>
  <c r="Z356" i="7"/>
  <c r="Z360" i="7"/>
  <c r="AI360" i="7" s="1"/>
  <c r="AS360" i="7" s="1"/>
  <c r="Z364" i="7"/>
  <c r="AQ364" i="7"/>
  <c r="AR364" i="7" s="1"/>
  <c r="K3" i="7"/>
  <c r="L3" i="7" s="1"/>
  <c r="S3" i="7"/>
  <c r="N3" i="7"/>
  <c r="AI6" i="7"/>
  <c r="AS6" i="7" s="1"/>
  <c r="AI11" i="7"/>
  <c r="AS11" i="7" s="1"/>
  <c r="AI14" i="7"/>
  <c r="AS14" i="7" s="1"/>
  <c r="AI22" i="7"/>
  <c r="AS22" i="7" s="1"/>
  <c r="AI26" i="7"/>
  <c r="AS26" i="7" s="1"/>
  <c r="AI30" i="7"/>
  <c r="AS30" i="7" s="1"/>
  <c r="AX363" i="7"/>
  <c r="AX359" i="7"/>
  <c r="AX355" i="7"/>
  <c r="AX366" i="7"/>
  <c r="AX365" i="7"/>
  <c r="AX361" i="7"/>
  <c r="AX364" i="7"/>
  <c r="AX360" i="7"/>
  <c r="AX356" i="7"/>
  <c r="AX362" i="7"/>
  <c r="AX354" i="7"/>
  <c r="AX352" i="7"/>
  <c r="AX348" i="7"/>
  <c r="AX344" i="7"/>
  <c r="AX357" i="7"/>
  <c r="AX351" i="7"/>
  <c r="AX358" i="7"/>
  <c r="AX350" i="7"/>
  <c r="AX346" i="7"/>
  <c r="AX353" i="7"/>
  <c r="AX347" i="7"/>
  <c r="AX343" i="7"/>
  <c r="AX345" i="7"/>
  <c r="AX342" i="7"/>
  <c r="AX338" i="7"/>
  <c r="AX341" i="7"/>
  <c r="AX337" i="7"/>
  <c r="AX335" i="7"/>
  <c r="AX331" i="7"/>
  <c r="AX336" i="7"/>
  <c r="AX334" i="7"/>
  <c r="AX330" i="7"/>
  <c r="AX326" i="7"/>
  <c r="AX349" i="7"/>
  <c r="AX340" i="7"/>
  <c r="AX339" i="7"/>
  <c r="AX333" i="7"/>
  <c r="AX329" i="7"/>
  <c r="AX327" i="7"/>
  <c r="AX321" i="7"/>
  <c r="AX317" i="7"/>
  <c r="AX313" i="7"/>
  <c r="AX309" i="7"/>
  <c r="AX324" i="7"/>
  <c r="AX320" i="7"/>
  <c r="AX316" i="7"/>
  <c r="AX312" i="7"/>
  <c r="AX308" i="7"/>
  <c r="AX304" i="7"/>
  <c r="AX325" i="7"/>
  <c r="AX323" i="7"/>
  <c r="AX319" i="7"/>
  <c r="AX315" i="7"/>
  <c r="AX311" i="7"/>
  <c r="AX307" i="7"/>
  <c r="AX322" i="7"/>
  <c r="AX318" i="7"/>
  <c r="AX314" i="7"/>
  <c r="AX310" i="7"/>
  <c r="AX299" i="7"/>
  <c r="AX295" i="7"/>
  <c r="AX291" i="7"/>
  <c r="AX305" i="7"/>
  <c r="AX303" i="7"/>
  <c r="AX302" i="7"/>
  <c r="AX298" i="7"/>
  <c r="AX294" i="7"/>
  <c r="AX290" i="7"/>
  <c r="AX286" i="7"/>
  <c r="AX282" i="7"/>
  <c r="AX306" i="7"/>
  <c r="AX301" i="7"/>
  <c r="AX297" i="7"/>
  <c r="AX293" i="7"/>
  <c r="AX289" i="7"/>
  <c r="AX285" i="7"/>
  <c r="AX284" i="7"/>
  <c r="AX283" i="7"/>
  <c r="AX279" i="7"/>
  <c r="AX275" i="7"/>
  <c r="AX271" i="7"/>
  <c r="AX267" i="7"/>
  <c r="AX263" i="7"/>
  <c r="AX332" i="7"/>
  <c r="AX300" i="7"/>
  <c r="AX296" i="7"/>
  <c r="AX292" i="7"/>
  <c r="AX287" i="7"/>
  <c r="AX278" i="7"/>
  <c r="AX274" i="7"/>
  <c r="AX270" i="7"/>
  <c r="AX266" i="7"/>
  <c r="AX262" i="7"/>
  <c r="AX258" i="7"/>
  <c r="AX254" i="7"/>
  <c r="AX250" i="7"/>
  <c r="AX328" i="7"/>
  <c r="AX288" i="7"/>
  <c r="AX281" i="7"/>
  <c r="AX277" i="7"/>
  <c r="AX273" i="7"/>
  <c r="AX269" i="7"/>
  <c r="AX265" i="7"/>
  <c r="AX261" i="7"/>
  <c r="AX257" i="7"/>
  <c r="AX253" i="7"/>
  <c r="AX249" i="7"/>
  <c r="AX280" i="7"/>
  <c r="AX276" i="7"/>
  <c r="AX272" i="7"/>
  <c r="AX268" i="7"/>
  <c r="AX264" i="7"/>
  <c r="AX255" i="7"/>
  <c r="AX244" i="7"/>
  <c r="AX240" i="7"/>
  <c r="AX236" i="7"/>
  <c r="AX232" i="7"/>
  <c r="AX228" i="7"/>
  <c r="AX224" i="7"/>
  <c r="AX220" i="7"/>
  <c r="AX216" i="7"/>
  <c r="AX212" i="7"/>
  <c r="AX256" i="7"/>
  <c r="AX248" i="7"/>
  <c r="AX247" i="7"/>
  <c r="AX243" i="7"/>
  <c r="AX239" i="7"/>
  <c r="AX235" i="7"/>
  <c r="AX231" i="7"/>
  <c r="AX227" i="7"/>
  <c r="AX223" i="7"/>
  <c r="AX259" i="7"/>
  <c r="AX251" i="7"/>
  <c r="AX246" i="7"/>
  <c r="AX242" i="7"/>
  <c r="AX238" i="7"/>
  <c r="AX234" i="7"/>
  <c r="AX230" i="7"/>
  <c r="AX226" i="7"/>
  <c r="AX222" i="7"/>
  <c r="AX218" i="7"/>
  <c r="AX214" i="7"/>
  <c r="AX210" i="7"/>
  <c r="AX260" i="7"/>
  <c r="AX245" i="7"/>
  <c r="AX229" i="7"/>
  <c r="AX217" i="7"/>
  <c r="AX211" i="7"/>
  <c r="AX205" i="7"/>
  <c r="AX201" i="7"/>
  <c r="AX197" i="7"/>
  <c r="AX193" i="7"/>
  <c r="AX189" i="7"/>
  <c r="AX185" i="7"/>
  <c r="AX181" i="7"/>
  <c r="AX177" i="7"/>
  <c r="AX173" i="7"/>
  <c r="AX252" i="7"/>
  <c r="AX241" i="7"/>
  <c r="AX225" i="7"/>
  <c r="AX215" i="7"/>
  <c r="AX204" i="7"/>
  <c r="AX200" i="7"/>
  <c r="AX196" i="7"/>
  <c r="AX192" i="7"/>
  <c r="AX188" i="7"/>
  <c r="AX237" i="7"/>
  <c r="AX221" i="7"/>
  <c r="AX213" i="7"/>
  <c r="AX207" i="7"/>
  <c r="AX203" i="7"/>
  <c r="AX199" i="7"/>
  <c r="AX195" i="7"/>
  <c r="AX191" i="7"/>
  <c r="AX187" i="7"/>
  <c r="AX183" i="7"/>
  <c r="AX179" i="7"/>
  <c r="AX175" i="7"/>
  <c r="AX209" i="7"/>
  <c r="AX202" i="7"/>
  <c r="AX186" i="7"/>
  <c r="AX182" i="7"/>
  <c r="AX174" i="7"/>
  <c r="AX170" i="7"/>
  <c r="AX166" i="7"/>
  <c r="AX162" i="7"/>
  <c r="AX158" i="7"/>
  <c r="AX154" i="7"/>
  <c r="AX150" i="7"/>
  <c r="AX146" i="7"/>
  <c r="AX142" i="7"/>
  <c r="AX138" i="7"/>
  <c r="AX134" i="7"/>
  <c r="AX130" i="7"/>
  <c r="AX233" i="7"/>
  <c r="AX219" i="7"/>
  <c r="AX198" i="7"/>
  <c r="AX180" i="7"/>
  <c r="AX169" i="7"/>
  <c r="AX165" i="7"/>
  <c r="AX161" i="7"/>
  <c r="AX157" i="7"/>
  <c r="AX153" i="7"/>
  <c r="AX149" i="7"/>
  <c r="AX145" i="7"/>
  <c r="AX141" i="7"/>
  <c r="AX137" i="7"/>
  <c r="AX208" i="7"/>
  <c r="AX194" i="7"/>
  <c r="AX178" i="7"/>
  <c r="AX172" i="7"/>
  <c r="AX168" i="7"/>
  <c r="AX164" i="7"/>
  <c r="AX160" i="7"/>
  <c r="AX156" i="7"/>
  <c r="AX152" i="7"/>
  <c r="AX148" i="7"/>
  <c r="AX144" i="7"/>
  <c r="AX140" i="7"/>
  <c r="AX136" i="7"/>
  <c r="AX132" i="7"/>
  <c r="AX128" i="7"/>
  <c r="AX176" i="7"/>
  <c r="AX159" i="7"/>
  <c r="AX143" i="7"/>
  <c r="AX135" i="7"/>
  <c r="AX123" i="7"/>
  <c r="AX119" i="7"/>
  <c r="AX115" i="7"/>
  <c r="AX111" i="7"/>
  <c r="AX107" i="7"/>
  <c r="AX103" i="7"/>
  <c r="AX99" i="7"/>
  <c r="AX95" i="7"/>
  <c r="AX91" i="7"/>
  <c r="AX87" i="7"/>
  <c r="AX83" i="7"/>
  <c r="AX79" i="7"/>
  <c r="AX75" i="7"/>
  <c r="AX71" i="7"/>
  <c r="AX67" i="7"/>
  <c r="AX63" i="7"/>
  <c r="AX59" i="7"/>
  <c r="AX55" i="7"/>
  <c r="AX51" i="7"/>
  <c r="AX47" i="7"/>
  <c r="AX43" i="7"/>
  <c r="AX39" i="7"/>
  <c r="AX171" i="7"/>
  <c r="AX155" i="7"/>
  <c r="AX139" i="7"/>
  <c r="AX133" i="7"/>
  <c r="AX127" i="7"/>
  <c r="AX126" i="7"/>
  <c r="AX122" i="7"/>
  <c r="AX118" i="7"/>
  <c r="AX114" i="7"/>
  <c r="AX110" i="7"/>
  <c r="AX106" i="7"/>
  <c r="AX102" i="7"/>
  <c r="AX98" i="7"/>
  <c r="AX94" i="7"/>
  <c r="AX90" i="7"/>
  <c r="AX86" i="7"/>
  <c r="AX82" i="7"/>
  <c r="AX78" i="7"/>
  <c r="AX74" i="7"/>
  <c r="AX70" i="7"/>
  <c r="AX66" i="7"/>
  <c r="AX62" i="7"/>
  <c r="AX58" i="7"/>
  <c r="AX54" i="7"/>
  <c r="AX167" i="7"/>
  <c r="AX151" i="7"/>
  <c r="AX131" i="7"/>
  <c r="AX125" i="7"/>
  <c r="AX121" i="7"/>
  <c r="AX117" i="7"/>
  <c r="AX113" i="7"/>
  <c r="AX109" i="7"/>
  <c r="AX105" i="7"/>
  <c r="AX101" i="7"/>
  <c r="AX97" i="7"/>
  <c r="AX93" i="7"/>
  <c r="AX89" i="7"/>
  <c r="AX85" i="7"/>
  <c r="AX81" i="7"/>
  <c r="AX77" i="7"/>
  <c r="AX73" i="7"/>
  <c r="AX69" i="7"/>
  <c r="AX65" i="7"/>
  <c r="AX61" i="7"/>
  <c r="AX57" i="7"/>
  <c r="AX53" i="7"/>
  <c r="AX49" i="7"/>
  <c r="AX45" i="7"/>
  <c r="AX41" i="7"/>
  <c r="AX9" i="7"/>
  <c r="AX21" i="7"/>
  <c r="AX33" i="7"/>
  <c r="AX37" i="7"/>
  <c r="AX40" i="7"/>
  <c r="AX48" i="7"/>
  <c r="AX52" i="7"/>
  <c r="AI56" i="7"/>
  <c r="AS56" i="7" s="1"/>
  <c r="AX68" i="7"/>
  <c r="AI72" i="7"/>
  <c r="AS72" i="7" s="1"/>
  <c r="AX84" i="7"/>
  <c r="AI88" i="7"/>
  <c r="AS88" i="7" s="1"/>
  <c r="AI97" i="7"/>
  <c r="AS97" i="7" s="1"/>
  <c r="AX100" i="7"/>
  <c r="AI104" i="7"/>
  <c r="AS104" i="7" s="1"/>
  <c r="AI113" i="7"/>
  <c r="AS113" i="7" s="1"/>
  <c r="AX116" i="7"/>
  <c r="AI120" i="7"/>
  <c r="AS120" i="7" s="1"/>
  <c r="AI131" i="7"/>
  <c r="AS131" i="7" s="1"/>
  <c r="AX147" i="7"/>
  <c r="F4" i="7"/>
  <c r="AX17" i="7"/>
  <c r="AX25" i="7"/>
  <c r="K2" i="7"/>
  <c r="AX2" i="7"/>
  <c r="H3" i="7"/>
  <c r="AX6" i="7"/>
  <c r="AX10" i="7"/>
  <c r="AX14" i="7"/>
  <c r="AX18" i="7"/>
  <c r="AX22" i="7"/>
  <c r="AX26" i="7"/>
  <c r="AX30" i="7"/>
  <c r="AX34" i="7"/>
  <c r="AD38" i="7"/>
  <c r="AI38" i="7" s="1"/>
  <c r="AS38" i="7" s="1"/>
  <c r="AQ42" i="7"/>
  <c r="AR42" i="7" s="1"/>
  <c r="AX42" i="7"/>
  <c r="Z43" i="7"/>
  <c r="AI43" i="7" s="1"/>
  <c r="AS43" i="7" s="1"/>
  <c r="AD46" i="7"/>
  <c r="AI46" i="7" s="1"/>
  <c r="AS46" i="7" s="1"/>
  <c r="AQ50" i="7"/>
  <c r="AR50" i="7" s="1"/>
  <c r="AX50" i="7"/>
  <c r="AD54" i="7"/>
  <c r="AI54" i="7" s="1"/>
  <c r="AS54" i="7" s="1"/>
  <c r="AX56" i="7"/>
  <c r="Z57" i="7"/>
  <c r="AI57" i="7" s="1"/>
  <c r="AS57" i="7" s="1"/>
  <c r="AI60" i="7"/>
  <c r="AS60" i="7" s="1"/>
  <c r="AQ66" i="7"/>
  <c r="AR66" i="7" s="1"/>
  <c r="AI69" i="7"/>
  <c r="AS69" i="7" s="1"/>
  <c r="AI71" i="7"/>
  <c r="AS71" i="7" s="1"/>
  <c r="AX72" i="7"/>
  <c r="AI76" i="7"/>
  <c r="AS76" i="7" s="1"/>
  <c r="AI85" i="7"/>
  <c r="AS85" i="7" s="1"/>
  <c r="AX88" i="7"/>
  <c r="AI92" i="7"/>
  <c r="AS92" i="7" s="1"/>
  <c r="AI103" i="7"/>
  <c r="AS103" i="7" s="1"/>
  <c r="AX104" i="7"/>
  <c r="AI117" i="7"/>
  <c r="AS117" i="7" s="1"/>
  <c r="AX120" i="7"/>
  <c r="AI129" i="7"/>
  <c r="AS129" i="7" s="1"/>
  <c r="AX206" i="7"/>
  <c r="AX5" i="7"/>
  <c r="AX13" i="7"/>
  <c r="AX29" i="7"/>
  <c r="L2" i="7"/>
  <c r="AX3" i="7"/>
  <c r="AX7" i="7"/>
  <c r="AX11" i="7"/>
  <c r="AX15" i="7"/>
  <c r="AX19" i="7"/>
  <c r="AX23" i="7"/>
  <c r="AX27" i="7"/>
  <c r="AX31" i="7"/>
  <c r="AX35" i="7"/>
  <c r="AD40" i="7"/>
  <c r="AI40" i="7" s="1"/>
  <c r="AS40" i="7" s="1"/>
  <c r="AX44" i="7"/>
  <c r="Z45" i="7"/>
  <c r="AI45" i="7" s="1"/>
  <c r="AS45" i="7" s="1"/>
  <c r="AI51" i="7"/>
  <c r="AS51" i="7" s="1"/>
  <c r="AQ54" i="7"/>
  <c r="AR54" i="7" s="1"/>
  <c r="AD58" i="7"/>
  <c r="AX60" i="7"/>
  <c r="Z61" i="7"/>
  <c r="AI61" i="7" s="1"/>
  <c r="AS61" i="7" s="1"/>
  <c r="AI64" i="7"/>
  <c r="AS64" i="7" s="1"/>
  <c r="AI75" i="7"/>
  <c r="AS75" i="7" s="1"/>
  <c r="AX76" i="7"/>
  <c r="AX92" i="7"/>
  <c r="AI96" i="7"/>
  <c r="AS96" i="7" s="1"/>
  <c r="AI107" i="7"/>
  <c r="AS107" i="7" s="1"/>
  <c r="AX108" i="7"/>
  <c r="AI112" i="7"/>
  <c r="AS112" i="7" s="1"/>
  <c r="AI121" i="7"/>
  <c r="AS121" i="7" s="1"/>
  <c r="AI123" i="7"/>
  <c r="AS123" i="7" s="1"/>
  <c r="AX124" i="7"/>
  <c r="AX190" i="7"/>
  <c r="Z128" i="7"/>
  <c r="AI128" i="7" s="1"/>
  <c r="AS128" i="7" s="1"/>
  <c r="Z132" i="7"/>
  <c r="AI132" i="7" s="1"/>
  <c r="AS132" i="7" s="1"/>
  <c r="Z136" i="7"/>
  <c r="AI136" i="7" s="1"/>
  <c r="AS136" i="7" s="1"/>
  <c r="AI139" i="7"/>
  <c r="AS139" i="7" s="1"/>
  <c r="AQ145" i="7"/>
  <c r="AR145" i="7" s="1"/>
  <c r="AD149" i="7"/>
  <c r="AI149" i="7" s="1"/>
  <c r="AS149" i="7" s="1"/>
  <c r="Z152" i="7"/>
  <c r="AI152" i="7" s="1"/>
  <c r="AS152" i="7" s="1"/>
  <c r="AI155" i="7"/>
  <c r="AS155" i="7" s="1"/>
  <c r="AQ161" i="7"/>
  <c r="AR161" i="7" s="1"/>
  <c r="AI162" i="7"/>
  <c r="AS162" i="7" s="1"/>
  <c r="AD165" i="7"/>
  <c r="AI165" i="7" s="1"/>
  <c r="AS165" i="7" s="1"/>
  <c r="Z168" i="7"/>
  <c r="AI168" i="7" s="1"/>
  <c r="AS168" i="7" s="1"/>
  <c r="AI171" i="7"/>
  <c r="AS171" i="7" s="1"/>
  <c r="AI143" i="7"/>
  <c r="AS143" i="7" s="1"/>
  <c r="AI159" i="7"/>
  <c r="AS159" i="7" s="1"/>
  <c r="AI134" i="7"/>
  <c r="AS134" i="7" s="1"/>
  <c r="AQ137" i="7"/>
  <c r="AR137" i="7" s="1"/>
  <c r="AI138" i="7"/>
  <c r="AS138" i="7" s="1"/>
  <c r="AD141" i="7"/>
  <c r="AI141" i="7" s="1"/>
  <c r="AS141" i="7" s="1"/>
  <c r="Z144" i="7"/>
  <c r="AI144" i="7" s="1"/>
  <c r="AS144" i="7" s="1"/>
  <c r="AI147" i="7"/>
  <c r="AS147" i="7" s="1"/>
  <c r="AQ153" i="7"/>
  <c r="AR153" i="7" s="1"/>
  <c r="AD157" i="7"/>
  <c r="AI157" i="7" s="1"/>
  <c r="AS157" i="7" s="1"/>
  <c r="Z160" i="7"/>
  <c r="AI160" i="7" s="1"/>
  <c r="AS160" i="7" s="1"/>
  <c r="AI163" i="7"/>
  <c r="AS163" i="7" s="1"/>
  <c r="AQ169" i="7"/>
  <c r="AR169" i="7" s="1"/>
  <c r="AD173" i="7"/>
  <c r="AI173" i="7" s="1"/>
  <c r="AS173" i="7" s="1"/>
  <c r="AQ178" i="7"/>
  <c r="AR178" i="7" s="1"/>
  <c r="AD182" i="7"/>
  <c r="AI182" i="7" s="1"/>
  <c r="AS182" i="7" s="1"/>
  <c r="AI191" i="7"/>
  <c r="AS191" i="7" s="1"/>
  <c r="AI193" i="7"/>
  <c r="AS193" i="7" s="1"/>
  <c r="AI198" i="7"/>
  <c r="AS198" i="7" s="1"/>
  <c r="AQ204" i="7"/>
  <c r="AR204" i="7" s="1"/>
  <c r="AD208" i="7"/>
  <c r="AI212" i="7"/>
  <c r="AS212" i="7" s="1"/>
  <c r="AI181" i="7"/>
  <c r="AS181" i="7" s="1"/>
  <c r="AI202" i="7"/>
  <c r="AS202" i="7" s="1"/>
  <c r="AD178" i="7"/>
  <c r="AI178" i="7" s="1"/>
  <c r="AS178" i="7" s="1"/>
  <c r="AQ182" i="7"/>
  <c r="AR182" i="7" s="1"/>
  <c r="AI201" i="7"/>
  <c r="AS201" i="7" s="1"/>
  <c r="Z203" i="7"/>
  <c r="AI203" i="7" s="1"/>
  <c r="AS203" i="7" s="1"/>
  <c r="AI206" i="7"/>
  <c r="AS206" i="7" s="1"/>
  <c r="Z214" i="7"/>
  <c r="AI220" i="7"/>
  <c r="AS220" i="7" s="1"/>
  <c r="Z222" i="7"/>
  <c r="AI222" i="7" s="1"/>
  <c r="AS222" i="7" s="1"/>
  <c r="AI225" i="7"/>
  <c r="AS225" i="7" s="1"/>
  <c r="AQ231" i="7"/>
  <c r="AR231" i="7" s="1"/>
  <c r="AI232" i="7"/>
  <c r="AS232" i="7" s="1"/>
  <c r="AD235" i="7"/>
  <c r="AI235" i="7" s="1"/>
  <c r="AS235" i="7" s="1"/>
  <c r="Z238" i="7"/>
  <c r="AI238" i="7" s="1"/>
  <c r="AS238" i="7" s="1"/>
  <c r="AI241" i="7"/>
  <c r="AS241" i="7" s="1"/>
  <c r="AQ247" i="7"/>
  <c r="AR247" i="7" s="1"/>
  <c r="AI229" i="7"/>
  <c r="AS229" i="7" s="1"/>
  <c r="AI245" i="7"/>
  <c r="AS245" i="7" s="1"/>
  <c r="Z210" i="7"/>
  <c r="AI210" i="7" s="1"/>
  <c r="AS210" i="7" s="1"/>
  <c r="AI216" i="7"/>
  <c r="AS216" i="7" s="1"/>
  <c r="Z218" i="7"/>
  <c r="AI218" i="7" s="1"/>
  <c r="AS218" i="7" s="1"/>
  <c r="AQ223" i="7"/>
  <c r="AR223" i="7" s="1"/>
  <c r="AI224" i="7"/>
  <c r="AS224" i="7" s="1"/>
  <c r="AD227" i="7"/>
  <c r="AI227" i="7" s="1"/>
  <c r="AS227" i="7" s="1"/>
  <c r="Z230" i="7"/>
  <c r="AI230" i="7" s="1"/>
  <c r="AS230" i="7" s="1"/>
  <c r="AQ239" i="7"/>
  <c r="AR239" i="7" s="1"/>
  <c r="AI240" i="7"/>
  <c r="AS240" i="7" s="1"/>
  <c r="AD243" i="7"/>
  <c r="AI243" i="7" s="1"/>
  <c r="AS243" i="7" s="1"/>
  <c r="Z246" i="7"/>
  <c r="AI246" i="7" s="1"/>
  <c r="AS246" i="7" s="1"/>
  <c r="Z249" i="7"/>
  <c r="AI249" i="7" s="1"/>
  <c r="AS249" i="7" s="1"/>
  <c r="AQ250" i="7"/>
  <c r="AR250" i="7" s="1"/>
  <c r="AI255" i="7"/>
  <c r="AS255" i="7" s="1"/>
  <c r="Z257" i="7"/>
  <c r="AQ258" i="7"/>
  <c r="AR258" i="7" s="1"/>
  <c r="AQ262" i="7"/>
  <c r="AR262" i="7" s="1"/>
  <c r="AQ266" i="7"/>
  <c r="AR266" i="7" s="1"/>
  <c r="AQ270" i="7"/>
  <c r="AR270" i="7" s="1"/>
  <c r="AQ274" i="7"/>
  <c r="AR274" i="7" s="1"/>
  <c r="AQ278" i="7"/>
  <c r="AR278" i="7" s="1"/>
  <c r="AQ282" i="7"/>
  <c r="AR282" i="7" s="1"/>
  <c r="AI251" i="7"/>
  <c r="AS251" i="7" s="1"/>
  <c r="Z253" i="7"/>
  <c r="AI253" i="7" s="1"/>
  <c r="AS253" i="7" s="1"/>
  <c r="AQ254" i="7"/>
  <c r="AR254" i="7" s="1"/>
  <c r="AI259" i="7"/>
  <c r="AS259" i="7" s="1"/>
  <c r="Z261" i="7"/>
  <c r="AI261" i="7" s="1"/>
  <c r="AS261" i="7" s="1"/>
  <c r="Z265" i="7"/>
  <c r="Z269" i="7"/>
  <c r="AI269" i="7" s="1"/>
  <c r="AS269" i="7" s="1"/>
  <c r="Z273" i="7"/>
  <c r="AI273" i="7" s="1"/>
  <c r="AS273" i="7" s="1"/>
  <c r="Z277" i="7"/>
  <c r="AI277" i="7" s="1"/>
  <c r="AS277" i="7" s="1"/>
  <c r="Z281" i="7"/>
  <c r="AI281" i="7" s="1"/>
  <c r="AS281" i="7" s="1"/>
  <c r="AD286" i="7"/>
  <c r="AI286" i="7" s="1"/>
  <c r="AS286" i="7" s="1"/>
  <c r="AI291" i="7"/>
  <c r="AS291" i="7" s="1"/>
  <c r="AI299" i="7"/>
  <c r="AS299" i="7" s="1"/>
  <c r="AQ283" i="7"/>
  <c r="AR283" i="7" s="1"/>
  <c r="Z285" i="7"/>
  <c r="AI285" i="7" s="1"/>
  <c r="AS285" i="7" s="1"/>
  <c r="AQ286" i="7"/>
  <c r="AR286" i="7" s="1"/>
  <c r="Z289" i="7"/>
  <c r="AI289" i="7" s="1"/>
  <c r="AS289" i="7" s="1"/>
  <c r="Z293" i="7"/>
  <c r="AI293" i="7" s="1"/>
  <c r="AS293" i="7" s="1"/>
  <c r="Z297" i="7"/>
  <c r="AI297" i="7" s="1"/>
  <c r="AS297" i="7" s="1"/>
  <c r="Z301" i="7"/>
  <c r="AI301" i="7" s="1"/>
  <c r="AS301" i="7" s="1"/>
  <c r="AD304" i="7"/>
  <c r="AI304" i="7" s="1"/>
  <c r="AS304" i="7" s="1"/>
  <c r="AD290" i="7"/>
  <c r="AI290" i="7" s="1"/>
  <c r="AS290" i="7" s="1"/>
  <c r="AD294" i="7"/>
  <c r="AD298" i="7"/>
  <c r="AI298" i="7" s="1"/>
  <c r="AS298" i="7" s="1"/>
  <c r="AD302" i="7"/>
  <c r="AI302" i="7" s="1"/>
  <c r="AS302" i="7" s="1"/>
  <c r="AI309" i="7"/>
  <c r="AS309" i="7" s="1"/>
  <c r="AI313" i="7"/>
  <c r="AS313" i="7" s="1"/>
  <c r="AI317" i="7"/>
  <c r="AS317" i="7" s="1"/>
  <c r="AI321" i="7"/>
  <c r="AS321" i="7" s="1"/>
  <c r="AD308" i="7"/>
  <c r="Z311" i="7"/>
  <c r="AI311" i="7" s="1"/>
  <c r="AS311" i="7" s="1"/>
  <c r="Z315" i="7"/>
  <c r="AI315" i="7" s="1"/>
  <c r="AS315" i="7" s="1"/>
  <c r="Z319" i="7"/>
  <c r="AI319" i="7" s="1"/>
  <c r="AS319" i="7" s="1"/>
  <c r="Z323" i="7"/>
  <c r="AI323" i="7" s="1"/>
  <c r="AS323" i="7" s="1"/>
  <c r="AI327" i="7"/>
  <c r="AS327" i="7" s="1"/>
  <c r="AQ330" i="7"/>
  <c r="AR330" i="7" s="1"/>
  <c r="AQ334" i="7"/>
  <c r="AR334" i="7" s="1"/>
  <c r="AD342" i="7"/>
  <c r="AI342" i="7" s="1"/>
  <c r="AS342" i="7" s="1"/>
  <c r="AI339" i="7"/>
  <c r="AS339" i="7" s="1"/>
  <c r="AQ342" i="7"/>
  <c r="AR342" i="7" s="1"/>
  <c r="Z344" i="7"/>
  <c r="AI344" i="7" s="1"/>
  <c r="AS344" i="7" s="1"/>
  <c r="AD349" i="7"/>
  <c r="AI349" i="7" s="1"/>
  <c r="AS349" i="7" s="1"/>
  <c r="AI350" i="7"/>
  <c r="AS350" i="7" s="1"/>
  <c r="AI352" i="7"/>
  <c r="AS352" i="7" s="1"/>
  <c r="AD345" i="7"/>
  <c r="AI345" i="7" s="1"/>
  <c r="AS345" i="7" s="1"/>
  <c r="AI346" i="7"/>
  <c r="AS346" i="7" s="1"/>
  <c r="Z348" i="7"/>
  <c r="AI348" i="7" s="1"/>
  <c r="AS348" i="7" s="1"/>
  <c r="AD356" i="7"/>
  <c r="Z359" i="7"/>
  <c r="AI359" i="7" s="1"/>
  <c r="AS359" i="7" s="1"/>
  <c r="AI362" i="7"/>
  <c r="AS362" i="7" s="1"/>
  <c r="AQ360" i="7"/>
  <c r="AR360" i="7" s="1"/>
  <c r="Z363" i="7"/>
  <c r="AI363" i="7" s="1"/>
  <c r="AS363" i="7" s="1"/>
  <c r="AP367" i="6"/>
  <c r="AO367" i="6"/>
  <c r="AH367" i="6"/>
  <c r="AF367" i="6"/>
  <c r="AC367" i="6"/>
  <c r="AB367" i="6"/>
  <c r="Y367" i="6"/>
  <c r="X367" i="6"/>
  <c r="AP366" i="6"/>
  <c r="AO366" i="6"/>
  <c r="AH366" i="6"/>
  <c r="AF366" i="6"/>
  <c r="AC366" i="6"/>
  <c r="AB366" i="6"/>
  <c r="Y366" i="6"/>
  <c r="X366" i="6"/>
  <c r="AP365" i="6"/>
  <c r="AO365" i="6"/>
  <c r="AH365" i="6"/>
  <c r="AF365" i="6"/>
  <c r="AC365" i="6"/>
  <c r="AB365" i="6"/>
  <c r="Y365" i="6"/>
  <c r="X365" i="6"/>
  <c r="Z365" i="6" s="1"/>
  <c r="AP364" i="6"/>
  <c r="AO364" i="6"/>
  <c r="AH364" i="6"/>
  <c r="AF364" i="6"/>
  <c r="AC364" i="6"/>
  <c r="AD364" i="6" s="1"/>
  <c r="AB364" i="6"/>
  <c r="Y364" i="6"/>
  <c r="X364" i="6"/>
  <c r="Z364" i="6" s="1"/>
  <c r="AP363" i="6"/>
  <c r="AO363" i="6"/>
  <c r="AH363" i="6"/>
  <c r="AF363" i="6"/>
  <c r="AC363" i="6"/>
  <c r="AB363" i="6"/>
  <c r="Y363" i="6"/>
  <c r="X363" i="6"/>
  <c r="Z363" i="6" s="1"/>
  <c r="AP362" i="6"/>
  <c r="AO362" i="6"/>
  <c r="AH362" i="6"/>
  <c r="AF362" i="6"/>
  <c r="AC362" i="6"/>
  <c r="AB362" i="6"/>
  <c r="Y362" i="6"/>
  <c r="X362" i="6"/>
  <c r="Z362" i="6" s="1"/>
  <c r="AP361" i="6"/>
  <c r="AO361" i="6"/>
  <c r="AH361" i="6"/>
  <c r="AF361" i="6"/>
  <c r="AD361" i="6"/>
  <c r="AC361" i="6"/>
  <c r="AB361" i="6"/>
  <c r="Y361" i="6"/>
  <c r="X361" i="6"/>
  <c r="AP360" i="6"/>
  <c r="AO360" i="6"/>
  <c r="AH360" i="6"/>
  <c r="AF360" i="6"/>
  <c r="AC360" i="6"/>
  <c r="AD360" i="6" s="1"/>
  <c r="AB360" i="6"/>
  <c r="Z360" i="6"/>
  <c r="Y360" i="6"/>
  <c r="X360" i="6"/>
  <c r="AP359" i="6"/>
  <c r="AO359" i="6"/>
  <c r="AH359" i="6"/>
  <c r="AF359" i="6"/>
  <c r="AC359" i="6"/>
  <c r="AB359" i="6"/>
  <c r="Y359" i="6"/>
  <c r="X359" i="6"/>
  <c r="Z359" i="6" s="1"/>
  <c r="AP358" i="6"/>
  <c r="AO358" i="6"/>
  <c r="AH358" i="6"/>
  <c r="AF358" i="6"/>
  <c r="AC358" i="6"/>
  <c r="AB358" i="6"/>
  <c r="Y358" i="6"/>
  <c r="X358" i="6"/>
  <c r="Z358" i="6" s="1"/>
  <c r="AP357" i="6"/>
  <c r="AQ357" i="6" s="1"/>
  <c r="AR357" i="6" s="1"/>
  <c r="AO357" i="6"/>
  <c r="AH357" i="6"/>
  <c r="AF357" i="6"/>
  <c r="AC357" i="6"/>
  <c r="AB357" i="6"/>
  <c r="Y357" i="6"/>
  <c r="X357" i="6"/>
  <c r="AP356" i="6"/>
  <c r="AQ356" i="6" s="1"/>
  <c r="AR356" i="6" s="1"/>
  <c r="AO356" i="6"/>
  <c r="AH356" i="6"/>
  <c r="AF356" i="6"/>
  <c r="AC356" i="6"/>
  <c r="AD356" i="6" s="1"/>
  <c r="AB356" i="6"/>
  <c r="Y356" i="6"/>
  <c r="X356" i="6"/>
  <c r="Z356" i="6" s="1"/>
  <c r="AP355" i="6"/>
  <c r="AO355" i="6"/>
  <c r="AH355" i="6"/>
  <c r="AF355" i="6"/>
  <c r="AC355" i="6"/>
  <c r="AB355" i="6"/>
  <c r="Y355" i="6"/>
  <c r="Z355" i="6" s="1"/>
  <c r="X355" i="6"/>
  <c r="AP354" i="6"/>
  <c r="AO354" i="6"/>
  <c r="AH354" i="6"/>
  <c r="AF354" i="6"/>
  <c r="AC354" i="6"/>
  <c r="AB354" i="6"/>
  <c r="Y354" i="6"/>
  <c r="X354" i="6"/>
  <c r="AP353" i="6"/>
  <c r="AO353" i="6"/>
  <c r="AH353" i="6"/>
  <c r="AF353" i="6"/>
  <c r="AC353" i="6"/>
  <c r="AD353" i="6" s="1"/>
  <c r="AB353" i="6"/>
  <c r="Y353" i="6"/>
  <c r="X353" i="6"/>
  <c r="AP352" i="6"/>
  <c r="AO352" i="6"/>
  <c r="AH352" i="6"/>
  <c r="AF352" i="6"/>
  <c r="AC352" i="6"/>
  <c r="AD352" i="6" s="1"/>
  <c r="AB352" i="6"/>
  <c r="Y352" i="6"/>
  <c r="X352" i="6"/>
  <c r="Z352" i="6" s="1"/>
  <c r="AP351" i="6"/>
  <c r="AO351" i="6"/>
  <c r="AH351" i="6"/>
  <c r="AF351" i="6"/>
  <c r="AC351" i="6"/>
  <c r="AB351" i="6"/>
  <c r="Y351" i="6"/>
  <c r="X351" i="6"/>
  <c r="Z351" i="6" s="1"/>
  <c r="AP350" i="6"/>
  <c r="AO350" i="6"/>
  <c r="AH350" i="6"/>
  <c r="AF350" i="6"/>
  <c r="AC350" i="6"/>
  <c r="AB350" i="6"/>
  <c r="Y350" i="6"/>
  <c r="X350" i="6"/>
  <c r="Z350" i="6" s="1"/>
  <c r="AP349" i="6"/>
  <c r="AQ349" i="6" s="1"/>
  <c r="AR349" i="6" s="1"/>
  <c r="AO349" i="6"/>
  <c r="AH349" i="6"/>
  <c r="AF349" i="6"/>
  <c r="AC349" i="6"/>
  <c r="AB349" i="6"/>
  <c r="Y349" i="6"/>
  <c r="X349" i="6"/>
  <c r="Z349" i="6" s="1"/>
  <c r="AP348" i="6"/>
  <c r="AO348" i="6"/>
  <c r="AH348" i="6"/>
  <c r="AF348" i="6"/>
  <c r="AC348" i="6"/>
  <c r="AB348" i="6"/>
  <c r="Y348" i="6"/>
  <c r="X348" i="6"/>
  <c r="Z348" i="6" s="1"/>
  <c r="AP347" i="6"/>
  <c r="AO347" i="6"/>
  <c r="AH347" i="6"/>
  <c r="AF347" i="6"/>
  <c r="AC347" i="6"/>
  <c r="AB347" i="6"/>
  <c r="Y347" i="6"/>
  <c r="X347" i="6"/>
  <c r="AP346" i="6"/>
  <c r="AO346" i="6"/>
  <c r="AH346" i="6"/>
  <c r="AF346" i="6"/>
  <c r="AC346" i="6"/>
  <c r="AB346" i="6"/>
  <c r="Y346" i="6"/>
  <c r="X346" i="6"/>
  <c r="AP345" i="6"/>
  <c r="AO345" i="6"/>
  <c r="AH345" i="6"/>
  <c r="AF345" i="6"/>
  <c r="AC345" i="6"/>
  <c r="AB345" i="6"/>
  <c r="Y345" i="6"/>
  <c r="X345" i="6"/>
  <c r="AP344" i="6"/>
  <c r="AO344" i="6"/>
  <c r="AH344" i="6"/>
  <c r="AF344" i="6"/>
  <c r="AD344" i="6"/>
  <c r="AC344" i="6"/>
  <c r="AB344" i="6"/>
  <c r="Y344" i="6"/>
  <c r="X344" i="6"/>
  <c r="AP343" i="6"/>
  <c r="AO343" i="6"/>
  <c r="AH343" i="6"/>
  <c r="AF343" i="6"/>
  <c r="AC343" i="6"/>
  <c r="AB343" i="6"/>
  <c r="Y343" i="6"/>
  <c r="X343" i="6"/>
  <c r="AP342" i="6"/>
  <c r="AO342" i="6"/>
  <c r="AH342" i="6"/>
  <c r="AF342" i="6"/>
  <c r="AC342" i="6"/>
  <c r="AB342" i="6"/>
  <c r="Y342" i="6"/>
  <c r="X342" i="6"/>
  <c r="AP341" i="6"/>
  <c r="AO341" i="6"/>
  <c r="AH341" i="6"/>
  <c r="AF341" i="6"/>
  <c r="AC341" i="6"/>
  <c r="AB341" i="6"/>
  <c r="Y341" i="6"/>
  <c r="X341" i="6"/>
  <c r="AP340" i="6"/>
  <c r="AO340" i="6"/>
  <c r="AH340" i="6"/>
  <c r="AF340" i="6"/>
  <c r="AC340" i="6"/>
  <c r="AD340" i="6" s="1"/>
  <c r="AB340" i="6"/>
  <c r="Y340" i="6"/>
  <c r="X340" i="6"/>
  <c r="Z340" i="6" s="1"/>
  <c r="AP339" i="6"/>
  <c r="AO339" i="6"/>
  <c r="AH339" i="6"/>
  <c r="AF339" i="6"/>
  <c r="AC339" i="6"/>
  <c r="AD339" i="6" s="1"/>
  <c r="AB339" i="6"/>
  <c r="Y339" i="6"/>
  <c r="X339" i="6"/>
  <c r="AP338" i="6"/>
  <c r="AO338" i="6"/>
  <c r="AH338" i="6"/>
  <c r="AF338" i="6"/>
  <c r="AC338" i="6"/>
  <c r="AB338" i="6"/>
  <c r="Y338" i="6"/>
  <c r="X338" i="6"/>
  <c r="AP337" i="6"/>
  <c r="AO337" i="6"/>
  <c r="AH337" i="6"/>
  <c r="AF337" i="6"/>
  <c r="AC337" i="6"/>
  <c r="AB337" i="6"/>
  <c r="Y337" i="6"/>
  <c r="X337" i="6"/>
  <c r="AP336" i="6"/>
  <c r="AO336" i="6"/>
  <c r="AH336" i="6"/>
  <c r="AF336" i="6"/>
  <c r="AC336" i="6"/>
  <c r="AB336" i="6"/>
  <c r="Y336" i="6"/>
  <c r="X336" i="6"/>
  <c r="AP335" i="6"/>
  <c r="AO335" i="6"/>
  <c r="AH335" i="6"/>
  <c r="AF335" i="6"/>
  <c r="AC335" i="6"/>
  <c r="AB335" i="6"/>
  <c r="Y335" i="6"/>
  <c r="X335" i="6"/>
  <c r="AP334" i="6"/>
  <c r="AO334" i="6"/>
  <c r="AH334" i="6"/>
  <c r="AF334" i="6"/>
  <c r="AC334" i="6"/>
  <c r="AB334" i="6"/>
  <c r="Y334" i="6"/>
  <c r="X334" i="6"/>
  <c r="AP333" i="6"/>
  <c r="AO333" i="6"/>
  <c r="AH333" i="6"/>
  <c r="AF333" i="6"/>
  <c r="AC333" i="6"/>
  <c r="AB333" i="6"/>
  <c r="Y333" i="6"/>
  <c r="X333" i="6"/>
  <c r="AP332" i="6"/>
  <c r="AO332" i="6"/>
  <c r="AH332" i="6"/>
  <c r="AF332" i="6"/>
  <c r="AC332" i="6"/>
  <c r="AB332" i="6"/>
  <c r="Y332" i="6"/>
  <c r="X332" i="6"/>
  <c r="AP331" i="6"/>
  <c r="AO331" i="6"/>
  <c r="AH331" i="6"/>
  <c r="AF331" i="6"/>
  <c r="AC331" i="6"/>
  <c r="AD331" i="6" s="1"/>
  <c r="AB331" i="6"/>
  <c r="Y331" i="6"/>
  <c r="X331" i="6"/>
  <c r="Z331" i="6" s="1"/>
  <c r="AP330" i="6"/>
  <c r="AO330" i="6"/>
  <c r="AH330" i="6"/>
  <c r="AF330" i="6"/>
  <c r="AC330" i="6"/>
  <c r="AB330" i="6"/>
  <c r="Y330" i="6"/>
  <c r="X330" i="6"/>
  <c r="AP329" i="6"/>
  <c r="AO329" i="6"/>
  <c r="AH329" i="6"/>
  <c r="AF329" i="6"/>
  <c r="AC329" i="6"/>
  <c r="AB329" i="6"/>
  <c r="Y329" i="6"/>
  <c r="X329" i="6"/>
  <c r="Z329" i="6" s="1"/>
  <c r="AP328" i="6"/>
  <c r="AO328" i="6"/>
  <c r="AH328" i="6"/>
  <c r="AF328" i="6"/>
  <c r="AC328" i="6"/>
  <c r="AB328" i="6"/>
  <c r="Y328" i="6"/>
  <c r="X328" i="6"/>
  <c r="AP327" i="6"/>
  <c r="AO327" i="6"/>
  <c r="AH327" i="6"/>
  <c r="AF327" i="6"/>
  <c r="AC327" i="6"/>
  <c r="AB327" i="6"/>
  <c r="Y327" i="6"/>
  <c r="X327" i="6"/>
  <c r="AP326" i="6"/>
  <c r="AO326" i="6"/>
  <c r="AH326" i="6"/>
  <c r="AF326" i="6"/>
  <c r="AC326" i="6"/>
  <c r="AB326" i="6"/>
  <c r="Y326" i="6"/>
  <c r="X326" i="6"/>
  <c r="AP325" i="6"/>
  <c r="AQ325" i="6" s="1"/>
  <c r="AR325" i="6" s="1"/>
  <c r="AO325" i="6"/>
  <c r="AH325" i="6"/>
  <c r="AF325" i="6"/>
  <c r="AD325" i="6"/>
  <c r="AC325" i="6"/>
  <c r="AB325" i="6"/>
  <c r="Y325" i="6"/>
  <c r="Z325" i="6" s="1"/>
  <c r="X325" i="6"/>
  <c r="AP324" i="6"/>
  <c r="AO324" i="6"/>
  <c r="AH324" i="6"/>
  <c r="AF324" i="6"/>
  <c r="AC324" i="6"/>
  <c r="AB324" i="6"/>
  <c r="Y324" i="6"/>
  <c r="X324" i="6"/>
  <c r="AP323" i="6"/>
  <c r="AO323" i="6"/>
  <c r="AH323" i="6"/>
  <c r="AF323" i="6"/>
  <c r="AC323" i="6"/>
  <c r="AB323" i="6"/>
  <c r="Y323" i="6"/>
  <c r="X323" i="6"/>
  <c r="AP322" i="6"/>
  <c r="AO322" i="6"/>
  <c r="AQ322" i="6" s="1"/>
  <c r="AR322" i="6" s="1"/>
  <c r="AH322" i="6"/>
  <c r="AF322" i="6"/>
  <c r="AC322" i="6"/>
  <c r="AB322" i="6"/>
  <c r="Y322" i="6"/>
  <c r="X322" i="6"/>
  <c r="AP321" i="6"/>
  <c r="AQ321" i="6" s="1"/>
  <c r="AR321" i="6" s="1"/>
  <c r="AO321" i="6"/>
  <c r="AH321" i="6"/>
  <c r="AF321" i="6"/>
  <c r="AC321" i="6"/>
  <c r="AB321" i="6"/>
  <c r="AD321" i="6" s="1"/>
  <c r="Y321" i="6"/>
  <c r="X321" i="6"/>
  <c r="AP320" i="6"/>
  <c r="AO320" i="6"/>
  <c r="AQ320" i="6" s="1"/>
  <c r="AR320" i="6" s="1"/>
  <c r="AH320" i="6"/>
  <c r="AF320" i="6"/>
  <c r="AC320" i="6"/>
  <c r="AB320" i="6"/>
  <c r="AD320" i="6" s="1"/>
  <c r="Y320" i="6"/>
  <c r="X320" i="6"/>
  <c r="Z320" i="6" s="1"/>
  <c r="AP319" i="6"/>
  <c r="AO319" i="6"/>
  <c r="AH319" i="6"/>
  <c r="AF319" i="6"/>
  <c r="AC319" i="6"/>
  <c r="AB319" i="6"/>
  <c r="Y319" i="6"/>
  <c r="X319" i="6"/>
  <c r="Z319" i="6" s="1"/>
  <c r="AP318" i="6"/>
  <c r="AO318" i="6"/>
  <c r="AQ318" i="6" s="1"/>
  <c r="AR318" i="6" s="1"/>
  <c r="AH318" i="6"/>
  <c r="AF318" i="6"/>
  <c r="AC318" i="6"/>
  <c r="AB318" i="6"/>
  <c r="AD318" i="6" s="1"/>
  <c r="Y318" i="6"/>
  <c r="X318" i="6"/>
  <c r="Z318" i="6" s="1"/>
  <c r="AP317" i="6"/>
  <c r="AO317" i="6"/>
  <c r="AQ317" i="6" s="1"/>
  <c r="AR317" i="6" s="1"/>
  <c r="AH317" i="6"/>
  <c r="AF317" i="6"/>
  <c r="AC317" i="6"/>
  <c r="AB317" i="6"/>
  <c r="Y317" i="6"/>
  <c r="X317" i="6"/>
  <c r="AP316" i="6"/>
  <c r="AO316" i="6"/>
  <c r="AH316" i="6"/>
  <c r="AF316" i="6"/>
  <c r="AC316" i="6"/>
  <c r="AB316" i="6"/>
  <c r="Y316" i="6"/>
  <c r="X316" i="6"/>
  <c r="Z316" i="6" s="1"/>
  <c r="AP315" i="6"/>
  <c r="AO315" i="6"/>
  <c r="AH315" i="6"/>
  <c r="AF315" i="6"/>
  <c r="AC315" i="6"/>
  <c r="AB315" i="6"/>
  <c r="Y315" i="6"/>
  <c r="X315" i="6"/>
  <c r="AP314" i="6"/>
  <c r="AO314" i="6"/>
  <c r="AH314" i="6"/>
  <c r="AF314" i="6"/>
  <c r="AC314" i="6"/>
  <c r="AB314" i="6"/>
  <c r="Y314" i="6"/>
  <c r="X314" i="6"/>
  <c r="AP313" i="6"/>
  <c r="AQ313" i="6" s="1"/>
  <c r="AR313" i="6" s="1"/>
  <c r="AO313" i="6"/>
  <c r="AH313" i="6"/>
  <c r="AF313" i="6"/>
  <c r="AC313" i="6"/>
  <c r="AB313" i="6"/>
  <c r="Y313" i="6"/>
  <c r="Z313" i="6" s="1"/>
  <c r="X313" i="6"/>
  <c r="AP312" i="6"/>
  <c r="AO312" i="6"/>
  <c r="AH312" i="6"/>
  <c r="AF312" i="6"/>
  <c r="AC312" i="6"/>
  <c r="AB312" i="6"/>
  <c r="Y312" i="6"/>
  <c r="X312" i="6"/>
  <c r="AP311" i="6"/>
  <c r="AO311" i="6"/>
  <c r="AH311" i="6"/>
  <c r="AF311" i="6"/>
  <c r="AC311" i="6"/>
  <c r="AB311" i="6"/>
  <c r="Y311" i="6"/>
  <c r="X311" i="6"/>
  <c r="AP310" i="6"/>
  <c r="AO310" i="6"/>
  <c r="AH310" i="6"/>
  <c r="AF310" i="6"/>
  <c r="AD310" i="6"/>
  <c r="AC310" i="6"/>
  <c r="AB310" i="6"/>
  <c r="Y310" i="6"/>
  <c r="X310" i="6"/>
  <c r="AP309" i="6"/>
  <c r="AO309" i="6"/>
  <c r="AH309" i="6"/>
  <c r="AF309" i="6"/>
  <c r="AC309" i="6"/>
  <c r="AB309" i="6"/>
  <c r="Y309" i="6"/>
  <c r="X309" i="6"/>
  <c r="Z309" i="6" s="1"/>
  <c r="AP308" i="6"/>
  <c r="AO308" i="6"/>
  <c r="AH308" i="6"/>
  <c r="AF308" i="6"/>
  <c r="AC308" i="6"/>
  <c r="AB308" i="6"/>
  <c r="Y308" i="6"/>
  <c r="X308" i="6"/>
  <c r="AP307" i="6"/>
  <c r="AO307" i="6"/>
  <c r="AQ307" i="6" s="1"/>
  <c r="AR307" i="6" s="1"/>
  <c r="AH307" i="6"/>
  <c r="AF307" i="6"/>
  <c r="AC307" i="6"/>
  <c r="AB307" i="6"/>
  <c r="Y307" i="6"/>
  <c r="X307" i="6"/>
  <c r="Z307" i="6" s="1"/>
  <c r="AP306" i="6"/>
  <c r="AO306" i="6"/>
  <c r="AH306" i="6"/>
  <c r="AF306" i="6"/>
  <c r="AC306" i="6"/>
  <c r="AB306" i="6"/>
  <c r="Y306" i="6"/>
  <c r="X306" i="6"/>
  <c r="Z306" i="6" s="1"/>
  <c r="AP305" i="6"/>
  <c r="AO305" i="6"/>
  <c r="AH305" i="6"/>
  <c r="AF305" i="6"/>
  <c r="AC305" i="6"/>
  <c r="AB305" i="6"/>
  <c r="Y305" i="6"/>
  <c r="X305" i="6"/>
  <c r="AP304" i="6"/>
  <c r="AO304" i="6"/>
  <c r="AH304" i="6"/>
  <c r="AF304" i="6"/>
  <c r="AC304" i="6"/>
  <c r="AB304" i="6"/>
  <c r="Y304" i="6"/>
  <c r="X304" i="6"/>
  <c r="AP303" i="6"/>
  <c r="AO303" i="6"/>
  <c r="AH303" i="6"/>
  <c r="AF303" i="6"/>
  <c r="AC303" i="6"/>
  <c r="AD303" i="6" s="1"/>
  <c r="AB303" i="6"/>
  <c r="Y303" i="6"/>
  <c r="X303" i="6"/>
  <c r="AQ302" i="6"/>
  <c r="AR302" i="6" s="1"/>
  <c r="AP302" i="6"/>
  <c r="AO302" i="6"/>
  <c r="AH302" i="6"/>
  <c r="AF302" i="6"/>
  <c r="AC302" i="6"/>
  <c r="AB302" i="6"/>
  <c r="AD302" i="6" s="1"/>
  <c r="Y302" i="6"/>
  <c r="Z302" i="6" s="1"/>
  <c r="X302" i="6"/>
  <c r="AP301" i="6"/>
  <c r="AO301" i="6"/>
  <c r="AQ301" i="6" s="1"/>
  <c r="AR301" i="6" s="1"/>
  <c r="AH301" i="6"/>
  <c r="AF301" i="6"/>
  <c r="AC301" i="6"/>
  <c r="AB301" i="6"/>
  <c r="AD301" i="6" s="1"/>
  <c r="Y301" i="6"/>
  <c r="X301" i="6"/>
  <c r="AP300" i="6"/>
  <c r="AO300" i="6"/>
  <c r="AH300" i="6"/>
  <c r="AF300" i="6"/>
  <c r="AC300" i="6"/>
  <c r="AB300" i="6"/>
  <c r="Y300" i="6"/>
  <c r="X300" i="6"/>
  <c r="AP299" i="6"/>
  <c r="AO299" i="6"/>
  <c r="AH299" i="6"/>
  <c r="AF299" i="6"/>
  <c r="AC299" i="6"/>
  <c r="AD299" i="6" s="1"/>
  <c r="AB299" i="6"/>
  <c r="Y299" i="6"/>
  <c r="X299" i="6"/>
  <c r="AP298" i="6"/>
  <c r="AO298" i="6"/>
  <c r="AH298" i="6"/>
  <c r="AF298" i="6"/>
  <c r="AD298" i="6"/>
  <c r="AC298" i="6"/>
  <c r="AB298" i="6"/>
  <c r="Y298" i="6"/>
  <c r="X298" i="6"/>
  <c r="AP297" i="6"/>
  <c r="AO297" i="6"/>
  <c r="AQ297" i="6" s="1"/>
  <c r="AR297" i="6" s="1"/>
  <c r="AH297" i="6"/>
  <c r="AF297" i="6"/>
  <c r="AC297" i="6"/>
  <c r="AB297" i="6"/>
  <c r="AD297" i="6" s="1"/>
  <c r="Y297" i="6"/>
  <c r="X297" i="6"/>
  <c r="Z297" i="6" s="1"/>
  <c r="AP296" i="6"/>
  <c r="AO296" i="6"/>
  <c r="AH296" i="6"/>
  <c r="AF296" i="6"/>
  <c r="AC296" i="6"/>
  <c r="AB296" i="6"/>
  <c r="Y296" i="6"/>
  <c r="X296" i="6"/>
  <c r="Z296" i="6" s="1"/>
  <c r="AP295" i="6"/>
  <c r="AO295" i="6"/>
  <c r="AH295" i="6"/>
  <c r="AF295" i="6"/>
  <c r="AC295" i="6"/>
  <c r="AB295" i="6"/>
  <c r="Y295" i="6"/>
  <c r="X295" i="6"/>
  <c r="AP294" i="6"/>
  <c r="AO294" i="6"/>
  <c r="AQ294" i="6" s="1"/>
  <c r="AR294" i="6" s="1"/>
  <c r="AH294" i="6"/>
  <c r="AF294" i="6"/>
  <c r="AC294" i="6"/>
  <c r="AB294" i="6"/>
  <c r="AD294" i="6" s="1"/>
  <c r="Y294" i="6"/>
  <c r="X294" i="6"/>
  <c r="AP293" i="6"/>
  <c r="AO293" i="6"/>
  <c r="AQ293" i="6" s="1"/>
  <c r="AR293" i="6" s="1"/>
  <c r="AH293" i="6"/>
  <c r="AF293" i="6"/>
  <c r="AC293" i="6"/>
  <c r="AB293" i="6"/>
  <c r="AD293" i="6" s="1"/>
  <c r="Y293" i="6"/>
  <c r="Z293" i="6" s="1"/>
  <c r="X293" i="6"/>
  <c r="AP292" i="6"/>
  <c r="AO292" i="6"/>
  <c r="AQ292" i="6" s="1"/>
  <c r="AR292" i="6" s="1"/>
  <c r="AH292" i="6"/>
  <c r="AF292" i="6"/>
  <c r="AC292" i="6"/>
  <c r="AB292" i="6"/>
  <c r="Y292" i="6"/>
  <c r="X292" i="6"/>
  <c r="AP291" i="6"/>
  <c r="AO291" i="6"/>
  <c r="AQ291" i="6" s="1"/>
  <c r="AR291" i="6" s="1"/>
  <c r="AH291" i="6"/>
  <c r="AF291" i="6"/>
  <c r="AC291" i="6"/>
  <c r="AB291" i="6"/>
  <c r="Y291" i="6"/>
  <c r="X291" i="6"/>
  <c r="AP290" i="6"/>
  <c r="AO290" i="6"/>
  <c r="AH290" i="6"/>
  <c r="AF290" i="6"/>
  <c r="AC290" i="6"/>
  <c r="AB290" i="6"/>
  <c r="Y290" i="6"/>
  <c r="Z290" i="6" s="1"/>
  <c r="X290" i="6"/>
  <c r="AP289" i="6"/>
  <c r="AO289" i="6"/>
  <c r="AH289" i="6"/>
  <c r="AF289" i="6"/>
  <c r="AC289" i="6"/>
  <c r="AB289" i="6"/>
  <c r="Y289" i="6"/>
  <c r="X289" i="6"/>
  <c r="AP288" i="6"/>
  <c r="AO288" i="6"/>
  <c r="AH288" i="6"/>
  <c r="AF288" i="6"/>
  <c r="AC288" i="6"/>
  <c r="AD288" i="6" s="1"/>
  <c r="AB288" i="6"/>
  <c r="Y288" i="6"/>
  <c r="X288" i="6"/>
  <c r="Z288" i="6" s="1"/>
  <c r="AP287" i="6"/>
  <c r="AO287" i="6"/>
  <c r="AH287" i="6"/>
  <c r="AF287" i="6"/>
  <c r="AC287" i="6"/>
  <c r="AB287" i="6"/>
  <c r="Y287" i="6"/>
  <c r="X287" i="6"/>
  <c r="Z287" i="6" s="1"/>
  <c r="AP286" i="6"/>
  <c r="AO286" i="6"/>
  <c r="AH286" i="6"/>
  <c r="AF286" i="6"/>
  <c r="AC286" i="6"/>
  <c r="AB286" i="6"/>
  <c r="Y286" i="6"/>
  <c r="X286" i="6"/>
  <c r="Z286" i="6" s="1"/>
  <c r="AP285" i="6"/>
  <c r="AO285" i="6"/>
  <c r="AH285" i="6"/>
  <c r="AF285" i="6"/>
  <c r="AC285" i="6"/>
  <c r="AB285" i="6"/>
  <c r="Y285" i="6"/>
  <c r="X285" i="6"/>
  <c r="Z285" i="6" s="1"/>
  <c r="AP284" i="6"/>
  <c r="AO284" i="6"/>
  <c r="AH284" i="6"/>
  <c r="AF284" i="6"/>
  <c r="AC284" i="6"/>
  <c r="AB284" i="6"/>
  <c r="Y284" i="6"/>
  <c r="X284" i="6"/>
  <c r="Z284" i="6" s="1"/>
  <c r="AP283" i="6"/>
  <c r="AO283" i="6"/>
  <c r="AH283" i="6"/>
  <c r="AF283" i="6"/>
  <c r="AC283" i="6"/>
  <c r="AB283" i="6"/>
  <c r="AD283" i="6" s="1"/>
  <c r="Y283" i="6"/>
  <c r="X283" i="6"/>
  <c r="Z283" i="6" s="1"/>
  <c r="AP282" i="6"/>
  <c r="AO282" i="6"/>
  <c r="AQ282" i="6" s="1"/>
  <c r="AR282" i="6" s="1"/>
  <c r="AH282" i="6"/>
  <c r="AF282" i="6"/>
  <c r="AC282" i="6"/>
  <c r="AB282" i="6"/>
  <c r="AD282" i="6" s="1"/>
  <c r="Y282" i="6"/>
  <c r="X282" i="6"/>
  <c r="Z282" i="6" s="1"/>
  <c r="AP281" i="6"/>
  <c r="AO281" i="6"/>
  <c r="AH281" i="6"/>
  <c r="AF281" i="6"/>
  <c r="AC281" i="6"/>
  <c r="AB281" i="6"/>
  <c r="Y281" i="6"/>
  <c r="X281" i="6"/>
  <c r="Z281" i="6" s="1"/>
  <c r="AP280" i="6"/>
  <c r="AO280" i="6"/>
  <c r="AH280" i="6"/>
  <c r="AF280" i="6"/>
  <c r="AC280" i="6"/>
  <c r="AB280" i="6"/>
  <c r="Y280" i="6"/>
  <c r="X280" i="6"/>
  <c r="AP279" i="6"/>
  <c r="AO279" i="6"/>
  <c r="AQ279" i="6" s="1"/>
  <c r="AR279" i="6" s="1"/>
  <c r="AH279" i="6"/>
  <c r="AF279" i="6"/>
  <c r="AC279" i="6"/>
  <c r="AB279" i="6"/>
  <c r="AD279" i="6" s="1"/>
  <c r="Z279" i="6"/>
  <c r="Y279" i="6"/>
  <c r="X279" i="6"/>
  <c r="AP278" i="6"/>
  <c r="AO278" i="6"/>
  <c r="AH278" i="6"/>
  <c r="AF278" i="6"/>
  <c r="AC278" i="6"/>
  <c r="AB278" i="6"/>
  <c r="Y278" i="6"/>
  <c r="X278" i="6"/>
  <c r="Z278" i="6" s="1"/>
  <c r="AP277" i="6"/>
  <c r="AO277" i="6"/>
  <c r="AH277" i="6"/>
  <c r="AF277" i="6"/>
  <c r="AC277" i="6"/>
  <c r="AB277" i="6"/>
  <c r="Y277" i="6"/>
  <c r="X277" i="6"/>
  <c r="Z277" i="6" s="1"/>
  <c r="AQ276" i="6"/>
  <c r="AR276" i="6" s="1"/>
  <c r="AP276" i="6"/>
  <c r="AO276" i="6"/>
  <c r="AH276" i="6"/>
  <c r="AF276" i="6"/>
  <c r="AC276" i="6"/>
  <c r="AB276" i="6"/>
  <c r="Y276" i="6"/>
  <c r="X276" i="6"/>
  <c r="AP275" i="6"/>
  <c r="AO275" i="6"/>
  <c r="AH275" i="6"/>
  <c r="AF275" i="6"/>
  <c r="AD275" i="6"/>
  <c r="AC275" i="6"/>
  <c r="AB275" i="6"/>
  <c r="Y275" i="6"/>
  <c r="X275" i="6"/>
  <c r="AP274" i="6"/>
  <c r="AO274" i="6"/>
  <c r="AH274" i="6"/>
  <c r="AF274" i="6"/>
  <c r="AC274" i="6"/>
  <c r="AB274" i="6"/>
  <c r="Y274" i="6"/>
  <c r="Z274" i="6" s="1"/>
  <c r="X274" i="6"/>
  <c r="AP273" i="6"/>
  <c r="AO273" i="6"/>
  <c r="AH273" i="6"/>
  <c r="AF273" i="6"/>
  <c r="AC273" i="6"/>
  <c r="AB273" i="6"/>
  <c r="Y273" i="6"/>
  <c r="X273" i="6"/>
  <c r="AP272" i="6"/>
  <c r="AO272" i="6"/>
  <c r="AH272" i="6"/>
  <c r="AF272" i="6"/>
  <c r="AC272" i="6"/>
  <c r="AD272" i="6" s="1"/>
  <c r="AB272" i="6"/>
  <c r="Y272" i="6"/>
  <c r="X272" i="6"/>
  <c r="AP271" i="6"/>
  <c r="AO271" i="6"/>
  <c r="AH271" i="6"/>
  <c r="AF271" i="6"/>
  <c r="AC271" i="6"/>
  <c r="AB271" i="6"/>
  <c r="Y271" i="6"/>
  <c r="X271" i="6"/>
  <c r="AP270" i="6"/>
  <c r="AO270" i="6"/>
  <c r="AH270" i="6"/>
  <c r="AF270" i="6"/>
  <c r="AC270" i="6"/>
  <c r="AB270" i="6"/>
  <c r="Y270" i="6"/>
  <c r="X270" i="6"/>
  <c r="AP269" i="6"/>
  <c r="AO269" i="6"/>
  <c r="AH269" i="6"/>
  <c r="AF269" i="6"/>
  <c r="AC269" i="6"/>
  <c r="AB269" i="6"/>
  <c r="Y269" i="6"/>
  <c r="X269" i="6"/>
  <c r="AP268" i="6"/>
  <c r="AO268" i="6"/>
  <c r="AH268" i="6"/>
  <c r="AF268" i="6"/>
  <c r="AC268" i="6"/>
  <c r="AB268" i="6"/>
  <c r="Y268" i="6"/>
  <c r="X268" i="6"/>
  <c r="AP267" i="6"/>
  <c r="AO267" i="6"/>
  <c r="AH267" i="6"/>
  <c r="AF267" i="6"/>
  <c r="AC267" i="6"/>
  <c r="AB267" i="6"/>
  <c r="AD267" i="6" s="1"/>
  <c r="Y267" i="6"/>
  <c r="X267" i="6"/>
  <c r="AP266" i="6"/>
  <c r="AO266" i="6"/>
  <c r="AH266" i="6"/>
  <c r="AF266" i="6"/>
  <c r="AC266" i="6"/>
  <c r="AB266" i="6"/>
  <c r="Y266" i="6"/>
  <c r="X266" i="6"/>
  <c r="Z266" i="6" s="1"/>
  <c r="AP265" i="6"/>
  <c r="AO265" i="6"/>
  <c r="AQ265" i="6" s="1"/>
  <c r="AR265" i="6" s="1"/>
  <c r="AH265" i="6"/>
  <c r="AF265" i="6"/>
  <c r="AC265" i="6"/>
  <c r="AB265" i="6"/>
  <c r="AD265" i="6" s="1"/>
  <c r="Y265" i="6"/>
  <c r="X265" i="6"/>
  <c r="Z265" i="6" s="1"/>
  <c r="AP264" i="6"/>
  <c r="AQ264" i="6" s="1"/>
  <c r="AR264" i="6" s="1"/>
  <c r="AO264" i="6"/>
  <c r="AH264" i="6"/>
  <c r="AF264" i="6"/>
  <c r="AC264" i="6"/>
  <c r="AB264" i="6"/>
  <c r="Y264" i="6"/>
  <c r="X264" i="6"/>
  <c r="Z264" i="6" s="1"/>
  <c r="AP263" i="6"/>
  <c r="AQ263" i="6" s="1"/>
  <c r="AR263" i="6" s="1"/>
  <c r="AO263" i="6"/>
  <c r="AH263" i="6"/>
  <c r="AF263" i="6"/>
  <c r="AC263" i="6"/>
  <c r="AB263" i="6"/>
  <c r="AD263" i="6" s="1"/>
  <c r="Y263" i="6"/>
  <c r="X263" i="6"/>
  <c r="AP262" i="6"/>
  <c r="AO262" i="6"/>
  <c r="AQ262" i="6" s="1"/>
  <c r="AR262" i="6" s="1"/>
  <c r="AH262" i="6"/>
  <c r="AF262" i="6"/>
  <c r="AC262" i="6"/>
  <c r="AB262" i="6"/>
  <c r="AD262" i="6" s="1"/>
  <c r="Y262" i="6"/>
  <c r="X262" i="6"/>
  <c r="Z262" i="6" s="1"/>
  <c r="AP261" i="6"/>
  <c r="AO261" i="6"/>
  <c r="AH261" i="6"/>
  <c r="AF261" i="6"/>
  <c r="AC261" i="6"/>
  <c r="AB261" i="6"/>
  <c r="Y261" i="6"/>
  <c r="X261" i="6"/>
  <c r="AP260" i="6"/>
  <c r="AO260" i="6"/>
  <c r="AH260" i="6"/>
  <c r="AF260" i="6"/>
  <c r="AC260" i="6"/>
  <c r="AB260" i="6"/>
  <c r="Y260" i="6"/>
  <c r="X260" i="6"/>
  <c r="AP259" i="6"/>
  <c r="AO259" i="6"/>
  <c r="AH259" i="6"/>
  <c r="AF259" i="6"/>
  <c r="AC259" i="6"/>
  <c r="AD259" i="6" s="1"/>
  <c r="AB259" i="6"/>
  <c r="Y259" i="6"/>
  <c r="X259" i="6"/>
  <c r="AP258" i="6"/>
  <c r="AO258" i="6"/>
  <c r="AH258" i="6"/>
  <c r="AF258" i="6"/>
  <c r="AC258" i="6"/>
  <c r="AB258" i="6"/>
  <c r="Y258" i="6"/>
  <c r="X258" i="6"/>
  <c r="AP257" i="6"/>
  <c r="AO257" i="6"/>
  <c r="AH257" i="6"/>
  <c r="AF257" i="6"/>
  <c r="AC257" i="6"/>
  <c r="AB257" i="6"/>
  <c r="Y257" i="6"/>
  <c r="X257" i="6"/>
  <c r="AP256" i="6"/>
  <c r="AO256" i="6"/>
  <c r="AH256" i="6"/>
  <c r="AF256" i="6"/>
  <c r="AC256" i="6"/>
  <c r="AB256" i="6"/>
  <c r="Y256" i="6"/>
  <c r="X256" i="6"/>
  <c r="AP255" i="6"/>
  <c r="AO255" i="6"/>
  <c r="AH255" i="6"/>
  <c r="AF255" i="6"/>
  <c r="AC255" i="6"/>
  <c r="AB255" i="6"/>
  <c r="Y255" i="6"/>
  <c r="X255" i="6"/>
  <c r="AP254" i="6"/>
  <c r="AO254" i="6"/>
  <c r="AH254" i="6"/>
  <c r="AF254" i="6"/>
  <c r="AC254" i="6"/>
  <c r="AB254" i="6"/>
  <c r="Y254" i="6"/>
  <c r="X254" i="6"/>
  <c r="AP253" i="6"/>
  <c r="AO253" i="6"/>
  <c r="AH253" i="6"/>
  <c r="AF253" i="6"/>
  <c r="AC253" i="6"/>
  <c r="AB253" i="6"/>
  <c r="Y253" i="6"/>
  <c r="X253" i="6"/>
  <c r="AP252" i="6"/>
  <c r="AO252" i="6"/>
  <c r="AH252" i="6"/>
  <c r="AF252" i="6"/>
  <c r="AC252" i="6"/>
  <c r="AD252" i="6" s="1"/>
  <c r="AB252" i="6"/>
  <c r="Y252" i="6"/>
  <c r="X252" i="6"/>
  <c r="AP251" i="6"/>
  <c r="AO251" i="6"/>
  <c r="AH251" i="6"/>
  <c r="AF251" i="6"/>
  <c r="AD251" i="6"/>
  <c r="AC251" i="6"/>
  <c r="AB251" i="6"/>
  <c r="Y251" i="6"/>
  <c r="X251" i="6"/>
  <c r="AR250" i="6"/>
  <c r="AP250" i="6"/>
  <c r="AO250" i="6"/>
  <c r="AQ250" i="6" s="1"/>
  <c r="AH250" i="6"/>
  <c r="AF250" i="6"/>
  <c r="AC250" i="6"/>
  <c r="AB250" i="6"/>
  <c r="AD250" i="6" s="1"/>
  <c r="Y250" i="6"/>
  <c r="X250" i="6"/>
  <c r="AP249" i="6"/>
  <c r="AO249" i="6"/>
  <c r="AQ249" i="6" s="1"/>
  <c r="AR249" i="6" s="1"/>
  <c r="AH249" i="6"/>
  <c r="AF249" i="6"/>
  <c r="AC249" i="6"/>
  <c r="AB249" i="6"/>
  <c r="AD249" i="6" s="1"/>
  <c r="Y249" i="6"/>
  <c r="X249" i="6"/>
  <c r="AP248" i="6"/>
  <c r="AO248" i="6"/>
  <c r="AH248" i="6"/>
  <c r="AF248" i="6"/>
  <c r="AC248" i="6"/>
  <c r="AB248" i="6"/>
  <c r="Y248" i="6"/>
  <c r="X248" i="6"/>
  <c r="AP247" i="6"/>
  <c r="AO247" i="6"/>
  <c r="AQ247" i="6" s="1"/>
  <c r="AR247" i="6" s="1"/>
  <c r="AH247" i="6"/>
  <c r="AF247" i="6"/>
  <c r="AC247" i="6"/>
  <c r="AB247" i="6"/>
  <c r="Y247" i="6"/>
  <c r="X247" i="6"/>
  <c r="AP246" i="6"/>
  <c r="AO246" i="6"/>
  <c r="AH246" i="6"/>
  <c r="AF246" i="6"/>
  <c r="AC246" i="6"/>
  <c r="AB246" i="6"/>
  <c r="Y246" i="6"/>
  <c r="X246" i="6"/>
  <c r="Z246" i="6" s="1"/>
  <c r="AP245" i="6"/>
  <c r="AO245" i="6"/>
  <c r="AH245" i="6"/>
  <c r="AF245" i="6"/>
  <c r="AC245" i="6"/>
  <c r="AB245" i="6"/>
  <c r="Y245" i="6"/>
  <c r="X245" i="6"/>
  <c r="Z245" i="6" s="1"/>
  <c r="AP244" i="6"/>
  <c r="AQ244" i="6" s="1"/>
  <c r="AR244" i="6" s="1"/>
  <c r="AO244" i="6"/>
  <c r="AH244" i="6"/>
  <c r="AF244" i="6"/>
  <c r="AC244" i="6"/>
  <c r="AD244" i="6" s="1"/>
  <c r="AB244" i="6"/>
  <c r="Y244" i="6"/>
  <c r="X244" i="6"/>
  <c r="Z244" i="6" s="1"/>
  <c r="AQ243" i="6"/>
  <c r="AR243" i="6" s="1"/>
  <c r="AP243" i="6"/>
  <c r="AO243" i="6"/>
  <c r="AH243" i="6"/>
  <c r="AF243" i="6"/>
  <c r="AC243" i="6"/>
  <c r="AB243" i="6"/>
  <c r="Y243" i="6"/>
  <c r="X243" i="6"/>
  <c r="AP242" i="6"/>
  <c r="AO242" i="6"/>
  <c r="AH242" i="6"/>
  <c r="AF242" i="6"/>
  <c r="AC242" i="6"/>
  <c r="AB242" i="6"/>
  <c r="Y242" i="6"/>
  <c r="Z242" i="6" s="1"/>
  <c r="X242" i="6"/>
  <c r="AP241" i="6"/>
  <c r="AO241" i="6"/>
  <c r="AQ241" i="6" s="1"/>
  <c r="AR241" i="6" s="1"/>
  <c r="AH241" i="6"/>
  <c r="AF241" i="6"/>
  <c r="AC241" i="6"/>
  <c r="AB241" i="6"/>
  <c r="AD241" i="6" s="1"/>
  <c r="Y241" i="6"/>
  <c r="X241" i="6"/>
  <c r="AP240" i="6"/>
  <c r="AO240" i="6"/>
  <c r="AH240" i="6"/>
  <c r="AF240" i="6"/>
  <c r="AC240" i="6"/>
  <c r="AB240" i="6"/>
  <c r="Y240" i="6"/>
  <c r="X240" i="6"/>
  <c r="AP239" i="6"/>
  <c r="AO239" i="6"/>
  <c r="AH239" i="6"/>
  <c r="AF239" i="6"/>
  <c r="AC239" i="6"/>
  <c r="AB239" i="6"/>
  <c r="Y239" i="6"/>
  <c r="Z239" i="6" s="1"/>
  <c r="X239" i="6"/>
  <c r="AP238" i="6"/>
  <c r="AO238" i="6"/>
  <c r="AH238" i="6"/>
  <c r="AF238" i="6"/>
  <c r="AC238" i="6"/>
  <c r="AB238" i="6"/>
  <c r="Z238" i="6"/>
  <c r="Y238" i="6"/>
  <c r="X238" i="6"/>
  <c r="AP237" i="6"/>
  <c r="AO237" i="6"/>
  <c r="AH237" i="6"/>
  <c r="AF237" i="6"/>
  <c r="AC237" i="6"/>
  <c r="AB237" i="6"/>
  <c r="Y237" i="6"/>
  <c r="X237" i="6"/>
  <c r="Z237" i="6" s="1"/>
  <c r="AP236" i="6"/>
  <c r="AO236" i="6"/>
  <c r="AH236" i="6"/>
  <c r="AF236" i="6"/>
  <c r="AC236" i="6"/>
  <c r="AD236" i="6" s="1"/>
  <c r="AB236" i="6"/>
  <c r="Y236" i="6"/>
  <c r="X236" i="6"/>
  <c r="Z236" i="6" s="1"/>
  <c r="AQ235" i="6"/>
  <c r="AR235" i="6" s="1"/>
  <c r="AP235" i="6"/>
  <c r="AO235" i="6"/>
  <c r="AH235" i="6"/>
  <c r="AF235" i="6"/>
  <c r="AC235" i="6"/>
  <c r="AB235" i="6"/>
  <c r="Y235" i="6"/>
  <c r="X235" i="6"/>
  <c r="AP234" i="6"/>
  <c r="AO234" i="6"/>
  <c r="AH234" i="6"/>
  <c r="AF234" i="6"/>
  <c r="AC234" i="6"/>
  <c r="AB234" i="6"/>
  <c r="Y234" i="6"/>
  <c r="X234" i="6"/>
  <c r="Z234" i="6" s="1"/>
  <c r="AP233" i="6"/>
  <c r="AO233" i="6"/>
  <c r="AQ233" i="6" s="1"/>
  <c r="AR233" i="6" s="1"/>
  <c r="AH233" i="6"/>
  <c r="AF233" i="6"/>
  <c r="AC233" i="6"/>
  <c r="AB233" i="6"/>
  <c r="AD233" i="6" s="1"/>
  <c r="Y233" i="6"/>
  <c r="X233" i="6"/>
  <c r="Z233" i="6" s="1"/>
  <c r="AP232" i="6"/>
  <c r="AO232" i="6"/>
  <c r="AH232" i="6"/>
  <c r="AF232" i="6"/>
  <c r="AC232" i="6"/>
  <c r="AB232" i="6"/>
  <c r="Y232" i="6"/>
  <c r="X232" i="6"/>
  <c r="Z232" i="6" s="1"/>
  <c r="AP231" i="6"/>
  <c r="AO231" i="6"/>
  <c r="AH231" i="6"/>
  <c r="AF231" i="6"/>
  <c r="AC231" i="6"/>
  <c r="AB231" i="6"/>
  <c r="AD231" i="6" s="1"/>
  <c r="Y231" i="6"/>
  <c r="Z231" i="6" s="1"/>
  <c r="X231" i="6"/>
  <c r="AP230" i="6"/>
  <c r="AO230" i="6"/>
  <c r="AQ230" i="6" s="1"/>
  <c r="AR230" i="6" s="1"/>
  <c r="AH230" i="6"/>
  <c r="AF230" i="6"/>
  <c r="AC230" i="6"/>
  <c r="AB230" i="6"/>
  <c r="AD230" i="6" s="1"/>
  <c r="Z230" i="6"/>
  <c r="Y230" i="6"/>
  <c r="X230" i="6"/>
  <c r="AP229" i="6"/>
  <c r="AO229" i="6"/>
  <c r="AH229" i="6"/>
  <c r="AF229" i="6"/>
  <c r="AC229" i="6"/>
  <c r="AB229" i="6"/>
  <c r="Y229" i="6"/>
  <c r="X229" i="6"/>
  <c r="AP228" i="6"/>
  <c r="AO228" i="6"/>
  <c r="AH228" i="6"/>
  <c r="AF228" i="6"/>
  <c r="AC228" i="6"/>
  <c r="AB228" i="6"/>
  <c r="Y228" i="6"/>
  <c r="X228" i="6"/>
  <c r="AP227" i="6"/>
  <c r="AO227" i="6"/>
  <c r="AH227" i="6"/>
  <c r="AF227" i="6"/>
  <c r="AC227" i="6"/>
  <c r="AB227" i="6"/>
  <c r="AD227" i="6" s="1"/>
  <c r="Y227" i="6"/>
  <c r="X227" i="6"/>
  <c r="AP226" i="6"/>
  <c r="AO226" i="6"/>
  <c r="AQ226" i="6" s="1"/>
  <c r="AR226" i="6" s="1"/>
  <c r="AH226" i="6"/>
  <c r="AF226" i="6"/>
  <c r="AC226" i="6"/>
  <c r="AB226" i="6"/>
  <c r="AD226" i="6" s="1"/>
  <c r="Y226" i="6"/>
  <c r="X226" i="6"/>
  <c r="AP225" i="6"/>
  <c r="AO225" i="6"/>
  <c r="AQ225" i="6" s="1"/>
  <c r="AR225" i="6" s="1"/>
  <c r="AH225" i="6"/>
  <c r="AF225" i="6"/>
  <c r="AC225" i="6"/>
  <c r="AB225" i="6"/>
  <c r="AD225" i="6" s="1"/>
  <c r="Y225" i="6"/>
  <c r="X225" i="6"/>
  <c r="AP224" i="6"/>
  <c r="AO224" i="6"/>
  <c r="AH224" i="6"/>
  <c r="AF224" i="6"/>
  <c r="AC224" i="6"/>
  <c r="AB224" i="6"/>
  <c r="Y224" i="6"/>
  <c r="X224" i="6"/>
  <c r="AP223" i="6"/>
  <c r="AO223" i="6"/>
  <c r="AQ223" i="6" s="1"/>
  <c r="AR223" i="6" s="1"/>
  <c r="AH223" i="6"/>
  <c r="AF223" i="6"/>
  <c r="AC223" i="6"/>
  <c r="AB223" i="6"/>
  <c r="Y223" i="6"/>
  <c r="X223" i="6"/>
  <c r="AP222" i="6"/>
  <c r="AO222" i="6"/>
  <c r="AQ222" i="6" s="1"/>
  <c r="AR222" i="6" s="1"/>
  <c r="AH222" i="6"/>
  <c r="AF222" i="6"/>
  <c r="AC222" i="6"/>
  <c r="AB222" i="6"/>
  <c r="AD222" i="6" s="1"/>
  <c r="Y222" i="6"/>
  <c r="X222" i="6"/>
  <c r="AP221" i="6"/>
  <c r="AO221" i="6"/>
  <c r="AH221" i="6"/>
  <c r="AF221" i="6"/>
  <c r="AC221" i="6"/>
  <c r="AB221" i="6"/>
  <c r="Y221" i="6"/>
  <c r="X221" i="6"/>
  <c r="Z221" i="6" s="1"/>
  <c r="AP220" i="6"/>
  <c r="AO220" i="6"/>
  <c r="AH220" i="6"/>
  <c r="AF220" i="6"/>
  <c r="AC220" i="6"/>
  <c r="AB220" i="6"/>
  <c r="AD220" i="6" s="1"/>
  <c r="Y220" i="6"/>
  <c r="X220" i="6"/>
  <c r="Z220" i="6" s="1"/>
  <c r="AP219" i="6"/>
  <c r="AO219" i="6"/>
  <c r="AQ219" i="6" s="1"/>
  <c r="AR219" i="6" s="1"/>
  <c r="AH219" i="6"/>
  <c r="AF219" i="6"/>
  <c r="AC219" i="6"/>
  <c r="AB219" i="6"/>
  <c r="Y219" i="6"/>
  <c r="X219" i="6"/>
  <c r="Z219" i="6" s="1"/>
  <c r="AP218" i="6"/>
  <c r="AO218" i="6"/>
  <c r="AH218" i="6"/>
  <c r="AF218" i="6"/>
  <c r="AC218" i="6"/>
  <c r="AB218" i="6"/>
  <c r="Y218" i="6"/>
  <c r="X218" i="6"/>
  <c r="AP217" i="6"/>
  <c r="AO217" i="6"/>
  <c r="AH217" i="6"/>
  <c r="AF217" i="6"/>
  <c r="AC217" i="6"/>
  <c r="AB217" i="6"/>
  <c r="Y217" i="6"/>
  <c r="X217" i="6"/>
  <c r="AP216" i="6"/>
  <c r="AO216" i="6"/>
  <c r="AH216" i="6"/>
  <c r="AF216" i="6"/>
  <c r="AC216" i="6"/>
  <c r="AD216" i="6" s="1"/>
  <c r="AB216" i="6"/>
  <c r="Y216" i="6"/>
  <c r="X216" i="6"/>
  <c r="AP215" i="6"/>
  <c r="AQ215" i="6" s="1"/>
  <c r="AR215" i="6" s="1"/>
  <c r="AO215" i="6"/>
  <c r="AH215" i="6"/>
  <c r="AF215" i="6"/>
  <c r="AC215" i="6"/>
  <c r="AB215" i="6"/>
  <c r="Z215" i="6"/>
  <c r="Y215" i="6"/>
  <c r="X215" i="6"/>
  <c r="AP214" i="6"/>
  <c r="AO214" i="6"/>
  <c r="AH214" i="6"/>
  <c r="AF214" i="6"/>
  <c r="AC214" i="6"/>
  <c r="AB214" i="6"/>
  <c r="Y214" i="6"/>
  <c r="X214" i="6"/>
  <c r="Z214" i="6" s="1"/>
  <c r="AP213" i="6"/>
  <c r="AO213" i="6"/>
  <c r="AH213" i="6"/>
  <c r="AF213" i="6"/>
  <c r="AC213" i="6"/>
  <c r="AB213" i="6"/>
  <c r="Y213" i="6"/>
  <c r="X213" i="6"/>
  <c r="Z213" i="6" s="1"/>
  <c r="AP212" i="6"/>
  <c r="AO212" i="6"/>
  <c r="AH212" i="6"/>
  <c r="AF212" i="6"/>
  <c r="AC212" i="6"/>
  <c r="AB212" i="6"/>
  <c r="Y212" i="6"/>
  <c r="X212" i="6"/>
  <c r="AP211" i="6"/>
  <c r="AQ211" i="6" s="1"/>
  <c r="AR211" i="6" s="1"/>
  <c r="AO211" i="6"/>
  <c r="AH211" i="6"/>
  <c r="AF211" i="6"/>
  <c r="AC211" i="6"/>
  <c r="AB211" i="6"/>
  <c r="Y211" i="6"/>
  <c r="X211" i="6"/>
  <c r="AP210" i="6"/>
  <c r="AO210" i="6"/>
  <c r="AH210" i="6"/>
  <c r="AF210" i="6"/>
  <c r="AC210" i="6"/>
  <c r="AB210" i="6"/>
  <c r="Y210" i="6"/>
  <c r="X210" i="6"/>
  <c r="Z210" i="6" s="1"/>
  <c r="AP209" i="6"/>
  <c r="AO209" i="6"/>
  <c r="AQ209" i="6" s="1"/>
  <c r="AR209" i="6" s="1"/>
  <c r="AH209" i="6"/>
  <c r="AF209" i="6"/>
  <c r="AC209" i="6"/>
  <c r="AB209" i="6"/>
  <c r="Y209" i="6"/>
  <c r="X209" i="6"/>
  <c r="AP208" i="6"/>
  <c r="AO208" i="6"/>
  <c r="AH208" i="6"/>
  <c r="AF208" i="6"/>
  <c r="AC208" i="6"/>
  <c r="AB208" i="6"/>
  <c r="Y208" i="6"/>
  <c r="X208" i="6"/>
  <c r="AP207" i="6"/>
  <c r="AO207" i="6"/>
  <c r="AH207" i="6"/>
  <c r="AF207" i="6"/>
  <c r="AC207" i="6"/>
  <c r="AB207" i="6"/>
  <c r="AD207" i="6" s="1"/>
  <c r="Y207" i="6"/>
  <c r="X207" i="6"/>
  <c r="AP206" i="6"/>
  <c r="AO206" i="6"/>
  <c r="AH206" i="6"/>
  <c r="AF206" i="6"/>
  <c r="AC206" i="6"/>
  <c r="AB206" i="6"/>
  <c r="Y206" i="6"/>
  <c r="X206" i="6"/>
  <c r="Z206" i="6" s="1"/>
  <c r="AP205" i="6"/>
  <c r="AO205" i="6"/>
  <c r="AQ205" i="6" s="1"/>
  <c r="AR205" i="6" s="1"/>
  <c r="AH205" i="6"/>
  <c r="AF205" i="6"/>
  <c r="AC205" i="6"/>
  <c r="AB205" i="6"/>
  <c r="Y205" i="6"/>
  <c r="X205" i="6"/>
  <c r="AP204" i="6"/>
  <c r="AO204" i="6"/>
  <c r="AQ204" i="6" s="1"/>
  <c r="AR204" i="6" s="1"/>
  <c r="AH204" i="6"/>
  <c r="AF204" i="6"/>
  <c r="AC204" i="6"/>
  <c r="AB204" i="6"/>
  <c r="AD204" i="6" s="1"/>
  <c r="Y204" i="6"/>
  <c r="X204" i="6"/>
  <c r="Z204" i="6" s="1"/>
  <c r="AP203" i="6"/>
  <c r="AO203" i="6"/>
  <c r="AH203" i="6"/>
  <c r="AF203" i="6"/>
  <c r="AC203" i="6"/>
  <c r="AD203" i="6" s="1"/>
  <c r="AB203" i="6"/>
  <c r="Y203" i="6"/>
  <c r="X203" i="6"/>
  <c r="Z203" i="6" s="1"/>
  <c r="AP202" i="6"/>
  <c r="AO202" i="6"/>
  <c r="AH202" i="6"/>
  <c r="AF202" i="6"/>
  <c r="AC202" i="6"/>
  <c r="AB202" i="6"/>
  <c r="Y202" i="6"/>
  <c r="X202" i="6"/>
  <c r="AP201" i="6"/>
  <c r="AO201" i="6"/>
  <c r="AH201" i="6"/>
  <c r="AF201" i="6"/>
  <c r="AC201" i="6"/>
  <c r="AB201" i="6"/>
  <c r="Y201" i="6"/>
  <c r="X201" i="6"/>
  <c r="AP200" i="6"/>
  <c r="AO200" i="6"/>
  <c r="AH200" i="6"/>
  <c r="AF200" i="6"/>
  <c r="AD200" i="6"/>
  <c r="AC200" i="6"/>
  <c r="AB200" i="6"/>
  <c r="Y200" i="6"/>
  <c r="X200" i="6"/>
  <c r="AP199" i="6"/>
  <c r="AQ199" i="6" s="1"/>
  <c r="AR199" i="6" s="1"/>
  <c r="AO199" i="6"/>
  <c r="AH199" i="6"/>
  <c r="AF199" i="6"/>
  <c r="AC199" i="6"/>
  <c r="AB199" i="6"/>
  <c r="Z199" i="6"/>
  <c r="Y199" i="6"/>
  <c r="X199" i="6"/>
  <c r="AP198" i="6"/>
  <c r="AO198" i="6"/>
  <c r="AH198" i="6"/>
  <c r="AF198" i="6"/>
  <c r="AC198" i="6"/>
  <c r="AB198" i="6"/>
  <c r="Y198" i="6"/>
  <c r="X198" i="6"/>
  <c r="AP197" i="6"/>
  <c r="AO197" i="6"/>
  <c r="AQ197" i="6" s="1"/>
  <c r="AR197" i="6" s="1"/>
  <c r="AH197" i="6"/>
  <c r="AF197" i="6"/>
  <c r="AC197" i="6"/>
  <c r="AB197" i="6"/>
  <c r="Y197" i="6"/>
  <c r="X197" i="6"/>
  <c r="AP196" i="6"/>
  <c r="AO196" i="6"/>
  <c r="AH196" i="6"/>
  <c r="AF196" i="6"/>
  <c r="AC196" i="6"/>
  <c r="AB196" i="6"/>
  <c r="AD196" i="6" s="1"/>
  <c r="Y196" i="6"/>
  <c r="X196" i="6"/>
  <c r="AP195" i="6"/>
  <c r="AQ195" i="6" s="1"/>
  <c r="AR195" i="6" s="1"/>
  <c r="AO195" i="6"/>
  <c r="AH195" i="6"/>
  <c r="AF195" i="6"/>
  <c r="AC195" i="6"/>
  <c r="AB195" i="6"/>
  <c r="Y195" i="6"/>
  <c r="Z195" i="6" s="1"/>
  <c r="X195" i="6"/>
  <c r="AP194" i="6"/>
  <c r="AO194" i="6"/>
  <c r="AH194" i="6"/>
  <c r="AF194" i="6"/>
  <c r="AC194" i="6"/>
  <c r="AB194" i="6"/>
  <c r="Y194" i="6"/>
  <c r="X194" i="6"/>
  <c r="Z194" i="6" s="1"/>
  <c r="AP193" i="6"/>
  <c r="AO193" i="6"/>
  <c r="AH193" i="6"/>
  <c r="AF193" i="6"/>
  <c r="AC193" i="6"/>
  <c r="AB193" i="6"/>
  <c r="Y193" i="6"/>
  <c r="X193" i="6"/>
  <c r="Z193" i="6" s="1"/>
  <c r="AP192" i="6"/>
  <c r="AO192" i="6"/>
  <c r="AH192" i="6"/>
  <c r="AF192" i="6"/>
  <c r="AC192" i="6"/>
  <c r="AD192" i="6" s="1"/>
  <c r="AB192" i="6"/>
  <c r="Y192" i="6"/>
  <c r="X192" i="6"/>
  <c r="AP191" i="6"/>
  <c r="AQ191" i="6" s="1"/>
  <c r="AR191" i="6" s="1"/>
  <c r="AO191" i="6"/>
  <c r="AH191" i="6"/>
  <c r="AF191" i="6"/>
  <c r="AC191" i="6"/>
  <c r="AB191" i="6"/>
  <c r="Z191" i="6"/>
  <c r="Y191" i="6"/>
  <c r="X191" i="6"/>
  <c r="AP190" i="6"/>
  <c r="AO190" i="6"/>
  <c r="AH190" i="6"/>
  <c r="AF190" i="6"/>
  <c r="AC190" i="6"/>
  <c r="AB190" i="6"/>
  <c r="Y190" i="6"/>
  <c r="X190" i="6"/>
  <c r="AP189" i="6"/>
  <c r="AO189" i="6"/>
  <c r="AH189" i="6"/>
  <c r="AF189" i="6"/>
  <c r="AC189" i="6"/>
  <c r="AB189" i="6"/>
  <c r="Y189" i="6"/>
  <c r="X189" i="6"/>
  <c r="AP188" i="6"/>
  <c r="AO188" i="6"/>
  <c r="AH188" i="6"/>
  <c r="AF188" i="6"/>
  <c r="AC188" i="6"/>
  <c r="AB188" i="6"/>
  <c r="Y188" i="6"/>
  <c r="X188" i="6"/>
  <c r="AP187" i="6"/>
  <c r="AO187" i="6"/>
  <c r="AH187" i="6"/>
  <c r="AF187" i="6"/>
  <c r="AC187" i="6"/>
  <c r="AB187" i="6"/>
  <c r="Y187" i="6"/>
  <c r="X187" i="6"/>
  <c r="AP186" i="6"/>
  <c r="AO186" i="6"/>
  <c r="AH186" i="6"/>
  <c r="AF186" i="6"/>
  <c r="AC186" i="6"/>
  <c r="AB186" i="6"/>
  <c r="Y186" i="6"/>
  <c r="X186" i="6"/>
  <c r="Z186" i="6" s="1"/>
  <c r="AP185" i="6"/>
  <c r="AO185" i="6"/>
  <c r="AH185" i="6"/>
  <c r="AF185" i="6"/>
  <c r="AC185" i="6"/>
  <c r="AB185" i="6"/>
  <c r="Y185" i="6"/>
  <c r="X185" i="6"/>
  <c r="AP184" i="6"/>
  <c r="AO184" i="6"/>
  <c r="AH184" i="6"/>
  <c r="AF184" i="6"/>
  <c r="AC184" i="6"/>
  <c r="AB184" i="6"/>
  <c r="AD184" i="6" s="1"/>
  <c r="Y184" i="6"/>
  <c r="X184" i="6"/>
  <c r="AP183" i="6"/>
  <c r="AO183" i="6"/>
  <c r="AH183" i="6"/>
  <c r="AF183" i="6"/>
  <c r="AC183" i="6"/>
  <c r="AB183" i="6"/>
  <c r="Z183" i="6"/>
  <c r="Y183" i="6"/>
  <c r="X183" i="6"/>
  <c r="AP182" i="6"/>
  <c r="AO182" i="6"/>
  <c r="AH182" i="6"/>
  <c r="AF182" i="6"/>
  <c r="AC182" i="6"/>
  <c r="AB182" i="6"/>
  <c r="Y182" i="6"/>
  <c r="X182" i="6"/>
  <c r="Z182" i="6" s="1"/>
  <c r="AP181" i="6"/>
  <c r="AO181" i="6"/>
  <c r="AH181" i="6"/>
  <c r="AF181" i="6"/>
  <c r="AC181" i="6"/>
  <c r="AB181" i="6"/>
  <c r="Y181" i="6"/>
  <c r="X181" i="6"/>
  <c r="AP180" i="6"/>
  <c r="AO180" i="6"/>
  <c r="AH180" i="6"/>
  <c r="AF180" i="6"/>
  <c r="AC180" i="6"/>
  <c r="AB180" i="6"/>
  <c r="Y180" i="6"/>
  <c r="X180" i="6"/>
  <c r="Z180" i="6" s="1"/>
  <c r="AP179" i="6"/>
  <c r="AQ179" i="6" s="1"/>
  <c r="AR179" i="6" s="1"/>
  <c r="AO179" i="6"/>
  <c r="AH179" i="6"/>
  <c r="AF179" i="6"/>
  <c r="AC179" i="6"/>
  <c r="AB179" i="6"/>
  <c r="Y179" i="6"/>
  <c r="X179" i="6"/>
  <c r="AP178" i="6"/>
  <c r="AO178" i="6"/>
  <c r="AH178" i="6"/>
  <c r="AF178" i="6"/>
  <c r="AC178" i="6"/>
  <c r="AB178" i="6"/>
  <c r="Y178" i="6"/>
  <c r="X178" i="6"/>
  <c r="Z178" i="6" s="1"/>
  <c r="AP177" i="6"/>
  <c r="AO177" i="6"/>
  <c r="AH177" i="6"/>
  <c r="AF177" i="6"/>
  <c r="AC177" i="6"/>
  <c r="AB177" i="6"/>
  <c r="Y177" i="6"/>
  <c r="X177" i="6"/>
  <c r="AP176" i="6"/>
  <c r="AO176" i="6"/>
  <c r="AH176" i="6"/>
  <c r="AF176" i="6"/>
  <c r="AC176" i="6"/>
  <c r="AB176" i="6"/>
  <c r="Y176" i="6"/>
  <c r="X176" i="6"/>
  <c r="Z176" i="6" s="1"/>
  <c r="AP175" i="6"/>
  <c r="AO175" i="6"/>
  <c r="AH175" i="6"/>
  <c r="AF175" i="6"/>
  <c r="AD175" i="6"/>
  <c r="AC175" i="6"/>
  <c r="AB175" i="6"/>
  <c r="Y175" i="6"/>
  <c r="X175" i="6"/>
  <c r="AP174" i="6"/>
  <c r="AO174" i="6"/>
  <c r="AH174" i="6"/>
  <c r="AF174" i="6"/>
  <c r="AC174" i="6"/>
  <c r="AB174" i="6"/>
  <c r="Z174" i="6"/>
  <c r="Y174" i="6"/>
  <c r="X174" i="6"/>
  <c r="AP173" i="6"/>
  <c r="AO173" i="6"/>
  <c r="AH173" i="6"/>
  <c r="AF173" i="6"/>
  <c r="AC173" i="6"/>
  <c r="AB173" i="6"/>
  <c r="AD173" i="6" s="1"/>
  <c r="Y173" i="6"/>
  <c r="X173" i="6"/>
  <c r="Z173" i="6" s="1"/>
  <c r="AP172" i="6"/>
  <c r="AO172" i="6"/>
  <c r="AH172" i="6"/>
  <c r="AF172" i="6"/>
  <c r="AC172" i="6"/>
  <c r="AB172" i="6"/>
  <c r="Y172" i="6"/>
  <c r="X172" i="6"/>
  <c r="Z172" i="6" s="1"/>
  <c r="AP171" i="6"/>
  <c r="AO171" i="6"/>
  <c r="AH171" i="6"/>
  <c r="AF171" i="6"/>
  <c r="AC171" i="6"/>
  <c r="AB171" i="6"/>
  <c r="AD171" i="6" s="1"/>
  <c r="Y171" i="6"/>
  <c r="X171" i="6"/>
  <c r="AX170" i="6"/>
  <c r="AP170" i="6"/>
  <c r="AO170" i="6"/>
  <c r="AH170" i="6"/>
  <c r="AF170" i="6"/>
  <c r="AC170" i="6"/>
  <c r="AB170" i="6"/>
  <c r="Y170" i="6"/>
  <c r="X170" i="6"/>
  <c r="Z170" i="6" s="1"/>
  <c r="AP169" i="6"/>
  <c r="AO169" i="6"/>
  <c r="AH169" i="6"/>
  <c r="AF169" i="6"/>
  <c r="AC169" i="6"/>
  <c r="AB169" i="6"/>
  <c r="Y169" i="6"/>
  <c r="X169" i="6"/>
  <c r="Z169" i="6" s="1"/>
  <c r="AP168" i="6"/>
  <c r="AO168" i="6"/>
  <c r="AH168" i="6"/>
  <c r="AF168" i="6"/>
  <c r="AC168" i="6"/>
  <c r="AB168" i="6"/>
  <c r="Y168" i="6"/>
  <c r="X168" i="6"/>
  <c r="Z168" i="6" s="1"/>
  <c r="AP167" i="6"/>
  <c r="AO167" i="6"/>
  <c r="AH167" i="6"/>
  <c r="AF167" i="6"/>
  <c r="AC167" i="6"/>
  <c r="AB167" i="6"/>
  <c r="Y167" i="6"/>
  <c r="X167" i="6"/>
  <c r="AP166" i="6"/>
  <c r="AO166" i="6"/>
  <c r="AH166" i="6"/>
  <c r="AF166" i="6"/>
  <c r="AC166" i="6"/>
  <c r="AB166" i="6"/>
  <c r="Y166" i="6"/>
  <c r="Z166" i="6" s="1"/>
  <c r="X166" i="6"/>
  <c r="AP165" i="6"/>
  <c r="AO165" i="6"/>
  <c r="AH165" i="6"/>
  <c r="AF165" i="6"/>
  <c r="AC165" i="6"/>
  <c r="AB165" i="6"/>
  <c r="Y165" i="6"/>
  <c r="X165" i="6"/>
  <c r="AP164" i="6"/>
  <c r="AO164" i="6"/>
  <c r="AH164" i="6"/>
  <c r="AF164" i="6"/>
  <c r="AC164" i="6"/>
  <c r="AD164" i="6" s="1"/>
  <c r="AB164" i="6"/>
  <c r="Y164" i="6"/>
  <c r="X164" i="6"/>
  <c r="AP163" i="6"/>
  <c r="AO163" i="6"/>
  <c r="AH163" i="6"/>
  <c r="AF163" i="6"/>
  <c r="AC163" i="6"/>
  <c r="AB163" i="6"/>
  <c r="Y163" i="6"/>
  <c r="Z163" i="6" s="1"/>
  <c r="X163" i="6"/>
  <c r="AP162" i="6"/>
  <c r="AO162" i="6"/>
  <c r="AH162" i="6"/>
  <c r="AF162" i="6"/>
  <c r="AC162" i="6"/>
  <c r="AB162" i="6"/>
  <c r="Y162" i="6"/>
  <c r="X162" i="6"/>
  <c r="Z162" i="6" s="1"/>
  <c r="AP161" i="6"/>
  <c r="AO161" i="6"/>
  <c r="AH161" i="6"/>
  <c r="AF161" i="6"/>
  <c r="AC161" i="6"/>
  <c r="AB161" i="6"/>
  <c r="Y161" i="6"/>
  <c r="X161" i="6"/>
  <c r="AP160" i="6"/>
  <c r="AO160" i="6"/>
  <c r="AH160" i="6"/>
  <c r="AF160" i="6"/>
  <c r="AC160" i="6"/>
  <c r="AB160" i="6"/>
  <c r="Y160" i="6"/>
  <c r="X160" i="6"/>
  <c r="AP159" i="6"/>
  <c r="AO159" i="6"/>
  <c r="AH159" i="6"/>
  <c r="AF159" i="6"/>
  <c r="AC159" i="6"/>
  <c r="AD159" i="6" s="1"/>
  <c r="AB159" i="6"/>
  <c r="Y159" i="6"/>
  <c r="X159" i="6"/>
  <c r="AP158" i="6"/>
  <c r="AO158" i="6"/>
  <c r="AH158" i="6"/>
  <c r="AF158" i="6"/>
  <c r="AC158" i="6"/>
  <c r="AB158" i="6"/>
  <c r="Y158" i="6"/>
  <c r="Z158" i="6" s="1"/>
  <c r="X158" i="6"/>
  <c r="AP157" i="6"/>
  <c r="AO157" i="6"/>
  <c r="AH157" i="6"/>
  <c r="AF157" i="6"/>
  <c r="AC157" i="6"/>
  <c r="AB157" i="6"/>
  <c r="Y157" i="6"/>
  <c r="X157" i="6"/>
  <c r="AP156" i="6"/>
  <c r="AO156" i="6"/>
  <c r="AH156" i="6"/>
  <c r="AF156" i="6"/>
  <c r="AC156" i="6"/>
  <c r="AB156" i="6"/>
  <c r="Y156" i="6"/>
  <c r="X156" i="6"/>
  <c r="AP155" i="6"/>
  <c r="AO155" i="6"/>
  <c r="AH155" i="6"/>
  <c r="AF155" i="6"/>
  <c r="AC155" i="6"/>
  <c r="AB155" i="6"/>
  <c r="Y155" i="6"/>
  <c r="X155" i="6"/>
  <c r="AP154" i="6"/>
  <c r="AO154" i="6"/>
  <c r="AH154" i="6"/>
  <c r="AF154" i="6"/>
  <c r="AC154" i="6"/>
  <c r="AB154" i="6"/>
  <c r="Z154" i="6"/>
  <c r="Y154" i="6"/>
  <c r="X154" i="6"/>
  <c r="AP153" i="6"/>
  <c r="AO153" i="6"/>
  <c r="AQ153" i="6" s="1"/>
  <c r="AR153" i="6" s="1"/>
  <c r="AH153" i="6"/>
  <c r="AF153" i="6"/>
  <c r="AC153" i="6"/>
  <c r="AB153" i="6"/>
  <c r="AD153" i="6" s="1"/>
  <c r="Y153" i="6"/>
  <c r="X153" i="6"/>
  <c r="AP152" i="6"/>
  <c r="AO152" i="6"/>
  <c r="AH152" i="6"/>
  <c r="AF152" i="6"/>
  <c r="AC152" i="6"/>
  <c r="AB152" i="6"/>
  <c r="Y152" i="6"/>
  <c r="X152" i="6"/>
  <c r="AP151" i="6"/>
  <c r="AO151" i="6"/>
  <c r="AH151" i="6"/>
  <c r="AF151" i="6"/>
  <c r="AC151" i="6"/>
  <c r="AB151" i="6"/>
  <c r="AD151" i="6" s="1"/>
  <c r="Y151" i="6"/>
  <c r="Z151" i="6" s="1"/>
  <c r="X151" i="6"/>
  <c r="AP150" i="6"/>
  <c r="AO150" i="6"/>
  <c r="AQ150" i="6" s="1"/>
  <c r="AR150" i="6" s="1"/>
  <c r="AH150" i="6"/>
  <c r="AF150" i="6"/>
  <c r="AC150" i="6"/>
  <c r="AB150" i="6"/>
  <c r="AD150" i="6" s="1"/>
  <c r="Z150" i="6"/>
  <c r="Y150" i="6"/>
  <c r="X150" i="6"/>
  <c r="AP149" i="6"/>
  <c r="AO149" i="6"/>
  <c r="AH149" i="6"/>
  <c r="AF149" i="6"/>
  <c r="AC149" i="6"/>
  <c r="AB149" i="6"/>
  <c r="Y149" i="6"/>
  <c r="X149" i="6"/>
  <c r="Z149" i="6" s="1"/>
  <c r="AP148" i="6"/>
  <c r="AO148" i="6"/>
  <c r="AH148" i="6"/>
  <c r="AF148" i="6"/>
  <c r="AC148" i="6"/>
  <c r="AB148" i="6"/>
  <c r="Y148" i="6"/>
  <c r="X148" i="6"/>
  <c r="Z148" i="6" s="1"/>
  <c r="AP147" i="6"/>
  <c r="AO147" i="6"/>
  <c r="AH147" i="6"/>
  <c r="AF147" i="6"/>
  <c r="AC147" i="6"/>
  <c r="AD147" i="6" s="1"/>
  <c r="AB147" i="6"/>
  <c r="Y147" i="6"/>
  <c r="X147" i="6"/>
  <c r="AP146" i="6"/>
  <c r="AO146" i="6"/>
  <c r="AH146" i="6"/>
  <c r="AF146" i="6"/>
  <c r="AC146" i="6"/>
  <c r="AB146" i="6"/>
  <c r="Y146" i="6"/>
  <c r="X146" i="6"/>
  <c r="Z146" i="6" s="1"/>
  <c r="AP145" i="6"/>
  <c r="AO145" i="6"/>
  <c r="AH145" i="6"/>
  <c r="AF145" i="6"/>
  <c r="AC145" i="6"/>
  <c r="AB145" i="6"/>
  <c r="Y145" i="6"/>
  <c r="X145" i="6"/>
  <c r="AP144" i="6"/>
  <c r="AO144" i="6"/>
  <c r="AH144" i="6"/>
  <c r="AF144" i="6"/>
  <c r="AC144" i="6"/>
  <c r="AB144" i="6"/>
  <c r="Y144" i="6"/>
  <c r="X144" i="6"/>
  <c r="AP143" i="6"/>
  <c r="AO143" i="6"/>
  <c r="AH143" i="6"/>
  <c r="AF143" i="6"/>
  <c r="AC143" i="6"/>
  <c r="AB143" i="6"/>
  <c r="Y143" i="6"/>
  <c r="X143" i="6"/>
  <c r="AX142" i="6"/>
  <c r="AP142" i="6"/>
  <c r="AO142" i="6"/>
  <c r="AH142" i="6"/>
  <c r="AF142" i="6"/>
  <c r="AC142" i="6"/>
  <c r="AB142" i="6"/>
  <c r="Y142" i="6"/>
  <c r="X142" i="6"/>
  <c r="AP141" i="6"/>
  <c r="AO141" i="6"/>
  <c r="AH141" i="6"/>
  <c r="AF141" i="6"/>
  <c r="AC141" i="6"/>
  <c r="AB141" i="6"/>
  <c r="AD141" i="6" s="1"/>
  <c r="Y141" i="6"/>
  <c r="X141" i="6"/>
  <c r="AP140" i="6"/>
  <c r="AO140" i="6"/>
  <c r="AH140" i="6"/>
  <c r="AF140" i="6"/>
  <c r="AC140" i="6"/>
  <c r="AB140" i="6"/>
  <c r="Y140" i="6"/>
  <c r="X140" i="6"/>
  <c r="Z140" i="6" s="1"/>
  <c r="AP139" i="6"/>
  <c r="AO139" i="6"/>
  <c r="AH139" i="6"/>
  <c r="AF139" i="6"/>
  <c r="AC139" i="6"/>
  <c r="AB139" i="6"/>
  <c r="Y139" i="6"/>
  <c r="Z139" i="6" s="1"/>
  <c r="X139" i="6"/>
  <c r="AP138" i="6"/>
  <c r="AO138" i="6"/>
  <c r="AH138" i="6"/>
  <c r="AF138" i="6"/>
  <c r="AC138" i="6"/>
  <c r="AB138" i="6"/>
  <c r="Y138" i="6"/>
  <c r="X138" i="6"/>
  <c r="Z138" i="6" s="1"/>
  <c r="AP137" i="6"/>
  <c r="AO137" i="6"/>
  <c r="AH137" i="6"/>
  <c r="AF137" i="6"/>
  <c r="AC137" i="6"/>
  <c r="AB137" i="6"/>
  <c r="Y137" i="6"/>
  <c r="X137" i="6"/>
  <c r="AP136" i="6"/>
  <c r="AO136" i="6"/>
  <c r="AH136" i="6"/>
  <c r="AF136" i="6"/>
  <c r="AC136" i="6"/>
  <c r="AD136" i="6" s="1"/>
  <c r="AB136" i="6"/>
  <c r="Y136" i="6"/>
  <c r="X136" i="6"/>
  <c r="Z136" i="6" s="1"/>
  <c r="AP135" i="6"/>
  <c r="AO135" i="6"/>
  <c r="AH135" i="6"/>
  <c r="AF135" i="6"/>
  <c r="AC135" i="6"/>
  <c r="AB135" i="6"/>
  <c r="AD135" i="6" s="1"/>
  <c r="Y135" i="6"/>
  <c r="Z135" i="6" s="1"/>
  <c r="X135" i="6"/>
  <c r="AP134" i="6"/>
  <c r="AO134" i="6"/>
  <c r="AQ134" i="6" s="1"/>
  <c r="AR134" i="6" s="1"/>
  <c r="AH134" i="6"/>
  <c r="AF134" i="6"/>
  <c r="AC134" i="6"/>
  <c r="AB134" i="6"/>
  <c r="AD134" i="6" s="1"/>
  <c r="Y134" i="6"/>
  <c r="X134" i="6"/>
  <c r="AP133" i="6"/>
  <c r="AO133" i="6"/>
  <c r="AH133" i="6"/>
  <c r="AF133" i="6"/>
  <c r="AC133" i="6"/>
  <c r="AB133" i="6"/>
  <c r="Y133" i="6"/>
  <c r="X133" i="6"/>
  <c r="AP132" i="6"/>
  <c r="AO132" i="6"/>
  <c r="AH132" i="6"/>
  <c r="AF132" i="6"/>
  <c r="AC132" i="6"/>
  <c r="AB132" i="6"/>
  <c r="Y132" i="6"/>
  <c r="X132" i="6"/>
  <c r="Z132" i="6" s="1"/>
  <c r="AP131" i="6"/>
  <c r="AO131" i="6"/>
  <c r="AQ131" i="6" s="1"/>
  <c r="AR131" i="6" s="1"/>
  <c r="AH131" i="6"/>
  <c r="AF131" i="6"/>
  <c r="AC131" i="6"/>
  <c r="AB131" i="6"/>
  <c r="AD131" i="6" s="1"/>
  <c r="Y131" i="6"/>
  <c r="X131" i="6"/>
  <c r="AP130" i="6"/>
  <c r="AO130" i="6"/>
  <c r="AH130" i="6"/>
  <c r="AF130" i="6"/>
  <c r="AC130" i="6"/>
  <c r="AB130" i="6"/>
  <c r="Y130" i="6"/>
  <c r="X130" i="6"/>
  <c r="Z130" i="6" s="1"/>
  <c r="AP129" i="6"/>
  <c r="AO129" i="6"/>
  <c r="AH129" i="6"/>
  <c r="AF129" i="6"/>
  <c r="AC129" i="6"/>
  <c r="AB129" i="6"/>
  <c r="AD129" i="6" s="1"/>
  <c r="Y129" i="6"/>
  <c r="X129" i="6"/>
  <c r="AP128" i="6"/>
  <c r="AO128" i="6"/>
  <c r="AH128" i="6"/>
  <c r="AF128" i="6"/>
  <c r="AC128" i="6"/>
  <c r="AB128" i="6"/>
  <c r="Y128" i="6"/>
  <c r="X128" i="6"/>
  <c r="AP127" i="6"/>
  <c r="AO127" i="6"/>
  <c r="AQ127" i="6" s="1"/>
  <c r="AR127" i="6" s="1"/>
  <c r="AH127" i="6"/>
  <c r="AF127" i="6"/>
  <c r="AC127" i="6"/>
  <c r="AB127" i="6"/>
  <c r="AD127" i="6" s="1"/>
  <c r="Y127" i="6"/>
  <c r="X127" i="6"/>
  <c r="Z127" i="6" s="1"/>
  <c r="AP126" i="6"/>
  <c r="AO126" i="6"/>
  <c r="AQ126" i="6" s="1"/>
  <c r="AR126" i="6" s="1"/>
  <c r="AH126" i="6"/>
  <c r="AF126" i="6"/>
  <c r="AC126" i="6"/>
  <c r="AB126" i="6"/>
  <c r="AD126" i="6" s="1"/>
  <c r="Y126" i="6"/>
  <c r="X126" i="6"/>
  <c r="AP125" i="6"/>
  <c r="AO125" i="6"/>
  <c r="AH125" i="6"/>
  <c r="AF125" i="6"/>
  <c r="AC125" i="6"/>
  <c r="AB125" i="6"/>
  <c r="Y125" i="6"/>
  <c r="X125" i="6"/>
  <c r="AP124" i="6"/>
  <c r="AO124" i="6"/>
  <c r="AH124" i="6"/>
  <c r="AF124" i="6"/>
  <c r="AC124" i="6"/>
  <c r="AB124" i="6"/>
  <c r="Y124" i="6"/>
  <c r="X124" i="6"/>
  <c r="Z124" i="6" s="1"/>
  <c r="AP123" i="6"/>
  <c r="AO123" i="6"/>
  <c r="AH123" i="6"/>
  <c r="AF123" i="6"/>
  <c r="AC123" i="6"/>
  <c r="AB123" i="6"/>
  <c r="Y123" i="6"/>
  <c r="X123" i="6"/>
  <c r="Z123" i="6" s="1"/>
  <c r="AP122" i="6"/>
  <c r="AO122" i="6"/>
  <c r="AH122" i="6"/>
  <c r="AF122" i="6"/>
  <c r="AC122" i="6"/>
  <c r="AB122" i="6"/>
  <c r="Y122" i="6"/>
  <c r="X122" i="6"/>
  <c r="AP121" i="6"/>
  <c r="AO121" i="6"/>
  <c r="AH121" i="6"/>
  <c r="AF121" i="6"/>
  <c r="AC121" i="6"/>
  <c r="AB121" i="6"/>
  <c r="AD121" i="6" s="1"/>
  <c r="Y121" i="6"/>
  <c r="X121" i="6"/>
  <c r="AP120" i="6"/>
  <c r="AO120" i="6"/>
  <c r="AH120" i="6"/>
  <c r="AF120" i="6"/>
  <c r="AC120" i="6"/>
  <c r="AB120" i="6"/>
  <c r="Y120" i="6"/>
  <c r="X120" i="6"/>
  <c r="Z120" i="6" s="1"/>
  <c r="AP119" i="6"/>
  <c r="AQ119" i="6" s="1"/>
  <c r="AR119" i="6" s="1"/>
  <c r="AO119" i="6"/>
  <c r="AH119" i="6"/>
  <c r="AF119" i="6"/>
  <c r="AC119" i="6"/>
  <c r="AB119" i="6"/>
  <c r="AD119" i="6" s="1"/>
  <c r="Y119" i="6"/>
  <c r="X119" i="6"/>
  <c r="AP118" i="6"/>
  <c r="AO118" i="6"/>
  <c r="AQ118" i="6" s="1"/>
  <c r="AR118" i="6" s="1"/>
  <c r="AH118" i="6"/>
  <c r="AF118" i="6"/>
  <c r="AC118" i="6"/>
  <c r="AB118" i="6"/>
  <c r="AD118" i="6" s="1"/>
  <c r="Y118" i="6"/>
  <c r="X118" i="6"/>
  <c r="AP117" i="6"/>
  <c r="AO117" i="6"/>
  <c r="AQ117" i="6" s="1"/>
  <c r="AR117" i="6" s="1"/>
  <c r="AH117" i="6"/>
  <c r="AF117" i="6"/>
  <c r="AC117" i="6"/>
  <c r="AB117" i="6"/>
  <c r="AD117" i="6" s="1"/>
  <c r="Y117" i="6"/>
  <c r="X117" i="6"/>
  <c r="AP116" i="6"/>
  <c r="AO116" i="6"/>
  <c r="AH116" i="6"/>
  <c r="AF116" i="6"/>
  <c r="AC116" i="6"/>
  <c r="AB116" i="6"/>
  <c r="Y116" i="6"/>
  <c r="X116" i="6"/>
  <c r="AP115" i="6"/>
  <c r="AO115" i="6"/>
  <c r="AH115" i="6"/>
  <c r="AF115" i="6"/>
  <c r="AC115" i="6"/>
  <c r="AB115" i="6"/>
  <c r="Y115" i="6"/>
  <c r="X115" i="6"/>
  <c r="AP114" i="6"/>
  <c r="AO114" i="6"/>
  <c r="AH114" i="6"/>
  <c r="AF114" i="6"/>
  <c r="AC114" i="6"/>
  <c r="AB114" i="6"/>
  <c r="Y114" i="6"/>
  <c r="X114" i="6"/>
  <c r="AP113" i="6"/>
  <c r="AO113" i="6"/>
  <c r="AH113" i="6"/>
  <c r="AF113" i="6"/>
  <c r="AC113" i="6"/>
  <c r="AB113" i="6"/>
  <c r="Y113" i="6"/>
  <c r="X113" i="6"/>
  <c r="AP112" i="6"/>
  <c r="AO112" i="6"/>
  <c r="AH112" i="6"/>
  <c r="AF112" i="6"/>
  <c r="AC112" i="6"/>
  <c r="AB112" i="6"/>
  <c r="Y112" i="6"/>
  <c r="X112" i="6"/>
  <c r="AP111" i="6"/>
  <c r="AO111" i="6"/>
  <c r="AH111" i="6"/>
  <c r="AF111" i="6"/>
  <c r="AC111" i="6"/>
  <c r="AB111" i="6"/>
  <c r="Y111" i="6"/>
  <c r="Z111" i="6" s="1"/>
  <c r="X111" i="6"/>
  <c r="AX110" i="6"/>
  <c r="AP110" i="6"/>
  <c r="AO110" i="6"/>
  <c r="AH110" i="6"/>
  <c r="AF110" i="6"/>
  <c r="AC110" i="6"/>
  <c r="AB110" i="6"/>
  <c r="Y110" i="6"/>
  <c r="X110" i="6"/>
  <c r="Z110" i="6" s="1"/>
  <c r="AP109" i="6"/>
  <c r="AO109" i="6"/>
  <c r="AH109" i="6"/>
  <c r="AF109" i="6"/>
  <c r="AC109" i="6"/>
  <c r="AB109" i="6"/>
  <c r="Y109" i="6"/>
  <c r="X109" i="6"/>
  <c r="AP108" i="6"/>
  <c r="AO108" i="6"/>
  <c r="AH108" i="6"/>
  <c r="AF108" i="6"/>
  <c r="AC108" i="6"/>
  <c r="AD108" i="6" s="1"/>
  <c r="AB108" i="6"/>
  <c r="Y108" i="6"/>
  <c r="X108" i="6"/>
  <c r="AP107" i="6"/>
  <c r="AO107" i="6"/>
  <c r="AH107" i="6"/>
  <c r="AF107" i="6"/>
  <c r="AC107" i="6"/>
  <c r="AB107" i="6"/>
  <c r="Y107" i="6"/>
  <c r="X107" i="6"/>
  <c r="AP106" i="6"/>
  <c r="AO106" i="6"/>
  <c r="AH106" i="6"/>
  <c r="AF106" i="6"/>
  <c r="AC106" i="6"/>
  <c r="AB106" i="6"/>
  <c r="Y106" i="6"/>
  <c r="X106" i="6"/>
  <c r="AP105" i="6"/>
  <c r="AO105" i="6"/>
  <c r="AH105" i="6"/>
  <c r="AF105" i="6"/>
  <c r="AC105" i="6"/>
  <c r="AB105" i="6"/>
  <c r="Y105" i="6"/>
  <c r="X105" i="6"/>
  <c r="AP104" i="6"/>
  <c r="AO104" i="6"/>
  <c r="AH104" i="6"/>
  <c r="AF104" i="6"/>
  <c r="AC104" i="6"/>
  <c r="AB104" i="6"/>
  <c r="Y104" i="6"/>
  <c r="X104" i="6"/>
  <c r="AP103" i="6"/>
  <c r="AO103" i="6"/>
  <c r="AH103" i="6"/>
  <c r="AF103" i="6"/>
  <c r="AC103" i="6"/>
  <c r="AD103" i="6" s="1"/>
  <c r="AB103" i="6"/>
  <c r="Y103" i="6"/>
  <c r="Z103" i="6" s="1"/>
  <c r="X103" i="6"/>
  <c r="AX102" i="6"/>
  <c r="AP102" i="6"/>
  <c r="AO102" i="6"/>
  <c r="AH102" i="6"/>
  <c r="AF102" i="6"/>
  <c r="AC102" i="6"/>
  <c r="AB102" i="6"/>
  <c r="AD102" i="6" s="1"/>
  <c r="Y102" i="6"/>
  <c r="X102" i="6"/>
  <c r="Z102" i="6" s="1"/>
  <c r="AP101" i="6"/>
  <c r="AO101" i="6"/>
  <c r="AQ101" i="6" s="1"/>
  <c r="AR101" i="6" s="1"/>
  <c r="AH101" i="6"/>
  <c r="AF101" i="6"/>
  <c r="AC101" i="6"/>
  <c r="AB101" i="6"/>
  <c r="AD101" i="6" s="1"/>
  <c r="Y101" i="6"/>
  <c r="X101" i="6"/>
  <c r="AP100" i="6"/>
  <c r="AO100" i="6"/>
  <c r="AH100" i="6"/>
  <c r="AF100" i="6"/>
  <c r="AC100" i="6"/>
  <c r="AB100" i="6"/>
  <c r="AD100" i="6" s="1"/>
  <c r="Y100" i="6"/>
  <c r="X100" i="6"/>
  <c r="AP99" i="6"/>
  <c r="AO99" i="6"/>
  <c r="AH99" i="6"/>
  <c r="AF99" i="6"/>
  <c r="AC99" i="6"/>
  <c r="AB99" i="6"/>
  <c r="AD99" i="6" s="1"/>
  <c r="Y99" i="6"/>
  <c r="X99" i="6"/>
  <c r="Z99" i="6" s="1"/>
  <c r="AP98" i="6"/>
  <c r="AO98" i="6"/>
  <c r="AQ98" i="6" s="1"/>
  <c r="AR98" i="6" s="1"/>
  <c r="AH98" i="6"/>
  <c r="AF98" i="6"/>
  <c r="AC98" i="6"/>
  <c r="AB98" i="6"/>
  <c r="AD98" i="6" s="1"/>
  <c r="Y98" i="6"/>
  <c r="X98" i="6"/>
  <c r="AP97" i="6"/>
  <c r="AO97" i="6"/>
  <c r="AQ97" i="6" s="1"/>
  <c r="AR97" i="6" s="1"/>
  <c r="AH97" i="6"/>
  <c r="AF97" i="6"/>
  <c r="AC97" i="6"/>
  <c r="AB97" i="6"/>
  <c r="Y97" i="6"/>
  <c r="X97" i="6"/>
  <c r="Z97" i="6" s="1"/>
  <c r="AP96" i="6"/>
  <c r="AO96" i="6"/>
  <c r="AH96" i="6"/>
  <c r="AF96" i="6"/>
  <c r="AC96" i="6"/>
  <c r="AB96" i="6"/>
  <c r="Y96" i="6"/>
  <c r="X96" i="6"/>
  <c r="Z96" i="6" s="1"/>
  <c r="AP95" i="6"/>
  <c r="AO95" i="6"/>
  <c r="AH95" i="6"/>
  <c r="AF95" i="6"/>
  <c r="AC95" i="6"/>
  <c r="AB95" i="6"/>
  <c r="AD95" i="6" s="1"/>
  <c r="Y95" i="6"/>
  <c r="X95" i="6"/>
  <c r="AX94" i="6"/>
  <c r="AP94" i="6"/>
  <c r="AO94" i="6"/>
  <c r="AH94" i="6"/>
  <c r="AF94" i="6"/>
  <c r="AC94" i="6"/>
  <c r="AB94" i="6"/>
  <c r="Y94" i="6"/>
  <c r="X94" i="6"/>
  <c r="Z94" i="6" s="1"/>
  <c r="AP93" i="6"/>
  <c r="AO93" i="6"/>
  <c r="AH93" i="6"/>
  <c r="AF93" i="6"/>
  <c r="AC93" i="6"/>
  <c r="AB93" i="6"/>
  <c r="Y93" i="6"/>
  <c r="X93" i="6"/>
  <c r="AP92" i="6"/>
  <c r="AO92" i="6"/>
  <c r="AH92" i="6"/>
  <c r="AF92" i="6"/>
  <c r="AC92" i="6"/>
  <c r="AB92" i="6"/>
  <c r="Y92" i="6"/>
  <c r="Z92" i="6" s="1"/>
  <c r="X92" i="6"/>
  <c r="AP91" i="6"/>
  <c r="AO91" i="6"/>
  <c r="AH91" i="6"/>
  <c r="AF91" i="6"/>
  <c r="AC91" i="6"/>
  <c r="AB91" i="6"/>
  <c r="Y91" i="6"/>
  <c r="X91" i="6"/>
  <c r="AP90" i="6"/>
  <c r="AO90" i="6"/>
  <c r="AH90" i="6"/>
  <c r="AF90" i="6"/>
  <c r="AC90" i="6"/>
  <c r="AB90" i="6"/>
  <c r="Y90" i="6"/>
  <c r="X90" i="6"/>
  <c r="AP89" i="6"/>
  <c r="AO89" i="6"/>
  <c r="AH89" i="6"/>
  <c r="AF89" i="6"/>
  <c r="AD89" i="6"/>
  <c r="AC89" i="6"/>
  <c r="AB89" i="6"/>
  <c r="Y89" i="6"/>
  <c r="X89" i="6"/>
  <c r="Z89" i="6" s="1"/>
  <c r="AP88" i="6"/>
  <c r="AO88" i="6"/>
  <c r="AH88" i="6"/>
  <c r="AF88" i="6"/>
  <c r="AC88" i="6"/>
  <c r="AB88" i="6"/>
  <c r="Y88" i="6"/>
  <c r="X88" i="6"/>
  <c r="Z88" i="6" s="1"/>
  <c r="AP87" i="6"/>
  <c r="AO87" i="6"/>
  <c r="AH87" i="6"/>
  <c r="AF87" i="6"/>
  <c r="AC87" i="6"/>
  <c r="AB87" i="6"/>
  <c r="Y87" i="6"/>
  <c r="X87" i="6"/>
  <c r="AX86" i="6"/>
  <c r="AP86" i="6"/>
  <c r="AO86" i="6"/>
  <c r="AQ86" i="6" s="1"/>
  <c r="AR86" i="6" s="1"/>
  <c r="AH86" i="6"/>
  <c r="AF86" i="6"/>
  <c r="AC86" i="6"/>
  <c r="AB86" i="6"/>
  <c r="AD86" i="6" s="1"/>
  <c r="Y86" i="6"/>
  <c r="X86" i="6"/>
  <c r="Z86" i="6" s="1"/>
  <c r="AP85" i="6"/>
  <c r="AO85" i="6"/>
  <c r="AQ85" i="6" s="1"/>
  <c r="AR85" i="6" s="1"/>
  <c r="AH85" i="6"/>
  <c r="AF85" i="6"/>
  <c r="AC85" i="6"/>
  <c r="AB85" i="6"/>
  <c r="AD85" i="6" s="1"/>
  <c r="Y85" i="6"/>
  <c r="X85" i="6"/>
  <c r="AP84" i="6"/>
  <c r="AO84" i="6"/>
  <c r="AH84" i="6"/>
  <c r="AF84" i="6"/>
  <c r="AC84" i="6"/>
  <c r="AB84" i="6"/>
  <c r="Y84" i="6"/>
  <c r="X84" i="6"/>
  <c r="AP83" i="6"/>
  <c r="AO83" i="6"/>
  <c r="AH83" i="6"/>
  <c r="AF83" i="6"/>
  <c r="AC83" i="6"/>
  <c r="AB83" i="6"/>
  <c r="Y83" i="6"/>
  <c r="X83" i="6"/>
  <c r="Z83" i="6" s="1"/>
  <c r="AP82" i="6"/>
  <c r="AO82" i="6"/>
  <c r="AH82" i="6"/>
  <c r="AF82" i="6"/>
  <c r="AC82" i="6"/>
  <c r="AB82" i="6"/>
  <c r="Y82" i="6"/>
  <c r="X82" i="6"/>
  <c r="AP81" i="6"/>
  <c r="AO81" i="6"/>
  <c r="AH81" i="6"/>
  <c r="AF81" i="6"/>
  <c r="AC81" i="6"/>
  <c r="AB81" i="6"/>
  <c r="AD81" i="6" s="1"/>
  <c r="Y81" i="6"/>
  <c r="X81" i="6"/>
  <c r="Z81" i="6" s="1"/>
  <c r="AP80" i="6"/>
  <c r="AO80" i="6"/>
  <c r="AQ80" i="6" s="1"/>
  <c r="AR80" i="6" s="1"/>
  <c r="AH80" i="6"/>
  <c r="AF80" i="6"/>
  <c r="AC80" i="6"/>
  <c r="AB80" i="6"/>
  <c r="Y80" i="6"/>
  <c r="X80" i="6"/>
  <c r="Z80" i="6" s="1"/>
  <c r="AP79" i="6"/>
  <c r="AO79" i="6"/>
  <c r="AQ79" i="6" s="1"/>
  <c r="AR79" i="6" s="1"/>
  <c r="AH79" i="6"/>
  <c r="AF79" i="6"/>
  <c r="AC79" i="6"/>
  <c r="AB79" i="6"/>
  <c r="AD79" i="6" s="1"/>
  <c r="Y79" i="6"/>
  <c r="X79" i="6"/>
  <c r="AX78" i="6"/>
  <c r="AP78" i="6"/>
  <c r="AO78" i="6"/>
  <c r="AH78" i="6"/>
  <c r="AF78" i="6"/>
  <c r="AC78" i="6"/>
  <c r="AB78" i="6"/>
  <c r="Y78" i="6"/>
  <c r="X78" i="6"/>
  <c r="AP77" i="6"/>
  <c r="AO77" i="6"/>
  <c r="AH77" i="6"/>
  <c r="AF77" i="6"/>
  <c r="AC77" i="6"/>
  <c r="AB77" i="6"/>
  <c r="Y77" i="6"/>
  <c r="X77" i="6"/>
  <c r="AP76" i="6"/>
  <c r="AO76" i="6"/>
  <c r="AH76" i="6"/>
  <c r="AF76" i="6"/>
  <c r="AC76" i="6"/>
  <c r="AB76" i="6"/>
  <c r="Y76" i="6"/>
  <c r="Z76" i="6" s="1"/>
  <c r="X76" i="6"/>
  <c r="AP75" i="6"/>
  <c r="AO75" i="6"/>
  <c r="AQ75" i="6" s="1"/>
  <c r="AR75" i="6" s="1"/>
  <c r="AH75" i="6"/>
  <c r="AF75" i="6"/>
  <c r="AC75" i="6"/>
  <c r="AB75" i="6"/>
  <c r="Y75" i="6"/>
  <c r="X75" i="6"/>
  <c r="Z75" i="6" s="1"/>
  <c r="AP74" i="6"/>
  <c r="AO74" i="6"/>
  <c r="AQ74" i="6" s="1"/>
  <c r="AR74" i="6" s="1"/>
  <c r="AH74" i="6"/>
  <c r="AF74" i="6"/>
  <c r="AC74" i="6"/>
  <c r="AB74" i="6"/>
  <c r="AD74" i="6" s="1"/>
  <c r="Y74" i="6"/>
  <c r="X74" i="6"/>
  <c r="AP73" i="6"/>
  <c r="AO73" i="6"/>
  <c r="AQ73" i="6" s="1"/>
  <c r="AR73" i="6" s="1"/>
  <c r="AH73" i="6"/>
  <c r="AF73" i="6"/>
  <c r="AC73" i="6"/>
  <c r="AB73" i="6"/>
  <c r="AD73" i="6" s="1"/>
  <c r="Y73" i="6"/>
  <c r="X73" i="6"/>
  <c r="AP72" i="6"/>
  <c r="AO72" i="6"/>
  <c r="AQ72" i="6" s="1"/>
  <c r="AR72" i="6" s="1"/>
  <c r="AH72" i="6"/>
  <c r="AF72" i="6"/>
  <c r="AC72" i="6"/>
  <c r="AB72" i="6"/>
  <c r="Y72" i="6"/>
  <c r="X72" i="6"/>
  <c r="Z72" i="6" s="1"/>
  <c r="AP71" i="6"/>
  <c r="AO71" i="6"/>
  <c r="AQ71" i="6" s="1"/>
  <c r="AR71" i="6" s="1"/>
  <c r="AH71" i="6"/>
  <c r="AF71" i="6"/>
  <c r="AC71" i="6"/>
  <c r="AB71" i="6"/>
  <c r="Y71" i="6"/>
  <c r="X71" i="6"/>
  <c r="AX70" i="6"/>
  <c r="AP70" i="6"/>
  <c r="AO70" i="6"/>
  <c r="AH70" i="6"/>
  <c r="AF70" i="6"/>
  <c r="AC70" i="6"/>
  <c r="AB70" i="6"/>
  <c r="Y70" i="6"/>
  <c r="X70" i="6"/>
  <c r="Z70" i="6" s="1"/>
  <c r="AP69" i="6"/>
  <c r="AO69" i="6"/>
  <c r="AH69" i="6"/>
  <c r="AF69" i="6"/>
  <c r="AC69" i="6"/>
  <c r="AB69" i="6"/>
  <c r="Y69" i="6"/>
  <c r="X69" i="6"/>
  <c r="AP68" i="6"/>
  <c r="AO68" i="6"/>
  <c r="AH68" i="6"/>
  <c r="AF68" i="6"/>
  <c r="AC68" i="6"/>
  <c r="AB68" i="6"/>
  <c r="Y68" i="6"/>
  <c r="X68" i="6"/>
  <c r="AP67" i="6"/>
  <c r="AQ67" i="6" s="1"/>
  <c r="AR67" i="6" s="1"/>
  <c r="AO67" i="6"/>
  <c r="AH67" i="6"/>
  <c r="AF67" i="6"/>
  <c r="AC67" i="6"/>
  <c r="AB67" i="6"/>
  <c r="Y67" i="6"/>
  <c r="X67" i="6"/>
  <c r="Z67" i="6" s="1"/>
  <c r="AP66" i="6"/>
  <c r="AQ66" i="6" s="1"/>
  <c r="AR66" i="6" s="1"/>
  <c r="AO66" i="6"/>
  <c r="AH66" i="6"/>
  <c r="AF66" i="6"/>
  <c r="AC66" i="6"/>
  <c r="AB66" i="6"/>
  <c r="Y66" i="6"/>
  <c r="X66" i="6"/>
  <c r="Z66" i="6" s="1"/>
  <c r="AP65" i="6"/>
  <c r="AO65" i="6"/>
  <c r="AH65" i="6"/>
  <c r="AF65" i="6"/>
  <c r="AC65" i="6"/>
  <c r="AD65" i="6" s="1"/>
  <c r="AB65" i="6"/>
  <c r="Y65" i="6"/>
  <c r="X65" i="6"/>
  <c r="AP64" i="6"/>
  <c r="AO64" i="6"/>
  <c r="AH64" i="6"/>
  <c r="AF64" i="6"/>
  <c r="AC64" i="6"/>
  <c r="AB64" i="6"/>
  <c r="Y64" i="6"/>
  <c r="X64" i="6"/>
  <c r="AP63" i="6"/>
  <c r="AO63" i="6"/>
  <c r="AH63" i="6"/>
  <c r="AF63" i="6"/>
  <c r="AD63" i="6"/>
  <c r="AC63" i="6"/>
  <c r="AB63" i="6"/>
  <c r="Y63" i="6"/>
  <c r="X63" i="6"/>
  <c r="Z63" i="6" s="1"/>
  <c r="AX62" i="6"/>
  <c r="AP62" i="6"/>
  <c r="AO62" i="6"/>
  <c r="AQ62" i="6" s="1"/>
  <c r="AR62" i="6" s="1"/>
  <c r="AH62" i="6"/>
  <c r="AF62" i="6"/>
  <c r="AC62" i="6"/>
  <c r="AB62" i="6"/>
  <c r="AD62" i="6" s="1"/>
  <c r="Z62" i="6"/>
  <c r="Y62" i="6"/>
  <c r="X62" i="6"/>
  <c r="AP61" i="6"/>
  <c r="AO61" i="6"/>
  <c r="AQ61" i="6" s="1"/>
  <c r="AR61" i="6" s="1"/>
  <c r="AH61" i="6"/>
  <c r="AF61" i="6"/>
  <c r="AC61" i="6"/>
  <c r="AB61" i="6"/>
  <c r="AD61" i="6" s="1"/>
  <c r="Y61" i="6"/>
  <c r="X61" i="6"/>
  <c r="AP60" i="6"/>
  <c r="AO60" i="6"/>
  <c r="AH60" i="6"/>
  <c r="AF60" i="6"/>
  <c r="AC60" i="6"/>
  <c r="AB60" i="6"/>
  <c r="Y60" i="6"/>
  <c r="X60" i="6"/>
  <c r="Z60" i="6" s="1"/>
  <c r="AP59" i="6"/>
  <c r="AO59" i="6"/>
  <c r="AH59" i="6"/>
  <c r="AF59" i="6"/>
  <c r="AC59" i="6"/>
  <c r="AB59" i="6"/>
  <c r="Y59" i="6"/>
  <c r="X59" i="6"/>
  <c r="AP58" i="6"/>
  <c r="AO58" i="6"/>
  <c r="AH58" i="6"/>
  <c r="AF58" i="6"/>
  <c r="AC58" i="6"/>
  <c r="AB58" i="6"/>
  <c r="Y58" i="6"/>
  <c r="X58" i="6"/>
  <c r="Z58" i="6" s="1"/>
  <c r="AP57" i="6"/>
  <c r="AO57" i="6"/>
  <c r="AH57" i="6"/>
  <c r="AF57" i="6"/>
  <c r="AC57" i="6"/>
  <c r="AD57" i="6" s="1"/>
  <c r="AB57" i="6"/>
  <c r="Y57" i="6"/>
  <c r="X57" i="6"/>
  <c r="AP56" i="6"/>
  <c r="AO56" i="6"/>
  <c r="AH56" i="6"/>
  <c r="AF56" i="6"/>
  <c r="AC56" i="6"/>
  <c r="AB56" i="6"/>
  <c r="Y56" i="6"/>
  <c r="X56" i="6"/>
  <c r="AP55" i="6"/>
  <c r="AO55" i="6"/>
  <c r="AH55" i="6"/>
  <c r="AF55" i="6"/>
  <c r="AC55" i="6"/>
  <c r="AB55" i="6"/>
  <c r="Y55" i="6"/>
  <c r="X55" i="6"/>
  <c r="AX54" i="6"/>
  <c r="AP54" i="6"/>
  <c r="AO54" i="6"/>
  <c r="AH54" i="6"/>
  <c r="AF54" i="6"/>
  <c r="AC54" i="6"/>
  <c r="AB54" i="6"/>
  <c r="Y54" i="6"/>
  <c r="X54" i="6"/>
  <c r="Z54" i="6" s="1"/>
  <c r="AP53" i="6"/>
  <c r="AO53" i="6"/>
  <c r="AH53" i="6"/>
  <c r="AF53" i="6"/>
  <c r="AC53" i="6"/>
  <c r="AB53" i="6"/>
  <c r="Y53" i="6"/>
  <c r="X53" i="6"/>
  <c r="AP52" i="6"/>
  <c r="AQ52" i="6" s="1"/>
  <c r="AR52" i="6" s="1"/>
  <c r="AO52" i="6"/>
  <c r="AH52" i="6"/>
  <c r="AF52" i="6"/>
  <c r="AC52" i="6"/>
  <c r="AD52" i="6" s="1"/>
  <c r="AB52" i="6"/>
  <c r="Y52" i="6"/>
  <c r="X52" i="6"/>
  <c r="AP51" i="6"/>
  <c r="AO51" i="6"/>
  <c r="AH51" i="6"/>
  <c r="AF51" i="6"/>
  <c r="AC51" i="6"/>
  <c r="AB51" i="6"/>
  <c r="Y51" i="6"/>
  <c r="X51" i="6"/>
  <c r="AP50" i="6"/>
  <c r="AO50" i="6"/>
  <c r="AH50" i="6"/>
  <c r="AF50" i="6"/>
  <c r="AC50" i="6"/>
  <c r="AB50" i="6"/>
  <c r="Y50" i="6"/>
  <c r="X50" i="6"/>
  <c r="Z50" i="6" s="1"/>
  <c r="AP49" i="6"/>
  <c r="AO49" i="6"/>
  <c r="AH49" i="6"/>
  <c r="AF49" i="6"/>
  <c r="AC49" i="6"/>
  <c r="AB49" i="6"/>
  <c r="Y49" i="6"/>
  <c r="X49" i="6"/>
  <c r="AP48" i="6"/>
  <c r="AO48" i="6"/>
  <c r="AH48" i="6"/>
  <c r="AF48" i="6"/>
  <c r="AC48" i="6"/>
  <c r="AB48" i="6"/>
  <c r="Y48" i="6"/>
  <c r="X48" i="6"/>
  <c r="AP47" i="6"/>
  <c r="AO47" i="6"/>
  <c r="AH47" i="6"/>
  <c r="AF47" i="6"/>
  <c r="AC47" i="6"/>
  <c r="AB47" i="6"/>
  <c r="Y47" i="6"/>
  <c r="X47" i="6"/>
  <c r="Z47" i="6" s="1"/>
  <c r="AX46" i="6"/>
  <c r="AP46" i="6"/>
  <c r="AO46" i="6"/>
  <c r="AH46" i="6"/>
  <c r="AF46" i="6"/>
  <c r="AC46" i="6"/>
  <c r="AB46" i="6"/>
  <c r="Y46" i="6"/>
  <c r="X46" i="6"/>
  <c r="Z46" i="6" s="1"/>
  <c r="AP45" i="6"/>
  <c r="AO45" i="6"/>
  <c r="AH45" i="6"/>
  <c r="AF45" i="6"/>
  <c r="AC45" i="6"/>
  <c r="AB45" i="6"/>
  <c r="Y45" i="6"/>
  <c r="X45" i="6"/>
  <c r="AP44" i="6"/>
  <c r="AO44" i="6"/>
  <c r="AH44" i="6"/>
  <c r="AF44" i="6"/>
  <c r="AC44" i="6"/>
  <c r="AB44" i="6"/>
  <c r="Y44" i="6"/>
  <c r="X44" i="6"/>
  <c r="Z44" i="6" s="1"/>
  <c r="AP43" i="6"/>
  <c r="AQ43" i="6" s="1"/>
  <c r="AR43" i="6" s="1"/>
  <c r="AO43" i="6"/>
  <c r="AH43" i="6"/>
  <c r="AF43" i="6"/>
  <c r="AC43" i="6"/>
  <c r="AB43" i="6"/>
  <c r="Y43" i="6"/>
  <c r="X43" i="6"/>
  <c r="AP42" i="6"/>
  <c r="AO42" i="6"/>
  <c r="AH42" i="6"/>
  <c r="AF42" i="6"/>
  <c r="AC42" i="6"/>
  <c r="AB42" i="6"/>
  <c r="Y42" i="6"/>
  <c r="X42" i="6"/>
  <c r="AP41" i="6"/>
  <c r="AO41" i="6"/>
  <c r="AH41" i="6"/>
  <c r="AF41" i="6"/>
  <c r="AC41" i="6"/>
  <c r="AB41" i="6"/>
  <c r="AD41" i="6" s="1"/>
  <c r="Y41" i="6"/>
  <c r="X41" i="6"/>
  <c r="AP40" i="6"/>
  <c r="AO40" i="6"/>
  <c r="AH40" i="6"/>
  <c r="AF40" i="6"/>
  <c r="AC40" i="6"/>
  <c r="AB40" i="6"/>
  <c r="Y40" i="6"/>
  <c r="X40" i="6"/>
  <c r="AP39" i="6"/>
  <c r="AO39" i="6"/>
  <c r="AH39" i="6"/>
  <c r="AF39" i="6"/>
  <c r="AC39" i="6"/>
  <c r="AB39" i="6"/>
  <c r="AD39" i="6" s="1"/>
  <c r="Y39" i="6"/>
  <c r="X39" i="6"/>
  <c r="Z39" i="6" s="1"/>
  <c r="AX38" i="6"/>
  <c r="AP38" i="6"/>
  <c r="AQ38" i="6" s="1"/>
  <c r="AR38" i="6" s="1"/>
  <c r="AO38" i="6"/>
  <c r="AH38" i="6"/>
  <c r="AF38" i="6"/>
  <c r="AC38" i="6"/>
  <c r="AB38" i="6"/>
  <c r="Y38" i="6"/>
  <c r="X38" i="6"/>
  <c r="AP37" i="6"/>
  <c r="AQ37" i="6" s="1"/>
  <c r="AR37" i="6" s="1"/>
  <c r="AO37" i="6"/>
  <c r="AH37" i="6"/>
  <c r="AF37" i="6"/>
  <c r="AD37" i="6"/>
  <c r="AC37" i="6"/>
  <c r="AB37" i="6"/>
  <c r="Y37" i="6"/>
  <c r="X37" i="6"/>
  <c r="AX36" i="6"/>
  <c r="AP36" i="6"/>
  <c r="AO36" i="6"/>
  <c r="AH36" i="6"/>
  <c r="AF36" i="6"/>
  <c r="AC36" i="6"/>
  <c r="AB36" i="6"/>
  <c r="Y36" i="6"/>
  <c r="X36" i="6"/>
  <c r="AP35" i="6"/>
  <c r="AO35" i="6"/>
  <c r="AH35" i="6"/>
  <c r="AF35" i="6"/>
  <c r="AC35" i="6"/>
  <c r="AB35" i="6"/>
  <c r="Y35" i="6"/>
  <c r="X35" i="6"/>
  <c r="AP34" i="6"/>
  <c r="AQ34" i="6" s="1"/>
  <c r="AR34" i="6" s="1"/>
  <c r="AO34" i="6"/>
  <c r="AH34" i="6"/>
  <c r="AF34" i="6"/>
  <c r="AC34" i="6"/>
  <c r="AB34" i="6"/>
  <c r="Y34" i="6"/>
  <c r="X34" i="6"/>
  <c r="AP33" i="6"/>
  <c r="AQ33" i="6" s="1"/>
  <c r="AR33" i="6" s="1"/>
  <c r="AO33" i="6"/>
  <c r="AH33" i="6"/>
  <c r="AF33" i="6"/>
  <c r="AC33" i="6"/>
  <c r="AD33" i="6" s="1"/>
  <c r="AB33" i="6"/>
  <c r="Y33" i="6"/>
  <c r="Z33" i="6" s="1"/>
  <c r="X33" i="6"/>
  <c r="AX32" i="6"/>
  <c r="AP32" i="6"/>
  <c r="AO32" i="6"/>
  <c r="AH32" i="6"/>
  <c r="AF32" i="6"/>
  <c r="AC32" i="6"/>
  <c r="AB32" i="6"/>
  <c r="Y32" i="6"/>
  <c r="X32" i="6"/>
  <c r="AP31" i="6"/>
  <c r="AO31" i="6"/>
  <c r="AH31" i="6"/>
  <c r="AF31" i="6"/>
  <c r="AC31" i="6"/>
  <c r="AB31" i="6"/>
  <c r="Y31" i="6"/>
  <c r="X31" i="6"/>
  <c r="AP30" i="6"/>
  <c r="AO30" i="6"/>
  <c r="AH30" i="6"/>
  <c r="AF30" i="6"/>
  <c r="AC30" i="6"/>
  <c r="AB30" i="6"/>
  <c r="Y30" i="6"/>
  <c r="X30" i="6"/>
  <c r="AP29" i="6"/>
  <c r="AO29" i="6"/>
  <c r="AH29" i="6"/>
  <c r="AF29" i="6"/>
  <c r="AC29" i="6"/>
  <c r="AB29" i="6"/>
  <c r="AD29" i="6" s="1"/>
  <c r="Y29" i="6"/>
  <c r="X29" i="6"/>
  <c r="AX28" i="6"/>
  <c r="AP28" i="6"/>
  <c r="AO28" i="6"/>
  <c r="AH28" i="6"/>
  <c r="AF28" i="6"/>
  <c r="AC28" i="6"/>
  <c r="AB28" i="6"/>
  <c r="Y28" i="6"/>
  <c r="X28" i="6"/>
  <c r="Z28" i="6" s="1"/>
  <c r="AP27" i="6"/>
  <c r="AO27" i="6"/>
  <c r="AH27" i="6"/>
  <c r="AF27" i="6"/>
  <c r="AC27" i="6"/>
  <c r="AB27" i="6"/>
  <c r="Y27" i="6"/>
  <c r="X27" i="6"/>
  <c r="Z27" i="6" s="1"/>
  <c r="AP26" i="6"/>
  <c r="AO26" i="6"/>
  <c r="AH26" i="6"/>
  <c r="AF26" i="6"/>
  <c r="AC26" i="6"/>
  <c r="AD26" i="6" s="1"/>
  <c r="AB26" i="6"/>
  <c r="Y26" i="6"/>
  <c r="X26" i="6"/>
  <c r="Z26" i="6" s="1"/>
  <c r="AP25" i="6"/>
  <c r="AO25" i="6"/>
  <c r="AH25" i="6"/>
  <c r="AF25" i="6"/>
  <c r="AC25" i="6"/>
  <c r="AB25" i="6"/>
  <c r="Y25" i="6"/>
  <c r="X25" i="6"/>
  <c r="AX24" i="6"/>
  <c r="AP24" i="6"/>
  <c r="AO24" i="6"/>
  <c r="AH24" i="6"/>
  <c r="AF24" i="6"/>
  <c r="AC24" i="6"/>
  <c r="AB24" i="6"/>
  <c r="Y24" i="6"/>
  <c r="Z24" i="6" s="1"/>
  <c r="X24" i="6"/>
  <c r="AP23" i="6"/>
  <c r="AO23" i="6"/>
  <c r="AH23" i="6"/>
  <c r="AF23" i="6"/>
  <c r="AC23" i="6"/>
  <c r="AB23" i="6"/>
  <c r="Y23" i="6"/>
  <c r="X23" i="6"/>
  <c r="AP22" i="6"/>
  <c r="AQ22" i="6" s="1"/>
  <c r="AR22" i="6" s="1"/>
  <c r="AO22" i="6"/>
  <c r="AH22" i="6"/>
  <c r="AF22" i="6"/>
  <c r="AC22" i="6"/>
  <c r="AB22" i="6"/>
  <c r="Y22" i="6"/>
  <c r="X22" i="6"/>
  <c r="AP21" i="6"/>
  <c r="AO21" i="6"/>
  <c r="AH21" i="6"/>
  <c r="AF21" i="6"/>
  <c r="AC21" i="6"/>
  <c r="AD21" i="6" s="1"/>
  <c r="AB21" i="6"/>
  <c r="Y21" i="6"/>
  <c r="Z21" i="6" s="1"/>
  <c r="X21" i="6"/>
  <c r="AX20" i="6"/>
  <c r="AP20" i="6"/>
  <c r="AO20" i="6"/>
  <c r="AH20" i="6"/>
  <c r="AF20" i="6"/>
  <c r="AC20" i="6"/>
  <c r="AB20" i="6"/>
  <c r="Y20" i="6"/>
  <c r="X20" i="6"/>
  <c r="AP19" i="6"/>
  <c r="AO19" i="6"/>
  <c r="AH19" i="6"/>
  <c r="AF19" i="6"/>
  <c r="AC19" i="6"/>
  <c r="AB19" i="6"/>
  <c r="Y19" i="6"/>
  <c r="X19" i="6"/>
  <c r="AP18" i="6"/>
  <c r="AO18" i="6"/>
  <c r="AH18" i="6"/>
  <c r="AF18" i="6"/>
  <c r="AC18" i="6"/>
  <c r="AD18" i="6" s="1"/>
  <c r="AB18" i="6"/>
  <c r="Y18" i="6"/>
  <c r="X18" i="6"/>
  <c r="AP17" i="6"/>
  <c r="AO17" i="6"/>
  <c r="AH17" i="6"/>
  <c r="AF17" i="6"/>
  <c r="AC17" i="6"/>
  <c r="AB17" i="6"/>
  <c r="Y17" i="6"/>
  <c r="X17" i="6"/>
  <c r="AX16" i="6"/>
  <c r="AP16" i="6"/>
  <c r="AO16" i="6"/>
  <c r="AQ16" i="6" s="1"/>
  <c r="AR16" i="6" s="1"/>
  <c r="AH16" i="6"/>
  <c r="AF16" i="6"/>
  <c r="AC16" i="6"/>
  <c r="AB16" i="6"/>
  <c r="AD16" i="6" s="1"/>
  <c r="Y16" i="6"/>
  <c r="Z16" i="6" s="1"/>
  <c r="X16" i="6"/>
  <c r="AP15" i="6"/>
  <c r="AO15" i="6"/>
  <c r="AQ15" i="6" s="1"/>
  <c r="AR15" i="6" s="1"/>
  <c r="AH15" i="6"/>
  <c r="AF15" i="6"/>
  <c r="AC15" i="6"/>
  <c r="AB15" i="6"/>
  <c r="AD15" i="6" s="1"/>
  <c r="Y15" i="6"/>
  <c r="X15" i="6"/>
  <c r="AP14" i="6"/>
  <c r="AQ14" i="6" s="1"/>
  <c r="AR14" i="6" s="1"/>
  <c r="AO14" i="6"/>
  <c r="AH14" i="6"/>
  <c r="AF14" i="6"/>
  <c r="AC14" i="6"/>
  <c r="AB14" i="6"/>
  <c r="Y14" i="6"/>
  <c r="X14" i="6"/>
  <c r="AP13" i="6"/>
  <c r="AQ13" i="6" s="1"/>
  <c r="AR13" i="6" s="1"/>
  <c r="AO13" i="6"/>
  <c r="AH13" i="6"/>
  <c r="AF13" i="6"/>
  <c r="AC13" i="6"/>
  <c r="AD13" i="6" s="1"/>
  <c r="AB13" i="6"/>
  <c r="Y13" i="6"/>
  <c r="X13" i="6"/>
  <c r="AX12" i="6"/>
  <c r="AP12" i="6"/>
  <c r="AO12" i="6"/>
  <c r="AH12" i="6"/>
  <c r="AF12" i="6"/>
  <c r="AC12" i="6"/>
  <c r="AB12" i="6"/>
  <c r="Y12" i="6"/>
  <c r="X12" i="6"/>
  <c r="AP11" i="6"/>
  <c r="AO11" i="6"/>
  <c r="AH11" i="6"/>
  <c r="AF11" i="6"/>
  <c r="AC11" i="6"/>
  <c r="AB11" i="6"/>
  <c r="Y11" i="6"/>
  <c r="X11" i="6"/>
  <c r="AP10" i="6"/>
  <c r="AO10" i="6"/>
  <c r="AH10" i="6"/>
  <c r="AF10" i="6"/>
  <c r="AC10" i="6"/>
  <c r="AB10" i="6"/>
  <c r="Y10" i="6"/>
  <c r="X10" i="6"/>
  <c r="AP9" i="6"/>
  <c r="AQ9" i="6" s="1"/>
  <c r="AR9" i="6" s="1"/>
  <c r="AO9" i="6"/>
  <c r="AH9" i="6"/>
  <c r="AF9" i="6"/>
  <c r="AC9" i="6"/>
  <c r="AD9" i="6" s="1"/>
  <c r="AB9" i="6"/>
  <c r="Y9" i="6"/>
  <c r="X9" i="6"/>
  <c r="AX8" i="6"/>
  <c r="AP8" i="6"/>
  <c r="AO8" i="6"/>
  <c r="AH8" i="6"/>
  <c r="AF8" i="6"/>
  <c r="AC8" i="6"/>
  <c r="AB8" i="6"/>
  <c r="AD8" i="6" s="1"/>
  <c r="Y8" i="6"/>
  <c r="X8" i="6"/>
  <c r="Z8" i="6" s="1"/>
  <c r="AP7" i="6"/>
  <c r="AO7" i="6"/>
  <c r="AQ7" i="6" s="1"/>
  <c r="AR7" i="6" s="1"/>
  <c r="AH7" i="6"/>
  <c r="AF7" i="6"/>
  <c r="AC7" i="6"/>
  <c r="AB7" i="6"/>
  <c r="AD7" i="6" s="1"/>
  <c r="Y7" i="6"/>
  <c r="X7" i="6"/>
  <c r="AP6" i="6"/>
  <c r="AO6" i="6"/>
  <c r="AH6" i="6"/>
  <c r="AF6" i="6"/>
  <c r="AC6" i="6"/>
  <c r="AB6" i="6"/>
  <c r="Y6" i="6"/>
  <c r="X6" i="6"/>
  <c r="AP5" i="6"/>
  <c r="AO5" i="6"/>
  <c r="AH5" i="6"/>
  <c r="AF5" i="6"/>
  <c r="AC5" i="6"/>
  <c r="AB5" i="6"/>
  <c r="Y5" i="6"/>
  <c r="X5" i="6"/>
  <c r="AX4" i="6"/>
  <c r="AP4" i="6"/>
  <c r="AO4" i="6"/>
  <c r="AH4" i="6"/>
  <c r="AF4" i="6"/>
  <c r="AC4" i="6"/>
  <c r="AB4" i="6"/>
  <c r="Y4" i="6"/>
  <c r="X4" i="6"/>
  <c r="AP3" i="6"/>
  <c r="AO3" i="6"/>
  <c r="AH3" i="6"/>
  <c r="AF3" i="6"/>
  <c r="AC3" i="6"/>
  <c r="AB3" i="6"/>
  <c r="Y3" i="6"/>
  <c r="X3" i="6"/>
  <c r="F3" i="6"/>
  <c r="AW2" i="6"/>
  <c r="AP2" i="6"/>
  <c r="AO2" i="6"/>
  <c r="AK2" i="6"/>
  <c r="AH2" i="6"/>
  <c r="AF2" i="6"/>
  <c r="AC2" i="6"/>
  <c r="AB2" i="6"/>
  <c r="Y2" i="6"/>
  <c r="X2" i="6"/>
  <c r="Z2" i="6" s="1"/>
  <c r="S2" i="6"/>
  <c r="R2" i="6"/>
  <c r="N2" i="6"/>
  <c r="M2" i="6"/>
  <c r="K2" i="6"/>
  <c r="J2" i="6"/>
  <c r="H2" i="6"/>
  <c r="G2" i="6"/>
  <c r="E2" i="6"/>
  <c r="D2" i="6"/>
  <c r="AY363" i="5"/>
  <c r="AY364" i="5"/>
  <c r="AY365" i="5"/>
  <c r="AY366" i="5"/>
  <c r="AY23" i="5"/>
  <c r="AY24" i="5"/>
  <c r="AY25" i="5"/>
  <c r="AY26" i="5"/>
  <c r="AY27" i="5"/>
  <c r="AY28" i="5"/>
  <c r="AY29" i="5"/>
  <c r="AY30" i="5"/>
  <c r="AY31" i="5"/>
  <c r="AY32" i="5"/>
  <c r="AY33" i="5"/>
  <c r="AY34" i="5"/>
  <c r="AY35" i="5"/>
  <c r="AY36" i="5"/>
  <c r="AY37" i="5"/>
  <c r="AY38" i="5"/>
  <c r="AY39" i="5"/>
  <c r="AY40" i="5"/>
  <c r="AY41" i="5"/>
  <c r="AY42" i="5"/>
  <c r="AY43" i="5"/>
  <c r="AY44" i="5"/>
  <c r="AY45" i="5"/>
  <c r="AY46" i="5"/>
  <c r="AY47" i="5"/>
  <c r="AY48" i="5"/>
  <c r="AY49" i="5"/>
  <c r="AY50" i="5"/>
  <c r="AY51" i="5"/>
  <c r="AY52" i="5"/>
  <c r="AY53" i="5"/>
  <c r="AY54" i="5"/>
  <c r="AY55" i="5"/>
  <c r="AY56" i="5"/>
  <c r="AY57" i="5"/>
  <c r="AY58" i="5"/>
  <c r="AY59" i="5"/>
  <c r="AY60" i="5"/>
  <c r="AY61" i="5"/>
  <c r="AY62" i="5"/>
  <c r="AY63" i="5"/>
  <c r="AY64" i="5"/>
  <c r="AY65" i="5"/>
  <c r="AY66" i="5"/>
  <c r="AY67" i="5"/>
  <c r="AY68" i="5"/>
  <c r="AY69" i="5"/>
  <c r="AY70" i="5"/>
  <c r="AY71" i="5"/>
  <c r="AY72" i="5"/>
  <c r="AY73" i="5"/>
  <c r="AY74" i="5"/>
  <c r="AY75" i="5"/>
  <c r="AY76" i="5"/>
  <c r="AY77" i="5"/>
  <c r="AY78" i="5"/>
  <c r="AY79" i="5"/>
  <c r="AY80" i="5"/>
  <c r="AY81" i="5"/>
  <c r="AY82" i="5"/>
  <c r="AY83" i="5"/>
  <c r="AY84" i="5"/>
  <c r="AY85" i="5"/>
  <c r="AY86" i="5"/>
  <c r="AY87" i="5"/>
  <c r="AY88" i="5"/>
  <c r="AY89" i="5"/>
  <c r="AY90" i="5"/>
  <c r="AY91" i="5"/>
  <c r="AY92" i="5"/>
  <c r="AY93" i="5"/>
  <c r="AY94" i="5"/>
  <c r="AY95" i="5"/>
  <c r="AY96" i="5"/>
  <c r="AY97" i="5"/>
  <c r="AY98" i="5"/>
  <c r="AY99" i="5"/>
  <c r="AY100" i="5"/>
  <c r="AY101" i="5"/>
  <c r="AY102" i="5"/>
  <c r="AY103" i="5"/>
  <c r="AY104" i="5"/>
  <c r="AY105" i="5"/>
  <c r="AY106" i="5"/>
  <c r="AY107" i="5"/>
  <c r="AY108" i="5"/>
  <c r="AY109" i="5"/>
  <c r="AY110" i="5"/>
  <c r="AY111" i="5"/>
  <c r="AY112" i="5"/>
  <c r="AY113" i="5"/>
  <c r="AY114" i="5"/>
  <c r="AY115" i="5"/>
  <c r="AY116" i="5"/>
  <c r="AY117" i="5"/>
  <c r="AY118" i="5"/>
  <c r="AY119" i="5"/>
  <c r="AY120" i="5"/>
  <c r="AY121" i="5"/>
  <c r="AY122" i="5"/>
  <c r="AY123" i="5"/>
  <c r="AY124" i="5"/>
  <c r="AY125" i="5"/>
  <c r="AY126" i="5"/>
  <c r="AY127" i="5"/>
  <c r="AY128" i="5"/>
  <c r="AY129" i="5"/>
  <c r="AY130" i="5"/>
  <c r="AY131" i="5"/>
  <c r="AY132" i="5"/>
  <c r="AY133" i="5"/>
  <c r="AY134" i="5"/>
  <c r="AY135" i="5"/>
  <c r="AY136" i="5"/>
  <c r="AY137" i="5"/>
  <c r="AY138" i="5"/>
  <c r="AY139" i="5"/>
  <c r="AY140" i="5"/>
  <c r="AY141" i="5"/>
  <c r="AY142" i="5"/>
  <c r="AY143" i="5"/>
  <c r="AY144" i="5"/>
  <c r="AY145" i="5"/>
  <c r="AY146" i="5"/>
  <c r="AY147" i="5"/>
  <c r="AY148" i="5"/>
  <c r="AY149" i="5"/>
  <c r="AY150" i="5"/>
  <c r="AY151" i="5"/>
  <c r="AY152" i="5"/>
  <c r="AY153" i="5"/>
  <c r="AY154" i="5"/>
  <c r="AY155" i="5"/>
  <c r="AY156" i="5"/>
  <c r="AY157" i="5"/>
  <c r="AY158" i="5"/>
  <c r="AY159" i="5"/>
  <c r="AY160" i="5"/>
  <c r="AY161" i="5"/>
  <c r="AY162" i="5"/>
  <c r="AY163" i="5"/>
  <c r="AY164" i="5"/>
  <c r="AY165" i="5"/>
  <c r="AY166" i="5"/>
  <c r="AY167" i="5"/>
  <c r="AY168" i="5"/>
  <c r="AY169" i="5"/>
  <c r="AY170" i="5"/>
  <c r="AY171" i="5"/>
  <c r="AY172" i="5"/>
  <c r="AY173" i="5"/>
  <c r="AY174" i="5"/>
  <c r="AY175" i="5"/>
  <c r="AY176" i="5"/>
  <c r="AY177" i="5"/>
  <c r="AY178" i="5"/>
  <c r="AY179" i="5"/>
  <c r="AY180" i="5"/>
  <c r="AY181" i="5"/>
  <c r="AY182" i="5"/>
  <c r="AY183" i="5"/>
  <c r="AY184" i="5"/>
  <c r="AY185" i="5"/>
  <c r="AY186" i="5"/>
  <c r="AY187" i="5"/>
  <c r="AY188" i="5"/>
  <c r="AY189" i="5"/>
  <c r="AY190" i="5"/>
  <c r="AY191" i="5"/>
  <c r="AY192" i="5"/>
  <c r="AY193" i="5"/>
  <c r="AY194" i="5"/>
  <c r="AY195" i="5"/>
  <c r="AY196" i="5"/>
  <c r="AY197" i="5"/>
  <c r="AY198" i="5"/>
  <c r="AY199" i="5"/>
  <c r="AY200" i="5"/>
  <c r="AY201" i="5"/>
  <c r="AY202" i="5"/>
  <c r="AY203" i="5"/>
  <c r="AY204" i="5"/>
  <c r="AY205" i="5"/>
  <c r="AY206" i="5"/>
  <c r="AY207" i="5"/>
  <c r="AY208" i="5"/>
  <c r="AY209" i="5"/>
  <c r="AY210" i="5"/>
  <c r="AY211" i="5"/>
  <c r="AY212" i="5"/>
  <c r="AY213" i="5"/>
  <c r="AY214" i="5"/>
  <c r="AY215" i="5"/>
  <c r="AY216" i="5"/>
  <c r="AY217" i="5"/>
  <c r="AY218" i="5"/>
  <c r="AY219" i="5"/>
  <c r="AY220" i="5"/>
  <c r="AY221" i="5"/>
  <c r="AY222" i="5"/>
  <c r="AY223" i="5"/>
  <c r="AY224" i="5"/>
  <c r="AY225" i="5"/>
  <c r="AY226" i="5"/>
  <c r="AY227" i="5"/>
  <c r="AY228" i="5"/>
  <c r="AY229" i="5"/>
  <c r="AY230" i="5"/>
  <c r="AY231" i="5"/>
  <c r="AY232" i="5"/>
  <c r="AY233" i="5"/>
  <c r="AY234" i="5"/>
  <c r="AY235" i="5"/>
  <c r="AY236" i="5"/>
  <c r="AY237" i="5"/>
  <c r="AY238" i="5"/>
  <c r="AY239" i="5"/>
  <c r="AY240" i="5"/>
  <c r="AY241" i="5"/>
  <c r="AY242" i="5"/>
  <c r="AY243" i="5"/>
  <c r="AY244" i="5"/>
  <c r="AY245" i="5"/>
  <c r="AY246" i="5"/>
  <c r="AY247" i="5"/>
  <c r="AY248" i="5"/>
  <c r="AY249" i="5"/>
  <c r="AY250" i="5"/>
  <c r="AY251" i="5"/>
  <c r="AY252" i="5"/>
  <c r="AY253" i="5"/>
  <c r="AY254" i="5"/>
  <c r="AY255" i="5"/>
  <c r="AY256" i="5"/>
  <c r="AY257" i="5"/>
  <c r="AY258" i="5"/>
  <c r="AY259" i="5"/>
  <c r="AY260" i="5"/>
  <c r="AY261" i="5"/>
  <c r="AY262" i="5"/>
  <c r="AY263" i="5"/>
  <c r="AY264" i="5"/>
  <c r="AY265" i="5"/>
  <c r="AY266" i="5"/>
  <c r="AY267" i="5"/>
  <c r="AY268" i="5"/>
  <c r="AY269" i="5"/>
  <c r="AY270" i="5"/>
  <c r="AY271" i="5"/>
  <c r="AY272" i="5"/>
  <c r="AY273" i="5"/>
  <c r="AY274" i="5"/>
  <c r="AY275" i="5"/>
  <c r="AY276" i="5"/>
  <c r="AY277" i="5"/>
  <c r="AY278" i="5"/>
  <c r="AY279" i="5"/>
  <c r="AY280" i="5"/>
  <c r="AY281" i="5"/>
  <c r="AY282" i="5"/>
  <c r="AY283" i="5"/>
  <c r="AY284" i="5"/>
  <c r="AY285" i="5"/>
  <c r="AY286" i="5"/>
  <c r="AY287" i="5"/>
  <c r="AY288" i="5"/>
  <c r="AY289" i="5"/>
  <c r="AY290" i="5"/>
  <c r="AY291" i="5"/>
  <c r="AY292" i="5"/>
  <c r="AY293" i="5"/>
  <c r="AY294" i="5"/>
  <c r="AY295" i="5"/>
  <c r="AY296" i="5"/>
  <c r="AY297" i="5"/>
  <c r="AY298" i="5"/>
  <c r="AY299" i="5"/>
  <c r="AY300" i="5"/>
  <c r="AY301" i="5"/>
  <c r="AY302" i="5"/>
  <c r="AY303" i="5"/>
  <c r="AY304" i="5"/>
  <c r="AY305" i="5"/>
  <c r="AY306" i="5"/>
  <c r="AY307" i="5"/>
  <c r="AY308" i="5"/>
  <c r="AY309" i="5"/>
  <c r="AY310" i="5"/>
  <c r="AY311" i="5"/>
  <c r="AY312" i="5"/>
  <c r="AY313" i="5"/>
  <c r="AY314" i="5"/>
  <c r="AY315" i="5"/>
  <c r="AY316" i="5"/>
  <c r="AY317" i="5"/>
  <c r="AY318" i="5"/>
  <c r="AY319" i="5"/>
  <c r="AY320" i="5"/>
  <c r="AY321" i="5"/>
  <c r="AY322" i="5"/>
  <c r="AY323" i="5"/>
  <c r="AY324" i="5"/>
  <c r="AY325" i="5"/>
  <c r="AY326" i="5"/>
  <c r="AY327" i="5"/>
  <c r="AY328" i="5"/>
  <c r="AY329" i="5"/>
  <c r="AY330" i="5"/>
  <c r="AY331" i="5"/>
  <c r="AY332" i="5"/>
  <c r="AY333" i="5"/>
  <c r="AY334" i="5"/>
  <c r="AY335" i="5"/>
  <c r="AY336" i="5"/>
  <c r="AY337" i="5"/>
  <c r="AY338" i="5"/>
  <c r="AY339" i="5"/>
  <c r="AY340" i="5"/>
  <c r="AY341" i="5"/>
  <c r="AY342" i="5"/>
  <c r="AY343" i="5"/>
  <c r="AY344" i="5"/>
  <c r="AY345" i="5"/>
  <c r="AY346" i="5"/>
  <c r="AY347" i="5"/>
  <c r="AY348" i="5"/>
  <c r="AY349" i="5"/>
  <c r="AY350" i="5"/>
  <c r="AY351" i="5"/>
  <c r="AY352" i="5"/>
  <c r="AY353" i="5"/>
  <c r="AY354" i="5"/>
  <c r="AY355" i="5"/>
  <c r="AY356" i="5"/>
  <c r="AY357" i="5"/>
  <c r="AY358" i="5"/>
  <c r="AY359" i="5"/>
  <c r="AY360" i="5"/>
  <c r="AY361" i="5"/>
  <c r="AY362" i="5"/>
  <c r="AY3" i="5"/>
  <c r="AY4" i="5"/>
  <c r="AY5" i="5"/>
  <c r="AY6" i="5"/>
  <c r="AY7" i="5"/>
  <c r="AY8" i="5"/>
  <c r="AY9" i="5"/>
  <c r="AY10" i="5"/>
  <c r="AY11" i="5"/>
  <c r="AY12" i="5"/>
  <c r="AY13" i="5"/>
  <c r="AY14" i="5"/>
  <c r="AY15" i="5"/>
  <c r="AY16" i="5"/>
  <c r="AY17" i="5"/>
  <c r="AY18" i="5"/>
  <c r="AY19" i="5"/>
  <c r="AY20" i="5"/>
  <c r="AY21" i="5"/>
  <c r="AY22" i="5"/>
  <c r="AT366" i="5"/>
  <c r="AT4" i="5"/>
  <c r="AT5" i="5"/>
  <c r="AT6" i="5"/>
  <c r="AT7" i="5"/>
  <c r="AT8" i="5"/>
  <c r="AT9" i="5"/>
  <c r="AT10" i="5"/>
  <c r="AT11" i="5"/>
  <c r="AT12" i="5"/>
  <c r="AT13" i="5"/>
  <c r="AT14" i="5"/>
  <c r="AT15" i="5"/>
  <c r="AT16" i="5"/>
  <c r="AT17" i="5"/>
  <c r="AT18" i="5"/>
  <c r="AT19" i="5"/>
  <c r="AT20" i="5"/>
  <c r="AT21" i="5"/>
  <c r="AT22" i="5"/>
  <c r="AT23" i="5"/>
  <c r="AT24" i="5"/>
  <c r="AT25" i="5"/>
  <c r="AT26" i="5"/>
  <c r="AT27" i="5"/>
  <c r="AT28" i="5"/>
  <c r="AT29" i="5"/>
  <c r="AT30" i="5"/>
  <c r="AT31" i="5"/>
  <c r="AT32" i="5"/>
  <c r="AT33" i="5"/>
  <c r="AT34" i="5"/>
  <c r="AT35" i="5"/>
  <c r="AT36" i="5"/>
  <c r="AT37" i="5"/>
  <c r="AT38" i="5"/>
  <c r="AT39" i="5"/>
  <c r="AT40" i="5"/>
  <c r="AT41" i="5"/>
  <c r="AT42" i="5"/>
  <c r="AT43" i="5"/>
  <c r="AT44" i="5"/>
  <c r="AT45" i="5"/>
  <c r="AT46" i="5"/>
  <c r="AT47" i="5"/>
  <c r="AT48" i="5"/>
  <c r="AT49" i="5"/>
  <c r="AT50" i="5"/>
  <c r="AT51" i="5"/>
  <c r="AT52" i="5"/>
  <c r="AT53" i="5"/>
  <c r="AT54" i="5"/>
  <c r="AT55" i="5"/>
  <c r="AT56" i="5"/>
  <c r="AT57" i="5"/>
  <c r="AT58" i="5"/>
  <c r="AT59" i="5"/>
  <c r="AT60" i="5"/>
  <c r="AT61" i="5"/>
  <c r="AT62" i="5"/>
  <c r="AT63" i="5"/>
  <c r="AT64" i="5"/>
  <c r="AT65" i="5"/>
  <c r="AT66" i="5"/>
  <c r="AT67" i="5"/>
  <c r="AT68" i="5"/>
  <c r="AT69" i="5"/>
  <c r="AT70" i="5"/>
  <c r="AT71" i="5"/>
  <c r="AT72" i="5"/>
  <c r="AT73" i="5"/>
  <c r="AT74" i="5"/>
  <c r="AT75" i="5"/>
  <c r="AT76" i="5"/>
  <c r="AT77" i="5"/>
  <c r="AT78" i="5"/>
  <c r="AT79" i="5"/>
  <c r="AT80" i="5"/>
  <c r="AT81" i="5"/>
  <c r="AT82" i="5"/>
  <c r="AT83" i="5"/>
  <c r="AT84" i="5"/>
  <c r="AT85" i="5"/>
  <c r="AT86" i="5"/>
  <c r="AT87" i="5"/>
  <c r="AT88" i="5"/>
  <c r="AT89" i="5"/>
  <c r="AT90" i="5"/>
  <c r="AT91" i="5"/>
  <c r="AT92" i="5"/>
  <c r="AT93" i="5"/>
  <c r="AT94" i="5"/>
  <c r="AT95" i="5"/>
  <c r="AT96" i="5"/>
  <c r="AT97" i="5"/>
  <c r="AT98" i="5"/>
  <c r="AT99" i="5"/>
  <c r="AT100" i="5"/>
  <c r="AT101" i="5"/>
  <c r="AT102" i="5"/>
  <c r="AT103" i="5"/>
  <c r="AT104" i="5"/>
  <c r="AT105" i="5"/>
  <c r="AT106" i="5"/>
  <c r="AT107" i="5"/>
  <c r="AT108" i="5"/>
  <c r="AT109" i="5"/>
  <c r="AT110" i="5"/>
  <c r="AT111" i="5"/>
  <c r="AT112" i="5"/>
  <c r="AT113" i="5"/>
  <c r="AT114" i="5"/>
  <c r="AT115" i="5"/>
  <c r="AT116" i="5"/>
  <c r="AT117" i="5"/>
  <c r="AT118" i="5"/>
  <c r="AT119" i="5"/>
  <c r="AT120" i="5"/>
  <c r="AT121" i="5"/>
  <c r="AT122" i="5"/>
  <c r="AT123" i="5"/>
  <c r="AT124" i="5"/>
  <c r="AT125" i="5"/>
  <c r="AT126" i="5"/>
  <c r="AT127" i="5"/>
  <c r="AT128" i="5"/>
  <c r="AT129" i="5"/>
  <c r="AT130" i="5"/>
  <c r="AT131" i="5"/>
  <c r="AT132" i="5"/>
  <c r="AT133" i="5"/>
  <c r="AT134" i="5"/>
  <c r="AT135" i="5"/>
  <c r="AT136" i="5"/>
  <c r="AT137" i="5"/>
  <c r="AT138" i="5"/>
  <c r="AT139" i="5"/>
  <c r="AT140" i="5"/>
  <c r="AT141" i="5"/>
  <c r="AT142" i="5"/>
  <c r="AT143" i="5"/>
  <c r="AT144" i="5"/>
  <c r="AT145" i="5"/>
  <c r="AT146" i="5"/>
  <c r="AT147" i="5"/>
  <c r="AT148" i="5"/>
  <c r="AT149" i="5"/>
  <c r="AT150" i="5"/>
  <c r="AT151" i="5"/>
  <c r="AT152" i="5"/>
  <c r="AT153" i="5"/>
  <c r="AT154" i="5"/>
  <c r="AT155" i="5"/>
  <c r="AT156" i="5"/>
  <c r="AT157" i="5"/>
  <c r="AT158" i="5"/>
  <c r="AT159" i="5"/>
  <c r="AT160" i="5"/>
  <c r="AT161" i="5"/>
  <c r="AT162" i="5"/>
  <c r="AT163" i="5"/>
  <c r="AT164" i="5"/>
  <c r="AT165" i="5"/>
  <c r="AT166" i="5"/>
  <c r="AT167" i="5"/>
  <c r="AT168" i="5"/>
  <c r="AT169" i="5"/>
  <c r="AT170" i="5"/>
  <c r="AT171" i="5"/>
  <c r="AT172" i="5"/>
  <c r="AT173" i="5"/>
  <c r="AT174" i="5"/>
  <c r="AT175" i="5"/>
  <c r="AT176" i="5"/>
  <c r="AT177" i="5"/>
  <c r="AT178" i="5"/>
  <c r="AT179" i="5"/>
  <c r="AT180" i="5"/>
  <c r="AT181" i="5"/>
  <c r="AT182" i="5"/>
  <c r="AT183" i="5"/>
  <c r="AT184" i="5"/>
  <c r="AT185" i="5"/>
  <c r="AT186" i="5"/>
  <c r="AT187" i="5"/>
  <c r="AT188" i="5"/>
  <c r="AT189" i="5"/>
  <c r="AT190" i="5"/>
  <c r="AT191" i="5"/>
  <c r="AT192" i="5"/>
  <c r="AT193" i="5"/>
  <c r="AT194" i="5"/>
  <c r="AT195" i="5"/>
  <c r="AT196" i="5"/>
  <c r="AT197" i="5"/>
  <c r="AT198" i="5"/>
  <c r="AT199" i="5"/>
  <c r="AT200" i="5"/>
  <c r="AT201" i="5"/>
  <c r="AT202" i="5"/>
  <c r="AT203" i="5"/>
  <c r="AT204" i="5"/>
  <c r="AT205" i="5"/>
  <c r="AT206" i="5"/>
  <c r="AT207" i="5"/>
  <c r="AT208" i="5"/>
  <c r="AT209" i="5"/>
  <c r="AT210" i="5"/>
  <c r="AT211" i="5"/>
  <c r="AT212" i="5"/>
  <c r="AT213" i="5"/>
  <c r="AT214" i="5"/>
  <c r="AT215" i="5"/>
  <c r="AT216" i="5"/>
  <c r="AT217" i="5"/>
  <c r="AT218" i="5"/>
  <c r="AT219" i="5"/>
  <c r="AT220" i="5"/>
  <c r="AT221" i="5"/>
  <c r="AT222" i="5"/>
  <c r="AT223" i="5"/>
  <c r="AT224" i="5"/>
  <c r="AT225" i="5"/>
  <c r="AT226" i="5"/>
  <c r="AT227" i="5"/>
  <c r="AT228" i="5"/>
  <c r="AT229" i="5"/>
  <c r="AT230" i="5"/>
  <c r="AT231" i="5"/>
  <c r="AT232" i="5"/>
  <c r="AT233" i="5"/>
  <c r="AT234" i="5"/>
  <c r="AT235" i="5"/>
  <c r="AT236" i="5"/>
  <c r="AT237" i="5"/>
  <c r="AT238" i="5"/>
  <c r="AT239" i="5"/>
  <c r="AT240" i="5"/>
  <c r="AT241" i="5"/>
  <c r="AT242" i="5"/>
  <c r="AT243" i="5"/>
  <c r="AT244" i="5"/>
  <c r="AT245" i="5"/>
  <c r="AT246" i="5"/>
  <c r="AT247" i="5"/>
  <c r="AT248" i="5"/>
  <c r="AT249" i="5"/>
  <c r="AT250" i="5"/>
  <c r="AT251" i="5"/>
  <c r="AT252" i="5"/>
  <c r="AT253" i="5"/>
  <c r="AT254" i="5"/>
  <c r="AT255" i="5"/>
  <c r="AT256" i="5"/>
  <c r="AT257" i="5"/>
  <c r="AT258" i="5"/>
  <c r="AT259" i="5"/>
  <c r="AT260" i="5"/>
  <c r="AT261" i="5"/>
  <c r="AT262" i="5"/>
  <c r="AT263" i="5"/>
  <c r="AT264" i="5"/>
  <c r="AT265" i="5"/>
  <c r="AT266" i="5"/>
  <c r="AT267" i="5"/>
  <c r="AT268" i="5"/>
  <c r="AT269" i="5"/>
  <c r="AT270" i="5"/>
  <c r="AT271" i="5"/>
  <c r="AT272" i="5"/>
  <c r="AT273" i="5"/>
  <c r="AT274" i="5"/>
  <c r="AT275" i="5"/>
  <c r="AT276" i="5"/>
  <c r="AT277" i="5"/>
  <c r="AT278" i="5"/>
  <c r="AT279" i="5"/>
  <c r="AT280" i="5"/>
  <c r="AT281" i="5"/>
  <c r="AT282" i="5"/>
  <c r="AT283" i="5"/>
  <c r="AT284" i="5"/>
  <c r="AT285" i="5"/>
  <c r="AT286" i="5"/>
  <c r="AT287" i="5"/>
  <c r="AT288" i="5"/>
  <c r="AT289" i="5"/>
  <c r="AT290" i="5"/>
  <c r="AT291" i="5"/>
  <c r="AT292" i="5"/>
  <c r="AT293" i="5"/>
  <c r="AT294" i="5"/>
  <c r="AT295" i="5"/>
  <c r="AT296" i="5"/>
  <c r="AT297" i="5"/>
  <c r="AT298" i="5"/>
  <c r="AT299" i="5"/>
  <c r="AT300" i="5"/>
  <c r="AT301" i="5"/>
  <c r="AT302" i="5"/>
  <c r="AT303" i="5"/>
  <c r="AT304" i="5"/>
  <c r="AT305" i="5"/>
  <c r="AT306" i="5"/>
  <c r="AT307" i="5"/>
  <c r="AT308" i="5"/>
  <c r="AT309" i="5"/>
  <c r="AT310" i="5"/>
  <c r="AT311" i="5"/>
  <c r="AT312" i="5"/>
  <c r="AT313" i="5"/>
  <c r="AT314" i="5"/>
  <c r="AT315" i="5"/>
  <c r="AT316" i="5"/>
  <c r="AT317" i="5"/>
  <c r="AT318" i="5"/>
  <c r="AT319" i="5"/>
  <c r="AT320" i="5"/>
  <c r="AT321" i="5"/>
  <c r="AT322" i="5"/>
  <c r="AT323" i="5"/>
  <c r="AT324" i="5"/>
  <c r="AT325" i="5"/>
  <c r="AT326" i="5"/>
  <c r="AT327" i="5"/>
  <c r="AT328" i="5"/>
  <c r="AT329" i="5"/>
  <c r="AT330" i="5"/>
  <c r="AT331" i="5"/>
  <c r="AT332" i="5"/>
  <c r="AT333" i="5"/>
  <c r="AT334" i="5"/>
  <c r="AT335" i="5"/>
  <c r="AT336" i="5"/>
  <c r="AT337" i="5"/>
  <c r="AT338" i="5"/>
  <c r="AT339" i="5"/>
  <c r="AT340" i="5"/>
  <c r="AT341" i="5"/>
  <c r="AT342" i="5"/>
  <c r="AT343" i="5"/>
  <c r="AT344" i="5"/>
  <c r="AT345" i="5"/>
  <c r="AT346" i="5"/>
  <c r="AT347" i="5"/>
  <c r="AT348" i="5"/>
  <c r="AT349" i="5"/>
  <c r="AT350" i="5"/>
  <c r="AT351" i="5"/>
  <c r="AT352" i="5"/>
  <c r="AT353" i="5"/>
  <c r="AT354" i="5"/>
  <c r="AT355" i="5"/>
  <c r="AT356" i="5"/>
  <c r="AT357" i="5"/>
  <c r="AT358" i="5"/>
  <c r="AT359" i="5"/>
  <c r="AT360" i="5"/>
  <c r="AT361" i="5"/>
  <c r="AT362" i="5"/>
  <c r="AT363" i="5"/>
  <c r="AT364" i="5"/>
  <c r="AT365" i="5"/>
  <c r="AT3" i="5"/>
  <c r="AT2" i="5"/>
  <c r="AP366" i="5"/>
  <c r="AO366" i="5"/>
  <c r="AH366" i="5"/>
  <c r="AF366" i="5"/>
  <c r="AC366" i="5"/>
  <c r="AB366" i="5"/>
  <c r="AD366" i="5" s="1"/>
  <c r="Y366" i="5"/>
  <c r="X366" i="5"/>
  <c r="Z366" i="5" s="1"/>
  <c r="AP365" i="5"/>
  <c r="AO365" i="5"/>
  <c r="AH365" i="5"/>
  <c r="AF365" i="5"/>
  <c r="AC365" i="5"/>
  <c r="AB365" i="5"/>
  <c r="AD365" i="5" s="1"/>
  <c r="Y365" i="5"/>
  <c r="X365" i="5"/>
  <c r="Z365" i="5" s="1"/>
  <c r="AP364" i="5"/>
  <c r="AO364" i="5"/>
  <c r="AH364" i="5"/>
  <c r="AF364" i="5"/>
  <c r="AC364" i="5"/>
  <c r="AB364" i="5"/>
  <c r="AD364" i="5" s="1"/>
  <c r="Z364" i="5"/>
  <c r="Y364" i="5"/>
  <c r="X364" i="5"/>
  <c r="AP363" i="5"/>
  <c r="AO363" i="5"/>
  <c r="AH363" i="5"/>
  <c r="AF363" i="5"/>
  <c r="AC363" i="5"/>
  <c r="AB363" i="5"/>
  <c r="Y363" i="5"/>
  <c r="X363" i="5"/>
  <c r="AP362" i="5"/>
  <c r="AO362" i="5"/>
  <c r="AH362" i="5"/>
  <c r="AF362" i="5"/>
  <c r="AC362" i="5"/>
  <c r="AB362" i="5"/>
  <c r="Y362" i="5"/>
  <c r="X362" i="5"/>
  <c r="AP361" i="5"/>
  <c r="AO361" i="5"/>
  <c r="AH361" i="5"/>
  <c r="AF361" i="5"/>
  <c r="AC361" i="5"/>
  <c r="AB361" i="5"/>
  <c r="AD361" i="5" s="1"/>
  <c r="Y361" i="5"/>
  <c r="X361" i="5"/>
  <c r="AP360" i="5"/>
  <c r="AO360" i="5"/>
  <c r="AH360" i="5"/>
  <c r="AF360" i="5"/>
  <c r="AC360" i="5"/>
  <c r="AD360" i="5" s="1"/>
  <c r="AB360" i="5"/>
  <c r="Y360" i="5"/>
  <c r="X360" i="5"/>
  <c r="AP359" i="5"/>
  <c r="AO359" i="5"/>
  <c r="AH359" i="5"/>
  <c r="AF359" i="5"/>
  <c r="AC359" i="5"/>
  <c r="AB359" i="5"/>
  <c r="Y359" i="5"/>
  <c r="X359" i="5"/>
  <c r="AP358" i="5"/>
  <c r="AO358" i="5"/>
  <c r="AH358" i="5"/>
  <c r="AF358" i="5"/>
  <c r="AC358" i="5"/>
  <c r="AB358" i="5"/>
  <c r="Y358" i="5"/>
  <c r="X358" i="5"/>
  <c r="AP357" i="5"/>
  <c r="AQ357" i="5" s="1"/>
  <c r="AR357" i="5" s="1"/>
  <c r="AO357" i="5"/>
  <c r="AH357" i="5"/>
  <c r="AF357" i="5"/>
  <c r="AC357" i="5"/>
  <c r="AB357" i="5"/>
  <c r="Y357" i="5"/>
  <c r="X357" i="5"/>
  <c r="AP356" i="5"/>
  <c r="AQ356" i="5" s="1"/>
  <c r="AR356" i="5" s="1"/>
  <c r="AO356" i="5"/>
  <c r="AH356" i="5"/>
  <c r="AF356" i="5"/>
  <c r="AC356" i="5"/>
  <c r="AB356" i="5"/>
  <c r="Y356" i="5"/>
  <c r="X356" i="5"/>
  <c r="AP355" i="5"/>
  <c r="AO355" i="5"/>
  <c r="AH355" i="5"/>
  <c r="AF355" i="5"/>
  <c r="AC355" i="5"/>
  <c r="AB355" i="5"/>
  <c r="Y355" i="5"/>
  <c r="X355" i="5"/>
  <c r="Z355" i="5" s="1"/>
  <c r="AP354" i="5"/>
  <c r="AO354" i="5"/>
  <c r="AH354" i="5"/>
  <c r="AF354" i="5"/>
  <c r="AC354" i="5"/>
  <c r="AB354" i="5"/>
  <c r="Y354" i="5"/>
  <c r="X354" i="5"/>
  <c r="AP353" i="5"/>
  <c r="AO353" i="5"/>
  <c r="AH353" i="5"/>
  <c r="AF353" i="5"/>
  <c r="AD353" i="5"/>
  <c r="AC353" i="5"/>
  <c r="AB353" i="5"/>
  <c r="Y353" i="5"/>
  <c r="X353" i="5"/>
  <c r="AP352" i="5"/>
  <c r="AO352" i="5"/>
  <c r="AH352" i="5"/>
  <c r="AF352" i="5"/>
  <c r="AC352" i="5"/>
  <c r="AB352" i="5"/>
  <c r="Z352" i="5"/>
  <c r="Y352" i="5"/>
  <c r="X352" i="5"/>
  <c r="AP351" i="5"/>
  <c r="AO351" i="5"/>
  <c r="AH351" i="5"/>
  <c r="AF351" i="5"/>
  <c r="AC351" i="5"/>
  <c r="AB351" i="5"/>
  <c r="Y351" i="5"/>
  <c r="X351" i="5"/>
  <c r="Z351" i="5" s="1"/>
  <c r="AP350" i="5"/>
  <c r="AQ350" i="5" s="1"/>
  <c r="AR350" i="5" s="1"/>
  <c r="AO350" i="5"/>
  <c r="AH350" i="5"/>
  <c r="AF350" i="5"/>
  <c r="AC350" i="5"/>
  <c r="AB350" i="5"/>
  <c r="Y350" i="5"/>
  <c r="X350" i="5"/>
  <c r="Z350" i="5" s="1"/>
  <c r="AP349" i="5"/>
  <c r="AQ349" i="5" s="1"/>
  <c r="AR349" i="5" s="1"/>
  <c r="AO349" i="5"/>
  <c r="AH349" i="5"/>
  <c r="AF349" i="5"/>
  <c r="AC349" i="5"/>
  <c r="AB349" i="5"/>
  <c r="Y349" i="5"/>
  <c r="Z349" i="5" s="1"/>
  <c r="X349" i="5"/>
  <c r="AP348" i="5"/>
  <c r="AO348" i="5"/>
  <c r="AH348" i="5"/>
  <c r="AF348" i="5"/>
  <c r="AC348" i="5"/>
  <c r="AB348" i="5"/>
  <c r="Y348" i="5"/>
  <c r="X348" i="5"/>
  <c r="AP347" i="5"/>
  <c r="AO347" i="5"/>
  <c r="AH347" i="5"/>
  <c r="AF347" i="5"/>
  <c r="AC347" i="5"/>
  <c r="AB347" i="5"/>
  <c r="Y347" i="5"/>
  <c r="X347" i="5"/>
  <c r="AP346" i="5"/>
  <c r="AO346" i="5"/>
  <c r="AH346" i="5"/>
  <c r="AF346" i="5"/>
  <c r="AC346" i="5"/>
  <c r="AB346" i="5"/>
  <c r="Y346" i="5"/>
  <c r="X346" i="5"/>
  <c r="AP345" i="5"/>
  <c r="AO345" i="5"/>
  <c r="AH345" i="5"/>
  <c r="AF345" i="5"/>
  <c r="AD345" i="5"/>
  <c r="AC345" i="5"/>
  <c r="AB345" i="5"/>
  <c r="Y345" i="5"/>
  <c r="X345" i="5"/>
  <c r="Z345" i="5" s="1"/>
  <c r="AP344" i="5"/>
  <c r="AO344" i="5"/>
  <c r="AH344" i="5"/>
  <c r="AF344" i="5"/>
  <c r="AC344" i="5"/>
  <c r="AB344" i="5"/>
  <c r="AD344" i="5" s="1"/>
  <c r="Y344" i="5"/>
  <c r="X344" i="5"/>
  <c r="Z344" i="5" s="1"/>
  <c r="AP343" i="5"/>
  <c r="AO343" i="5"/>
  <c r="AQ343" i="5" s="1"/>
  <c r="AR343" i="5" s="1"/>
  <c r="AH343" i="5"/>
  <c r="AF343" i="5"/>
  <c r="AC343" i="5"/>
  <c r="AB343" i="5"/>
  <c r="Y343" i="5"/>
  <c r="X343" i="5"/>
  <c r="Z343" i="5" s="1"/>
  <c r="AP342" i="5"/>
  <c r="AO342" i="5"/>
  <c r="AH342" i="5"/>
  <c r="AF342" i="5"/>
  <c r="AC342" i="5"/>
  <c r="AB342" i="5"/>
  <c r="Y342" i="5"/>
  <c r="X342" i="5"/>
  <c r="AP341" i="5"/>
  <c r="AO341" i="5"/>
  <c r="AH341" i="5"/>
  <c r="AF341" i="5"/>
  <c r="AC341" i="5"/>
  <c r="AB341" i="5"/>
  <c r="AD341" i="5" s="1"/>
  <c r="Y341" i="5"/>
  <c r="X341" i="5"/>
  <c r="Z341" i="5" s="1"/>
  <c r="AP340" i="5"/>
  <c r="AO340" i="5"/>
  <c r="AQ340" i="5" s="1"/>
  <c r="AR340" i="5" s="1"/>
  <c r="AH340" i="5"/>
  <c r="AF340" i="5"/>
  <c r="AC340" i="5"/>
  <c r="AB340" i="5"/>
  <c r="AD340" i="5" s="1"/>
  <c r="Y340" i="5"/>
  <c r="X340" i="5"/>
  <c r="AP339" i="5"/>
  <c r="AO339" i="5"/>
  <c r="AQ339" i="5" s="1"/>
  <c r="AR339" i="5" s="1"/>
  <c r="AH339" i="5"/>
  <c r="AF339" i="5"/>
  <c r="AC339" i="5"/>
  <c r="AB339" i="5"/>
  <c r="Y339" i="5"/>
  <c r="X339" i="5"/>
  <c r="AP338" i="5"/>
  <c r="AO338" i="5"/>
  <c r="AH338" i="5"/>
  <c r="AF338" i="5"/>
  <c r="AC338" i="5"/>
  <c r="AB338" i="5"/>
  <c r="Y338" i="5"/>
  <c r="X338" i="5"/>
  <c r="Z338" i="5" s="1"/>
  <c r="AP337" i="5"/>
  <c r="AO337" i="5"/>
  <c r="AQ337" i="5" s="1"/>
  <c r="AR337" i="5" s="1"/>
  <c r="AH337" i="5"/>
  <c r="AF337" i="5"/>
  <c r="AC337" i="5"/>
  <c r="AB337" i="5"/>
  <c r="AD337" i="5" s="1"/>
  <c r="Y337" i="5"/>
  <c r="Z337" i="5" s="1"/>
  <c r="X337" i="5"/>
  <c r="AP336" i="5"/>
  <c r="AO336" i="5"/>
  <c r="AH336" i="5"/>
  <c r="AF336" i="5"/>
  <c r="AC336" i="5"/>
  <c r="AB336" i="5"/>
  <c r="Y336" i="5"/>
  <c r="X336" i="5"/>
  <c r="AP335" i="5"/>
  <c r="AO335" i="5"/>
  <c r="AH335" i="5"/>
  <c r="AF335" i="5"/>
  <c r="AC335" i="5"/>
  <c r="AD335" i="5" s="1"/>
  <c r="AB335" i="5"/>
  <c r="Y335" i="5"/>
  <c r="X335" i="5"/>
  <c r="AP334" i="5"/>
  <c r="AO334" i="5"/>
  <c r="AH334" i="5"/>
  <c r="AF334" i="5"/>
  <c r="AC334" i="5"/>
  <c r="AB334" i="5"/>
  <c r="Y334" i="5"/>
  <c r="X334" i="5"/>
  <c r="AP333" i="5"/>
  <c r="AO333" i="5"/>
  <c r="AH333" i="5"/>
  <c r="AF333" i="5"/>
  <c r="AC333" i="5"/>
  <c r="AB333" i="5"/>
  <c r="Y333" i="5"/>
  <c r="X333" i="5"/>
  <c r="AP332" i="5"/>
  <c r="AO332" i="5"/>
  <c r="AH332" i="5"/>
  <c r="AF332" i="5"/>
  <c r="AC332" i="5"/>
  <c r="AD332" i="5" s="1"/>
  <c r="AB332" i="5"/>
  <c r="Y332" i="5"/>
  <c r="X332" i="5"/>
  <c r="AP331" i="5"/>
  <c r="AO331" i="5"/>
  <c r="AH331" i="5"/>
  <c r="AF331" i="5"/>
  <c r="AC331" i="5"/>
  <c r="AB331" i="5"/>
  <c r="Y331" i="5"/>
  <c r="Z331" i="5" s="1"/>
  <c r="X331" i="5"/>
  <c r="AP330" i="5"/>
  <c r="AO330" i="5"/>
  <c r="AH330" i="5"/>
  <c r="AF330" i="5"/>
  <c r="AC330" i="5"/>
  <c r="AB330" i="5"/>
  <c r="Y330" i="5"/>
  <c r="Z330" i="5" s="1"/>
  <c r="X330" i="5"/>
  <c r="AP329" i="5"/>
  <c r="AO329" i="5"/>
  <c r="AH329" i="5"/>
  <c r="AF329" i="5"/>
  <c r="AC329" i="5"/>
  <c r="AB329" i="5"/>
  <c r="Y329" i="5"/>
  <c r="X329" i="5"/>
  <c r="AP328" i="5"/>
  <c r="AQ328" i="5" s="1"/>
  <c r="AR328" i="5" s="1"/>
  <c r="AO328" i="5"/>
  <c r="AH328" i="5"/>
  <c r="AF328" i="5"/>
  <c r="AC328" i="5"/>
  <c r="AD328" i="5" s="1"/>
  <c r="AB328" i="5"/>
  <c r="Y328" i="5"/>
  <c r="X328" i="5"/>
  <c r="AP327" i="5"/>
  <c r="AO327" i="5"/>
  <c r="AH327" i="5"/>
  <c r="AF327" i="5"/>
  <c r="AC327" i="5"/>
  <c r="AB327" i="5"/>
  <c r="AD327" i="5" s="1"/>
  <c r="Y327" i="5"/>
  <c r="X327" i="5"/>
  <c r="AP326" i="5"/>
  <c r="AO326" i="5"/>
  <c r="AQ326" i="5" s="1"/>
  <c r="AR326" i="5" s="1"/>
  <c r="AH326" i="5"/>
  <c r="AF326" i="5"/>
  <c r="AC326" i="5"/>
  <c r="AB326" i="5"/>
  <c r="Y326" i="5"/>
  <c r="X326" i="5"/>
  <c r="AP325" i="5"/>
  <c r="AO325" i="5"/>
  <c r="AH325" i="5"/>
  <c r="AF325" i="5"/>
  <c r="AC325" i="5"/>
  <c r="AB325" i="5"/>
  <c r="Y325" i="5"/>
  <c r="X325" i="5"/>
  <c r="AP324" i="5"/>
  <c r="AO324" i="5"/>
  <c r="AH324" i="5"/>
  <c r="AF324" i="5"/>
  <c r="AC324" i="5"/>
  <c r="AB324" i="5"/>
  <c r="AD324" i="5" s="1"/>
  <c r="Y324" i="5"/>
  <c r="X324" i="5"/>
  <c r="Z324" i="5" s="1"/>
  <c r="AP323" i="5"/>
  <c r="AO323" i="5"/>
  <c r="AQ323" i="5" s="1"/>
  <c r="AR323" i="5" s="1"/>
  <c r="AH323" i="5"/>
  <c r="AF323" i="5"/>
  <c r="AC323" i="5"/>
  <c r="AB323" i="5"/>
  <c r="Y323" i="5"/>
  <c r="X323" i="5"/>
  <c r="Z323" i="5" s="1"/>
  <c r="AP322" i="5"/>
  <c r="AO322" i="5"/>
  <c r="AH322" i="5"/>
  <c r="AF322" i="5"/>
  <c r="AC322" i="5"/>
  <c r="AB322" i="5"/>
  <c r="Y322" i="5"/>
  <c r="X322" i="5"/>
  <c r="AP321" i="5"/>
  <c r="AO321" i="5"/>
  <c r="AQ321" i="5" s="1"/>
  <c r="AR321" i="5" s="1"/>
  <c r="AH321" i="5"/>
  <c r="AF321" i="5"/>
  <c r="AC321" i="5"/>
  <c r="AB321" i="5"/>
  <c r="AD321" i="5" s="1"/>
  <c r="Y321" i="5"/>
  <c r="X321" i="5"/>
  <c r="AP320" i="5"/>
  <c r="AQ320" i="5" s="1"/>
  <c r="AR320" i="5" s="1"/>
  <c r="AO320" i="5"/>
  <c r="AH320" i="5"/>
  <c r="AF320" i="5"/>
  <c r="AC320" i="5"/>
  <c r="AB320" i="5"/>
  <c r="Z320" i="5"/>
  <c r="Y320" i="5"/>
  <c r="X320" i="5"/>
  <c r="AP319" i="5"/>
  <c r="AO319" i="5"/>
  <c r="AH319" i="5"/>
  <c r="AF319" i="5"/>
  <c r="AC319" i="5"/>
  <c r="AB319" i="5"/>
  <c r="Y319" i="5"/>
  <c r="X319" i="5"/>
  <c r="AP318" i="5"/>
  <c r="AO318" i="5"/>
  <c r="AH318" i="5"/>
  <c r="AF318" i="5"/>
  <c r="AC318" i="5"/>
  <c r="AB318" i="5"/>
  <c r="Y318" i="5"/>
  <c r="X318" i="5"/>
  <c r="AP317" i="5"/>
  <c r="AO317" i="5"/>
  <c r="AH317" i="5"/>
  <c r="AF317" i="5"/>
  <c r="AC317" i="5"/>
  <c r="AD317" i="5" s="1"/>
  <c r="AB317" i="5"/>
  <c r="Y317" i="5"/>
  <c r="X317" i="5"/>
  <c r="AP316" i="5"/>
  <c r="AQ316" i="5" s="1"/>
  <c r="AR316" i="5" s="1"/>
  <c r="AO316" i="5"/>
  <c r="AH316" i="5"/>
  <c r="AF316" i="5"/>
  <c r="AC316" i="5"/>
  <c r="AD316" i="5" s="1"/>
  <c r="AB316" i="5"/>
  <c r="Y316" i="5"/>
  <c r="X316" i="5"/>
  <c r="Z316" i="5" s="1"/>
  <c r="AP315" i="5"/>
  <c r="AO315" i="5"/>
  <c r="AH315" i="5"/>
  <c r="AF315" i="5"/>
  <c r="AC315" i="5"/>
  <c r="AB315" i="5"/>
  <c r="Y315" i="5"/>
  <c r="X315" i="5"/>
  <c r="AP314" i="5"/>
  <c r="AO314" i="5"/>
  <c r="AH314" i="5"/>
  <c r="AF314" i="5"/>
  <c r="AC314" i="5"/>
  <c r="AB314" i="5"/>
  <c r="Y314" i="5"/>
  <c r="X314" i="5"/>
  <c r="Z314" i="5" s="1"/>
  <c r="AP313" i="5"/>
  <c r="AO313" i="5"/>
  <c r="AH313" i="5"/>
  <c r="AF313" i="5"/>
  <c r="AC313" i="5"/>
  <c r="AD313" i="5" s="1"/>
  <c r="AB313" i="5"/>
  <c r="Y313" i="5"/>
  <c r="X313" i="5"/>
  <c r="AP312" i="5"/>
  <c r="AO312" i="5"/>
  <c r="AH312" i="5"/>
  <c r="AF312" i="5"/>
  <c r="AC312" i="5"/>
  <c r="AD312" i="5" s="1"/>
  <c r="AB312" i="5"/>
  <c r="Y312" i="5"/>
  <c r="X312" i="5"/>
  <c r="AP311" i="5"/>
  <c r="AO311" i="5"/>
  <c r="AH311" i="5"/>
  <c r="AF311" i="5"/>
  <c r="AC311" i="5"/>
  <c r="AB311" i="5"/>
  <c r="Y311" i="5"/>
  <c r="X311" i="5"/>
  <c r="AP310" i="5"/>
  <c r="AO310" i="5"/>
  <c r="AH310" i="5"/>
  <c r="AF310" i="5"/>
  <c r="AC310" i="5"/>
  <c r="AB310" i="5"/>
  <c r="Y310" i="5"/>
  <c r="X310" i="5"/>
  <c r="AP309" i="5"/>
  <c r="AO309" i="5"/>
  <c r="AH309" i="5"/>
  <c r="AF309" i="5"/>
  <c r="AC309" i="5"/>
  <c r="AD309" i="5" s="1"/>
  <c r="AB309" i="5"/>
  <c r="Y309" i="5"/>
  <c r="X309" i="5"/>
  <c r="AP308" i="5"/>
  <c r="AO308" i="5"/>
  <c r="AH308" i="5"/>
  <c r="AF308" i="5"/>
  <c r="AC308" i="5"/>
  <c r="AD308" i="5" s="1"/>
  <c r="AB308" i="5"/>
  <c r="Y308" i="5"/>
  <c r="X308" i="5"/>
  <c r="AP307" i="5"/>
  <c r="AO307" i="5"/>
  <c r="AH307" i="5"/>
  <c r="AF307" i="5"/>
  <c r="AD307" i="5"/>
  <c r="AC307" i="5"/>
  <c r="AB307" i="5"/>
  <c r="Y307" i="5"/>
  <c r="X307" i="5"/>
  <c r="AP306" i="5"/>
  <c r="AO306" i="5"/>
  <c r="AH306" i="5"/>
  <c r="AF306" i="5"/>
  <c r="AC306" i="5"/>
  <c r="AB306" i="5"/>
  <c r="Y306" i="5"/>
  <c r="X306" i="5"/>
  <c r="Z306" i="5" s="1"/>
  <c r="AP305" i="5"/>
  <c r="AO305" i="5"/>
  <c r="AH305" i="5"/>
  <c r="AF305" i="5"/>
  <c r="AC305" i="5"/>
  <c r="AD305" i="5" s="1"/>
  <c r="AB305" i="5"/>
  <c r="Y305" i="5"/>
  <c r="X305" i="5"/>
  <c r="AP304" i="5"/>
  <c r="AO304" i="5"/>
  <c r="AH304" i="5"/>
  <c r="AF304" i="5"/>
  <c r="AC304" i="5"/>
  <c r="AB304" i="5"/>
  <c r="Y304" i="5"/>
  <c r="X304" i="5"/>
  <c r="AP303" i="5"/>
  <c r="AO303" i="5"/>
  <c r="AH303" i="5"/>
  <c r="AF303" i="5"/>
  <c r="AC303" i="5"/>
  <c r="AB303" i="5"/>
  <c r="Y303" i="5"/>
  <c r="X303" i="5"/>
  <c r="AP302" i="5"/>
  <c r="AO302" i="5"/>
  <c r="AH302" i="5"/>
  <c r="AF302" i="5"/>
  <c r="AC302" i="5"/>
  <c r="AB302" i="5"/>
  <c r="Y302" i="5"/>
  <c r="X302" i="5"/>
  <c r="Z302" i="5" s="1"/>
  <c r="AP301" i="5"/>
  <c r="AO301" i="5"/>
  <c r="AH301" i="5"/>
  <c r="AF301" i="5"/>
  <c r="AC301" i="5"/>
  <c r="AB301" i="5"/>
  <c r="Y301" i="5"/>
  <c r="X301" i="5"/>
  <c r="AP300" i="5"/>
  <c r="AO300" i="5"/>
  <c r="AH300" i="5"/>
  <c r="AF300" i="5"/>
  <c r="AC300" i="5"/>
  <c r="AB300" i="5"/>
  <c r="Y300" i="5"/>
  <c r="X300" i="5"/>
  <c r="AP299" i="5"/>
  <c r="AO299" i="5"/>
  <c r="AH299" i="5"/>
  <c r="AF299" i="5"/>
  <c r="AC299" i="5"/>
  <c r="AD299" i="5" s="1"/>
  <c r="AB299" i="5"/>
  <c r="Y299" i="5"/>
  <c r="X299" i="5"/>
  <c r="AP298" i="5"/>
  <c r="AO298" i="5"/>
  <c r="AH298" i="5"/>
  <c r="AF298" i="5"/>
  <c r="AC298" i="5"/>
  <c r="AB298" i="5"/>
  <c r="Y298" i="5"/>
  <c r="X298" i="5"/>
  <c r="Z298" i="5" s="1"/>
  <c r="AP297" i="5"/>
  <c r="AO297" i="5"/>
  <c r="AH297" i="5"/>
  <c r="AF297" i="5"/>
  <c r="AC297" i="5"/>
  <c r="AB297" i="5"/>
  <c r="Y297" i="5"/>
  <c r="X297" i="5"/>
  <c r="AP296" i="5"/>
  <c r="AO296" i="5"/>
  <c r="AH296" i="5"/>
  <c r="AF296" i="5"/>
  <c r="AC296" i="5"/>
  <c r="AB296" i="5"/>
  <c r="Y296" i="5"/>
  <c r="X296" i="5"/>
  <c r="AP295" i="5"/>
  <c r="AO295" i="5"/>
  <c r="AH295" i="5"/>
  <c r="AF295" i="5"/>
  <c r="AC295" i="5"/>
  <c r="AD295" i="5" s="1"/>
  <c r="AB295" i="5"/>
  <c r="Y295" i="5"/>
  <c r="X295" i="5"/>
  <c r="AP294" i="5"/>
  <c r="AO294" i="5"/>
  <c r="AH294" i="5"/>
  <c r="AF294" i="5"/>
  <c r="AC294" i="5"/>
  <c r="AB294" i="5"/>
  <c r="Y294" i="5"/>
  <c r="X294" i="5"/>
  <c r="Z294" i="5" s="1"/>
  <c r="AP293" i="5"/>
  <c r="AO293" i="5"/>
  <c r="AH293" i="5"/>
  <c r="AF293" i="5"/>
  <c r="AC293" i="5"/>
  <c r="AB293" i="5"/>
  <c r="Y293" i="5"/>
  <c r="X293" i="5"/>
  <c r="AP292" i="5"/>
  <c r="AO292" i="5"/>
  <c r="AH292" i="5"/>
  <c r="AF292" i="5"/>
  <c r="AC292" i="5"/>
  <c r="AB292" i="5"/>
  <c r="Y292" i="5"/>
  <c r="X292" i="5"/>
  <c r="Z292" i="5" s="1"/>
  <c r="AP291" i="5"/>
  <c r="AO291" i="5"/>
  <c r="AH291" i="5"/>
  <c r="AF291" i="5"/>
  <c r="AC291" i="5"/>
  <c r="AD291" i="5" s="1"/>
  <c r="AB291" i="5"/>
  <c r="Y291" i="5"/>
  <c r="X291" i="5"/>
  <c r="AP290" i="5"/>
  <c r="AO290" i="5"/>
  <c r="AH290" i="5"/>
  <c r="AF290" i="5"/>
  <c r="AC290" i="5"/>
  <c r="AB290" i="5"/>
  <c r="Y290" i="5"/>
  <c r="X290" i="5"/>
  <c r="AP289" i="5"/>
  <c r="AO289" i="5"/>
  <c r="AH289" i="5"/>
  <c r="AF289" i="5"/>
  <c r="AC289" i="5"/>
  <c r="AB289" i="5"/>
  <c r="Y289" i="5"/>
  <c r="X289" i="5"/>
  <c r="AP288" i="5"/>
  <c r="AO288" i="5"/>
  <c r="AH288" i="5"/>
  <c r="AF288" i="5"/>
  <c r="AC288" i="5"/>
  <c r="AD288" i="5" s="1"/>
  <c r="AB288" i="5"/>
  <c r="Y288" i="5"/>
  <c r="X288" i="5"/>
  <c r="AP287" i="5"/>
  <c r="AO287" i="5"/>
  <c r="AH287" i="5"/>
  <c r="AF287" i="5"/>
  <c r="AC287" i="5"/>
  <c r="AB287" i="5"/>
  <c r="AD287" i="5" s="1"/>
  <c r="Y287" i="5"/>
  <c r="Z287" i="5" s="1"/>
  <c r="X287" i="5"/>
  <c r="AP286" i="5"/>
  <c r="AO286" i="5"/>
  <c r="AQ286" i="5" s="1"/>
  <c r="AR286" i="5" s="1"/>
  <c r="AH286" i="5"/>
  <c r="AF286" i="5"/>
  <c r="AC286" i="5"/>
  <c r="AB286" i="5"/>
  <c r="AD286" i="5" s="1"/>
  <c r="Y286" i="5"/>
  <c r="X286" i="5"/>
  <c r="AP285" i="5"/>
  <c r="AO285" i="5"/>
  <c r="AQ285" i="5" s="1"/>
  <c r="AR285" i="5" s="1"/>
  <c r="AH285" i="5"/>
  <c r="AF285" i="5"/>
  <c r="AC285" i="5"/>
  <c r="AB285" i="5"/>
  <c r="AD285" i="5" s="1"/>
  <c r="Y285" i="5"/>
  <c r="X285" i="5"/>
  <c r="AP284" i="5"/>
  <c r="AO284" i="5"/>
  <c r="AH284" i="5"/>
  <c r="AF284" i="5"/>
  <c r="AC284" i="5"/>
  <c r="AB284" i="5"/>
  <c r="Y284" i="5"/>
  <c r="X284" i="5"/>
  <c r="AP283" i="5"/>
  <c r="AQ283" i="5" s="1"/>
  <c r="AR283" i="5" s="1"/>
  <c r="AO283" i="5"/>
  <c r="AH283" i="5"/>
  <c r="AF283" i="5"/>
  <c r="AC283" i="5"/>
  <c r="AB283" i="5"/>
  <c r="AD283" i="5" s="1"/>
  <c r="Y283" i="5"/>
  <c r="X283" i="5"/>
  <c r="AP282" i="5"/>
  <c r="AO282" i="5"/>
  <c r="AQ282" i="5" s="1"/>
  <c r="AR282" i="5" s="1"/>
  <c r="AH282" i="5"/>
  <c r="AF282" i="5"/>
  <c r="AC282" i="5"/>
  <c r="AB282" i="5"/>
  <c r="Y282" i="5"/>
  <c r="X282" i="5"/>
  <c r="AP281" i="5"/>
  <c r="AO281" i="5"/>
  <c r="AQ281" i="5" s="1"/>
  <c r="AR281" i="5" s="1"/>
  <c r="AH281" i="5"/>
  <c r="AF281" i="5"/>
  <c r="AC281" i="5"/>
  <c r="AB281" i="5"/>
  <c r="Y281" i="5"/>
  <c r="X281" i="5"/>
  <c r="AP280" i="5"/>
  <c r="AO280" i="5"/>
  <c r="AQ280" i="5" s="1"/>
  <c r="AR280" i="5" s="1"/>
  <c r="AH280" i="5"/>
  <c r="AF280" i="5"/>
  <c r="AC280" i="5"/>
  <c r="AB280" i="5"/>
  <c r="AD280" i="5" s="1"/>
  <c r="Y280" i="5"/>
  <c r="X280" i="5"/>
  <c r="Z280" i="5" s="1"/>
  <c r="AP279" i="5"/>
  <c r="AO279" i="5"/>
  <c r="AQ279" i="5" s="1"/>
  <c r="AR279" i="5" s="1"/>
  <c r="AH279" i="5"/>
  <c r="AF279" i="5"/>
  <c r="AC279" i="5"/>
  <c r="AB279" i="5"/>
  <c r="AD279" i="5" s="1"/>
  <c r="Y279" i="5"/>
  <c r="X279" i="5"/>
  <c r="AP278" i="5"/>
  <c r="AO278" i="5"/>
  <c r="AQ278" i="5" s="1"/>
  <c r="AR278" i="5" s="1"/>
  <c r="AH278" i="5"/>
  <c r="AF278" i="5"/>
  <c r="AC278" i="5"/>
  <c r="AB278" i="5"/>
  <c r="Y278" i="5"/>
  <c r="X278" i="5"/>
  <c r="AP277" i="5"/>
  <c r="AQ277" i="5" s="1"/>
  <c r="AR277" i="5" s="1"/>
  <c r="AO277" i="5"/>
  <c r="AH277" i="5"/>
  <c r="AF277" i="5"/>
  <c r="AC277" i="5"/>
  <c r="AD277" i="5" s="1"/>
  <c r="AB277" i="5"/>
  <c r="Y277" i="5"/>
  <c r="X277" i="5"/>
  <c r="AP276" i="5"/>
  <c r="AO276" i="5"/>
  <c r="AH276" i="5"/>
  <c r="AF276" i="5"/>
  <c r="AC276" i="5"/>
  <c r="AD276" i="5" s="1"/>
  <c r="AB276" i="5"/>
  <c r="Y276" i="5"/>
  <c r="Z276" i="5" s="1"/>
  <c r="X276" i="5"/>
  <c r="AP275" i="5"/>
  <c r="AO275" i="5"/>
  <c r="AH275" i="5"/>
  <c r="AF275" i="5"/>
  <c r="AC275" i="5"/>
  <c r="AB275" i="5"/>
  <c r="Y275" i="5"/>
  <c r="X275" i="5"/>
  <c r="AP274" i="5"/>
  <c r="AO274" i="5"/>
  <c r="AH274" i="5"/>
  <c r="AF274" i="5"/>
  <c r="AC274" i="5"/>
  <c r="AB274" i="5"/>
  <c r="Y274" i="5"/>
  <c r="X274" i="5"/>
  <c r="AP273" i="5"/>
  <c r="AO273" i="5"/>
  <c r="AH273" i="5"/>
  <c r="AF273" i="5"/>
  <c r="AC273" i="5"/>
  <c r="AD273" i="5" s="1"/>
  <c r="AB273" i="5"/>
  <c r="Y273" i="5"/>
  <c r="X273" i="5"/>
  <c r="AQ272" i="5"/>
  <c r="AR272" i="5" s="1"/>
  <c r="AP272" i="5"/>
  <c r="AO272" i="5"/>
  <c r="AH272" i="5"/>
  <c r="AF272" i="5"/>
  <c r="AC272" i="5"/>
  <c r="AB272" i="5"/>
  <c r="Y272" i="5"/>
  <c r="X272" i="5"/>
  <c r="Z272" i="5" s="1"/>
  <c r="AP271" i="5"/>
  <c r="AO271" i="5"/>
  <c r="AH271" i="5"/>
  <c r="AF271" i="5"/>
  <c r="AC271" i="5"/>
  <c r="AB271" i="5"/>
  <c r="Y271" i="5"/>
  <c r="X271" i="5"/>
  <c r="AP270" i="5"/>
  <c r="AO270" i="5"/>
  <c r="AH270" i="5"/>
  <c r="AF270" i="5"/>
  <c r="AC270" i="5"/>
  <c r="AB270" i="5"/>
  <c r="Y270" i="5"/>
  <c r="X270" i="5"/>
  <c r="AP269" i="5"/>
  <c r="AO269" i="5"/>
  <c r="AH269" i="5"/>
  <c r="AF269" i="5"/>
  <c r="AC269" i="5"/>
  <c r="AD269" i="5" s="1"/>
  <c r="AB269" i="5"/>
  <c r="Y269" i="5"/>
  <c r="X269" i="5"/>
  <c r="AP268" i="5"/>
  <c r="AO268" i="5"/>
  <c r="AH268" i="5"/>
  <c r="AF268" i="5"/>
  <c r="AC268" i="5"/>
  <c r="AB268" i="5"/>
  <c r="Y268" i="5"/>
  <c r="X268" i="5"/>
  <c r="AP267" i="5"/>
  <c r="AO267" i="5"/>
  <c r="AH267" i="5"/>
  <c r="AF267" i="5"/>
  <c r="AC267" i="5"/>
  <c r="AB267" i="5"/>
  <c r="Z267" i="5"/>
  <c r="Y267" i="5"/>
  <c r="X267" i="5"/>
  <c r="AP266" i="5"/>
  <c r="AO266" i="5"/>
  <c r="AH266" i="5"/>
  <c r="AF266" i="5"/>
  <c r="AC266" i="5"/>
  <c r="AB266" i="5"/>
  <c r="Y266" i="5"/>
  <c r="X266" i="5"/>
  <c r="Z266" i="5" s="1"/>
  <c r="AP265" i="5"/>
  <c r="AO265" i="5"/>
  <c r="AH265" i="5"/>
  <c r="AF265" i="5"/>
  <c r="AC265" i="5"/>
  <c r="AD265" i="5" s="1"/>
  <c r="AB265" i="5"/>
  <c r="Y265" i="5"/>
  <c r="X265" i="5"/>
  <c r="Z265" i="5" s="1"/>
  <c r="AQ264" i="5"/>
  <c r="AR264" i="5" s="1"/>
  <c r="AP264" i="5"/>
  <c r="AO264" i="5"/>
  <c r="AH264" i="5"/>
  <c r="AF264" i="5"/>
  <c r="AC264" i="5"/>
  <c r="AB264" i="5"/>
  <c r="Y264" i="5"/>
  <c r="X264" i="5"/>
  <c r="Z264" i="5" s="1"/>
  <c r="AP263" i="5"/>
  <c r="AO263" i="5"/>
  <c r="AQ263" i="5" s="1"/>
  <c r="AR263" i="5" s="1"/>
  <c r="AH263" i="5"/>
  <c r="AF263" i="5"/>
  <c r="AC263" i="5"/>
  <c r="AB263" i="5"/>
  <c r="Y263" i="5"/>
  <c r="X263" i="5"/>
  <c r="Z263" i="5" s="1"/>
  <c r="AP262" i="5"/>
  <c r="AO262" i="5"/>
  <c r="AH262" i="5"/>
  <c r="AF262" i="5"/>
  <c r="AC262" i="5"/>
  <c r="AB262" i="5"/>
  <c r="Y262" i="5"/>
  <c r="X262" i="5"/>
  <c r="AP261" i="5"/>
  <c r="AO261" i="5"/>
  <c r="AH261" i="5"/>
  <c r="AF261" i="5"/>
  <c r="AC261" i="5"/>
  <c r="AB261" i="5"/>
  <c r="Y261" i="5"/>
  <c r="X261" i="5"/>
  <c r="AP260" i="5"/>
  <c r="AO260" i="5"/>
  <c r="AQ260" i="5" s="1"/>
  <c r="AR260" i="5" s="1"/>
  <c r="AH260" i="5"/>
  <c r="AF260" i="5"/>
  <c r="AC260" i="5"/>
  <c r="AB260" i="5"/>
  <c r="Y260" i="5"/>
  <c r="X260" i="5"/>
  <c r="AP259" i="5"/>
  <c r="AO259" i="5"/>
  <c r="AH259" i="5"/>
  <c r="AF259" i="5"/>
  <c r="AC259" i="5"/>
  <c r="AB259" i="5"/>
  <c r="AD259" i="5" s="1"/>
  <c r="Y259" i="5"/>
  <c r="X259" i="5"/>
  <c r="AP258" i="5"/>
  <c r="AO258" i="5"/>
  <c r="AQ258" i="5" s="1"/>
  <c r="AR258" i="5" s="1"/>
  <c r="AH258" i="5"/>
  <c r="AF258" i="5"/>
  <c r="AC258" i="5"/>
  <c r="AB258" i="5"/>
  <c r="AD258" i="5" s="1"/>
  <c r="Y258" i="5"/>
  <c r="X258" i="5"/>
  <c r="Z258" i="5" s="1"/>
  <c r="AP257" i="5"/>
  <c r="AO257" i="5"/>
  <c r="AH257" i="5"/>
  <c r="AF257" i="5"/>
  <c r="AC257" i="5"/>
  <c r="AB257" i="5"/>
  <c r="Y257" i="5"/>
  <c r="X257" i="5"/>
  <c r="Z257" i="5" s="1"/>
  <c r="AP256" i="5"/>
  <c r="AQ256" i="5" s="1"/>
  <c r="AR256" i="5" s="1"/>
  <c r="AO256" i="5"/>
  <c r="AH256" i="5"/>
  <c r="AF256" i="5"/>
  <c r="AC256" i="5"/>
  <c r="AD256" i="5" s="1"/>
  <c r="AB256" i="5"/>
  <c r="Y256" i="5"/>
  <c r="X256" i="5"/>
  <c r="AP255" i="5"/>
  <c r="AO255" i="5"/>
  <c r="AH255" i="5"/>
  <c r="AF255" i="5"/>
  <c r="AC255" i="5"/>
  <c r="AB255" i="5"/>
  <c r="Z255" i="5"/>
  <c r="Y255" i="5"/>
  <c r="X255" i="5"/>
  <c r="AP254" i="5"/>
  <c r="AO254" i="5"/>
  <c r="AH254" i="5"/>
  <c r="AF254" i="5"/>
  <c r="AC254" i="5"/>
  <c r="AB254" i="5"/>
  <c r="Y254" i="5"/>
  <c r="X254" i="5"/>
  <c r="AP253" i="5"/>
  <c r="AO253" i="5"/>
  <c r="AH253" i="5"/>
  <c r="AF253" i="5"/>
  <c r="AC253" i="5"/>
  <c r="AB253" i="5"/>
  <c r="Y253" i="5"/>
  <c r="X253" i="5"/>
  <c r="AP252" i="5"/>
  <c r="AO252" i="5"/>
  <c r="AH252" i="5"/>
  <c r="AF252" i="5"/>
  <c r="AD252" i="5"/>
  <c r="AC252" i="5"/>
  <c r="AB252" i="5"/>
  <c r="Y252" i="5"/>
  <c r="X252" i="5"/>
  <c r="AP251" i="5"/>
  <c r="AO251" i="5"/>
  <c r="AH251" i="5"/>
  <c r="AF251" i="5"/>
  <c r="AC251" i="5"/>
  <c r="AD251" i="5" s="1"/>
  <c r="AB251" i="5"/>
  <c r="Y251" i="5"/>
  <c r="X251" i="5"/>
  <c r="Z251" i="5" s="1"/>
  <c r="AP250" i="5"/>
  <c r="AO250" i="5"/>
  <c r="AH250" i="5"/>
  <c r="AF250" i="5"/>
  <c r="AC250" i="5"/>
  <c r="AB250" i="5"/>
  <c r="Y250" i="5"/>
  <c r="X250" i="5"/>
  <c r="Z250" i="5" s="1"/>
  <c r="AP249" i="5"/>
  <c r="AO249" i="5"/>
  <c r="AH249" i="5"/>
  <c r="AF249" i="5"/>
  <c r="AC249" i="5"/>
  <c r="AB249" i="5"/>
  <c r="Y249" i="5"/>
  <c r="X249" i="5"/>
  <c r="Z249" i="5" s="1"/>
  <c r="AP248" i="5"/>
  <c r="AO248" i="5"/>
  <c r="AH248" i="5"/>
  <c r="AF248" i="5"/>
  <c r="AC248" i="5"/>
  <c r="AB248" i="5"/>
  <c r="AD248" i="5" s="1"/>
  <c r="Y248" i="5"/>
  <c r="X248" i="5"/>
  <c r="AP247" i="5"/>
  <c r="AO247" i="5"/>
  <c r="AQ247" i="5" s="1"/>
  <c r="AR247" i="5" s="1"/>
  <c r="AH247" i="5"/>
  <c r="AF247" i="5"/>
  <c r="AC247" i="5"/>
  <c r="AB247" i="5"/>
  <c r="Y247" i="5"/>
  <c r="X247" i="5"/>
  <c r="Z247" i="5" s="1"/>
  <c r="AP246" i="5"/>
  <c r="AO246" i="5"/>
  <c r="AH246" i="5"/>
  <c r="AF246" i="5"/>
  <c r="AC246" i="5"/>
  <c r="AB246" i="5"/>
  <c r="Y246" i="5"/>
  <c r="X246" i="5"/>
  <c r="Z246" i="5" s="1"/>
  <c r="AP245" i="5"/>
  <c r="AO245" i="5"/>
  <c r="AH245" i="5"/>
  <c r="AF245" i="5"/>
  <c r="AC245" i="5"/>
  <c r="AB245" i="5"/>
  <c r="Y245" i="5"/>
  <c r="X245" i="5"/>
  <c r="AP244" i="5"/>
  <c r="AO244" i="5"/>
  <c r="AQ244" i="5" s="1"/>
  <c r="AR244" i="5" s="1"/>
  <c r="AH244" i="5"/>
  <c r="AF244" i="5"/>
  <c r="AC244" i="5"/>
  <c r="AB244" i="5"/>
  <c r="Y244" i="5"/>
  <c r="X244" i="5"/>
  <c r="AP243" i="5"/>
  <c r="AO243" i="5"/>
  <c r="AH243" i="5"/>
  <c r="AF243" i="5"/>
  <c r="AC243" i="5"/>
  <c r="AD243" i="5" s="1"/>
  <c r="AB243" i="5"/>
  <c r="Y243" i="5"/>
  <c r="Z243" i="5" s="1"/>
  <c r="X243" i="5"/>
  <c r="AP242" i="5"/>
  <c r="AO242" i="5"/>
  <c r="AH242" i="5"/>
  <c r="AF242" i="5"/>
  <c r="AC242" i="5"/>
  <c r="AB242" i="5"/>
  <c r="Z242" i="5"/>
  <c r="Y242" i="5"/>
  <c r="X242" i="5"/>
  <c r="AP241" i="5"/>
  <c r="AO241" i="5"/>
  <c r="AH241" i="5"/>
  <c r="AF241" i="5"/>
  <c r="AC241" i="5"/>
  <c r="AB241" i="5"/>
  <c r="Y241" i="5"/>
  <c r="X241" i="5"/>
  <c r="Z241" i="5" s="1"/>
  <c r="AP240" i="5"/>
  <c r="AQ240" i="5" s="1"/>
  <c r="AR240" i="5" s="1"/>
  <c r="AO240" i="5"/>
  <c r="AH240" i="5"/>
  <c r="AF240" i="5"/>
  <c r="AC240" i="5"/>
  <c r="AB240" i="5"/>
  <c r="Y240" i="5"/>
  <c r="X240" i="5"/>
  <c r="AP239" i="5"/>
  <c r="AQ239" i="5" s="1"/>
  <c r="AR239" i="5" s="1"/>
  <c r="AO239" i="5"/>
  <c r="AH239" i="5"/>
  <c r="AF239" i="5"/>
  <c r="AC239" i="5"/>
  <c r="AB239" i="5"/>
  <c r="Z239" i="5"/>
  <c r="Y239" i="5"/>
  <c r="X239" i="5"/>
  <c r="AP238" i="5"/>
  <c r="AO238" i="5"/>
  <c r="AH238" i="5"/>
  <c r="AF238" i="5"/>
  <c r="AC238" i="5"/>
  <c r="AB238" i="5"/>
  <c r="Y238" i="5"/>
  <c r="Z238" i="5" s="1"/>
  <c r="X238" i="5"/>
  <c r="AP237" i="5"/>
  <c r="AO237" i="5"/>
  <c r="AH237" i="5"/>
  <c r="AF237" i="5"/>
  <c r="AC237" i="5"/>
  <c r="AB237" i="5"/>
  <c r="Y237" i="5"/>
  <c r="X237" i="5"/>
  <c r="AP236" i="5"/>
  <c r="AO236" i="5"/>
  <c r="AH236" i="5"/>
  <c r="AF236" i="5"/>
  <c r="AD236" i="5"/>
  <c r="AC236" i="5"/>
  <c r="AB236" i="5"/>
  <c r="Y236" i="5"/>
  <c r="X236" i="5"/>
  <c r="AP235" i="5"/>
  <c r="AO235" i="5"/>
  <c r="AQ235" i="5" s="1"/>
  <c r="AR235" i="5" s="1"/>
  <c r="AH235" i="5"/>
  <c r="AF235" i="5"/>
  <c r="AC235" i="5"/>
  <c r="AB235" i="5"/>
  <c r="Y235" i="5"/>
  <c r="X235" i="5"/>
  <c r="Z235" i="5" s="1"/>
  <c r="AP234" i="5"/>
  <c r="AO234" i="5"/>
  <c r="AH234" i="5"/>
  <c r="AF234" i="5"/>
  <c r="AC234" i="5"/>
  <c r="AB234" i="5"/>
  <c r="Y234" i="5"/>
  <c r="X234" i="5"/>
  <c r="Z234" i="5" s="1"/>
  <c r="AP233" i="5"/>
  <c r="AO233" i="5"/>
  <c r="AH233" i="5"/>
  <c r="AF233" i="5"/>
  <c r="AC233" i="5"/>
  <c r="AB233" i="5"/>
  <c r="Y233" i="5"/>
  <c r="X233" i="5"/>
  <c r="Z233" i="5" s="1"/>
  <c r="AP232" i="5"/>
  <c r="AO232" i="5"/>
  <c r="AH232" i="5"/>
  <c r="AF232" i="5"/>
  <c r="AC232" i="5"/>
  <c r="AB232" i="5"/>
  <c r="AD232" i="5" s="1"/>
  <c r="Y232" i="5"/>
  <c r="X232" i="5"/>
  <c r="AP231" i="5"/>
  <c r="AO231" i="5"/>
  <c r="AQ231" i="5" s="1"/>
  <c r="AR231" i="5" s="1"/>
  <c r="AH231" i="5"/>
  <c r="AF231" i="5"/>
  <c r="AC231" i="5"/>
  <c r="AB231" i="5"/>
  <c r="Y231" i="5"/>
  <c r="X231" i="5"/>
  <c r="Z231" i="5" s="1"/>
  <c r="AP230" i="5"/>
  <c r="AO230" i="5"/>
  <c r="AH230" i="5"/>
  <c r="AF230" i="5"/>
  <c r="AC230" i="5"/>
  <c r="AB230" i="5"/>
  <c r="Y230" i="5"/>
  <c r="X230" i="5"/>
  <c r="Z230" i="5" s="1"/>
  <c r="AP229" i="5"/>
  <c r="AO229" i="5"/>
  <c r="AH229" i="5"/>
  <c r="AF229" i="5"/>
  <c r="AC229" i="5"/>
  <c r="AB229" i="5"/>
  <c r="Y229" i="5"/>
  <c r="X229" i="5"/>
  <c r="AP228" i="5"/>
  <c r="AQ228" i="5" s="1"/>
  <c r="AR228" i="5" s="1"/>
  <c r="AO228" i="5"/>
  <c r="AH228" i="5"/>
  <c r="AF228" i="5"/>
  <c r="AC228" i="5"/>
  <c r="AB228" i="5"/>
  <c r="Y228" i="5"/>
  <c r="X228" i="5"/>
  <c r="AP227" i="5"/>
  <c r="AO227" i="5"/>
  <c r="AH227" i="5"/>
  <c r="AF227" i="5"/>
  <c r="AC227" i="5"/>
  <c r="AB227" i="5"/>
  <c r="AD227" i="5" s="1"/>
  <c r="Y227" i="5"/>
  <c r="Z227" i="5" s="1"/>
  <c r="X227" i="5"/>
  <c r="AP226" i="5"/>
  <c r="AO226" i="5"/>
  <c r="AQ226" i="5" s="1"/>
  <c r="AR226" i="5" s="1"/>
  <c r="AH226" i="5"/>
  <c r="AF226" i="5"/>
  <c r="AC226" i="5"/>
  <c r="AB226" i="5"/>
  <c r="AD226" i="5" s="1"/>
  <c r="Z226" i="5"/>
  <c r="Y226" i="5"/>
  <c r="X226" i="5"/>
  <c r="AP225" i="5"/>
  <c r="AO225" i="5"/>
  <c r="AH225" i="5"/>
  <c r="AF225" i="5"/>
  <c r="AC225" i="5"/>
  <c r="AB225" i="5"/>
  <c r="Y225" i="5"/>
  <c r="X225" i="5"/>
  <c r="AP224" i="5"/>
  <c r="AO224" i="5"/>
  <c r="AH224" i="5"/>
  <c r="AF224" i="5"/>
  <c r="AC224" i="5"/>
  <c r="AD224" i="5" s="1"/>
  <c r="AB224" i="5"/>
  <c r="Y224" i="5"/>
  <c r="X224" i="5"/>
  <c r="AP223" i="5"/>
  <c r="AQ223" i="5" s="1"/>
  <c r="AR223" i="5" s="1"/>
  <c r="AO223" i="5"/>
  <c r="AH223" i="5"/>
  <c r="AF223" i="5"/>
  <c r="AD223" i="5"/>
  <c r="AC223" i="5"/>
  <c r="AB223" i="5"/>
  <c r="Y223" i="5"/>
  <c r="X223" i="5"/>
  <c r="Z223" i="5" s="1"/>
  <c r="AP222" i="5"/>
  <c r="AO222" i="5"/>
  <c r="AQ222" i="5" s="1"/>
  <c r="AR222" i="5" s="1"/>
  <c r="AH222" i="5"/>
  <c r="AF222" i="5"/>
  <c r="AC222" i="5"/>
  <c r="AB222" i="5"/>
  <c r="AD222" i="5" s="1"/>
  <c r="Y222" i="5"/>
  <c r="X222" i="5"/>
  <c r="AP221" i="5"/>
  <c r="AO221" i="5"/>
  <c r="AQ221" i="5" s="1"/>
  <c r="AR221" i="5" s="1"/>
  <c r="AH221" i="5"/>
  <c r="AF221" i="5"/>
  <c r="AC221" i="5"/>
  <c r="AB221" i="5"/>
  <c r="Y221" i="5"/>
  <c r="X221" i="5"/>
  <c r="AP220" i="5"/>
  <c r="AO220" i="5"/>
  <c r="AH220" i="5"/>
  <c r="AF220" i="5"/>
  <c r="AC220" i="5"/>
  <c r="AB220" i="5"/>
  <c r="Y220" i="5"/>
  <c r="X220" i="5"/>
  <c r="AP219" i="5"/>
  <c r="AO219" i="5"/>
  <c r="AH219" i="5"/>
  <c r="AF219" i="5"/>
  <c r="AC219" i="5"/>
  <c r="AB219" i="5"/>
  <c r="AD219" i="5" s="1"/>
  <c r="Y219" i="5"/>
  <c r="X219" i="5"/>
  <c r="AX218" i="5"/>
  <c r="AP218" i="5"/>
  <c r="AO218" i="5"/>
  <c r="AH218" i="5"/>
  <c r="AF218" i="5"/>
  <c r="AC218" i="5"/>
  <c r="AB218" i="5"/>
  <c r="Y218" i="5"/>
  <c r="X218" i="5"/>
  <c r="Z218" i="5" s="1"/>
  <c r="AP217" i="5"/>
  <c r="AO217" i="5"/>
  <c r="AQ217" i="5" s="1"/>
  <c r="AR217" i="5" s="1"/>
  <c r="AH217" i="5"/>
  <c r="AF217" i="5"/>
  <c r="AC217" i="5"/>
  <c r="AB217" i="5"/>
  <c r="Y217" i="5"/>
  <c r="X217" i="5"/>
  <c r="Z217" i="5" s="1"/>
  <c r="AP216" i="5"/>
  <c r="AQ216" i="5" s="1"/>
  <c r="AR216" i="5" s="1"/>
  <c r="AO216" i="5"/>
  <c r="AH216" i="5"/>
  <c r="AF216" i="5"/>
  <c r="AC216" i="5"/>
  <c r="AB216" i="5"/>
  <c r="AD216" i="5" s="1"/>
  <c r="Y216" i="5"/>
  <c r="X216" i="5"/>
  <c r="Z216" i="5" s="1"/>
  <c r="AP215" i="5"/>
  <c r="AO215" i="5"/>
  <c r="AH215" i="5"/>
  <c r="AF215" i="5"/>
  <c r="AC215" i="5"/>
  <c r="AB215" i="5"/>
  <c r="Y215" i="5"/>
  <c r="X215" i="5"/>
  <c r="AP214" i="5"/>
  <c r="AO214" i="5"/>
  <c r="AQ214" i="5" s="1"/>
  <c r="AR214" i="5" s="1"/>
  <c r="AH214" i="5"/>
  <c r="AF214" i="5"/>
  <c r="AC214" i="5"/>
  <c r="AB214" i="5"/>
  <c r="AD214" i="5" s="1"/>
  <c r="Y214" i="5"/>
  <c r="X214" i="5"/>
  <c r="AP213" i="5"/>
  <c r="AO213" i="5"/>
  <c r="AH213" i="5"/>
  <c r="AF213" i="5"/>
  <c r="AC213" i="5"/>
  <c r="AB213" i="5"/>
  <c r="AD213" i="5" s="1"/>
  <c r="Y213" i="5"/>
  <c r="X213" i="5"/>
  <c r="AP212" i="5"/>
  <c r="AO212" i="5"/>
  <c r="AH212" i="5"/>
  <c r="AF212" i="5"/>
  <c r="AC212" i="5"/>
  <c r="AD212" i="5" s="1"/>
  <c r="AB212" i="5"/>
  <c r="Y212" i="5"/>
  <c r="X212" i="5"/>
  <c r="AP211" i="5"/>
  <c r="AO211" i="5"/>
  <c r="AH211" i="5"/>
  <c r="AF211" i="5"/>
  <c r="AC211" i="5"/>
  <c r="AB211" i="5"/>
  <c r="Y211" i="5"/>
  <c r="Z211" i="5" s="1"/>
  <c r="X211" i="5"/>
  <c r="AP210" i="5"/>
  <c r="AO210" i="5"/>
  <c r="AH210" i="5"/>
  <c r="AF210" i="5"/>
  <c r="AC210" i="5"/>
  <c r="AB210" i="5"/>
  <c r="Y210" i="5"/>
  <c r="X210" i="5"/>
  <c r="AP209" i="5"/>
  <c r="AO209" i="5"/>
  <c r="AH209" i="5"/>
  <c r="AF209" i="5"/>
  <c r="AC209" i="5"/>
  <c r="AB209" i="5"/>
  <c r="Y209" i="5"/>
  <c r="X209" i="5"/>
  <c r="AP208" i="5"/>
  <c r="AO208" i="5"/>
  <c r="AH208" i="5"/>
  <c r="AF208" i="5"/>
  <c r="AD208" i="5"/>
  <c r="AC208" i="5"/>
  <c r="AB208" i="5"/>
  <c r="Y208" i="5"/>
  <c r="X208" i="5"/>
  <c r="Z208" i="5" s="1"/>
  <c r="AP207" i="5"/>
  <c r="AO207" i="5"/>
  <c r="AH207" i="5"/>
  <c r="AF207" i="5"/>
  <c r="AC207" i="5"/>
  <c r="AB207" i="5"/>
  <c r="Y207" i="5"/>
  <c r="X207" i="5"/>
  <c r="AP206" i="5"/>
  <c r="AO206" i="5"/>
  <c r="AH206" i="5"/>
  <c r="AF206" i="5"/>
  <c r="AC206" i="5"/>
  <c r="AB206" i="5"/>
  <c r="Y206" i="5"/>
  <c r="X206" i="5"/>
  <c r="AP205" i="5"/>
  <c r="AO205" i="5"/>
  <c r="AH205" i="5"/>
  <c r="AF205" i="5"/>
  <c r="AC205" i="5"/>
  <c r="AB205" i="5"/>
  <c r="Y205" i="5"/>
  <c r="X205" i="5"/>
  <c r="Z205" i="5" s="1"/>
  <c r="AP204" i="5"/>
  <c r="AO204" i="5"/>
  <c r="AH204" i="5"/>
  <c r="AF204" i="5"/>
  <c r="AD204" i="5"/>
  <c r="AC204" i="5"/>
  <c r="AB204" i="5"/>
  <c r="Y204" i="5"/>
  <c r="X204" i="5"/>
  <c r="AP203" i="5"/>
  <c r="AO203" i="5"/>
  <c r="AH203" i="5"/>
  <c r="AF203" i="5"/>
  <c r="AC203" i="5"/>
  <c r="AB203" i="5"/>
  <c r="Y203" i="5"/>
  <c r="Z203" i="5" s="1"/>
  <c r="X203" i="5"/>
  <c r="AP202" i="5"/>
  <c r="AO202" i="5"/>
  <c r="AH202" i="5"/>
  <c r="AF202" i="5"/>
  <c r="AC202" i="5"/>
  <c r="AB202" i="5"/>
  <c r="Y202" i="5"/>
  <c r="Z202" i="5" s="1"/>
  <c r="X202" i="5"/>
  <c r="AP201" i="5"/>
  <c r="AO201" i="5"/>
  <c r="AH201" i="5"/>
  <c r="AF201" i="5"/>
  <c r="AC201" i="5"/>
  <c r="AB201" i="5"/>
  <c r="Y201" i="5"/>
  <c r="X201" i="5"/>
  <c r="AP200" i="5"/>
  <c r="AO200" i="5"/>
  <c r="AH200" i="5"/>
  <c r="AF200" i="5"/>
  <c r="AC200" i="5"/>
  <c r="AB200" i="5"/>
  <c r="Y200" i="5"/>
  <c r="X200" i="5"/>
  <c r="AP199" i="5"/>
  <c r="AQ199" i="5" s="1"/>
  <c r="AR199" i="5" s="1"/>
  <c r="AO199" i="5"/>
  <c r="AH199" i="5"/>
  <c r="AF199" i="5"/>
  <c r="AC199" i="5"/>
  <c r="AB199" i="5"/>
  <c r="Y199" i="5"/>
  <c r="X199" i="5"/>
  <c r="AP198" i="5"/>
  <c r="AO198" i="5"/>
  <c r="AH198" i="5"/>
  <c r="AF198" i="5"/>
  <c r="AC198" i="5"/>
  <c r="AB198" i="5"/>
  <c r="Y198" i="5"/>
  <c r="X198" i="5"/>
  <c r="AP197" i="5"/>
  <c r="AO197" i="5"/>
  <c r="AH197" i="5"/>
  <c r="AF197" i="5"/>
  <c r="AC197" i="5"/>
  <c r="AB197" i="5"/>
  <c r="Y197" i="5"/>
  <c r="X197" i="5"/>
  <c r="AP196" i="5"/>
  <c r="AO196" i="5"/>
  <c r="AH196" i="5"/>
  <c r="AF196" i="5"/>
  <c r="AC196" i="5"/>
  <c r="AD196" i="5" s="1"/>
  <c r="AB196" i="5"/>
  <c r="Y196" i="5"/>
  <c r="X196" i="5"/>
  <c r="AP195" i="5"/>
  <c r="AO195" i="5"/>
  <c r="AQ195" i="5" s="1"/>
  <c r="AR195" i="5" s="1"/>
  <c r="AH195" i="5"/>
  <c r="AF195" i="5"/>
  <c r="AC195" i="5"/>
  <c r="AB195" i="5"/>
  <c r="AD195" i="5" s="1"/>
  <c r="Y195" i="5"/>
  <c r="X195" i="5"/>
  <c r="Z195" i="5" s="1"/>
  <c r="AP194" i="5"/>
  <c r="AO194" i="5"/>
  <c r="AH194" i="5"/>
  <c r="AF194" i="5"/>
  <c r="AC194" i="5"/>
  <c r="AB194" i="5"/>
  <c r="Y194" i="5"/>
  <c r="X194" i="5"/>
  <c r="AP193" i="5"/>
  <c r="AO193" i="5"/>
  <c r="AH193" i="5"/>
  <c r="AF193" i="5"/>
  <c r="AC193" i="5"/>
  <c r="AB193" i="5"/>
  <c r="Y193" i="5"/>
  <c r="X193" i="5"/>
  <c r="AP192" i="5"/>
  <c r="AO192" i="5"/>
  <c r="AH192" i="5"/>
  <c r="AF192" i="5"/>
  <c r="AC192" i="5"/>
  <c r="AB192" i="5"/>
  <c r="AD192" i="5" s="1"/>
  <c r="Y192" i="5"/>
  <c r="X192" i="5"/>
  <c r="AP191" i="5"/>
  <c r="AO191" i="5"/>
  <c r="AQ191" i="5" s="1"/>
  <c r="AR191" i="5" s="1"/>
  <c r="AH191" i="5"/>
  <c r="AF191" i="5"/>
  <c r="AC191" i="5"/>
  <c r="AB191" i="5"/>
  <c r="AD191" i="5" s="1"/>
  <c r="Y191" i="5"/>
  <c r="X191" i="5"/>
  <c r="AP190" i="5"/>
  <c r="AO190" i="5"/>
  <c r="AQ190" i="5" s="1"/>
  <c r="AR190" i="5" s="1"/>
  <c r="AH190" i="5"/>
  <c r="AF190" i="5"/>
  <c r="AC190" i="5"/>
  <c r="AB190" i="5"/>
  <c r="AD190" i="5" s="1"/>
  <c r="Y190" i="5"/>
  <c r="X190" i="5"/>
  <c r="AP189" i="5"/>
  <c r="AO189" i="5"/>
  <c r="AH189" i="5"/>
  <c r="AF189" i="5"/>
  <c r="AC189" i="5"/>
  <c r="AB189" i="5"/>
  <c r="Y189" i="5"/>
  <c r="X189" i="5"/>
  <c r="AP188" i="5"/>
  <c r="AO188" i="5"/>
  <c r="AH188" i="5"/>
  <c r="AF188" i="5"/>
  <c r="AC188" i="5"/>
  <c r="AD188" i="5" s="1"/>
  <c r="AB188" i="5"/>
  <c r="Y188" i="5"/>
  <c r="X188" i="5"/>
  <c r="Z188" i="5" s="1"/>
  <c r="AP187" i="5"/>
  <c r="AO187" i="5"/>
  <c r="AH187" i="5"/>
  <c r="AF187" i="5"/>
  <c r="AC187" i="5"/>
  <c r="AB187" i="5"/>
  <c r="Y187" i="5"/>
  <c r="X187" i="5"/>
  <c r="Z187" i="5" s="1"/>
  <c r="AP186" i="5"/>
  <c r="AO186" i="5"/>
  <c r="AH186" i="5"/>
  <c r="AF186" i="5"/>
  <c r="AC186" i="5"/>
  <c r="AB186" i="5"/>
  <c r="Y186" i="5"/>
  <c r="X186" i="5"/>
  <c r="AP185" i="5"/>
  <c r="AO185" i="5"/>
  <c r="AH185" i="5"/>
  <c r="AF185" i="5"/>
  <c r="AC185" i="5"/>
  <c r="AB185" i="5"/>
  <c r="Y185" i="5"/>
  <c r="X185" i="5"/>
  <c r="Z185" i="5" s="1"/>
  <c r="AP184" i="5"/>
  <c r="AO184" i="5"/>
  <c r="AH184" i="5"/>
  <c r="AF184" i="5"/>
  <c r="AC184" i="5"/>
  <c r="AB184" i="5"/>
  <c r="Y184" i="5"/>
  <c r="X184" i="5"/>
  <c r="AP183" i="5"/>
  <c r="AO183" i="5"/>
  <c r="AH183" i="5"/>
  <c r="AF183" i="5"/>
  <c r="AC183" i="5"/>
  <c r="AB183" i="5"/>
  <c r="Y183" i="5"/>
  <c r="X183" i="5"/>
  <c r="Z183" i="5" s="1"/>
  <c r="AP182" i="5"/>
  <c r="AO182" i="5"/>
  <c r="AH182" i="5"/>
  <c r="AF182" i="5"/>
  <c r="AC182" i="5"/>
  <c r="AB182" i="5"/>
  <c r="Y182" i="5"/>
  <c r="X182" i="5"/>
  <c r="AP181" i="5"/>
  <c r="AO181" i="5"/>
  <c r="AH181" i="5"/>
  <c r="AF181" i="5"/>
  <c r="AC181" i="5"/>
  <c r="AB181" i="5"/>
  <c r="Y181" i="5"/>
  <c r="X181" i="5"/>
  <c r="Z181" i="5" s="1"/>
  <c r="AP180" i="5"/>
  <c r="AO180" i="5"/>
  <c r="AH180" i="5"/>
  <c r="AF180" i="5"/>
  <c r="AC180" i="5"/>
  <c r="AD180" i="5" s="1"/>
  <c r="AB180" i="5"/>
  <c r="Y180" i="5"/>
  <c r="X180" i="5"/>
  <c r="AP179" i="5"/>
  <c r="AO179" i="5"/>
  <c r="AH179" i="5"/>
  <c r="AF179" i="5"/>
  <c r="AC179" i="5"/>
  <c r="AD179" i="5" s="1"/>
  <c r="AB179" i="5"/>
  <c r="Y179" i="5"/>
  <c r="X179" i="5"/>
  <c r="Z179" i="5" s="1"/>
  <c r="AQ178" i="5"/>
  <c r="AR178" i="5" s="1"/>
  <c r="AP178" i="5"/>
  <c r="AO178" i="5"/>
  <c r="AH178" i="5"/>
  <c r="AF178" i="5"/>
  <c r="AC178" i="5"/>
  <c r="AB178" i="5"/>
  <c r="Y178" i="5"/>
  <c r="X178" i="5"/>
  <c r="AP177" i="5"/>
  <c r="AO177" i="5"/>
  <c r="AH177" i="5"/>
  <c r="AF177" i="5"/>
  <c r="AC177" i="5"/>
  <c r="AB177" i="5"/>
  <c r="Y177" i="5"/>
  <c r="X177" i="5"/>
  <c r="AP176" i="5"/>
  <c r="AO176" i="5"/>
  <c r="AH176" i="5"/>
  <c r="AF176" i="5"/>
  <c r="AC176" i="5"/>
  <c r="AB176" i="5"/>
  <c r="Y176" i="5"/>
  <c r="X176" i="5"/>
  <c r="AP175" i="5"/>
  <c r="AQ175" i="5" s="1"/>
  <c r="AR175" i="5" s="1"/>
  <c r="AO175" i="5"/>
  <c r="AH175" i="5"/>
  <c r="AF175" i="5"/>
  <c r="AC175" i="5"/>
  <c r="AB175" i="5"/>
  <c r="Y175" i="5"/>
  <c r="X175" i="5"/>
  <c r="AP174" i="5"/>
  <c r="AO174" i="5"/>
  <c r="AH174" i="5"/>
  <c r="AF174" i="5"/>
  <c r="AC174" i="5"/>
  <c r="AB174" i="5"/>
  <c r="Y174" i="5"/>
  <c r="X174" i="5"/>
  <c r="AP173" i="5"/>
  <c r="AO173" i="5"/>
  <c r="AH173" i="5"/>
  <c r="AF173" i="5"/>
  <c r="AC173" i="5"/>
  <c r="AB173" i="5"/>
  <c r="Y173" i="5"/>
  <c r="X173" i="5"/>
  <c r="AP172" i="5"/>
  <c r="AO172" i="5"/>
  <c r="AH172" i="5"/>
  <c r="AF172" i="5"/>
  <c r="AC172" i="5"/>
  <c r="AB172" i="5"/>
  <c r="Y172" i="5"/>
  <c r="X172" i="5"/>
  <c r="AP171" i="5"/>
  <c r="AQ171" i="5" s="1"/>
  <c r="AR171" i="5" s="1"/>
  <c r="AO171" i="5"/>
  <c r="AH171" i="5"/>
  <c r="AF171" i="5"/>
  <c r="AC171" i="5"/>
  <c r="AD171" i="5" s="1"/>
  <c r="AB171" i="5"/>
  <c r="Y171" i="5"/>
  <c r="X171" i="5"/>
  <c r="AP170" i="5"/>
  <c r="AO170" i="5"/>
  <c r="AH170" i="5"/>
  <c r="AF170" i="5"/>
  <c r="AD170" i="5"/>
  <c r="AC170" i="5"/>
  <c r="AB170" i="5"/>
  <c r="Y170" i="5"/>
  <c r="X170" i="5"/>
  <c r="AX169" i="5"/>
  <c r="AP169" i="5"/>
  <c r="AO169" i="5"/>
  <c r="AQ169" i="5" s="1"/>
  <c r="AR169" i="5" s="1"/>
  <c r="AH169" i="5"/>
  <c r="AF169" i="5"/>
  <c r="AC169" i="5"/>
  <c r="AB169" i="5"/>
  <c r="AD169" i="5" s="1"/>
  <c r="Y169" i="5"/>
  <c r="X169" i="5"/>
  <c r="AP168" i="5"/>
  <c r="AO168" i="5"/>
  <c r="AQ168" i="5" s="1"/>
  <c r="AR168" i="5" s="1"/>
  <c r="AH168" i="5"/>
  <c r="AF168" i="5"/>
  <c r="AC168" i="5"/>
  <c r="AB168" i="5"/>
  <c r="AD168" i="5" s="1"/>
  <c r="Y168" i="5"/>
  <c r="X168" i="5"/>
  <c r="AP167" i="5"/>
  <c r="AO167" i="5"/>
  <c r="AH167" i="5"/>
  <c r="AF167" i="5"/>
  <c r="AC167" i="5"/>
  <c r="AB167" i="5"/>
  <c r="Y167" i="5"/>
  <c r="X167" i="5"/>
  <c r="AP166" i="5"/>
  <c r="AO166" i="5"/>
  <c r="AQ166" i="5" s="1"/>
  <c r="AR166" i="5" s="1"/>
  <c r="AH166" i="5"/>
  <c r="AF166" i="5"/>
  <c r="AC166" i="5"/>
  <c r="AB166" i="5"/>
  <c r="Y166" i="5"/>
  <c r="Z166" i="5" s="1"/>
  <c r="X166" i="5"/>
  <c r="AP165" i="5"/>
  <c r="AO165" i="5"/>
  <c r="AH165" i="5"/>
  <c r="AF165" i="5"/>
  <c r="AC165" i="5"/>
  <c r="AB165" i="5"/>
  <c r="Y165" i="5"/>
  <c r="X165" i="5"/>
  <c r="AP164" i="5"/>
  <c r="AO164" i="5"/>
  <c r="AH164" i="5"/>
  <c r="AF164" i="5"/>
  <c r="AC164" i="5"/>
  <c r="AB164" i="5"/>
  <c r="Y164" i="5"/>
  <c r="X164" i="5"/>
  <c r="AP163" i="5"/>
  <c r="AO163" i="5"/>
  <c r="AH163" i="5"/>
  <c r="AF163" i="5"/>
  <c r="AC163" i="5"/>
  <c r="AB163" i="5"/>
  <c r="Y163" i="5"/>
  <c r="X163" i="5"/>
  <c r="AP162" i="5"/>
  <c r="AO162" i="5"/>
  <c r="AQ162" i="5" s="1"/>
  <c r="AR162" i="5" s="1"/>
  <c r="AH162" i="5"/>
  <c r="AF162" i="5"/>
  <c r="AC162" i="5"/>
  <c r="AB162" i="5"/>
  <c r="AD162" i="5" s="1"/>
  <c r="Y162" i="5"/>
  <c r="X162" i="5"/>
  <c r="AP161" i="5"/>
  <c r="AO161" i="5"/>
  <c r="AH161" i="5"/>
  <c r="AF161" i="5"/>
  <c r="AC161" i="5"/>
  <c r="AB161" i="5"/>
  <c r="Y161" i="5"/>
  <c r="X161" i="5"/>
  <c r="Z161" i="5" s="1"/>
  <c r="AP160" i="5"/>
  <c r="AO160" i="5"/>
  <c r="AH160" i="5"/>
  <c r="AF160" i="5"/>
  <c r="AC160" i="5"/>
  <c r="AB160" i="5"/>
  <c r="Y160" i="5"/>
  <c r="X160" i="5"/>
  <c r="AP159" i="5"/>
  <c r="AO159" i="5"/>
  <c r="AH159" i="5"/>
  <c r="AF159" i="5"/>
  <c r="AC159" i="5"/>
  <c r="AB159" i="5"/>
  <c r="Y159" i="5"/>
  <c r="X159" i="5"/>
  <c r="AP158" i="5"/>
  <c r="AO158" i="5"/>
  <c r="AH158" i="5"/>
  <c r="AF158" i="5"/>
  <c r="AC158" i="5"/>
  <c r="AD158" i="5" s="1"/>
  <c r="AB158" i="5"/>
  <c r="Y158" i="5"/>
  <c r="X158" i="5"/>
  <c r="AP157" i="5"/>
  <c r="AO157" i="5"/>
  <c r="AH157" i="5"/>
  <c r="AF157" i="5"/>
  <c r="AC157" i="5"/>
  <c r="AB157" i="5"/>
  <c r="Y157" i="5"/>
  <c r="Z157" i="5" s="1"/>
  <c r="X157" i="5"/>
  <c r="AP156" i="5"/>
  <c r="AO156" i="5"/>
  <c r="AH156" i="5"/>
  <c r="AF156" i="5"/>
  <c r="AC156" i="5"/>
  <c r="AB156" i="5"/>
  <c r="Y156" i="5"/>
  <c r="X156" i="5"/>
  <c r="AP155" i="5"/>
  <c r="AO155" i="5"/>
  <c r="AH155" i="5"/>
  <c r="AF155" i="5"/>
  <c r="AC155" i="5"/>
  <c r="AD155" i="5" s="1"/>
  <c r="AB155" i="5"/>
  <c r="Y155" i="5"/>
  <c r="X155" i="5"/>
  <c r="AP154" i="5"/>
  <c r="AO154" i="5"/>
  <c r="AH154" i="5"/>
  <c r="AF154" i="5"/>
  <c r="AC154" i="5"/>
  <c r="AB154" i="5"/>
  <c r="Y154" i="5"/>
  <c r="X154" i="5"/>
  <c r="AP153" i="5"/>
  <c r="AO153" i="5"/>
  <c r="AH153" i="5"/>
  <c r="AF153" i="5"/>
  <c r="AC153" i="5"/>
  <c r="AB153" i="5"/>
  <c r="Y153" i="5"/>
  <c r="X153" i="5"/>
  <c r="Z153" i="5" s="1"/>
  <c r="AP152" i="5"/>
  <c r="AO152" i="5"/>
  <c r="AH152" i="5"/>
  <c r="AF152" i="5"/>
  <c r="AC152" i="5"/>
  <c r="AB152" i="5"/>
  <c r="Y152" i="5"/>
  <c r="X152" i="5"/>
  <c r="AP151" i="5"/>
  <c r="AO151" i="5"/>
  <c r="AH151" i="5"/>
  <c r="AF151" i="5"/>
  <c r="AC151" i="5"/>
  <c r="AB151" i="5"/>
  <c r="Y151" i="5"/>
  <c r="X151" i="5"/>
  <c r="AQ150" i="5"/>
  <c r="AR150" i="5" s="1"/>
  <c r="AP150" i="5"/>
  <c r="AO150" i="5"/>
  <c r="AH150" i="5"/>
  <c r="AF150" i="5"/>
  <c r="AC150" i="5"/>
  <c r="AB150" i="5"/>
  <c r="Y150" i="5"/>
  <c r="X150" i="5"/>
  <c r="AP149" i="5"/>
  <c r="AO149" i="5"/>
  <c r="AH149" i="5"/>
  <c r="AF149" i="5"/>
  <c r="AC149" i="5"/>
  <c r="AB149" i="5"/>
  <c r="Y149" i="5"/>
  <c r="X149" i="5"/>
  <c r="AP148" i="5"/>
  <c r="AO148" i="5"/>
  <c r="AH148" i="5"/>
  <c r="AF148" i="5"/>
  <c r="AC148" i="5"/>
  <c r="AB148" i="5"/>
  <c r="Y148" i="5"/>
  <c r="X148" i="5"/>
  <c r="AP147" i="5"/>
  <c r="AO147" i="5"/>
  <c r="AH147" i="5"/>
  <c r="AF147" i="5"/>
  <c r="AC147" i="5"/>
  <c r="AB147" i="5"/>
  <c r="Y147" i="5"/>
  <c r="X147" i="5"/>
  <c r="AP146" i="5"/>
  <c r="AO146" i="5"/>
  <c r="AH146" i="5"/>
  <c r="AF146" i="5"/>
  <c r="AC146" i="5"/>
  <c r="AB146" i="5"/>
  <c r="Y146" i="5"/>
  <c r="X146" i="5"/>
  <c r="Z146" i="5" s="1"/>
  <c r="AP145" i="5"/>
  <c r="AO145" i="5"/>
  <c r="AH145" i="5"/>
  <c r="AF145" i="5"/>
  <c r="AC145" i="5"/>
  <c r="AB145" i="5"/>
  <c r="Y145" i="5"/>
  <c r="X145" i="5"/>
  <c r="AP144" i="5"/>
  <c r="AO144" i="5"/>
  <c r="AH144" i="5"/>
  <c r="AF144" i="5"/>
  <c r="AC144" i="5"/>
  <c r="AB144" i="5"/>
  <c r="Y144" i="5"/>
  <c r="X144" i="5"/>
  <c r="AP143" i="5"/>
  <c r="AO143" i="5"/>
  <c r="AH143" i="5"/>
  <c r="AF143" i="5"/>
  <c r="AC143" i="5"/>
  <c r="AB143" i="5"/>
  <c r="Y143" i="5"/>
  <c r="X143" i="5"/>
  <c r="AP142" i="5"/>
  <c r="AO142" i="5"/>
  <c r="AH142" i="5"/>
  <c r="AF142" i="5"/>
  <c r="AC142" i="5"/>
  <c r="AD142" i="5" s="1"/>
  <c r="AB142" i="5"/>
  <c r="Y142" i="5"/>
  <c r="X142" i="5"/>
  <c r="Z142" i="5" s="1"/>
  <c r="AP141" i="5"/>
  <c r="AO141" i="5"/>
  <c r="AH141" i="5"/>
  <c r="AF141" i="5"/>
  <c r="AC141" i="5"/>
  <c r="AB141" i="5"/>
  <c r="Y141" i="5"/>
  <c r="X141" i="5"/>
  <c r="AP140" i="5"/>
  <c r="AO140" i="5"/>
  <c r="AH140" i="5"/>
  <c r="AF140" i="5"/>
  <c r="AC140" i="5"/>
  <c r="AB140" i="5"/>
  <c r="Y140" i="5"/>
  <c r="X140" i="5"/>
  <c r="Z140" i="5" s="1"/>
  <c r="AP139" i="5"/>
  <c r="AO139" i="5"/>
  <c r="AH139" i="5"/>
  <c r="AF139" i="5"/>
  <c r="AD139" i="5"/>
  <c r="AC139" i="5"/>
  <c r="AB139" i="5"/>
  <c r="Y139" i="5"/>
  <c r="X139" i="5"/>
  <c r="AX138" i="5"/>
  <c r="AP138" i="5"/>
  <c r="AO138" i="5"/>
  <c r="AH138" i="5"/>
  <c r="AF138" i="5"/>
  <c r="AC138" i="5"/>
  <c r="AB138" i="5"/>
  <c r="Y138" i="5"/>
  <c r="X138" i="5"/>
  <c r="AP137" i="5"/>
  <c r="AO137" i="5"/>
  <c r="AQ137" i="5" s="1"/>
  <c r="AR137" i="5" s="1"/>
  <c r="AH137" i="5"/>
  <c r="AF137" i="5"/>
  <c r="AC137" i="5"/>
  <c r="AB137" i="5"/>
  <c r="AD137" i="5" s="1"/>
  <c r="Y137" i="5"/>
  <c r="X137" i="5"/>
  <c r="AP136" i="5"/>
  <c r="AO136" i="5"/>
  <c r="AH136" i="5"/>
  <c r="AF136" i="5"/>
  <c r="AC136" i="5"/>
  <c r="AB136" i="5"/>
  <c r="AD136" i="5" s="1"/>
  <c r="Y136" i="5"/>
  <c r="X136" i="5"/>
  <c r="AP135" i="5"/>
  <c r="AQ135" i="5" s="1"/>
  <c r="AR135" i="5" s="1"/>
  <c r="AO135" i="5"/>
  <c r="AH135" i="5"/>
  <c r="AF135" i="5"/>
  <c r="AC135" i="5"/>
  <c r="AB135" i="5"/>
  <c r="Y135" i="5"/>
  <c r="X135" i="5"/>
  <c r="AP134" i="5"/>
  <c r="AQ134" i="5" s="1"/>
  <c r="AR134" i="5" s="1"/>
  <c r="AO134" i="5"/>
  <c r="AH134" i="5"/>
  <c r="AF134" i="5"/>
  <c r="AC134" i="5"/>
  <c r="AB134" i="5"/>
  <c r="Y134" i="5"/>
  <c r="X134" i="5"/>
  <c r="Z134" i="5" s="1"/>
  <c r="AP133" i="5"/>
  <c r="AO133" i="5"/>
  <c r="AH133" i="5"/>
  <c r="AF133" i="5"/>
  <c r="AC133" i="5"/>
  <c r="AB133" i="5"/>
  <c r="Y133" i="5"/>
  <c r="X133" i="5"/>
  <c r="AP132" i="5"/>
  <c r="AO132" i="5"/>
  <c r="AH132" i="5"/>
  <c r="AF132" i="5"/>
  <c r="AC132" i="5"/>
  <c r="AB132" i="5"/>
  <c r="Y132" i="5"/>
  <c r="X132" i="5"/>
  <c r="Z132" i="5" s="1"/>
  <c r="AP131" i="5"/>
  <c r="AQ131" i="5" s="1"/>
  <c r="AR131" i="5" s="1"/>
  <c r="AO131" i="5"/>
  <c r="AH131" i="5"/>
  <c r="AF131" i="5"/>
  <c r="AC131" i="5"/>
  <c r="AB131" i="5"/>
  <c r="Y131" i="5"/>
  <c r="X131" i="5"/>
  <c r="AP130" i="5"/>
  <c r="AO130" i="5"/>
  <c r="AH130" i="5"/>
  <c r="AF130" i="5"/>
  <c r="AC130" i="5"/>
  <c r="AB130" i="5"/>
  <c r="Y130" i="5"/>
  <c r="X130" i="5"/>
  <c r="Z130" i="5" s="1"/>
  <c r="AP129" i="5"/>
  <c r="AO129" i="5"/>
  <c r="AH129" i="5"/>
  <c r="AF129" i="5"/>
  <c r="AC129" i="5"/>
  <c r="AB129" i="5"/>
  <c r="Y129" i="5"/>
  <c r="Z129" i="5" s="1"/>
  <c r="X129" i="5"/>
  <c r="AP128" i="5"/>
  <c r="AO128" i="5"/>
  <c r="AH128" i="5"/>
  <c r="AF128" i="5"/>
  <c r="AC128" i="5"/>
  <c r="AB128" i="5"/>
  <c r="Y128" i="5"/>
  <c r="X128" i="5"/>
  <c r="AP127" i="5"/>
  <c r="AO127" i="5"/>
  <c r="AH127" i="5"/>
  <c r="AF127" i="5"/>
  <c r="AD127" i="5"/>
  <c r="AC127" i="5"/>
  <c r="AB127" i="5"/>
  <c r="Y127" i="5"/>
  <c r="X127" i="5"/>
  <c r="AP126" i="5"/>
  <c r="AO126" i="5"/>
  <c r="AH126" i="5"/>
  <c r="AF126" i="5"/>
  <c r="AC126" i="5"/>
  <c r="AD126" i="5" s="1"/>
  <c r="AB126" i="5"/>
  <c r="Y126" i="5"/>
  <c r="X126" i="5"/>
  <c r="Z126" i="5" s="1"/>
  <c r="AP125" i="5"/>
  <c r="AO125" i="5"/>
  <c r="AH125" i="5"/>
  <c r="AF125" i="5"/>
  <c r="AC125" i="5"/>
  <c r="AB125" i="5"/>
  <c r="Y125" i="5"/>
  <c r="X125" i="5"/>
  <c r="AP124" i="5"/>
  <c r="AO124" i="5"/>
  <c r="AH124" i="5"/>
  <c r="AF124" i="5"/>
  <c r="AC124" i="5"/>
  <c r="AB124" i="5"/>
  <c r="Y124" i="5"/>
  <c r="X124" i="5"/>
  <c r="AP123" i="5"/>
  <c r="AQ123" i="5" s="1"/>
  <c r="AR123" i="5" s="1"/>
  <c r="AO123" i="5"/>
  <c r="AH123" i="5"/>
  <c r="AF123" i="5"/>
  <c r="AD123" i="5"/>
  <c r="AC123" i="5"/>
  <c r="AB123" i="5"/>
  <c r="Y123" i="5"/>
  <c r="X123" i="5"/>
  <c r="Z123" i="5" s="1"/>
  <c r="AI123" i="5" s="1"/>
  <c r="AS123" i="5" s="1"/>
  <c r="AX122" i="5"/>
  <c r="AP122" i="5"/>
  <c r="AO122" i="5"/>
  <c r="AH122" i="5"/>
  <c r="AF122" i="5"/>
  <c r="AC122" i="5"/>
  <c r="AB122" i="5"/>
  <c r="Z122" i="5"/>
  <c r="Y122" i="5"/>
  <c r="X122" i="5"/>
  <c r="AP121" i="5"/>
  <c r="AO121" i="5"/>
  <c r="AH121" i="5"/>
  <c r="AF121" i="5"/>
  <c r="AC121" i="5"/>
  <c r="AB121" i="5"/>
  <c r="Y121" i="5"/>
  <c r="Z121" i="5" s="1"/>
  <c r="X121" i="5"/>
  <c r="AP120" i="5"/>
  <c r="AO120" i="5"/>
  <c r="AH120" i="5"/>
  <c r="AF120" i="5"/>
  <c r="AC120" i="5"/>
  <c r="AB120" i="5"/>
  <c r="Y120" i="5"/>
  <c r="X120" i="5"/>
  <c r="AP119" i="5"/>
  <c r="AO119" i="5"/>
  <c r="AH119" i="5"/>
  <c r="AF119" i="5"/>
  <c r="AD119" i="5"/>
  <c r="AC119" i="5"/>
  <c r="AB119" i="5"/>
  <c r="Y119" i="5"/>
  <c r="X119" i="5"/>
  <c r="AP118" i="5"/>
  <c r="AO118" i="5"/>
  <c r="AH118" i="5"/>
  <c r="AF118" i="5"/>
  <c r="AC118" i="5"/>
  <c r="AD118" i="5" s="1"/>
  <c r="AB118" i="5"/>
  <c r="Y118" i="5"/>
  <c r="X118" i="5"/>
  <c r="Z118" i="5" s="1"/>
  <c r="AP117" i="5"/>
  <c r="AO117" i="5"/>
  <c r="AH117" i="5"/>
  <c r="AF117" i="5"/>
  <c r="AC117" i="5"/>
  <c r="AB117" i="5"/>
  <c r="Y117" i="5"/>
  <c r="X117" i="5"/>
  <c r="AP116" i="5"/>
  <c r="AO116" i="5"/>
  <c r="AH116" i="5"/>
  <c r="AF116" i="5"/>
  <c r="AC116" i="5"/>
  <c r="AB116" i="5"/>
  <c r="Y116" i="5"/>
  <c r="X116" i="5"/>
  <c r="AP115" i="5"/>
  <c r="AO115" i="5"/>
  <c r="AH115" i="5"/>
  <c r="AF115" i="5"/>
  <c r="AC115" i="5"/>
  <c r="AB115" i="5"/>
  <c r="Y115" i="5"/>
  <c r="X115" i="5"/>
  <c r="AP114" i="5"/>
  <c r="AO114" i="5"/>
  <c r="AH114" i="5"/>
  <c r="AF114" i="5"/>
  <c r="AC114" i="5"/>
  <c r="AB114" i="5"/>
  <c r="Z114" i="5"/>
  <c r="Y114" i="5"/>
  <c r="X114" i="5"/>
  <c r="AP113" i="5"/>
  <c r="AO113" i="5"/>
  <c r="AH113" i="5"/>
  <c r="AF113" i="5"/>
  <c r="AC113" i="5"/>
  <c r="AB113" i="5"/>
  <c r="Y113" i="5"/>
  <c r="X113" i="5"/>
  <c r="AP112" i="5"/>
  <c r="AO112" i="5"/>
  <c r="AH112" i="5"/>
  <c r="AF112" i="5"/>
  <c r="AC112" i="5"/>
  <c r="AB112" i="5"/>
  <c r="Y112" i="5"/>
  <c r="X112" i="5"/>
  <c r="AQ111" i="5"/>
  <c r="AR111" i="5" s="1"/>
  <c r="AP111" i="5"/>
  <c r="AO111" i="5"/>
  <c r="AH111" i="5"/>
  <c r="AF111" i="5"/>
  <c r="AC111" i="5"/>
  <c r="AB111" i="5"/>
  <c r="AD111" i="5" s="1"/>
  <c r="Y111" i="5"/>
  <c r="X111" i="5"/>
  <c r="AP110" i="5"/>
  <c r="AO110" i="5"/>
  <c r="AQ110" i="5" s="1"/>
  <c r="AR110" i="5" s="1"/>
  <c r="AH110" i="5"/>
  <c r="AF110" i="5"/>
  <c r="AC110" i="5"/>
  <c r="AB110" i="5"/>
  <c r="AD110" i="5" s="1"/>
  <c r="Y110" i="5"/>
  <c r="X110" i="5"/>
  <c r="Z110" i="5" s="1"/>
  <c r="AP109" i="5"/>
  <c r="AO109" i="5"/>
  <c r="AQ109" i="5" s="1"/>
  <c r="AR109" i="5" s="1"/>
  <c r="AH109" i="5"/>
  <c r="AF109" i="5"/>
  <c r="AC109" i="5"/>
  <c r="AB109" i="5"/>
  <c r="AD109" i="5" s="1"/>
  <c r="Y109" i="5"/>
  <c r="X109" i="5"/>
  <c r="AP108" i="5"/>
  <c r="AO108" i="5"/>
  <c r="AQ108" i="5" s="1"/>
  <c r="AR108" i="5" s="1"/>
  <c r="AH108" i="5"/>
  <c r="AF108" i="5"/>
  <c r="AC108" i="5"/>
  <c r="AB108" i="5"/>
  <c r="Y108" i="5"/>
  <c r="X108" i="5"/>
  <c r="AP107" i="5"/>
  <c r="AO107" i="5"/>
  <c r="AH107" i="5"/>
  <c r="AF107" i="5"/>
  <c r="AC107" i="5"/>
  <c r="AB107" i="5"/>
  <c r="AD107" i="5" s="1"/>
  <c r="Y107" i="5"/>
  <c r="X107" i="5"/>
  <c r="AX106" i="5"/>
  <c r="AP106" i="5"/>
  <c r="AO106" i="5"/>
  <c r="AH106" i="5"/>
  <c r="AF106" i="5"/>
  <c r="AC106" i="5"/>
  <c r="AB106" i="5"/>
  <c r="Y106" i="5"/>
  <c r="Z106" i="5" s="1"/>
  <c r="X106" i="5"/>
  <c r="AP105" i="5"/>
  <c r="AO105" i="5"/>
  <c r="AH105" i="5"/>
  <c r="AF105" i="5"/>
  <c r="AC105" i="5"/>
  <c r="AB105" i="5"/>
  <c r="Y105" i="5"/>
  <c r="X105" i="5"/>
  <c r="AP104" i="5"/>
  <c r="AO104" i="5"/>
  <c r="AH104" i="5"/>
  <c r="AF104" i="5"/>
  <c r="AC104" i="5"/>
  <c r="AB104" i="5"/>
  <c r="Y104" i="5"/>
  <c r="X104" i="5"/>
  <c r="AP103" i="5"/>
  <c r="AQ103" i="5" s="1"/>
  <c r="AR103" i="5" s="1"/>
  <c r="AO103" i="5"/>
  <c r="AH103" i="5"/>
  <c r="AF103" i="5"/>
  <c r="AD103" i="5"/>
  <c r="AC103" i="5"/>
  <c r="AB103" i="5"/>
  <c r="Y103" i="5"/>
  <c r="X103" i="5"/>
  <c r="AP102" i="5"/>
  <c r="AO102" i="5"/>
  <c r="AH102" i="5"/>
  <c r="AF102" i="5"/>
  <c r="AC102" i="5"/>
  <c r="AB102" i="5"/>
  <c r="Y102" i="5"/>
  <c r="X102" i="5"/>
  <c r="AP101" i="5"/>
  <c r="AO101" i="5"/>
  <c r="AH101" i="5"/>
  <c r="AF101" i="5"/>
  <c r="AC101" i="5"/>
  <c r="AB101" i="5"/>
  <c r="Y101" i="5"/>
  <c r="X101" i="5"/>
  <c r="AP100" i="5"/>
  <c r="AO100" i="5"/>
  <c r="AH100" i="5"/>
  <c r="AF100" i="5"/>
  <c r="AC100" i="5"/>
  <c r="AB100" i="5"/>
  <c r="Y100" i="5"/>
  <c r="X100" i="5"/>
  <c r="AP99" i="5"/>
  <c r="AO99" i="5"/>
  <c r="AH99" i="5"/>
  <c r="AF99" i="5"/>
  <c r="AC99" i="5"/>
  <c r="AB99" i="5"/>
  <c r="Y99" i="5"/>
  <c r="X99" i="5"/>
  <c r="Z99" i="5" s="1"/>
  <c r="AP98" i="5"/>
  <c r="AO98" i="5"/>
  <c r="AH98" i="5"/>
  <c r="AF98" i="5"/>
  <c r="AC98" i="5"/>
  <c r="AB98" i="5"/>
  <c r="Y98" i="5"/>
  <c r="X98" i="5"/>
  <c r="Z98" i="5" s="1"/>
  <c r="AP97" i="5"/>
  <c r="AO97" i="5"/>
  <c r="AH97" i="5"/>
  <c r="AF97" i="5"/>
  <c r="AC97" i="5"/>
  <c r="AB97" i="5"/>
  <c r="Y97" i="5"/>
  <c r="X97" i="5"/>
  <c r="AP96" i="5"/>
  <c r="AO96" i="5"/>
  <c r="AH96" i="5"/>
  <c r="AF96" i="5"/>
  <c r="AC96" i="5"/>
  <c r="AB96" i="5"/>
  <c r="Y96" i="5"/>
  <c r="X96" i="5"/>
  <c r="Z96" i="5" s="1"/>
  <c r="AP95" i="5"/>
  <c r="AO95" i="5"/>
  <c r="AH95" i="5"/>
  <c r="AF95" i="5"/>
  <c r="AC95" i="5"/>
  <c r="AB95" i="5"/>
  <c r="Y95" i="5"/>
  <c r="X95" i="5"/>
  <c r="AP94" i="5"/>
  <c r="AQ94" i="5" s="1"/>
  <c r="AR94" i="5" s="1"/>
  <c r="AO94" i="5"/>
  <c r="AH94" i="5"/>
  <c r="AF94" i="5"/>
  <c r="AC94" i="5"/>
  <c r="AD94" i="5" s="1"/>
  <c r="AB94" i="5"/>
  <c r="Y94" i="5"/>
  <c r="X94" i="5"/>
  <c r="AP93" i="5"/>
  <c r="AO93" i="5"/>
  <c r="AH93" i="5"/>
  <c r="AF93" i="5"/>
  <c r="AC93" i="5"/>
  <c r="AB93" i="5"/>
  <c r="Y93" i="5"/>
  <c r="X93" i="5"/>
  <c r="AP92" i="5"/>
  <c r="AO92" i="5"/>
  <c r="AH92" i="5"/>
  <c r="AF92" i="5"/>
  <c r="AC92" i="5"/>
  <c r="AB92" i="5"/>
  <c r="Y92" i="5"/>
  <c r="X92" i="5"/>
  <c r="AP91" i="5"/>
  <c r="AO91" i="5"/>
  <c r="AH91" i="5"/>
  <c r="AF91" i="5"/>
  <c r="AC91" i="5"/>
  <c r="AB91" i="5"/>
  <c r="AD91" i="5" s="1"/>
  <c r="Y91" i="5"/>
  <c r="X91" i="5"/>
  <c r="AX90" i="5"/>
  <c r="AP90" i="5"/>
  <c r="AQ90" i="5" s="1"/>
  <c r="AR90" i="5" s="1"/>
  <c r="AO90" i="5"/>
  <c r="AH90" i="5"/>
  <c r="AF90" i="5"/>
  <c r="AC90" i="5"/>
  <c r="AB90" i="5"/>
  <c r="Y90" i="5"/>
  <c r="X90" i="5"/>
  <c r="Z90" i="5" s="1"/>
  <c r="AP89" i="5"/>
  <c r="AO89" i="5"/>
  <c r="AH89" i="5"/>
  <c r="AF89" i="5"/>
  <c r="AC89" i="5"/>
  <c r="AB89" i="5"/>
  <c r="Y89" i="5"/>
  <c r="X89" i="5"/>
  <c r="AP88" i="5"/>
  <c r="AO88" i="5"/>
  <c r="AH88" i="5"/>
  <c r="AF88" i="5"/>
  <c r="AC88" i="5"/>
  <c r="AB88" i="5"/>
  <c r="Y88" i="5"/>
  <c r="X88" i="5"/>
  <c r="Z88" i="5" s="1"/>
  <c r="AP87" i="5"/>
  <c r="AO87" i="5"/>
  <c r="AH87" i="5"/>
  <c r="AF87" i="5"/>
  <c r="AC87" i="5"/>
  <c r="AB87" i="5"/>
  <c r="Y87" i="5"/>
  <c r="X87" i="5"/>
  <c r="AP86" i="5"/>
  <c r="AQ86" i="5" s="1"/>
  <c r="AR86" i="5" s="1"/>
  <c r="AO86" i="5"/>
  <c r="AH86" i="5"/>
  <c r="AF86" i="5"/>
  <c r="AC86" i="5"/>
  <c r="AD86" i="5" s="1"/>
  <c r="AB86" i="5"/>
  <c r="Y86" i="5"/>
  <c r="X86" i="5"/>
  <c r="Z86" i="5" s="1"/>
  <c r="AP85" i="5"/>
  <c r="AO85" i="5"/>
  <c r="AH85" i="5"/>
  <c r="AF85" i="5"/>
  <c r="AC85" i="5"/>
  <c r="AB85" i="5"/>
  <c r="Y85" i="5"/>
  <c r="X85" i="5"/>
  <c r="AP84" i="5"/>
  <c r="AO84" i="5"/>
  <c r="AH84" i="5"/>
  <c r="AF84" i="5"/>
  <c r="AC84" i="5"/>
  <c r="AB84" i="5"/>
  <c r="Y84" i="5"/>
  <c r="X84" i="5"/>
  <c r="Z84" i="5" s="1"/>
  <c r="AP83" i="5"/>
  <c r="AO83" i="5"/>
  <c r="AH83" i="5"/>
  <c r="AF83" i="5"/>
  <c r="AD83" i="5"/>
  <c r="AC83" i="5"/>
  <c r="AB83" i="5"/>
  <c r="Y83" i="5"/>
  <c r="X83" i="5"/>
  <c r="AP82" i="5"/>
  <c r="AO82" i="5"/>
  <c r="AH82" i="5"/>
  <c r="AF82" i="5"/>
  <c r="AC82" i="5"/>
  <c r="AD82" i="5" s="1"/>
  <c r="AB82" i="5"/>
  <c r="Y82" i="5"/>
  <c r="X82" i="5"/>
  <c r="Z82" i="5" s="1"/>
  <c r="AP81" i="5"/>
  <c r="AO81" i="5"/>
  <c r="AH81" i="5"/>
  <c r="AF81" i="5"/>
  <c r="AC81" i="5"/>
  <c r="AB81" i="5"/>
  <c r="Y81" i="5"/>
  <c r="X81" i="5"/>
  <c r="AP80" i="5"/>
  <c r="AO80" i="5"/>
  <c r="AH80" i="5"/>
  <c r="AF80" i="5"/>
  <c r="AC80" i="5"/>
  <c r="AB80" i="5"/>
  <c r="Y80" i="5"/>
  <c r="X80" i="5"/>
  <c r="Z80" i="5" s="1"/>
  <c r="AQ79" i="5"/>
  <c r="AR79" i="5" s="1"/>
  <c r="AP79" i="5"/>
  <c r="AO79" i="5"/>
  <c r="AH79" i="5"/>
  <c r="AF79" i="5"/>
  <c r="AC79" i="5"/>
  <c r="AB79" i="5"/>
  <c r="Y79" i="5"/>
  <c r="X79" i="5"/>
  <c r="AP78" i="5"/>
  <c r="AO78" i="5"/>
  <c r="AQ78" i="5" s="1"/>
  <c r="AR78" i="5" s="1"/>
  <c r="AH78" i="5"/>
  <c r="AF78" i="5"/>
  <c r="AC78" i="5"/>
  <c r="AB78" i="5"/>
  <c r="AD78" i="5" s="1"/>
  <c r="Y78" i="5"/>
  <c r="X78" i="5"/>
  <c r="AP77" i="5"/>
  <c r="AO77" i="5"/>
  <c r="AQ77" i="5" s="1"/>
  <c r="AR77" i="5" s="1"/>
  <c r="AH77" i="5"/>
  <c r="AF77" i="5"/>
  <c r="AC77" i="5"/>
  <c r="AB77" i="5"/>
  <c r="AD77" i="5" s="1"/>
  <c r="Y77" i="5"/>
  <c r="X77" i="5"/>
  <c r="AP76" i="5"/>
  <c r="AO76" i="5"/>
  <c r="AH76" i="5"/>
  <c r="AF76" i="5"/>
  <c r="AC76" i="5"/>
  <c r="AB76" i="5"/>
  <c r="Y76" i="5"/>
  <c r="X76" i="5"/>
  <c r="AP75" i="5"/>
  <c r="AO75" i="5"/>
  <c r="AH75" i="5"/>
  <c r="AF75" i="5"/>
  <c r="AC75" i="5"/>
  <c r="AB75" i="5"/>
  <c r="AD75" i="5" s="1"/>
  <c r="Y75" i="5"/>
  <c r="Z75" i="5" s="1"/>
  <c r="X75" i="5"/>
  <c r="AX74" i="5"/>
  <c r="AP74" i="5"/>
  <c r="AO74" i="5"/>
  <c r="AH74" i="5"/>
  <c r="AF74" i="5"/>
  <c r="AC74" i="5"/>
  <c r="AB74" i="5"/>
  <c r="Y74" i="5"/>
  <c r="X74" i="5"/>
  <c r="Z74" i="5" s="1"/>
  <c r="AP73" i="5"/>
  <c r="AO73" i="5"/>
  <c r="AH73" i="5"/>
  <c r="AF73" i="5"/>
  <c r="AC73" i="5"/>
  <c r="AB73" i="5"/>
  <c r="Y73" i="5"/>
  <c r="X73" i="5"/>
  <c r="Z73" i="5" s="1"/>
  <c r="AP72" i="5"/>
  <c r="AO72" i="5"/>
  <c r="AH72" i="5"/>
  <c r="AF72" i="5"/>
  <c r="AC72" i="5"/>
  <c r="AB72" i="5"/>
  <c r="Y72" i="5"/>
  <c r="X72" i="5"/>
  <c r="Z72" i="5" s="1"/>
  <c r="AP71" i="5"/>
  <c r="AQ71" i="5" s="1"/>
  <c r="AR71" i="5" s="1"/>
  <c r="AO71" i="5"/>
  <c r="AH71" i="5"/>
  <c r="AF71" i="5"/>
  <c r="AD71" i="5"/>
  <c r="AC71" i="5"/>
  <c r="AB71" i="5"/>
  <c r="Y71" i="5"/>
  <c r="X71" i="5"/>
  <c r="AP70" i="5"/>
  <c r="AO70" i="5"/>
  <c r="AH70" i="5"/>
  <c r="AF70" i="5"/>
  <c r="AC70" i="5"/>
  <c r="AB70" i="5"/>
  <c r="Y70" i="5"/>
  <c r="X70" i="5"/>
  <c r="Z70" i="5" s="1"/>
  <c r="AP69" i="5"/>
  <c r="AO69" i="5"/>
  <c r="AH69" i="5"/>
  <c r="AF69" i="5"/>
  <c r="AC69" i="5"/>
  <c r="AB69" i="5"/>
  <c r="Y69" i="5"/>
  <c r="X69" i="5"/>
  <c r="AP68" i="5"/>
  <c r="AO68" i="5"/>
  <c r="AH68" i="5"/>
  <c r="AF68" i="5"/>
  <c r="AC68" i="5"/>
  <c r="AB68" i="5"/>
  <c r="Y68" i="5"/>
  <c r="X68" i="5"/>
  <c r="AP67" i="5"/>
  <c r="AO67" i="5"/>
  <c r="AH67" i="5"/>
  <c r="AF67" i="5"/>
  <c r="AC67" i="5"/>
  <c r="AB67" i="5"/>
  <c r="Y67" i="5"/>
  <c r="X67" i="5"/>
  <c r="AP66" i="5"/>
  <c r="AO66" i="5"/>
  <c r="AH66" i="5"/>
  <c r="AF66" i="5"/>
  <c r="AC66" i="5"/>
  <c r="AB66" i="5"/>
  <c r="Z66" i="5"/>
  <c r="Y66" i="5"/>
  <c r="X66" i="5"/>
  <c r="AP65" i="5"/>
  <c r="AO65" i="5"/>
  <c r="AH65" i="5"/>
  <c r="AF65" i="5"/>
  <c r="AC65" i="5"/>
  <c r="AB65" i="5"/>
  <c r="Y65" i="5"/>
  <c r="X65" i="5"/>
  <c r="AP64" i="5"/>
  <c r="AO64" i="5"/>
  <c r="AH64" i="5"/>
  <c r="AF64" i="5"/>
  <c r="AC64" i="5"/>
  <c r="AB64" i="5"/>
  <c r="Y64" i="5"/>
  <c r="X64" i="5"/>
  <c r="AP63" i="5"/>
  <c r="AO63" i="5"/>
  <c r="AH63" i="5"/>
  <c r="AF63" i="5"/>
  <c r="AC63" i="5"/>
  <c r="AB63" i="5"/>
  <c r="AD63" i="5" s="1"/>
  <c r="Y63" i="5"/>
  <c r="X63" i="5"/>
  <c r="AP62" i="5"/>
  <c r="AO62" i="5"/>
  <c r="AH62" i="5"/>
  <c r="AF62" i="5"/>
  <c r="AC62" i="5"/>
  <c r="AB62" i="5"/>
  <c r="Y62" i="5"/>
  <c r="X62" i="5"/>
  <c r="Z62" i="5" s="1"/>
  <c r="AP61" i="5"/>
  <c r="AO61" i="5"/>
  <c r="AH61" i="5"/>
  <c r="AF61" i="5"/>
  <c r="AC61" i="5"/>
  <c r="AB61" i="5"/>
  <c r="AD61" i="5" s="1"/>
  <c r="Y61" i="5"/>
  <c r="X61" i="5"/>
  <c r="Z61" i="5" s="1"/>
  <c r="AX60" i="5"/>
  <c r="AP60" i="5"/>
  <c r="AO60" i="5"/>
  <c r="AH60" i="5"/>
  <c r="AF60" i="5"/>
  <c r="AC60" i="5"/>
  <c r="AB60" i="5"/>
  <c r="Z60" i="5"/>
  <c r="Y60" i="5"/>
  <c r="X60" i="5"/>
  <c r="AP59" i="5"/>
  <c r="AQ59" i="5" s="1"/>
  <c r="AR59" i="5" s="1"/>
  <c r="AO59" i="5"/>
  <c r="AH59" i="5"/>
  <c r="AF59" i="5"/>
  <c r="AC59" i="5"/>
  <c r="AB59" i="5"/>
  <c r="Y59" i="5"/>
  <c r="X59" i="5"/>
  <c r="AP58" i="5"/>
  <c r="AO58" i="5"/>
  <c r="AH58" i="5"/>
  <c r="AF58" i="5"/>
  <c r="AC58" i="5"/>
  <c r="AB58" i="5"/>
  <c r="Y58" i="5"/>
  <c r="X58" i="5"/>
  <c r="AP57" i="5"/>
  <c r="AO57" i="5"/>
  <c r="AH57" i="5"/>
  <c r="AF57" i="5"/>
  <c r="AC57" i="5"/>
  <c r="AB57" i="5"/>
  <c r="Y57" i="5"/>
  <c r="X57" i="5"/>
  <c r="AP56" i="5"/>
  <c r="AO56" i="5"/>
  <c r="AH56" i="5"/>
  <c r="AF56" i="5"/>
  <c r="AC56" i="5"/>
  <c r="AB56" i="5"/>
  <c r="Y56" i="5"/>
  <c r="X56" i="5"/>
  <c r="AP55" i="5"/>
  <c r="AO55" i="5"/>
  <c r="AH55" i="5"/>
  <c r="AF55" i="5"/>
  <c r="AC55" i="5"/>
  <c r="AB55" i="5"/>
  <c r="Y55" i="5"/>
  <c r="X55" i="5"/>
  <c r="AP54" i="5"/>
  <c r="AO54" i="5"/>
  <c r="AH54" i="5"/>
  <c r="AF54" i="5"/>
  <c r="AC54" i="5"/>
  <c r="AB54" i="5"/>
  <c r="Y54" i="5"/>
  <c r="X54" i="5"/>
  <c r="Z54" i="5" s="1"/>
  <c r="AP53" i="5"/>
  <c r="AO53" i="5"/>
  <c r="AH53" i="5"/>
  <c r="AF53" i="5"/>
  <c r="AC53" i="5"/>
  <c r="AB53" i="5"/>
  <c r="Y53" i="5"/>
  <c r="X53" i="5"/>
  <c r="Z53" i="5" s="1"/>
  <c r="AX52" i="5"/>
  <c r="AP52" i="5"/>
  <c r="AO52" i="5"/>
  <c r="AH52" i="5"/>
  <c r="AF52" i="5"/>
  <c r="AC52" i="5"/>
  <c r="AB52" i="5"/>
  <c r="Y52" i="5"/>
  <c r="Z52" i="5" s="1"/>
  <c r="X52" i="5"/>
  <c r="AP51" i="5"/>
  <c r="AO51" i="5"/>
  <c r="AH51" i="5"/>
  <c r="AF51" i="5"/>
  <c r="AC51" i="5"/>
  <c r="AB51" i="5"/>
  <c r="Y51" i="5"/>
  <c r="X51" i="5"/>
  <c r="AP50" i="5"/>
  <c r="AO50" i="5"/>
  <c r="AH50" i="5"/>
  <c r="AF50" i="5"/>
  <c r="AC50" i="5"/>
  <c r="AB50" i="5"/>
  <c r="Y50" i="5"/>
  <c r="X50" i="5"/>
  <c r="Z50" i="5" s="1"/>
  <c r="AP49" i="5"/>
  <c r="AO49" i="5"/>
  <c r="AH49" i="5"/>
  <c r="AF49" i="5"/>
  <c r="AC49" i="5"/>
  <c r="AB49" i="5"/>
  <c r="Y49" i="5"/>
  <c r="X49" i="5"/>
  <c r="AP48" i="5"/>
  <c r="AO48" i="5"/>
  <c r="AH48" i="5"/>
  <c r="AF48" i="5"/>
  <c r="AC48" i="5"/>
  <c r="AB48" i="5"/>
  <c r="Y48" i="5"/>
  <c r="X48" i="5"/>
  <c r="AX47" i="5"/>
  <c r="AP47" i="5"/>
  <c r="AO47" i="5"/>
  <c r="AH47" i="5"/>
  <c r="AF47" i="5"/>
  <c r="AC47" i="5"/>
  <c r="AB47" i="5"/>
  <c r="Y47" i="5"/>
  <c r="X47" i="5"/>
  <c r="AP46" i="5"/>
  <c r="AO46" i="5"/>
  <c r="AH46" i="5"/>
  <c r="AF46" i="5"/>
  <c r="AC46" i="5"/>
  <c r="AB46" i="5"/>
  <c r="Y46" i="5"/>
  <c r="X46" i="5"/>
  <c r="AP45" i="5"/>
  <c r="AO45" i="5"/>
  <c r="AH45" i="5"/>
  <c r="AF45" i="5"/>
  <c r="AC45" i="5"/>
  <c r="AD45" i="5" s="1"/>
  <c r="AB45" i="5"/>
  <c r="Y45" i="5"/>
  <c r="X45" i="5"/>
  <c r="AP44" i="5"/>
  <c r="AO44" i="5"/>
  <c r="AH44" i="5"/>
  <c r="AF44" i="5"/>
  <c r="AD44" i="5"/>
  <c r="AC44" i="5"/>
  <c r="AB44" i="5"/>
  <c r="Y44" i="5"/>
  <c r="X44" i="5"/>
  <c r="AX43" i="5"/>
  <c r="AP43" i="5"/>
  <c r="AO43" i="5"/>
  <c r="AH43" i="5"/>
  <c r="AF43" i="5"/>
  <c r="AC43" i="5"/>
  <c r="AB43" i="5"/>
  <c r="AD43" i="5" s="1"/>
  <c r="Y43" i="5"/>
  <c r="Z43" i="5" s="1"/>
  <c r="X43" i="5"/>
  <c r="AP42" i="5"/>
  <c r="AO42" i="5"/>
  <c r="AQ42" i="5" s="1"/>
  <c r="AR42" i="5" s="1"/>
  <c r="AH42" i="5"/>
  <c r="AF42" i="5"/>
  <c r="AC42" i="5"/>
  <c r="AB42" i="5"/>
  <c r="AD42" i="5" s="1"/>
  <c r="Y42" i="5"/>
  <c r="X42" i="5"/>
  <c r="AP41" i="5"/>
  <c r="AO41" i="5"/>
  <c r="AH41" i="5"/>
  <c r="AF41" i="5"/>
  <c r="AC41" i="5"/>
  <c r="AB41" i="5"/>
  <c r="Y41" i="5"/>
  <c r="X41" i="5"/>
  <c r="AP40" i="5"/>
  <c r="AO40" i="5"/>
  <c r="AQ40" i="5" s="1"/>
  <c r="AR40" i="5" s="1"/>
  <c r="AH40" i="5"/>
  <c r="AF40" i="5"/>
  <c r="AC40" i="5"/>
  <c r="AB40" i="5"/>
  <c r="AD40" i="5" s="1"/>
  <c r="Y40" i="5"/>
  <c r="X40" i="5"/>
  <c r="AX39" i="5"/>
  <c r="AP39" i="5"/>
  <c r="AO39" i="5"/>
  <c r="AH39" i="5"/>
  <c r="AF39" i="5"/>
  <c r="AC39" i="5"/>
  <c r="AB39" i="5"/>
  <c r="Y39" i="5"/>
  <c r="Z39" i="5" s="1"/>
  <c r="X39" i="5"/>
  <c r="AP38" i="5"/>
  <c r="AO38" i="5"/>
  <c r="AH38" i="5"/>
  <c r="AF38" i="5"/>
  <c r="AC38" i="5"/>
  <c r="AB38" i="5"/>
  <c r="Y38" i="5"/>
  <c r="X38" i="5"/>
  <c r="AP37" i="5"/>
  <c r="AO37" i="5"/>
  <c r="AH37" i="5"/>
  <c r="AF37" i="5"/>
  <c r="AC37" i="5"/>
  <c r="AD37" i="5" s="1"/>
  <c r="AB37" i="5"/>
  <c r="Y37" i="5"/>
  <c r="X37" i="5"/>
  <c r="AP36" i="5"/>
  <c r="AO36" i="5"/>
  <c r="AH36" i="5"/>
  <c r="AF36" i="5"/>
  <c r="AD36" i="5"/>
  <c r="AC36" i="5"/>
  <c r="AB36" i="5"/>
  <c r="Y36" i="5"/>
  <c r="X36" i="5"/>
  <c r="AX35" i="5"/>
  <c r="AP35" i="5"/>
  <c r="AO35" i="5"/>
  <c r="AQ35" i="5" s="1"/>
  <c r="AR35" i="5" s="1"/>
  <c r="AH35" i="5"/>
  <c r="AF35" i="5"/>
  <c r="AC35" i="5"/>
  <c r="AB35" i="5"/>
  <c r="AD35" i="5" s="1"/>
  <c r="Y35" i="5"/>
  <c r="X35" i="5"/>
  <c r="Z35" i="5" s="1"/>
  <c r="AP34" i="5"/>
  <c r="AO34" i="5"/>
  <c r="AQ34" i="5" s="1"/>
  <c r="AR34" i="5" s="1"/>
  <c r="AH34" i="5"/>
  <c r="AF34" i="5"/>
  <c r="AC34" i="5"/>
  <c r="AB34" i="5"/>
  <c r="AD34" i="5" s="1"/>
  <c r="Y34" i="5"/>
  <c r="X34" i="5"/>
  <c r="AP33" i="5"/>
  <c r="AO33" i="5"/>
  <c r="AH33" i="5"/>
  <c r="AF33" i="5"/>
  <c r="AC33" i="5"/>
  <c r="AB33" i="5"/>
  <c r="Y33" i="5"/>
  <c r="X33" i="5"/>
  <c r="AP32" i="5"/>
  <c r="AO32" i="5"/>
  <c r="AH32" i="5"/>
  <c r="AF32" i="5"/>
  <c r="AC32" i="5"/>
  <c r="AB32" i="5"/>
  <c r="Y32" i="5"/>
  <c r="X32" i="5"/>
  <c r="AX31" i="5"/>
  <c r="AP31" i="5"/>
  <c r="AO31" i="5"/>
  <c r="AH31" i="5"/>
  <c r="AF31" i="5"/>
  <c r="AC31" i="5"/>
  <c r="AB31" i="5"/>
  <c r="Y31" i="5"/>
  <c r="Z31" i="5" s="1"/>
  <c r="X31" i="5"/>
  <c r="AP30" i="5"/>
  <c r="AO30" i="5"/>
  <c r="AH30" i="5"/>
  <c r="AF30" i="5"/>
  <c r="AC30" i="5"/>
  <c r="AB30" i="5"/>
  <c r="Y30" i="5"/>
  <c r="X30" i="5"/>
  <c r="AP29" i="5"/>
  <c r="AO29" i="5"/>
  <c r="AH29" i="5"/>
  <c r="AF29" i="5"/>
  <c r="AC29" i="5"/>
  <c r="AB29" i="5"/>
  <c r="Y29" i="5"/>
  <c r="X29" i="5"/>
  <c r="AP28" i="5"/>
  <c r="AO28" i="5"/>
  <c r="AH28" i="5"/>
  <c r="AF28" i="5"/>
  <c r="AC28" i="5"/>
  <c r="AB28" i="5"/>
  <c r="Y28" i="5"/>
  <c r="X28" i="5"/>
  <c r="AX27" i="5"/>
  <c r="AP27" i="5"/>
  <c r="AO27" i="5"/>
  <c r="AQ27" i="5" s="1"/>
  <c r="AR27" i="5" s="1"/>
  <c r="AH27" i="5"/>
  <c r="AF27" i="5"/>
  <c r="AC27" i="5"/>
  <c r="AB27" i="5"/>
  <c r="AD27" i="5" s="1"/>
  <c r="Y27" i="5"/>
  <c r="X27" i="5"/>
  <c r="AP26" i="5"/>
  <c r="AO26" i="5"/>
  <c r="AQ26" i="5" s="1"/>
  <c r="AR26" i="5" s="1"/>
  <c r="AH26" i="5"/>
  <c r="AF26" i="5"/>
  <c r="AC26" i="5"/>
  <c r="AB26" i="5"/>
  <c r="AD26" i="5" s="1"/>
  <c r="Y26" i="5"/>
  <c r="X26" i="5"/>
  <c r="AP25" i="5"/>
  <c r="AO25" i="5"/>
  <c r="AQ25" i="5" s="1"/>
  <c r="AR25" i="5" s="1"/>
  <c r="AH25" i="5"/>
  <c r="AF25" i="5"/>
  <c r="AC25" i="5"/>
  <c r="AB25" i="5"/>
  <c r="AD25" i="5" s="1"/>
  <c r="Y25" i="5"/>
  <c r="X25" i="5"/>
  <c r="AP24" i="5"/>
  <c r="AO24" i="5"/>
  <c r="AQ24" i="5" s="1"/>
  <c r="AR24" i="5" s="1"/>
  <c r="AH24" i="5"/>
  <c r="AF24" i="5"/>
  <c r="AC24" i="5"/>
  <c r="AB24" i="5"/>
  <c r="Y24" i="5"/>
  <c r="X24" i="5"/>
  <c r="Z24" i="5" s="1"/>
  <c r="AX23" i="5"/>
  <c r="AP23" i="5"/>
  <c r="AO23" i="5"/>
  <c r="AH23" i="5"/>
  <c r="AF23" i="5"/>
  <c r="AC23" i="5"/>
  <c r="AB23" i="5"/>
  <c r="Y23" i="5"/>
  <c r="Z23" i="5" s="1"/>
  <c r="X23" i="5"/>
  <c r="AP22" i="5"/>
  <c r="AO22" i="5"/>
  <c r="AH22" i="5"/>
  <c r="AF22" i="5"/>
  <c r="AC22" i="5"/>
  <c r="AB22" i="5"/>
  <c r="Y22" i="5"/>
  <c r="X22" i="5"/>
  <c r="AP21" i="5"/>
  <c r="AO21" i="5"/>
  <c r="AH21" i="5"/>
  <c r="AF21" i="5"/>
  <c r="AC21" i="5"/>
  <c r="AB21" i="5"/>
  <c r="Y21" i="5"/>
  <c r="X21" i="5"/>
  <c r="AP20" i="5"/>
  <c r="AO20" i="5"/>
  <c r="AH20" i="5"/>
  <c r="AF20" i="5"/>
  <c r="AC20" i="5"/>
  <c r="AB20" i="5"/>
  <c r="Y20" i="5"/>
  <c r="X20" i="5"/>
  <c r="AX19" i="5"/>
  <c r="AP19" i="5"/>
  <c r="AO19" i="5"/>
  <c r="AH19" i="5"/>
  <c r="AF19" i="5"/>
  <c r="AC19" i="5"/>
  <c r="AB19" i="5"/>
  <c r="Y19" i="5"/>
  <c r="X19" i="5"/>
  <c r="Z19" i="5" s="1"/>
  <c r="AP18" i="5"/>
  <c r="AO18" i="5"/>
  <c r="AH18" i="5"/>
  <c r="AF18" i="5"/>
  <c r="AC18" i="5"/>
  <c r="AB18" i="5"/>
  <c r="Y18" i="5"/>
  <c r="X18" i="5"/>
  <c r="AP17" i="5"/>
  <c r="AO17" i="5"/>
  <c r="AH17" i="5"/>
  <c r="AF17" i="5"/>
  <c r="AC17" i="5"/>
  <c r="AB17" i="5"/>
  <c r="Y17" i="5"/>
  <c r="X17" i="5"/>
  <c r="AQ16" i="5"/>
  <c r="AR16" i="5" s="1"/>
  <c r="AP16" i="5"/>
  <c r="AO16" i="5"/>
  <c r="AH16" i="5"/>
  <c r="AF16" i="5"/>
  <c r="AC16" i="5"/>
  <c r="AB16" i="5"/>
  <c r="Y16" i="5"/>
  <c r="X16" i="5"/>
  <c r="Z16" i="5" s="1"/>
  <c r="AX15" i="5"/>
  <c r="AP15" i="5"/>
  <c r="AO15" i="5"/>
  <c r="AH15" i="5"/>
  <c r="AF15" i="5"/>
  <c r="AC15" i="5"/>
  <c r="AB15" i="5"/>
  <c r="Y15" i="5"/>
  <c r="X15" i="5"/>
  <c r="AP14" i="5"/>
  <c r="AO14" i="5"/>
  <c r="AH14" i="5"/>
  <c r="AF14" i="5"/>
  <c r="AC14" i="5"/>
  <c r="AB14" i="5"/>
  <c r="Y14" i="5"/>
  <c r="X14" i="5"/>
  <c r="AP13" i="5"/>
  <c r="AO13" i="5"/>
  <c r="AH13" i="5"/>
  <c r="AF13" i="5"/>
  <c r="AC13" i="5"/>
  <c r="AB13" i="5"/>
  <c r="Y13" i="5"/>
  <c r="X13" i="5"/>
  <c r="AP12" i="5"/>
  <c r="AO12" i="5"/>
  <c r="AQ12" i="5" s="1"/>
  <c r="AR12" i="5" s="1"/>
  <c r="AH12" i="5"/>
  <c r="AF12" i="5"/>
  <c r="AC12" i="5"/>
  <c r="AB12" i="5"/>
  <c r="AD12" i="5" s="1"/>
  <c r="Y12" i="5"/>
  <c r="X12" i="5"/>
  <c r="AX11" i="5"/>
  <c r="AP11" i="5"/>
  <c r="AO11" i="5"/>
  <c r="AH11" i="5"/>
  <c r="AF11" i="5"/>
  <c r="AC11" i="5"/>
  <c r="AB11" i="5"/>
  <c r="Y11" i="5"/>
  <c r="Z11" i="5" s="1"/>
  <c r="X11" i="5"/>
  <c r="AP10" i="5"/>
  <c r="AO10" i="5"/>
  <c r="AH10" i="5"/>
  <c r="AF10" i="5"/>
  <c r="AC10" i="5"/>
  <c r="AB10" i="5"/>
  <c r="Y10" i="5"/>
  <c r="X10" i="5"/>
  <c r="AP9" i="5"/>
  <c r="AO9" i="5"/>
  <c r="AH9" i="5"/>
  <c r="AF9" i="5"/>
  <c r="AC9" i="5"/>
  <c r="AB9" i="5"/>
  <c r="Y9" i="5"/>
  <c r="X9" i="5"/>
  <c r="AP8" i="5"/>
  <c r="AO8" i="5"/>
  <c r="AH8" i="5"/>
  <c r="AF8" i="5"/>
  <c r="AC8" i="5"/>
  <c r="AD8" i="5" s="1"/>
  <c r="AB8" i="5"/>
  <c r="Y8" i="5"/>
  <c r="X8" i="5"/>
  <c r="Z8" i="5" s="1"/>
  <c r="AX7" i="5"/>
  <c r="AP7" i="5"/>
  <c r="AO7" i="5"/>
  <c r="AQ7" i="5" s="1"/>
  <c r="AR7" i="5" s="1"/>
  <c r="AH7" i="5"/>
  <c r="AF7" i="5"/>
  <c r="AC7" i="5"/>
  <c r="AB7" i="5"/>
  <c r="AD7" i="5" s="1"/>
  <c r="Y7" i="5"/>
  <c r="Z7" i="5" s="1"/>
  <c r="X7" i="5"/>
  <c r="AP6" i="5"/>
  <c r="AO6" i="5"/>
  <c r="AH6" i="5"/>
  <c r="AF6" i="5"/>
  <c r="AC6" i="5"/>
  <c r="AB6" i="5"/>
  <c r="Y6" i="5"/>
  <c r="X6" i="5"/>
  <c r="F6" i="5"/>
  <c r="AP5" i="5"/>
  <c r="AO5" i="5"/>
  <c r="AH5" i="5"/>
  <c r="AF5" i="5"/>
  <c r="AC5" i="5"/>
  <c r="AB5" i="5"/>
  <c r="Y5" i="5"/>
  <c r="X5" i="5"/>
  <c r="Z5" i="5" s="1"/>
  <c r="AQ4" i="5"/>
  <c r="AR4" i="5" s="1"/>
  <c r="AP4" i="5"/>
  <c r="AO4" i="5"/>
  <c r="AH4" i="5"/>
  <c r="AF4" i="5"/>
  <c r="AC4" i="5"/>
  <c r="AB4" i="5"/>
  <c r="AD4" i="5" s="1"/>
  <c r="Y4" i="5"/>
  <c r="X4" i="5"/>
  <c r="H4" i="5"/>
  <c r="F4" i="5"/>
  <c r="F5" i="5" s="1"/>
  <c r="H5" i="5" s="1"/>
  <c r="AX3" i="5"/>
  <c r="AP3" i="5"/>
  <c r="AO3" i="5"/>
  <c r="AH3" i="5"/>
  <c r="AF3" i="5"/>
  <c r="AC3" i="5"/>
  <c r="AB3" i="5"/>
  <c r="Y3" i="5"/>
  <c r="X3" i="5"/>
  <c r="Z3" i="5" s="1"/>
  <c r="K3" i="5"/>
  <c r="G3" i="5"/>
  <c r="S3" i="5" s="1"/>
  <c r="F3" i="5"/>
  <c r="H3" i="5" s="1"/>
  <c r="AW2" i="5"/>
  <c r="AX153" i="5" s="1"/>
  <c r="AP2" i="5"/>
  <c r="AO2" i="5"/>
  <c r="AK2" i="5"/>
  <c r="AH2" i="5"/>
  <c r="AF2" i="5"/>
  <c r="AC2" i="5"/>
  <c r="AB2" i="5"/>
  <c r="AD2" i="5" s="1"/>
  <c r="Y2" i="5"/>
  <c r="X2" i="5"/>
  <c r="R2" i="5"/>
  <c r="M2" i="5"/>
  <c r="J2" i="5"/>
  <c r="H2" i="5"/>
  <c r="G2" i="5"/>
  <c r="E2" i="5"/>
  <c r="D2" i="5"/>
  <c r="O8" i="11" l="1"/>
  <c r="Q8" i="11"/>
  <c r="T8" i="11" s="1"/>
  <c r="S9" i="11"/>
  <c r="N9" i="11"/>
  <c r="K9" i="11"/>
  <c r="L9" i="11" s="1"/>
  <c r="F11" i="11"/>
  <c r="G10" i="11"/>
  <c r="H10" i="11"/>
  <c r="P8" i="11"/>
  <c r="K8" i="10"/>
  <c r="L8" i="10" s="1"/>
  <c r="N8" i="10"/>
  <c r="S8" i="10"/>
  <c r="H9" i="10"/>
  <c r="F10" i="10"/>
  <c r="G9" i="10"/>
  <c r="Q7" i="10"/>
  <c r="T7" i="10" s="1"/>
  <c r="O7" i="10"/>
  <c r="P7" i="10" s="1"/>
  <c r="U7" i="10" s="1"/>
  <c r="V7" i="10" s="1"/>
  <c r="AL7" i="10" s="1"/>
  <c r="AN7" i="10" s="1"/>
  <c r="AT7" i="10" s="1"/>
  <c r="AU7" i="10" s="1"/>
  <c r="AY7" i="10" s="1"/>
  <c r="H11" i="9"/>
  <c r="F12" i="9"/>
  <c r="G11" i="9"/>
  <c r="K10" i="9"/>
  <c r="L10" i="9" s="1"/>
  <c r="S10" i="9"/>
  <c r="N10" i="9"/>
  <c r="U8" i="9"/>
  <c r="V8" i="9" s="1"/>
  <c r="AL8" i="9" s="1"/>
  <c r="AN8" i="9" s="1"/>
  <c r="AT8" i="9" s="1"/>
  <c r="AU8" i="9" s="1"/>
  <c r="AY8" i="9" s="1"/>
  <c r="Q9" i="9"/>
  <c r="T9" i="9" s="1"/>
  <c r="O9" i="9"/>
  <c r="P9" i="9" s="1"/>
  <c r="U9" i="9" s="1"/>
  <c r="V9" i="9" s="1"/>
  <c r="AL9" i="9" s="1"/>
  <c r="AN9" i="9" s="1"/>
  <c r="AT9" i="9" s="1"/>
  <c r="AU9" i="9" s="1"/>
  <c r="AY9" i="9" s="1"/>
  <c r="F8" i="8"/>
  <c r="H7" i="8"/>
  <c r="G7" i="8"/>
  <c r="K6" i="8"/>
  <c r="L6" i="8" s="1"/>
  <c r="S6" i="8"/>
  <c r="N6" i="8"/>
  <c r="Q5" i="8"/>
  <c r="T5" i="8" s="1"/>
  <c r="O5" i="8"/>
  <c r="P5" i="8" s="1"/>
  <c r="U5" i="8" s="1"/>
  <c r="V5" i="8" s="1"/>
  <c r="AL5" i="8" s="1"/>
  <c r="AN5" i="8" s="1"/>
  <c r="AT5" i="8" s="1"/>
  <c r="AU5" i="8" s="1"/>
  <c r="AY5" i="8" s="1"/>
  <c r="O4" i="8"/>
  <c r="P4" i="8" s="1"/>
  <c r="U4" i="8" s="1"/>
  <c r="V4" i="8" s="1"/>
  <c r="AL4" i="8" s="1"/>
  <c r="AN4" i="8" s="1"/>
  <c r="AT4" i="8" s="1"/>
  <c r="AU4" i="8" s="1"/>
  <c r="AY4" i="8" s="1"/>
  <c r="Q4" i="8"/>
  <c r="T4" i="8" s="1"/>
  <c r="AI324" i="7"/>
  <c r="AS324" i="7" s="1"/>
  <c r="AI284" i="7"/>
  <c r="AS284" i="7" s="1"/>
  <c r="AI265" i="7"/>
  <c r="AS265" i="7" s="1"/>
  <c r="AI213" i="7"/>
  <c r="AS213" i="7" s="1"/>
  <c r="AI205" i="7"/>
  <c r="AS205" i="7" s="1"/>
  <c r="AI170" i="7"/>
  <c r="AS170" i="7" s="1"/>
  <c r="AI166" i="7"/>
  <c r="AS166" i="7" s="1"/>
  <c r="AI153" i="7"/>
  <c r="AS153" i="7" s="1"/>
  <c r="AI179" i="7"/>
  <c r="AS179" i="7" s="1"/>
  <c r="AI63" i="7"/>
  <c r="AS63" i="7" s="1"/>
  <c r="AI87" i="7"/>
  <c r="AS87" i="7" s="1"/>
  <c r="AI34" i="7"/>
  <c r="AS34" i="7" s="1"/>
  <c r="AI343" i="7"/>
  <c r="AS343" i="7" s="1"/>
  <c r="AI294" i="7"/>
  <c r="AS294" i="7" s="1"/>
  <c r="AI287" i="7"/>
  <c r="AS287" i="7" s="1"/>
  <c r="AI208" i="7"/>
  <c r="AS208" i="7" s="1"/>
  <c r="AI188" i="7"/>
  <c r="AS188" i="7" s="1"/>
  <c r="AI58" i="7"/>
  <c r="AS58" i="7" s="1"/>
  <c r="AI356" i="7"/>
  <c r="AS356" i="7" s="1"/>
  <c r="AI308" i="7"/>
  <c r="AS308" i="7" s="1"/>
  <c r="AI127" i="7"/>
  <c r="AS127" i="7" s="1"/>
  <c r="AI118" i="7"/>
  <c r="AS118" i="7" s="1"/>
  <c r="AI55" i="7"/>
  <c r="AS55" i="7" s="1"/>
  <c r="AI257" i="7"/>
  <c r="AS257" i="7" s="1"/>
  <c r="AI214" i="7"/>
  <c r="AS214" i="7" s="1"/>
  <c r="AI364" i="7"/>
  <c r="AS364" i="7" s="1"/>
  <c r="AI330" i="7"/>
  <c r="AS330" i="7" s="1"/>
  <c r="AI122" i="7"/>
  <c r="AS122" i="7" s="1"/>
  <c r="AI50" i="7"/>
  <c r="AS50" i="7" s="1"/>
  <c r="AI86" i="7"/>
  <c r="AS86" i="7" s="1"/>
  <c r="H4" i="7"/>
  <c r="F5" i="7"/>
  <c r="G4" i="7"/>
  <c r="O2" i="7"/>
  <c r="P2" i="7" s="1"/>
  <c r="U2" i="7" s="1"/>
  <c r="V2" i="7" s="1"/>
  <c r="AL2" i="7" s="1"/>
  <c r="AN2" i="7" s="1"/>
  <c r="AT2" i="7" s="1"/>
  <c r="AU2" i="7" s="1"/>
  <c r="AY2" i="7" s="1"/>
  <c r="Q2" i="7"/>
  <c r="T2" i="7" s="1"/>
  <c r="O3" i="7"/>
  <c r="P3" i="7" s="1"/>
  <c r="U3" i="7" s="1"/>
  <c r="V3" i="7" s="1"/>
  <c r="AL3" i="7" s="1"/>
  <c r="AN3" i="7" s="1"/>
  <c r="AT3" i="7" s="1"/>
  <c r="AU3" i="7" s="1"/>
  <c r="AY3" i="7" s="1"/>
  <c r="Q3" i="7"/>
  <c r="T3" i="7" s="1"/>
  <c r="AQ340" i="6"/>
  <c r="AR340" i="6" s="1"/>
  <c r="AD342" i="6"/>
  <c r="AQ342" i="6"/>
  <c r="AR342" i="6" s="1"/>
  <c r="AQ364" i="6"/>
  <c r="AR364" i="6" s="1"/>
  <c r="AD365" i="6"/>
  <c r="AQ345" i="6"/>
  <c r="AR345" i="6" s="1"/>
  <c r="AD347" i="6"/>
  <c r="AQ347" i="6"/>
  <c r="AR347" i="6" s="1"/>
  <c r="AD349" i="6"/>
  <c r="AQ350" i="6"/>
  <c r="AR350" i="6" s="1"/>
  <c r="AD351" i="6"/>
  <c r="AQ351" i="6"/>
  <c r="AR351" i="6" s="1"/>
  <c r="AQ353" i="6"/>
  <c r="AR353" i="6" s="1"/>
  <c r="AD355" i="6"/>
  <c r="AQ355" i="6"/>
  <c r="AR355" i="6" s="1"/>
  <c r="AI318" i="6"/>
  <c r="AS318" i="6" s="1"/>
  <c r="AD314" i="6"/>
  <c r="AD313" i="6"/>
  <c r="AD322" i="6"/>
  <c r="AD326" i="6"/>
  <c r="AQ329" i="6"/>
  <c r="AR329" i="6" s="1"/>
  <c r="AD330" i="6"/>
  <c r="AQ332" i="6"/>
  <c r="AR332" i="6" s="1"/>
  <c r="AQ333" i="6"/>
  <c r="AR333" i="6" s="1"/>
  <c r="AD334" i="6"/>
  <c r="AQ334" i="6"/>
  <c r="AR334" i="6" s="1"/>
  <c r="AD336" i="6"/>
  <c r="AD280" i="6"/>
  <c r="AD284" i="6"/>
  <c r="AQ284" i="6"/>
  <c r="AR284" i="6" s="1"/>
  <c r="AD286" i="6"/>
  <c r="AI286" i="6" s="1"/>
  <c r="AS286" i="6" s="1"/>
  <c r="AQ286" i="6"/>
  <c r="AR286" i="6" s="1"/>
  <c r="AD287" i="6"/>
  <c r="AQ303" i="6"/>
  <c r="AR303" i="6" s="1"/>
  <c r="AD305" i="6"/>
  <c r="AQ305" i="6"/>
  <c r="AR305" i="6" s="1"/>
  <c r="AD306" i="6"/>
  <c r="AQ306" i="6"/>
  <c r="AR306" i="6" s="1"/>
  <c r="AD278" i="6"/>
  <c r="AI278" i="6" s="1"/>
  <c r="AS278" i="6" s="1"/>
  <c r="AQ278" i="6"/>
  <c r="AR278" i="6" s="1"/>
  <c r="AD291" i="6"/>
  <c r="AD295" i="6"/>
  <c r="AI302" i="6"/>
  <c r="AS302" i="6" s="1"/>
  <c r="AD260" i="6"/>
  <c r="AQ268" i="6"/>
  <c r="AR268" i="6" s="1"/>
  <c r="AD269" i="6"/>
  <c r="AQ269" i="6"/>
  <c r="AR269" i="6" s="1"/>
  <c r="AD270" i="6"/>
  <c r="AQ270" i="6"/>
  <c r="AR270" i="6" s="1"/>
  <c r="AD271" i="6"/>
  <c r="AI271" i="6" s="1"/>
  <c r="AS271" i="6" s="1"/>
  <c r="AQ271" i="6"/>
  <c r="AR271" i="6" s="1"/>
  <c r="AQ272" i="6"/>
  <c r="AR272" i="6" s="1"/>
  <c r="AD274" i="6"/>
  <c r="AQ274" i="6"/>
  <c r="AR274" i="6" s="1"/>
  <c r="AD255" i="6"/>
  <c r="AQ255" i="6"/>
  <c r="AR255" i="6" s="1"/>
  <c r="AD257" i="6"/>
  <c r="AQ257" i="6"/>
  <c r="AR257" i="6" s="1"/>
  <c r="AD258" i="6"/>
  <c r="AQ258" i="6"/>
  <c r="AR258" i="6" s="1"/>
  <c r="AD219" i="6"/>
  <c r="AD223" i="6"/>
  <c r="AD228" i="6"/>
  <c r="AI236" i="6"/>
  <c r="AS236" i="6" s="1"/>
  <c r="AD239" i="6"/>
  <c r="AD243" i="6"/>
  <c r="AD215" i="6"/>
  <c r="AQ187" i="6"/>
  <c r="AR187" i="6" s="1"/>
  <c r="AD188" i="6"/>
  <c r="AQ189" i="6"/>
  <c r="AR189" i="6" s="1"/>
  <c r="AD190" i="6"/>
  <c r="AQ190" i="6"/>
  <c r="AR190" i="6" s="1"/>
  <c r="AD199" i="6"/>
  <c r="AD208" i="6"/>
  <c r="AD211" i="6"/>
  <c r="AI211" i="6" s="1"/>
  <c r="AS211" i="6" s="1"/>
  <c r="AQ212" i="6"/>
  <c r="AR212" i="6" s="1"/>
  <c r="AD191" i="6"/>
  <c r="AI158" i="6"/>
  <c r="AS158" i="6" s="1"/>
  <c r="AQ173" i="6"/>
  <c r="AR173" i="6" s="1"/>
  <c r="AD183" i="6"/>
  <c r="AI183" i="6" s="1"/>
  <c r="AS183" i="6" s="1"/>
  <c r="AD155" i="6"/>
  <c r="AQ155" i="6"/>
  <c r="AR155" i="6" s="1"/>
  <c r="AD157" i="6"/>
  <c r="AI157" i="6" s="1"/>
  <c r="AS157" i="6" s="1"/>
  <c r="AQ157" i="6"/>
  <c r="AR157" i="6" s="1"/>
  <c r="AD158" i="6"/>
  <c r="AQ158" i="6"/>
  <c r="AR158" i="6" s="1"/>
  <c r="AQ159" i="6"/>
  <c r="AR159" i="6" s="1"/>
  <c r="AD161" i="6"/>
  <c r="AI161" i="6" s="1"/>
  <c r="AS161" i="6" s="1"/>
  <c r="AQ161" i="6"/>
  <c r="AR161" i="6" s="1"/>
  <c r="AD162" i="6"/>
  <c r="AQ162" i="6"/>
  <c r="AR162" i="6" s="1"/>
  <c r="AD163" i="6"/>
  <c r="AI163" i="6" s="1"/>
  <c r="AS163" i="6" s="1"/>
  <c r="AQ163" i="6"/>
  <c r="AR163" i="6" s="1"/>
  <c r="AD166" i="6"/>
  <c r="AQ166" i="6"/>
  <c r="AR166" i="6" s="1"/>
  <c r="AD167" i="6"/>
  <c r="AD169" i="6"/>
  <c r="AQ169" i="6"/>
  <c r="AR169" i="6" s="1"/>
  <c r="AD170" i="6"/>
  <c r="AI170" i="6" s="1"/>
  <c r="AS170" i="6" s="1"/>
  <c r="AQ170" i="6"/>
  <c r="AR170" i="6" s="1"/>
  <c r="AD176" i="6"/>
  <c r="AD177" i="6"/>
  <c r="AQ177" i="6"/>
  <c r="AR177" i="6" s="1"/>
  <c r="AD179" i="6"/>
  <c r="AD148" i="6"/>
  <c r="AD132" i="6"/>
  <c r="AI132" i="6" s="1"/>
  <c r="AS132" i="6" s="1"/>
  <c r="AQ141" i="6"/>
  <c r="AR141" i="6" s="1"/>
  <c r="AD142" i="6"/>
  <c r="AI142" i="6" s="1"/>
  <c r="AS142" i="6" s="1"/>
  <c r="AQ142" i="6"/>
  <c r="AR142" i="6" s="1"/>
  <c r="AD143" i="6"/>
  <c r="AQ143" i="6"/>
  <c r="AR143" i="6" s="1"/>
  <c r="AD145" i="6"/>
  <c r="AI145" i="6" s="1"/>
  <c r="AS145" i="6" s="1"/>
  <c r="AQ145" i="6"/>
  <c r="AR145" i="6" s="1"/>
  <c r="AD146" i="6"/>
  <c r="AQ146" i="6"/>
  <c r="AR146" i="6" s="1"/>
  <c r="AD97" i="6"/>
  <c r="AQ103" i="6"/>
  <c r="AR103" i="6" s="1"/>
  <c r="AD105" i="6"/>
  <c r="AI105" i="6" s="1"/>
  <c r="AS105" i="6" s="1"/>
  <c r="AQ105" i="6"/>
  <c r="AR105" i="6" s="1"/>
  <c r="AD106" i="6"/>
  <c r="AQ106" i="6"/>
  <c r="AR106" i="6" s="1"/>
  <c r="AQ107" i="6"/>
  <c r="AR107" i="6" s="1"/>
  <c r="AD93" i="6"/>
  <c r="AQ93" i="6"/>
  <c r="AR93" i="6" s="1"/>
  <c r="AD94" i="6"/>
  <c r="AQ94" i="6"/>
  <c r="AR94" i="6" s="1"/>
  <c r="AD111" i="6"/>
  <c r="AI111" i="6" s="1"/>
  <c r="AS111" i="6" s="1"/>
  <c r="AQ111" i="6"/>
  <c r="AR111" i="6" s="1"/>
  <c r="AD113" i="6"/>
  <c r="AQ113" i="6"/>
  <c r="AR113" i="6" s="1"/>
  <c r="AD114" i="6"/>
  <c r="AQ114" i="6"/>
  <c r="AR114" i="6" s="1"/>
  <c r="AD71" i="6"/>
  <c r="AD87" i="6"/>
  <c r="AI92" i="6"/>
  <c r="AS92" i="6" s="1"/>
  <c r="AQ65" i="6"/>
  <c r="AR65" i="6" s="1"/>
  <c r="AD67" i="6"/>
  <c r="AD68" i="6"/>
  <c r="AD69" i="6"/>
  <c r="AD91" i="6"/>
  <c r="AI91" i="6" s="1"/>
  <c r="AS91" i="6" s="1"/>
  <c r="AD92" i="6"/>
  <c r="AD35" i="6"/>
  <c r="AQ35" i="6"/>
  <c r="AR35" i="6" s="1"/>
  <c r="AD36" i="6"/>
  <c r="AQ36" i="6"/>
  <c r="AR36" i="6" s="1"/>
  <c r="AD43" i="6"/>
  <c r="AD47" i="6"/>
  <c r="AQ47" i="6"/>
  <c r="AR47" i="6" s="1"/>
  <c r="AQ48" i="6"/>
  <c r="AR48" i="6" s="1"/>
  <c r="AD49" i="6"/>
  <c r="AQ51" i="6"/>
  <c r="AR51" i="6" s="1"/>
  <c r="AD54" i="6"/>
  <c r="AQ54" i="6"/>
  <c r="AR54" i="6" s="1"/>
  <c r="AD55" i="6"/>
  <c r="AQ8" i="6"/>
  <c r="AR8" i="6" s="1"/>
  <c r="AD17" i="6"/>
  <c r="AI26" i="6"/>
  <c r="AS26" i="6" s="1"/>
  <c r="AD30" i="6"/>
  <c r="AI30" i="6" s="1"/>
  <c r="AS30" i="6" s="1"/>
  <c r="AQ2" i="6"/>
  <c r="AR2" i="6" s="1"/>
  <c r="AD5" i="6"/>
  <c r="AD11" i="6"/>
  <c r="AQ11" i="6"/>
  <c r="AR11" i="6" s="1"/>
  <c r="AD12" i="6"/>
  <c r="AQ12" i="6"/>
  <c r="AR12" i="6" s="1"/>
  <c r="AQ21" i="6"/>
  <c r="AR21" i="6" s="1"/>
  <c r="AD23" i="6"/>
  <c r="AQ23" i="6"/>
  <c r="AR23" i="6" s="1"/>
  <c r="AD24" i="6"/>
  <c r="AQ24" i="6"/>
  <c r="AR24" i="6" s="1"/>
  <c r="AD25" i="6"/>
  <c r="AQ339" i="6"/>
  <c r="AR339" i="6" s="1"/>
  <c r="AQ343" i="6"/>
  <c r="AR343" i="6" s="1"/>
  <c r="AQ360" i="6"/>
  <c r="AR360" i="6" s="1"/>
  <c r="Z367" i="6"/>
  <c r="Z338" i="6"/>
  <c r="Z342" i="6"/>
  <c r="Z346" i="6"/>
  <c r="Z354" i="6"/>
  <c r="Z361" i="6"/>
  <c r="Z321" i="6"/>
  <c r="AQ331" i="6"/>
  <c r="AR331" i="6" s="1"/>
  <c r="AQ335" i="6"/>
  <c r="AR335" i="6" s="1"/>
  <c r="Z311" i="6"/>
  <c r="Z312" i="6"/>
  <c r="Z323" i="6"/>
  <c r="Z324" i="6"/>
  <c r="Z334" i="6"/>
  <c r="AI334" i="6" s="1"/>
  <c r="AS334" i="6" s="1"/>
  <c r="AQ283" i="6"/>
  <c r="AR283" i="6" s="1"/>
  <c r="AQ298" i="6"/>
  <c r="AR298" i="6" s="1"/>
  <c r="Z298" i="6"/>
  <c r="AI298" i="6" s="1"/>
  <c r="AS298" i="6" s="1"/>
  <c r="AQ299" i="6"/>
  <c r="AR299" i="6" s="1"/>
  <c r="AQ280" i="6"/>
  <c r="AR280" i="6" s="1"/>
  <c r="Z291" i="6"/>
  <c r="Z300" i="6"/>
  <c r="Z301" i="6"/>
  <c r="AI301" i="6" s="1"/>
  <c r="AS301" i="6" s="1"/>
  <c r="Z263" i="6"/>
  <c r="AQ267" i="6"/>
  <c r="AR267" i="6" s="1"/>
  <c r="Z269" i="6"/>
  <c r="AI269" i="6" s="1"/>
  <c r="AS269" i="6" s="1"/>
  <c r="Z270" i="6"/>
  <c r="AI270" i="6" s="1"/>
  <c r="AS270" i="6" s="1"/>
  <c r="Z271" i="6"/>
  <c r="Z272" i="6"/>
  <c r="Z275" i="6"/>
  <c r="AI275" i="6" s="1"/>
  <c r="AS275" i="6" s="1"/>
  <c r="Z243" i="6"/>
  <c r="AI243" i="6" s="1"/>
  <c r="AS243" i="6" s="1"/>
  <c r="AQ239" i="6"/>
  <c r="AR239" i="6" s="1"/>
  <c r="AQ240" i="6"/>
  <c r="AR240" i="6" s="1"/>
  <c r="Z216" i="6"/>
  <c r="AI216" i="6" s="1"/>
  <c r="AS216" i="6" s="1"/>
  <c r="AQ231" i="6"/>
  <c r="AR231" i="6" s="1"/>
  <c r="AQ232" i="6"/>
  <c r="AR232" i="6" s="1"/>
  <c r="Z240" i="6"/>
  <c r="AQ196" i="6"/>
  <c r="AR196" i="6" s="1"/>
  <c r="Z211" i="6"/>
  <c r="Z197" i="6"/>
  <c r="Z198" i="6"/>
  <c r="AQ208" i="6"/>
  <c r="AR208" i="6" s="1"/>
  <c r="Z184" i="6"/>
  <c r="Z192" i="6"/>
  <c r="Z200" i="6"/>
  <c r="Z208" i="6"/>
  <c r="Z209" i="6"/>
  <c r="Z167" i="6"/>
  <c r="AQ171" i="6"/>
  <c r="AR171" i="6" s="1"/>
  <c r="Z177" i="6"/>
  <c r="AQ164" i="6"/>
  <c r="AR164" i="6" s="1"/>
  <c r="AQ174" i="6"/>
  <c r="AR174" i="6" s="1"/>
  <c r="AQ183" i="6"/>
  <c r="AR183" i="6" s="1"/>
  <c r="Z164" i="6"/>
  <c r="Z165" i="6"/>
  <c r="AQ167" i="6"/>
  <c r="AR167" i="6" s="1"/>
  <c r="AQ168" i="6"/>
  <c r="AR168" i="6" s="1"/>
  <c r="AQ175" i="6"/>
  <c r="AR175" i="6" s="1"/>
  <c r="AQ125" i="6"/>
  <c r="AR125" i="6" s="1"/>
  <c r="AQ132" i="6"/>
  <c r="AR132" i="6" s="1"/>
  <c r="AQ133" i="6"/>
  <c r="AR133" i="6" s="1"/>
  <c r="AQ151" i="6"/>
  <c r="AR151" i="6" s="1"/>
  <c r="Z126" i="6"/>
  <c r="Z131" i="6"/>
  <c r="Z134" i="6"/>
  <c r="AQ139" i="6"/>
  <c r="AR139" i="6" s="1"/>
  <c r="AQ140" i="6"/>
  <c r="AR140" i="6" s="1"/>
  <c r="AQ144" i="6"/>
  <c r="AR144" i="6" s="1"/>
  <c r="Z100" i="6"/>
  <c r="AI100" i="6" s="1"/>
  <c r="AS100" i="6" s="1"/>
  <c r="Z104" i="6"/>
  <c r="Z105" i="6"/>
  <c r="Z118" i="6"/>
  <c r="AI118" i="6" s="1"/>
  <c r="AS118" i="6" s="1"/>
  <c r="AQ99" i="6"/>
  <c r="AR99" i="6" s="1"/>
  <c r="Z108" i="6"/>
  <c r="Z112" i="6"/>
  <c r="Z113" i="6"/>
  <c r="AI113" i="6" s="1"/>
  <c r="AS113" i="6" s="1"/>
  <c r="AQ115" i="6"/>
  <c r="AR115" i="6" s="1"/>
  <c r="AQ116" i="6"/>
  <c r="AR116" i="6" s="1"/>
  <c r="Z84" i="6"/>
  <c r="AQ91" i="6"/>
  <c r="AR91" i="6" s="1"/>
  <c r="Z65" i="6"/>
  <c r="Z68" i="6"/>
  <c r="AI68" i="6" s="1"/>
  <c r="AS68" i="6" s="1"/>
  <c r="Z91" i="6"/>
  <c r="Z78" i="6"/>
  <c r="AQ83" i="6"/>
  <c r="AR83" i="6" s="1"/>
  <c r="Z37" i="6"/>
  <c r="Z55" i="6"/>
  <c r="AQ59" i="6"/>
  <c r="AR59" i="6" s="1"/>
  <c r="AQ60" i="6"/>
  <c r="AR60" i="6" s="1"/>
  <c r="Z36" i="6"/>
  <c r="Z42" i="6"/>
  <c r="Z51" i="6"/>
  <c r="Z52" i="6"/>
  <c r="AI52" i="6" s="1"/>
  <c r="AS52" i="6" s="1"/>
  <c r="Z59" i="6"/>
  <c r="Z4" i="6"/>
  <c r="AQ5" i="6"/>
  <c r="AR5" i="6" s="1"/>
  <c r="AQ6" i="6"/>
  <c r="AR6" i="6" s="1"/>
  <c r="Z13" i="6"/>
  <c r="AQ18" i="6"/>
  <c r="AR18" i="6" s="1"/>
  <c r="AQ30" i="6"/>
  <c r="AR30" i="6" s="1"/>
  <c r="Z5" i="6"/>
  <c r="Z10" i="6"/>
  <c r="Z11" i="6"/>
  <c r="Z12" i="6"/>
  <c r="Z17" i="6"/>
  <c r="Z20" i="6"/>
  <c r="Z29" i="6"/>
  <c r="AD14" i="6"/>
  <c r="AD22" i="6"/>
  <c r="AD38" i="6"/>
  <c r="AD60" i="6"/>
  <c r="AD66" i="6"/>
  <c r="AI66" i="6" s="1"/>
  <c r="AS66" i="6" s="1"/>
  <c r="AD84" i="6"/>
  <c r="AD104" i="6"/>
  <c r="AI104" i="6" s="1"/>
  <c r="AS104" i="6" s="1"/>
  <c r="AD116" i="6"/>
  <c r="AI63" i="6"/>
  <c r="AS63" i="6" s="1"/>
  <c r="AD3" i="6"/>
  <c r="AQ3" i="6"/>
  <c r="AR3" i="6" s="1"/>
  <c r="AD4" i="6"/>
  <c r="AQ4" i="6"/>
  <c r="AR4" i="6" s="1"/>
  <c r="AD6" i="6"/>
  <c r="AD10" i="6"/>
  <c r="AQ17" i="6"/>
  <c r="AR17" i="6" s="1"/>
  <c r="AD19" i="6"/>
  <c r="AQ19" i="6"/>
  <c r="AR19" i="6" s="1"/>
  <c r="AD20" i="6"/>
  <c r="AQ20" i="6"/>
  <c r="AR20" i="6" s="1"/>
  <c r="AQ25" i="6"/>
  <c r="AR25" i="6" s="1"/>
  <c r="AD27" i="6"/>
  <c r="AI27" i="6" s="1"/>
  <c r="AS27" i="6" s="1"/>
  <c r="AQ27" i="6"/>
  <c r="AR27" i="6" s="1"/>
  <c r="AQ29" i="6"/>
  <c r="AR29" i="6" s="1"/>
  <c r="AD31" i="6"/>
  <c r="AQ31" i="6"/>
  <c r="AR31" i="6" s="1"/>
  <c r="AD32" i="6"/>
  <c r="AQ32" i="6"/>
  <c r="AR32" i="6" s="1"/>
  <c r="AD34" i="6"/>
  <c r="AQ39" i="6"/>
  <c r="AR39" i="6" s="1"/>
  <c r="AQ40" i="6"/>
  <c r="AR40" i="6" s="1"/>
  <c r="AD44" i="6"/>
  <c r="AD45" i="6"/>
  <c r="AQ45" i="6"/>
  <c r="AR45" i="6" s="1"/>
  <c r="AQ49" i="6"/>
  <c r="AR49" i="6" s="1"/>
  <c r="AD50" i="6"/>
  <c r="AI50" i="6" s="1"/>
  <c r="AS50" i="6" s="1"/>
  <c r="AQ50" i="6"/>
  <c r="AR50" i="6" s="1"/>
  <c r="AD51" i="6"/>
  <c r="AI51" i="6" s="1"/>
  <c r="AS51" i="6" s="1"/>
  <c r="AQ55" i="6"/>
  <c r="AR55" i="6" s="1"/>
  <c r="AQ56" i="6"/>
  <c r="AR56" i="6" s="1"/>
  <c r="AQ69" i="6"/>
  <c r="AR69" i="6" s="1"/>
  <c r="AD70" i="6"/>
  <c r="AQ70" i="6"/>
  <c r="AR70" i="6" s="1"/>
  <c r="AD75" i="6"/>
  <c r="AQ81" i="6"/>
  <c r="AR81" i="6" s="1"/>
  <c r="AD82" i="6"/>
  <c r="AQ82" i="6"/>
  <c r="AR82" i="6" s="1"/>
  <c r="AQ87" i="6"/>
  <c r="AR87" i="6" s="1"/>
  <c r="AQ88" i="6"/>
  <c r="AR88" i="6" s="1"/>
  <c r="AQ102" i="6"/>
  <c r="AR102" i="6" s="1"/>
  <c r="AD107" i="6"/>
  <c r="AI107" i="6" s="1"/>
  <c r="AS107" i="6" s="1"/>
  <c r="AI108" i="6"/>
  <c r="AS108" i="6" s="1"/>
  <c r="AD112" i="6"/>
  <c r="AI136" i="6"/>
  <c r="AS136" i="6" s="1"/>
  <c r="AD140" i="6"/>
  <c r="AI140" i="6" s="1"/>
  <c r="AS140" i="6" s="1"/>
  <c r="AD160" i="6"/>
  <c r="AD186" i="6"/>
  <c r="AI186" i="6" s="1"/>
  <c r="AS186" i="6" s="1"/>
  <c r="AQ186" i="6"/>
  <c r="AR186" i="6" s="1"/>
  <c r="AD187" i="6"/>
  <c r="AD194" i="6"/>
  <c r="AI194" i="6" s="1"/>
  <c r="AS194" i="6" s="1"/>
  <c r="AQ194" i="6"/>
  <c r="AR194" i="6" s="1"/>
  <c r="AD195" i="6"/>
  <c r="AD2" i="6"/>
  <c r="AI2" i="6" s="1"/>
  <c r="AS2" i="6" s="1"/>
  <c r="AI16" i="6"/>
  <c r="AS16" i="6" s="1"/>
  <c r="AI24" i="6"/>
  <c r="AS24" i="6" s="1"/>
  <c r="AD28" i="6"/>
  <c r="AQ28" i="6"/>
  <c r="AR28" i="6" s="1"/>
  <c r="AI39" i="6"/>
  <c r="AS39" i="6" s="1"/>
  <c r="AQ41" i="6"/>
  <c r="AR41" i="6" s="1"/>
  <c r="AD42" i="6"/>
  <c r="AQ42" i="6"/>
  <c r="AR42" i="6" s="1"/>
  <c r="AD46" i="6"/>
  <c r="AQ46" i="6"/>
  <c r="AR46" i="6" s="1"/>
  <c r="AD53" i="6"/>
  <c r="AQ53" i="6"/>
  <c r="AR53" i="6" s="1"/>
  <c r="AQ57" i="6"/>
  <c r="AR57" i="6" s="1"/>
  <c r="AD58" i="6"/>
  <c r="AI58" i="6" s="1"/>
  <c r="AS58" i="6" s="1"/>
  <c r="AQ58" i="6"/>
  <c r="AR58" i="6" s="1"/>
  <c r="AD59" i="6"/>
  <c r="AQ63" i="6"/>
  <c r="AR63" i="6" s="1"/>
  <c r="AQ64" i="6"/>
  <c r="AR64" i="6" s="1"/>
  <c r="AD76" i="6"/>
  <c r="AI76" i="6" s="1"/>
  <c r="AS76" i="6" s="1"/>
  <c r="AD77" i="6"/>
  <c r="AQ77" i="6"/>
  <c r="AR77" i="6" s="1"/>
  <c r="AD78" i="6"/>
  <c r="AI78" i="6" s="1"/>
  <c r="AS78" i="6" s="1"/>
  <c r="AQ78" i="6"/>
  <c r="AR78" i="6" s="1"/>
  <c r="AD83" i="6"/>
  <c r="AI83" i="6" s="1"/>
  <c r="AS83" i="6" s="1"/>
  <c r="AI84" i="6"/>
  <c r="AS84" i="6" s="1"/>
  <c r="AQ89" i="6"/>
  <c r="AR89" i="6" s="1"/>
  <c r="AD90" i="6"/>
  <c r="AQ90" i="6"/>
  <c r="AR90" i="6" s="1"/>
  <c r="AQ95" i="6"/>
  <c r="AR95" i="6" s="1"/>
  <c r="AQ96" i="6"/>
  <c r="AR96" i="6" s="1"/>
  <c r="AD109" i="6"/>
  <c r="AQ109" i="6"/>
  <c r="AR109" i="6" s="1"/>
  <c r="AD110" i="6"/>
  <c r="AQ110" i="6"/>
  <c r="AR110" i="6" s="1"/>
  <c r="AI112" i="6"/>
  <c r="AS112" i="6" s="1"/>
  <c r="AD115" i="6"/>
  <c r="AQ121" i="6"/>
  <c r="AR121" i="6" s="1"/>
  <c r="AD122" i="6"/>
  <c r="AQ122" i="6"/>
  <c r="AR122" i="6" s="1"/>
  <c r="AD123" i="6"/>
  <c r="AI123" i="6" s="1"/>
  <c r="AS123" i="6" s="1"/>
  <c r="AQ123" i="6"/>
  <c r="AR123" i="6" s="1"/>
  <c r="AD125" i="6"/>
  <c r="AD133" i="6"/>
  <c r="AQ203" i="6"/>
  <c r="AR203" i="6" s="1"/>
  <c r="AI208" i="6"/>
  <c r="AS208" i="6" s="1"/>
  <c r="AI219" i="6"/>
  <c r="AS219" i="6" s="1"/>
  <c r="AQ220" i="6"/>
  <c r="AR220" i="6" s="1"/>
  <c r="AD224" i="6"/>
  <c r="AQ227" i="6"/>
  <c r="AR227" i="6" s="1"/>
  <c r="AD229" i="6"/>
  <c r="AI229" i="6" s="1"/>
  <c r="AS229" i="6" s="1"/>
  <c r="AQ229" i="6"/>
  <c r="AR229" i="6" s="1"/>
  <c r="AI231" i="6"/>
  <c r="AS231" i="6" s="1"/>
  <c r="AD232" i="6"/>
  <c r="AI232" i="6" s="1"/>
  <c r="AS232" i="6" s="1"/>
  <c r="AD234" i="6"/>
  <c r="AI234" i="6" s="1"/>
  <c r="AS234" i="6" s="1"/>
  <c r="AQ234" i="6"/>
  <c r="AR234" i="6" s="1"/>
  <c r="AD235" i="6"/>
  <c r="AQ251" i="6"/>
  <c r="AR251" i="6" s="1"/>
  <c r="AD253" i="6"/>
  <c r="AQ253" i="6"/>
  <c r="AR253" i="6" s="1"/>
  <c r="AD254" i="6"/>
  <c r="AQ254" i="6"/>
  <c r="AR254" i="6" s="1"/>
  <c r="AD268" i="6"/>
  <c r="AI283" i="6"/>
  <c r="AS283" i="6" s="1"/>
  <c r="AD307" i="6"/>
  <c r="AI320" i="6"/>
  <c r="AS320" i="6" s="1"/>
  <c r="AI321" i="6"/>
  <c r="AS321" i="6" s="1"/>
  <c r="AD324" i="6"/>
  <c r="AQ324" i="6"/>
  <c r="AR324" i="6" s="1"/>
  <c r="AI325" i="6"/>
  <c r="AS325" i="6" s="1"/>
  <c r="AQ326" i="6"/>
  <c r="AR326" i="6" s="1"/>
  <c r="AD328" i="6"/>
  <c r="AQ328" i="6"/>
  <c r="AR328" i="6" s="1"/>
  <c r="AD329" i="6"/>
  <c r="AI329" i="6" s="1"/>
  <c r="AS329" i="6" s="1"/>
  <c r="AD348" i="6"/>
  <c r="AI348" i="6" s="1"/>
  <c r="AS348" i="6" s="1"/>
  <c r="AQ348" i="6"/>
  <c r="AR348" i="6" s="1"/>
  <c r="AD354" i="6"/>
  <c r="AD357" i="6"/>
  <c r="AD156" i="6"/>
  <c r="AD172" i="6"/>
  <c r="AD178" i="6"/>
  <c r="AI178" i="6" s="1"/>
  <c r="AS178" i="6" s="1"/>
  <c r="AI233" i="6"/>
  <c r="AS233" i="6" s="1"/>
  <c r="AI352" i="6"/>
  <c r="AS352" i="6" s="1"/>
  <c r="AI356" i="6"/>
  <c r="AS356" i="6" s="1"/>
  <c r="AD128" i="6"/>
  <c r="AQ129" i="6"/>
  <c r="AR129" i="6" s="1"/>
  <c r="AD130" i="6"/>
  <c r="AI130" i="6" s="1"/>
  <c r="AS130" i="6" s="1"/>
  <c r="AQ130" i="6"/>
  <c r="AR130" i="6" s="1"/>
  <c r="AQ135" i="6"/>
  <c r="AR135" i="6" s="1"/>
  <c r="AD137" i="6"/>
  <c r="AQ137" i="6"/>
  <c r="AR137" i="6" s="1"/>
  <c r="AD138" i="6"/>
  <c r="AI138" i="6" s="1"/>
  <c r="AS138" i="6" s="1"/>
  <c r="AQ138" i="6"/>
  <c r="AR138" i="6" s="1"/>
  <c r="AD139" i="6"/>
  <c r="AD144" i="6"/>
  <c r="AQ147" i="6"/>
  <c r="AR147" i="6" s="1"/>
  <c r="AD149" i="6"/>
  <c r="AI149" i="6" s="1"/>
  <c r="AS149" i="6" s="1"/>
  <c r="AQ149" i="6"/>
  <c r="AR149" i="6" s="1"/>
  <c r="AI150" i="6"/>
  <c r="AS150" i="6" s="1"/>
  <c r="AI151" i="6"/>
  <c r="AS151" i="6" s="1"/>
  <c r="AD152" i="6"/>
  <c r="AD154" i="6"/>
  <c r="AQ154" i="6"/>
  <c r="AR154" i="6" s="1"/>
  <c r="AD165" i="6"/>
  <c r="AI165" i="6" s="1"/>
  <c r="AS165" i="6" s="1"/>
  <c r="AQ165" i="6"/>
  <c r="AR165" i="6" s="1"/>
  <c r="AI166" i="6"/>
  <c r="AS166" i="6" s="1"/>
  <c r="AI167" i="6"/>
  <c r="AS167" i="6" s="1"/>
  <c r="AD168" i="6"/>
  <c r="AD174" i="6"/>
  <c r="AI174" i="6" s="1"/>
  <c r="AS174" i="6" s="1"/>
  <c r="AQ180" i="6"/>
  <c r="AR180" i="6" s="1"/>
  <c r="AD181" i="6"/>
  <c r="AQ181" i="6"/>
  <c r="AR181" i="6" s="1"/>
  <c r="AD182" i="6"/>
  <c r="AI182" i="6" s="1"/>
  <c r="AS182" i="6" s="1"/>
  <c r="AQ182" i="6"/>
  <c r="AR182" i="6" s="1"/>
  <c r="AQ185" i="6"/>
  <c r="AR185" i="6" s="1"/>
  <c r="AI191" i="6"/>
  <c r="AS191" i="6" s="1"/>
  <c r="AQ193" i="6"/>
  <c r="AR193" i="6" s="1"/>
  <c r="AQ207" i="6"/>
  <c r="AR207" i="6" s="1"/>
  <c r="AD212" i="6"/>
  <c r="AD238" i="6"/>
  <c r="AQ238" i="6"/>
  <c r="AR238" i="6" s="1"/>
  <c r="AD245" i="6"/>
  <c r="AQ245" i="6"/>
  <c r="AR245" i="6" s="1"/>
  <c r="AD246" i="6"/>
  <c r="AI246" i="6" s="1"/>
  <c r="AS246" i="6" s="1"/>
  <c r="AQ246" i="6"/>
  <c r="AR246" i="6" s="1"/>
  <c r="AD247" i="6"/>
  <c r="AI265" i="6"/>
  <c r="AS265" i="6" s="1"/>
  <c r="AQ275" i="6"/>
  <c r="AR275" i="6" s="1"/>
  <c r="AD276" i="6"/>
  <c r="AQ288" i="6"/>
  <c r="AR288" i="6" s="1"/>
  <c r="AD290" i="6"/>
  <c r="AQ290" i="6"/>
  <c r="AR290" i="6" s="1"/>
  <c r="AQ310" i="6"/>
  <c r="AR310" i="6" s="1"/>
  <c r="AD311" i="6"/>
  <c r="AQ311" i="6"/>
  <c r="AR311" i="6" s="1"/>
  <c r="AD312" i="6"/>
  <c r="AI312" i="6" s="1"/>
  <c r="AS312" i="6" s="1"/>
  <c r="AQ312" i="6"/>
  <c r="AR312" i="6" s="1"/>
  <c r="AI313" i="6"/>
  <c r="AS313" i="6" s="1"/>
  <c r="AD316" i="6"/>
  <c r="AI316" i="6" s="1"/>
  <c r="AS316" i="6" s="1"/>
  <c r="AQ316" i="6"/>
  <c r="AR316" i="6" s="1"/>
  <c r="AD317" i="6"/>
  <c r="AD343" i="6"/>
  <c r="AQ344" i="6"/>
  <c r="AR344" i="6" s="1"/>
  <c r="AD345" i="6"/>
  <c r="AI349" i="6"/>
  <c r="AS349" i="6" s="1"/>
  <c r="AD198" i="6"/>
  <c r="AQ198" i="6"/>
  <c r="AR198" i="6" s="1"/>
  <c r="AI199" i="6"/>
  <c r="AS199" i="6" s="1"/>
  <c r="AQ200" i="6"/>
  <c r="AR200" i="6" s="1"/>
  <c r="AQ201" i="6"/>
  <c r="AR201" i="6" s="1"/>
  <c r="AD202" i="6"/>
  <c r="AQ202" i="6"/>
  <c r="AR202" i="6" s="1"/>
  <c r="AD206" i="6"/>
  <c r="AQ206" i="6"/>
  <c r="AR206" i="6" s="1"/>
  <c r="AD210" i="6"/>
  <c r="AI210" i="6" s="1"/>
  <c r="AS210" i="6" s="1"/>
  <c r="AQ210" i="6"/>
  <c r="AR210" i="6" s="1"/>
  <c r="AQ213" i="6"/>
  <c r="AR213" i="6" s="1"/>
  <c r="AD214" i="6"/>
  <c r="AI214" i="6" s="1"/>
  <c r="AS214" i="6" s="1"/>
  <c r="AQ214" i="6"/>
  <c r="AR214" i="6" s="1"/>
  <c r="AI215" i="6"/>
  <c r="AS215" i="6" s="1"/>
  <c r="AQ216" i="6"/>
  <c r="AR216" i="6" s="1"/>
  <c r="AQ217" i="6"/>
  <c r="AR217" i="6" s="1"/>
  <c r="AD218" i="6"/>
  <c r="AQ218" i="6"/>
  <c r="AR218" i="6" s="1"/>
  <c r="AD237" i="6"/>
  <c r="AQ237" i="6"/>
  <c r="AR237" i="6" s="1"/>
  <c r="AI238" i="6"/>
  <c r="AS238" i="6" s="1"/>
  <c r="AI239" i="6"/>
  <c r="AS239" i="6" s="1"/>
  <c r="AD240" i="6"/>
  <c r="AI240" i="6" s="1"/>
  <c r="AS240" i="6" s="1"/>
  <c r="AD242" i="6"/>
  <c r="AI242" i="6" s="1"/>
  <c r="AS242" i="6" s="1"/>
  <c r="AQ242" i="6"/>
  <c r="AR242" i="6" s="1"/>
  <c r="AD248" i="6"/>
  <c r="AD256" i="6"/>
  <c r="AQ259" i="6"/>
  <c r="AR259" i="6" s="1"/>
  <c r="AD261" i="6"/>
  <c r="AI261" i="6" s="1"/>
  <c r="AS261" i="6" s="1"/>
  <c r="AQ261" i="6"/>
  <c r="AR261" i="6" s="1"/>
  <c r="AD264" i="6"/>
  <c r="AD266" i="6"/>
  <c r="AI266" i="6" s="1"/>
  <c r="AS266" i="6" s="1"/>
  <c r="AQ266" i="6"/>
  <c r="AR266" i="6" s="1"/>
  <c r="AI282" i="6"/>
  <c r="AS282" i="6" s="1"/>
  <c r="AQ287" i="6"/>
  <c r="AR287" i="6" s="1"/>
  <c r="AD296" i="6"/>
  <c r="AI296" i="6" s="1"/>
  <c r="AS296" i="6" s="1"/>
  <c r="AI297" i="6"/>
  <c r="AS297" i="6" s="1"/>
  <c r="AD309" i="6"/>
  <c r="AQ309" i="6"/>
  <c r="AR309" i="6" s="1"/>
  <c r="AI324" i="6"/>
  <c r="AS324" i="6" s="1"/>
  <c r="AQ330" i="6"/>
  <c r="AR330" i="6" s="1"/>
  <c r="AD335" i="6"/>
  <c r="AQ336" i="6"/>
  <c r="AR336" i="6" s="1"/>
  <c r="AD337" i="6"/>
  <c r="AD338" i="6"/>
  <c r="AI338" i="6" s="1"/>
  <c r="AS338" i="6" s="1"/>
  <c r="AQ338" i="6"/>
  <c r="AR338" i="6" s="1"/>
  <c r="AQ358" i="6"/>
  <c r="AR358" i="6" s="1"/>
  <c r="AD359" i="6"/>
  <c r="AQ359" i="6"/>
  <c r="AR359" i="6" s="1"/>
  <c r="AI360" i="6"/>
  <c r="AS360" i="6" s="1"/>
  <c r="AQ365" i="6"/>
  <c r="AR365" i="6" s="1"/>
  <c r="AQ366" i="6"/>
  <c r="AR366" i="6" s="1"/>
  <c r="AD367" i="6"/>
  <c r="AQ367" i="6"/>
  <c r="AR367" i="6" s="1"/>
  <c r="AQ361" i="6"/>
  <c r="AR361" i="6" s="1"/>
  <c r="AQ362" i="6"/>
  <c r="AR362" i="6" s="1"/>
  <c r="AD363" i="6"/>
  <c r="AI363" i="6" s="1"/>
  <c r="AS363" i="6" s="1"/>
  <c r="AQ363" i="6"/>
  <c r="AR363" i="6" s="1"/>
  <c r="AI365" i="6"/>
  <c r="AS365" i="6" s="1"/>
  <c r="Z32" i="6"/>
  <c r="Z3" i="6"/>
  <c r="Z6" i="6"/>
  <c r="Z7" i="6"/>
  <c r="Z9" i="6"/>
  <c r="AI9" i="6" s="1"/>
  <c r="AS9" i="6" s="1"/>
  <c r="AQ10" i="6"/>
  <c r="AR10" i="6" s="1"/>
  <c r="Z30" i="6"/>
  <c r="Z31" i="6"/>
  <c r="Z34" i="6"/>
  <c r="AI34" i="6" s="1"/>
  <c r="AS34" i="6" s="1"/>
  <c r="Z35" i="6"/>
  <c r="AI35" i="6" s="1"/>
  <c r="AS35" i="6" s="1"/>
  <c r="Z38" i="6"/>
  <c r="Z43" i="6"/>
  <c r="Z73" i="6"/>
  <c r="Z74" i="6"/>
  <c r="AI74" i="6" s="1"/>
  <c r="AS74" i="6" s="1"/>
  <c r="Z82" i="6"/>
  <c r="AI82" i="6" s="1"/>
  <c r="AS82" i="6" s="1"/>
  <c r="Z90" i="6"/>
  <c r="AI90" i="6" s="1"/>
  <c r="AS90" i="6" s="1"/>
  <c r="Z98" i="6"/>
  <c r="AI98" i="6" s="1"/>
  <c r="AS98" i="6" s="1"/>
  <c r="Z106" i="6"/>
  <c r="AI106" i="6" s="1"/>
  <c r="AS106" i="6" s="1"/>
  <c r="Z114" i="6"/>
  <c r="Z119" i="6"/>
  <c r="AI119" i="6" s="1"/>
  <c r="AS119" i="6" s="1"/>
  <c r="Z128" i="6"/>
  <c r="AI134" i="6"/>
  <c r="AS134" i="6" s="1"/>
  <c r="Z143" i="6"/>
  <c r="Z144" i="6"/>
  <c r="Z145" i="6"/>
  <c r="Z171" i="6"/>
  <c r="AI171" i="6" s="1"/>
  <c r="AS171" i="6" s="1"/>
  <c r="AQ172" i="6"/>
  <c r="AR172" i="6" s="1"/>
  <c r="Z187" i="6"/>
  <c r="Z217" i="6"/>
  <c r="Z218" i="6"/>
  <c r="Z222" i="6"/>
  <c r="AI222" i="6" s="1"/>
  <c r="AS222" i="6" s="1"/>
  <c r="Z235" i="6"/>
  <c r="AQ236" i="6"/>
  <c r="AR236" i="6" s="1"/>
  <c r="Z248" i="6"/>
  <c r="AI248" i="6" s="1"/>
  <c r="AS248" i="6" s="1"/>
  <c r="Z249" i="6"/>
  <c r="AI249" i="6" s="1"/>
  <c r="AS249" i="6" s="1"/>
  <c r="Z250" i="6"/>
  <c r="Z256" i="6"/>
  <c r="Z257" i="6"/>
  <c r="AI257" i="6" s="1"/>
  <c r="AS257" i="6" s="1"/>
  <c r="Z258" i="6"/>
  <c r="Z276" i="6"/>
  <c r="AI276" i="6" s="1"/>
  <c r="AS276" i="6" s="1"/>
  <c r="Z294" i="6"/>
  <c r="AI294" i="6" s="1"/>
  <c r="AS294" i="6" s="1"/>
  <c r="AQ295" i="6"/>
  <c r="AR295" i="6" s="1"/>
  <c r="Z304" i="6"/>
  <c r="Z305" i="6"/>
  <c r="AI305" i="6" s="1"/>
  <c r="AS305" i="6" s="1"/>
  <c r="Z310" i="6"/>
  <c r="AI310" i="6" s="1"/>
  <c r="AS310" i="6" s="1"/>
  <c r="Z327" i="6"/>
  <c r="Z328" i="6"/>
  <c r="Z337" i="6"/>
  <c r="Z339" i="6"/>
  <c r="AI339" i="6" s="1"/>
  <c r="AS339" i="6" s="1"/>
  <c r="Z345" i="6"/>
  <c r="AI345" i="6" s="1"/>
  <c r="AS345" i="6" s="1"/>
  <c r="AI168" i="6"/>
  <c r="AS168" i="6" s="1"/>
  <c r="Z14" i="6"/>
  <c r="AI14" i="6" s="1"/>
  <c r="AS14" i="6" s="1"/>
  <c r="Z15" i="6"/>
  <c r="AI15" i="6" s="1"/>
  <c r="AS15" i="6" s="1"/>
  <c r="Z18" i="6"/>
  <c r="Z19" i="6"/>
  <c r="AI19" i="6" s="1"/>
  <c r="AS19" i="6" s="1"/>
  <c r="Z22" i="6"/>
  <c r="AI22" i="6" s="1"/>
  <c r="AS22" i="6" s="1"/>
  <c r="Z23" i="6"/>
  <c r="AI23" i="6" s="1"/>
  <c r="AS23" i="6" s="1"/>
  <c r="Z25" i="6"/>
  <c r="AQ26" i="6"/>
  <c r="AR26" i="6" s="1"/>
  <c r="Z40" i="6"/>
  <c r="Z41" i="6"/>
  <c r="AI41" i="6" s="1"/>
  <c r="AS41" i="6" s="1"/>
  <c r="Z48" i="6"/>
  <c r="Z49" i="6"/>
  <c r="AI49" i="6" s="1"/>
  <c r="AS49" i="6" s="1"/>
  <c r="Z56" i="6"/>
  <c r="Z57" i="6"/>
  <c r="AI57" i="6" s="1"/>
  <c r="AS57" i="6" s="1"/>
  <c r="Z64" i="6"/>
  <c r="Z71" i="6"/>
  <c r="AI71" i="6" s="1"/>
  <c r="AS71" i="6" s="1"/>
  <c r="Z79" i="6"/>
  <c r="AI79" i="6" s="1"/>
  <c r="AS79" i="6" s="1"/>
  <c r="AQ84" i="6"/>
  <c r="AR84" i="6" s="1"/>
  <c r="Z87" i="6"/>
  <c r="Z95" i="6"/>
  <c r="AQ104" i="6"/>
  <c r="AR104" i="6" s="1"/>
  <c r="Z107" i="6"/>
  <c r="AQ108" i="6"/>
  <c r="AR108" i="6" s="1"/>
  <c r="AQ112" i="6"/>
  <c r="AR112" i="6" s="1"/>
  <c r="Z115" i="6"/>
  <c r="Z116" i="6"/>
  <c r="Z117" i="6"/>
  <c r="Z122" i="6"/>
  <c r="AQ136" i="6"/>
  <c r="AR136" i="6" s="1"/>
  <c r="Z142" i="6"/>
  <c r="Z147" i="6"/>
  <c r="AQ148" i="6"/>
  <c r="AR148" i="6" s="1"/>
  <c r="Z152" i="6"/>
  <c r="AQ152" i="6"/>
  <c r="AR152" i="6" s="1"/>
  <c r="Z155" i="6"/>
  <c r="AQ156" i="6"/>
  <c r="AR156" i="6" s="1"/>
  <c r="Z159" i="6"/>
  <c r="AI159" i="6" s="1"/>
  <c r="AS159" i="6" s="1"/>
  <c r="AQ160" i="6"/>
  <c r="AR160" i="6" s="1"/>
  <c r="Z189" i="6"/>
  <c r="Z190" i="6"/>
  <c r="AQ192" i="6"/>
  <c r="AR192" i="6" s="1"/>
  <c r="Z201" i="6"/>
  <c r="Z202" i="6"/>
  <c r="AI202" i="6" s="1"/>
  <c r="AS202" i="6" s="1"/>
  <c r="Z207" i="6"/>
  <c r="Z224" i="6"/>
  <c r="Z225" i="6"/>
  <c r="Z226" i="6"/>
  <c r="Z252" i="6"/>
  <c r="Z253" i="6"/>
  <c r="Z254" i="6"/>
  <c r="Z267" i="6"/>
  <c r="Z317" i="6"/>
  <c r="Z333" i="6"/>
  <c r="Z335" i="6"/>
  <c r="AI335" i="6" s="1"/>
  <c r="AS335" i="6" s="1"/>
  <c r="Z341" i="6"/>
  <c r="Z343" i="6"/>
  <c r="AQ178" i="6"/>
  <c r="AR178" i="6" s="1"/>
  <c r="Z181" i="6"/>
  <c r="AQ184" i="6"/>
  <c r="AR184" i="6" s="1"/>
  <c r="Z227" i="6"/>
  <c r="AI227" i="6" s="1"/>
  <c r="AS227" i="6" s="1"/>
  <c r="AQ228" i="6"/>
  <c r="AR228" i="6" s="1"/>
  <c r="Z241" i="6"/>
  <c r="AI241" i="6" s="1"/>
  <c r="AS241" i="6" s="1"/>
  <c r="Z259" i="6"/>
  <c r="AI259" i="6" s="1"/>
  <c r="AS259" i="6" s="1"/>
  <c r="AQ260" i="6"/>
  <c r="AR260" i="6" s="1"/>
  <c r="Z303" i="6"/>
  <c r="AI303" i="6" s="1"/>
  <c r="AS303" i="6" s="1"/>
  <c r="AQ314" i="6"/>
  <c r="AR314" i="6" s="1"/>
  <c r="AQ352" i="6"/>
  <c r="AR352" i="6" s="1"/>
  <c r="Z153" i="6"/>
  <c r="Z156" i="6"/>
  <c r="Z157" i="6"/>
  <c r="Z160" i="6"/>
  <c r="Z161" i="6"/>
  <c r="Z179" i="6"/>
  <c r="Z185" i="6"/>
  <c r="Z188" i="6"/>
  <c r="AQ188" i="6"/>
  <c r="AR188" i="6" s="1"/>
  <c r="Z196" i="6"/>
  <c r="AI196" i="6" s="1"/>
  <c r="AS196" i="6" s="1"/>
  <c r="Z205" i="6"/>
  <c r="Z212" i="6"/>
  <c r="Z223" i="6"/>
  <c r="AI223" i="6" s="1"/>
  <c r="AS223" i="6" s="1"/>
  <c r="AQ224" i="6"/>
  <c r="AR224" i="6" s="1"/>
  <c r="Z228" i="6"/>
  <c r="AI228" i="6" s="1"/>
  <c r="AS228" i="6" s="1"/>
  <c r="Z229" i="6"/>
  <c r="Z247" i="6"/>
  <c r="AQ248" i="6"/>
  <c r="AR248" i="6" s="1"/>
  <c r="Z251" i="6"/>
  <c r="AI251" i="6" s="1"/>
  <c r="AS251" i="6" s="1"/>
  <c r="AQ252" i="6"/>
  <c r="AR252" i="6" s="1"/>
  <c r="Z255" i="6"/>
  <c r="AQ256" i="6"/>
  <c r="AR256" i="6" s="1"/>
  <c r="Z260" i="6"/>
  <c r="AI260" i="6" s="1"/>
  <c r="AS260" i="6" s="1"/>
  <c r="Z261" i="6"/>
  <c r="AI264" i="6"/>
  <c r="AS264" i="6" s="1"/>
  <c r="Z268" i="6"/>
  <c r="AI268" i="6" s="1"/>
  <c r="AS268" i="6" s="1"/>
  <c r="Z273" i="6"/>
  <c r="Z280" i="6"/>
  <c r="Z289" i="6"/>
  <c r="Z292" i="6"/>
  <c r="Z299" i="6"/>
  <c r="AI299" i="6" s="1"/>
  <c r="AS299" i="6" s="1"/>
  <c r="Z308" i="6"/>
  <c r="Z315" i="6"/>
  <c r="Z322" i="6"/>
  <c r="Z357" i="6"/>
  <c r="Z366" i="6"/>
  <c r="AI8" i="6"/>
  <c r="AS8" i="6" s="1"/>
  <c r="AI32" i="6"/>
  <c r="AS32" i="6" s="1"/>
  <c r="AI86" i="6"/>
  <c r="AS86" i="6" s="1"/>
  <c r="AI94" i="6"/>
  <c r="AS94" i="6" s="1"/>
  <c r="AI110" i="6"/>
  <c r="AS110" i="6" s="1"/>
  <c r="AI220" i="6"/>
  <c r="AS220" i="6" s="1"/>
  <c r="AI274" i="6"/>
  <c r="AS274" i="6" s="1"/>
  <c r="AI290" i="6"/>
  <c r="AS290" i="6" s="1"/>
  <c r="AI309" i="6"/>
  <c r="AS309" i="6" s="1"/>
  <c r="AI18" i="6"/>
  <c r="AS18" i="6" s="1"/>
  <c r="AI44" i="6"/>
  <c r="AS44" i="6" s="1"/>
  <c r="AI60" i="6"/>
  <c r="AS60" i="6" s="1"/>
  <c r="AI97" i="6"/>
  <c r="AS97" i="6" s="1"/>
  <c r="AI254" i="6"/>
  <c r="AS254" i="6" s="1"/>
  <c r="AI328" i="6"/>
  <c r="AS328" i="6" s="1"/>
  <c r="AI188" i="6"/>
  <c r="AS188" i="6" s="1"/>
  <c r="AI280" i="6"/>
  <c r="AS280" i="6" s="1"/>
  <c r="AI126" i="6"/>
  <c r="AS126" i="6" s="1"/>
  <c r="AI224" i="6"/>
  <c r="AS224" i="6" s="1"/>
  <c r="AI102" i="6"/>
  <c r="AS102" i="6" s="1"/>
  <c r="AI33" i="6"/>
  <c r="AS33" i="6" s="1"/>
  <c r="AI42" i="6"/>
  <c r="AS42" i="6" s="1"/>
  <c r="AI47" i="6"/>
  <c r="AS47" i="6" s="1"/>
  <c r="AI81" i="6"/>
  <c r="AS81" i="6" s="1"/>
  <c r="AI87" i="6"/>
  <c r="AS87" i="6" s="1"/>
  <c r="AI122" i="6"/>
  <c r="AS122" i="6" s="1"/>
  <c r="AI169" i="6"/>
  <c r="AS169" i="6" s="1"/>
  <c r="AI192" i="6"/>
  <c r="AS192" i="6" s="1"/>
  <c r="AI195" i="6"/>
  <c r="AS195" i="6" s="1"/>
  <c r="AI204" i="6"/>
  <c r="AS204" i="6" s="1"/>
  <c r="AI244" i="6"/>
  <c r="AS244" i="6" s="1"/>
  <c r="AI272" i="6"/>
  <c r="AS272" i="6" s="1"/>
  <c r="AI279" i="6"/>
  <c r="AS279" i="6" s="1"/>
  <c r="AI288" i="6"/>
  <c r="AS288" i="6" s="1"/>
  <c r="AI307" i="6"/>
  <c r="AS307" i="6" s="1"/>
  <c r="AI331" i="6"/>
  <c r="AS331" i="6" s="1"/>
  <c r="AI10" i="6"/>
  <c r="AS10" i="6" s="1"/>
  <c r="AI17" i="6"/>
  <c r="AS17" i="6" s="1"/>
  <c r="AI55" i="6"/>
  <c r="AS55" i="6" s="1"/>
  <c r="AI89" i="6"/>
  <c r="AS89" i="6" s="1"/>
  <c r="AI95" i="6"/>
  <c r="AS95" i="6" s="1"/>
  <c r="AI127" i="6"/>
  <c r="AS127" i="6" s="1"/>
  <c r="AI153" i="6"/>
  <c r="AS153" i="6" s="1"/>
  <c r="AI160" i="6"/>
  <c r="AS160" i="6" s="1"/>
  <c r="AI172" i="6"/>
  <c r="AS172" i="6" s="1"/>
  <c r="AI176" i="6"/>
  <c r="AS176" i="6" s="1"/>
  <c r="AI184" i="6"/>
  <c r="AS184" i="6" s="1"/>
  <c r="AI187" i="6"/>
  <c r="AS187" i="6" s="1"/>
  <c r="AI200" i="6"/>
  <c r="AS200" i="6" s="1"/>
  <c r="AI207" i="6"/>
  <c r="AS207" i="6" s="1"/>
  <c r="AI252" i="6"/>
  <c r="AS252" i="6" s="1"/>
  <c r="AI284" i="6"/>
  <c r="AS284" i="6" s="1"/>
  <c r="AI291" i="6"/>
  <c r="AS291" i="6" s="1"/>
  <c r="AI317" i="6"/>
  <c r="AS317" i="6" s="1"/>
  <c r="AI340" i="6"/>
  <c r="AS340" i="6" s="1"/>
  <c r="AI361" i="6"/>
  <c r="AS361" i="6" s="1"/>
  <c r="AI203" i="6"/>
  <c r="AS203" i="6" s="1"/>
  <c r="AI263" i="6"/>
  <c r="AS263" i="6" s="1"/>
  <c r="AI287" i="6"/>
  <c r="AS287" i="6" s="1"/>
  <c r="AI306" i="6"/>
  <c r="AS306" i="6" s="1"/>
  <c r="AI364" i="6"/>
  <c r="AS364" i="6" s="1"/>
  <c r="AI5" i="6"/>
  <c r="AS5" i="6" s="1"/>
  <c r="AI7" i="6"/>
  <c r="AS7" i="6" s="1"/>
  <c r="AI12" i="6"/>
  <c r="AS12" i="6" s="1"/>
  <c r="AI21" i="6"/>
  <c r="AS21" i="6" s="1"/>
  <c r="AI28" i="6"/>
  <c r="AS28" i="6" s="1"/>
  <c r="AI37" i="6"/>
  <c r="AS37" i="6" s="1"/>
  <c r="AI46" i="6"/>
  <c r="AS46" i="6" s="1"/>
  <c r="AI54" i="6"/>
  <c r="AS54" i="6" s="1"/>
  <c r="AI62" i="6"/>
  <c r="AS62" i="6" s="1"/>
  <c r="AI70" i="6"/>
  <c r="AS70" i="6" s="1"/>
  <c r="AI11" i="6"/>
  <c r="AS11" i="6" s="1"/>
  <c r="G3" i="6"/>
  <c r="H3" i="6"/>
  <c r="F4" i="6"/>
  <c r="AI4" i="6"/>
  <c r="AS4" i="6" s="1"/>
  <c r="AI13" i="6"/>
  <c r="AS13" i="6" s="1"/>
  <c r="AI20" i="6"/>
  <c r="AS20" i="6" s="1"/>
  <c r="AI29" i="6"/>
  <c r="AS29" i="6" s="1"/>
  <c r="AI31" i="6"/>
  <c r="AS31" i="6" s="1"/>
  <c r="AI36" i="6"/>
  <c r="AS36" i="6" s="1"/>
  <c r="AX367" i="6"/>
  <c r="AX363" i="6"/>
  <c r="AX359" i="6"/>
  <c r="AX366" i="6"/>
  <c r="AX362" i="6"/>
  <c r="AX358" i="6"/>
  <c r="AX354" i="6"/>
  <c r="AX365" i="6"/>
  <c r="AX361" i="6"/>
  <c r="AX357" i="6"/>
  <c r="AX355" i="6"/>
  <c r="AX351" i="6"/>
  <c r="AX347" i="6"/>
  <c r="AX350" i="6"/>
  <c r="AX353" i="6"/>
  <c r="AX349" i="6"/>
  <c r="AX345" i="6"/>
  <c r="AX342" i="6"/>
  <c r="AX338" i="6"/>
  <c r="AX334" i="6"/>
  <c r="AX341" i="6"/>
  <c r="AX337" i="6"/>
  <c r="AX364" i="6"/>
  <c r="AX360" i="6"/>
  <c r="AX356" i="6"/>
  <c r="AX352" i="6"/>
  <c r="AX346" i="6"/>
  <c r="AX344" i="6"/>
  <c r="AX340" i="6"/>
  <c r="AX336" i="6"/>
  <c r="AX332" i="6"/>
  <c r="AX335" i="6"/>
  <c r="AX328" i="6"/>
  <c r="AX324" i="6"/>
  <c r="AX320" i="6"/>
  <c r="AX331" i="6"/>
  <c r="AX327" i="6"/>
  <c r="AX323" i="6"/>
  <c r="AX319" i="6"/>
  <c r="AX315" i="6"/>
  <c r="AX311" i="6"/>
  <c r="AX348" i="6"/>
  <c r="AX343" i="6"/>
  <c r="AX333" i="6"/>
  <c r="AX330" i="6"/>
  <c r="AX326" i="6"/>
  <c r="AX322" i="6"/>
  <c r="AX318" i="6"/>
  <c r="AX314" i="6"/>
  <c r="AX339" i="6"/>
  <c r="AX316" i="6"/>
  <c r="AX309" i="6"/>
  <c r="AX305" i="6"/>
  <c r="AX301" i="6"/>
  <c r="AX297" i="6"/>
  <c r="AX308" i="6"/>
  <c r="AX304" i="6"/>
  <c r="AX300" i="6"/>
  <c r="AX296" i="6"/>
  <c r="AX292" i="6"/>
  <c r="AX329" i="6"/>
  <c r="AX325" i="6"/>
  <c r="AX321" i="6"/>
  <c r="AX317" i="6"/>
  <c r="AX312" i="6"/>
  <c r="AX307" i="6"/>
  <c r="AX303" i="6"/>
  <c r="AX299" i="6"/>
  <c r="AX295" i="6"/>
  <c r="AX313" i="6"/>
  <c r="AX294" i="6"/>
  <c r="AX290" i="6"/>
  <c r="AX286" i="6"/>
  <c r="AX282" i="6"/>
  <c r="AX278" i="6"/>
  <c r="AX274" i="6"/>
  <c r="AX270" i="6"/>
  <c r="AX289" i="6"/>
  <c r="AX285" i="6"/>
  <c r="AX281" i="6"/>
  <c r="AX277" i="6"/>
  <c r="AX273" i="6"/>
  <c r="AX269" i="6"/>
  <c r="AX310" i="6"/>
  <c r="AX306" i="6"/>
  <c r="AX302" i="6"/>
  <c r="AX298" i="6"/>
  <c r="AX288" i="6"/>
  <c r="AX284" i="6"/>
  <c r="AX280" i="6"/>
  <c r="AX276" i="6"/>
  <c r="AX272" i="6"/>
  <c r="AX268" i="6"/>
  <c r="AX293" i="6"/>
  <c r="AX266" i="6"/>
  <c r="AX265" i="6"/>
  <c r="AX261" i="6"/>
  <c r="AX257" i="6"/>
  <c r="AX253" i="6"/>
  <c r="AX249" i="6"/>
  <c r="AX245" i="6"/>
  <c r="AX241" i="6"/>
  <c r="AX237" i="6"/>
  <c r="AX233" i="6"/>
  <c r="AX229" i="6"/>
  <c r="AX225" i="6"/>
  <c r="AX221" i="6"/>
  <c r="AX267" i="6"/>
  <c r="AX264" i="6"/>
  <c r="AX260" i="6"/>
  <c r="AX256" i="6"/>
  <c r="AX252" i="6"/>
  <c r="AX248" i="6"/>
  <c r="AX244" i="6"/>
  <c r="AX240" i="6"/>
  <c r="AX236" i="6"/>
  <c r="AX232" i="6"/>
  <c r="AX228" i="6"/>
  <c r="AX224" i="6"/>
  <c r="AX220" i="6"/>
  <c r="AX287" i="6"/>
  <c r="AX283" i="6"/>
  <c r="AX279" i="6"/>
  <c r="AX275" i="6"/>
  <c r="AX271" i="6"/>
  <c r="AX263" i="6"/>
  <c r="AX259" i="6"/>
  <c r="AX255" i="6"/>
  <c r="AX251" i="6"/>
  <c r="AX247" i="6"/>
  <c r="AX243" i="6"/>
  <c r="AX239" i="6"/>
  <c r="AX235" i="6"/>
  <c r="AX231" i="6"/>
  <c r="AX227" i="6"/>
  <c r="AX223" i="6"/>
  <c r="AX262" i="6"/>
  <c r="AX246" i="6"/>
  <c r="AX230" i="6"/>
  <c r="AX218" i="6"/>
  <c r="AX214" i="6"/>
  <c r="AX210" i="6"/>
  <c r="AX206" i="6"/>
  <c r="AX202" i="6"/>
  <c r="AX198" i="6"/>
  <c r="AX194" i="6"/>
  <c r="AX291" i="6"/>
  <c r="AX258" i="6"/>
  <c r="AX242" i="6"/>
  <c r="AX226" i="6"/>
  <c r="AX222" i="6"/>
  <c r="AX217" i="6"/>
  <c r="AX213" i="6"/>
  <c r="AX209" i="6"/>
  <c r="AX205" i="6"/>
  <c r="AX201" i="6"/>
  <c r="AX197" i="6"/>
  <c r="AX193" i="6"/>
  <c r="AX189" i="6"/>
  <c r="AX185" i="6"/>
  <c r="AX254" i="6"/>
  <c r="AX238" i="6"/>
  <c r="AX216" i="6"/>
  <c r="AX212" i="6"/>
  <c r="AX208" i="6"/>
  <c r="AX204" i="6"/>
  <c r="AX200" i="6"/>
  <c r="AX196" i="6"/>
  <c r="AX192" i="6"/>
  <c r="AX188" i="6"/>
  <c r="AX184" i="6"/>
  <c r="AX187" i="6"/>
  <c r="AX181" i="6"/>
  <c r="AX177" i="6"/>
  <c r="AX173" i="6"/>
  <c r="AX169" i="6"/>
  <c r="AX165" i="6"/>
  <c r="AX161" i="6"/>
  <c r="AX157" i="6"/>
  <c r="AX153" i="6"/>
  <c r="AX149" i="6"/>
  <c r="AX145" i="6"/>
  <c r="AX141" i="6"/>
  <c r="AX137" i="6"/>
  <c r="AX133" i="6"/>
  <c r="AX129" i="6"/>
  <c r="AX125" i="6"/>
  <c r="AX121" i="6"/>
  <c r="AX234" i="6"/>
  <c r="AX219" i="6"/>
  <c r="AX215" i="6"/>
  <c r="AX211" i="6"/>
  <c r="AX207" i="6"/>
  <c r="AX203" i="6"/>
  <c r="AX199" i="6"/>
  <c r="AX195" i="6"/>
  <c r="AX190" i="6"/>
  <c r="AX182" i="6"/>
  <c r="AX180" i="6"/>
  <c r="AX176" i="6"/>
  <c r="AX172" i="6"/>
  <c r="AX168" i="6"/>
  <c r="AX164" i="6"/>
  <c r="AX160" i="6"/>
  <c r="AX156" i="6"/>
  <c r="AX152" i="6"/>
  <c r="AX148" i="6"/>
  <c r="AX144" i="6"/>
  <c r="AX250" i="6"/>
  <c r="AX191" i="6"/>
  <c r="AX183" i="6"/>
  <c r="AX179" i="6"/>
  <c r="AX175" i="6"/>
  <c r="AX171" i="6"/>
  <c r="AX167" i="6"/>
  <c r="AX163" i="6"/>
  <c r="AX159" i="6"/>
  <c r="AX155" i="6"/>
  <c r="AX151" i="6"/>
  <c r="AX147" i="6"/>
  <c r="AX143" i="6"/>
  <c r="AX139" i="6"/>
  <c r="AX135" i="6"/>
  <c r="AX131" i="6"/>
  <c r="AX127" i="6"/>
  <c r="AX123" i="6"/>
  <c r="AX119" i="6"/>
  <c r="AX166" i="6"/>
  <c r="AX150" i="6"/>
  <c r="AX140" i="6"/>
  <c r="AX132" i="6"/>
  <c r="AX124" i="6"/>
  <c r="AX117" i="6"/>
  <c r="AX113" i="6"/>
  <c r="AX109" i="6"/>
  <c r="AX105" i="6"/>
  <c r="AX101" i="6"/>
  <c r="AX97" i="6"/>
  <c r="AX93" i="6"/>
  <c r="AX89" i="6"/>
  <c r="AX85" i="6"/>
  <c r="AX81" i="6"/>
  <c r="AX77" i="6"/>
  <c r="AX73" i="6"/>
  <c r="AX69" i="6"/>
  <c r="AX65" i="6"/>
  <c r="AX61" i="6"/>
  <c r="AX57" i="6"/>
  <c r="AX53" i="6"/>
  <c r="AX49" i="6"/>
  <c r="AX45" i="6"/>
  <c r="AX41" i="6"/>
  <c r="AX178" i="6"/>
  <c r="AX162" i="6"/>
  <c r="AX146" i="6"/>
  <c r="AX138" i="6"/>
  <c r="AX130" i="6"/>
  <c r="AX122" i="6"/>
  <c r="AX116" i="6"/>
  <c r="AX174" i="6"/>
  <c r="AX158" i="6"/>
  <c r="AX136" i="6"/>
  <c r="AX128" i="6"/>
  <c r="AX120" i="6"/>
  <c r="AX115" i="6"/>
  <c r="AX111" i="6"/>
  <c r="AX107" i="6"/>
  <c r="AX103" i="6"/>
  <c r="AX99" i="6"/>
  <c r="AX95" i="6"/>
  <c r="AX91" i="6"/>
  <c r="AX87" i="6"/>
  <c r="AX83" i="6"/>
  <c r="AX79" i="6"/>
  <c r="AX75" i="6"/>
  <c r="AX71" i="6"/>
  <c r="AX67" i="6"/>
  <c r="AX63" i="6"/>
  <c r="AX59" i="6"/>
  <c r="AX55" i="6"/>
  <c r="AX51" i="6"/>
  <c r="AX47" i="6"/>
  <c r="AX43" i="6"/>
  <c r="AX39" i="6"/>
  <c r="AX9" i="6"/>
  <c r="AX13" i="6"/>
  <c r="AX21" i="6"/>
  <c r="AX29" i="6"/>
  <c r="AX40" i="6"/>
  <c r="AX48" i="6"/>
  <c r="AX56" i="6"/>
  <c r="AX64" i="6"/>
  <c r="AX72" i="6"/>
  <c r="AX96" i="6"/>
  <c r="AI103" i="6"/>
  <c r="AS103" i="6" s="1"/>
  <c r="AX112" i="6"/>
  <c r="AX154" i="6"/>
  <c r="AX18" i="6"/>
  <c r="AX22" i="6"/>
  <c r="AX34" i="6"/>
  <c r="AX42" i="6"/>
  <c r="AI65" i="6"/>
  <c r="AS65" i="6" s="1"/>
  <c r="AI67" i="6"/>
  <c r="AS67" i="6" s="1"/>
  <c r="AI73" i="6"/>
  <c r="AS73" i="6" s="1"/>
  <c r="AI75" i="6"/>
  <c r="AS75" i="6" s="1"/>
  <c r="AX82" i="6"/>
  <c r="AX90" i="6"/>
  <c r="AX98" i="6"/>
  <c r="AI99" i="6"/>
  <c r="AS99" i="6" s="1"/>
  <c r="AX106" i="6"/>
  <c r="AX114" i="6"/>
  <c r="AI164" i="6"/>
  <c r="AS164" i="6" s="1"/>
  <c r="AX5" i="6"/>
  <c r="AX17" i="6"/>
  <c r="AX25" i="6"/>
  <c r="AX33" i="6"/>
  <c r="AX37" i="6"/>
  <c r="AX80" i="6"/>
  <c r="AX88" i="6"/>
  <c r="AX104" i="6"/>
  <c r="AX2" i="6"/>
  <c r="AX6" i="6"/>
  <c r="AX10" i="6"/>
  <c r="AX14" i="6"/>
  <c r="AX26" i="6"/>
  <c r="AX30" i="6"/>
  <c r="AI43" i="6"/>
  <c r="AS43" i="6" s="1"/>
  <c r="AX50" i="6"/>
  <c r="AX58" i="6"/>
  <c r="AX66" i="6"/>
  <c r="AX74" i="6"/>
  <c r="L2" i="6"/>
  <c r="AX3" i="6"/>
  <c r="AX7" i="6"/>
  <c r="AX11" i="6"/>
  <c r="AX15" i="6"/>
  <c r="AX19" i="6"/>
  <c r="AX23" i="6"/>
  <c r="AX27" i="6"/>
  <c r="AX31" i="6"/>
  <c r="AX35" i="6"/>
  <c r="AD40" i="6"/>
  <c r="AI40" i="6" s="1"/>
  <c r="AS40" i="6" s="1"/>
  <c r="AQ44" i="6"/>
  <c r="AR44" i="6" s="1"/>
  <c r="AX44" i="6"/>
  <c r="Z45" i="6"/>
  <c r="AI45" i="6" s="1"/>
  <c r="AS45" i="6" s="1"/>
  <c r="AD48" i="6"/>
  <c r="AI48" i="6" s="1"/>
  <c r="AS48" i="6" s="1"/>
  <c r="AX52" i="6"/>
  <c r="Z53" i="6"/>
  <c r="AI53" i="6" s="1"/>
  <c r="AS53" i="6" s="1"/>
  <c r="AD56" i="6"/>
  <c r="AI59" i="6"/>
  <c r="AS59" i="6" s="1"/>
  <c r="AX60" i="6"/>
  <c r="Z61" i="6"/>
  <c r="AI61" i="6" s="1"/>
  <c r="AS61" i="6" s="1"/>
  <c r="AD64" i="6"/>
  <c r="AI64" i="6" s="1"/>
  <c r="AS64" i="6" s="1"/>
  <c r="AQ68" i="6"/>
  <c r="AR68" i="6" s="1"/>
  <c r="AX68" i="6"/>
  <c r="Z69" i="6"/>
  <c r="AD72" i="6"/>
  <c r="AI72" i="6" s="1"/>
  <c r="AS72" i="6" s="1"/>
  <c r="AQ76" i="6"/>
  <c r="AR76" i="6" s="1"/>
  <c r="AX76" i="6"/>
  <c r="Z77" i="6"/>
  <c r="AD80" i="6"/>
  <c r="AI80" i="6" s="1"/>
  <c r="AS80" i="6" s="1"/>
  <c r="AX84" i="6"/>
  <c r="Z85" i="6"/>
  <c r="AI85" i="6" s="1"/>
  <c r="AS85" i="6" s="1"/>
  <c r="AD88" i="6"/>
  <c r="AI88" i="6" s="1"/>
  <c r="AS88" i="6" s="1"/>
  <c r="AQ92" i="6"/>
  <c r="AR92" i="6" s="1"/>
  <c r="AX92" i="6"/>
  <c r="Z93" i="6"/>
  <c r="AI93" i="6" s="1"/>
  <c r="AS93" i="6" s="1"/>
  <c r="AD96" i="6"/>
  <c r="AI96" i="6" s="1"/>
  <c r="AS96" i="6" s="1"/>
  <c r="AQ100" i="6"/>
  <c r="AR100" i="6" s="1"/>
  <c r="AX100" i="6"/>
  <c r="Z101" i="6"/>
  <c r="AI101" i="6" s="1"/>
  <c r="AS101" i="6" s="1"/>
  <c r="AX108" i="6"/>
  <c r="Z109" i="6"/>
  <c r="AI109" i="6" s="1"/>
  <c r="AS109" i="6" s="1"/>
  <c r="AI115" i="6"/>
  <c r="AS115" i="6" s="1"/>
  <c r="AI117" i="6"/>
  <c r="AS117" i="6" s="1"/>
  <c r="AX118" i="6"/>
  <c r="AX126" i="6"/>
  <c r="AX134" i="6"/>
  <c r="AI148" i="6"/>
  <c r="AS148" i="6" s="1"/>
  <c r="AX186" i="6"/>
  <c r="AQ120" i="6"/>
  <c r="AR120" i="6" s="1"/>
  <c r="Z121" i="6"/>
  <c r="AI121" i="6" s="1"/>
  <c r="AS121" i="6" s="1"/>
  <c r="AD124" i="6"/>
  <c r="AI124" i="6" s="1"/>
  <c r="AS124" i="6" s="1"/>
  <c r="AQ128" i="6"/>
  <c r="AR128" i="6" s="1"/>
  <c r="Z129" i="6"/>
  <c r="AI129" i="6" s="1"/>
  <c r="AS129" i="6" s="1"/>
  <c r="AI135" i="6"/>
  <c r="AS135" i="6" s="1"/>
  <c r="Z137" i="6"/>
  <c r="AI137" i="6" s="1"/>
  <c r="AS137" i="6" s="1"/>
  <c r="AI143" i="6"/>
  <c r="AS143" i="6" s="1"/>
  <c r="AI146" i="6"/>
  <c r="AS146" i="6" s="1"/>
  <c r="AI155" i="6"/>
  <c r="AS155" i="6" s="1"/>
  <c r="AI162" i="6"/>
  <c r="AS162" i="6" s="1"/>
  <c r="AI173" i="6"/>
  <c r="AS173" i="6" s="1"/>
  <c r="Z175" i="6"/>
  <c r="AI175" i="6" s="1"/>
  <c r="AS175" i="6" s="1"/>
  <c r="AD120" i="6"/>
  <c r="AI120" i="6" s="1"/>
  <c r="AS120" i="6" s="1"/>
  <c r="AQ124" i="6"/>
  <c r="AR124" i="6" s="1"/>
  <c r="Z125" i="6"/>
  <c r="AI131" i="6"/>
  <c r="AS131" i="6" s="1"/>
  <c r="Z133" i="6"/>
  <c r="AI139" i="6"/>
  <c r="AS139" i="6" s="1"/>
  <c r="Z141" i="6"/>
  <c r="AI141" i="6" s="1"/>
  <c r="AS141" i="6" s="1"/>
  <c r="AI147" i="6"/>
  <c r="AS147" i="6" s="1"/>
  <c r="AI154" i="6"/>
  <c r="AS154" i="6" s="1"/>
  <c r="AQ176" i="6"/>
  <c r="AR176" i="6" s="1"/>
  <c r="AI177" i="6"/>
  <c r="AS177" i="6" s="1"/>
  <c r="AD180" i="6"/>
  <c r="AI180" i="6" s="1"/>
  <c r="AS180" i="6" s="1"/>
  <c r="AD189" i="6"/>
  <c r="AI206" i="6"/>
  <c r="AS206" i="6" s="1"/>
  <c r="AD185" i="6"/>
  <c r="AD193" i="6"/>
  <c r="AI193" i="6" s="1"/>
  <c r="AS193" i="6" s="1"/>
  <c r="AD197" i="6"/>
  <c r="AI197" i="6" s="1"/>
  <c r="AS197" i="6" s="1"/>
  <c r="AD201" i="6"/>
  <c r="AI201" i="6" s="1"/>
  <c r="AS201" i="6" s="1"/>
  <c r="AD205" i="6"/>
  <c r="AD209" i="6"/>
  <c r="AI209" i="6" s="1"/>
  <c r="AS209" i="6" s="1"/>
  <c r="AD213" i="6"/>
  <c r="AI213" i="6" s="1"/>
  <c r="AS213" i="6" s="1"/>
  <c r="AD217" i="6"/>
  <c r="AI217" i="6" s="1"/>
  <c r="AS217" i="6" s="1"/>
  <c r="AD221" i="6"/>
  <c r="AI221" i="6" s="1"/>
  <c r="AS221" i="6" s="1"/>
  <c r="AI226" i="6"/>
  <c r="AS226" i="6" s="1"/>
  <c r="AI235" i="6"/>
  <c r="AS235" i="6" s="1"/>
  <c r="AI237" i="6"/>
  <c r="AS237" i="6" s="1"/>
  <c r="AI253" i="6"/>
  <c r="AS253" i="6" s="1"/>
  <c r="AI267" i="6"/>
  <c r="AS267" i="6" s="1"/>
  <c r="AQ221" i="6"/>
  <c r="AR221" i="6" s="1"/>
  <c r="AI225" i="6"/>
  <c r="AS225" i="6" s="1"/>
  <c r="AI230" i="6"/>
  <c r="AS230" i="6" s="1"/>
  <c r="AI262" i="6"/>
  <c r="AS262" i="6" s="1"/>
  <c r="AI285" i="6"/>
  <c r="AS285" i="6" s="1"/>
  <c r="AI245" i="6"/>
  <c r="AS245" i="6" s="1"/>
  <c r="AI250" i="6"/>
  <c r="AS250" i="6" s="1"/>
  <c r="AD273" i="6"/>
  <c r="AD277" i="6"/>
  <c r="AI277" i="6" s="1"/>
  <c r="AS277" i="6" s="1"/>
  <c r="AD281" i="6"/>
  <c r="AI281" i="6" s="1"/>
  <c r="AS281" i="6" s="1"/>
  <c r="AD285" i="6"/>
  <c r="AD289" i="6"/>
  <c r="AQ273" i="6"/>
  <c r="AR273" i="6" s="1"/>
  <c r="AQ277" i="6"/>
  <c r="AR277" i="6" s="1"/>
  <c r="AQ281" i="6"/>
  <c r="AR281" i="6" s="1"/>
  <c r="AQ285" i="6"/>
  <c r="AR285" i="6" s="1"/>
  <c r="AQ289" i="6"/>
  <c r="AR289" i="6" s="1"/>
  <c r="AI304" i="6"/>
  <c r="AS304" i="6" s="1"/>
  <c r="AI293" i="6"/>
  <c r="AS293" i="6" s="1"/>
  <c r="Z295" i="6"/>
  <c r="AI295" i="6" s="1"/>
  <c r="AS295" i="6" s="1"/>
  <c r="AQ296" i="6"/>
  <c r="AR296" i="6" s="1"/>
  <c r="AD300" i="6"/>
  <c r="AI300" i="6" s="1"/>
  <c r="AS300" i="6" s="1"/>
  <c r="AD304" i="6"/>
  <c r="AD308" i="6"/>
  <c r="AI308" i="6" s="1"/>
  <c r="AS308" i="6" s="1"/>
  <c r="AD292" i="6"/>
  <c r="AQ300" i="6"/>
  <c r="AR300" i="6" s="1"/>
  <c r="AQ304" i="6"/>
  <c r="AR304" i="6" s="1"/>
  <c r="AQ308" i="6"/>
  <c r="AR308" i="6" s="1"/>
  <c r="Z326" i="6"/>
  <c r="AI326" i="6" s="1"/>
  <c r="AS326" i="6" s="1"/>
  <c r="Z330" i="6"/>
  <c r="AD315" i="6"/>
  <c r="AI315" i="6" s="1"/>
  <c r="AS315" i="6" s="1"/>
  <c r="AD319" i="6"/>
  <c r="AI319" i="6" s="1"/>
  <c r="AS319" i="6" s="1"/>
  <c r="AD323" i="6"/>
  <c r="AI323" i="6" s="1"/>
  <c r="AS323" i="6" s="1"/>
  <c r="AD327" i="6"/>
  <c r="AI327" i="6" s="1"/>
  <c r="AS327" i="6" s="1"/>
  <c r="AD332" i="6"/>
  <c r="Z314" i="6"/>
  <c r="AI314" i="6" s="1"/>
  <c r="AS314" i="6" s="1"/>
  <c r="AQ315" i="6"/>
  <c r="AR315" i="6" s="1"/>
  <c r="AQ319" i="6"/>
  <c r="AR319" i="6" s="1"/>
  <c r="AQ323" i="6"/>
  <c r="AR323" i="6" s="1"/>
  <c r="AQ327" i="6"/>
  <c r="AR327" i="6" s="1"/>
  <c r="Z332" i="6"/>
  <c r="AQ337" i="6"/>
  <c r="AR337" i="6" s="1"/>
  <c r="AD341" i="6"/>
  <c r="AI341" i="6" s="1"/>
  <c r="AS341" i="6" s="1"/>
  <c r="Z344" i="6"/>
  <c r="AI344" i="6" s="1"/>
  <c r="AS344" i="6" s="1"/>
  <c r="AD333" i="6"/>
  <c r="AQ341" i="6"/>
  <c r="AR341" i="6" s="1"/>
  <c r="AI342" i="6"/>
  <c r="AS342" i="6" s="1"/>
  <c r="Z336" i="6"/>
  <c r="AQ346" i="6"/>
  <c r="AR346" i="6" s="1"/>
  <c r="Z347" i="6"/>
  <c r="AD350" i="6"/>
  <c r="AI350" i="6" s="1"/>
  <c r="AS350" i="6" s="1"/>
  <c r="AI351" i="6"/>
  <c r="AS351" i="6" s="1"/>
  <c r="Z353" i="6"/>
  <c r="AI353" i="6" s="1"/>
  <c r="AS353" i="6" s="1"/>
  <c r="AD346" i="6"/>
  <c r="AI355" i="6"/>
  <c r="AS355" i="6" s="1"/>
  <c r="AD358" i="6"/>
  <c r="AI358" i="6" s="1"/>
  <c r="AS358" i="6" s="1"/>
  <c r="AD362" i="6"/>
  <c r="AI362" i="6" s="1"/>
  <c r="AS362" i="6" s="1"/>
  <c r="AD366" i="6"/>
  <c r="AI366" i="6" s="1"/>
  <c r="AS366" i="6" s="1"/>
  <c r="AQ354" i="6"/>
  <c r="AR354" i="6" s="1"/>
  <c r="AI359" i="6"/>
  <c r="AS359" i="6" s="1"/>
  <c r="AD338" i="5"/>
  <c r="AQ344" i="5"/>
  <c r="AR344" i="5" s="1"/>
  <c r="AD352" i="5"/>
  <c r="AQ352" i="5"/>
  <c r="AR352" i="5" s="1"/>
  <c r="AD350" i="5"/>
  <c r="AI341" i="5"/>
  <c r="AS341" i="5" s="1"/>
  <c r="AD342" i="5"/>
  <c r="AD347" i="5"/>
  <c r="AI347" i="5" s="1"/>
  <c r="AS347" i="5" s="1"/>
  <c r="AD348" i="5"/>
  <c r="AQ348" i="5"/>
  <c r="AR348" i="5" s="1"/>
  <c r="AD349" i="5"/>
  <c r="AI349" i="5" s="1"/>
  <c r="AS349" i="5" s="1"/>
  <c r="AD355" i="5"/>
  <c r="AI355" i="5" s="1"/>
  <c r="AS355" i="5" s="1"/>
  <c r="AQ355" i="5"/>
  <c r="AR355" i="5" s="1"/>
  <c r="AD356" i="5"/>
  <c r="AI356" i="5" s="1"/>
  <c r="AS356" i="5" s="1"/>
  <c r="AD358" i="5"/>
  <c r="AD359" i="5"/>
  <c r="AQ359" i="5"/>
  <c r="AR359" i="5" s="1"/>
  <c r="AD323" i="5"/>
  <c r="AQ331" i="5"/>
  <c r="AR331" i="5" s="1"/>
  <c r="AQ335" i="5"/>
  <c r="AR335" i="5" s="1"/>
  <c r="AQ306" i="5"/>
  <c r="AR306" i="5" s="1"/>
  <c r="AQ309" i="5"/>
  <c r="AR309" i="5" s="1"/>
  <c r="AQ313" i="5"/>
  <c r="AR313" i="5" s="1"/>
  <c r="AQ314" i="5"/>
  <c r="AR314" i="5" s="1"/>
  <c r="AD315" i="5"/>
  <c r="AQ315" i="5"/>
  <c r="AR315" i="5" s="1"/>
  <c r="AQ317" i="5"/>
  <c r="AR317" i="5" s="1"/>
  <c r="AQ291" i="5"/>
  <c r="AR291" i="5" s="1"/>
  <c r="AD293" i="5"/>
  <c r="AQ293" i="5"/>
  <c r="AR293" i="5" s="1"/>
  <c r="AD294" i="5"/>
  <c r="AI294" i="5" s="1"/>
  <c r="AS294" i="5" s="1"/>
  <c r="AQ294" i="5"/>
  <c r="AR294" i="5" s="1"/>
  <c r="AQ295" i="5"/>
  <c r="AR295" i="5" s="1"/>
  <c r="AD297" i="5"/>
  <c r="AQ297" i="5"/>
  <c r="AR297" i="5" s="1"/>
  <c r="AD298" i="5"/>
  <c r="AQ298" i="5"/>
  <c r="AR298" i="5" s="1"/>
  <c r="AQ299" i="5"/>
  <c r="AR299" i="5" s="1"/>
  <c r="AD301" i="5"/>
  <c r="AQ301" i="5"/>
  <c r="AR301" i="5" s="1"/>
  <c r="AQ305" i="5"/>
  <c r="AR305" i="5" s="1"/>
  <c r="AQ276" i="5"/>
  <c r="AR276" i="5" s="1"/>
  <c r="AD247" i="5"/>
  <c r="AQ251" i="5"/>
  <c r="AR251" i="5" s="1"/>
  <c r="AD260" i="5"/>
  <c r="AQ265" i="5"/>
  <c r="AR265" i="5" s="1"/>
  <c r="AQ266" i="5"/>
  <c r="AR266" i="5" s="1"/>
  <c r="AD253" i="5"/>
  <c r="AI253" i="5" s="1"/>
  <c r="AS253" i="5" s="1"/>
  <c r="AD254" i="5"/>
  <c r="AQ254" i="5"/>
  <c r="AR254" i="5" s="1"/>
  <c r="AQ268" i="5"/>
  <c r="AR268" i="5" s="1"/>
  <c r="AQ269" i="5"/>
  <c r="AR269" i="5" s="1"/>
  <c r="AQ270" i="5"/>
  <c r="AR270" i="5" s="1"/>
  <c r="AD271" i="5"/>
  <c r="AI271" i="5" s="1"/>
  <c r="AS271" i="5" s="1"/>
  <c r="AQ271" i="5"/>
  <c r="AR271" i="5" s="1"/>
  <c r="AD255" i="5"/>
  <c r="AI255" i="5" s="1"/>
  <c r="AS255" i="5" s="1"/>
  <c r="AQ255" i="5"/>
  <c r="AR255" i="5" s="1"/>
  <c r="AQ273" i="5"/>
  <c r="AR273" i="5" s="1"/>
  <c r="AD239" i="5"/>
  <c r="AD244" i="5"/>
  <c r="AD228" i="5"/>
  <c r="AD240" i="5"/>
  <c r="AD220" i="5"/>
  <c r="AD231" i="5"/>
  <c r="AD235" i="5"/>
  <c r="AD237" i="5"/>
  <c r="AI237" i="5" s="1"/>
  <c r="AS237" i="5" s="1"/>
  <c r="AD238" i="5"/>
  <c r="AQ238" i="5"/>
  <c r="AR238" i="5" s="1"/>
  <c r="AD242" i="5"/>
  <c r="AI242" i="5" s="1"/>
  <c r="AS242" i="5" s="1"/>
  <c r="AQ242" i="5"/>
  <c r="AR242" i="5" s="1"/>
  <c r="AQ196" i="5"/>
  <c r="AR196" i="5" s="1"/>
  <c r="AD197" i="5"/>
  <c r="AD198" i="5"/>
  <c r="AQ198" i="5"/>
  <c r="AR198" i="5" s="1"/>
  <c r="AD200" i="5"/>
  <c r="AD205" i="5"/>
  <c r="AI205" i="5" s="1"/>
  <c r="AS205" i="5" s="1"/>
  <c r="AQ205" i="5"/>
  <c r="AR205" i="5" s="1"/>
  <c r="AD206" i="5"/>
  <c r="AQ206" i="5"/>
  <c r="AR206" i="5" s="1"/>
  <c r="AD183" i="5"/>
  <c r="AD184" i="5"/>
  <c r="AQ184" i="5"/>
  <c r="AR184" i="5" s="1"/>
  <c r="AD186" i="5"/>
  <c r="AQ186" i="5"/>
  <c r="AR186" i="5" s="1"/>
  <c r="AQ187" i="5"/>
  <c r="AR187" i="5" s="1"/>
  <c r="AD209" i="5"/>
  <c r="AI209" i="5" s="1"/>
  <c r="AS209" i="5" s="1"/>
  <c r="AQ209" i="5"/>
  <c r="AR209" i="5" s="1"/>
  <c r="AD210" i="5"/>
  <c r="AQ210" i="5"/>
  <c r="AR210" i="5" s="1"/>
  <c r="AD163" i="5"/>
  <c r="AQ174" i="5"/>
  <c r="AR174" i="5" s="1"/>
  <c r="AD176" i="5"/>
  <c r="AQ176" i="5"/>
  <c r="AR176" i="5" s="1"/>
  <c r="AD177" i="5"/>
  <c r="AQ177" i="5"/>
  <c r="AR177" i="5" s="1"/>
  <c r="AD178" i="5"/>
  <c r="AD153" i="5"/>
  <c r="AQ153" i="5"/>
  <c r="AR153" i="5" s="1"/>
  <c r="AD154" i="5"/>
  <c r="AQ154" i="5"/>
  <c r="AR154" i="5" s="1"/>
  <c r="AD160" i="5"/>
  <c r="AI160" i="5" s="1"/>
  <c r="AS160" i="5" s="1"/>
  <c r="AQ160" i="5"/>
  <c r="AR160" i="5" s="1"/>
  <c r="AQ180" i="5"/>
  <c r="AR180" i="5" s="1"/>
  <c r="AD181" i="5"/>
  <c r="AQ181" i="5"/>
  <c r="AR181" i="5" s="1"/>
  <c r="AD182" i="5"/>
  <c r="AD122" i="5"/>
  <c r="AD134" i="5"/>
  <c r="AD135" i="5"/>
  <c r="AQ124" i="5"/>
  <c r="AR124" i="5" s="1"/>
  <c r="AD125" i="5"/>
  <c r="AQ125" i="5"/>
  <c r="AR125" i="5" s="1"/>
  <c r="AQ139" i="5"/>
  <c r="AR139" i="5" s="1"/>
  <c r="AQ146" i="5"/>
  <c r="AR146" i="5" s="1"/>
  <c r="AQ147" i="5"/>
  <c r="AR147" i="5" s="1"/>
  <c r="AD148" i="5"/>
  <c r="AQ148" i="5"/>
  <c r="AR148" i="5" s="1"/>
  <c r="AD149" i="5"/>
  <c r="AI149" i="5" s="1"/>
  <c r="AS149" i="5" s="1"/>
  <c r="AQ149" i="5"/>
  <c r="AR149" i="5" s="1"/>
  <c r="AD150" i="5"/>
  <c r="AD128" i="5"/>
  <c r="AD129" i="5"/>
  <c r="AI129" i="5" s="1"/>
  <c r="AS129" i="5" s="1"/>
  <c r="AQ129" i="5"/>
  <c r="AR129" i="5" s="1"/>
  <c r="AD131" i="5"/>
  <c r="AQ95" i="5"/>
  <c r="AR95" i="5" s="1"/>
  <c r="AD96" i="5"/>
  <c r="AD97" i="5"/>
  <c r="AQ97" i="5"/>
  <c r="AR97" i="5" s="1"/>
  <c r="AD99" i="5"/>
  <c r="AD104" i="5"/>
  <c r="AD105" i="5"/>
  <c r="AQ105" i="5"/>
  <c r="AR105" i="5" s="1"/>
  <c r="AD106" i="5"/>
  <c r="AQ106" i="5"/>
  <c r="AR106" i="5" s="1"/>
  <c r="AD114" i="5"/>
  <c r="AQ114" i="5"/>
  <c r="AR114" i="5" s="1"/>
  <c r="AD115" i="5"/>
  <c r="AQ115" i="5"/>
  <c r="AR115" i="5" s="1"/>
  <c r="AD120" i="5"/>
  <c r="AD121" i="5"/>
  <c r="AQ121" i="5"/>
  <c r="AR121" i="5" s="1"/>
  <c r="AD79" i="5"/>
  <c r="AQ67" i="5"/>
  <c r="AR67" i="5" s="1"/>
  <c r="AD72" i="5"/>
  <c r="AI72" i="5" s="1"/>
  <c r="AS72" i="5" s="1"/>
  <c r="AD73" i="5"/>
  <c r="AI73" i="5" s="1"/>
  <c r="AS73" i="5" s="1"/>
  <c r="AQ73" i="5"/>
  <c r="AR73" i="5" s="1"/>
  <c r="AD74" i="5"/>
  <c r="AQ74" i="5"/>
  <c r="AR74" i="5" s="1"/>
  <c r="AD87" i="5"/>
  <c r="AQ87" i="5"/>
  <c r="AR87" i="5" s="1"/>
  <c r="AD88" i="5"/>
  <c r="AD89" i="5"/>
  <c r="AQ89" i="5"/>
  <c r="AR89" i="5" s="1"/>
  <c r="AQ48" i="5"/>
  <c r="AR48" i="5" s="1"/>
  <c r="AQ49" i="5"/>
  <c r="AR49" i="5" s="1"/>
  <c r="AD51" i="5"/>
  <c r="AQ51" i="5"/>
  <c r="AR51" i="5" s="1"/>
  <c r="AQ43" i="5"/>
  <c r="AR43" i="5" s="1"/>
  <c r="AQ53" i="5"/>
  <c r="AR53" i="5" s="1"/>
  <c r="AD55" i="5"/>
  <c r="AD60" i="5"/>
  <c r="AQ60" i="5"/>
  <c r="AR60" i="5" s="1"/>
  <c r="AD16" i="5"/>
  <c r="AD24" i="5"/>
  <c r="AD28" i="5"/>
  <c r="AQ28" i="5"/>
  <c r="AR28" i="5" s="1"/>
  <c r="AD29" i="5"/>
  <c r="AQ29" i="5"/>
  <c r="AR29" i="5" s="1"/>
  <c r="AD30" i="5"/>
  <c r="AQ30" i="5"/>
  <c r="AR30" i="5" s="1"/>
  <c r="AD31" i="5"/>
  <c r="AQ8" i="5"/>
  <c r="AR8" i="5" s="1"/>
  <c r="AD11" i="5"/>
  <c r="AQ11" i="5"/>
  <c r="AR11" i="5" s="1"/>
  <c r="AQ32" i="5"/>
  <c r="AR32" i="5" s="1"/>
  <c r="AD20" i="5"/>
  <c r="AQ20" i="5"/>
  <c r="AR20" i="5" s="1"/>
  <c r="AD21" i="5"/>
  <c r="AQ21" i="5"/>
  <c r="AR21" i="5" s="1"/>
  <c r="AD22" i="5"/>
  <c r="AQ22" i="5"/>
  <c r="AR22" i="5" s="1"/>
  <c r="AD23" i="5"/>
  <c r="AI23" i="5" s="1"/>
  <c r="AS23" i="5" s="1"/>
  <c r="AD32" i="5"/>
  <c r="Z340" i="5"/>
  <c r="AQ345" i="5"/>
  <c r="AR345" i="5" s="1"/>
  <c r="Z356" i="5"/>
  <c r="Z359" i="5"/>
  <c r="Z336" i="5"/>
  <c r="AQ338" i="5"/>
  <c r="AR338" i="5" s="1"/>
  <c r="Z347" i="5"/>
  <c r="Z348" i="5"/>
  <c r="Z353" i="5"/>
  <c r="Z363" i="5"/>
  <c r="AQ364" i="5"/>
  <c r="AR364" i="5" s="1"/>
  <c r="AQ365" i="5"/>
  <c r="AR365" i="5" s="1"/>
  <c r="Z311" i="5"/>
  <c r="Z327" i="5"/>
  <c r="AQ332" i="5"/>
  <c r="AR332" i="5" s="1"/>
  <c r="Z319" i="5"/>
  <c r="Z322" i="5"/>
  <c r="AQ325" i="5"/>
  <c r="AR325" i="5" s="1"/>
  <c r="Z334" i="5"/>
  <c r="Z279" i="5"/>
  <c r="Z295" i="5"/>
  <c r="Z275" i="5"/>
  <c r="Z282" i="5"/>
  <c r="Z285" i="5"/>
  <c r="Z286" i="5"/>
  <c r="AQ288" i="5"/>
  <c r="AR288" i="5" s="1"/>
  <c r="AQ292" i="5"/>
  <c r="AR292" i="5" s="1"/>
  <c r="AQ296" i="5"/>
  <c r="AR296" i="5" s="1"/>
  <c r="AQ252" i="5"/>
  <c r="AR252" i="5" s="1"/>
  <c r="Z271" i="5"/>
  <c r="AQ259" i="5"/>
  <c r="AR259" i="5" s="1"/>
  <c r="Z254" i="5"/>
  <c r="AI254" i="5" s="1"/>
  <c r="AS254" i="5" s="1"/>
  <c r="Z259" i="5"/>
  <c r="AQ262" i="5"/>
  <c r="AR262" i="5" s="1"/>
  <c r="Z274" i="5"/>
  <c r="Z214" i="5"/>
  <c r="Z215" i="5"/>
  <c r="AQ236" i="5"/>
  <c r="AR236" i="5" s="1"/>
  <c r="Z219" i="5"/>
  <c r="AI219" i="5" s="1"/>
  <c r="AS219" i="5" s="1"/>
  <c r="Z225" i="5"/>
  <c r="AQ227" i="5"/>
  <c r="AR227" i="5" s="1"/>
  <c r="AQ243" i="5"/>
  <c r="AR243" i="5" s="1"/>
  <c r="Z221" i="5"/>
  <c r="Z222" i="5"/>
  <c r="AQ185" i="5"/>
  <c r="AR185" i="5" s="1"/>
  <c r="Z196" i="5"/>
  <c r="Z197" i="5"/>
  <c r="Z199" i="5"/>
  <c r="AQ204" i="5"/>
  <c r="AR204" i="5" s="1"/>
  <c r="AQ208" i="5"/>
  <c r="AR208" i="5" s="1"/>
  <c r="Z189" i="5"/>
  <c r="Z191" i="5"/>
  <c r="AI191" i="5" s="1"/>
  <c r="AS191" i="5" s="1"/>
  <c r="Z192" i="5"/>
  <c r="Z193" i="5"/>
  <c r="Z194" i="5"/>
  <c r="Z207" i="5"/>
  <c r="Z209" i="5"/>
  <c r="AQ212" i="5"/>
  <c r="AR212" i="5" s="1"/>
  <c r="AQ155" i="5"/>
  <c r="AR155" i="5" s="1"/>
  <c r="Z162" i="5"/>
  <c r="Z173" i="5"/>
  <c r="Z174" i="5"/>
  <c r="Z177" i="5"/>
  <c r="Z170" i="5"/>
  <c r="AQ182" i="5"/>
  <c r="AR182" i="5" s="1"/>
  <c r="Z154" i="5"/>
  <c r="AI154" i="5" s="1"/>
  <c r="AS154" i="5" s="1"/>
  <c r="AQ158" i="5"/>
  <c r="AR158" i="5" s="1"/>
  <c r="Z163" i="5"/>
  <c r="Z164" i="5"/>
  <c r="Z165" i="5"/>
  <c r="Z168" i="5"/>
  <c r="Z169" i="5"/>
  <c r="Z136" i="5"/>
  <c r="Z138" i="5"/>
  <c r="Z149" i="5"/>
  <c r="Z125" i="5"/>
  <c r="AI125" i="5" s="1"/>
  <c r="AS125" i="5" s="1"/>
  <c r="AQ127" i="5"/>
  <c r="AR127" i="5" s="1"/>
  <c r="Z101" i="5"/>
  <c r="Z102" i="5"/>
  <c r="Z117" i="5"/>
  <c r="AQ119" i="5"/>
  <c r="AR119" i="5" s="1"/>
  <c r="Z92" i="5"/>
  <c r="Z94" i="5"/>
  <c r="AQ98" i="5"/>
  <c r="AR98" i="5" s="1"/>
  <c r="Z107" i="5"/>
  <c r="AI107" i="5" s="1"/>
  <c r="AS107" i="5" s="1"/>
  <c r="AQ107" i="5"/>
  <c r="AR107" i="5" s="1"/>
  <c r="Z115" i="5"/>
  <c r="Z67" i="5"/>
  <c r="AQ75" i="5"/>
  <c r="AR75" i="5" s="1"/>
  <c r="AQ76" i="5"/>
  <c r="AR76" i="5" s="1"/>
  <c r="Z76" i="5"/>
  <c r="Z77" i="5"/>
  <c r="Z78" i="5"/>
  <c r="Z47" i="5"/>
  <c r="Z6" i="5"/>
  <c r="Z9" i="5"/>
  <c r="Z10" i="5"/>
  <c r="Z13" i="5"/>
  <c r="Z14" i="5"/>
  <c r="Z15" i="5"/>
  <c r="Z27" i="5"/>
  <c r="Z28" i="5"/>
  <c r="AI8" i="5"/>
  <c r="AS8" i="5" s="1"/>
  <c r="AI188" i="5"/>
  <c r="AS188" i="5" s="1"/>
  <c r="AI208" i="5"/>
  <c r="AS208" i="5" s="1"/>
  <c r="AI94" i="5"/>
  <c r="AS94" i="5" s="1"/>
  <c r="AI298" i="5"/>
  <c r="AS298" i="5" s="1"/>
  <c r="AI35" i="5"/>
  <c r="AS35" i="5" s="1"/>
  <c r="AI110" i="5"/>
  <c r="AS110" i="5" s="1"/>
  <c r="AI31" i="5"/>
  <c r="AS31" i="5" s="1"/>
  <c r="AI126" i="5"/>
  <c r="AS126" i="5" s="1"/>
  <c r="AI353" i="5"/>
  <c r="AS353" i="5" s="1"/>
  <c r="AD33" i="5"/>
  <c r="AD19" i="5"/>
  <c r="AI19" i="5" s="1"/>
  <c r="AS19" i="5" s="1"/>
  <c r="AQ19" i="5"/>
  <c r="AR19" i="5" s="1"/>
  <c r="AI24" i="5"/>
  <c r="AS24" i="5" s="1"/>
  <c r="AD53" i="5"/>
  <c r="AI53" i="5" s="1"/>
  <c r="AS53" i="5" s="1"/>
  <c r="AD76" i="5"/>
  <c r="AI76" i="5" s="1"/>
  <c r="AS76" i="5" s="1"/>
  <c r="AD174" i="5"/>
  <c r="AD6" i="5"/>
  <c r="AI6" i="5" s="1"/>
  <c r="AS6" i="5" s="1"/>
  <c r="AQ6" i="5"/>
  <c r="AR6" i="5" s="1"/>
  <c r="AQ9" i="5"/>
  <c r="AR9" i="5" s="1"/>
  <c r="AD10" i="5"/>
  <c r="AQ10" i="5"/>
  <c r="AR10" i="5" s="1"/>
  <c r="AI11" i="5"/>
  <c r="AS11" i="5" s="1"/>
  <c r="AD13" i="5"/>
  <c r="AI13" i="5" s="1"/>
  <c r="AS13" i="5" s="1"/>
  <c r="AD14" i="5"/>
  <c r="AQ14" i="5"/>
  <c r="AR14" i="5" s="1"/>
  <c r="AD15" i="5"/>
  <c r="AQ15" i="5"/>
  <c r="AR15" i="5" s="1"/>
  <c r="AI43" i="5"/>
  <c r="AS43" i="5" s="1"/>
  <c r="AD48" i="5"/>
  <c r="AD66" i="5"/>
  <c r="AI66" i="5" s="1"/>
  <c r="AS66" i="5" s="1"/>
  <c r="AQ66" i="5"/>
  <c r="AR66" i="5" s="1"/>
  <c r="AD67" i="5"/>
  <c r="AD95" i="5"/>
  <c r="AQ140" i="5"/>
  <c r="AR140" i="5" s="1"/>
  <c r="AD141" i="5"/>
  <c r="AQ141" i="5"/>
  <c r="AR141" i="5" s="1"/>
  <c r="AQ142" i="5"/>
  <c r="AR142" i="5" s="1"/>
  <c r="AD143" i="5"/>
  <c r="AD144" i="5"/>
  <c r="AQ144" i="5"/>
  <c r="AR144" i="5" s="1"/>
  <c r="AD145" i="5"/>
  <c r="AQ145" i="5"/>
  <c r="AR145" i="5" s="1"/>
  <c r="AD146" i="5"/>
  <c r="AD164" i="5"/>
  <c r="AQ164" i="5"/>
  <c r="AR164" i="5" s="1"/>
  <c r="AD165" i="5"/>
  <c r="AQ165" i="5"/>
  <c r="AR165" i="5" s="1"/>
  <c r="AD166" i="5"/>
  <c r="AI166" i="5" s="1"/>
  <c r="AS166" i="5" s="1"/>
  <c r="AQ192" i="5"/>
  <c r="AR192" i="5" s="1"/>
  <c r="AD193" i="5"/>
  <c r="AI193" i="5" s="1"/>
  <c r="AS193" i="5" s="1"/>
  <c r="AQ193" i="5"/>
  <c r="AR193" i="5" s="1"/>
  <c r="AD194" i="5"/>
  <c r="AQ194" i="5"/>
  <c r="AR194" i="5" s="1"/>
  <c r="AI195" i="5"/>
  <c r="AS195" i="5" s="1"/>
  <c r="AI196" i="5"/>
  <c r="AS196" i="5" s="1"/>
  <c r="AD199" i="5"/>
  <c r="AQ200" i="5"/>
  <c r="AR200" i="5" s="1"/>
  <c r="AQ201" i="5"/>
  <c r="AR201" i="5" s="1"/>
  <c r="AD202" i="5"/>
  <c r="AI202" i="5" s="1"/>
  <c r="AS202" i="5" s="1"/>
  <c r="AQ202" i="5"/>
  <c r="AR202" i="5" s="1"/>
  <c r="AD268" i="5"/>
  <c r="AD281" i="5"/>
  <c r="AD3" i="5"/>
  <c r="AQ3" i="5"/>
  <c r="AR3" i="5" s="1"/>
  <c r="AI14" i="5"/>
  <c r="AS14" i="5" s="1"/>
  <c r="AQ23" i="5"/>
  <c r="AR23" i="5" s="1"/>
  <c r="AQ31" i="5"/>
  <c r="AR31" i="5" s="1"/>
  <c r="AD41" i="5"/>
  <c r="AD49" i="5"/>
  <c r="AQ55" i="5"/>
  <c r="AR55" i="5" s="1"/>
  <c r="AD56" i="5"/>
  <c r="AQ56" i="5"/>
  <c r="AR56" i="5" s="1"/>
  <c r="AD57" i="5"/>
  <c r="AQ57" i="5"/>
  <c r="AR57" i="5" s="1"/>
  <c r="AD59" i="5"/>
  <c r="AQ61" i="5"/>
  <c r="AR61" i="5" s="1"/>
  <c r="AI67" i="5"/>
  <c r="AS67" i="5" s="1"/>
  <c r="AQ68" i="5"/>
  <c r="AR68" i="5" s="1"/>
  <c r="AD69" i="5"/>
  <c r="AQ69" i="5"/>
  <c r="AR69" i="5" s="1"/>
  <c r="AI78" i="5"/>
  <c r="AS78" i="5" s="1"/>
  <c r="AD80" i="5"/>
  <c r="AI80" i="5" s="1"/>
  <c r="AS80" i="5" s="1"/>
  <c r="AD81" i="5"/>
  <c r="AQ81" i="5"/>
  <c r="AR81" i="5" s="1"/>
  <c r="AD90" i="5"/>
  <c r="AD98" i="5"/>
  <c r="AQ99" i="5"/>
  <c r="AR99" i="5" s="1"/>
  <c r="AQ100" i="5"/>
  <c r="AR100" i="5" s="1"/>
  <c r="AD101" i="5"/>
  <c r="AI101" i="5" s="1"/>
  <c r="AS101" i="5" s="1"/>
  <c r="AQ101" i="5"/>
  <c r="AR101" i="5" s="1"/>
  <c r="AD102" i="5"/>
  <c r="AI102" i="5" s="1"/>
  <c r="AS102" i="5" s="1"/>
  <c r="AQ102" i="5"/>
  <c r="AR102" i="5" s="1"/>
  <c r="AI115" i="5"/>
  <c r="AS115" i="5" s="1"/>
  <c r="AQ116" i="5"/>
  <c r="AR116" i="5" s="1"/>
  <c r="AD117" i="5"/>
  <c r="AQ117" i="5"/>
  <c r="AR117" i="5" s="1"/>
  <c r="AD130" i="5"/>
  <c r="AD138" i="5"/>
  <c r="AI138" i="5" s="1"/>
  <c r="AS138" i="5" s="1"/>
  <c r="AI142" i="5"/>
  <c r="AS142" i="5" s="1"/>
  <c r="AI146" i="5"/>
  <c r="AS146" i="5" s="1"/>
  <c r="AD156" i="5"/>
  <c r="AQ156" i="5"/>
  <c r="AR156" i="5" s="1"/>
  <c r="AD159" i="5"/>
  <c r="AD161" i="5"/>
  <c r="AQ161" i="5"/>
  <c r="AR161" i="5" s="1"/>
  <c r="AD167" i="5"/>
  <c r="AD175" i="5"/>
  <c r="AI181" i="5"/>
  <c r="AS181" i="5" s="1"/>
  <c r="AD185" i="5"/>
  <c r="AI185" i="5" s="1"/>
  <c r="AS185" i="5" s="1"/>
  <c r="AI192" i="5"/>
  <c r="AS192" i="5" s="1"/>
  <c r="AI197" i="5"/>
  <c r="AS197" i="5" s="1"/>
  <c r="AI216" i="5"/>
  <c r="AS216" i="5" s="1"/>
  <c r="AI222" i="5"/>
  <c r="AS222" i="5" s="1"/>
  <c r="AI239" i="5"/>
  <c r="AS239" i="5" s="1"/>
  <c r="AI272" i="5"/>
  <c r="AS272" i="5" s="1"/>
  <c r="AD5" i="5"/>
  <c r="AI5" i="5" s="1"/>
  <c r="AS5" i="5" s="1"/>
  <c r="AI16" i="5"/>
  <c r="AS16" i="5" s="1"/>
  <c r="AQ17" i="5"/>
  <c r="AR17" i="5" s="1"/>
  <c r="AD18" i="5"/>
  <c r="AQ18" i="5"/>
  <c r="AR18" i="5" s="1"/>
  <c r="AI27" i="5"/>
  <c r="AS27" i="5" s="1"/>
  <c r="AI28" i="5"/>
  <c r="AS28" i="5" s="1"/>
  <c r="AQ36" i="5"/>
  <c r="AR36" i="5" s="1"/>
  <c r="AD38" i="5"/>
  <c r="AQ38" i="5"/>
  <c r="AR38" i="5" s="1"/>
  <c r="AD39" i="5"/>
  <c r="AI39" i="5" s="1"/>
  <c r="AS39" i="5" s="1"/>
  <c r="AQ39" i="5"/>
  <c r="AR39" i="5" s="1"/>
  <c r="AQ44" i="5"/>
  <c r="AR44" i="5" s="1"/>
  <c r="AD46" i="5"/>
  <c r="AQ46" i="5"/>
  <c r="AR46" i="5" s="1"/>
  <c r="AD47" i="5"/>
  <c r="AI47" i="5" s="1"/>
  <c r="AS47" i="5" s="1"/>
  <c r="AQ47" i="5"/>
  <c r="AR47" i="5" s="1"/>
  <c r="AD52" i="5"/>
  <c r="AQ52" i="5"/>
  <c r="AR52" i="5" s="1"/>
  <c r="AI61" i="5"/>
  <c r="AS61" i="5" s="1"/>
  <c r="AQ63" i="5"/>
  <c r="AR63" i="5" s="1"/>
  <c r="AD64" i="5"/>
  <c r="AD65" i="5"/>
  <c r="AQ65" i="5"/>
  <c r="AR65" i="5" s="1"/>
  <c r="AD70" i="5"/>
  <c r="AI70" i="5" s="1"/>
  <c r="AS70" i="5" s="1"/>
  <c r="AQ70" i="5"/>
  <c r="AR70" i="5" s="1"/>
  <c r="AQ83" i="5"/>
  <c r="AR83" i="5" s="1"/>
  <c r="AQ84" i="5"/>
  <c r="AR84" i="5" s="1"/>
  <c r="AD85" i="5"/>
  <c r="AQ85" i="5"/>
  <c r="AR85" i="5" s="1"/>
  <c r="AQ91" i="5"/>
  <c r="AR91" i="5" s="1"/>
  <c r="AQ92" i="5"/>
  <c r="AR92" i="5" s="1"/>
  <c r="AD93" i="5"/>
  <c r="AQ93" i="5"/>
  <c r="AR93" i="5" s="1"/>
  <c r="AI96" i="5"/>
  <c r="AS96" i="5" s="1"/>
  <c r="AI99" i="5"/>
  <c r="AS99" i="5" s="1"/>
  <c r="AD112" i="5"/>
  <c r="AD113" i="5"/>
  <c r="AQ113" i="5"/>
  <c r="AR113" i="5" s="1"/>
  <c r="AQ132" i="5"/>
  <c r="AR132" i="5" s="1"/>
  <c r="AD133" i="5"/>
  <c r="AQ133" i="5"/>
  <c r="AR133" i="5" s="1"/>
  <c r="AD151" i="5"/>
  <c r="AD152" i="5"/>
  <c r="AQ152" i="5"/>
  <c r="AR152" i="5" s="1"/>
  <c r="AD157" i="5"/>
  <c r="AI157" i="5" s="1"/>
  <c r="AS157" i="5" s="1"/>
  <c r="AQ157" i="5"/>
  <c r="AR157" i="5" s="1"/>
  <c r="AI168" i="5"/>
  <c r="AS168" i="5" s="1"/>
  <c r="AQ170" i="5"/>
  <c r="AR170" i="5" s="1"/>
  <c r="AD172" i="5"/>
  <c r="AQ172" i="5"/>
  <c r="AR172" i="5" s="1"/>
  <c r="AD173" i="5"/>
  <c r="AQ173" i="5"/>
  <c r="AR173" i="5" s="1"/>
  <c r="AI183" i="5"/>
  <c r="AS183" i="5" s="1"/>
  <c r="AQ188" i="5"/>
  <c r="AR188" i="5" s="1"/>
  <c r="AD189" i="5"/>
  <c r="AQ189" i="5"/>
  <c r="AR189" i="5" s="1"/>
  <c r="AI194" i="5"/>
  <c r="AS194" i="5" s="1"/>
  <c r="AD264" i="5"/>
  <c r="AI264" i="5" s="1"/>
  <c r="AS264" i="5" s="1"/>
  <c r="AD272" i="5"/>
  <c r="AI280" i="5"/>
  <c r="AS280" i="5" s="1"/>
  <c r="AD331" i="5"/>
  <c r="AI331" i="5" s="1"/>
  <c r="AS331" i="5" s="1"/>
  <c r="AD207" i="5"/>
  <c r="AD215" i="5"/>
  <c r="AQ219" i="5"/>
  <c r="AR219" i="5" s="1"/>
  <c r="AD229" i="5"/>
  <c r="AD230" i="5"/>
  <c r="AI230" i="5" s="1"/>
  <c r="AS230" i="5" s="1"/>
  <c r="AQ230" i="5"/>
  <c r="AR230" i="5" s="1"/>
  <c r="AI235" i="5"/>
  <c r="AS235" i="5" s="1"/>
  <c r="AI238" i="5"/>
  <c r="AS238" i="5" s="1"/>
  <c r="AD245" i="5"/>
  <c r="AI245" i="5" s="1"/>
  <c r="AS245" i="5" s="1"/>
  <c r="AD246" i="5"/>
  <c r="AQ246" i="5"/>
  <c r="AR246" i="5" s="1"/>
  <c r="AI250" i="5"/>
  <c r="AS250" i="5" s="1"/>
  <c r="AI251" i="5"/>
  <c r="AS251" i="5" s="1"/>
  <c r="AD261" i="5"/>
  <c r="AD262" i="5"/>
  <c r="AI287" i="5"/>
  <c r="AS287" i="5" s="1"/>
  <c r="AD292" i="5"/>
  <c r="AD302" i="5"/>
  <c r="AI302" i="5" s="1"/>
  <c r="AS302" i="5" s="1"/>
  <c r="AD303" i="5"/>
  <c r="AQ303" i="5"/>
  <c r="AR303" i="5" s="1"/>
  <c r="AQ304" i="5"/>
  <c r="AR304" i="5" s="1"/>
  <c r="AD311" i="5"/>
  <c r="AQ311" i="5"/>
  <c r="AR311" i="5" s="1"/>
  <c r="AD318" i="5"/>
  <c r="AQ318" i="5"/>
  <c r="AR318" i="5" s="1"/>
  <c r="AD319" i="5"/>
  <c r="AI319" i="5" s="1"/>
  <c r="AS319" i="5" s="1"/>
  <c r="AQ319" i="5"/>
  <c r="AR319" i="5" s="1"/>
  <c r="AI320" i="5"/>
  <c r="AS320" i="5" s="1"/>
  <c r="AQ324" i="5"/>
  <c r="AR324" i="5" s="1"/>
  <c r="AD333" i="5"/>
  <c r="AQ333" i="5"/>
  <c r="AR333" i="5" s="1"/>
  <c r="AD334" i="5"/>
  <c r="AI334" i="5" s="1"/>
  <c r="AS334" i="5" s="1"/>
  <c r="AQ334" i="5"/>
  <c r="AR334" i="5" s="1"/>
  <c r="AI340" i="5"/>
  <c r="AS340" i="5" s="1"/>
  <c r="AI345" i="5"/>
  <c r="AS345" i="5" s="1"/>
  <c r="AD346" i="5"/>
  <c r="AI350" i="5"/>
  <c r="AS350" i="5" s="1"/>
  <c r="AQ351" i="5"/>
  <c r="AR351" i="5" s="1"/>
  <c r="AI352" i="5"/>
  <c r="AS352" i="5" s="1"/>
  <c r="AQ361" i="5"/>
  <c r="AR361" i="5" s="1"/>
  <c r="AD362" i="5"/>
  <c r="AD363" i="5"/>
  <c r="AQ363" i="5"/>
  <c r="AR363" i="5" s="1"/>
  <c r="AI364" i="5"/>
  <c r="AS364" i="5" s="1"/>
  <c r="AI276" i="5"/>
  <c r="AS276" i="5" s="1"/>
  <c r="AI292" i="5"/>
  <c r="AS292" i="5" s="1"/>
  <c r="AI323" i="5"/>
  <c r="AS323" i="5" s="1"/>
  <c r="AI324" i="5"/>
  <c r="AS324" i="5" s="1"/>
  <c r="AI337" i="5"/>
  <c r="AS337" i="5" s="1"/>
  <c r="AI344" i="5"/>
  <c r="AS344" i="5" s="1"/>
  <c r="AI348" i="5"/>
  <c r="AS348" i="5" s="1"/>
  <c r="AI365" i="5"/>
  <c r="AS365" i="5" s="1"/>
  <c r="AQ366" i="5"/>
  <c r="AR366" i="5" s="1"/>
  <c r="AD203" i="5"/>
  <c r="AD211" i="5"/>
  <c r="AI211" i="5" s="1"/>
  <c r="AS211" i="5" s="1"/>
  <c r="AD218" i="5"/>
  <c r="AI218" i="5" s="1"/>
  <c r="AS218" i="5" s="1"/>
  <c r="AQ218" i="5"/>
  <c r="AR218" i="5" s="1"/>
  <c r="AI223" i="5"/>
  <c r="AS223" i="5" s="1"/>
  <c r="AQ225" i="5"/>
  <c r="AR225" i="5" s="1"/>
  <c r="AI226" i="5"/>
  <c r="AS226" i="5" s="1"/>
  <c r="AI227" i="5"/>
  <c r="AS227" i="5" s="1"/>
  <c r="AI231" i="5"/>
  <c r="AS231" i="5" s="1"/>
  <c r="AQ232" i="5"/>
  <c r="AR232" i="5" s="1"/>
  <c r="AD233" i="5"/>
  <c r="AI233" i="5" s="1"/>
  <c r="AS233" i="5" s="1"/>
  <c r="AD234" i="5"/>
  <c r="AI234" i="5" s="1"/>
  <c r="AS234" i="5" s="1"/>
  <c r="AQ234" i="5"/>
  <c r="AR234" i="5" s="1"/>
  <c r="AD241" i="5"/>
  <c r="AI241" i="5" s="1"/>
  <c r="AS241" i="5" s="1"/>
  <c r="AI243" i="5"/>
  <c r="AS243" i="5" s="1"/>
  <c r="AI246" i="5"/>
  <c r="AS246" i="5" s="1"/>
  <c r="AI247" i="5"/>
  <c r="AS247" i="5" s="1"/>
  <c r="AQ248" i="5"/>
  <c r="AR248" i="5" s="1"/>
  <c r="AD249" i="5"/>
  <c r="AD250" i="5"/>
  <c r="AQ250" i="5"/>
  <c r="AR250" i="5" s="1"/>
  <c r="AD257" i="5"/>
  <c r="AI257" i="5" s="1"/>
  <c r="AS257" i="5" s="1"/>
  <c r="AI258" i="5"/>
  <c r="AS258" i="5" s="1"/>
  <c r="AI259" i="5"/>
  <c r="AS259" i="5" s="1"/>
  <c r="AI265" i="5"/>
  <c r="AS265" i="5" s="1"/>
  <c r="AD267" i="5"/>
  <c r="AI267" i="5" s="1"/>
  <c r="AS267" i="5" s="1"/>
  <c r="AQ267" i="5"/>
  <c r="AR267" i="5" s="1"/>
  <c r="AQ274" i="5"/>
  <c r="AR274" i="5" s="1"/>
  <c r="AD275" i="5"/>
  <c r="AQ275" i="5"/>
  <c r="AR275" i="5" s="1"/>
  <c r="AD284" i="5"/>
  <c r="AQ287" i="5"/>
  <c r="AR287" i="5" s="1"/>
  <c r="AD289" i="5"/>
  <c r="AQ289" i="5"/>
  <c r="AR289" i="5" s="1"/>
  <c r="AD290" i="5"/>
  <c r="AQ290" i="5"/>
  <c r="AR290" i="5" s="1"/>
  <c r="AD296" i="5"/>
  <c r="AQ307" i="5"/>
  <c r="AR307" i="5" s="1"/>
  <c r="AD320" i="5"/>
  <c r="AQ327" i="5"/>
  <c r="AR327" i="5" s="1"/>
  <c r="AD329" i="5"/>
  <c r="AQ329" i="5"/>
  <c r="AR329" i="5" s="1"/>
  <c r="AD330" i="5"/>
  <c r="AI330" i="5" s="1"/>
  <c r="AS330" i="5" s="1"/>
  <c r="AQ330" i="5"/>
  <c r="AR330" i="5" s="1"/>
  <c r="AD336" i="5"/>
  <c r="AI336" i="5" s="1"/>
  <c r="AS336" i="5" s="1"/>
  <c r="AQ336" i="5"/>
  <c r="AR336" i="5" s="1"/>
  <c r="AI338" i="5"/>
  <c r="AS338" i="5" s="1"/>
  <c r="AQ341" i="5"/>
  <c r="AR341" i="5" s="1"/>
  <c r="AQ353" i="5"/>
  <c r="AR353" i="5" s="1"/>
  <c r="AD354" i="5"/>
  <c r="AD357" i="5"/>
  <c r="AQ360" i="5"/>
  <c r="AR360" i="5" s="1"/>
  <c r="AQ138" i="5"/>
  <c r="AR138" i="5" s="1"/>
  <c r="Z85" i="5"/>
  <c r="AI85" i="5" s="1"/>
  <c r="AS85" i="5" s="1"/>
  <c r="Z93" i="5"/>
  <c r="AI52" i="5"/>
  <c r="AS52" i="5" s="1"/>
  <c r="AQ82" i="5"/>
  <c r="AR82" i="5" s="1"/>
  <c r="Z58" i="5"/>
  <c r="AI60" i="5"/>
  <c r="AS60" i="5" s="1"/>
  <c r="Z89" i="5"/>
  <c r="AI89" i="5" s="1"/>
  <c r="AS89" i="5" s="1"/>
  <c r="Z97" i="5"/>
  <c r="AI97" i="5" s="1"/>
  <c r="AS97" i="5" s="1"/>
  <c r="Z158" i="5"/>
  <c r="AI158" i="5" s="1"/>
  <c r="AS158" i="5" s="1"/>
  <c r="AQ159" i="5"/>
  <c r="AR159" i="5" s="1"/>
  <c r="Z17" i="5"/>
  <c r="Z18" i="5"/>
  <c r="Z32" i="5"/>
  <c r="AI32" i="5" s="1"/>
  <c r="AS32" i="5" s="1"/>
  <c r="AQ33" i="5"/>
  <c r="AR33" i="5" s="1"/>
  <c r="Z36" i="5"/>
  <c r="AI36" i="5" s="1"/>
  <c r="AS36" i="5" s="1"/>
  <c r="AQ37" i="5"/>
  <c r="AR37" i="5" s="1"/>
  <c r="Z40" i="5"/>
  <c r="AI40" i="5" s="1"/>
  <c r="AS40" i="5" s="1"/>
  <c r="AQ41" i="5"/>
  <c r="AR41" i="5" s="1"/>
  <c r="Z44" i="5"/>
  <c r="AI44" i="5" s="1"/>
  <c r="AS44" i="5" s="1"/>
  <c r="AQ45" i="5"/>
  <c r="AR45" i="5" s="1"/>
  <c r="Z48" i="5"/>
  <c r="AI48" i="5" s="1"/>
  <c r="AS48" i="5" s="1"/>
  <c r="Z56" i="5"/>
  <c r="AI56" i="5" s="1"/>
  <c r="AS56" i="5" s="1"/>
  <c r="Z64" i="5"/>
  <c r="AI64" i="5" s="1"/>
  <c r="AS64" i="5" s="1"/>
  <c r="Z65" i="5"/>
  <c r="Z68" i="5"/>
  <c r="Z69" i="5"/>
  <c r="Z81" i="5"/>
  <c r="Z83" i="5"/>
  <c r="AI83" i="5" s="1"/>
  <c r="AS83" i="5" s="1"/>
  <c r="AI88" i="5"/>
  <c r="AS88" i="5" s="1"/>
  <c r="Z91" i="5"/>
  <c r="AI91" i="5" s="1"/>
  <c r="AS91" i="5" s="1"/>
  <c r="Z104" i="5"/>
  <c r="AI104" i="5" s="1"/>
  <c r="AS104" i="5" s="1"/>
  <c r="Z105" i="5"/>
  <c r="AI105" i="5" s="1"/>
  <c r="AS105" i="5" s="1"/>
  <c r="Z108" i="5"/>
  <c r="Z109" i="5"/>
  <c r="AI109" i="5" s="1"/>
  <c r="AS109" i="5" s="1"/>
  <c r="Z112" i="5"/>
  <c r="Z113" i="5"/>
  <c r="Z116" i="5"/>
  <c r="AQ118" i="5"/>
  <c r="AR118" i="5" s="1"/>
  <c r="Z120" i="5"/>
  <c r="AI120" i="5" s="1"/>
  <c r="AS120" i="5" s="1"/>
  <c r="AQ122" i="5"/>
  <c r="AR122" i="5" s="1"/>
  <c r="Z124" i="5"/>
  <c r="AQ126" i="5"/>
  <c r="AR126" i="5" s="1"/>
  <c r="Z128" i="5"/>
  <c r="AI128" i="5" s="1"/>
  <c r="AS128" i="5" s="1"/>
  <c r="AQ130" i="5"/>
  <c r="AR130" i="5" s="1"/>
  <c r="Z133" i="5"/>
  <c r="Z137" i="5"/>
  <c r="AI137" i="5" s="1"/>
  <c r="AS137" i="5" s="1"/>
  <c r="Z141" i="5"/>
  <c r="AI141" i="5" s="1"/>
  <c r="AS141" i="5" s="1"/>
  <c r="Z143" i="5"/>
  <c r="Z144" i="5"/>
  <c r="Z145" i="5"/>
  <c r="Z312" i="5"/>
  <c r="AI312" i="5" s="1"/>
  <c r="AS312" i="5" s="1"/>
  <c r="Z21" i="5"/>
  <c r="Z22" i="5"/>
  <c r="AI22" i="5" s="1"/>
  <c r="AS22" i="5" s="1"/>
  <c r="Z25" i="5"/>
  <c r="AI25" i="5" s="1"/>
  <c r="AS25" i="5" s="1"/>
  <c r="Z26" i="5"/>
  <c r="AI26" i="5" s="1"/>
  <c r="AS26" i="5" s="1"/>
  <c r="Z29" i="5"/>
  <c r="AI29" i="5" s="1"/>
  <c r="AS29" i="5" s="1"/>
  <c r="Z30" i="5"/>
  <c r="AI30" i="5" s="1"/>
  <c r="AS30" i="5" s="1"/>
  <c r="Z33" i="5"/>
  <c r="AI33" i="5" s="1"/>
  <c r="AS33" i="5" s="1"/>
  <c r="Z34" i="5"/>
  <c r="AI34" i="5" s="1"/>
  <c r="AS34" i="5" s="1"/>
  <c r="Z37" i="5"/>
  <c r="AI37" i="5" s="1"/>
  <c r="AS37" i="5" s="1"/>
  <c r="Z38" i="5"/>
  <c r="AI38" i="5" s="1"/>
  <c r="AS38" i="5" s="1"/>
  <c r="Z41" i="5"/>
  <c r="AI41" i="5" s="1"/>
  <c r="AS41" i="5" s="1"/>
  <c r="Z42" i="5"/>
  <c r="AI42" i="5" s="1"/>
  <c r="AS42" i="5" s="1"/>
  <c r="Z45" i="5"/>
  <c r="AI45" i="5" s="1"/>
  <c r="AS45" i="5" s="1"/>
  <c r="Z46" i="5"/>
  <c r="AI46" i="5" s="1"/>
  <c r="AS46" i="5" s="1"/>
  <c r="Z49" i="5"/>
  <c r="AI49" i="5" s="1"/>
  <c r="AS49" i="5" s="1"/>
  <c r="Z57" i="5"/>
  <c r="Z100" i="5"/>
  <c r="Z131" i="5"/>
  <c r="AI131" i="5" s="1"/>
  <c r="AS131" i="5" s="1"/>
  <c r="AI136" i="5"/>
  <c r="AS136" i="5" s="1"/>
  <c r="Z139" i="5"/>
  <c r="AI139" i="5" s="1"/>
  <c r="AS139" i="5" s="1"/>
  <c r="Z147" i="5"/>
  <c r="Z148" i="5"/>
  <c r="AI148" i="5" s="1"/>
  <c r="AS148" i="5" s="1"/>
  <c r="AI249" i="5"/>
  <c r="AS249" i="5" s="1"/>
  <c r="Z268" i="5"/>
  <c r="AI268" i="5" s="1"/>
  <c r="AS268" i="5" s="1"/>
  <c r="Z290" i="5"/>
  <c r="Z308" i="5"/>
  <c r="AI308" i="5" s="1"/>
  <c r="AS308" i="5" s="1"/>
  <c r="Z360" i="5"/>
  <c r="AI360" i="5" s="1"/>
  <c r="AS360" i="5" s="1"/>
  <c r="Z151" i="5"/>
  <c r="Z152" i="5"/>
  <c r="AI152" i="5" s="1"/>
  <c r="AS152" i="5" s="1"/>
  <c r="Z155" i="5"/>
  <c r="AI155" i="5" s="1"/>
  <c r="AS155" i="5" s="1"/>
  <c r="Z156" i="5"/>
  <c r="AI156" i="5" s="1"/>
  <c r="AS156" i="5" s="1"/>
  <c r="Z159" i="5"/>
  <c r="AI159" i="5" s="1"/>
  <c r="AS159" i="5" s="1"/>
  <c r="Z160" i="5"/>
  <c r="Z171" i="5"/>
  <c r="AI171" i="5" s="1"/>
  <c r="AS171" i="5" s="1"/>
  <c r="Z172" i="5"/>
  <c r="Z175" i="5"/>
  <c r="AI175" i="5" s="1"/>
  <c r="AS175" i="5" s="1"/>
  <c r="Z176" i="5"/>
  <c r="Z180" i="5"/>
  <c r="AI180" i="5" s="1"/>
  <c r="AS180" i="5" s="1"/>
  <c r="Z201" i="5"/>
  <c r="AQ203" i="5"/>
  <c r="AR203" i="5" s="1"/>
  <c r="Z206" i="5"/>
  <c r="AQ207" i="5"/>
  <c r="AR207" i="5" s="1"/>
  <c r="Z210" i="5"/>
  <c r="AI210" i="5" s="1"/>
  <c r="AS210" i="5" s="1"/>
  <c r="AQ211" i="5"/>
  <c r="AR211" i="5" s="1"/>
  <c r="Z213" i="5"/>
  <c r="AI213" i="5" s="1"/>
  <c r="AS213" i="5" s="1"/>
  <c r="AQ215" i="5"/>
  <c r="AR215" i="5" s="1"/>
  <c r="Z220" i="5"/>
  <c r="AI220" i="5" s="1"/>
  <c r="AS220" i="5" s="1"/>
  <c r="AQ220" i="5"/>
  <c r="AR220" i="5" s="1"/>
  <c r="Z237" i="5"/>
  <c r="Z253" i="5"/>
  <c r="Z270" i="5"/>
  <c r="Z291" i="5"/>
  <c r="AI291" i="5" s="1"/>
  <c r="AS291" i="5" s="1"/>
  <c r="Z299" i="5"/>
  <c r="AI299" i="5" s="1"/>
  <c r="AS299" i="5" s="1"/>
  <c r="Z304" i="5"/>
  <c r="Z305" i="5"/>
  <c r="AI305" i="5" s="1"/>
  <c r="AS305" i="5" s="1"/>
  <c r="Z309" i="5"/>
  <c r="AI309" i="5" s="1"/>
  <c r="AS309" i="5" s="1"/>
  <c r="Z318" i="5"/>
  <c r="Z328" i="5"/>
  <c r="AI328" i="5" s="1"/>
  <c r="AS328" i="5" s="1"/>
  <c r="Z329" i="5"/>
  <c r="Z332" i="5"/>
  <c r="AI332" i="5" s="1"/>
  <c r="AS332" i="5" s="1"/>
  <c r="Z333" i="5"/>
  <c r="AI333" i="5" s="1"/>
  <c r="AS333" i="5" s="1"/>
  <c r="Z339" i="5"/>
  <c r="Z342" i="5"/>
  <c r="AQ342" i="5"/>
  <c r="AR342" i="5" s="1"/>
  <c r="AQ354" i="5"/>
  <c r="AR354" i="5" s="1"/>
  <c r="Z358" i="5"/>
  <c r="Z362" i="5"/>
  <c r="AI362" i="5" s="1"/>
  <c r="AS362" i="5" s="1"/>
  <c r="AI163" i="5"/>
  <c r="AS163" i="5" s="1"/>
  <c r="AQ163" i="5"/>
  <c r="AR163" i="5" s="1"/>
  <c r="Z167" i="5"/>
  <c r="AQ167" i="5"/>
  <c r="AR167" i="5" s="1"/>
  <c r="Z178" i="5"/>
  <c r="AI178" i="5" s="1"/>
  <c r="AS178" i="5" s="1"/>
  <c r="AI179" i="5"/>
  <c r="AS179" i="5" s="1"/>
  <c r="AQ179" i="5"/>
  <c r="AR179" i="5" s="1"/>
  <c r="Z182" i="5"/>
  <c r="AI182" i="5" s="1"/>
  <c r="AS182" i="5" s="1"/>
  <c r="Z186" i="5"/>
  <c r="AI186" i="5" s="1"/>
  <c r="AS186" i="5" s="1"/>
  <c r="Z190" i="5"/>
  <c r="Z198" i="5"/>
  <c r="Z200" i="5"/>
  <c r="AI200" i="5" s="1"/>
  <c r="AS200" i="5" s="1"/>
  <c r="Z212" i="5"/>
  <c r="AI212" i="5" s="1"/>
  <c r="AS212" i="5" s="1"/>
  <c r="Z224" i="5"/>
  <c r="AI224" i="5" s="1"/>
  <c r="AS224" i="5" s="1"/>
  <c r="AQ224" i="5"/>
  <c r="AR224" i="5" s="1"/>
  <c r="Z229" i="5"/>
  <c r="AI229" i="5" s="1"/>
  <c r="AS229" i="5" s="1"/>
  <c r="Z245" i="5"/>
  <c r="Z261" i="5"/>
  <c r="AI261" i="5" s="1"/>
  <c r="AS261" i="5" s="1"/>
  <c r="Z278" i="5"/>
  <c r="Z283" i="5"/>
  <c r="AI283" i="5" s="1"/>
  <c r="AS283" i="5" s="1"/>
  <c r="AQ284" i="5"/>
  <c r="AR284" i="5" s="1"/>
  <c r="Z288" i="5"/>
  <c r="AI288" i="5" s="1"/>
  <c r="AS288" i="5" s="1"/>
  <c r="Z289" i="5"/>
  <c r="Z293" i="5"/>
  <c r="AI293" i="5" s="1"/>
  <c r="AS293" i="5" s="1"/>
  <c r="Z296" i="5"/>
  <c r="AI296" i="5" s="1"/>
  <c r="AS296" i="5" s="1"/>
  <c r="Z297" i="5"/>
  <c r="Z300" i="5"/>
  <c r="Z307" i="5"/>
  <c r="AI307" i="5" s="1"/>
  <c r="AS307" i="5" s="1"/>
  <c r="AQ308" i="5"/>
  <c r="AR308" i="5" s="1"/>
  <c r="Z310" i="5"/>
  <c r="AQ312" i="5"/>
  <c r="AR312" i="5" s="1"/>
  <c r="Z315" i="5"/>
  <c r="Z326" i="5"/>
  <c r="Z335" i="5"/>
  <c r="AI335" i="5" s="1"/>
  <c r="AS335" i="5" s="1"/>
  <c r="AQ346" i="5"/>
  <c r="AR346" i="5" s="1"/>
  <c r="Z361" i="5"/>
  <c r="AI361" i="5" s="1"/>
  <c r="AS361" i="5" s="1"/>
  <c r="Z4" i="5"/>
  <c r="AI4" i="5" s="1"/>
  <c r="AS4" i="5" s="1"/>
  <c r="G5" i="5"/>
  <c r="AI7" i="5"/>
  <c r="AS7" i="5" s="1"/>
  <c r="AQ13" i="5"/>
  <c r="AR13" i="5" s="1"/>
  <c r="AD17" i="5"/>
  <c r="AI17" i="5" s="1"/>
  <c r="AS17" i="5" s="1"/>
  <c r="Z20" i="5"/>
  <c r="AI20" i="5" s="1"/>
  <c r="AS20" i="5" s="1"/>
  <c r="H6" i="5"/>
  <c r="F7" i="5"/>
  <c r="G6" i="5"/>
  <c r="S2" i="5"/>
  <c r="K2" i="5"/>
  <c r="L2" i="5" s="1"/>
  <c r="N2" i="5"/>
  <c r="Z2" i="5"/>
  <c r="AI2" i="5" s="1"/>
  <c r="AS2" i="5" s="1"/>
  <c r="AQ2" i="5"/>
  <c r="AR2" i="5" s="1"/>
  <c r="AI3" i="5"/>
  <c r="AS3" i="5" s="1"/>
  <c r="AQ5" i="5"/>
  <c r="AR5" i="5" s="1"/>
  <c r="AD9" i="5"/>
  <c r="AI9" i="5" s="1"/>
  <c r="AS9" i="5" s="1"/>
  <c r="AI10" i="5"/>
  <c r="AS10" i="5" s="1"/>
  <c r="Z12" i="5"/>
  <c r="AI12" i="5" s="1"/>
  <c r="AS12" i="5" s="1"/>
  <c r="AI15" i="5"/>
  <c r="AS15" i="5" s="1"/>
  <c r="L3" i="5"/>
  <c r="AX4" i="5"/>
  <c r="AX8" i="5"/>
  <c r="AX12" i="5"/>
  <c r="AX16" i="5"/>
  <c r="AX20" i="5"/>
  <c r="AX24" i="5"/>
  <c r="AX28" i="5"/>
  <c r="AX32" i="5"/>
  <c r="AX36" i="5"/>
  <c r="AX40" i="5"/>
  <c r="AX44" i="5"/>
  <c r="AX48" i="5"/>
  <c r="AD50" i="5"/>
  <c r="AI50" i="5" s="1"/>
  <c r="AS50" i="5" s="1"/>
  <c r="AQ54" i="5"/>
  <c r="AR54" i="5" s="1"/>
  <c r="AX54" i="5"/>
  <c r="Z55" i="5"/>
  <c r="AI55" i="5" s="1"/>
  <c r="AS55" i="5" s="1"/>
  <c r="AD58" i="5"/>
  <c r="AI58" i="5" s="1"/>
  <c r="AS58" i="5" s="1"/>
  <c r="AQ62" i="5"/>
  <c r="AR62" i="5" s="1"/>
  <c r="AX62" i="5"/>
  <c r="Z63" i="5"/>
  <c r="AI63" i="5" s="1"/>
  <c r="AS63" i="5" s="1"/>
  <c r="AQ72" i="5"/>
  <c r="AR72" i="5" s="1"/>
  <c r="AI75" i="5"/>
  <c r="AS75" i="5" s="1"/>
  <c r="AI77" i="5"/>
  <c r="AS77" i="5" s="1"/>
  <c r="AX78" i="5"/>
  <c r="Z79" i="5"/>
  <c r="AI79" i="5" s="1"/>
  <c r="AS79" i="5" s="1"/>
  <c r="AI82" i="5"/>
  <c r="AS82" i="5" s="1"/>
  <c r="AQ88" i="5"/>
  <c r="AR88" i="5" s="1"/>
  <c r="AD92" i="5"/>
  <c r="AI92" i="5" s="1"/>
  <c r="AS92" i="5" s="1"/>
  <c r="AX94" i="5"/>
  <c r="Z95" i="5"/>
  <c r="AI95" i="5" s="1"/>
  <c r="AS95" i="5" s="1"/>
  <c r="AI98" i="5"/>
  <c r="AS98" i="5" s="1"/>
  <c r="AQ104" i="5"/>
  <c r="AR104" i="5" s="1"/>
  <c r="AD108" i="5"/>
  <c r="AI108" i="5" s="1"/>
  <c r="AS108" i="5" s="1"/>
  <c r="AX110" i="5"/>
  <c r="Z111" i="5"/>
  <c r="AI111" i="5" s="1"/>
  <c r="AS111" i="5" s="1"/>
  <c r="AI114" i="5"/>
  <c r="AS114" i="5" s="1"/>
  <c r="AQ120" i="5"/>
  <c r="AR120" i="5" s="1"/>
  <c r="AI121" i="5"/>
  <c r="AS121" i="5" s="1"/>
  <c r="AD124" i="5"/>
  <c r="AI124" i="5" s="1"/>
  <c r="AS124" i="5" s="1"/>
  <c r="AX126" i="5"/>
  <c r="Z127" i="5"/>
  <c r="AI127" i="5" s="1"/>
  <c r="AS127" i="5" s="1"/>
  <c r="AI130" i="5"/>
  <c r="AS130" i="5" s="1"/>
  <c r="AQ136" i="5"/>
  <c r="AR136" i="5" s="1"/>
  <c r="AD140" i="5"/>
  <c r="AI140" i="5" s="1"/>
  <c r="AS140" i="5" s="1"/>
  <c r="AX363" i="5"/>
  <c r="AX366" i="5"/>
  <c r="AX362" i="5"/>
  <c r="AX358" i="5"/>
  <c r="AX354" i="5"/>
  <c r="AX365" i="5"/>
  <c r="AX361" i="5"/>
  <c r="AX357" i="5"/>
  <c r="AX360" i="5"/>
  <c r="AX364" i="5"/>
  <c r="AX355" i="5"/>
  <c r="AX356" i="5"/>
  <c r="AX353" i="5"/>
  <c r="AX351" i="5"/>
  <c r="AX347" i="5"/>
  <c r="AX359" i="5"/>
  <c r="AX350" i="5"/>
  <c r="AX346" i="5"/>
  <c r="AX348" i="5"/>
  <c r="AX343" i="5"/>
  <c r="AX339" i="5"/>
  <c r="AX352" i="5"/>
  <c r="AX349" i="5"/>
  <c r="AX342" i="5"/>
  <c r="AX338" i="5"/>
  <c r="AX345" i="5"/>
  <c r="AX344" i="5"/>
  <c r="AX332" i="5"/>
  <c r="AX328" i="5"/>
  <c r="AX337" i="5"/>
  <c r="AX336" i="5"/>
  <c r="AX335" i="5"/>
  <c r="AX331" i="5"/>
  <c r="AX327" i="5"/>
  <c r="AX340" i="5"/>
  <c r="AX334" i="5"/>
  <c r="AX341" i="5"/>
  <c r="AX333" i="5"/>
  <c r="AX329" i="5"/>
  <c r="AX325" i="5"/>
  <c r="AX321" i="5"/>
  <c r="AX320" i="5"/>
  <c r="AX319" i="5"/>
  <c r="AX315" i="5"/>
  <c r="AX311" i="5"/>
  <c r="AX307" i="5"/>
  <c r="AX303" i="5"/>
  <c r="AX324" i="5"/>
  <c r="AX323" i="5"/>
  <c r="AX322" i="5"/>
  <c r="AX318" i="5"/>
  <c r="AX314" i="5"/>
  <c r="AX310" i="5"/>
  <c r="AX330" i="5"/>
  <c r="AX326" i="5"/>
  <c r="AX317" i="5"/>
  <c r="AX313" i="5"/>
  <c r="AX309" i="5"/>
  <c r="AX305" i="5"/>
  <c r="AX301" i="5"/>
  <c r="AX316" i="5"/>
  <c r="AX302" i="5"/>
  <c r="AX297" i="5"/>
  <c r="AX293" i="5"/>
  <c r="AX289" i="5"/>
  <c r="AX285" i="5"/>
  <c r="AX312" i="5"/>
  <c r="AX300" i="5"/>
  <c r="AX296" i="5"/>
  <c r="AX292" i="5"/>
  <c r="AX288" i="5"/>
  <c r="AX284" i="5"/>
  <c r="AX308" i="5"/>
  <c r="AX306" i="5"/>
  <c r="AX299" i="5"/>
  <c r="AX295" i="5"/>
  <c r="AX291" i="5"/>
  <c r="AX287" i="5"/>
  <c r="AX290" i="5"/>
  <c r="AX283" i="5"/>
  <c r="AX279" i="5"/>
  <c r="AX275" i="5"/>
  <c r="AX271" i="5"/>
  <c r="AX286" i="5"/>
  <c r="AX278" i="5"/>
  <c r="AX274" i="5"/>
  <c r="AX270" i="5"/>
  <c r="AX266" i="5"/>
  <c r="AX262" i="5"/>
  <c r="AX298" i="5"/>
  <c r="AX282" i="5"/>
  <c r="AX281" i="5"/>
  <c r="AX277" i="5"/>
  <c r="AX273" i="5"/>
  <c r="AX269" i="5"/>
  <c r="AX265" i="5"/>
  <c r="AX294" i="5"/>
  <c r="AX258" i="5"/>
  <c r="AX254" i="5"/>
  <c r="AX250" i="5"/>
  <c r="AX246" i="5"/>
  <c r="AX242" i="5"/>
  <c r="AX238" i="5"/>
  <c r="AX234" i="5"/>
  <c r="AX230" i="5"/>
  <c r="AX226" i="5"/>
  <c r="AX280" i="5"/>
  <c r="AX276" i="5"/>
  <c r="AX272" i="5"/>
  <c r="AX268" i="5"/>
  <c r="AX261" i="5"/>
  <c r="AX257" i="5"/>
  <c r="AX253" i="5"/>
  <c r="AX249" i="5"/>
  <c r="AX245" i="5"/>
  <c r="AX241" i="5"/>
  <c r="AX237" i="5"/>
  <c r="AX233" i="5"/>
  <c r="AX229" i="5"/>
  <c r="AX225" i="5"/>
  <c r="AX221" i="5"/>
  <c r="AX217" i="5"/>
  <c r="AX264" i="5"/>
  <c r="AX263" i="5"/>
  <c r="AX260" i="5"/>
  <c r="AX256" i="5"/>
  <c r="AX252" i="5"/>
  <c r="AX248" i="5"/>
  <c r="AX244" i="5"/>
  <c r="AX240" i="5"/>
  <c r="AX236" i="5"/>
  <c r="AX232" i="5"/>
  <c r="AX228" i="5"/>
  <c r="AX224" i="5"/>
  <c r="AX220" i="5"/>
  <c r="AX267" i="5"/>
  <c r="AX259" i="5"/>
  <c r="AX255" i="5"/>
  <c r="AX251" i="5"/>
  <c r="AX247" i="5"/>
  <c r="AX243" i="5"/>
  <c r="AX239" i="5"/>
  <c r="AX235" i="5"/>
  <c r="AX231" i="5"/>
  <c r="AX227" i="5"/>
  <c r="AX219" i="5"/>
  <c r="AX214" i="5"/>
  <c r="AX210" i="5"/>
  <c r="AX206" i="5"/>
  <c r="AX202" i="5"/>
  <c r="AX198" i="5"/>
  <c r="AX194" i="5"/>
  <c r="AX190" i="5"/>
  <c r="AX186" i="5"/>
  <c r="AX182" i="5"/>
  <c r="AX222" i="5"/>
  <c r="AX213" i="5"/>
  <c r="AX209" i="5"/>
  <c r="AX205" i="5"/>
  <c r="AX201" i="5"/>
  <c r="AX197" i="5"/>
  <c r="AX193" i="5"/>
  <c r="AX304" i="5"/>
  <c r="AX223" i="5"/>
  <c r="AX216" i="5"/>
  <c r="AX212" i="5"/>
  <c r="AX208" i="5"/>
  <c r="AX204" i="5"/>
  <c r="AX200" i="5"/>
  <c r="AX196" i="5"/>
  <c r="AX192" i="5"/>
  <c r="AX188" i="5"/>
  <c r="AX184" i="5"/>
  <c r="AX180" i="5"/>
  <c r="AX203" i="5"/>
  <c r="AX183" i="5"/>
  <c r="AX176" i="5"/>
  <c r="AX172" i="5"/>
  <c r="AX168" i="5"/>
  <c r="AX164" i="5"/>
  <c r="AX160" i="5"/>
  <c r="AX156" i="5"/>
  <c r="AX152" i="5"/>
  <c r="AX148" i="5"/>
  <c r="AX144" i="5"/>
  <c r="AX215" i="5"/>
  <c r="AX199" i="5"/>
  <c r="AX189" i="5"/>
  <c r="AX181" i="5"/>
  <c r="AX179" i="5"/>
  <c r="AX175" i="5"/>
  <c r="AX171" i="5"/>
  <c r="AX167" i="5"/>
  <c r="AX163" i="5"/>
  <c r="AX159" i="5"/>
  <c r="AX155" i="5"/>
  <c r="AX151" i="5"/>
  <c r="AX147" i="5"/>
  <c r="AX143" i="5"/>
  <c r="AX211" i="5"/>
  <c r="AX195" i="5"/>
  <c r="AX187" i="5"/>
  <c r="AX178" i="5"/>
  <c r="AX174" i="5"/>
  <c r="AX170" i="5"/>
  <c r="AX166" i="5"/>
  <c r="AX162" i="5"/>
  <c r="AX158" i="5"/>
  <c r="AX154" i="5"/>
  <c r="AX150" i="5"/>
  <c r="AX146" i="5"/>
  <c r="AX142" i="5"/>
  <c r="AX191" i="5"/>
  <c r="AX165" i="5"/>
  <c r="AX149" i="5"/>
  <c r="AX141" i="5"/>
  <c r="AX137" i="5"/>
  <c r="AX133" i="5"/>
  <c r="AX129" i="5"/>
  <c r="AX125" i="5"/>
  <c r="AX121" i="5"/>
  <c r="AX117" i="5"/>
  <c r="AX113" i="5"/>
  <c r="AX109" i="5"/>
  <c r="AX105" i="5"/>
  <c r="AX101" i="5"/>
  <c r="AX97" i="5"/>
  <c r="AX93" i="5"/>
  <c r="AX89" i="5"/>
  <c r="AX85" i="5"/>
  <c r="AX81" i="5"/>
  <c r="AX77" i="5"/>
  <c r="AX73" i="5"/>
  <c r="AX69" i="5"/>
  <c r="AX65" i="5"/>
  <c r="AX61" i="5"/>
  <c r="AX57" i="5"/>
  <c r="AX53" i="5"/>
  <c r="AX49" i="5"/>
  <c r="AX177" i="5"/>
  <c r="AX161" i="5"/>
  <c r="AX145" i="5"/>
  <c r="AX140" i="5"/>
  <c r="AX136" i="5"/>
  <c r="AX132" i="5"/>
  <c r="AX128" i="5"/>
  <c r="AX124" i="5"/>
  <c r="AX120" i="5"/>
  <c r="AX116" i="5"/>
  <c r="AX112" i="5"/>
  <c r="AX108" i="5"/>
  <c r="AX104" i="5"/>
  <c r="AX100" i="5"/>
  <c r="AX96" i="5"/>
  <c r="AX92" i="5"/>
  <c r="AX88" i="5"/>
  <c r="AX84" i="5"/>
  <c r="AX80" i="5"/>
  <c r="AX76" i="5"/>
  <c r="AX72" i="5"/>
  <c r="AX68" i="5"/>
  <c r="AX64" i="5"/>
  <c r="AX207" i="5"/>
  <c r="AX185" i="5"/>
  <c r="AX173" i="5"/>
  <c r="AX157" i="5"/>
  <c r="AX139" i="5"/>
  <c r="AX135" i="5"/>
  <c r="AX131" i="5"/>
  <c r="AX127" i="5"/>
  <c r="AX123" i="5"/>
  <c r="AX119" i="5"/>
  <c r="AX115" i="5"/>
  <c r="AX111" i="5"/>
  <c r="AX107" i="5"/>
  <c r="AX103" i="5"/>
  <c r="AX99" i="5"/>
  <c r="AX95" i="5"/>
  <c r="AX91" i="5"/>
  <c r="AX87" i="5"/>
  <c r="AX83" i="5"/>
  <c r="AX79" i="5"/>
  <c r="AX75" i="5"/>
  <c r="AX71" i="5"/>
  <c r="AX67" i="5"/>
  <c r="AX63" i="5"/>
  <c r="AX59" i="5"/>
  <c r="AX55" i="5"/>
  <c r="AX51" i="5"/>
  <c r="N3" i="5"/>
  <c r="AX5" i="5"/>
  <c r="AX17" i="5"/>
  <c r="AX21" i="5"/>
  <c r="AX25" i="5"/>
  <c r="AX29" i="5"/>
  <c r="AX33" i="5"/>
  <c r="AX37" i="5"/>
  <c r="AX41" i="5"/>
  <c r="AX45" i="5"/>
  <c r="AX56" i="5"/>
  <c r="AX66" i="5"/>
  <c r="AX82" i="5"/>
  <c r="AI86" i="5"/>
  <c r="AS86" i="5" s="1"/>
  <c r="AX98" i="5"/>
  <c r="AX114" i="5"/>
  <c r="AI118" i="5"/>
  <c r="AS118" i="5" s="1"/>
  <c r="AX130" i="5"/>
  <c r="AI134" i="5"/>
  <c r="AS134" i="5" s="1"/>
  <c r="AX9" i="5"/>
  <c r="AX13" i="5"/>
  <c r="AX2" i="5"/>
  <c r="G4" i="5"/>
  <c r="AX6" i="5"/>
  <c r="AX10" i="5"/>
  <c r="AX14" i="5"/>
  <c r="AX18" i="5"/>
  <c r="AX22" i="5"/>
  <c r="AX26" i="5"/>
  <c r="AX30" i="5"/>
  <c r="AX34" i="5"/>
  <c r="AX38" i="5"/>
  <c r="AX42" i="5"/>
  <c r="AX46" i="5"/>
  <c r="AQ50" i="5"/>
  <c r="AR50" i="5" s="1"/>
  <c r="AX50" i="5"/>
  <c r="Z51" i="5"/>
  <c r="AI51" i="5" s="1"/>
  <c r="AS51" i="5" s="1"/>
  <c r="AD54" i="5"/>
  <c r="AI54" i="5" s="1"/>
  <c r="AS54" i="5" s="1"/>
  <c r="AQ58" i="5"/>
  <c r="AR58" i="5" s="1"/>
  <c r="AX58" i="5"/>
  <c r="Z59" i="5"/>
  <c r="AI59" i="5" s="1"/>
  <c r="AS59" i="5" s="1"/>
  <c r="AD62" i="5"/>
  <c r="AI62" i="5" s="1"/>
  <c r="AS62" i="5" s="1"/>
  <c r="AQ64" i="5"/>
  <c r="AR64" i="5" s="1"/>
  <c r="AD68" i="5"/>
  <c r="AI68" i="5" s="1"/>
  <c r="AS68" i="5" s="1"/>
  <c r="AI69" i="5"/>
  <c r="AS69" i="5" s="1"/>
  <c r="AX70" i="5"/>
  <c r="Z71" i="5"/>
  <c r="AI71" i="5" s="1"/>
  <c r="AS71" i="5" s="1"/>
  <c r="AI74" i="5"/>
  <c r="AS74" i="5" s="1"/>
  <c r="AQ80" i="5"/>
  <c r="AR80" i="5" s="1"/>
  <c r="AI81" i="5"/>
  <c r="AS81" i="5" s="1"/>
  <c r="AD84" i="5"/>
  <c r="AI84" i="5" s="1"/>
  <c r="AS84" i="5" s="1"/>
  <c r="AX86" i="5"/>
  <c r="Z87" i="5"/>
  <c r="AI90" i="5"/>
  <c r="AS90" i="5" s="1"/>
  <c r="AQ96" i="5"/>
  <c r="AR96" i="5" s="1"/>
  <c r="AD100" i="5"/>
  <c r="AX102" i="5"/>
  <c r="Z103" i="5"/>
  <c r="AI103" i="5" s="1"/>
  <c r="AS103" i="5" s="1"/>
  <c r="AI106" i="5"/>
  <c r="AS106" i="5" s="1"/>
  <c r="AQ112" i="5"/>
  <c r="AR112" i="5" s="1"/>
  <c r="AD116" i="5"/>
  <c r="AI116" i="5" s="1"/>
  <c r="AS116" i="5" s="1"/>
  <c r="AX118" i="5"/>
  <c r="Z119" i="5"/>
  <c r="AI119" i="5" s="1"/>
  <c r="AS119" i="5" s="1"/>
  <c r="AI122" i="5"/>
  <c r="AS122" i="5" s="1"/>
  <c r="AQ128" i="5"/>
  <c r="AR128" i="5" s="1"/>
  <c r="AD132" i="5"/>
  <c r="AI132" i="5" s="1"/>
  <c r="AS132" i="5" s="1"/>
  <c r="AX134" i="5"/>
  <c r="Z135" i="5"/>
  <c r="AI135" i="5" s="1"/>
  <c r="AS135" i="5" s="1"/>
  <c r="AI145" i="5"/>
  <c r="AS145" i="5" s="1"/>
  <c r="AQ151" i="5"/>
  <c r="AR151" i="5" s="1"/>
  <c r="AI161" i="5"/>
  <c r="AS161" i="5" s="1"/>
  <c r="AI170" i="5"/>
  <c r="AS170" i="5" s="1"/>
  <c r="AI177" i="5"/>
  <c r="AS177" i="5" s="1"/>
  <c r="AI176" i="5"/>
  <c r="AS176" i="5" s="1"/>
  <c r="AQ143" i="5"/>
  <c r="AR143" i="5" s="1"/>
  <c r="AD147" i="5"/>
  <c r="AI147" i="5" s="1"/>
  <c r="AS147" i="5" s="1"/>
  <c r="Z150" i="5"/>
  <c r="AI150" i="5" s="1"/>
  <c r="AS150" i="5" s="1"/>
  <c r="AI153" i="5"/>
  <c r="AS153" i="5" s="1"/>
  <c r="AI162" i="5"/>
  <c r="AS162" i="5" s="1"/>
  <c r="AI169" i="5"/>
  <c r="AS169" i="5" s="1"/>
  <c r="AI215" i="5"/>
  <c r="AS215" i="5" s="1"/>
  <c r="AI190" i="5"/>
  <c r="AS190" i="5" s="1"/>
  <c r="AI203" i="5"/>
  <c r="AS203" i="5" s="1"/>
  <c r="AQ183" i="5"/>
  <c r="AR183" i="5" s="1"/>
  <c r="Z184" i="5"/>
  <c r="AI184" i="5" s="1"/>
  <c r="AS184" i="5" s="1"/>
  <c r="AD187" i="5"/>
  <c r="AI187" i="5" s="1"/>
  <c r="AS187" i="5" s="1"/>
  <c r="AQ197" i="5"/>
  <c r="AR197" i="5" s="1"/>
  <c r="AI198" i="5"/>
  <c r="AS198" i="5" s="1"/>
  <c r="AD201" i="5"/>
  <c r="Z204" i="5"/>
  <c r="AI204" i="5" s="1"/>
  <c r="AS204" i="5" s="1"/>
  <c r="AQ213" i="5"/>
  <c r="AR213" i="5" s="1"/>
  <c r="AI214" i="5"/>
  <c r="AS214" i="5" s="1"/>
  <c r="AD221" i="5"/>
  <c r="AQ229" i="5"/>
  <c r="AR229" i="5" s="1"/>
  <c r="AQ233" i="5"/>
  <c r="AR233" i="5" s="1"/>
  <c r="AQ237" i="5"/>
  <c r="AR237" i="5" s="1"/>
  <c r="AQ241" i="5"/>
  <c r="AR241" i="5" s="1"/>
  <c r="AQ245" i="5"/>
  <c r="AR245" i="5" s="1"/>
  <c r="AQ249" i="5"/>
  <c r="AR249" i="5" s="1"/>
  <c r="AQ253" i="5"/>
  <c r="AR253" i="5" s="1"/>
  <c r="AQ257" i="5"/>
  <c r="AR257" i="5" s="1"/>
  <c r="AQ261" i="5"/>
  <c r="AR261" i="5" s="1"/>
  <c r="AD217" i="5"/>
  <c r="AI217" i="5" s="1"/>
  <c r="AS217" i="5" s="1"/>
  <c r="AD225" i="5"/>
  <c r="AI225" i="5" s="1"/>
  <c r="AS225" i="5" s="1"/>
  <c r="Z228" i="5"/>
  <c r="Z232" i="5"/>
  <c r="AI232" i="5" s="1"/>
  <c r="AS232" i="5" s="1"/>
  <c r="Z236" i="5"/>
  <c r="AI236" i="5" s="1"/>
  <c r="AS236" i="5" s="1"/>
  <c r="Z240" i="5"/>
  <c r="AI240" i="5" s="1"/>
  <c r="AS240" i="5" s="1"/>
  <c r="Z244" i="5"/>
  <c r="AI244" i="5" s="1"/>
  <c r="AS244" i="5" s="1"/>
  <c r="Z248" i="5"/>
  <c r="AI248" i="5" s="1"/>
  <c r="AS248" i="5" s="1"/>
  <c r="Z252" i="5"/>
  <c r="AI252" i="5" s="1"/>
  <c r="AS252" i="5" s="1"/>
  <c r="Z256" i="5"/>
  <c r="AI256" i="5" s="1"/>
  <c r="AS256" i="5" s="1"/>
  <c r="Z260" i="5"/>
  <c r="AI260" i="5" s="1"/>
  <c r="AS260" i="5" s="1"/>
  <c r="Z262" i="5"/>
  <c r="AI275" i="5"/>
  <c r="AS275" i="5" s="1"/>
  <c r="AI279" i="5"/>
  <c r="AS279" i="5" s="1"/>
  <c r="AD263" i="5"/>
  <c r="AI263" i="5" s="1"/>
  <c r="AS263" i="5" s="1"/>
  <c r="Z269" i="5"/>
  <c r="AI269" i="5" s="1"/>
  <c r="AS269" i="5" s="1"/>
  <c r="Z273" i="5"/>
  <c r="AI273" i="5" s="1"/>
  <c r="AS273" i="5" s="1"/>
  <c r="Z277" i="5"/>
  <c r="AI277" i="5" s="1"/>
  <c r="AS277" i="5" s="1"/>
  <c r="Z281" i="5"/>
  <c r="AI281" i="5" s="1"/>
  <c r="AS281" i="5" s="1"/>
  <c r="AD266" i="5"/>
  <c r="AI266" i="5" s="1"/>
  <c r="AS266" i="5" s="1"/>
  <c r="AD270" i="5"/>
  <c r="AI270" i="5" s="1"/>
  <c r="AS270" i="5" s="1"/>
  <c r="AD274" i="5"/>
  <c r="AI274" i="5" s="1"/>
  <c r="AS274" i="5" s="1"/>
  <c r="AD278" i="5"/>
  <c r="AD282" i="5"/>
  <c r="AI286" i="5"/>
  <c r="AS286" i="5" s="1"/>
  <c r="AI295" i="5"/>
  <c r="AS295" i="5" s="1"/>
  <c r="AI297" i="5"/>
  <c r="AS297" i="5" s="1"/>
  <c r="Z284" i="5"/>
  <c r="AI284" i="5" s="1"/>
  <c r="AS284" i="5" s="1"/>
  <c r="AI285" i="5"/>
  <c r="AS285" i="5" s="1"/>
  <c r="AI290" i="5"/>
  <c r="AS290" i="5" s="1"/>
  <c r="AD300" i="5"/>
  <c r="AQ300" i="5"/>
  <c r="AR300" i="5" s="1"/>
  <c r="Z301" i="5"/>
  <c r="AD304" i="5"/>
  <c r="AI304" i="5" s="1"/>
  <c r="AS304" i="5" s="1"/>
  <c r="AD310" i="5"/>
  <c r="AI310" i="5" s="1"/>
  <c r="AS310" i="5" s="1"/>
  <c r="Z313" i="5"/>
  <c r="AI313" i="5" s="1"/>
  <c r="AS313" i="5" s="1"/>
  <c r="AI316" i="5"/>
  <c r="AS316" i="5" s="1"/>
  <c r="AQ302" i="5"/>
  <c r="AR302" i="5" s="1"/>
  <c r="Z303" i="5"/>
  <c r="AI303" i="5" s="1"/>
  <c r="AS303" i="5" s="1"/>
  <c r="AD306" i="5"/>
  <c r="AI306" i="5" s="1"/>
  <c r="AS306" i="5" s="1"/>
  <c r="AQ310" i="5"/>
  <c r="AR310" i="5" s="1"/>
  <c r="AI311" i="5"/>
  <c r="AS311" i="5" s="1"/>
  <c r="AD314" i="5"/>
  <c r="AI314" i="5" s="1"/>
  <c r="AS314" i="5" s="1"/>
  <c r="Z317" i="5"/>
  <c r="AI317" i="5" s="1"/>
  <c r="AS317" i="5" s="1"/>
  <c r="AD325" i="5"/>
  <c r="AQ322" i="5"/>
  <c r="AR322" i="5" s="1"/>
  <c r="Z325" i="5"/>
  <c r="AI327" i="5"/>
  <c r="AS327" i="5" s="1"/>
  <c r="AI329" i="5"/>
  <c r="AS329" i="5" s="1"/>
  <c r="Z321" i="5"/>
  <c r="AI321" i="5" s="1"/>
  <c r="AS321" i="5" s="1"/>
  <c r="AD326" i="5"/>
  <c r="AI326" i="5" s="1"/>
  <c r="AS326" i="5" s="1"/>
  <c r="AD322" i="5"/>
  <c r="AI322" i="5" s="1"/>
  <c r="AS322" i="5" s="1"/>
  <c r="AD339" i="5"/>
  <c r="AI339" i="5" s="1"/>
  <c r="AS339" i="5" s="1"/>
  <c r="AD343" i="5"/>
  <c r="AI343" i="5" s="1"/>
  <c r="AS343" i="5" s="1"/>
  <c r="Z346" i="5"/>
  <c r="AQ347" i="5"/>
  <c r="AR347" i="5" s="1"/>
  <c r="AD351" i="5"/>
  <c r="AI351" i="5" s="1"/>
  <c r="AS351" i="5" s="1"/>
  <c r="Z354" i="5"/>
  <c r="AI354" i="5" s="1"/>
  <c r="AS354" i="5" s="1"/>
  <c r="Z357" i="5"/>
  <c r="AI357" i="5" s="1"/>
  <c r="AS357" i="5" s="1"/>
  <c r="AQ358" i="5"/>
  <c r="AR358" i="5" s="1"/>
  <c r="AQ362" i="5"/>
  <c r="AR362" i="5" s="1"/>
  <c r="AI366" i="5"/>
  <c r="AS366" i="5" s="1"/>
  <c r="AI363" i="5"/>
  <c r="AS363" i="5" s="1"/>
  <c r="AP366" i="4"/>
  <c r="AO366" i="4"/>
  <c r="AH366" i="4"/>
  <c r="AF366" i="4"/>
  <c r="AC366" i="4"/>
  <c r="AB366" i="4"/>
  <c r="Y366" i="4"/>
  <c r="X366" i="4"/>
  <c r="AP365" i="4"/>
  <c r="AO365" i="4"/>
  <c r="AH365" i="4"/>
  <c r="AF365" i="4"/>
  <c r="AC365" i="4"/>
  <c r="AB365" i="4"/>
  <c r="Y365" i="4"/>
  <c r="X365" i="4"/>
  <c r="AP364" i="4"/>
  <c r="AO364" i="4"/>
  <c r="AH364" i="4"/>
  <c r="AF364" i="4"/>
  <c r="AC364" i="4"/>
  <c r="AB364" i="4"/>
  <c r="Y364" i="4"/>
  <c r="X364" i="4"/>
  <c r="Z364" i="4" s="1"/>
  <c r="AP363" i="4"/>
  <c r="AO363" i="4"/>
  <c r="AH363" i="4"/>
  <c r="AF363" i="4"/>
  <c r="AC363" i="4"/>
  <c r="AB363" i="4"/>
  <c r="Y363" i="4"/>
  <c r="X363" i="4"/>
  <c r="Z363" i="4" s="1"/>
  <c r="AP362" i="4"/>
  <c r="AO362" i="4"/>
  <c r="AH362" i="4"/>
  <c r="AF362" i="4"/>
  <c r="AC362" i="4"/>
  <c r="AB362" i="4"/>
  <c r="Y362" i="4"/>
  <c r="X362" i="4"/>
  <c r="Z362" i="4" s="1"/>
  <c r="AP361" i="4"/>
  <c r="AO361" i="4"/>
  <c r="AH361" i="4"/>
  <c r="AF361" i="4"/>
  <c r="AC361" i="4"/>
  <c r="AB361" i="4"/>
  <c r="Y361" i="4"/>
  <c r="X361" i="4"/>
  <c r="Z361" i="4" s="1"/>
  <c r="AP360" i="4"/>
  <c r="AO360" i="4"/>
  <c r="AH360" i="4"/>
  <c r="AF360" i="4"/>
  <c r="AC360" i="4"/>
  <c r="AD360" i="4" s="1"/>
  <c r="AB360" i="4"/>
  <c r="Y360" i="4"/>
  <c r="X360" i="4"/>
  <c r="Z360" i="4" s="1"/>
  <c r="AP359" i="4"/>
  <c r="AO359" i="4"/>
  <c r="AH359" i="4"/>
  <c r="AF359" i="4"/>
  <c r="AC359" i="4"/>
  <c r="AB359" i="4"/>
  <c r="Z359" i="4"/>
  <c r="Y359" i="4"/>
  <c r="X359" i="4"/>
  <c r="AP358" i="4"/>
  <c r="AO358" i="4"/>
  <c r="AH358" i="4"/>
  <c r="AF358" i="4"/>
  <c r="AC358" i="4"/>
  <c r="AB358" i="4"/>
  <c r="Y358" i="4"/>
  <c r="X358" i="4"/>
  <c r="Z358" i="4" s="1"/>
  <c r="AP357" i="4"/>
  <c r="AO357" i="4"/>
  <c r="AH357" i="4"/>
  <c r="AF357" i="4"/>
  <c r="AC357" i="4"/>
  <c r="AB357" i="4"/>
  <c r="Y357" i="4"/>
  <c r="X357" i="4"/>
  <c r="Z357" i="4" s="1"/>
  <c r="AP356" i="4"/>
  <c r="AO356" i="4"/>
  <c r="AH356" i="4"/>
  <c r="AF356" i="4"/>
  <c r="AC356" i="4"/>
  <c r="AB356" i="4"/>
  <c r="AD356" i="4" s="1"/>
  <c r="Y356" i="4"/>
  <c r="X356" i="4"/>
  <c r="AP355" i="4"/>
  <c r="AQ355" i="4" s="1"/>
  <c r="AR355" i="4" s="1"/>
  <c r="AO355" i="4"/>
  <c r="AH355" i="4"/>
  <c r="AF355" i="4"/>
  <c r="AC355" i="4"/>
  <c r="AB355" i="4"/>
  <c r="AD355" i="4" s="1"/>
  <c r="Y355" i="4"/>
  <c r="X355" i="4"/>
  <c r="AP354" i="4"/>
  <c r="AO354" i="4"/>
  <c r="AQ354" i="4" s="1"/>
  <c r="AR354" i="4" s="1"/>
  <c r="AH354" i="4"/>
  <c r="AF354" i="4"/>
  <c r="AC354" i="4"/>
  <c r="AB354" i="4"/>
  <c r="AD354" i="4" s="1"/>
  <c r="Y354" i="4"/>
  <c r="X354" i="4"/>
  <c r="Z354" i="4" s="1"/>
  <c r="AP353" i="4"/>
  <c r="AO353" i="4"/>
  <c r="AH353" i="4"/>
  <c r="AF353" i="4"/>
  <c r="AC353" i="4"/>
  <c r="AB353" i="4"/>
  <c r="AD353" i="4" s="1"/>
  <c r="Y353" i="4"/>
  <c r="X353" i="4"/>
  <c r="Z353" i="4" s="1"/>
  <c r="AP352" i="4"/>
  <c r="AO352" i="4"/>
  <c r="AQ352" i="4" s="1"/>
  <c r="AR352" i="4" s="1"/>
  <c r="AH352" i="4"/>
  <c r="AF352" i="4"/>
  <c r="AC352" i="4"/>
  <c r="AB352" i="4"/>
  <c r="Y352" i="4"/>
  <c r="X352" i="4"/>
  <c r="Z352" i="4" s="1"/>
  <c r="AP351" i="4"/>
  <c r="AO351" i="4"/>
  <c r="AQ351" i="4" s="1"/>
  <c r="AR351" i="4" s="1"/>
  <c r="AH351" i="4"/>
  <c r="AF351" i="4"/>
  <c r="AC351" i="4"/>
  <c r="AB351" i="4"/>
  <c r="Y351" i="4"/>
  <c r="X351" i="4"/>
  <c r="Z351" i="4" s="1"/>
  <c r="AP350" i="4"/>
  <c r="AQ350" i="4" s="1"/>
  <c r="AR350" i="4" s="1"/>
  <c r="AO350" i="4"/>
  <c r="AH350" i="4"/>
  <c r="AF350" i="4"/>
  <c r="AC350" i="4"/>
  <c r="AB350" i="4"/>
  <c r="Y350" i="4"/>
  <c r="Z350" i="4" s="1"/>
  <c r="X350" i="4"/>
  <c r="AP349" i="4"/>
  <c r="AO349" i="4"/>
  <c r="AH349" i="4"/>
  <c r="AF349" i="4"/>
  <c r="AC349" i="4"/>
  <c r="AB349" i="4"/>
  <c r="Y349" i="4"/>
  <c r="X349" i="4"/>
  <c r="AP348" i="4"/>
  <c r="AO348" i="4"/>
  <c r="AH348" i="4"/>
  <c r="AF348" i="4"/>
  <c r="AC348" i="4"/>
  <c r="AB348" i="4"/>
  <c r="Y348" i="4"/>
  <c r="X348" i="4"/>
  <c r="AP347" i="4"/>
  <c r="AO347" i="4"/>
  <c r="AH347" i="4"/>
  <c r="AF347" i="4"/>
  <c r="AD347" i="4"/>
  <c r="AC347" i="4"/>
  <c r="AB347" i="4"/>
  <c r="Y347" i="4"/>
  <c r="X347" i="4"/>
  <c r="AP346" i="4"/>
  <c r="AO346" i="4"/>
  <c r="AH346" i="4"/>
  <c r="AF346" i="4"/>
  <c r="AC346" i="4"/>
  <c r="AB346" i="4"/>
  <c r="Y346" i="4"/>
  <c r="X346" i="4"/>
  <c r="AP345" i="4"/>
  <c r="AO345" i="4"/>
  <c r="AH345" i="4"/>
  <c r="AF345" i="4"/>
  <c r="AC345" i="4"/>
  <c r="AB345" i="4"/>
  <c r="Y345" i="4"/>
  <c r="X345" i="4"/>
  <c r="Z345" i="4" s="1"/>
  <c r="AP344" i="4"/>
  <c r="AO344" i="4"/>
  <c r="AH344" i="4"/>
  <c r="AF344" i="4"/>
  <c r="AC344" i="4"/>
  <c r="AB344" i="4"/>
  <c r="Y344" i="4"/>
  <c r="X344" i="4"/>
  <c r="Z344" i="4" s="1"/>
  <c r="AP343" i="4"/>
  <c r="AO343" i="4"/>
  <c r="AH343" i="4"/>
  <c r="AF343" i="4"/>
  <c r="AC343" i="4"/>
  <c r="AB343" i="4"/>
  <c r="Y343" i="4"/>
  <c r="X343" i="4"/>
  <c r="AP342" i="4"/>
  <c r="AO342" i="4"/>
  <c r="AH342" i="4"/>
  <c r="AF342" i="4"/>
  <c r="AC342" i="4"/>
  <c r="AB342" i="4"/>
  <c r="Y342" i="4"/>
  <c r="X342" i="4"/>
  <c r="Z342" i="4" s="1"/>
  <c r="AQ341" i="4"/>
  <c r="AR341" i="4" s="1"/>
  <c r="AP341" i="4"/>
  <c r="AO341" i="4"/>
  <c r="AH341" i="4"/>
  <c r="AF341" i="4"/>
  <c r="AC341" i="4"/>
  <c r="AB341" i="4"/>
  <c r="Y341" i="4"/>
  <c r="X341" i="4"/>
  <c r="Z341" i="4" s="1"/>
  <c r="AP340" i="4"/>
  <c r="AO340" i="4"/>
  <c r="AH340" i="4"/>
  <c r="AF340" i="4"/>
  <c r="AC340" i="4"/>
  <c r="AB340" i="4"/>
  <c r="Y340" i="4"/>
  <c r="X340" i="4"/>
  <c r="AP339" i="4"/>
  <c r="AO339" i="4"/>
  <c r="AH339" i="4"/>
  <c r="AF339" i="4"/>
  <c r="AC339" i="4"/>
  <c r="AB339" i="4"/>
  <c r="Y339" i="4"/>
  <c r="X339" i="4"/>
  <c r="AP338" i="4"/>
  <c r="AO338" i="4"/>
  <c r="AH338" i="4"/>
  <c r="AF338" i="4"/>
  <c r="AC338" i="4"/>
  <c r="AB338" i="4"/>
  <c r="AD338" i="4" s="1"/>
  <c r="Y338" i="4"/>
  <c r="X338" i="4"/>
  <c r="AP337" i="4"/>
  <c r="AO337" i="4"/>
  <c r="AQ337" i="4" s="1"/>
  <c r="AR337" i="4" s="1"/>
  <c r="AH337" i="4"/>
  <c r="AF337" i="4"/>
  <c r="AC337" i="4"/>
  <c r="AB337" i="4"/>
  <c r="AD337" i="4" s="1"/>
  <c r="Y337" i="4"/>
  <c r="X337" i="4"/>
  <c r="Z337" i="4" s="1"/>
  <c r="AP336" i="4"/>
  <c r="AO336" i="4"/>
  <c r="AH336" i="4"/>
  <c r="AF336" i="4"/>
  <c r="AC336" i="4"/>
  <c r="AB336" i="4"/>
  <c r="Y336" i="4"/>
  <c r="X336" i="4"/>
  <c r="AP335" i="4"/>
  <c r="AO335" i="4"/>
  <c r="AQ335" i="4" s="1"/>
  <c r="AR335" i="4" s="1"/>
  <c r="AH335" i="4"/>
  <c r="AF335" i="4"/>
  <c r="AC335" i="4"/>
  <c r="AB335" i="4"/>
  <c r="AD335" i="4" s="1"/>
  <c r="Y335" i="4"/>
  <c r="X335" i="4"/>
  <c r="AP334" i="4"/>
  <c r="AO334" i="4"/>
  <c r="AH334" i="4"/>
  <c r="AF334" i="4"/>
  <c r="AC334" i="4"/>
  <c r="AB334" i="4"/>
  <c r="AD334" i="4" s="1"/>
  <c r="Y334" i="4"/>
  <c r="Z334" i="4" s="1"/>
  <c r="X334" i="4"/>
  <c r="AP333" i="4"/>
  <c r="AO333" i="4"/>
  <c r="AH333" i="4"/>
  <c r="AF333" i="4"/>
  <c r="AC333" i="4"/>
  <c r="AB333" i="4"/>
  <c r="AD333" i="4" s="1"/>
  <c r="Y333" i="4"/>
  <c r="X333" i="4"/>
  <c r="Z333" i="4" s="1"/>
  <c r="AP332" i="4"/>
  <c r="AO332" i="4"/>
  <c r="AH332" i="4"/>
  <c r="AF332" i="4"/>
  <c r="AC332" i="4"/>
  <c r="AB332" i="4"/>
  <c r="Y332" i="4"/>
  <c r="X332" i="4"/>
  <c r="Z332" i="4" s="1"/>
  <c r="AP331" i="4"/>
  <c r="AQ331" i="4" s="1"/>
  <c r="AR331" i="4" s="1"/>
  <c r="AO331" i="4"/>
  <c r="AH331" i="4"/>
  <c r="AF331" i="4"/>
  <c r="AC331" i="4"/>
  <c r="AB331" i="4"/>
  <c r="Y331" i="4"/>
  <c r="X331" i="4"/>
  <c r="AP330" i="4"/>
  <c r="AO330" i="4"/>
  <c r="AH330" i="4"/>
  <c r="AF330" i="4"/>
  <c r="AC330" i="4"/>
  <c r="AB330" i="4"/>
  <c r="Y330" i="4"/>
  <c r="X330" i="4"/>
  <c r="Z330" i="4" s="1"/>
  <c r="AP329" i="4"/>
  <c r="AO329" i="4"/>
  <c r="AH329" i="4"/>
  <c r="AF329" i="4"/>
  <c r="AC329" i="4"/>
  <c r="AB329" i="4"/>
  <c r="Y329" i="4"/>
  <c r="X329" i="4"/>
  <c r="Z329" i="4" s="1"/>
  <c r="AP328" i="4"/>
  <c r="AO328" i="4"/>
  <c r="AH328" i="4"/>
  <c r="AF328" i="4"/>
  <c r="AC328" i="4"/>
  <c r="AB328" i="4"/>
  <c r="Y328" i="4"/>
  <c r="X328" i="4"/>
  <c r="Z328" i="4" s="1"/>
  <c r="AP327" i="4"/>
  <c r="AO327" i="4"/>
  <c r="AH327" i="4"/>
  <c r="AF327" i="4"/>
  <c r="AD327" i="4"/>
  <c r="AC327" i="4"/>
  <c r="AB327" i="4"/>
  <c r="Y327" i="4"/>
  <c r="X327" i="4"/>
  <c r="AP326" i="4"/>
  <c r="AO326" i="4"/>
  <c r="AH326" i="4"/>
  <c r="AF326" i="4"/>
  <c r="AC326" i="4"/>
  <c r="AB326" i="4"/>
  <c r="Z326" i="4"/>
  <c r="Y326" i="4"/>
  <c r="X326" i="4"/>
  <c r="AP325" i="4"/>
  <c r="AO325" i="4"/>
  <c r="AQ325" i="4" s="1"/>
  <c r="AR325" i="4" s="1"/>
  <c r="AH325" i="4"/>
  <c r="AF325" i="4"/>
  <c r="AC325" i="4"/>
  <c r="AB325" i="4"/>
  <c r="AD325" i="4" s="1"/>
  <c r="Y325" i="4"/>
  <c r="X325" i="4"/>
  <c r="Z325" i="4" s="1"/>
  <c r="AP324" i="4"/>
  <c r="AO324" i="4"/>
  <c r="AH324" i="4"/>
  <c r="AF324" i="4"/>
  <c r="AC324" i="4"/>
  <c r="AB324" i="4"/>
  <c r="Y324" i="4"/>
  <c r="X324" i="4"/>
  <c r="Z324" i="4" s="1"/>
  <c r="AP323" i="4"/>
  <c r="AO323" i="4"/>
  <c r="AH323" i="4"/>
  <c r="AF323" i="4"/>
  <c r="AC323" i="4"/>
  <c r="AB323" i="4"/>
  <c r="Y323" i="4"/>
  <c r="X323" i="4"/>
  <c r="AP322" i="4"/>
  <c r="AO322" i="4"/>
  <c r="AH322" i="4"/>
  <c r="AF322" i="4"/>
  <c r="AC322" i="4"/>
  <c r="AB322" i="4"/>
  <c r="Y322" i="4"/>
  <c r="X322" i="4"/>
  <c r="Z322" i="4" s="1"/>
  <c r="AP321" i="4"/>
  <c r="AO321" i="4"/>
  <c r="AH321" i="4"/>
  <c r="AF321" i="4"/>
  <c r="AC321" i="4"/>
  <c r="AB321" i="4"/>
  <c r="Y321" i="4"/>
  <c r="X321" i="4"/>
  <c r="Z321" i="4" s="1"/>
  <c r="AP320" i="4"/>
  <c r="AO320" i="4"/>
  <c r="AH320" i="4"/>
  <c r="AF320" i="4"/>
  <c r="AC320" i="4"/>
  <c r="AB320" i="4"/>
  <c r="Y320" i="4"/>
  <c r="X320" i="4"/>
  <c r="Z320" i="4" s="1"/>
  <c r="AP319" i="4"/>
  <c r="AQ319" i="4" s="1"/>
  <c r="AR319" i="4" s="1"/>
  <c r="AO319" i="4"/>
  <c r="AH319" i="4"/>
  <c r="AF319" i="4"/>
  <c r="AC319" i="4"/>
  <c r="AB319" i="4"/>
  <c r="Y319" i="4"/>
  <c r="X319" i="4"/>
  <c r="Z319" i="4" s="1"/>
  <c r="AP318" i="4"/>
  <c r="AO318" i="4"/>
  <c r="AH318" i="4"/>
  <c r="AF318" i="4"/>
  <c r="AC318" i="4"/>
  <c r="AB318" i="4"/>
  <c r="Y318" i="4"/>
  <c r="X318" i="4"/>
  <c r="AP317" i="4"/>
  <c r="AO317" i="4"/>
  <c r="AH317" i="4"/>
  <c r="AF317" i="4"/>
  <c r="AC317" i="4"/>
  <c r="AB317" i="4"/>
  <c r="Y317" i="4"/>
  <c r="X317" i="4"/>
  <c r="AP316" i="4"/>
  <c r="AO316" i="4"/>
  <c r="AH316" i="4"/>
  <c r="AF316" i="4"/>
  <c r="AC316" i="4"/>
  <c r="AB316" i="4"/>
  <c r="Y316" i="4"/>
  <c r="X316" i="4"/>
  <c r="Z316" i="4" s="1"/>
  <c r="AP315" i="4"/>
  <c r="AO315" i="4"/>
  <c r="AQ315" i="4" s="1"/>
  <c r="AR315" i="4" s="1"/>
  <c r="AH315" i="4"/>
  <c r="AF315" i="4"/>
  <c r="AC315" i="4"/>
  <c r="AB315" i="4"/>
  <c r="AD315" i="4" s="1"/>
  <c r="Y315" i="4"/>
  <c r="X315" i="4"/>
  <c r="AP314" i="4"/>
  <c r="AO314" i="4"/>
  <c r="AQ314" i="4" s="1"/>
  <c r="AR314" i="4" s="1"/>
  <c r="AH314" i="4"/>
  <c r="AF314" i="4"/>
  <c r="AC314" i="4"/>
  <c r="AB314" i="4"/>
  <c r="AD314" i="4" s="1"/>
  <c r="Y314" i="4"/>
  <c r="Z314" i="4" s="1"/>
  <c r="X314" i="4"/>
  <c r="AP313" i="4"/>
  <c r="AO313" i="4"/>
  <c r="AQ313" i="4" s="1"/>
  <c r="AR313" i="4" s="1"/>
  <c r="AH313" i="4"/>
  <c r="AF313" i="4"/>
  <c r="AC313" i="4"/>
  <c r="AB313" i="4"/>
  <c r="AD313" i="4" s="1"/>
  <c r="Y313" i="4"/>
  <c r="X313" i="4"/>
  <c r="AP312" i="4"/>
  <c r="AO312" i="4"/>
  <c r="AH312" i="4"/>
  <c r="AF312" i="4"/>
  <c r="AC312" i="4"/>
  <c r="AB312" i="4"/>
  <c r="Y312" i="4"/>
  <c r="X312" i="4"/>
  <c r="AP311" i="4"/>
  <c r="AO311" i="4"/>
  <c r="AQ311" i="4" s="1"/>
  <c r="AR311" i="4" s="1"/>
  <c r="AH311" i="4"/>
  <c r="AF311" i="4"/>
  <c r="AC311" i="4"/>
  <c r="AB311" i="4"/>
  <c r="Y311" i="4"/>
  <c r="X311" i="4"/>
  <c r="AP310" i="4"/>
  <c r="AO310" i="4"/>
  <c r="AH310" i="4"/>
  <c r="AF310" i="4"/>
  <c r="AC310" i="4"/>
  <c r="AB310" i="4"/>
  <c r="Y310" i="4"/>
  <c r="Z310" i="4" s="1"/>
  <c r="X310" i="4"/>
  <c r="AP309" i="4"/>
  <c r="AO309" i="4"/>
  <c r="AH309" i="4"/>
  <c r="AF309" i="4"/>
  <c r="AC309" i="4"/>
  <c r="AB309" i="4"/>
  <c r="Y309" i="4"/>
  <c r="X309" i="4"/>
  <c r="AP308" i="4"/>
  <c r="AO308" i="4"/>
  <c r="AH308" i="4"/>
  <c r="AF308" i="4"/>
  <c r="AC308" i="4"/>
  <c r="AB308" i="4"/>
  <c r="Y308" i="4"/>
  <c r="X308" i="4"/>
  <c r="AP307" i="4"/>
  <c r="AO307" i="4"/>
  <c r="AH307" i="4"/>
  <c r="AF307" i="4"/>
  <c r="AC307" i="4"/>
  <c r="AD307" i="4" s="1"/>
  <c r="AB307" i="4"/>
  <c r="Y307" i="4"/>
  <c r="X307" i="4"/>
  <c r="AP306" i="4"/>
  <c r="AO306" i="4"/>
  <c r="AH306" i="4"/>
  <c r="AF306" i="4"/>
  <c r="AC306" i="4"/>
  <c r="AB306" i="4"/>
  <c r="Y306" i="4"/>
  <c r="X306" i="4"/>
  <c r="Z306" i="4" s="1"/>
  <c r="AP305" i="4"/>
  <c r="AO305" i="4"/>
  <c r="AH305" i="4"/>
  <c r="AF305" i="4"/>
  <c r="AC305" i="4"/>
  <c r="AB305" i="4"/>
  <c r="Y305" i="4"/>
  <c r="X305" i="4"/>
  <c r="AP304" i="4"/>
  <c r="AO304" i="4"/>
  <c r="AH304" i="4"/>
  <c r="AF304" i="4"/>
  <c r="AC304" i="4"/>
  <c r="AB304" i="4"/>
  <c r="Y304" i="4"/>
  <c r="Z304" i="4" s="1"/>
  <c r="X304" i="4"/>
  <c r="AQ303" i="4"/>
  <c r="AR303" i="4" s="1"/>
  <c r="AP303" i="4"/>
  <c r="AO303" i="4"/>
  <c r="AH303" i="4"/>
  <c r="AF303" i="4"/>
  <c r="AC303" i="4"/>
  <c r="AB303" i="4"/>
  <c r="Y303" i="4"/>
  <c r="X303" i="4"/>
  <c r="AP302" i="4"/>
  <c r="AO302" i="4"/>
  <c r="AH302" i="4"/>
  <c r="AF302" i="4"/>
  <c r="AC302" i="4"/>
  <c r="AB302" i="4"/>
  <c r="Y302" i="4"/>
  <c r="X302" i="4"/>
  <c r="Z302" i="4" s="1"/>
  <c r="AP301" i="4"/>
  <c r="AO301" i="4"/>
  <c r="AH301" i="4"/>
  <c r="AF301" i="4"/>
  <c r="AC301" i="4"/>
  <c r="AB301" i="4"/>
  <c r="Y301" i="4"/>
  <c r="X301" i="4"/>
  <c r="AP300" i="4"/>
  <c r="AO300" i="4"/>
  <c r="AH300" i="4"/>
  <c r="AF300" i="4"/>
  <c r="AC300" i="4"/>
  <c r="AD300" i="4" s="1"/>
  <c r="AB300" i="4"/>
  <c r="Y300" i="4"/>
  <c r="X300" i="4"/>
  <c r="Z300" i="4" s="1"/>
  <c r="AP299" i="4"/>
  <c r="AO299" i="4"/>
  <c r="AH299" i="4"/>
  <c r="AF299" i="4"/>
  <c r="AD299" i="4"/>
  <c r="AC299" i="4"/>
  <c r="AB299" i="4"/>
  <c r="Y299" i="4"/>
  <c r="X299" i="4"/>
  <c r="AP298" i="4"/>
  <c r="AO298" i="4"/>
  <c r="AH298" i="4"/>
  <c r="AF298" i="4"/>
  <c r="AC298" i="4"/>
  <c r="AB298" i="4"/>
  <c r="Y298" i="4"/>
  <c r="X298" i="4"/>
  <c r="AP297" i="4"/>
  <c r="AO297" i="4"/>
  <c r="AH297" i="4"/>
  <c r="AF297" i="4"/>
  <c r="AC297" i="4"/>
  <c r="AB297" i="4"/>
  <c r="Y297" i="4"/>
  <c r="X297" i="4"/>
  <c r="AP296" i="4"/>
  <c r="AO296" i="4"/>
  <c r="AH296" i="4"/>
  <c r="AF296" i="4"/>
  <c r="AC296" i="4"/>
  <c r="AB296" i="4"/>
  <c r="Z296" i="4"/>
  <c r="Y296" i="4"/>
  <c r="X296" i="4"/>
  <c r="AP295" i="4"/>
  <c r="AO295" i="4"/>
  <c r="AH295" i="4"/>
  <c r="AF295" i="4"/>
  <c r="AC295" i="4"/>
  <c r="AB295" i="4"/>
  <c r="Y295" i="4"/>
  <c r="X295" i="4"/>
  <c r="AP294" i="4"/>
  <c r="AO294" i="4"/>
  <c r="AH294" i="4"/>
  <c r="AF294" i="4"/>
  <c r="AC294" i="4"/>
  <c r="AB294" i="4"/>
  <c r="Y294" i="4"/>
  <c r="X294" i="4"/>
  <c r="Z294" i="4" s="1"/>
  <c r="AP293" i="4"/>
  <c r="AO293" i="4"/>
  <c r="AH293" i="4"/>
  <c r="AF293" i="4"/>
  <c r="AC293" i="4"/>
  <c r="AB293" i="4"/>
  <c r="Y293" i="4"/>
  <c r="X293" i="4"/>
  <c r="AP292" i="4"/>
  <c r="AO292" i="4"/>
  <c r="AH292" i="4"/>
  <c r="AF292" i="4"/>
  <c r="AC292" i="4"/>
  <c r="AB292" i="4"/>
  <c r="Y292" i="4"/>
  <c r="X292" i="4"/>
  <c r="Z292" i="4" s="1"/>
  <c r="AP291" i="4"/>
  <c r="AO291" i="4"/>
  <c r="AH291" i="4"/>
  <c r="AF291" i="4"/>
  <c r="AC291" i="4"/>
  <c r="AD291" i="4" s="1"/>
  <c r="AB291" i="4"/>
  <c r="Y291" i="4"/>
  <c r="X291" i="4"/>
  <c r="AP290" i="4"/>
  <c r="AO290" i="4"/>
  <c r="AH290" i="4"/>
  <c r="AF290" i="4"/>
  <c r="AC290" i="4"/>
  <c r="AB290" i="4"/>
  <c r="Y290" i="4"/>
  <c r="X290" i="4"/>
  <c r="AP289" i="4"/>
  <c r="AO289" i="4"/>
  <c r="AH289" i="4"/>
  <c r="AF289" i="4"/>
  <c r="AC289" i="4"/>
  <c r="AB289" i="4"/>
  <c r="Y289" i="4"/>
  <c r="X289" i="4"/>
  <c r="AP288" i="4"/>
  <c r="AO288" i="4"/>
  <c r="AH288" i="4"/>
  <c r="AF288" i="4"/>
  <c r="AC288" i="4"/>
  <c r="AB288" i="4"/>
  <c r="Y288" i="4"/>
  <c r="X288" i="4"/>
  <c r="AP287" i="4"/>
  <c r="AO287" i="4"/>
  <c r="AH287" i="4"/>
  <c r="AF287" i="4"/>
  <c r="AC287" i="4"/>
  <c r="AB287" i="4"/>
  <c r="Y287" i="4"/>
  <c r="X287" i="4"/>
  <c r="AP286" i="4"/>
  <c r="AQ286" i="4" s="1"/>
  <c r="AR286" i="4" s="1"/>
  <c r="AO286" i="4"/>
  <c r="AH286" i="4"/>
  <c r="AF286" i="4"/>
  <c r="AD286" i="4"/>
  <c r="AC286" i="4"/>
  <c r="AB286" i="4"/>
  <c r="Y286" i="4"/>
  <c r="X286" i="4"/>
  <c r="Z286" i="4" s="1"/>
  <c r="AP285" i="4"/>
  <c r="AO285" i="4"/>
  <c r="AH285" i="4"/>
  <c r="AF285" i="4"/>
  <c r="AC285" i="4"/>
  <c r="AB285" i="4"/>
  <c r="Y285" i="4"/>
  <c r="X285" i="4"/>
  <c r="AP284" i="4"/>
  <c r="AO284" i="4"/>
  <c r="AH284" i="4"/>
  <c r="AF284" i="4"/>
  <c r="AC284" i="4"/>
  <c r="AB284" i="4"/>
  <c r="Y284" i="4"/>
  <c r="X284" i="4"/>
  <c r="AP283" i="4"/>
  <c r="AO283" i="4"/>
  <c r="AH283" i="4"/>
  <c r="AF283" i="4"/>
  <c r="AC283" i="4"/>
  <c r="AB283" i="4"/>
  <c r="Y283" i="4"/>
  <c r="X283" i="4"/>
  <c r="AP282" i="4"/>
  <c r="AO282" i="4"/>
  <c r="AH282" i="4"/>
  <c r="AF282" i="4"/>
  <c r="AC282" i="4"/>
  <c r="AB282" i="4"/>
  <c r="Y282" i="4"/>
  <c r="X282" i="4"/>
  <c r="AP281" i="4"/>
  <c r="AO281" i="4"/>
  <c r="AH281" i="4"/>
  <c r="AF281" i="4"/>
  <c r="AC281" i="4"/>
  <c r="AB281" i="4"/>
  <c r="Y281" i="4"/>
  <c r="X281" i="4"/>
  <c r="AP280" i="4"/>
  <c r="AO280" i="4"/>
  <c r="AH280" i="4"/>
  <c r="AF280" i="4"/>
  <c r="AC280" i="4"/>
  <c r="AB280" i="4"/>
  <c r="Y280" i="4"/>
  <c r="X280" i="4"/>
  <c r="AP279" i="4"/>
  <c r="AO279" i="4"/>
  <c r="AH279" i="4"/>
  <c r="AF279" i="4"/>
  <c r="AC279" i="4"/>
  <c r="AD279" i="4" s="1"/>
  <c r="AB279" i="4"/>
  <c r="Y279" i="4"/>
  <c r="X279" i="4"/>
  <c r="AP278" i="4"/>
  <c r="AO278" i="4"/>
  <c r="AH278" i="4"/>
  <c r="AF278" i="4"/>
  <c r="AC278" i="4"/>
  <c r="AB278" i="4"/>
  <c r="Y278" i="4"/>
  <c r="X278" i="4"/>
  <c r="Z278" i="4" s="1"/>
  <c r="AP277" i="4"/>
  <c r="AO277" i="4"/>
  <c r="AH277" i="4"/>
  <c r="AF277" i="4"/>
  <c r="AC277" i="4"/>
  <c r="AB277" i="4"/>
  <c r="Y277" i="4"/>
  <c r="X277" i="4"/>
  <c r="Z277" i="4" s="1"/>
  <c r="AP276" i="4"/>
  <c r="AO276" i="4"/>
  <c r="AH276" i="4"/>
  <c r="AF276" i="4"/>
  <c r="AD276" i="4"/>
  <c r="AC276" i="4"/>
  <c r="AB276" i="4"/>
  <c r="Y276" i="4"/>
  <c r="X276" i="4"/>
  <c r="AP275" i="4"/>
  <c r="AO275" i="4"/>
  <c r="AH275" i="4"/>
  <c r="AF275" i="4"/>
  <c r="AC275" i="4"/>
  <c r="AB275" i="4"/>
  <c r="Y275" i="4"/>
  <c r="X275" i="4"/>
  <c r="AP274" i="4"/>
  <c r="AO274" i="4"/>
  <c r="AH274" i="4"/>
  <c r="AF274" i="4"/>
  <c r="AC274" i="4"/>
  <c r="AB274" i="4"/>
  <c r="Y274" i="4"/>
  <c r="X274" i="4"/>
  <c r="AP273" i="4"/>
  <c r="AO273" i="4"/>
  <c r="AH273" i="4"/>
  <c r="AF273" i="4"/>
  <c r="AC273" i="4"/>
  <c r="AB273" i="4"/>
  <c r="Y273" i="4"/>
  <c r="X273" i="4"/>
  <c r="AP272" i="4"/>
  <c r="AO272" i="4"/>
  <c r="AH272" i="4"/>
  <c r="AF272" i="4"/>
  <c r="AC272" i="4"/>
  <c r="AB272" i="4"/>
  <c r="Y272" i="4"/>
  <c r="X272" i="4"/>
  <c r="Z272" i="4" s="1"/>
  <c r="AP271" i="4"/>
  <c r="AO271" i="4"/>
  <c r="AH271" i="4"/>
  <c r="AF271" i="4"/>
  <c r="AC271" i="4"/>
  <c r="AB271" i="4"/>
  <c r="Y271" i="4"/>
  <c r="X271" i="4"/>
  <c r="Z271" i="4" s="1"/>
  <c r="AP270" i="4"/>
  <c r="AO270" i="4"/>
  <c r="AH270" i="4"/>
  <c r="AF270" i="4"/>
  <c r="AC270" i="4"/>
  <c r="AB270" i="4"/>
  <c r="Y270" i="4"/>
  <c r="X270" i="4"/>
  <c r="Z270" i="4" s="1"/>
  <c r="AP269" i="4"/>
  <c r="AO269" i="4"/>
  <c r="AH269" i="4"/>
  <c r="AF269" i="4"/>
  <c r="AC269" i="4"/>
  <c r="AB269" i="4"/>
  <c r="AD269" i="4" s="1"/>
  <c r="Y269" i="4"/>
  <c r="X269" i="4"/>
  <c r="AP268" i="4"/>
  <c r="AO268" i="4"/>
  <c r="AQ268" i="4" s="1"/>
  <c r="AR268" i="4" s="1"/>
  <c r="AH268" i="4"/>
  <c r="AF268" i="4"/>
  <c r="AC268" i="4"/>
  <c r="AB268" i="4"/>
  <c r="AD268" i="4" s="1"/>
  <c r="Y268" i="4"/>
  <c r="X268" i="4"/>
  <c r="Z268" i="4" s="1"/>
  <c r="AP267" i="4"/>
  <c r="AO267" i="4"/>
  <c r="AH267" i="4"/>
  <c r="AF267" i="4"/>
  <c r="AC267" i="4"/>
  <c r="AB267" i="4"/>
  <c r="AD267" i="4" s="1"/>
  <c r="Y267" i="4"/>
  <c r="X267" i="4"/>
  <c r="Z267" i="4" s="1"/>
  <c r="AP266" i="4"/>
  <c r="AO266" i="4"/>
  <c r="AH266" i="4"/>
  <c r="AF266" i="4"/>
  <c r="AC266" i="4"/>
  <c r="AB266" i="4"/>
  <c r="Y266" i="4"/>
  <c r="X266" i="4"/>
  <c r="AP265" i="4"/>
  <c r="AO265" i="4"/>
  <c r="AH265" i="4"/>
  <c r="AF265" i="4"/>
  <c r="AC265" i="4"/>
  <c r="AB265" i="4"/>
  <c r="AD265" i="4" s="1"/>
  <c r="Y265" i="4"/>
  <c r="X265" i="4"/>
  <c r="AP264" i="4"/>
  <c r="AO264" i="4"/>
  <c r="AQ264" i="4" s="1"/>
  <c r="AR264" i="4" s="1"/>
  <c r="AH264" i="4"/>
  <c r="AF264" i="4"/>
  <c r="AC264" i="4"/>
  <c r="AB264" i="4"/>
  <c r="AD264" i="4" s="1"/>
  <c r="Y264" i="4"/>
  <c r="X264" i="4"/>
  <c r="Z264" i="4" s="1"/>
  <c r="AP263" i="4"/>
  <c r="AO263" i="4"/>
  <c r="AH263" i="4"/>
  <c r="AF263" i="4"/>
  <c r="AC263" i="4"/>
  <c r="AB263" i="4"/>
  <c r="Y263" i="4"/>
  <c r="X263" i="4"/>
  <c r="AP262" i="4"/>
  <c r="AQ262" i="4" s="1"/>
  <c r="AR262" i="4" s="1"/>
  <c r="AO262" i="4"/>
  <c r="AH262" i="4"/>
  <c r="AF262" i="4"/>
  <c r="AC262" i="4"/>
  <c r="AB262" i="4"/>
  <c r="Y262" i="4"/>
  <c r="X262" i="4"/>
  <c r="Z262" i="4" s="1"/>
  <c r="AP261" i="4"/>
  <c r="AO261" i="4"/>
  <c r="AH261" i="4"/>
  <c r="AF261" i="4"/>
  <c r="AC261" i="4"/>
  <c r="AB261" i="4"/>
  <c r="Y261" i="4"/>
  <c r="X261" i="4"/>
  <c r="Z261" i="4" s="1"/>
  <c r="AP260" i="4"/>
  <c r="AO260" i="4"/>
  <c r="AH260" i="4"/>
  <c r="AF260" i="4"/>
  <c r="AC260" i="4"/>
  <c r="AB260" i="4"/>
  <c r="Y260" i="4"/>
  <c r="X260" i="4"/>
  <c r="Z260" i="4" s="1"/>
  <c r="AP259" i="4"/>
  <c r="AO259" i="4"/>
  <c r="AH259" i="4"/>
  <c r="AF259" i="4"/>
  <c r="AC259" i="4"/>
  <c r="AB259" i="4"/>
  <c r="Y259" i="4"/>
  <c r="X259" i="4"/>
  <c r="AP258" i="4"/>
  <c r="AO258" i="4"/>
  <c r="AH258" i="4"/>
  <c r="AF258" i="4"/>
  <c r="AC258" i="4"/>
  <c r="AD258" i="4" s="1"/>
  <c r="AB258" i="4"/>
  <c r="Y258" i="4"/>
  <c r="X258" i="4"/>
  <c r="AP257" i="4"/>
  <c r="AO257" i="4"/>
  <c r="AH257" i="4"/>
  <c r="AF257" i="4"/>
  <c r="AC257" i="4"/>
  <c r="AB257" i="4"/>
  <c r="Y257" i="4"/>
  <c r="X257" i="4"/>
  <c r="AP256" i="4"/>
  <c r="AO256" i="4"/>
  <c r="AH256" i="4"/>
  <c r="AF256" i="4"/>
  <c r="AC256" i="4"/>
  <c r="AB256" i="4"/>
  <c r="Y256" i="4"/>
  <c r="X256" i="4"/>
  <c r="AP255" i="4"/>
  <c r="AO255" i="4"/>
  <c r="AH255" i="4"/>
  <c r="AF255" i="4"/>
  <c r="AC255" i="4"/>
  <c r="AB255" i="4"/>
  <c r="Y255" i="4"/>
  <c r="X255" i="4"/>
  <c r="AP254" i="4"/>
  <c r="AO254" i="4"/>
  <c r="AH254" i="4"/>
  <c r="AF254" i="4"/>
  <c r="AC254" i="4"/>
  <c r="AB254" i="4"/>
  <c r="Y254" i="4"/>
  <c r="X254" i="4"/>
  <c r="Z254" i="4" s="1"/>
  <c r="AP253" i="4"/>
  <c r="AO253" i="4"/>
  <c r="AH253" i="4"/>
  <c r="AF253" i="4"/>
  <c r="AC253" i="4"/>
  <c r="AD253" i="4" s="1"/>
  <c r="AB253" i="4"/>
  <c r="Y253" i="4"/>
  <c r="X253" i="4"/>
  <c r="Z253" i="4" s="1"/>
  <c r="AP252" i="4"/>
  <c r="AO252" i="4"/>
  <c r="AH252" i="4"/>
  <c r="AF252" i="4"/>
  <c r="AC252" i="4"/>
  <c r="AB252" i="4"/>
  <c r="Y252" i="4"/>
  <c r="Z252" i="4" s="1"/>
  <c r="X252" i="4"/>
  <c r="AP251" i="4"/>
  <c r="AO251" i="4"/>
  <c r="AH251" i="4"/>
  <c r="AF251" i="4"/>
  <c r="AC251" i="4"/>
  <c r="AB251" i="4"/>
  <c r="Y251" i="4"/>
  <c r="X251" i="4"/>
  <c r="AP250" i="4"/>
  <c r="AO250" i="4"/>
  <c r="AH250" i="4"/>
  <c r="AF250" i="4"/>
  <c r="AC250" i="4"/>
  <c r="AB250" i="4"/>
  <c r="Y250" i="4"/>
  <c r="X250" i="4"/>
  <c r="AP249" i="4"/>
  <c r="AO249" i="4"/>
  <c r="AH249" i="4"/>
  <c r="AF249" i="4"/>
  <c r="AC249" i="4"/>
  <c r="AB249" i="4"/>
  <c r="Y249" i="4"/>
  <c r="X249" i="4"/>
  <c r="AP248" i="4"/>
  <c r="AO248" i="4"/>
  <c r="AH248" i="4"/>
  <c r="AF248" i="4"/>
  <c r="AC248" i="4"/>
  <c r="AB248" i="4"/>
  <c r="Y248" i="4"/>
  <c r="X248" i="4"/>
  <c r="AP247" i="4"/>
  <c r="AO247" i="4"/>
  <c r="AH247" i="4"/>
  <c r="AF247" i="4"/>
  <c r="AC247" i="4"/>
  <c r="AB247" i="4"/>
  <c r="Y247" i="4"/>
  <c r="X247" i="4"/>
  <c r="AP246" i="4"/>
  <c r="AO246" i="4"/>
  <c r="AH246" i="4"/>
  <c r="AF246" i="4"/>
  <c r="AC246" i="4"/>
  <c r="AD246" i="4" s="1"/>
  <c r="AB246" i="4"/>
  <c r="Y246" i="4"/>
  <c r="X246" i="4"/>
  <c r="AQ245" i="4"/>
  <c r="AR245" i="4" s="1"/>
  <c r="AP245" i="4"/>
  <c r="AO245" i="4"/>
  <c r="AH245" i="4"/>
  <c r="AF245" i="4"/>
  <c r="AC245" i="4"/>
  <c r="AB245" i="4"/>
  <c r="Y245" i="4"/>
  <c r="X245" i="4"/>
  <c r="Z245" i="4" s="1"/>
  <c r="AP244" i="4"/>
  <c r="AO244" i="4"/>
  <c r="AH244" i="4"/>
  <c r="AF244" i="4"/>
  <c r="AC244" i="4"/>
  <c r="AB244" i="4"/>
  <c r="Y244" i="4"/>
  <c r="X244" i="4"/>
  <c r="Z244" i="4" s="1"/>
  <c r="AP243" i="4"/>
  <c r="AO243" i="4"/>
  <c r="AH243" i="4"/>
  <c r="AF243" i="4"/>
  <c r="AC243" i="4"/>
  <c r="AB243" i="4"/>
  <c r="Y243" i="4"/>
  <c r="X243" i="4"/>
  <c r="Z243" i="4" s="1"/>
  <c r="AP242" i="4"/>
  <c r="AO242" i="4"/>
  <c r="AH242" i="4"/>
  <c r="AF242" i="4"/>
  <c r="AC242" i="4"/>
  <c r="AD242" i="4" s="1"/>
  <c r="AB242" i="4"/>
  <c r="Y242" i="4"/>
  <c r="X242" i="4"/>
  <c r="AP241" i="4"/>
  <c r="AO241" i="4"/>
  <c r="AH241" i="4"/>
  <c r="AF241" i="4"/>
  <c r="AD241" i="4"/>
  <c r="AC241" i="4"/>
  <c r="AB241" i="4"/>
  <c r="Y241" i="4"/>
  <c r="X241" i="4"/>
  <c r="AP240" i="4"/>
  <c r="AO240" i="4"/>
  <c r="AH240" i="4"/>
  <c r="AF240" i="4"/>
  <c r="AC240" i="4"/>
  <c r="AB240" i="4"/>
  <c r="Y240" i="4"/>
  <c r="X240" i="4"/>
  <c r="AP239" i="4"/>
  <c r="AO239" i="4"/>
  <c r="AH239" i="4"/>
  <c r="AF239" i="4"/>
  <c r="AC239" i="4"/>
  <c r="AB239" i="4"/>
  <c r="Y239" i="4"/>
  <c r="X239" i="4"/>
  <c r="AP238" i="4"/>
  <c r="AO238" i="4"/>
  <c r="AH238" i="4"/>
  <c r="AF238" i="4"/>
  <c r="AC238" i="4"/>
  <c r="AB238" i="4"/>
  <c r="Y238" i="4"/>
  <c r="X238" i="4"/>
  <c r="Z238" i="4" s="1"/>
  <c r="AP237" i="4"/>
  <c r="AO237" i="4"/>
  <c r="AH237" i="4"/>
  <c r="AF237" i="4"/>
  <c r="AC237" i="4"/>
  <c r="AB237" i="4"/>
  <c r="Y237" i="4"/>
  <c r="X237" i="4"/>
  <c r="AP236" i="4"/>
  <c r="AO236" i="4"/>
  <c r="AH236" i="4"/>
  <c r="AF236" i="4"/>
  <c r="AC236" i="4"/>
  <c r="AB236" i="4"/>
  <c r="Y236" i="4"/>
  <c r="X236" i="4"/>
  <c r="AP235" i="4"/>
  <c r="AO235" i="4"/>
  <c r="AH235" i="4"/>
  <c r="AF235" i="4"/>
  <c r="AC235" i="4"/>
  <c r="AB235" i="4"/>
  <c r="Y235" i="4"/>
  <c r="X235" i="4"/>
  <c r="AP234" i="4"/>
  <c r="AO234" i="4"/>
  <c r="AH234" i="4"/>
  <c r="AF234" i="4"/>
  <c r="AC234" i="4"/>
  <c r="AB234" i="4"/>
  <c r="AD234" i="4" s="1"/>
  <c r="Y234" i="4"/>
  <c r="X234" i="4"/>
  <c r="AP233" i="4"/>
  <c r="AO233" i="4"/>
  <c r="AH233" i="4"/>
  <c r="AF233" i="4"/>
  <c r="AC233" i="4"/>
  <c r="AB233" i="4"/>
  <c r="Y233" i="4"/>
  <c r="Z233" i="4" s="1"/>
  <c r="X233" i="4"/>
  <c r="AP232" i="4"/>
  <c r="AO232" i="4"/>
  <c r="AH232" i="4"/>
  <c r="AF232" i="4"/>
  <c r="AC232" i="4"/>
  <c r="AB232" i="4"/>
  <c r="Y232" i="4"/>
  <c r="X232" i="4"/>
  <c r="AP231" i="4"/>
  <c r="AO231" i="4"/>
  <c r="AH231" i="4"/>
  <c r="AF231" i="4"/>
  <c r="AC231" i="4"/>
  <c r="AB231" i="4"/>
  <c r="AD231" i="4" s="1"/>
  <c r="Y231" i="4"/>
  <c r="X231" i="4"/>
  <c r="AP230" i="4"/>
  <c r="AO230" i="4"/>
  <c r="AQ230" i="4" s="1"/>
  <c r="AR230" i="4" s="1"/>
  <c r="AH230" i="4"/>
  <c r="AF230" i="4"/>
  <c r="AC230" i="4"/>
  <c r="AB230" i="4"/>
  <c r="AD230" i="4" s="1"/>
  <c r="Y230" i="4"/>
  <c r="X230" i="4"/>
  <c r="AP229" i="4"/>
  <c r="AO229" i="4"/>
  <c r="AH229" i="4"/>
  <c r="AF229" i="4"/>
  <c r="AC229" i="4"/>
  <c r="AB229" i="4"/>
  <c r="Y229" i="4"/>
  <c r="X229" i="4"/>
  <c r="AP228" i="4"/>
  <c r="AO228" i="4"/>
  <c r="AH228" i="4"/>
  <c r="AF228" i="4"/>
  <c r="AC228" i="4"/>
  <c r="AB228" i="4"/>
  <c r="Y228" i="4"/>
  <c r="X228" i="4"/>
  <c r="AP227" i="4"/>
  <c r="AO227" i="4"/>
  <c r="AH227" i="4"/>
  <c r="AF227" i="4"/>
  <c r="AC227" i="4"/>
  <c r="AD227" i="4" s="1"/>
  <c r="AB227" i="4"/>
  <c r="Y227" i="4"/>
  <c r="X227" i="4"/>
  <c r="AP226" i="4"/>
  <c r="AO226" i="4"/>
  <c r="AH226" i="4"/>
  <c r="AF226" i="4"/>
  <c r="AC226" i="4"/>
  <c r="AB226" i="4"/>
  <c r="Y226" i="4"/>
  <c r="X226" i="4"/>
  <c r="Z226" i="4" s="1"/>
  <c r="AP225" i="4"/>
  <c r="AO225" i="4"/>
  <c r="AH225" i="4"/>
  <c r="AF225" i="4"/>
  <c r="AC225" i="4"/>
  <c r="AB225" i="4"/>
  <c r="Y225" i="4"/>
  <c r="X225" i="4"/>
  <c r="AP224" i="4"/>
  <c r="AO224" i="4"/>
  <c r="AH224" i="4"/>
  <c r="AF224" i="4"/>
  <c r="AC224" i="4"/>
  <c r="AB224" i="4"/>
  <c r="Y224" i="4"/>
  <c r="X224" i="4"/>
  <c r="AP223" i="4"/>
  <c r="AO223" i="4"/>
  <c r="AH223" i="4"/>
  <c r="AF223" i="4"/>
  <c r="AC223" i="4"/>
  <c r="AD223" i="4" s="1"/>
  <c r="AB223" i="4"/>
  <c r="Y223" i="4"/>
  <c r="X223" i="4"/>
  <c r="Z223" i="4" s="1"/>
  <c r="AP222" i="4"/>
  <c r="AO222" i="4"/>
  <c r="AH222" i="4"/>
  <c r="AF222" i="4"/>
  <c r="AC222" i="4"/>
  <c r="AB222" i="4"/>
  <c r="Y222" i="4"/>
  <c r="X222" i="4"/>
  <c r="AP221" i="4"/>
  <c r="AO221" i="4"/>
  <c r="AH221" i="4"/>
  <c r="AF221" i="4"/>
  <c r="AC221" i="4"/>
  <c r="AB221" i="4"/>
  <c r="Y221" i="4"/>
  <c r="X221" i="4"/>
  <c r="Z221" i="4" s="1"/>
  <c r="AP220" i="4"/>
  <c r="AO220" i="4"/>
  <c r="AH220" i="4"/>
  <c r="AF220" i="4"/>
  <c r="AC220" i="4"/>
  <c r="AB220" i="4"/>
  <c r="Y220" i="4"/>
  <c r="X220" i="4"/>
  <c r="Z220" i="4" s="1"/>
  <c r="AP219" i="4"/>
  <c r="AO219" i="4"/>
  <c r="AH219" i="4"/>
  <c r="AF219" i="4"/>
  <c r="AD219" i="4"/>
  <c r="AC219" i="4"/>
  <c r="AB219" i="4"/>
  <c r="Y219" i="4"/>
  <c r="X219" i="4"/>
  <c r="AP218" i="4"/>
  <c r="AO218" i="4"/>
  <c r="AH218" i="4"/>
  <c r="AF218" i="4"/>
  <c r="AC218" i="4"/>
  <c r="AB218" i="4"/>
  <c r="Y218" i="4"/>
  <c r="X218" i="4"/>
  <c r="AP217" i="4"/>
  <c r="AO217" i="4"/>
  <c r="AH217" i="4"/>
  <c r="AF217" i="4"/>
  <c r="AC217" i="4"/>
  <c r="AB217" i="4"/>
  <c r="Y217" i="4"/>
  <c r="X217" i="4"/>
  <c r="Z217" i="4" s="1"/>
  <c r="AP216" i="4"/>
  <c r="AO216" i="4"/>
  <c r="AH216" i="4"/>
  <c r="AF216" i="4"/>
  <c r="AC216" i="4"/>
  <c r="AB216" i="4"/>
  <c r="Y216" i="4"/>
  <c r="X216" i="4"/>
  <c r="AP215" i="4"/>
  <c r="AO215" i="4"/>
  <c r="AH215" i="4"/>
  <c r="AF215" i="4"/>
  <c r="AC215" i="4"/>
  <c r="AD215" i="4" s="1"/>
  <c r="AB215" i="4"/>
  <c r="Y215" i="4"/>
  <c r="X215" i="4"/>
  <c r="Z215" i="4" s="1"/>
  <c r="AP214" i="4"/>
  <c r="AO214" i="4"/>
  <c r="AH214" i="4"/>
  <c r="AF214" i="4"/>
  <c r="AC214" i="4"/>
  <c r="AB214" i="4"/>
  <c r="Y214" i="4"/>
  <c r="X214" i="4"/>
  <c r="Z214" i="4" s="1"/>
  <c r="AP213" i="4"/>
  <c r="AO213" i="4"/>
  <c r="AH213" i="4"/>
  <c r="AF213" i="4"/>
  <c r="AC213" i="4"/>
  <c r="AB213" i="4"/>
  <c r="Y213" i="4"/>
  <c r="X213" i="4"/>
  <c r="AP212" i="4"/>
  <c r="AO212" i="4"/>
  <c r="AH212" i="4"/>
  <c r="AF212" i="4"/>
  <c r="AC212" i="4"/>
  <c r="AB212" i="4"/>
  <c r="Y212" i="4"/>
  <c r="X212" i="4"/>
  <c r="AP211" i="4"/>
  <c r="AO211" i="4"/>
  <c r="AH211" i="4"/>
  <c r="AF211" i="4"/>
  <c r="AC211" i="4"/>
  <c r="AB211" i="4"/>
  <c r="AD211" i="4" s="1"/>
  <c r="Y211" i="4"/>
  <c r="X211" i="4"/>
  <c r="AP210" i="4"/>
  <c r="AO210" i="4"/>
  <c r="AH210" i="4"/>
  <c r="AF210" i="4"/>
  <c r="AC210" i="4"/>
  <c r="AB210" i="4"/>
  <c r="AD210" i="4" s="1"/>
  <c r="Y210" i="4"/>
  <c r="X210" i="4"/>
  <c r="AP209" i="4"/>
  <c r="AO209" i="4"/>
  <c r="AQ209" i="4" s="1"/>
  <c r="AR209" i="4" s="1"/>
  <c r="AH209" i="4"/>
  <c r="AF209" i="4"/>
  <c r="AC209" i="4"/>
  <c r="AB209" i="4"/>
  <c r="AD209" i="4" s="1"/>
  <c r="Z209" i="4"/>
  <c r="Y209" i="4"/>
  <c r="X209" i="4"/>
  <c r="AP208" i="4"/>
  <c r="AO208" i="4"/>
  <c r="AH208" i="4"/>
  <c r="AF208" i="4"/>
  <c r="AC208" i="4"/>
  <c r="AB208" i="4"/>
  <c r="Y208" i="4"/>
  <c r="X208" i="4"/>
  <c r="AP207" i="4"/>
  <c r="AO207" i="4"/>
  <c r="AH207" i="4"/>
  <c r="AF207" i="4"/>
  <c r="AC207" i="4"/>
  <c r="AD207" i="4" s="1"/>
  <c r="AB207" i="4"/>
  <c r="Y207" i="4"/>
  <c r="X207" i="4"/>
  <c r="Z207" i="4" s="1"/>
  <c r="AQ206" i="4"/>
  <c r="AR206" i="4" s="1"/>
  <c r="AP206" i="4"/>
  <c r="AO206" i="4"/>
  <c r="AH206" i="4"/>
  <c r="AF206" i="4"/>
  <c r="AC206" i="4"/>
  <c r="AB206" i="4"/>
  <c r="Y206" i="4"/>
  <c r="Z206" i="4" s="1"/>
  <c r="X206" i="4"/>
  <c r="AP205" i="4"/>
  <c r="AO205" i="4"/>
  <c r="AH205" i="4"/>
  <c r="AF205" i="4"/>
  <c r="AC205" i="4"/>
  <c r="AB205" i="4"/>
  <c r="Y205" i="4"/>
  <c r="X205" i="4"/>
  <c r="AP204" i="4"/>
  <c r="AO204" i="4"/>
  <c r="AH204" i="4"/>
  <c r="AF204" i="4"/>
  <c r="AC204" i="4"/>
  <c r="AB204" i="4"/>
  <c r="Y204" i="4"/>
  <c r="Z204" i="4" s="1"/>
  <c r="X204" i="4"/>
  <c r="AP203" i="4"/>
  <c r="AO203" i="4"/>
  <c r="AH203" i="4"/>
  <c r="AF203" i="4"/>
  <c r="AC203" i="4"/>
  <c r="AB203" i="4"/>
  <c r="Y203" i="4"/>
  <c r="X203" i="4"/>
  <c r="AP202" i="4"/>
  <c r="AO202" i="4"/>
  <c r="AH202" i="4"/>
  <c r="AF202" i="4"/>
  <c r="AC202" i="4"/>
  <c r="AD202" i="4" s="1"/>
  <c r="AB202" i="4"/>
  <c r="Y202" i="4"/>
  <c r="X202" i="4"/>
  <c r="AP201" i="4"/>
  <c r="AO201" i="4"/>
  <c r="AH201" i="4"/>
  <c r="AF201" i="4"/>
  <c r="AC201" i="4"/>
  <c r="AB201" i="4"/>
  <c r="Y201" i="4"/>
  <c r="Z201" i="4" s="1"/>
  <c r="X201" i="4"/>
  <c r="AP200" i="4"/>
  <c r="AO200" i="4"/>
  <c r="AH200" i="4"/>
  <c r="AF200" i="4"/>
  <c r="AC200" i="4"/>
  <c r="AB200" i="4"/>
  <c r="Y200" i="4"/>
  <c r="X200" i="4"/>
  <c r="AP199" i="4"/>
  <c r="AO199" i="4"/>
  <c r="AH199" i="4"/>
  <c r="AF199" i="4"/>
  <c r="AC199" i="4"/>
  <c r="AB199" i="4"/>
  <c r="Y199" i="4"/>
  <c r="X199" i="4"/>
  <c r="Z199" i="4" s="1"/>
  <c r="AP198" i="4"/>
  <c r="AQ198" i="4" s="1"/>
  <c r="AR198" i="4" s="1"/>
  <c r="AO198" i="4"/>
  <c r="AH198" i="4"/>
  <c r="AF198" i="4"/>
  <c r="AC198" i="4"/>
  <c r="AB198" i="4"/>
  <c r="Y198" i="4"/>
  <c r="X198" i="4"/>
  <c r="AP197" i="4"/>
  <c r="AO197" i="4"/>
  <c r="AH197" i="4"/>
  <c r="AF197" i="4"/>
  <c r="AC197" i="4"/>
  <c r="AB197" i="4"/>
  <c r="Y197" i="4"/>
  <c r="X197" i="4"/>
  <c r="Z197" i="4" s="1"/>
  <c r="AP196" i="4"/>
  <c r="AO196" i="4"/>
  <c r="AH196" i="4"/>
  <c r="AF196" i="4"/>
  <c r="AC196" i="4"/>
  <c r="AB196" i="4"/>
  <c r="Y196" i="4"/>
  <c r="X196" i="4"/>
  <c r="Z196" i="4" s="1"/>
  <c r="AP195" i="4"/>
  <c r="AO195" i="4"/>
  <c r="AH195" i="4"/>
  <c r="AF195" i="4"/>
  <c r="AC195" i="4"/>
  <c r="AB195" i="4"/>
  <c r="Y195" i="4"/>
  <c r="X195" i="4"/>
  <c r="Z195" i="4" s="1"/>
  <c r="AP194" i="4"/>
  <c r="AO194" i="4"/>
  <c r="AH194" i="4"/>
  <c r="AF194" i="4"/>
  <c r="AC194" i="4"/>
  <c r="AD194" i="4" s="1"/>
  <c r="AI194" i="4" s="1"/>
  <c r="AS194" i="4" s="1"/>
  <c r="AB194" i="4"/>
  <c r="Y194" i="4"/>
  <c r="X194" i="4"/>
  <c r="Z194" i="4" s="1"/>
  <c r="AQ193" i="4"/>
  <c r="AR193" i="4" s="1"/>
  <c r="AP193" i="4"/>
  <c r="AO193" i="4"/>
  <c r="AH193" i="4"/>
  <c r="AF193" i="4"/>
  <c r="AC193" i="4"/>
  <c r="AB193" i="4"/>
  <c r="AD193" i="4" s="1"/>
  <c r="Y193" i="4"/>
  <c r="X193" i="4"/>
  <c r="AP192" i="4"/>
  <c r="AO192" i="4"/>
  <c r="AQ192" i="4" s="1"/>
  <c r="AR192" i="4" s="1"/>
  <c r="AH192" i="4"/>
  <c r="AF192" i="4"/>
  <c r="AC192" i="4"/>
  <c r="AB192" i="4"/>
  <c r="AD192" i="4" s="1"/>
  <c r="Y192" i="4"/>
  <c r="X192" i="4"/>
  <c r="Z192" i="4" s="1"/>
  <c r="AP191" i="4"/>
  <c r="AO191" i="4"/>
  <c r="AH191" i="4"/>
  <c r="AF191" i="4"/>
  <c r="AC191" i="4"/>
  <c r="AB191" i="4"/>
  <c r="Y191" i="4"/>
  <c r="X191" i="4"/>
  <c r="Z191" i="4" s="1"/>
  <c r="AP190" i="4"/>
  <c r="AQ190" i="4" s="1"/>
  <c r="AR190" i="4" s="1"/>
  <c r="AO190" i="4"/>
  <c r="AH190" i="4"/>
  <c r="AF190" i="4"/>
  <c r="AC190" i="4"/>
  <c r="AB190" i="4"/>
  <c r="AD190" i="4" s="1"/>
  <c r="Y190" i="4"/>
  <c r="X190" i="4"/>
  <c r="AP189" i="4"/>
  <c r="AO189" i="4"/>
  <c r="AQ189" i="4" s="1"/>
  <c r="AR189" i="4" s="1"/>
  <c r="AH189" i="4"/>
  <c r="AF189" i="4"/>
  <c r="AC189" i="4"/>
  <c r="AB189" i="4"/>
  <c r="Y189" i="4"/>
  <c r="X189" i="4"/>
  <c r="Z189" i="4" s="1"/>
  <c r="AP188" i="4"/>
  <c r="AO188" i="4"/>
  <c r="AH188" i="4"/>
  <c r="AF188" i="4"/>
  <c r="AC188" i="4"/>
  <c r="AB188" i="4"/>
  <c r="Y188" i="4"/>
  <c r="X188" i="4"/>
  <c r="Z188" i="4" s="1"/>
  <c r="AP187" i="4"/>
  <c r="AO187" i="4"/>
  <c r="AH187" i="4"/>
  <c r="AF187" i="4"/>
  <c r="AC187" i="4"/>
  <c r="AB187" i="4"/>
  <c r="Y187" i="4"/>
  <c r="X187" i="4"/>
  <c r="Z187" i="4" s="1"/>
  <c r="AP186" i="4"/>
  <c r="AO186" i="4"/>
  <c r="AH186" i="4"/>
  <c r="AF186" i="4"/>
  <c r="AC186" i="4"/>
  <c r="AB186" i="4"/>
  <c r="Y186" i="4"/>
  <c r="X186" i="4"/>
  <c r="AP185" i="4"/>
  <c r="AQ185" i="4" s="1"/>
  <c r="AR185" i="4" s="1"/>
  <c r="AO185" i="4"/>
  <c r="AH185" i="4"/>
  <c r="AF185" i="4"/>
  <c r="AC185" i="4"/>
  <c r="AB185" i="4"/>
  <c r="AD185" i="4" s="1"/>
  <c r="Y185" i="4"/>
  <c r="X185" i="4"/>
  <c r="AP184" i="4"/>
  <c r="AO184" i="4"/>
  <c r="AQ184" i="4" s="1"/>
  <c r="AR184" i="4" s="1"/>
  <c r="AH184" i="4"/>
  <c r="AF184" i="4"/>
  <c r="AC184" i="4"/>
  <c r="AB184" i="4"/>
  <c r="AD184" i="4" s="1"/>
  <c r="Z184" i="4"/>
  <c r="Y184" i="4"/>
  <c r="X184" i="4"/>
  <c r="AP183" i="4"/>
  <c r="AO183" i="4"/>
  <c r="AH183" i="4"/>
  <c r="AF183" i="4"/>
  <c r="AC183" i="4"/>
  <c r="AB183" i="4"/>
  <c r="Y183" i="4"/>
  <c r="X183" i="4"/>
  <c r="AP182" i="4"/>
  <c r="AO182" i="4"/>
  <c r="AH182" i="4"/>
  <c r="AF182" i="4"/>
  <c r="AD182" i="4"/>
  <c r="AC182" i="4"/>
  <c r="AB182" i="4"/>
  <c r="Y182" i="4"/>
  <c r="X182" i="4"/>
  <c r="AP181" i="4"/>
  <c r="AQ181" i="4" s="1"/>
  <c r="AR181" i="4" s="1"/>
  <c r="AO181" i="4"/>
  <c r="AH181" i="4"/>
  <c r="AF181" i="4"/>
  <c r="AC181" i="4"/>
  <c r="AB181" i="4"/>
  <c r="Y181" i="4"/>
  <c r="Z181" i="4" s="1"/>
  <c r="X181" i="4"/>
  <c r="AP180" i="4"/>
  <c r="AO180" i="4"/>
  <c r="AH180" i="4"/>
  <c r="AF180" i="4"/>
  <c r="AC180" i="4"/>
  <c r="AB180" i="4"/>
  <c r="Y180" i="4"/>
  <c r="X180" i="4"/>
  <c r="AP179" i="4"/>
  <c r="AO179" i="4"/>
  <c r="AH179" i="4"/>
  <c r="AF179" i="4"/>
  <c r="AC179" i="4"/>
  <c r="AB179" i="4"/>
  <c r="Y179" i="4"/>
  <c r="X179" i="4"/>
  <c r="AP178" i="4"/>
  <c r="AO178" i="4"/>
  <c r="AH178" i="4"/>
  <c r="AF178" i="4"/>
  <c r="AC178" i="4"/>
  <c r="AD178" i="4" s="1"/>
  <c r="AB178" i="4"/>
  <c r="Y178" i="4"/>
  <c r="X178" i="4"/>
  <c r="AP177" i="4"/>
  <c r="AO177" i="4"/>
  <c r="AH177" i="4"/>
  <c r="AF177" i="4"/>
  <c r="AC177" i="4"/>
  <c r="AB177" i="4"/>
  <c r="AD177" i="4" s="1"/>
  <c r="Y177" i="4"/>
  <c r="X177" i="4"/>
  <c r="AP176" i="4"/>
  <c r="AO176" i="4"/>
  <c r="AQ176" i="4" s="1"/>
  <c r="AR176" i="4" s="1"/>
  <c r="AH176" i="4"/>
  <c r="AF176" i="4"/>
  <c r="AC176" i="4"/>
  <c r="AB176" i="4"/>
  <c r="AD176" i="4" s="1"/>
  <c r="Y176" i="4"/>
  <c r="Z176" i="4" s="1"/>
  <c r="X176" i="4"/>
  <c r="AP175" i="4"/>
  <c r="AO175" i="4"/>
  <c r="AH175" i="4"/>
  <c r="AF175" i="4"/>
  <c r="AC175" i="4"/>
  <c r="AB175" i="4"/>
  <c r="Y175" i="4"/>
  <c r="X175" i="4"/>
  <c r="AP174" i="4"/>
  <c r="AO174" i="4"/>
  <c r="AH174" i="4"/>
  <c r="AF174" i="4"/>
  <c r="AC174" i="4"/>
  <c r="AB174" i="4"/>
  <c r="AD174" i="4" s="1"/>
  <c r="Y174" i="4"/>
  <c r="X174" i="4"/>
  <c r="AP173" i="4"/>
  <c r="AO173" i="4"/>
  <c r="AH173" i="4"/>
  <c r="AF173" i="4"/>
  <c r="AC173" i="4"/>
  <c r="AD173" i="4" s="1"/>
  <c r="AB173" i="4"/>
  <c r="Y173" i="4"/>
  <c r="X173" i="4"/>
  <c r="AP172" i="4"/>
  <c r="AO172" i="4"/>
  <c r="AH172" i="4"/>
  <c r="AF172" i="4"/>
  <c r="AC172" i="4"/>
  <c r="AB172" i="4"/>
  <c r="Y172" i="4"/>
  <c r="X172" i="4"/>
  <c r="Z172" i="4" s="1"/>
  <c r="AP171" i="4"/>
  <c r="AO171" i="4"/>
  <c r="AH171" i="4"/>
  <c r="AF171" i="4"/>
  <c r="AC171" i="4"/>
  <c r="AB171" i="4"/>
  <c r="Y171" i="4"/>
  <c r="X171" i="4"/>
  <c r="AP170" i="4"/>
  <c r="AO170" i="4"/>
  <c r="AH170" i="4"/>
  <c r="AF170" i="4"/>
  <c r="AC170" i="4"/>
  <c r="AD170" i="4" s="1"/>
  <c r="AB170" i="4"/>
  <c r="Y170" i="4"/>
  <c r="X170" i="4"/>
  <c r="Z170" i="4" s="1"/>
  <c r="AP169" i="4"/>
  <c r="AO169" i="4"/>
  <c r="AH169" i="4"/>
  <c r="AF169" i="4"/>
  <c r="AD169" i="4"/>
  <c r="AC169" i="4"/>
  <c r="AB169" i="4"/>
  <c r="Y169" i="4"/>
  <c r="Z169" i="4" s="1"/>
  <c r="X169" i="4"/>
  <c r="AP168" i="4"/>
  <c r="AO168" i="4"/>
  <c r="AQ168" i="4" s="1"/>
  <c r="AR168" i="4" s="1"/>
  <c r="AH168" i="4"/>
  <c r="AF168" i="4"/>
  <c r="AC168" i="4"/>
  <c r="AB168" i="4"/>
  <c r="AD168" i="4" s="1"/>
  <c r="Y168" i="4"/>
  <c r="X168" i="4"/>
  <c r="AP167" i="4"/>
  <c r="AO167" i="4"/>
  <c r="AH167" i="4"/>
  <c r="AF167" i="4"/>
  <c r="AC167" i="4"/>
  <c r="AB167" i="4"/>
  <c r="Y167" i="4"/>
  <c r="X167" i="4"/>
  <c r="AP166" i="4"/>
  <c r="AO166" i="4"/>
  <c r="AH166" i="4"/>
  <c r="AF166" i="4"/>
  <c r="AC166" i="4"/>
  <c r="AB166" i="4"/>
  <c r="Y166" i="4"/>
  <c r="X166" i="4"/>
  <c r="AP165" i="4"/>
  <c r="AO165" i="4"/>
  <c r="AH165" i="4"/>
  <c r="AF165" i="4"/>
  <c r="AC165" i="4"/>
  <c r="AD165" i="4" s="1"/>
  <c r="AB165" i="4"/>
  <c r="Y165" i="4"/>
  <c r="X165" i="4"/>
  <c r="Z165" i="4" s="1"/>
  <c r="AP164" i="4"/>
  <c r="AO164" i="4"/>
  <c r="AH164" i="4"/>
  <c r="AF164" i="4"/>
  <c r="AC164" i="4"/>
  <c r="AB164" i="4"/>
  <c r="Y164" i="4"/>
  <c r="X164" i="4"/>
  <c r="AP163" i="4"/>
  <c r="AO163" i="4"/>
  <c r="AH163" i="4"/>
  <c r="AF163" i="4"/>
  <c r="AC163" i="4"/>
  <c r="AB163" i="4"/>
  <c r="Y163" i="4"/>
  <c r="X163" i="4"/>
  <c r="AP162" i="4"/>
  <c r="AO162" i="4"/>
  <c r="AH162" i="4"/>
  <c r="AF162" i="4"/>
  <c r="AC162" i="4"/>
  <c r="AB162" i="4"/>
  <c r="AD162" i="4" s="1"/>
  <c r="Y162" i="4"/>
  <c r="X162" i="4"/>
  <c r="AP161" i="4"/>
  <c r="AO161" i="4"/>
  <c r="AQ161" i="4" s="1"/>
  <c r="AR161" i="4" s="1"/>
  <c r="AH161" i="4"/>
  <c r="AF161" i="4"/>
  <c r="AC161" i="4"/>
  <c r="AB161" i="4"/>
  <c r="AD161" i="4" s="1"/>
  <c r="Y161" i="4"/>
  <c r="X161" i="4"/>
  <c r="Z161" i="4" s="1"/>
  <c r="AP160" i="4"/>
  <c r="AO160" i="4"/>
  <c r="AH160" i="4"/>
  <c r="AF160" i="4"/>
  <c r="AC160" i="4"/>
  <c r="AB160" i="4"/>
  <c r="Y160" i="4"/>
  <c r="X160" i="4"/>
  <c r="Z160" i="4" s="1"/>
  <c r="AP159" i="4"/>
  <c r="AO159" i="4"/>
  <c r="AH159" i="4"/>
  <c r="AF159" i="4"/>
  <c r="AC159" i="4"/>
  <c r="AB159" i="4"/>
  <c r="Y159" i="4"/>
  <c r="X159" i="4"/>
  <c r="AP158" i="4"/>
  <c r="AO158" i="4"/>
  <c r="AH158" i="4"/>
  <c r="AF158" i="4"/>
  <c r="AC158" i="4"/>
  <c r="AB158" i="4"/>
  <c r="AD158" i="4" s="1"/>
  <c r="Y158" i="4"/>
  <c r="X158" i="4"/>
  <c r="AP157" i="4"/>
  <c r="AO157" i="4"/>
  <c r="AH157" i="4"/>
  <c r="AF157" i="4"/>
  <c r="AC157" i="4"/>
  <c r="AD157" i="4" s="1"/>
  <c r="AB157" i="4"/>
  <c r="Y157" i="4"/>
  <c r="X157" i="4"/>
  <c r="Z157" i="4" s="1"/>
  <c r="AP156" i="4"/>
  <c r="AO156" i="4"/>
  <c r="AH156" i="4"/>
  <c r="AF156" i="4"/>
  <c r="AC156" i="4"/>
  <c r="AB156" i="4"/>
  <c r="Y156" i="4"/>
  <c r="X156" i="4"/>
  <c r="Z156" i="4" s="1"/>
  <c r="AP155" i="4"/>
  <c r="AO155" i="4"/>
  <c r="AH155" i="4"/>
  <c r="AF155" i="4"/>
  <c r="AC155" i="4"/>
  <c r="AB155" i="4"/>
  <c r="Y155" i="4"/>
  <c r="X155" i="4"/>
  <c r="Z155" i="4" s="1"/>
  <c r="AP154" i="4"/>
  <c r="AO154" i="4"/>
  <c r="AH154" i="4"/>
  <c r="AF154" i="4"/>
  <c r="AC154" i="4"/>
  <c r="AD154" i="4" s="1"/>
  <c r="AB154" i="4"/>
  <c r="Y154" i="4"/>
  <c r="X154" i="4"/>
  <c r="AP153" i="4"/>
  <c r="AO153" i="4"/>
  <c r="AH153" i="4"/>
  <c r="AF153" i="4"/>
  <c r="AD153" i="4"/>
  <c r="AC153" i="4"/>
  <c r="AB153" i="4"/>
  <c r="Y153" i="4"/>
  <c r="X153" i="4"/>
  <c r="AP152" i="4"/>
  <c r="AO152" i="4"/>
  <c r="AH152" i="4"/>
  <c r="AF152" i="4"/>
  <c r="AC152" i="4"/>
  <c r="AB152" i="4"/>
  <c r="Y152" i="4"/>
  <c r="X152" i="4"/>
  <c r="AP151" i="4"/>
  <c r="AO151" i="4"/>
  <c r="AH151" i="4"/>
  <c r="AF151" i="4"/>
  <c r="AC151" i="4"/>
  <c r="AB151" i="4"/>
  <c r="Y151" i="4"/>
  <c r="X151" i="4"/>
  <c r="AP150" i="4"/>
  <c r="AO150" i="4"/>
  <c r="AH150" i="4"/>
  <c r="AF150" i="4"/>
  <c r="AC150" i="4"/>
  <c r="AB150" i="4"/>
  <c r="Y150" i="4"/>
  <c r="X150" i="4"/>
  <c r="AP149" i="4"/>
  <c r="AO149" i="4"/>
  <c r="AH149" i="4"/>
  <c r="AF149" i="4"/>
  <c r="AD149" i="4"/>
  <c r="AC149" i="4"/>
  <c r="AB149" i="4"/>
  <c r="Y149" i="4"/>
  <c r="Z149" i="4" s="1"/>
  <c r="X149" i="4"/>
  <c r="AP148" i="4"/>
  <c r="AO148" i="4"/>
  <c r="AH148" i="4"/>
  <c r="AF148" i="4"/>
  <c r="AC148" i="4"/>
  <c r="AB148" i="4"/>
  <c r="Z148" i="4"/>
  <c r="Y148" i="4"/>
  <c r="X148" i="4"/>
  <c r="AP147" i="4"/>
  <c r="AO147" i="4"/>
  <c r="AQ147" i="4" s="1"/>
  <c r="AR147" i="4" s="1"/>
  <c r="AH147" i="4"/>
  <c r="AF147" i="4"/>
  <c r="AC147" i="4"/>
  <c r="AB147" i="4"/>
  <c r="AD147" i="4" s="1"/>
  <c r="Y147" i="4"/>
  <c r="X147" i="4"/>
  <c r="Z147" i="4" s="1"/>
  <c r="AP146" i="4"/>
  <c r="AO146" i="4"/>
  <c r="AH146" i="4"/>
  <c r="AF146" i="4"/>
  <c r="AC146" i="4"/>
  <c r="AB146" i="4"/>
  <c r="Y146" i="4"/>
  <c r="X146" i="4"/>
  <c r="Z146" i="4" s="1"/>
  <c r="AP145" i="4"/>
  <c r="AO145" i="4"/>
  <c r="AH145" i="4"/>
  <c r="AF145" i="4"/>
  <c r="AC145" i="4"/>
  <c r="AB145" i="4"/>
  <c r="AD145" i="4" s="1"/>
  <c r="Y145" i="4"/>
  <c r="X145" i="4"/>
  <c r="AP144" i="4"/>
  <c r="AO144" i="4"/>
  <c r="AH144" i="4"/>
  <c r="AF144" i="4"/>
  <c r="AC144" i="4"/>
  <c r="AB144" i="4"/>
  <c r="Y144" i="4"/>
  <c r="X144" i="4"/>
  <c r="Z144" i="4" s="1"/>
  <c r="AP143" i="4"/>
  <c r="AO143" i="4"/>
  <c r="AH143" i="4"/>
  <c r="AF143" i="4"/>
  <c r="AC143" i="4"/>
  <c r="AB143" i="4"/>
  <c r="Y143" i="4"/>
  <c r="X143" i="4"/>
  <c r="Z143" i="4" s="1"/>
  <c r="AP142" i="4"/>
  <c r="AO142" i="4"/>
  <c r="AH142" i="4"/>
  <c r="AF142" i="4"/>
  <c r="AC142" i="4"/>
  <c r="AD142" i="4" s="1"/>
  <c r="AB142" i="4"/>
  <c r="Y142" i="4"/>
  <c r="X142" i="4"/>
  <c r="Z142" i="4" s="1"/>
  <c r="AP141" i="4"/>
  <c r="AO141" i="4"/>
  <c r="AH141" i="4"/>
  <c r="AF141" i="4"/>
  <c r="AC141" i="4"/>
  <c r="AB141" i="4"/>
  <c r="Y141" i="4"/>
  <c r="X141" i="4"/>
  <c r="AP140" i="4"/>
  <c r="AO140" i="4"/>
  <c r="AH140" i="4"/>
  <c r="AF140" i="4"/>
  <c r="AC140" i="4"/>
  <c r="AB140" i="4"/>
  <c r="Y140" i="4"/>
  <c r="X140" i="4"/>
  <c r="AP139" i="4"/>
  <c r="AO139" i="4"/>
  <c r="AH139" i="4"/>
  <c r="AF139" i="4"/>
  <c r="AC139" i="4"/>
  <c r="AB139" i="4"/>
  <c r="Y139" i="4"/>
  <c r="X139" i="4"/>
  <c r="AQ138" i="4"/>
  <c r="AR138" i="4" s="1"/>
  <c r="AP138" i="4"/>
  <c r="AO138" i="4"/>
  <c r="AH138" i="4"/>
  <c r="AF138" i="4"/>
  <c r="AD138" i="4"/>
  <c r="AC138" i="4"/>
  <c r="AB138" i="4"/>
  <c r="Y138" i="4"/>
  <c r="Z138" i="4" s="1"/>
  <c r="AI138" i="4" s="1"/>
  <c r="AS138" i="4" s="1"/>
  <c r="X138" i="4"/>
  <c r="AP137" i="4"/>
  <c r="AO137" i="4"/>
  <c r="AQ137" i="4" s="1"/>
  <c r="AR137" i="4" s="1"/>
  <c r="AH137" i="4"/>
  <c r="AF137" i="4"/>
  <c r="AC137" i="4"/>
  <c r="AB137" i="4"/>
  <c r="AD137" i="4" s="1"/>
  <c r="Y137" i="4"/>
  <c r="X137" i="4"/>
  <c r="AP136" i="4"/>
  <c r="AO136" i="4"/>
  <c r="AH136" i="4"/>
  <c r="AF136" i="4"/>
  <c r="AC136" i="4"/>
  <c r="AB136" i="4"/>
  <c r="Y136" i="4"/>
  <c r="X136" i="4"/>
  <c r="AP135" i="4"/>
  <c r="AO135" i="4"/>
  <c r="AQ135" i="4" s="1"/>
  <c r="AR135" i="4" s="1"/>
  <c r="AH135" i="4"/>
  <c r="AF135" i="4"/>
  <c r="AC135" i="4"/>
  <c r="AB135" i="4"/>
  <c r="AD135" i="4" s="1"/>
  <c r="Y135" i="4"/>
  <c r="X135" i="4"/>
  <c r="AP134" i="4"/>
  <c r="AO134" i="4"/>
  <c r="AH134" i="4"/>
  <c r="AF134" i="4"/>
  <c r="AC134" i="4"/>
  <c r="AB134" i="4"/>
  <c r="AD134" i="4" s="1"/>
  <c r="Y134" i="4"/>
  <c r="X134" i="4"/>
  <c r="Z134" i="4" s="1"/>
  <c r="AP133" i="4"/>
  <c r="AO133" i="4"/>
  <c r="AQ133" i="4" s="1"/>
  <c r="AR133" i="4" s="1"/>
  <c r="AH133" i="4"/>
  <c r="AF133" i="4"/>
  <c r="AC133" i="4"/>
  <c r="AB133" i="4"/>
  <c r="AD133" i="4" s="1"/>
  <c r="Y133" i="4"/>
  <c r="X133" i="4"/>
  <c r="AP132" i="4"/>
  <c r="AO132" i="4"/>
  <c r="AH132" i="4"/>
  <c r="AF132" i="4"/>
  <c r="AC132" i="4"/>
  <c r="AB132" i="4"/>
  <c r="AD132" i="4" s="1"/>
  <c r="Y132" i="4"/>
  <c r="X132" i="4"/>
  <c r="Z132" i="4" s="1"/>
  <c r="AP131" i="4"/>
  <c r="AO131" i="4"/>
  <c r="AQ131" i="4" s="1"/>
  <c r="AR131" i="4" s="1"/>
  <c r="AH131" i="4"/>
  <c r="AF131" i="4"/>
  <c r="AC131" i="4"/>
  <c r="AB131" i="4"/>
  <c r="AD131" i="4" s="1"/>
  <c r="Y131" i="4"/>
  <c r="X131" i="4"/>
  <c r="Z131" i="4" s="1"/>
  <c r="AP130" i="4"/>
  <c r="AO130" i="4"/>
  <c r="AH130" i="4"/>
  <c r="AF130" i="4"/>
  <c r="AC130" i="4"/>
  <c r="AB130" i="4"/>
  <c r="Y130" i="4"/>
  <c r="X130" i="4"/>
  <c r="AP129" i="4"/>
  <c r="AO129" i="4"/>
  <c r="AH129" i="4"/>
  <c r="AF129" i="4"/>
  <c r="AC129" i="4"/>
  <c r="AB129" i="4"/>
  <c r="Y129" i="4"/>
  <c r="X129" i="4"/>
  <c r="Z129" i="4" s="1"/>
  <c r="AP128" i="4"/>
  <c r="AO128" i="4"/>
  <c r="AH128" i="4"/>
  <c r="AF128" i="4"/>
  <c r="AC128" i="4"/>
  <c r="AB128" i="4"/>
  <c r="Y128" i="4"/>
  <c r="X128" i="4"/>
  <c r="Z128" i="4" s="1"/>
  <c r="AP127" i="4"/>
  <c r="AO127" i="4"/>
  <c r="AH127" i="4"/>
  <c r="AF127" i="4"/>
  <c r="AC127" i="4"/>
  <c r="AD127" i="4" s="1"/>
  <c r="AB127" i="4"/>
  <c r="Y127" i="4"/>
  <c r="X127" i="4"/>
  <c r="AP126" i="4"/>
  <c r="AO126" i="4"/>
  <c r="AH126" i="4"/>
  <c r="AF126" i="4"/>
  <c r="AC126" i="4"/>
  <c r="AB126" i="4"/>
  <c r="Y126" i="4"/>
  <c r="X126" i="4"/>
  <c r="AP125" i="4"/>
  <c r="AO125" i="4"/>
  <c r="AH125" i="4"/>
  <c r="AF125" i="4"/>
  <c r="AC125" i="4"/>
  <c r="AB125" i="4"/>
  <c r="Y125" i="4"/>
  <c r="X125" i="4"/>
  <c r="AP124" i="4"/>
  <c r="AO124" i="4"/>
  <c r="AH124" i="4"/>
  <c r="AF124" i="4"/>
  <c r="AC124" i="4"/>
  <c r="AB124" i="4"/>
  <c r="Y124" i="4"/>
  <c r="Z124" i="4" s="1"/>
  <c r="X124" i="4"/>
  <c r="AP123" i="4"/>
  <c r="AO123" i="4"/>
  <c r="AH123" i="4"/>
  <c r="AF123" i="4"/>
  <c r="AC123" i="4"/>
  <c r="AB123" i="4"/>
  <c r="Y123" i="4"/>
  <c r="X123" i="4"/>
  <c r="AP122" i="4"/>
  <c r="AO122" i="4"/>
  <c r="AH122" i="4"/>
  <c r="AF122" i="4"/>
  <c r="AC122" i="4"/>
  <c r="AB122" i="4"/>
  <c r="Y122" i="4"/>
  <c r="X122" i="4"/>
  <c r="AP121" i="4"/>
  <c r="AO121" i="4"/>
  <c r="AH121" i="4"/>
  <c r="AF121" i="4"/>
  <c r="AC121" i="4"/>
  <c r="AD121" i="4" s="1"/>
  <c r="AB121" i="4"/>
  <c r="Y121" i="4"/>
  <c r="X121" i="4"/>
  <c r="AP120" i="4"/>
  <c r="AO120" i="4"/>
  <c r="AH120" i="4"/>
  <c r="AF120" i="4"/>
  <c r="AC120" i="4"/>
  <c r="AB120" i="4"/>
  <c r="Y120" i="4"/>
  <c r="Z120" i="4" s="1"/>
  <c r="X120" i="4"/>
  <c r="AP119" i="4"/>
  <c r="AO119" i="4"/>
  <c r="AH119" i="4"/>
  <c r="AF119" i="4"/>
  <c r="AC119" i="4"/>
  <c r="AB119" i="4"/>
  <c r="Y119" i="4"/>
  <c r="X119" i="4"/>
  <c r="AP118" i="4"/>
  <c r="AO118" i="4"/>
  <c r="AH118" i="4"/>
  <c r="AF118" i="4"/>
  <c r="AC118" i="4"/>
  <c r="AB118" i="4"/>
  <c r="Y118" i="4"/>
  <c r="X118" i="4"/>
  <c r="AP117" i="4"/>
  <c r="AO117" i="4"/>
  <c r="AH117" i="4"/>
  <c r="AF117" i="4"/>
  <c r="AC117" i="4"/>
  <c r="AD117" i="4" s="1"/>
  <c r="AB117" i="4"/>
  <c r="Z117" i="4"/>
  <c r="Y117" i="4"/>
  <c r="X117" i="4"/>
  <c r="AP116" i="4"/>
  <c r="AQ116" i="4" s="1"/>
  <c r="AR116" i="4" s="1"/>
  <c r="AO116" i="4"/>
  <c r="AH116" i="4"/>
  <c r="AF116" i="4"/>
  <c r="AC116" i="4"/>
  <c r="AB116" i="4"/>
  <c r="Y116" i="4"/>
  <c r="Z116" i="4" s="1"/>
  <c r="X116" i="4"/>
  <c r="AP115" i="4"/>
  <c r="AO115" i="4"/>
  <c r="AH115" i="4"/>
  <c r="AF115" i="4"/>
  <c r="AC115" i="4"/>
  <c r="AB115" i="4"/>
  <c r="Y115" i="4"/>
  <c r="X115" i="4"/>
  <c r="Z115" i="4" s="1"/>
  <c r="AP114" i="4"/>
  <c r="AO114" i="4"/>
  <c r="AH114" i="4"/>
  <c r="AF114" i="4"/>
  <c r="AD114" i="4"/>
  <c r="AC114" i="4"/>
  <c r="AB114" i="4"/>
  <c r="Y114" i="4"/>
  <c r="X114" i="4"/>
  <c r="AP113" i="4"/>
  <c r="AQ113" i="4" s="1"/>
  <c r="AR113" i="4" s="1"/>
  <c r="AO113" i="4"/>
  <c r="AH113" i="4"/>
  <c r="AF113" i="4"/>
  <c r="AC113" i="4"/>
  <c r="AB113" i="4"/>
  <c r="Y113" i="4"/>
  <c r="X113" i="4"/>
  <c r="AP112" i="4"/>
  <c r="AO112" i="4"/>
  <c r="AH112" i="4"/>
  <c r="AF112" i="4"/>
  <c r="AC112" i="4"/>
  <c r="AB112" i="4"/>
  <c r="Y112" i="4"/>
  <c r="X112" i="4"/>
  <c r="AP111" i="4"/>
  <c r="AO111" i="4"/>
  <c r="AH111" i="4"/>
  <c r="AF111" i="4"/>
  <c r="AC111" i="4"/>
  <c r="AB111" i="4"/>
  <c r="Y111" i="4"/>
  <c r="X111" i="4"/>
  <c r="AP110" i="4"/>
  <c r="AO110" i="4"/>
  <c r="AH110" i="4"/>
  <c r="AF110" i="4"/>
  <c r="AC110" i="4"/>
  <c r="AD110" i="4" s="1"/>
  <c r="AB110" i="4"/>
  <c r="Y110" i="4"/>
  <c r="X110" i="4"/>
  <c r="AP109" i="4"/>
  <c r="AO109" i="4"/>
  <c r="AH109" i="4"/>
  <c r="AF109" i="4"/>
  <c r="AC109" i="4"/>
  <c r="AD109" i="4" s="1"/>
  <c r="AB109" i="4"/>
  <c r="Y109" i="4"/>
  <c r="X109" i="4"/>
  <c r="AP108" i="4"/>
  <c r="AO108" i="4"/>
  <c r="AH108" i="4"/>
  <c r="AF108" i="4"/>
  <c r="AC108" i="4"/>
  <c r="AB108" i="4"/>
  <c r="Y108" i="4"/>
  <c r="X108" i="4"/>
  <c r="AP107" i="4"/>
  <c r="AO107" i="4"/>
  <c r="AH107" i="4"/>
  <c r="AF107" i="4"/>
  <c r="AC107" i="4"/>
  <c r="AB107" i="4"/>
  <c r="Y107" i="4"/>
  <c r="X107" i="4"/>
  <c r="AP106" i="4"/>
  <c r="AO106" i="4"/>
  <c r="AH106" i="4"/>
  <c r="AF106" i="4"/>
  <c r="AC106" i="4"/>
  <c r="AB106" i="4"/>
  <c r="Y106" i="4"/>
  <c r="X106" i="4"/>
  <c r="AP105" i="4"/>
  <c r="AO105" i="4"/>
  <c r="AH105" i="4"/>
  <c r="AF105" i="4"/>
  <c r="AC105" i="4"/>
  <c r="AB105" i="4"/>
  <c r="Y105" i="4"/>
  <c r="Z105" i="4" s="1"/>
  <c r="X105" i="4"/>
  <c r="AP104" i="4"/>
  <c r="AO104" i="4"/>
  <c r="AH104" i="4"/>
  <c r="AF104" i="4"/>
  <c r="AC104" i="4"/>
  <c r="AB104" i="4"/>
  <c r="Y104" i="4"/>
  <c r="X104" i="4"/>
  <c r="AP103" i="4"/>
  <c r="AO103" i="4"/>
  <c r="AH103" i="4"/>
  <c r="AF103" i="4"/>
  <c r="AC103" i="4"/>
  <c r="AB103" i="4"/>
  <c r="Y103" i="4"/>
  <c r="X103" i="4"/>
  <c r="AP102" i="4"/>
  <c r="AO102" i="4"/>
  <c r="AH102" i="4"/>
  <c r="AF102" i="4"/>
  <c r="AC102" i="4"/>
  <c r="AB102" i="4"/>
  <c r="Y102" i="4"/>
  <c r="X102" i="4"/>
  <c r="AP101" i="4"/>
  <c r="AO101" i="4"/>
  <c r="AH101" i="4"/>
  <c r="AF101" i="4"/>
  <c r="AD101" i="4"/>
  <c r="AC101" i="4"/>
  <c r="AB101" i="4"/>
  <c r="Y101" i="4"/>
  <c r="Z101" i="4" s="1"/>
  <c r="X101" i="4"/>
  <c r="AP100" i="4"/>
  <c r="AQ100" i="4" s="1"/>
  <c r="AR100" i="4" s="1"/>
  <c r="AO100" i="4"/>
  <c r="AH100" i="4"/>
  <c r="AF100" i="4"/>
  <c r="AC100" i="4"/>
  <c r="AB100" i="4"/>
  <c r="Y100" i="4"/>
  <c r="X100" i="4"/>
  <c r="AP99" i="4"/>
  <c r="AO99" i="4"/>
  <c r="AH99" i="4"/>
  <c r="AF99" i="4"/>
  <c r="AC99" i="4"/>
  <c r="AB99" i="4"/>
  <c r="Y99" i="4"/>
  <c r="Z99" i="4" s="1"/>
  <c r="X99" i="4"/>
  <c r="AP98" i="4"/>
  <c r="AO98" i="4"/>
  <c r="AH98" i="4"/>
  <c r="AF98" i="4"/>
  <c r="AC98" i="4"/>
  <c r="AD98" i="4" s="1"/>
  <c r="AB98" i="4"/>
  <c r="Y98" i="4"/>
  <c r="X98" i="4"/>
  <c r="Z98" i="4" s="1"/>
  <c r="AP97" i="4"/>
  <c r="AO97" i="4"/>
  <c r="AH97" i="4"/>
  <c r="AF97" i="4"/>
  <c r="AC97" i="4"/>
  <c r="AD97" i="4" s="1"/>
  <c r="AB97" i="4"/>
  <c r="Y97" i="4"/>
  <c r="X97" i="4"/>
  <c r="AQ96" i="4"/>
  <c r="AR96" i="4" s="1"/>
  <c r="AP96" i="4"/>
  <c r="AO96" i="4"/>
  <c r="AH96" i="4"/>
  <c r="AF96" i="4"/>
  <c r="AC96" i="4"/>
  <c r="AB96" i="4"/>
  <c r="Y96" i="4"/>
  <c r="X96" i="4"/>
  <c r="Z96" i="4" s="1"/>
  <c r="AP95" i="4"/>
  <c r="AO95" i="4"/>
  <c r="AH95" i="4"/>
  <c r="AF95" i="4"/>
  <c r="AC95" i="4"/>
  <c r="AB95" i="4"/>
  <c r="Y95" i="4"/>
  <c r="X95" i="4"/>
  <c r="AP94" i="4"/>
  <c r="AO94" i="4"/>
  <c r="AH94" i="4"/>
  <c r="AF94" i="4"/>
  <c r="AC94" i="4"/>
  <c r="AB94" i="4"/>
  <c r="Y94" i="4"/>
  <c r="X94" i="4"/>
  <c r="Z94" i="4" s="1"/>
  <c r="AP93" i="4"/>
  <c r="AO93" i="4"/>
  <c r="AH93" i="4"/>
  <c r="AF93" i="4"/>
  <c r="AC93" i="4"/>
  <c r="AD93" i="4" s="1"/>
  <c r="AB93" i="4"/>
  <c r="Y93" i="4"/>
  <c r="X93" i="4"/>
  <c r="Z93" i="4" s="1"/>
  <c r="AI93" i="4" s="1"/>
  <c r="AS93" i="4" s="1"/>
  <c r="AP92" i="4"/>
  <c r="AO92" i="4"/>
  <c r="AH92" i="4"/>
  <c r="AF92" i="4"/>
  <c r="AC92" i="4"/>
  <c r="AB92" i="4"/>
  <c r="Y92" i="4"/>
  <c r="X92" i="4"/>
  <c r="Z92" i="4" s="1"/>
  <c r="AP91" i="4"/>
  <c r="AO91" i="4"/>
  <c r="AH91" i="4"/>
  <c r="AF91" i="4"/>
  <c r="AC91" i="4"/>
  <c r="AB91" i="4"/>
  <c r="Y91" i="4"/>
  <c r="X91" i="4"/>
  <c r="Z91" i="4" s="1"/>
  <c r="AP90" i="4"/>
  <c r="AO90" i="4"/>
  <c r="AH90" i="4"/>
  <c r="AF90" i="4"/>
  <c r="AC90" i="4"/>
  <c r="AB90" i="4"/>
  <c r="Y90" i="4"/>
  <c r="X90" i="4"/>
  <c r="AP89" i="4"/>
  <c r="AO89" i="4"/>
  <c r="AH89" i="4"/>
  <c r="AF89" i="4"/>
  <c r="AC89" i="4"/>
  <c r="AB89" i="4"/>
  <c r="Y89" i="4"/>
  <c r="X89" i="4"/>
  <c r="AP88" i="4"/>
  <c r="AO88" i="4"/>
  <c r="AH88" i="4"/>
  <c r="AF88" i="4"/>
  <c r="AC88" i="4"/>
  <c r="AB88" i="4"/>
  <c r="Y88" i="4"/>
  <c r="X88" i="4"/>
  <c r="AP87" i="4"/>
  <c r="AO87" i="4"/>
  <c r="AH87" i="4"/>
  <c r="AF87" i="4"/>
  <c r="AC87" i="4"/>
  <c r="AB87" i="4"/>
  <c r="Y87" i="4"/>
  <c r="X87" i="4"/>
  <c r="AP86" i="4"/>
  <c r="AO86" i="4"/>
  <c r="AH86" i="4"/>
  <c r="AF86" i="4"/>
  <c r="AC86" i="4"/>
  <c r="AB86" i="4"/>
  <c r="Y86" i="4"/>
  <c r="X86" i="4"/>
  <c r="AP85" i="4"/>
  <c r="AO85" i="4"/>
  <c r="AH85" i="4"/>
  <c r="AF85" i="4"/>
  <c r="AC85" i="4"/>
  <c r="AB85" i="4"/>
  <c r="Y85" i="4"/>
  <c r="X85" i="4"/>
  <c r="Z85" i="4" s="1"/>
  <c r="AP84" i="4"/>
  <c r="AO84" i="4"/>
  <c r="AH84" i="4"/>
  <c r="AF84" i="4"/>
  <c r="AD84" i="4"/>
  <c r="AC84" i="4"/>
  <c r="AB84" i="4"/>
  <c r="Y84" i="4"/>
  <c r="X84" i="4"/>
  <c r="AP83" i="4"/>
  <c r="AO83" i="4"/>
  <c r="AH83" i="4"/>
  <c r="AF83" i="4"/>
  <c r="AC83" i="4"/>
  <c r="AB83" i="4"/>
  <c r="Y83" i="4"/>
  <c r="X83" i="4"/>
  <c r="AP82" i="4"/>
  <c r="AO82" i="4"/>
  <c r="AH82" i="4"/>
  <c r="AF82" i="4"/>
  <c r="AC82" i="4"/>
  <c r="AB82" i="4"/>
  <c r="Y82" i="4"/>
  <c r="X82" i="4"/>
  <c r="AP81" i="4"/>
  <c r="AO81" i="4"/>
  <c r="AH81" i="4"/>
  <c r="AF81" i="4"/>
  <c r="AC81" i="4"/>
  <c r="AB81" i="4"/>
  <c r="Y81" i="4"/>
  <c r="X81" i="4"/>
  <c r="AP80" i="4"/>
  <c r="AO80" i="4"/>
  <c r="AH80" i="4"/>
  <c r="AF80" i="4"/>
  <c r="AC80" i="4"/>
  <c r="AB80" i="4"/>
  <c r="Y80" i="4"/>
  <c r="X80" i="4"/>
  <c r="Z80" i="4" s="1"/>
  <c r="AP79" i="4"/>
  <c r="AO79" i="4"/>
  <c r="AH79" i="4"/>
  <c r="AF79" i="4"/>
  <c r="AC79" i="4"/>
  <c r="AB79" i="4"/>
  <c r="Y79" i="4"/>
  <c r="X79" i="4"/>
  <c r="Z79" i="4" s="1"/>
  <c r="AP78" i="4"/>
  <c r="AO78" i="4"/>
  <c r="AH78" i="4"/>
  <c r="AF78" i="4"/>
  <c r="AC78" i="4"/>
  <c r="AB78" i="4"/>
  <c r="Y78" i="4"/>
  <c r="X78" i="4"/>
  <c r="AP77" i="4"/>
  <c r="AQ77" i="4" s="1"/>
  <c r="AR77" i="4" s="1"/>
  <c r="AO77" i="4"/>
  <c r="AH77" i="4"/>
  <c r="AF77" i="4"/>
  <c r="AC77" i="4"/>
  <c r="AD77" i="4" s="1"/>
  <c r="AB77" i="4"/>
  <c r="Y77" i="4"/>
  <c r="X77" i="4"/>
  <c r="AP76" i="4"/>
  <c r="AO76" i="4"/>
  <c r="AH76" i="4"/>
  <c r="AF76" i="4"/>
  <c r="AC76" i="4"/>
  <c r="AB76" i="4"/>
  <c r="Y76" i="4"/>
  <c r="Z76" i="4" s="1"/>
  <c r="X76" i="4"/>
  <c r="AP75" i="4"/>
  <c r="AO75" i="4"/>
  <c r="AH75" i="4"/>
  <c r="AF75" i="4"/>
  <c r="AC75" i="4"/>
  <c r="AB75" i="4"/>
  <c r="Y75" i="4"/>
  <c r="X75" i="4"/>
  <c r="AP74" i="4"/>
  <c r="AO74" i="4"/>
  <c r="AH74" i="4"/>
  <c r="AF74" i="4"/>
  <c r="AC74" i="4"/>
  <c r="AD74" i="4" s="1"/>
  <c r="AB74" i="4"/>
  <c r="Y74" i="4"/>
  <c r="X74" i="4"/>
  <c r="AP73" i="4"/>
  <c r="AO73" i="4"/>
  <c r="AH73" i="4"/>
  <c r="AF73" i="4"/>
  <c r="AC73" i="4"/>
  <c r="AB73" i="4"/>
  <c r="Y73" i="4"/>
  <c r="X73" i="4"/>
  <c r="AP72" i="4"/>
  <c r="AO72" i="4"/>
  <c r="AH72" i="4"/>
  <c r="AF72" i="4"/>
  <c r="AC72" i="4"/>
  <c r="AB72" i="4"/>
  <c r="Y72" i="4"/>
  <c r="X72" i="4"/>
  <c r="AP71" i="4"/>
  <c r="AO71" i="4"/>
  <c r="AH71" i="4"/>
  <c r="AF71" i="4"/>
  <c r="AC71" i="4"/>
  <c r="AD71" i="4" s="1"/>
  <c r="AB71" i="4"/>
  <c r="Y71" i="4"/>
  <c r="X71" i="4"/>
  <c r="Z71" i="4" s="1"/>
  <c r="AP70" i="4"/>
  <c r="AO70" i="4"/>
  <c r="AH70" i="4"/>
  <c r="AF70" i="4"/>
  <c r="AC70" i="4"/>
  <c r="AB70" i="4"/>
  <c r="Y70" i="4"/>
  <c r="Z70" i="4" s="1"/>
  <c r="X70" i="4"/>
  <c r="AP69" i="4"/>
  <c r="AO69" i="4"/>
  <c r="AH69" i="4"/>
  <c r="AF69" i="4"/>
  <c r="AC69" i="4"/>
  <c r="AB69" i="4"/>
  <c r="Y69" i="4"/>
  <c r="X69" i="4"/>
  <c r="Z69" i="4" s="1"/>
  <c r="AP68" i="4"/>
  <c r="AO68" i="4"/>
  <c r="AH68" i="4"/>
  <c r="AF68" i="4"/>
  <c r="AC68" i="4"/>
  <c r="AB68" i="4"/>
  <c r="Y68" i="4"/>
  <c r="X68" i="4"/>
  <c r="Z68" i="4" s="1"/>
  <c r="AP67" i="4"/>
  <c r="AO67" i="4"/>
  <c r="AH67" i="4"/>
  <c r="AF67" i="4"/>
  <c r="AC67" i="4"/>
  <c r="AB67" i="4"/>
  <c r="Y67" i="4"/>
  <c r="X67" i="4"/>
  <c r="Z67" i="4" s="1"/>
  <c r="AP66" i="4"/>
  <c r="AO66" i="4"/>
  <c r="AH66" i="4"/>
  <c r="AF66" i="4"/>
  <c r="AD66" i="4"/>
  <c r="AC66" i="4"/>
  <c r="AB66" i="4"/>
  <c r="Y66" i="4"/>
  <c r="X66" i="4"/>
  <c r="AP65" i="4"/>
  <c r="AO65" i="4"/>
  <c r="AH65" i="4"/>
  <c r="AF65" i="4"/>
  <c r="AC65" i="4"/>
  <c r="AB65" i="4"/>
  <c r="Y65" i="4"/>
  <c r="Z65" i="4" s="1"/>
  <c r="X65" i="4"/>
  <c r="AP64" i="4"/>
  <c r="AO64" i="4"/>
  <c r="AH64" i="4"/>
  <c r="AF64" i="4"/>
  <c r="AC64" i="4"/>
  <c r="AB64" i="4"/>
  <c r="Y64" i="4"/>
  <c r="X64" i="4"/>
  <c r="AP63" i="4"/>
  <c r="AO63" i="4"/>
  <c r="AH63" i="4"/>
  <c r="AF63" i="4"/>
  <c r="AC63" i="4"/>
  <c r="AB63" i="4"/>
  <c r="Y63" i="4"/>
  <c r="X63" i="4"/>
  <c r="AP62" i="4"/>
  <c r="AO62" i="4"/>
  <c r="AH62" i="4"/>
  <c r="AF62" i="4"/>
  <c r="AC62" i="4"/>
  <c r="AB62" i="4"/>
  <c r="Y62" i="4"/>
  <c r="X62" i="4"/>
  <c r="AP61" i="4"/>
  <c r="AO61" i="4"/>
  <c r="AH61" i="4"/>
  <c r="AF61" i="4"/>
  <c r="AC61" i="4"/>
  <c r="AB61" i="4"/>
  <c r="Y61" i="4"/>
  <c r="X61" i="4"/>
  <c r="AP60" i="4"/>
  <c r="AO60" i="4"/>
  <c r="AH60" i="4"/>
  <c r="AF60" i="4"/>
  <c r="AC60" i="4"/>
  <c r="AB60" i="4"/>
  <c r="Y60" i="4"/>
  <c r="X60" i="4"/>
  <c r="AP59" i="4"/>
  <c r="AO59" i="4"/>
  <c r="AH59" i="4"/>
  <c r="AF59" i="4"/>
  <c r="AC59" i="4"/>
  <c r="AD59" i="4" s="1"/>
  <c r="AB59" i="4"/>
  <c r="Y59" i="4"/>
  <c r="X59" i="4"/>
  <c r="AP58" i="4"/>
  <c r="AO58" i="4"/>
  <c r="AH58" i="4"/>
  <c r="AF58" i="4"/>
  <c r="AC58" i="4"/>
  <c r="AB58" i="4"/>
  <c r="Y58" i="4"/>
  <c r="X58" i="4"/>
  <c r="AP57" i="4"/>
  <c r="AO57" i="4"/>
  <c r="AH57" i="4"/>
  <c r="AF57" i="4"/>
  <c r="AC57" i="4"/>
  <c r="AB57" i="4"/>
  <c r="Y57" i="4"/>
  <c r="X57" i="4"/>
  <c r="Z57" i="4" s="1"/>
  <c r="AP56" i="4"/>
  <c r="AO56" i="4"/>
  <c r="AH56" i="4"/>
  <c r="AF56" i="4"/>
  <c r="AC56" i="4"/>
  <c r="AB56" i="4"/>
  <c r="Y56" i="4"/>
  <c r="X56" i="4"/>
  <c r="Z56" i="4" s="1"/>
  <c r="AP55" i="4"/>
  <c r="AQ55" i="4" s="1"/>
  <c r="AR55" i="4" s="1"/>
  <c r="AO55" i="4"/>
  <c r="AH55" i="4"/>
  <c r="AF55" i="4"/>
  <c r="AC55" i="4"/>
  <c r="AB55" i="4"/>
  <c r="Y55" i="4"/>
  <c r="X55" i="4"/>
  <c r="Z55" i="4" s="1"/>
  <c r="AP54" i="4"/>
  <c r="AQ54" i="4" s="1"/>
  <c r="AR54" i="4" s="1"/>
  <c r="AO54" i="4"/>
  <c r="AH54" i="4"/>
  <c r="AF54" i="4"/>
  <c r="AC54" i="4"/>
  <c r="AB54" i="4"/>
  <c r="AD54" i="4" s="1"/>
  <c r="Y54" i="4"/>
  <c r="X54" i="4"/>
  <c r="AP53" i="4"/>
  <c r="AO53" i="4"/>
  <c r="AQ53" i="4" s="1"/>
  <c r="AR53" i="4" s="1"/>
  <c r="AH53" i="4"/>
  <c r="AF53" i="4"/>
  <c r="AC53" i="4"/>
  <c r="AB53" i="4"/>
  <c r="AD53" i="4" s="1"/>
  <c r="Y53" i="4"/>
  <c r="Z53" i="4" s="1"/>
  <c r="X53" i="4"/>
  <c r="AP52" i="4"/>
  <c r="AO52" i="4"/>
  <c r="AH52" i="4"/>
  <c r="AF52" i="4"/>
  <c r="AC52" i="4"/>
  <c r="AB52" i="4"/>
  <c r="Y52" i="4"/>
  <c r="X52" i="4"/>
  <c r="AP51" i="4"/>
  <c r="AO51" i="4"/>
  <c r="AH51" i="4"/>
  <c r="AF51" i="4"/>
  <c r="AC51" i="4"/>
  <c r="AB51" i="4"/>
  <c r="Y51" i="4"/>
  <c r="X51" i="4"/>
  <c r="AP50" i="4"/>
  <c r="AO50" i="4"/>
  <c r="AQ50" i="4" s="1"/>
  <c r="AR50" i="4" s="1"/>
  <c r="AH50" i="4"/>
  <c r="AF50" i="4"/>
  <c r="AC50" i="4"/>
  <c r="AB50" i="4"/>
  <c r="Y50" i="4"/>
  <c r="X50" i="4"/>
  <c r="AP49" i="4"/>
  <c r="AO49" i="4"/>
  <c r="AH49" i="4"/>
  <c r="AF49" i="4"/>
  <c r="AC49" i="4"/>
  <c r="AB49" i="4"/>
  <c r="Y49" i="4"/>
  <c r="X49" i="4"/>
  <c r="Z49" i="4" s="1"/>
  <c r="AP48" i="4"/>
  <c r="AO48" i="4"/>
  <c r="AQ48" i="4" s="1"/>
  <c r="AR48" i="4" s="1"/>
  <c r="AH48" i="4"/>
  <c r="AF48" i="4"/>
  <c r="AC48" i="4"/>
  <c r="AB48" i="4"/>
  <c r="AD48" i="4" s="1"/>
  <c r="Y48" i="4"/>
  <c r="X48" i="4"/>
  <c r="Z48" i="4" s="1"/>
  <c r="AP47" i="4"/>
  <c r="AO47" i="4"/>
  <c r="AH47" i="4"/>
  <c r="AF47" i="4"/>
  <c r="AC47" i="4"/>
  <c r="AB47" i="4"/>
  <c r="Y47" i="4"/>
  <c r="X47" i="4"/>
  <c r="Z47" i="4" s="1"/>
  <c r="AP46" i="4"/>
  <c r="AQ46" i="4" s="1"/>
  <c r="AR46" i="4" s="1"/>
  <c r="AO46" i="4"/>
  <c r="AH46" i="4"/>
  <c r="AF46" i="4"/>
  <c r="AC46" i="4"/>
  <c r="AB46" i="4"/>
  <c r="AD46" i="4" s="1"/>
  <c r="Y46" i="4"/>
  <c r="X46" i="4"/>
  <c r="AX45" i="4"/>
  <c r="AP45" i="4"/>
  <c r="AO45" i="4"/>
  <c r="AH45" i="4"/>
  <c r="AF45" i="4"/>
  <c r="AC45" i="4"/>
  <c r="AB45" i="4"/>
  <c r="Y45" i="4"/>
  <c r="X45" i="4"/>
  <c r="Z45" i="4" s="1"/>
  <c r="AP44" i="4"/>
  <c r="AO44" i="4"/>
  <c r="AH44" i="4"/>
  <c r="AF44" i="4"/>
  <c r="AC44" i="4"/>
  <c r="AB44" i="4"/>
  <c r="Y44" i="4"/>
  <c r="X44" i="4"/>
  <c r="Z44" i="4" s="1"/>
  <c r="AP43" i="4"/>
  <c r="AO43" i="4"/>
  <c r="AH43" i="4"/>
  <c r="AF43" i="4"/>
  <c r="AC43" i="4"/>
  <c r="AD43" i="4" s="1"/>
  <c r="AB43" i="4"/>
  <c r="Y43" i="4"/>
  <c r="X43" i="4"/>
  <c r="Z43" i="4" s="1"/>
  <c r="AP42" i="4"/>
  <c r="AO42" i="4"/>
  <c r="AH42" i="4"/>
  <c r="AF42" i="4"/>
  <c r="AD42" i="4"/>
  <c r="AC42" i="4"/>
  <c r="AB42" i="4"/>
  <c r="Y42" i="4"/>
  <c r="X42" i="4"/>
  <c r="AP41" i="4"/>
  <c r="AO41" i="4"/>
  <c r="AQ41" i="4" s="1"/>
  <c r="AR41" i="4" s="1"/>
  <c r="AH41" i="4"/>
  <c r="AF41" i="4"/>
  <c r="AC41" i="4"/>
  <c r="AB41" i="4"/>
  <c r="AD41" i="4" s="1"/>
  <c r="Y41" i="4"/>
  <c r="X41" i="4"/>
  <c r="AP40" i="4"/>
  <c r="AO40" i="4"/>
  <c r="AQ40" i="4" s="1"/>
  <c r="AR40" i="4" s="1"/>
  <c r="AH40" i="4"/>
  <c r="AF40" i="4"/>
  <c r="AC40" i="4"/>
  <c r="AB40" i="4"/>
  <c r="AD40" i="4" s="1"/>
  <c r="Y40" i="4"/>
  <c r="X40" i="4"/>
  <c r="AP39" i="4"/>
  <c r="AO39" i="4"/>
  <c r="AH39" i="4"/>
  <c r="AF39" i="4"/>
  <c r="AC39" i="4"/>
  <c r="AB39" i="4"/>
  <c r="Y39" i="4"/>
  <c r="X39" i="4"/>
  <c r="AP38" i="4"/>
  <c r="AO38" i="4"/>
  <c r="AH38" i="4"/>
  <c r="AF38" i="4"/>
  <c r="AC38" i="4"/>
  <c r="AB38" i="4"/>
  <c r="AD38" i="4" s="1"/>
  <c r="Y38" i="4"/>
  <c r="Z38" i="4" s="1"/>
  <c r="X38" i="4"/>
  <c r="AP37" i="4"/>
  <c r="AO37" i="4"/>
  <c r="AQ37" i="4" s="1"/>
  <c r="AR37" i="4" s="1"/>
  <c r="AH37" i="4"/>
  <c r="AF37" i="4"/>
  <c r="AC37" i="4"/>
  <c r="AB37" i="4"/>
  <c r="AD37" i="4" s="1"/>
  <c r="Z37" i="4"/>
  <c r="Y37" i="4"/>
  <c r="X37" i="4"/>
  <c r="AP36" i="4"/>
  <c r="AO36" i="4"/>
  <c r="AH36" i="4"/>
  <c r="AF36" i="4"/>
  <c r="AC36" i="4"/>
  <c r="AB36" i="4"/>
  <c r="Y36" i="4"/>
  <c r="X36" i="4"/>
  <c r="Z36" i="4" s="1"/>
  <c r="AP35" i="4"/>
  <c r="AO35" i="4"/>
  <c r="AH35" i="4"/>
  <c r="AF35" i="4"/>
  <c r="AC35" i="4"/>
  <c r="AD35" i="4" s="1"/>
  <c r="AB35" i="4"/>
  <c r="Y35" i="4"/>
  <c r="X35" i="4"/>
  <c r="Z35" i="4" s="1"/>
  <c r="AQ34" i="4"/>
  <c r="AR34" i="4" s="1"/>
  <c r="AP34" i="4"/>
  <c r="AO34" i="4"/>
  <c r="AH34" i="4"/>
  <c r="AF34" i="4"/>
  <c r="AC34" i="4"/>
  <c r="AB34" i="4"/>
  <c r="AD34" i="4" s="1"/>
  <c r="Y34" i="4"/>
  <c r="X34" i="4"/>
  <c r="AP33" i="4"/>
  <c r="AO33" i="4"/>
  <c r="AH33" i="4"/>
  <c r="AF33" i="4"/>
  <c r="AC33" i="4"/>
  <c r="AB33" i="4"/>
  <c r="Y33" i="4"/>
  <c r="X33" i="4"/>
  <c r="Z33" i="4" s="1"/>
  <c r="AP32" i="4"/>
  <c r="AO32" i="4"/>
  <c r="AQ32" i="4" s="1"/>
  <c r="AR32" i="4" s="1"/>
  <c r="AH32" i="4"/>
  <c r="AF32" i="4"/>
  <c r="AC32" i="4"/>
  <c r="AB32" i="4"/>
  <c r="AD32" i="4" s="1"/>
  <c r="Y32" i="4"/>
  <c r="X32" i="4"/>
  <c r="Z32" i="4" s="1"/>
  <c r="AP31" i="4"/>
  <c r="AO31" i="4"/>
  <c r="AH31" i="4"/>
  <c r="AF31" i="4"/>
  <c r="AC31" i="4"/>
  <c r="AB31" i="4"/>
  <c r="Y31" i="4"/>
  <c r="X31" i="4"/>
  <c r="Z31" i="4" s="1"/>
  <c r="AP30" i="4"/>
  <c r="AO30" i="4"/>
  <c r="AH30" i="4"/>
  <c r="AF30" i="4"/>
  <c r="AC30" i="4"/>
  <c r="AD30" i="4" s="1"/>
  <c r="AB30" i="4"/>
  <c r="Y30" i="4"/>
  <c r="X30" i="4"/>
  <c r="AX29" i="4"/>
  <c r="AP29" i="4"/>
  <c r="AO29" i="4"/>
  <c r="AH29" i="4"/>
  <c r="AF29" i="4"/>
  <c r="AC29" i="4"/>
  <c r="AB29" i="4"/>
  <c r="Y29" i="4"/>
  <c r="X29" i="4"/>
  <c r="Z29" i="4" s="1"/>
  <c r="AP28" i="4"/>
  <c r="AO28" i="4"/>
  <c r="AH28" i="4"/>
  <c r="AF28" i="4"/>
  <c r="AC28" i="4"/>
  <c r="AB28" i="4"/>
  <c r="Y28" i="4"/>
  <c r="X28" i="4"/>
  <c r="Z28" i="4" s="1"/>
  <c r="AP27" i="4"/>
  <c r="AO27" i="4"/>
  <c r="AH27" i="4"/>
  <c r="AF27" i="4"/>
  <c r="AC27" i="4"/>
  <c r="AD27" i="4" s="1"/>
  <c r="AB27" i="4"/>
  <c r="Y27" i="4"/>
  <c r="X27" i="4"/>
  <c r="AP26" i="4"/>
  <c r="AO26" i="4"/>
  <c r="AH26" i="4"/>
  <c r="AF26" i="4"/>
  <c r="AC26" i="4"/>
  <c r="AB26" i="4"/>
  <c r="Y26" i="4"/>
  <c r="X26" i="4"/>
  <c r="AX25" i="4"/>
  <c r="AP25" i="4"/>
  <c r="AO25" i="4"/>
  <c r="AH25" i="4"/>
  <c r="AF25" i="4"/>
  <c r="AC25" i="4"/>
  <c r="AB25" i="4"/>
  <c r="Y25" i="4"/>
  <c r="X25" i="4"/>
  <c r="AP24" i="4"/>
  <c r="AO24" i="4"/>
  <c r="AH24" i="4"/>
  <c r="AF24" i="4"/>
  <c r="AC24" i="4"/>
  <c r="AB24" i="4"/>
  <c r="Y24" i="4"/>
  <c r="X24" i="4"/>
  <c r="AP23" i="4"/>
  <c r="AO23" i="4"/>
  <c r="AH23" i="4"/>
  <c r="AF23" i="4"/>
  <c r="AC23" i="4"/>
  <c r="AD23" i="4" s="1"/>
  <c r="AB23" i="4"/>
  <c r="Y23" i="4"/>
  <c r="X23" i="4"/>
  <c r="AP22" i="4"/>
  <c r="AO22" i="4"/>
  <c r="AH22" i="4"/>
  <c r="AF22" i="4"/>
  <c r="AC22" i="4"/>
  <c r="AB22" i="4"/>
  <c r="AD22" i="4" s="1"/>
  <c r="Y22" i="4"/>
  <c r="X22" i="4"/>
  <c r="AP21" i="4"/>
  <c r="AO21" i="4"/>
  <c r="AQ21" i="4" s="1"/>
  <c r="AR21" i="4" s="1"/>
  <c r="AH21" i="4"/>
  <c r="AF21" i="4"/>
  <c r="AC21" i="4"/>
  <c r="AB21" i="4"/>
  <c r="AD21" i="4" s="1"/>
  <c r="Y21" i="4"/>
  <c r="X21" i="4"/>
  <c r="Z21" i="4" s="1"/>
  <c r="AP20" i="4"/>
  <c r="AO20" i="4"/>
  <c r="AQ20" i="4" s="1"/>
  <c r="AR20" i="4" s="1"/>
  <c r="AH20" i="4"/>
  <c r="AF20" i="4"/>
  <c r="AC20" i="4"/>
  <c r="AB20" i="4"/>
  <c r="AD20" i="4" s="1"/>
  <c r="Y20" i="4"/>
  <c r="X20" i="4"/>
  <c r="Z20" i="4" s="1"/>
  <c r="AP19" i="4"/>
  <c r="AO19" i="4"/>
  <c r="AH19" i="4"/>
  <c r="AF19" i="4"/>
  <c r="AC19" i="4"/>
  <c r="AB19" i="4"/>
  <c r="Y19" i="4"/>
  <c r="X19" i="4"/>
  <c r="Z19" i="4" s="1"/>
  <c r="AP18" i="4"/>
  <c r="AO18" i="4"/>
  <c r="AH18" i="4"/>
  <c r="AF18" i="4"/>
  <c r="AC18" i="4"/>
  <c r="AB18" i="4"/>
  <c r="AD18" i="4" s="1"/>
  <c r="Y18" i="4"/>
  <c r="X18" i="4"/>
  <c r="AP17" i="4"/>
  <c r="AO17" i="4"/>
  <c r="AQ17" i="4" s="1"/>
  <c r="AR17" i="4" s="1"/>
  <c r="AH17" i="4"/>
  <c r="AF17" i="4"/>
  <c r="AC17" i="4"/>
  <c r="AB17" i="4"/>
  <c r="AD17" i="4" s="1"/>
  <c r="Y17" i="4"/>
  <c r="X17" i="4"/>
  <c r="Z17" i="4" s="1"/>
  <c r="AP16" i="4"/>
  <c r="AO16" i="4"/>
  <c r="AQ16" i="4" s="1"/>
  <c r="AR16" i="4" s="1"/>
  <c r="AH16" i="4"/>
  <c r="AF16" i="4"/>
  <c r="AC16" i="4"/>
  <c r="AB16" i="4"/>
  <c r="AD16" i="4" s="1"/>
  <c r="Y16" i="4"/>
  <c r="X16" i="4"/>
  <c r="Z16" i="4" s="1"/>
  <c r="AP15" i="4"/>
  <c r="AO15" i="4"/>
  <c r="AH15" i="4"/>
  <c r="AF15" i="4"/>
  <c r="AC15" i="4"/>
  <c r="AB15" i="4"/>
  <c r="Y15" i="4"/>
  <c r="X15" i="4"/>
  <c r="Z15" i="4" s="1"/>
  <c r="AP14" i="4"/>
  <c r="AO14" i="4"/>
  <c r="AH14" i="4"/>
  <c r="AF14" i="4"/>
  <c r="AC14" i="4"/>
  <c r="AD14" i="4" s="1"/>
  <c r="AB14" i="4"/>
  <c r="Y14" i="4"/>
  <c r="Z14" i="4" s="1"/>
  <c r="X14" i="4"/>
  <c r="AX13" i="4"/>
  <c r="AP13" i="4"/>
  <c r="AO13" i="4"/>
  <c r="AQ13" i="4" s="1"/>
  <c r="AR13" i="4" s="1"/>
  <c r="AH13" i="4"/>
  <c r="AF13" i="4"/>
  <c r="AC13" i="4"/>
  <c r="AB13" i="4"/>
  <c r="AD13" i="4" s="1"/>
  <c r="Y13" i="4"/>
  <c r="X13" i="4"/>
  <c r="Z13" i="4" s="1"/>
  <c r="AP12" i="4"/>
  <c r="AO12" i="4"/>
  <c r="AQ12" i="4" s="1"/>
  <c r="AR12" i="4" s="1"/>
  <c r="AH12" i="4"/>
  <c r="AF12" i="4"/>
  <c r="AC12" i="4"/>
  <c r="AB12" i="4"/>
  <c r="AD12" i="4" s="1"/>
  <c r="Y12" i="4"/>
  <c r="X12" i="4"/>
  <c r="Z12" i="4" s="1"/>
  <c r="AP11" i="4"/>
  <c r="AO11" i="4"/>
  <c r="AH11" i="4"/>
  <c r="AF11" i="4"/>
  <c r="AC11" i="4"/>
  <c r="AB11" i="4"/>
  <c r="Y11" i="4"/>
  <c r="X11" i="4"/>
  <c r="AP10" i="4"/>
  <c r="AO10" i="4"/>
  <c r="AQ10" i="4" s="1"/>
  <c r="AR10" i="4" s="1"/>
  <c r="AH10" i="4"/>
  <c r="AF10" i="4"/>
  <c r="AC10" i="4"/>
  <c r="AB10" i="4"/>
  <c r="Y10" i="4"/>
  <c r="X10" i="4"/>
  <c r="AX9" i="4"/>
  <c r="AP9" i="4"/>
  <c r="AO9" i="4"/>
  <c r="AH9" i="4"/>
  <c r="AF9" i="4"/>
  <c r="AC9" i="4"/>
  <c r="AB9" i="4"/>
  <c r="Y9" i="4"/>
  <c r="X9" i="4"/>
  <c r="Z9" i="4" s="1"/>
  <c r="AP8" i="4"/>
  <c r="AO8" i="4"/>
  <c r="AH8" i="4"/>
  <c r="AF8" i="4"/>
  <c r="AC8" i="4"/>
  <c r="AB8" i="4"/>
  <c r="Y8" i="4"/>
  <c r="X8" i="4"/>
  <c r="AP7" i="4"/>
  <c r="AO7" i="4"/>
  <c r="AH7" i="4"/>
  <c r="AF7" i="4"/>
  <c r="AC7" i="4"/>
  <c r="AD7" i="4" s="1"/>
  <c r="AB7" i="4"/>
  <c r="Y7" i="4"/>
  <c r="X7" i="4"/>
  <c r="AP6" i="4"/>
  <c r="AO6" i="4"/>
  <c r="AH6" i="4"/>
  <c r="AF6" i="4"/>
  <c r="AC6" i="4"/>
  <c r="AB6" i="4"/>
  <c r="Y6" i="4"/>
  <c r="X6" i="4"/>
  <c r="AP5" i="4"/>
  <c r="AO5" i="4"/>
  <c r="AH5" i="4"/>
  <c r="AF5" i="4"/>
  <c r="AC5" i="4"/>
  <c r="AB5" i="4"/>
  <c r="Y5" i="4"/>
  <c r="X5" i="4"/>
  <c r="Z5" i="4" s="1"/>
  <c r="AP4" i="4"/>
  <c r="AO4" i="4"/>
  <c r="AH4" i="4"/>
  <c r="AF4" i="4"/>
  <c r="AC4" i="4"/>
  <c r="AB4" i="4"/>
  <c r="Y4" i="4"/>
  <c r="X4" i="4"/>
  <c r="Z4" i="4" s="1"/>
  <c r="F4" i="4"/>
  <c r="AP3" i="4"/>
  <c r="AO3" i="4"/>
  <c r="AH3" i="4"/>
  <c r="AF3" i="4"/>
  <c r="AC3" i="4"/>
  <c r="AB3" i="4"/>
  <c r="Y3" i="4"/>
  <c r="X3" i="4"/>
  <c r="H3" i="4"/>
  <c r="G3" i="4"/>
  <c r="K3" i="4" s="1"/>
  <c r="F3" i="4"/>
  <c r="AW2" i="4"/>
  <c r="AX33" i="4" s="1"/>
  <c r="AP2" i="4"/>
  <c r="AO2" i="4"/>
  <c r="AK2" i="4"/>
  <c r="AH2" i="4"/>
  <c r="AF2" i="4"/>
  <c r="AC2" i="4"/>
  <c r="AB2" i="4"/>
  <c r="Y2" i="4"/>
  <c r="X2" i="4"/>
  <c r="Z2" i="4" s="1"/>
  <c r="S2" i="4"/>
  <c r="R2" i="4"/>
  <c r="N2" i="4"/>
  <c r="M2" i="4"/>
  <c r="K2" i="4"/>
  <c r="J2" i="4"/>
  <c r="H2" i="4"/>
  <c r="G2" i="4"/>
  <c r="E2" i="4"/>
  <c r="D2" i="4"/>
  <c r="AP366" i="3"/>
  <c r="AO366" i="3"/>
  <c r="AH366" i="3"/>
  <c r="AF366" i="3"/>
  <c r="AC366" i="3"/>
  <c r="AB366" i="3"/>
  <c r="Y366" i="3"/>
  <c r="X366" i="3"/>
  <c r="Z366" i="3" s="1"/>
  <c r="AP365" i="3"/>
  <c r="AO365" i="3"/>
  <c r="AH365" i="3"/>
  <c r="AF365" i="3"/>
  <c r="AC365" i="3"/>
  <c r="AD365" i="3" s="1"/>
  <c r="AB365" i="3"/>
  <c r="Y365" i="3"/>
  <c r="X365" i="3"/>
  <c r="Z365" i="3" s="1"/>
  <c r="AP364" i="3"/>
  <c r="AO364" i="3"/>
  <c r="AH364" i="3"/>
  <c r="AF364" i="3"/>
  <c r="AC364" i="3"/>
  <c r="AB364" i="3"/>
  <c r="Y364" i="3"/>
  <c r="X364" i="3"/>
  <c r="AP363" i="3"/>
  <c r="AO363" i="3"/>
  <c r="AH363" i="3"/>
  <c r="AF363" i="3"/>
  <c r="AC363" i="3"/>
  <c r="AB363" i="3"/>
  <c r="Y363" i="3"/>
  <c r="X363" i="3"/>
  <c r="Z363" i="3" s="1"/>
  <c r="AP362" i="3"/>
  <c r="AO362" i="3"/>
  <c r="AH362" i="3"/>
  <c r="AF362" i="3"/>
  <c r="AC362" i="3"/>
  <c r="AB362" i="3"/>
  <c r="Y362" i="3"/>
  <c r="X362" i="3"/>
  <c r="Z362" i="3" s="1"/>
  <c r="AP361" i="3"/>
  <c r="AO361" i="3"/>
  <c r="AH361" i="3"/>
  <c r="AF361" i="3"/>
  <c r="AC361" i="3"/>
  <c r="AB361" i="3"/>
  <c r="Y361" i="3"/>
  <c r="X361" i="3"/>
  <c r="Z361" i="3" s="1"/>
  <c r="AP360" i="3"/>
  <c r="AO360" i="3"/>
  <c r="AH360" i="3"/>
  <c r="AF360" i="3"/>
  <c r="AC360" i="3"/>
  <c r="AD360" i="3" s="1"/>
  <c r="AB360" i="3"/>
  <c r="Y360" i="3"/>
  <c r="X360" i="3"/>
  <c r="AP359" i="3"/>
  <c r="AO359" i="3"/>
  <c r="AH359" i="3"/>
  <c r="AF359" i="3"/>
  <c r="AC359" i="3"/>
  <c r="AB359" i="3"/>
  <c r="Y359" i="3"/>
  <c r="X359" i="3"/>
  <c r="Z359" i="3" s="1"/>
  <c r="AP358" i="3"/>
  <c r="AO358" i="3"/>
  <c r="AH358" i="3"/>
  <c r="AF358" i="3"/>
  <c r="AC358" i="3"/>
  <c r="AB358" i="3"/>
  <c r="Y358" i="3"/>
  <c r="X358" i="3"/>
  <c r="Z358" i="3" s="1"/>
  <c r="AP357" i="3"/>
  <c r="AO357" i="3"/>
  <c r="AH357" i="3"/>
  <c r="AF357" i="3"/>
  <c r="AC357" i="3"/>
  <c r="AB357" i="3"/>
  <c r="Y357" i="3"/>
  <c r="X357" i="3"/>
  <c r="AP356" i="3"/>
  <c r="AO356" i="3"/>
  <c r="AH356" i="3"/>
  <c r="AF356" i="3"/>
  <c r="AC356" i="3"/>
  <c r="AB356" i="3"/>
  <c r="Y356" i="3"/>
  <c r="X356" i="3"/>
  <c r="AP355" i="3"/>
  <c r="AO355" i="3"/>
  <c r="AH355" i="3"/>
  <c r="AF355" i="3"/>
  <c r="AC355" i="3"/>
  <c r="AB355" i="3"/>
  <c r="Y355" i="3"/>
  <c r="X355" i="3"/>
  <c r="Z355" i="3" s="1"/>
  <c r="AP354" i="3"/>
  <c r="AO354" i="3"/>
  <c r="AH354" i="3"/>
  <c r="AF354" i="3"/>
  <c r="AC354" i="3"/>
  <c r="AB354" i="3"/>
  <c r="Y354" i="3"/>
  <c r="X354" i="3"/>
  <c r="AP353" i="3"/>
  <c r="AO353" i="3"/>
  <c r="AH353" i="3"/>
  <c r="AF353" i="3"/>
  <c r="AC353" i="3"/>
  <c r="AB353" i="3"/>
  <c r="Y353" i="3"/>
  <c r="X353" i="3"/>
  <c r="Z353" i="3" s="1"/>
  <c r="AP352" i="3"/>
  <c r="AO352" i="3"/>
  <c r="AH352" i="3"/>
  <c r="AF352" i="3"/>
  <c r="AC352" i="3"/>
  <c r="AB352" i="3"/>
  <c r="Y352" i="3"/>
  <c r="X352" i="3"/>
  <c r="AP351" i="3"/>
  <c r="AO351" i="3"/>
  <c r="AH351" i="3"/>
  <c r="AF351" i="3"/>
  <c r="AC351" i="3"/>
  <c r="AB351" i="3"/>
  <c r="Y351" i="3"/>
  <c r="X351" i="3"/>
  <c r="Z351" i="3" s="1"/>
  <c r="AP350" i="3"/>
  <c r="AO350" i="3"/>
  <c r="AH350" i="3"/>
  <c r="AF350" i="3"/>
  <c r="AC350" i="3"/>
  <c r="AB350" i="3"/>
  <c r="Y350" i="3"/>
  <c r="X350" i="3"/>
  <c r="AP349" i="3"/>
  <c r="AO349" i="3"/>
  <c r="AH349" i="3"/>
  <c r="AF349" i="3"/>
  <c r="AC349" i="3"/>
  <c r="AB349" i="3"/>
  <c r="Y349" i="3"/>
  <c r="X349" i="3"/>
  <c r="Z349" i="3" s="1"/>
  <c r="AP348" i="3"/>
  <c r="AO348" i="3"/>
  <c r="AH348" i="3"/>
  <c r="AF348" i="3"/>
  <c r="AD348" i="3"/>
  <c r="AC348" i="3"/>
  <c r="AB348" i="3"/>
  <c r="Y348" i="3"/>
  <c r="X348" i="3"/>
  <c r="AP347" i="3"/>
  <c r="AO347" i="3"/>
  <c r="AH347" i="3"/>
  <c r="AF347" i="3"/>
  <c r="AC347" i="3"/>
  <c r="AD347" i="3" s="1"/>
  <c r="AB347" i="3"/>
  <c r="Y347" i="3"/>
  <c r="X347" i="3"/>
  <c r="AP346" i="3"/>
  <c r="AO346" i="3"/>
  <c r="AH346" i="3"/>
  <c r="AF346" i="3"/>
  <c r="AC346" i="3"/>
  <c r="AB346" i="3"/>
  <c r="Y346" i="3"/>
  <c r="X346" i="3"/>
  <c r="AP345" i="3"/>
  <c r="AO345" i="3"/>
  <c r="AH345" i="3"/>
  <c r="AF345" i="3"/>
  <c r="AC345" i="3"/>
  <c r="AB345" i="3"/>
  <c r="Y345" i="3"/>
  <c r="X345" i="3"/>
  <c r="AP344" i="3"/>
  <c r="AO344" i="3"/>
  <c r="AH344" i="3"/>
  <c r="AF344" i="3"/>
  <c r="AC344" i="3"/>
  <c r="AB344" i="3"/>
  <c r="Y344" i="3"/>
  <c r="X344" i="3"/>
  <c r="AP343" i="3"/>
  <c r="AO343" i="3"/>
  <c r="AH343" i="3"/>
  <c r="AF343" i="3"/>
  <c r="AC343" i="3"/>
  <c r="AB343" i="3"/>
  <c r="Y343" i="3"/>
  <c r="X343" i="3"/>
  <c r="AP342" i="3"/>
  <c r="AO342" i="3"/>
  <c r="AH342" i="3"/>
  <c r="AF342" i="3"/>
  <c r="AC342" i="3"/>
  <c r="AB342" i="3"/>
  <c r="Y342" i="3"/>
  <c r="X342" i="3"/>
  <c r="AP341" i="3"/>
  <c r="AO341" i="3"/>
  <c r="AH341" i="3"/>
  <c r="AF341" i="3"/>
  <c r="AC341" i="3"/>
  <c r="AD341" i="3" s="1"/>
  <c r="AB341" i="3"/>
  <c r="Y341" i="3"/>
  <c r="X341" i="3"/>
  <c r="AP340" i="3"/>
  <c r="AO340" i="3"/>
  <c r="AH340" i="3"/>
  <c r="AF340" i="3"/>
  <c r="AC340" i="3"/>
  <c r="AB340" i="3"/>
  <c r="Y340" i="3"/>
  <c r="X340" i="3"/>
  <c r="Z340" i="3" s="1"/>
  <c r="AP339" i="3"/>
  <c r="AO339" i="3"/>
  <c r="AH339" i="3"/>
  <c r="AF339" i="3"/>
  <c r="AC339" i="3"/>
  <c r="AB339" i="3"/>
  <c r="Y339" i="3"/>
  <c r="X339" i="3"/>
  <c r="Z339" i="3" s="1"/>
  <c r="AP338" i="3"/>
  <c r="AO338" i="3"/>
  <c r="AH338" i="3"/>
  <c r="AF338" i="3"/>
  <c r="AC338" i="3"/>
  <c r="AB338" i="3"/>
  <c r="Y338" i="3"/>
  <c r="X338" i="3"/>
  <c r="Z338" i="3" s="1"/>
  <c r="AP337" i="3"/>
  <c r="AO337" i="3"/>
  <c r="AH337" i="3"/>
  <c r="AF337" i="3"/>
  <c r="AC337" i="3"/>
  <c r="AB337" i="3"/>
  <c r="Y337" i="3"/>
  <c r="X337" i="3"/>
  <c r="AP336" i="3"/>
  <c r="AO336" i="3"/>
  <c r="AH336" i="3"/>
  <c r="AF336" i="3"/>
  <c r="AC336" i="3"/>
  <c r="AB336" i="3"/>
  <c r="Y336" i="3"/>
  <c r="X336" i="3"/>
  <c r="Z336" i="3" s="1"/>
  <c r="AP335" i="3"/>
  <c r="AO335" i="3"/>
  <c r="AH335" i="3"/>
  <c r="AF335" i="3"/>
  <c r="AC335" i="3"/>
  <c r="AD335" i="3" s="1"/>
  <c r="AB335" i="3"/>
  <c r="Y335" i="3"/>
  <c r="X335" i="3"/>
  <c r="AP334" i="3"/>
  <c r="AO334" i="3"/>
  <c r="AH334" i="3"/>
  <c r="AF334" i="3"/>
  <c r="AD334" i="3"/>
  <c r="AC334" i="3"/>
  <c r="AB334" i="3"/>
  <c r="Y334" i="3"/>
  <c r="X334" i="3"/>
  <c r="AP333" i="3"/>
  <c r="AO333" i="3"/>
  <c r="AH333" i="3"/>
  <c r="AF333" i="3"/>
  <c r="AC333" i="3"/>
  <c r="AB333" i="3"/>
  <c r="Y333" i="3"/>
  <c r="Z333" i="3" s="1"/>
  <c r="X333" i="3"/>
  <c r="AP332" i="3"/>
  <c r="AO332" i="3"/>
  <c r="AH332" i="3"/>
  <c r="AF332" i="3"/>
  <c r="AC332" i="3"/>
  <c r="AB332" i="3"/>
  <c r="Y332" i="3"/>
  <c r="X332" i="3"/>
  <c r="AP331" i="3"/>
  <c r="AO331" i="3"/>
  <c r="AH331" i="3"/>
  <c r="AF331" i="3"/>
  <c r="AC331" i="3"/>
  <c r="AB331" i="3"/>
  <c r="Y331" i="3"/>
  <c r="X331" i="3"/>
  <c r="AP330" i="3"/>
  <c r="AO330" i="3"/>
  <c r="AH330" i="3"/>
  <c r="AF330" i="3"/>
  <c r="AD330" i="3"/>
  <c r="AC330" i="3"/>
  <c r="AB330" i="3"/>
  <c r="Y330" i="3"/>
  <c r="X330" i="3"/>
  <c r="Z330" i="3" s="1"/>
  <c r="AP329" i="3"/>
  <c r="AO329" i="3"/>
  <c r="AH329" i="3"/>
  <c r="AF329" i="3"/>
  <c r="AC329" i="3"/>
  <c r="AB329" i="3"/>
  <c r="Y329" i="3"/>
  <c r="X329" i="3"/>
  <c r="Z329" i="3" s="1"/>
  <c r="AP328" i="3"/>
  <c r="AO328" i="3"/>
  <c r="AH328" i="3"/>
  <c r="AF328" i="3"/>
  <c r="AC328" i="3"/>
  <c r="AB328" i="3"/>
  <c r="Y328" i="3"/>
  <c r="X328" i="3"/>
  <c r="Z328" i="3" s="1"/>
  <c r="AP327" i="3"/>
  <c r="AQ327" i="3" s="1"/>
  <c r="AR327" i="3" s="1"/>
  <c r="AO327" i="3"/>
  <c r="AH327" i="3"/>
  <c r="AF327" i="3"/>
  <c r="AD327" i="3"/>
  <c r="AC327" i="3"/>
  <c r="AB327" i="3"/>
  <c r="Y327" i="3"/>
  <c r="X327" i="3"/>
  <c r="AP326" i="3"/>
  <c r="AO326" i="3"/>
  <c r="AQ326" i="3" s="1"/>
  <c r="AR326" i="3" s="1"/>
  <c r="AH326" i="3"/>
  <c r="AF326" i="3"/>
  <c r="AC326" i="3"/>
  <c r="AB326" i="3"/>
  <c r="AD326" i="3" s="1"/>
  <c r="Y326" i="3"/>
  <c r="Z326" i="3" s="1"/>
  <c r="X326" i="3"/>
  <c r="AP325" i="3"/>
  <c r="AO325" i="3"/>
  <c r="AQ325" i="3" s="1"/>
  <c r="AR325" i="3" s="1"/>
  <c r="AH325" i="3"/>
  <c r="AF325" i="3"/>
  <c r="AC325" i="3"/>
  <c r="AB325" i="3"/>
  <c r="AD325" i="3" s="1"/>
  <c r="Z325" i="3"/>
  <c r="Y325" i="3"/>
  <c r="X325" i="3"/>
  <c r="AP324" i="3"/>
  <c r="AO324" i="3"/>
  <c r="AH324" i="3"/>
  <c r="AF324" i="3"/>
  <c r="AC324" i="3"/>
  <c r="AB324" i="3"/>
  <c r="Y324" i="3"/>
  <c r="X324" i="3"/>
  <c r="Z324" i="3" s="1"/>
  <c r="AP323" i="3"/>
  <c r="AO323" i="3"/>
  <c r="AH323" i="3"/>
  <c r="AF323" i="3"/>
  <c r="AD323" i="3"/>
  <c r="AC323" i="3"/>
  <c r="AB323" i="3"/>
  <c r="Y323" i="3"/>
  <c r="X323" i="3"/>
  <c r="AP322" i="3"/>
  <c r="AO322" i="3"/>
  <c r="AH322" i="3"/>
  <c r="AF322" i="3"/>
  <c r="AC322" i="3"/>
  <c r="AB322" i="3"/>
  <c r="AD322" i="3" s="1"/>
  <c r="Y322" i="3"/>
  <c r="X322" i="3"/>
  <c r="Z322" i="3" s="1"/>
  <c r="AP321" i="3"/>
  <c r="AO321" i="3"/>
  <c r="AQ321" i="3" s="1"/>
  <c r="AR321" i="3" s="1"/>
  <c r="AH321" i="3"/>
  <c r="AF321" i="3"/>
  <c r="AC321" i="3"/>
  <c r="AB321" i="3"/>
  <c r="AD321" i="3" s="1"/>
  <c r="Y321" i="3"/>
  <c r="X321" i="3"/>
  <c r="AP320" i="3"/>
  <c r="AO320" i="3"/>
  <c r="AH320" i="3"/>
  <c r="AF320" i="3"/>
  <c r="AC320" i="3"/>
  <c r="AB320" i="3"/>
  <c r="Y320" i="3"/>
  <c r="X320" i="3"/>
  <c r="AP319" i="3"/>
  <c r="AO319" i="3"/>
  <c r="AQ319" i="3" s="1"/>
  <c r="AR319" i="3" s="1"/>
  <c r="AH319" i="3"/>
  <c r="AF319" i="3"/>
  <c r="AC319" i="3"/>
  <c r="AB319" i="3"/>
  <c r="AD319" i="3" s="1"/>
  <c r="Y319" i="3"/>
  <c r="X319" i="3"/>
  <c r="AP318" i="3"/>
  <c r="AO318" i="3"/>
  <c r="AQ318" i="3" s="1"/>
  <c r="AR318" i="3" s="1"/>
  <c r="AH318" i="3"/>
  <c r="AF318" i="3"/>
  <c r="AC318" i="3"/>
  <c r="AB318" i="3"/>
  <c r="Y318" i="3"/>
  <c r="X318" i="3"/>
  <c r="Z318" i="3" s="1"/>
  <c r="AP317" i="3"/>
  <c r="AO317" i="3"/>
  <c r="AH317" i="3"/>
  <c r="AF317" i="3"/>
  <c r="AC317" i="3"/>
  <c r="AB317" i="3"/>
  <c r="Y317" i="3"/>
  <c r="X317" i="3"/>
  <c r="Z317" i="3" s="1"/>
  <c r="AP316" i="3"/>
  <c r="AO316" i="3"/>
  <c r="AH316" i="3"/>
  <c r="AF316" i="3"/>
  <c r="AC316" i="3"/>
  <c r="AB316" i="3"/>
  <c r="Y316" i="3"/>
  <c r="X316" i="3"/>
  <c r="Z316" i="3" s="1"/>
  <c r="AP315" i="3"/>
  <c r="AO315" i="3"/>
  <c r="AH315" i="3"/>
  <c r="AF315" i="3"/>
  <c r="AC315" i="3"/>
  <c r="AD315" i="3" s="1"/>
  <c r="AB315" i="3"/>
  <c r="Y315" i="3"/>
  <c r="X315" i="3"/>
  <c r="Z315" i="3" s="1"/>
  <c r="AP314" i="3"/>
  <c r="AO314" i="3"/>
  <c r="AH314" i="3"/>
  <c r="AF314" i="3"/>
  <c r="AC314" i="3"/>
  <c r="AB314" i="3"/>
  <c r="Z314" i="3"/>
  <c r="Y314" i="3"/>
  <c r="X314" i="3"/>
  <c r="AP313" i="3"/>
  <c r="AO313" i="3"/>
  <c r="AH313" i="3"/>
  <c r="AF313" i="3"/>
  <c r="AC313" i="3"/>
  <c r="AB313" i="3"/>
  <c r="Y313" i="3"/>
  <c r="X313" i="3"/>
  <c r="AP312" i="3"/>
  <c r="AO312" i="3"/>
  <c r="AH312" i="3"/>
  <c r="AF312" i="3"/>
  <c r="AC312" i="3"/>
  <c r="AB312" i="3"/>
  <c r="Y312" i="3"/>
  <c r="X312" i="3"/>
  <c r="AP311" i="3"/>
  <c r="AO311" i="3"/>
  <c r="AH311" i="3"/>
  <c r="AF311" i="3"/>
  <c r="AC311" i="3"/>
  <c r="AB311" i="3"/>
  <c r="Y311" i="3"/>
  <c r="X311" i="3"/>
  <c r="Z311" i="3" s="1"/>
  <c r="AP310" i="3"/>
  <c r="AO310" i="3"/>
  <c r="AH310" i="3"/>
  <c r="AF310" i="3"/>
  <c r="AC310" i="3"/>
  <c r="AB310" i="3"/>
  <c r="Y310" i="3"/>
  <c r="X310" i="3"/>
  <c r="AP309" i="3"/>
  <c r="AO309" i="3"/>
  <c r="AQ309" i="3" s="1"/>
  <c r="AR309" i="3" s="1"/>
  <c r="AH309" i="3"/>
  <c r="AF309" i="3"/>
  <c r="AC309" i="3"/>
  <c r="AB309" i="3"/>
  <c r="AD309" i="3" s="1"/>
  <c r="Y309" i="3"/>
  <c r="X309" i="3"/>
  <c r="Z309" i="3" s="1"/>
  <c r="AP308" i="3"/>
  <c r="AO308" i="3"/>
  <c r="AH308" i="3"/>
  <c r="AF308" i="3"/>
  <c r="AC308" i="3"/>
  <c r="AD308" i="3" s="1"/>
  <c r="AB308" i="3"/>
  <c r="Y308" i="3"/>
  <c r="X308" i="3"/>
  <c r="Z308" i="3" s="1"/>
  <c r="AP307" i="3"/>
  <c r="AO307" i="3"/>
  <c r="AH307" i="3"/>
  <c r="AF307" i="3"/>
  <c r="AC307" i="3"/>
  <c r="AB307" i="3"/>
  <c r="Y307" i="3"/>
  <c r="X307" i="3"/>
  <c r="AP306" i="3"/>
  <c r="AO306" i="3"/>
  <c r="AH306" i="3"/>
  <c r="AF306" i="3"/>
  <c r="AC306" i="3"/>
  <c r="AB306" i="3"/>
  <c r="Y306" i="3"/>
  <c r="X306" i="3"/>
  <c r="AP305" i="3"/>
  <c r="AO305" i="3"/>
  <c r="AH305" i="3"/>
  <c r="AF305" i="3"/>
  <c r="AC305" i="3"/>
  <c r="AB305" i="3"/>
  <c r="AD305" i="3" s="1"/>
  <c r="Y305" i="3"/>
  <c r="X305" i="3"/>
  <c r="Z305" i="3" s="1"/>
  <c r="AP304" i="3"/>
  <c r="AO304" i="3"/>
  <c r="AH304" i="3"/>
  <c r="AF304" i="3"/>
  <c r="AC304" i="3"/>
  <c r="AB304" i="3"/>
  <c r="Y304" i="3"/>
  <c r="X304" i="3"/>
  <c r="Z304" i="3" s="1"/>
  <c r="AP303" i="3"/>
  <c r="AO303" i="3"/>
  <c r="AH303" i="3"/>
  <c r="AF303" i="3"/>
  <c r="AC303" i="3"/>
  <c r="AB303" i="3"/>
  <c r="AD303" i="3" s="1"/>
  <c r="Y303" i="3"/>
  <c r="X303" i="3"/>
  <c r="AP302" i="3"/>
  <c r="AO302" i="3"/>
  <c r="AH302" i="3"/>
  <c r="AF302" i="3"/>
  <c r="AC302" i="3"/>
  <c r="AB302" i="3"/>
  <c r="AD302" i="3" s="1"/>
  <c r="Y302" i="3"/>
  <c r="X302" i="3"/>
  <c r="AP301" i="3"/>
  <c r="AO301" i="3"/>
  <c r="AH301" i="3"/>
  <c r="AF301" i="3"/>
  <c r="AC301" i="3"/>
  <c r="AB301" i="3"/>
  <c r="AD301" i="3" s="1"/>
  <c r="Y301" i="3"/>
  <c r="X301" i="3"/>
  <c r="AP300" i="3"/>
  <c r="AO300" i="3"/>
  <c r="AH300" i="3"/>
  <c r="AF300" i="3"/>
  <c r="AC300" i="3"/>
  <c r="AD300" i="3" s="1"/>
  <c r="AB300" i="3"/>
  <c r="Y300" i="3"/>
  <c r="X300" i="3"/>
  <c r="AP299" i="3"/>
  <c r="AO299" i="3"/>
  <c r="AH299" i="3"/>
  <c r="AF299" i="3"/>
  <c r="AC299" i="3"/>
  <c r="AB299" i="3"/>
  <c r="Y299" i="3"/>
  <c r="X299" i="3"/>
  <c r="AP298" i="3"/>
  <c r="AO298" i="3"/>
  <c r="AH298" i="3"/>
  <c r="AF298" i="3"/>
  <c r="AC298" i="3"/>
  <c r="AB298" i="3"/>
  <c r="Y298" i="3"/>
  <c r="X298" i="3"/>
  <c r="AP297" i="3"/>
  <c r="AO297" i="3"/>
  <c r="AH297" i="3"/>
  <c r="AF297" i="3"/>
  <c r="AC297" i="3"/>
  <c r="AB297" i="3"/>
  <c r="Y297" i="3"/>
  <c r="X297" i="3"/>
  <c r="AP296" i="3"/>
  <c r="AO296" i="3"/>
  <c r="AH296" i="3"/>
  <c r="AF296" i="3"/>
  <c r="AC296" i="3"/>
  <c r="AD296" i="3" s="1"/>
  <c r="AB296" i="3"/>
  <c r="Y296" i="3"/>
  <c r="X296" i="3"/>
  <c r="AP295" i="3"/>
  <c r="AO295" i="3"/>
  <c r="AH295" i="3"/>
  <c r="AF295" i="3"/>
  <c r="AC295" i="3"/>
  <c r="AB295" i="3"/>
  <c r="Y295" i="3"/>
  <c r="X295" i="3"/>
  <c r="AP294" i="3"/>
  <c r="AO294" i="3"/>
  <c r="AH294" i="3"/>
  <c r="AF294" i="3"/>
  <c r="AC294" i="3"/>
  <c r="AB294" i="3"/>
  <c r="Y294" i="3"/>
  <c r="X294" i="3"/>
  <c r="AP293" i="3"/>
  <c r="AO293" i="3"/>
  <c r="AH293" i="3"/>
  <c r="AF293" i="3"/>
  <c r="AC293" i="3"/>
  <c r="AD293" i="3" s="1"/>
  <c r="AB293" i="3"/>
  <c r="Y293" i="3"/>
  <c r="X293" i="3"/>
  <c r="AP292" i="3"/>
  <c r="AO292" i="3"/>
  <c r="AH292" i="3"/>
  <c r="AF292" i="3"/>
  <c r="AC292" i="3"/>
  <c r="AB292" i="3"/>
  <c r="Y292" i="3"/>
  <c r="Z292" i="3" s="1"/>
  <c r="X292" i="3"/>
  <c r="AP291" i="3"/>
  <c r="AO291" i="3"/>
  <c r="AH291" i="3"/>
  <c r="AF291" i="3"/>
  <c r="AC291" i="3"/>
  <c r="AB291" i="3"/>
  <c r="Y291" i="3"/>
  <c r="X291" i="3"/>
  <c r="AP290" i="3"/>
  <c r="AO290" i="3"/>
  <c r="AH290" i="3"/>
  <c r="AF290" i="3"/>
  <c r="AC290" i="3"/>
  <c r="AB290" i="3"/>
  <c r="Y290" i="3"/>
  <c r="X290" i="3"/>
  <c r="AP289" i="3"/>
  <c r="AO289" i="3"/>
  <c r="AH289" i="3"/>
  <c r="AF289" i="3"/>
  <c r="AC289" i="3"/>
  <c r="AD289" i="3" s="1"/>
  <c r="AB289" i="3"/>
  <c r="Y289" i="3"/>
  <c r="X289" i="3"/>
  <c r="AP288" i="3"/>
  <c r="AO288" i="3"/>
  <c r="AH288" i="3"/>
  <c r="AF288" i="3"/>
  <c r="AC288" i="3"/>
  <c r="AB288" i="3"/>
  <c r="Y288" i="3"/>
  <c r="X288" i="3"/>
  <c r="AP287" i="3"/>
  <c r="AO287" i="3"/>
  <c r="AH287" i="3"/>
  <c r="AF287" i="3"/>
  <c r="AC287" i="3"/>
  <c r="AB287" i="3"/>
  <c r="Y287" i="3"/>
  <c r="X287" i="3"/>
  <c r="AP286" i="3"/>
  <c r="AO286" i="3"/>
  <c r="AH286" i="3"/>
  <c r="AF286" i="3"/>
  <c r="AC286" i="3"/>
  <c r="AD286" i="3" s="1"/>
  <c r="AB286" i="3"/>
  <c r="Y286" i="3"/>
  <c r="X286" i="3"/>
  <c r="AP285" i="3"/>
  <c r="AO285" i="3"/>
  <c r="AH285" i="3"/>
  <c r="AF285" i="3"/>
  <c r="AC285" i="3"/>
  <c r="AB285" i="3"/>
  <c r="Y285" i="3"/>
  <c r="X285" i="3"/>
  <c r="AP284" i="3"/>
  <c r="AO284" i="3"/>
  <c r="AH284" i="3"/>
  <c r="AF284" i="3"/>
  <c r="AC284" i="3"/>
  <c r="AB284" i="3"/>
  <c r="Y284" i="3"/>
  <c r="X284" i="3"/>
  <c r="AP283" i="3"/>
  <c r="AO283" i="3"/>
  <c r="AH283" i="3"/>
  <c r="AF283" i="3"/>
  <c r="AC283" i="3"/>
  <c r="AB283" i="3"/>
  <c r="Y283" i="3"/>
  <c r="X283" i="3"/>
  <c r="AP282" i="3"/>
  <c r="AO282" i="3"/>
  <c r="AH282" i="3"/>
  <c r="AF282" i="3"/>
  <c r="AC282" i="3"/>
  <c r="AB282" i="3"/>
  <c r="Y282" i="3"/>
  <c r="X282" i="3"/>
  <c r="AP281" i="3"/>
  <c r="AO281" i="3"/>
  <c r="AH281" i="3"/>
  <c r="AF281" i="3"/>
  <c r="AC281" i="3"/>
  <c r="AD281" i="3" s="1"/>
  <c r="AB281" i="3"/>
  <c r="Y281" i="3"/>
  <c r="X281" i="3"/>
  <c r="AP280" i="3"/>
  <c r="AO280" i="3"/>
  <c r="AH280" i="3"/>
  <c r="AF280" i="3"/>
  <c r="AC280" i="3"/>
  <c r="AB280" i="3"/>
  <c r="Y280" i="3"/>
  <c r="Z280" i="3" s="1"/>
  <c r="X280" i="3"/>
  <c r="AP279" i="3"/>
  <c r="AO279" i="3"/>
  <c r="AH279" i="3"/>
  <c r="AF279" i="3"/>
  <c r="AC279" i="3"/>
  <c r="AB279" i="3"/>
  <c r="Y279" i="3"/>
  <c r="X279" i="3"/>
  <c r="AP278" i="3"/>
  <c r="AO278" i="3"/>
  <c r="AH278" i="3"/>
  <c r="AF278" i="3"/>
  <c r="AC278" i="3"/>
  <c r="AB278" i="3"/>
  <c r="Y278" i="3"/>
  <c r="X278" i="3"/>
  <c r="AP277" i="3"/>
  <c r="AO277" i="3"/>
  <c r="AH277" i="3"/>
  <c r="AF277" i="3"/>
  <c r="AD277" i="3"/>
  <c r="AC277" i="3"/>
  <c r="AB277" i="3"/>
  <c r="Y277" i="3"/>
  <c r="X277" i="3"/>
  <c r="AP276" i="3"/>
  <c r="AO276" i="3"/>
  <c r="AH276" i="3"/>
  <c r="AF276" i="3"/>
  <c r="AC276" i="3"/>
  <c r="AB276" i="3"/>
  <c r="Y276" i="3"/>
  <c r="X276" i="3"/>
  <c r="AP275" i="3"/>
  <c r="AO275" i="3"/>
  <c r="AH275" i="3"/>
  <c r="AF275" i="3"/>
  <c r="AC275" i="3"/>
  <c r="AB275" i="3"/>
  <c r="Y275" i="3"/>
  <c r="X275" i="3"/>
  <c r="AP274" i="3"/>
  <c r="AO274" i="3"/>
  <c r="AH274" i="3"/>
  <c r="AF274" i="3"/>
  <c r="AC274" i="3"/>
  <c r="AB274" i="3"/>
  <c r="Y274" i="3"/>
  <c r="X274" i="3"/>
  <c r="AP273" i="3"/>
  <c r="AO273" i="3"/>
  <c r="AH273" i="3"/>
  <c r="AF273" i="3"/>
  <c r="AC273" i="3"/>
  <c r="AB273" i="3"/>
  <c r="AD273" i="3" s="1"/>
  <c r="Y273" i="3"/>
  <c r="X273" i="3"/>
  <c r="Z273" i="3" s="1"/>
  <c r="AP272" i="3"/>
  <c r="AQ272" i="3" s="1"/>
  <c r="AR272" i="3" s="1"/>
  <c r="AO272" i="3"/>
  <c r="AH272" i="3"/>
  <c r="AF272" i="3"/>
  <c r="AC272" i="3"/>
  <c r="AB272" i="3"/>
  <c r="AD272" i="3" s="1"/>
  <c r="Y272" i="3"/>
  <c r="X272" i="3"/>
  <c r="AP271" i="3"/>
  <c r="AO271" i="3"/>
  <c r="AH271" i="3"/>
  <c r="AF271" i="3"/>
  <c r="AC271" i="3"/>
  <c r="AB271" i="3"/>
  <c r="Y271" i="3"/>
  <c r="X271" i="3"/>
  <c r="Z271" i="3" s="1"/>
  <c r="AP270" i="3"/>
  <c r="AO270" i="3"/>
  <c r="AH270" i="3"/>
  <c r="AF270" i="3"/>
  <c r="AC270" i="3"/>
  <c r="AB270" i="3"/>
  <c r="Y270" i="3"/>
  <c r="X270" i="3"/>
  <c r="AP269" i="3"/>
  <c r="AO269" i="3"/>
  <c r="AH269" i="3"/>
  <c r="AF269" i="3"/>
  <c r="AC269" i="3"/>
  <c r="AD269" i="3" s="1"/>
  <c r="AB269" i="3"/>
  <c r="Y269" i="3"/>
  <c r="X269" i="3"/>
  <c r="AP268" i="3"/>
  <c r="AO268" i="3"/>
  <c r="AH268" i="3"/>
  <c r="AF268" i="3"/>
  <c r="AC268" i="3"/>
  <c r="AB268" i="3"/>
  <c r="Y268" i="3"/>
  <c r="X268" i="3"/>
  <c r="Z268" i="3" s="1"/>
  <c r="AP267" i="3"/>
  <c r="AO267" i="3"/>
  <c r="AH267" i="3"/>
  <c r="AF267" i="3"/>
  <c r="AC267" i="3"/>
  <c r="AB267" i="3"/>
  <c r="Y267" i="3"/>
  <c r="X267" i="3"/>
  <c r="Z267" i="3" s="1"/>
  <c r="AP266" i="3"/>
  <c r="AO266" i="3"/>
  <c r="AH266" i="3"/>
  <c r="AF266" i="3"/>
  <c r="AC266" i="3"/>
  <c r="AB266" i="3"/>
  <c r="Y266" i="3"/>
  <c r="X266" i="3"/>
  <c r="AP265" i="3"/>
  <c r="AO265" i="3"/>
  <c r="AH265" i="3"/>
  <c r="AF265" i="3"/>
  <c r="AC265" i="3"/>
  <c r="AB265" i="3"/>
  <c r="Y265" i="3"/>
  <c r="X265" i="3"/>
  <c r="AP264" i="3"/>
  <c r="AO264" i="3"/>
  <c r="AH264" i="3"/>
  <c r="AF264" i="3"/>
  <c r="AC264" i="3"/>
  <c r="AB264" i="3"/>
  <c r="Y264" i="3"/>
  <c r="X264" i="3"/>
  <c r="AP263" i="3"/>
  <c r="AO263" i="3"/>
  <c r="AH263" i="3"/>
  <c r="AF263" i="3"/>
  <c r="AC263" i="3"/>
  <c r="AB263" i="3"/>
  <c r="Y263" i="3"/>
  <c r="X263" i="3"/>
  <c r="Z263" i="3" s="1"/>
  <c r="AP262" i="3"/>
  <c r="AO262" i="3"/>
  <c r="AH262" i="3"/>
  <c r="AF262" i="3"/>
  <c r="AD262" i="3"/>
  <c r="AC262" i="3"/>
  <c r="AB262" i="3"/>
  <c r="Y262" i="3"/>
  <c r="X262" i="3"/>
  <c r="AP261" i="3"/>
  <c r="AO261" i="3"/>
  <c r="AH261" i="3"/>
  <c r="AF261" i="3"/>
  <c r="AC261" i="3"/>
  <c r="AD261" i="3" s="1"/>
  <c r="AB261" i="3"/>
  <c r="Y261" i="3"/>
  <c r="X261" i="3"/>
  <c r="AP260" i="3"/>
  <c r="AO260" i="3"/>
  <c r="AH260" i="3"/>
  <c r="AF260" i="3"/>
  <c r="AC260" i="3"/>
  <c r="AB260" i="3"/>
  <c r="Y260" i="3"/>
  <c r="X260" i="3"/>
  <c r="AP259" i="3"/>
  <c r="AO259" i="3"/>
  <c r="AH259" i="3"/>
  <c r="AF259" i="3"/>
  <c r="AC259" i="3"/>
  <c r="AB259" i="3"/>
  <c r="Y259" i="3"/>
  <c r="X259" i="3"/>
  <c r="AP258" i="3"/>
  <c r="AO258" i="3"/>
  <c r="AH258" i="3"/>
  <c r="AF258" i="3"/>
  <c r="AC258" i="3"/>
  <c r="AB258" i="3"/>
  <c r="Y258" i="3"/>
  <c r="X258" i="3"/>
  <c r="Z258" i="3" s="1"/>
  <c r="AP257" i="3"/>
  <c r="AQ257" i="3" s="1"/>
  <c r="AR257" i="3" s="1"/>
  <c r="AO257" i="3"/>
  <c r="AH257" i="3"/>
  <c r="AF257" i="3"/>
  <c r="AC257" i="3"/>
  <c r="AB257" i="3"/>
  <c r="Y257" i="3"/>
  <c r="X257" i="3"/>
  <c r="Z257" i="3" s="1"/>
  <c r="AP256" i="3"/>
  <c r="AO256" i="3"/>
  <c r="AH256" i="3"/>
  <c r="AF256" i="3"/>
  <c r="AC256" i="3"/>
  <c r="AB256" i="3"/>
  <c r="Y256" i="3"/>
  <c r="X256" i="3"/>
  <c r="AP255" i="3"/>
  <c r="AO255" i="3"/>
  <c r="AH255" i="3"/>
  <c r="AF255" i="3"/>
  <c r="AC255" i="3"/>
  <c r="AB255" i="3"/>
  <c r="Y255" i="3"/>
  <c r="X255" i="3"/>
  <c r="Z255" i="3" s="1"/>
  <c r="AP254" i="3"/>
  <c r="AO254" i="3"/>
  <c r="AH254" i="3"/>
  <c r="AF254" i="3"/>
  <c r="AC254" i="3"/>
  <c r="AB254" i="3"/>
  <c r="Y254" i="3"/>
  <c r="X254" i="3"/>
  <c r="Z254" i="3" s="1"/>
  <c r="AP253" i="3"/>
  <c r="AQ253" i="3" s="1"/>
  <c r="AR253" i="3" s="1"/>
  <c r="AO253" i="3"/>
  <c r="AH253" i="3"/>
  <c r="AF253" i="3"/>
  <c r="AC253" i="3"/>
  <c r="AD253" i="3" s="1"/>
  <c r="AB253" i="3"/>
  <c r="Y253" i="3"/>
  <c r="X253" i="3"/>
  <c r="Z253" i="3" s="1"/>
  <c r="AP252" i="3"/>
  <c r="AO252" i="3"/>
  <c r="AH252" i="3"/>
  <c r="AF252" i="3"/>
  <c r="AC252" i="3"/>
  <c r="AB252" i="3"/>
  <c r="Y252" i="3"/>
  <c r="X252" i="3"/>
  <c r="AP251" i="3"/>
  <c r="AO251" i="3"/>
  <c r="AH251" i="3"/>
  <c r="AF251" i="3"/>
  <c r="AC251" i="3"/>
  <c r="AB251" i="3"/>
  <c r="Y251" i="3"/>
  <c r="X251" i="3"/>
  <c r="AQ250" i="3"/>
  <c r="AR250" i="3" s="1"/>
  <c r="AP250" i="3"/>
  <c r="AO250" i="3"/>
  <c r="AH250" i="3"/>
  <c r="AF250" i="3"/>
  <c r="AC250" i="3"/>
  <c r="AB250" i="3"/>
  <c r="AD250" i="3" s="1"/>
  <c r="Y250" i="3"/>
  <c r="X250" i="3"/>
  <c r="AP249" i="3"/>
  <c r="AO249" i="3"/>
  <c r="AH249" i="3"/>
  <c r="AF249" i="3"/>
  <c r="AC249" i="3"/>
  <c r="AB249" i="3"/>
  <c r="Z249" i="3"/>
  <c r="Y249" i="3"/>
  <c r="X249" i="3"/>
  <c r="AP248" i="3"/>
  <c r="AO248" i="3"/>
  <c r="AH248" i="3"/>
  <c r="AF248" i="3"/>
  <c r="AC248" i="3"/>
  <c r="AB248" i="3"/>
  <c r="Y248" i="3"/>
  <c r="Z248" i="3" s="1"/>
  <c r="X248" i="3"/>
  <c r="AP247" i="3"/>
  <c r="AO247" i="3"/>
  <c r="AH247" i="3"/>
  <c r="AF247" i="3"/>
  <c r="AC247" i="3"/>
  <c r="AB247" i="3"/>
  <c r="Y247" i="3"/>
  <c r="X247" i="3"/>
  <c r="AP246" i="3"/>
  <c r="AO246" i="3"/>
  <c r="AH246" i="3"/>
  <c r="AF246" i="3"/>
  <c r="AC246" i="3"/>
  <c r="AD246" i="3" s="1"/>
  <c r="AB246" i="3"/>
  <c r="Y246" i="3"/>
  <c r="X246" i="3"/>
  <c r="AP245" i="3"/>
  <c r="AO245" i="3"/>
  <c r="AH245" i="3"/>
  <c r="AF245" i="3"/>
  <c r="AC245" i="3"/>
  <c r="AD245" i="3" s="1"/>
  <c r="AB245" i="3"/>
  <c r="Y245" i="3"/>
  <c r="Z245" i="3" s="1"/>
  <c r="X245" i="3"/>
  <c r="AP244" i="3"/>
  <c r="AO244" i="3"/>
  <c r="AH244" i="3"/>
  <c r="AF244" i="3"/>
  <c r="AC244" i="3"/>
  <c r="AB244" i="3"/>
  <c r="Y244" i="3"/>
  <c r="X244" i="3"/>
  <c r="AP243" i="3"/>
  <c r="AO243" i="3"/>
  <c r="AH243" i="3"/>
  <c r="AF243" i="3"/>
  <c r="AC243" i="3"/>
  <c r="AB243" i="3"/>
  <c r="Y243" i="3"/>
  <c r="X243" i="3"/>
  <c r="AP242" i="3"/>
  <c r="AO242" i="3"/>
  <c r="AH242" i="3"/>
  <c r="AF242" i="3"/>
  <c r="AD242" i="3"/>
  <c r="AC242" i="3"/>
  <c r="AB242" i="3"/>
  <c r="Y242" i="3"/>
  <c r="X242" i="3"/>
  <c r="Z242" i="3" s="1"/>
  <c r="AP241" i="3"/>
  <c r="AO241" i="3"/>
  <c r="AH241" i="3"/>
  <c r="AF241" i="3"/>
  <c r="AC241" i="3"/>
  <c r="AB241" i="3"/>
  <c r="Y241" i="3"/>
  <c r="X241" i="3"/>
  <c r="Z241" i="3" s="1"/>
  <c r="AP240" i="3"/>
  <c r="AO240" i="3"/>
  <c r="AH240" i="3"/>
  <c r="AF240" i="3"/>
  <c r="AC240" i="3"/>
  <c r="AB240" i="3"/>
  <c r="Y240" i="3"/>
  <c r="X240" i="3"/>
  <c r="AP239" i="3"/>
  <c r="AO239" i="3"/>
  <c r="AH239" i="3"/>
  <c r="AF239" i="3"/>
  <c r="AC239" i="3"/>
  <c r="AB239" i="3"/>
  <c r="Y239" i="3"/>
  <c r="X239" i="3"/>
  <c r="Z239" i="3" s="1"/>
  <c r="AP238" i="3"/>
  <c r="AQ238" i="3" s="1"/>
  <c r="AR238" i="3" s="1"/>
  <c r="AO238" i="3"/>
  <c r="AH238" i="3"/>
  <c r="AF238" i="3"/>
  <c r="AC238" i="3"/>
  <c r="AB238" i="3"/>
  <c r="Y238" i="3"/>
  <c r="X238" i="3"/>
  <c r="AP237" i="3"/>
  <c r="AO237" i="3"/>
  <c r="AH237" i="3"/>
  <c r="AF237" i="3"/>
  <c r="AC237" i="3"/>
  <c r="AB237" i="3"/>
  <c r="Y237" i="3"/>
  <c r="X237" i="3"/>
  <c r="AP236" i="3"/>
  <c r="AO236" i="3"/>
  <c r="AH236" i="3"/>
  <c r="AF236" i="3"/>
  <c r="AC236" i="3"/>
  <c r="AB236" i="3"/>
  <c r="Y236" i="3"/>
  <c r="X236" i="3"/>
  <c r="AP235" i="3"/>
  <c r="AO235" i="3"/>
  <c r="AH235" i="3"/>
  <c r="AF235" i="3"/>
  <c r="AC235" i="3"/>
  <c r="AB235" i="3"/>
  <c r="Y235" i="3"/>
  <c r="X235" i="3"/>
  <c r="AP234" i="3"/>
  <c r="AQ234" i="3" s="1"/>
  <c r="AR234" i="3" s="1"/>
  <c r="AO234" i="3"/>
  <c r="AH234" i="3"/>
  <c r="AF234" i="3"/>
  <c r="AC234" i="3"/>
  <c r="AB234" i="3"/>
  <c r="AD234" i="3" s="1"/>
  <c r="Y234" i="3"/>
  <c r="X234" i="3"/>
  <c r="AP233" i="3"/>
  <c r="AO233" i="3"/>
  <c r="AQ233" i="3" s="1"/>
  <c r="AR233" i="3" s="1"/>
  <c r="AH233" i="3"/>
  <c r="AF233" i="3"/>
  <c r="AC233" i="3"/>
  <c r="AB233" i="3"/>
  <c r="AD233" i="3" s="1"/>
  <c r="Y233" i="3"/>
  <c r="X233" i="3"/>
  <c r="Z233" i="3" s="1"/>
  <c r="AP232" i="3"/>
  <c r="AO232" i="3"/>
  <c r="AQ232" i="3" s="1"/>
  <c r="AR232" i="3" s="1"/>
  <c r="AH232" i="3"/>
  <c r="AF232" i="3"/>
  <c r="AC232" i="3"/>
  <c r="AB232" i="3"/>
  <c r="AD232" i="3" s="1"/>
  <c r="Y232" i="3"/>
  <c r="X232" i="3"/>
  <c r="AP231" i="3"/>
  <c r="AO231" i="3"/>
  <c r="AQ231" i="3" s="1"/>
  <c r="AR231" i="3" s="1"/>
  <c r="AH231" i="3"/>
  <c r="AF231" i="3"/>
  <c r="AC231" i="3"/>
  <c r="AB231" i="3"/>
  <c r="AD231" i="3" s="1"/>
  <c r="Y231" i="3"/>
  <c r="X231" i="3"/>
  <c r="AP230" i="3"/>
  <c r="AO230" i="3"/>
  <c r="AQ230" i="3" s="1"/>
  <c r="AR230" i="3" s="1"/>
  <c r="AH230" i="3"/>
  <c r="AF230" i="3"/>
  <c r="AC230" i="3"/>
  <c r="AB230" i="3"/>
  <c r="AD230" i="3" s="1"/>
  <c r="Y230" i="3"/>
  <c r="X230" i="3"/>
  <c r="AP229" i="3"/>
  <c r="AO229" i="3"/>
  <c r="AH229" i="3"/>
  <c r="AF229" i="3"/>
  <c r="AC229" i="3"/>
  <c r="AB229" i="3"/>
  <c r="AD229" i="3" s="1"/>
  <c r="Y229" i="3"/>
  <c r="X229" i="3"/>
  <c r="AP228" i="3"/>
  <c r="AO228" i="3"/>
  <c r="AQ228" i="3" s="1"/>
  <c r="AR228" i="3" s="1"/>
  <c r="AH228" i="3"/>
  <c r="AF228" i="3"/>
  <c r="AC228" i="3"/>
  <c r="AB228" i="3"/>
  <c r="AD228" i="3" s="1"/>
  <c r="Y228" i="3"/>
  <c r="X228" i="3"/>
  <c r="AP227" i="3"/>
  <c r="AO227" i="3"/>
  <c r="AQ227" i="3" s="1"/>
  <c r="AR227" i="3" s="1"/>
  <c r="AH227" i="3"/>
  <c r="AF227" i="3"/>
  <c r="AC227" i="3"/>
  <c r="AB227" i="3"/>
  <c r="Y227" i="3"/>
  <c r="X227" i="3"/>
  <c r="AP226" i="3"/>
  <c r="AO226" i="3"/>
  <c r="AH226" i="3"/>
  <c r="AF226" i="3"/>
  <c r="AC226" i="3"/>
  <c r="AB226" i="3"/>
  <c r="AD226" i="3" s="1"/>
  <c r="Y226" i="3"/>
  <c r="X226" i="3"/>
  <c r="AP225" i="3"/>
  <c r="AO225" i="3"/>
  <c r="AH225" i="3"/>
  <c r="AF225" i="3"/>
  <c r="AC225" i="3"/>
  <c r="AB225" i="3"/>
  <c r="Z225" i="3"/>
  <c r="Y225" i="3"/>
  <c r="X225" i="3"/>
  <c r="AP224" i="3"/>
  <c r="AO224" i="3"/>
  <c r="AH224" i="3"/>
  <c r="AF224" i="3"/>
  <c r="AC224" i="3"/>
  <c r="AB224" i="3"/>
  <c r="Y224" i="3"/>
  <c r="X224" i="3"/>
  <c r="AP223" i="3"/>
  <c r="AO223" i="3"/>
  <c r="AH223" i="3"/>
  <c r="AF223" i="3"/>
  <c r="AC223" i="3"/>
  <c r="AB223" i="3"/>
  <c r="Y223" i="3"/>
  <c r="X223" i="3"/>
  <c r="Z223" i="3" s="1"/>
  <c r="AP222" i="3"/>
  <c r="AO222" i="3"/>
  <c r="AH222" i="3"/>
  <c r="AF222" i="3"/>
  <c r="AC222" i="3"/>
  <c r="AB222" i="3"/>
  <c r="Y222" i="3"/>
  <c r="X222" i="3"/>
  <c r="Z222" i="3" s="1"/>
  <c r="AP221" i="3"/>
  <c r="AO221" i="3"/>
  <c r="AH221" i="3"/>
  <c r="AF221" i="3"/>
  <c r="AC221" i="3"/>
  <c r="AD221" i="3" s="1"/>
  <c r="AB221" i="3"/>
  <c r="Y221" i="3"/>
  <c r="X221" i="3"/>
  <c r="Z221" i="3" s="1"/>
  <c r="AP220" i="3"/>
  <c r="AO220" i="3"/>
  <c r="AH220" i="3"/>
  <c r="AF220" i="3"/>
  <c r="AD220" i="3"/>
  <c r="AC220" i="3"/>
  <c r="AB220" i="3"/>
  <c r="Y220" i="3"/>
  <c r="X220" i="3"/>
  <c r="AP219" i="3"/>
  <c r="AO219" i="3"/>
  <c r="AH219" i="3"/>
  <c r="AF219" i="3"/>
  <c r="AC219" i="3"/>
  <c r="AB219" i="3"/>
  <c r="AD219" i="3" s="1"/>
  <c r="Y219" i="3"/>
  <c r="X219" i="3"/>
  <c r="Z219" i="3" s="1"/>
  <c r="AP218" i="3"/>
  <c r="AO218" i="3"/>
  <c r="AQ218" i="3" s="1"/>
  <c r="AR218" i="3" s="1"/>
  <c r="AH218" i="3"/>
  <c r="AF218" i="3"/>
  <c r="AC218" i="3"/>
  <c r="AB218" i="3"/>
  <c r="AD218" i="3" s="1"/>
  <c r="Y218" i="3"/>
  <c r="X218" i="3"/>
  <c r="Z218" i="3" s="1"/>
  <c r="AP217" i="3"/>
  <c r="AQ217" i="3" s="1"/>
  <c r="AR217" i="3" s="1"/>
  <c r="AO217" i="3"/>
  <c r="AH217" i="3"/>
  <c r="AF217" i="3"/>
  <c r="AC217" i="3"/>
  <c r="AB217" i="3"/>
  <c r="Y217" i="3"/>
  <c r="X217" i="3"/>
  <c r="Z217" i="3" s="1"/>
  <c r="AP216" i="3"/>
  <c r="AO216" i="3"/>
  <c r="AQ216" i="3" s="1"/>
  <c r="AR216" i="3" s="1"/>
  <c r="AH216" i="3"/>
  <c r="AF216" i="3"/>
  <c r="AC216" i="3"/>
  <c r="AB216" i="3"/>
  <c r="Y216" i="3"/>
  <c r="X216" i="3"/>
  <c r="AP215" i="3"/>
  <c r="AO215" i="3"/>
  <c r="AH215" i="3"/>
  <c r="AF215" i="3"/>
  <c r="AC215" i="3"/>
  <c r="AB215" i="3"/>
  <c r="Y215" i="3"/>
  <c r="X215" i="3"/>
  <c r="AP214" i="3"/>
  <c r="AO214" i="3"/>
  <c r="AH214" i="3"/>
  <c r="AF214" i="3"/>
  <c r="AC214" i="3"/>
  <c r="AB214" i="3"/>
  <c r="Y214" i="3"/>
  <c r="X214" i="3"/>
  <c r="AP213" i="3"/>
  <c r="AQ213" i="3" s="1"/>
  <c r="AR213" i="3" s="1"/>
  <c r="AO213" i="3"/>
  <c r="AH213" i="3"/>
  <c r="AF213" i="3"/>
  <c r="AC213" i="3"/>
  <c r="AD213" i="3" s="1"/>
  <c r="AB213" i="3"/>
  <c r="Y213" i="3"/>
  <c r="X213" i="3"/>
  <c r="AP212" i="3"/>
  <c r="AO212" i="3"/>
  <c r="AH212" i="3"/>
  <c r="AF212" i="3"/>
  <c r="AC212" i="3"/>
  <c r="AB212" i="3"/>
  <c r="AD212" i="3" s="1"/>
  <c r="Y212" i="3"/>
  <c r="X212" i="3"/>
  <c r="AP211" i="3"/>
  <c r="AO211" i="3"/>
  <c r="AQ211" i="3" s="1"/>
  <c r="AR211" i="3" s="1"/>
  <c r="AH211" i="3"/>
  <c r="AF211" i="3"/>
  <c r="AC211" i="3"/>
  <c r="AB211" i="3"/>
  <c r="AD211" i="3" s="1"/>
  <c r="Y211" i="3"/>
  <c r="X211" i="3"/>
  <c r="AP210" i="3"/>
  <c r="AO210" i="3"/>
  <c r="AQ210" i="3" s="1"/>
  <c r="AR210" i="3" s="1"/>
  <c r="AH210" i="3"/>
  <c r="AF210" i="3"/>
  <c r="AC210" i="3"/>
  <c r="AB210" i="3"/>
  <c r="AD210" i="3" s="1"/>
  <c r="Y210" i="3"/>
  <c r="X210" i="3"/>
  <c r="AP209" i="3"/>
  <c r="AO209" i="3"/>
  <c r="AH209" i="3"/>
  <c r="AF209" i="3"/>
  <c r="AC209" i="3"/>
  <c r="AB209" i="3"/>
  <c r="Y209" i="3"/>
  <c r="X209" i="3"/>
  <c r="AP208" i="3"/>
  <c r="AO208" i="3"/>
  <c r="AQ208" i="3" s="1"/>
  <c r="AR208" i="3" s="1"/>
  <c r="AH208" i="3"/>
  <c r="AF208" i="3"/>
  <c r="AC208" i="3"/>
  <c r="AB208" i="3"/>
  <c r="AD208" i="3" s="1"/>
  <c r="Y208" i="3"/>
  <c r="Z208" i="3" s="1"/>
  <c r="X208" i="3"/>
  <c r="AP207" i="3"/>
  <c r="AO207" i="3"/>
  <c r="AQ207" i="3" s="1"/>
  <c r="AR207" i="3" s="1"/>
  <c r="AH207" i="3"/>
  <c r="AF207" i="3"/>
  <c r="AC207" i="3"/>
  <c r="AB207" i="3"/>
  <c r="AD207" i="3" s="1"/>
  <c r="Y207" i="3"/>
  <c r="X207" i="3"/>
  <c r="AP206" i="3"/>
  <c r="AO206" i="3"/>
  <c r="AQ206" i="3" s="1"/>
  <c r="AR206" i="3" s="1"/>
  <c r="AH206" i="3"/>
  <c r="AF206" i="3"/>
  <c r="AC206" i="3"/>
  <c r="AB206" i="3"/>
  <c r="AD206" i="3" s="1"/>
  <c r="Y206" i="3"/>
  <c r="X206" i="3"/>
  <c r="AP205" i="3"/>
  <c r="AO205" i="3"/>
  <c r="AH205" i="3"/>
  <c r="AF205" i="3"/>
  <c r="AC205" i="3"/>
  <c r="AB205" i="3"/>
  <c r="Y205" i="3"/>
  <c r="X205" i="3"/>
  <c r="AP204" i="3"/>
  <c r="AO204" i="3"/>
  <c r="AH204" i="3"/>
  <c r="AF204" i="3"/>
  <c r="AC204" i="3"/>
  <c r="AD204" i="3" s="1"/>
  <c r="AB204" i="3"/>
  <c r="Y204" i="3"/>
  <c r="Z204" i="3" s="1"/>
  <c r="X204" i="3"/>
  <c r="AP203" i="3"/>
  <c r="AO203" i="3"/>
  <c r="AH203" i="3"/>
  <c r="AF203" i="3"/>
  <c r="AC203" i="3"/>
  <c r="AB203" i="3"/>
  <c r="Y203" i="3"/>
  <c r="X203" i="3"/>
  <c r="AP202" i="3"/>
  <c r="AO202" i="3"/>
  <c r="AH202" i="3"/>
  <c r="AF202" i="3"/>
  <c r="AC202" i="3"/>
  <c r="AB202" i="3"/>
  <c r="Y202" i="3"/>
  <c r="X202" i="3"/>
  <c r="AP201" i="3"/>
  <c r="AO201" i="3"/>
  <c r="AH201" i="3"/>
  <c r="AF201" i="3"/>
  <c r="AC201" i="3"/>
  <c r="AB201" i="3"/>
  <c r="Y201" i="3"/>
  <c r="X201" i="3"/>
  <c r="AP200" i="3"/>
  <c r="AO200" i="3"/>
  <c r="AH200" i="3"/>
  <c r="AF200" i="3"/>
  <c r="AC200" i="3"/>
  <c r="AB200" i="3"/>
  <c r="Y200" i="3"/>
  <c r="X200" i="3"/>
  <c r="AP199" i="3"/>
  <c r="AO199" i="3"/>
  <c r="AH199" i="3"/>
  <c r="AF199" i="3"/>
  <c r="AC199" i="3"/>
  <c r="AB199" i="3"/>
  <c r="Y199" i="3"/>
  <c r="Z199" i="3" s="1"/>
  <c r="X199" i="3"/>
  <c r="AP198" i="3"/>
  <c r="AO198" i="3"/>
  <c r="AH198" i="3"/>
  <c r="AF198" i="3"/>
  <c r="AC198" i="3"/>
  <c r="AB198" i="3"/>
  <c r="Y198" i="3"/>
  <c r="X198" i="3"/>
  <c r="AP197" i="3"/>
  <c r="AO197" i="3"/>
  <c r="AH197" i="3"/>
  <c r="AF197" i="3"/>
  <c r="AC197" i="3"/>
  <c r="AB197" i="3"/>
  <c r="Y197" i="3"/>
  <c r="X197" i="3"/>
  <c r="AP196" i="3"/>
  <c r="AO196" i="3"/>
  <c r="AH196" i="3"/>
  <c r="AF196" i="3"/>
  <c r="AC196" i="3"/>
  <c r="AB196" i="3"/>
  <c r="Z196" i="3"/>
  <c r="Y196" i="3"/>
  <c r="X196" i="3"/>
  <c r="AP195" i="3"/>
  <c r="AO195" i="3"/>
  <c r="AH195" i="3"/>
  <c r="AF195" i="3"/>
  <c r="AC195" i="3"/>
  <c r="AB195" i="3"/>
  <c r="Y195" i="3"/>
  <c r="X195" i="3"/>
  <c r="Z195" i="3" s="1"/>
  <c r="AP194" i="3"/>
  <c r="AO194" i="3"/>
  <c r="AH194" i="3"/>
  <c r="AF194" i="3"/>
  <c r="AC194" i="3"/>
  <c r="AB194" i="3"/>
  <c r="Y194" i="3"/>
  <c r="X194" i="3"/>
  <c r="Z194" i="3" s="1"/>
  <c r="AP193" i="3"/>
  <c r="AO193" i="3"/>
  <c r="AH193" i="3"/>
  <c r="AF193" i="3"/>
  <c r="AC193" i="3"/>
  <c r="AB193" i="3"/>
  <c r="Y193" i="3"/>
  <c r="X193" i="3"/>
  <c r="Z193" i="3" s="1"/>
  <c r="AP192" i="3"/>
  <c r="AO192" i="3"/>
  <c r="AH192" i="3"/>
  <c r="AF192" i="3"/>
  <c r="AC192" i="3"/>
  <c r="AB192" i="3"/>
  <c r="Y192" i="3"/>
  <c r="X192" i="3"/>
  <c r="AP191" i="3"/>
  <c r="AO191" i="3"/>
  <c r="AH191" i="3"/>
  <c r="AF191" i="3"/>
  <c r="AC191" i="3"/>
  <c r="AB191" i="3"/>
  <c r="Y191" i="3"/>
  <c r="X191" i="3"/>
  <c r="Z191" i="3" s="1"/>
  <c r="AP190" i="3"/>
  <c r="AO190" i="3"/>
  <c r="AH190" i="3"/>
  <c r="AF190" i="3"/>
  <c r="AC190" i="3"/>
  <c r="AB190" i="3"/>
  <c r="Y190" i="3"/>
  <c r="X190" i="3"/>
  <c r="AP189" i="3"/>
  <c r="AO189" i="3"/>
  <c r="AH189" i="3"/>
  <c r="AF189" i="3"/>
  <c r="AC189" i="3"/>
  <c r="AD189" i="3" s="1"/>
  <c r="AB189" i="3"/>
  <c r="Y189" i="3"/>
  <c r="X189" i="3"/>
  <c r="Z189" i="3" s="1"/>
  <c r="AQ188" i="3"/>
  <c r="AR188" i="3" s="1"/>
  <c r="AP188" i="3"/>
  <c r="AO188" i="3"/>
  <c r="AH188" i="3"/>
  <c r="AF188" i="3"/>
  <c r="AC188" i="3"/>
  <c r="AB188" i="3"/>
  <c r="Y188" i="3"/>
  <c r="X188" i="3"/>
  <c r="Z188" i="3" s="1"/>
  <c r="AP187" i="3"/>
  <c r="AO187" i="3"/>
  <c r="AH187" i="3"/>
  <c r="AF187" i="3"/>
  <c r="AC187" i="3"/>
  <c r="AB187" i="3"/>
  <c r="AD187" i="3" s="1"/>
  <c r="Y187" i="3"/>
  <c r="X187" i="3"/>
  <c r="Z187" i="3" s="1"/>
  <c r="AP186" i="3"/>
  <c r="AO186" i="3"/>
  <c r="AH186" i="3"/>
  <c r="AF186" i="3"/>
  <c r="AC186" i="3"/>
  <c r="AB186" i="3"/>
  <c r="Y186" i="3"/>
  <c r="X186" i="3"/>
  <c r="Z186" i="3" s="1"/>
  <c r="AP185" i="3"/>
  <c r="AO185" i="3"/>
  <c r="AQ185" i="3" s="1"/>
  <c r="AR185" i="3" s="1"/>
  <c r="AH185" i="3"/>
  <c r="AF185" i="3"/>
  <c r="AC185" i="3"/>
  <c r="AB185" i="3"/>
  <c r="AD185" i="3" s="1"/>
  <c r="Y185" i="3"/>
  <c r="X185" i="3"/>
  <c r="AP184" i="3"/>
  <c r="AO184" i="3"/>
  <c r="AH184" i="3"/>
  <c r="AF184" i="3"/>
  <c r="AC184" i="3"/>
  <c r="AB184" i="3"/>
  <c r="AD184" i="3" s="1"/>
  <c r="Y184" i="3"/>
  <c r="X184" i="3"/>
  <c r="Z184" i="3" s="1"/>
  <c r="AP183" i="3"/>
  <c r="AQ183" i="3" s="1"/>
  <c r="AR183" i="3" s="1"/>
  <c r="AO183" i="3"/>
  <c r="AH183" i="3"/>
  <c r="AF183" i="3"/>
  <c r="AC183" i="3"/>
  <c r="AB183" i="3"/>
  <c r="AD183" i="3" s="1"/>
  <c r="Y183" i="3"/>
  <c r="X183" i="3"/>
  <c r="AP182" i="3"/>
  <c r="AO182" i="3"/>
  <c r="AQ182" i="3" s="1"/>
  <c r="AR182" i="3" s="1"/>
  <c r="AH182" i="3"/>
  <c r="AF182" i="3"/>
  <c r="AC182" i="3"/>
  <c r="AB182" i="3"/>
  <c r="AD182" i="3" s="1"/>
  <c r="Y182" i="3"/>
  <c r="X182" i="3"/>
  <c r="Z182" i="3" s="1"/>
  <c r="AP181" i="3"/>
  <c r="AO181" i="3"/>
  <c r="AH181" i="3"/>
  <c r="AF181" i="3"/>
  <c r="AC181" i="3"/>
  <c r="AB181" i="3"/>
  <c r="Y181" i="3"/>
  <c r="X181" i="3"/>
  <c r="AP180" i="3"/>
  <c r="AO180" i="3"/>
  <c r="AH180" i="3"/>
  <c r="AF180" i="3"/>
  <c r="AC180" i="3"/>
  <c r="AB180" i="3"/>
  <c r="Y180" i="3"/>
  <c r="X180" i="3"/>
  <c r="AP179" i="3"/>
  <c r="AO179" i="3"/>
  <c r="AQ179" i="3" s="1"/>
  <c r="AR179" i="3" s="1"/>
  <c r="AH179" i="3"/>
  <c r="AF179" i="3"/>
  <c r="AC179" i="3"/>
  <c r="AB179" i="3"/>
  <c r="Y179" i="3"/>
  <c r="X179" i="3"/>
  <c r="Z179" i="3" s="1"/>
  <c r="AP178" i="3"/>
  <c r="AO178" i="3"/>
  <c r="AH178" i="3"/>
  <c r="AF178" i="3"/>
  <c r="AC178" i="3"/>
  <c r="AB178" i="3"/>
  <c r="Y178" i="3"/>
  <c r="X178" i="3"/>
  <c r="AP177" i="3"/>
  <c r="AO177" i="3"/>
  <c r="AH177" i="3"/>
  <c r="AF177" i="3"/>
  <c r="AC177" i="3"/>
  <c r="AB177" i="3"/>
  <c r="Y177" i="3"/>
  <c r="X177" i="3"/>
  <c r="AP176" i="3"/>
  <c r="AO176" i="3"/>
  <c r="AH176" i="3"/>
  <c r="AF176" i="3"/>
  <c r="AC176" i="3"/>
  <c r="AB176" i="3"/>
  <c r="Y176" i="3"/>
  <c r="X176" i="3"/>
  <c r="AP175" i="3"/>
  <c r="AO175" i="3"/>
  <c r="AH175" i="3"/>
  <c r="AF175" i="3"/>
  <c r="AC175" i="3"/>
  <c r="AB175" i="3"/>
  <c r="AD175" i="3" s="1"/>
  <c r="Y175" i="3"/>
  <c r="X175" i="3"/>
  <c r="AP174" i="3"/>
  <c r="AO174" i="3"/>
  <c r="AH174" i="3"/>
  <c r="AF174" i="3"/>
  <c r="AC174" i="3"/>
  <c r="AB174" i="3"/>
  <c r="Y174" i="3"/>
  <c r="X174" i="3"/>
  <c r="AP173" i="3"/>
  <c r="AO173" i="3"/>
  <c r="AQ173" i="3" s="1"/>
  <c r="AR173" i="3" s="1"/>
  <c r="AH173" i="3"/>
  <c r="AF173" i="3"/>
  <c r="AC173" i="3"/>
  <c r="AB173" i="3"/>
  <c r="AD173" i="3" s="1"/>
  <c r="Y173" i="3"/>
  <c r="X173" i="3"/>
  <c r="AP172" i="3"/>
  <c r="AO172" i="3"/>
  <c r="AQ172" i="3" s="1"/>
  <c r="AR172" i="3" s="1"/>
  <c r="AH172" i="3"/>
  <c r="AF172" i="3"/>
  <c r="AC172" i="3"/>
  <c r="AB172" i="3"/>
  <c r="Y172" i="3"/>
  <c r="X172" i="3"/>
  <c r="AP171" i="3"/>
  <c r="AO171" i="3"/>
  <c r="AQ171" i="3" s="1"/>
  <c r="AR171" i="3" s="1"/>
  <c r="AH171" i="3"/>
  <c r="AF171" i="3"/>
  <c r="AC171" i="3"/>
  <c r="AB171" i="3"/>
  <c r="AD171" i="3" s="1"/>
  <c r="Y171" i="3"/>
  <c r="X171" i="3"/>
  <c r="Z171" i="3" s="1"/>
  <c r="AP170" i="3"/>
  <c r="AO170" i="3"/>
  <c r="AH170" i="3"/>
  <c r="AF170" i="3"/>
  <c r="AC170" i="3"/>
  <c r="AB170" i="3"/>
  <c r="Y170" i="3"/>
  <c r="X170" i="3"/>
  <c r="Z170" i="3" s="1"/>
  <c r="AP169" i="3"/>
  <c r="AO169" i="3"/>
  <c r="AQ169" i="3" s="1"/>
  <c r="AR169" i="3" s="1"/>
  <c r="AH169" i="3"/>
  <c r="AF169" i="3"/>
  <c r="AC169" i="3"/>
  <c r="AB169" i="3"/>
  <c r="AD169" i="3" s="1"/>
  <c r="Y169" i="3"/>
  <c r="X169" i="3"/>
  <c r="AP168" i="3"/>
  <c r="AO168" i="3"/>
  <c r="AH168" i="3"/>
  <c r="AF168" i="3"/>
  <c r="AC168" i="3"/>
  <c r="AB168" i="3"/>
  <c r="AD168" i="3" s="1"/>
  <c r="Y168" i="3"/>
  <c r="X168" i="3"/>
  <c r="Z168" i="3" s="1"/>
  <c r="AP167" i="3"/>
  <c r="AO167" i="3"/>
  <c r="AQ167" i="3" s="1"/>
  <c r="AR167" i="3" s="1"/>
  <c r="AH167" i="3"/>
  <c r="AF167" i="3"/>
  <c r="AC167" i="3"/>
  <c r="AB167" i="3"/>
  <c r="Y167" i="3"/>
  <c r="X167" i="3"/>
  <c r="AP166" i="3"/>
  <c r="AQ166" i="3" s="1"/>
  <c r="AR166" i="3" s="1"/>
  <c r="AO166" i="3"/>
  <c r="AH166" i="3"/>
  <c r="AF166" i="3"/>
  <c r="AC166" i="3"/>
  <c r="AB166" i="3"/>
  <c r="Y166" i="3"/>
  <c r="X166" i="3"/>
  <c r="AP165" i="3"/>
  <c r="AO165" i="3"/>
  <c r="AQ165" i="3" s="1"/>
  <c r="AR165" i="3" s="1"/>
  <c r="AH165" i="3"/>
  <c r="AF165" i="3"/>
  <c r="AC165" i="3"/>
  <c r="AB165" i="3"/>
  <c r="AD165" i="3" s="1"/>
  <c r="Y165" i="3"/>
  <c r="X165" i="3"/>
  <c r="AP164" i="3"/>
  <c r="AO164" i="3"/>
  <c r="AQ164" i="3" s="1"/>
  <c r="AR164" i="3" s="1"/>
  <c r="AH164" i="3"/>
  <c r="AF164" i="3"/>
  <c r="AC164" i="3"/>
  <c r="AB164" i="3"/>
  <c r="Y164" i="3"/>
  <c r="X164" i="3"/>
  <c r="AP163" i="3"/>
  <c r="AO163" i="3"/>
  <c r="AQ163" i="3" s="1"/>
  <c r="AR163" i="3" s="1"/>
  <c r="AH163" i="3"/>
  <c r="AF163" i="3"/>
  <c r="AC163" i="3"/>
  <c r="AB163" i="3"/>
  <c r="AD163" i="3" s="1"/>
  <c r="Y163" i="3"/>
  <c r="X163" i="3"/>
  <c r="AP162" i="3"/>
  <c r="AO162" i="3"/>
  <c r="AH162" i="3"/>
  <c r="AF162" i="3"/>
  <c r="AC162" i="3"/>
  <c r="AB162" i="3"/>
  <c r="Y162" i="3"/>
  <c r="X162" i="3"/>
  <c r="AP161" i="3"/>
  <c r="AO161" i="3"/>
  <c r="AQ161" i="3" s="1"/>
  <c r="AR161" i="3" s="1"/>
  <c r="AH161" i="3"/>
  <c r="AF161" i="3"/>
  <c r="AC161" i="3"/>
  <c r="AB161" i="3"/>
  <c r="AD161" i="3" s="1"/>
  <c r="Y161" i="3"/>
  <c r="X161" i="3"/>
  <c r="AP160" i="3"/>
  <c r="AO160" i="3"/>
  <c r="AH160" i="3"/>
  <c r="AF160" i="3"/>
  <c r="AC160" i="3"/>
  <c r="AB160" i="3"/>
  <c r="AD160" i="3" s="1"/>
  <c r="Y160" i="3"/>
  <c r="X160" i="3"/>
  <c r="AP159" i="3"/>
  <c r="AQ159" i="3" s="1"/>
  <c r="AR159" i="3" s="1"/>
  <c r="AO159" i="3"/>
  <c r="AH159" i="3"/>
  <c r="AF159" i="3"/>
  <c r="AC159" i="3"/>
  <c r="AB159" i="3"/>
  <c r="Y159" i="3"/>
  <c r="X159" i="3"/>
  <c r="AP158" i="3"/>
  <c r="AO158" i="3"/>
  <c r="AH158" i="3"/>
  <c r="AF158" i="3"/>
  <c r="AC158" i="3"/>
  <c r="AB158" i="3"/>
  <c r="Y158" i="3"/>
  <c r="X158" i="3"/>
  <c r="AP157" i="3"/>
  <c r="AO157" i="3"/>
  <c r="AH157" i="3"/>
  <c r="AF157" i="3"/>
  <c r="AC157" i="3"/>
  <c r="AB157" i="3"/>
  <c r="Y157" i="3"/>
  <c r="X157" i="3"/>
  <c r="AP156" i="3"/>
  <c r="AO156" i="3"/>
  <c r="AH156" i="3"/>
  <c r="AF156" i="3"/>
  <c r="AC156" i="3"/>
  <c r="AB156" i="3"/>
  <c r="Y156" i="3"/>
  <c r="X156" i="3"/>
  <c r="AP155" i="3"/>
  <c r="AQ155" i="3" s="1"/>
  <c r="AR155" i="3" s="1"/>
  <c r="AO155" i="3"/>
  <c r="AH155" i="3"/>
  <c r="AF155" i="3"/>
  <c r="AC155" i="3"/>
  <c r="AB155" i="3"/>
  <c r="AD155" i="3" s="1"/>
  <c r="Y155" i="3"/>
  <c r="X155" i="3"/>
  <c r="AX154" i="3"/>
  <c r="AP154" i="3"/>
  <c r="AO154" i="3"/>
  <c r="AH154" i="3"/>
  <c r="AF154" i="3"/>
  <c r="AC154" i="3"/>
  <c r="AB154" i="3"/>
  <c r="Y154" i="3"/>
  <c r="X154" i="3"/>
  <c r="AP153" i="3"/>
  <c r="AO153" i="3"/>
  <c r="AH153" i="3"/>
  <c r="AF153" i="3"/>
  <c r="AC153" i="3"/>
  <c r="AB153" i="3"/>
  <c r="Y153" i="3"/>
  <c r="X153" i="3"/>
  <c r="AP152" i="3"/>
  <c r="AO152" i="3"/>
  <c r="AH152" i="3"/>
  <c r="AF152" i="3"/>
  <c r="AC152" i="3"/>
  <c r="AB152" i="3"/>
  <c r="Y152" i="3"/>
  <c r="X152" i="3"/>
  <c r="AP151" i="3"/>
  <c r="AO151" i="3"/>
  <c r="AQ151" i="3" s="1"/>
  <c r="AR151" i="3" s="1"/>
  <c r="AH151" i="3"/>
  <c r="AF151" i="3"/>
  <c r="AC151" i="3"/>
  <c r="AB151" i="3"/>
  <c r="Y151" i="3"/>
  <c r="X151" i="3"/>
  <c r="AP150" i="3"/>
  <c r="AO150" i="3"/>
  <c r="AH150" i="3"/>
  <c r="AF150" i="3"/>
  <c r="AC150" i="3"/>
  <c r="AB150" i="3"/>
  <c r="Y150" i="3"/>
  <c r="X150" i="3"/>
  <c r="AP149" i="3"/>
  <c r="AO149" i="3"/>
  <c r="AQ149" i="3" s="1"/>
  <c r="AR149" i="3" s="1"/>
  <c r="AH149" i="3"/>
  <c r="AF149" i="3"/>
  <c r="AC149" i="3"/>
  <c r="AB149" i="3"/>
  <c r="Y149" i="3"/>
  <c r="X149" i="3"/>
  <c r="AP148" i="3"/>
  <c r="AO148" i="3"/>
  <c r="AH148" i="3"/>
  <c r="AF148" i="3"/>
  <c r="AC148" i="3"/>
  <c r="AB148" i="3"/>
  <c r="Y148" i="3"/>
  <c r="X148" i="3"/>
  <c r="AP147" i="3"/>
  <c r="AO147" i="3"/>
  <c r="AH147" i="3"/>
  <c r="AF147" i="3"/>
  <c r="AC147" i="3"/>
  <c r="AB147" i="3"/>
  <c r="AD147" i="3" s="1"/>
  <c r="Y147" i="3"/>
  <c r="X147" i="3"/>
  <c r="AP146" i="3"/>
  <c r="AO146" i="3"/>
  <c r="AH146" i="3"/>
  <c r="AF146" i="3"/>
  <c r="AC146" i="3"/>
  <c r="AB146" i="3"/>
  <c r="Y146" i="3"/>
  <c r="X146" i="3"/>
  <c r="Z146" i="3" s="1"/>
  <c r="AP145" i="3"/>
  <c r="AO145" i="3"/>
  <c r="AQ145" i="3" s="1"/>
  <c r="AR145" i="3" s="1"/>
  <c r="AH145" i="3"/>
  <c r="AF145" i="3"/>
  <c r="AC145" i="3"/>
  <c r="AB145" i="3"/>
  <c r="AD145" i="3" s="1"/>
  <c r="Y145" i="3"/>
  <c r="X145" i="3"/>
  <c r="Z145" i="3" s="1"/>
  <c r="AX144" i="3"/>
  <c r="AP144" i="3"/>
  <c r="AO144" i="3"/>
  <c r="AH144" i="3"/>
  <c r="AF144" i="3"/>
  <c r="AC144" i="3"/>
  <c r="AB144" i="3"/>
  <c r="Y144" i="3"/>
  <c r="X144" i="3"/>
  <c r="AP143" i="3"/>
  <c r="AO143" i="3"/>
  <c r="AH143" i="3"/>
  <c r="AF143" i="3"/>
  <c r="AC143" i="3"/>
  <c r="AB143" i="3"/>
  <c r="Y143" i="3"/>
  <c r="X143" i="3"/>
  <c r="AP142" i="3"/>
  <c r="AO142" i="3"/>
  <c r="AH142" i="3"/>
  <c r="AF142" i="3"/>
  <c r="AC142" i="3"/>
  <c r="AB142" i="3"/>
  <c r="Y142" i="3"/>
  <c r="X142" i="3"/>
  <c r="Z142" i="3" s="1"/>
  <c r="AQ141" i="3"/>
  <c r="AR141" i="3" s="1"/>
  <c r="AP141" i="3"/>
  <c r="AO141" i="3"/>
  <c r="AH141" i="3"/>
  <c r="AF141" i="3"/>
  <c r="AC141" i="3"/>
  <c r="AB141" i="3"/>
  <c r="Y141" i="3"/>
  <c r="X141" i="3"/>
  <c r="AP140" i="3"/>
  <c r="AO140" i="3"/>
  <c r="AH140" i="3"/>
  <c r="AF140" i="3"/>
  <c r="AC140" i="3"/>
  <c r="AB140" i="3"/>
  <c r="Y140" i="3"/>
  <c r="X140" i="3"/>
  <c r="AP139" i="3"/>
  <c r="AO139" i="3"/>
  <c r="AH139" i="3"/>
  <c r="AF139" i="3"/>
  <c r="AC139" i="3"/>
  <c r="AB139" i="3"/>
  <c r="Y139" i="3"/>
  <c r="X139" i="3"/>
  <c r="Z139" i="3" s="1"/>
  <c r="AP138" i="3"/>
  <c r="AO138" i="3"/>
  <c r="AH138" i="3"/>
  <c r="AF138" i="3"/>
  <c r="AC138" i="3"/>
  <c r="AD138" i="3" s="1"/>
  <c r="AB138" i="3"/>
  <c r="Y138" i="3"/>
  <c r="X138" i="3"/>
  <c r="AP137" i="3"/>
  <c r="AO137" i="3"/>
  <c r="AH137" i="3"/>
  <c r="AF137" i="3"/>
  <c r="AC137" i="3"/>
  <c r="AB137" i="3"/>
  <c r="Y137" i="3"/>
  <c r="X137" i="3"/>
  <c r="AP136" i="3"/>
  <c r="AO136" i="3"/>
  <c r="AH136" i="3"/>
  <c r="AF136" i="3"/>
  <c r="AC136" i="3"/>
  <c r="AB136" i="3"/>
  <c r="Y136" i="3"/>
  <c r="X136" i="3"/>
  <c r="AP135" i="3"/>
  <c r="AO135" i="3"/>
  <c r="AH135" i="3"/>
  <c r="AF135" i="3"/>
  <c r="AC135" i="3"/>
  <c r="AD135" i="3" s="1"/>
  <c r="AB135" i="3"/>
  <c r="Y135" i="3"/>
  <c r="X135" i="3"/>
  <c r="AP134" i="3"/>
  <c r="AO134" i="3"/>
  <c r="AH134" i="3"/>
  <c r="AF134" i="3"/>
  <c r="AD134" i="3"/>
  <c r="AC134" i="3"/>
  <c r="AB134" i="3"/>
  <c r="Y134" i="3"/>
  <c r="X134" i="3"/>
  <c r="AP133" i="3"/>
  <c r="AO133" i="3"/>
  <c r="AQ133" i="3" s="1"/>
  <c r="AR133" i="3" s="1"/>
  <c r="AH133" i="3"/>
  <c r="AF133" i="3"/>
  <c r="AC133" i="3"/>
  <c r="AB133" i="3"/>
  <c r="AD133" i="3" s="1"/>
  <c r="Y133" i="3"/>
  <c r="Z133" i="3" s="1"/>
  <c r="X133" i="3"/>
  <c r="AP132" i="3"/>
  <c r="AO132" i="3"/>
  <c r="AQ132" i="3" s="1"/>
  <c r="AR132" i="3" s="1"/>
  <c r="AH132" i="3"/>
  <c r="AF132" i="3"/>
  <c r="AC132" i="3"/>
  <c r="AB132" i="3"/>
  <c r="AD132" i="3" s="1"/>
  <c r="Y132" i="3"/>
  <c r="X132" i="3"/>
  <c r="AP131" i="3"/>
  <c r="AO131" i="3"/>
  <c r="AH131" i="3"/>
  <c r="AF131" i="3"/>
  <c r="AC131" i="3"/>
  <c r="AB131" i="3"/>
  <c r="Y131" i="3"/>
  <c r="X131" i="3"/>
  <c r="AP130" i="3"/>
  <c r="AO130" i="3"/>
  <c r="AQ130" i="3" s="1"/>
  <c r="AR130" i="3" s="1"/>
  <c r="AH130" i="3"/>
  <c r="AF130" i="3"/>
  <c r="AC130" i="3"/>
  <c r="AB130" i="3"/>
  <c r="AD130" i="3" s="1"/>
  <c r="Y130" i="3"/>
  <c r="X130" i="3"/>
  <c r="AP129" i="3"/>
  <c r="AO129" i="3"/>
  <c r="AH129" i="3"/>
  <c r="AF129" i="3"/>
  <c r="AC129" i="3"/>
  <c r="AB129" i="3"/>
  <c r="Y129" i="3"/>
  <c r="Z129" i="3" s="1"/>
  <c r="X129" i="3"/>
  <c r="AP128" i="3"/>
  <c r="AO128" i="3"/>
  <c r="AH128" i="3"/>
  <c r="AF128" i="3"/>
  <c r="AC128" i="3"/>
  <c r="AB128" i="3"/>
  <c r="Y128" i="3"/>
  <c r="X128" i="3"/>
  <c r="AP127" i="3"/>
  <c r="AO127" i="3"/>
  <c r="AH127" i="3"/>
  <c r="AF127" i="3"/>
  <c r="AC127" i="3"/>
  <c r="AB127" i="3"/>
  <c r="Y127" i="3"/>
  <c r="X127" i="3"/>
  <c r="AP126" i="3"/>
  <c r="AO126" i="3"/>
  <c r="AH126" i="3"/>
  <c r="AF126" i="3"/>
  <c r="AC126" i="3"/>
  <c r="AB126" i="3"/>
  <c r="AD126" i="3" s="1"/>
  <c r="Y126" i="3"/>
  <c r="X126" i="3"/>
  <c r="Z126" i="3" s="1"/>
  <c r="AX125" i="3"/>
  <c r="AP125" i="3"/>
  <c r="AO125" i="3"/>
  <c r="AH125" i="3"/>
  <c r="AF125" i="3"/>
  <c r="AC125" i="3"/>
  <c r="AB125" i="3"/>
  <c r="Y125" i="3"/>
  <c r="X125" i="3"/>
  <c r="Z125" i="3" s="1"/>
  <c r="AP124" i="3"/>
  <c r="AO124" i="3"/>
  <c r="AH124" i="3"/>
  <c r="AF124" i="3"/>
  <c r="AC124" i="3"/>
  <c r="AB124" i="3"/>
  <c r="Y124" i="3"/>
  <c r="X124" i="3"/>
  <c r="AP123" i="3"/>
  <c r="AO123" i="3"/>
  <c r="AH123" i="3"/>
  <c r="AF123" i="3"/>
  <c r="AC123" i="3"/>
  <c r="AB123" i="3"/>
  <c r="Y123" i="3"/>
  <c r="X123" i="3"/>
  <c r="AP122" i="3"/>
  <c r="AO122" i="3"/>
  <c r="AH122" i="3"/>
  <c r="AF122" i="3"/>
  <c r="AC122" i="3"/>
  <c r="AD122" i="3" s="1"/>
  <c r="AB122" i="3"/>
  <c r="Y122" i="3"/>
  <c r="X122" i="3"/>
  <c r="AP121" i="3"/>
  <c r="AO121" i="3"/>
  <c r="AH121" i="3"/>
  <c r="AF121" i="3"/>
  <c r="AC121" i="3"/>
  <c r="AB121" i="3"/>
  <c r="Y121" i="3"/>
  <c r="X121" i="3"/>
  <c r="Z121" i="3" s="1"/>
  <c r="AP120" i="3"/>
  <c r="AO120" i="3"/>
  <c r="AH120" i="3"/>
  <c r="AF120" i="3"/>
  <c r="AC120" i="3"/>
  <c r="AB120" i="3"/>
  <c r="Y120" i="3"/>
  <c r="X120" i="3"/>
  <c r="Z120" i="3" s="1"/>
  <c r="AP119" i="3"/>
  <c r="AO119" i="3"/>
  <c r="AH119" i="3"/>
  <c r="AF119" i="3"/>
  <c r="AC119" i="3"/>
  <c r="AB119" i="3"/>
  <c r="Y119" i="3"/>
  <c r="X119" i="3"/>
  <c r="Z119" i="3" s="1"/>
  <c r="AP118" i="3"/>
  <c r="AO118" i="3"/>
  <c r="AH118" i="3"/>
  <c r="AF118" i="3"/>
  <c r="AD118" i="3"/>
  <c r="AC118" i="3"/>
  <c r="AB118" i="3"/>
  <c r="Y118" i="3"/>
  <c r="X118" i="3"/>
  <c r="AP117" i="3"/>
  <c r="AO117" i="3"/>
  <c r="AH117" i="3"/>
  <c r="AF117" i="3"/>
  <c r="AC117" i="3"/>
  <c r="AB117" i="3"/>
  <c r="Y117" i="3"/>
  <c r="X117" i="3"/>
  <c r="AP116" i="3"/>
  <c r="AO116" i="3"/>
  <c r="AQ116" i="3" s="1"/>
  <c r="AR116" i="3" s="1"/>
  <c r="AH116" i="3"/>
  <c r="AF116" i="3"/>
  <c r="AC116" i="3"/>
  <c r="AB116" i="3"/>
  <c r="AD116" i="3" s="1"/>
  <c r="Y116" i="3"/>
  <c r="X116" i="3"/>
  <c r="AP115" i="3"/>
  <c r="AO115" i="3"/>
  <c r="AH115" i="3"/>
  <c r="AF115" i="3"/>
  <c r="AC115" i="3"/>
  <c r="AB115" i="3"/>
  <c r="AD115" i="3" s="1"/>
  <c r="Y115" i="3"/>
  <c r="X115" i="3"/>
  <c r="AP114" i="3"/>
  <c r="AO114" i="3"/>
  <c r="AQ114" i="3" s="1"/>
  <c r="AR114" i="3" s="1"/>
  <c r="AH114" i="3"/>
  <c r="AF114" i="3"/>
  <c r="AC114" i="3"/>
  <c r="AB114" i="3"/>
  <c r="AD114" i="3" s="1"/>
  <c r="Y114" i="3"/>
  <c r="X114" i="3"/>
  <c r="AP113" i="3"/>
  <c r="AO113" i="3"/>
  <c r="AH113" i="3"/>
  <c r="AF113" i="3"/>
  <c r="AC113" i="3"/>
  <c r="AB113" i="3"/>
  <c r="Y113" i="3"/>
  <c r="X113" i="3"/>
  <c r="AP112" i="3"/>
  <c r="AO112" i="3"/>
  <c r="AH112" i="3"/>
  <c r="AF112" i="3"/>
  <c r="AC112" i="3"/>
  <c r="AB112" i="3"/>
  <c r="Y112" i="3"/>
  <c r="X112" i="3"/>
  <c r="AP111" i="3"/>
  <c r="AO111" i="3"/>
  <c r="AH111" i="3"/>
  <c r="AF111" i="3"/>
  <c r="AC111" i="3"/>
  <c r="AB111" i="3"/>
  <c r="Y111" i="3"/>
  <c r="X111" i="3"/>
  <c r="AP110" i="3"/>
  <c r="AO110" i="3"/>
  <c r="AH110" i="3"/>
  <c r="AF110" i="3"/>
  <c r="AC110" i="3"/>
  <c r="AD110" i="3" s="1"/>
  <c r="AB110" i="3"/>
  <c r="Y110" i="3"/>
  <c r="X110" i="3"/>
  <c r="AX109" i="3"/>
  <c r="AP109" i="3"/>
  <c r="AO109" i="3"/>
  <c r="AQ109" i="3" s="1"/>
  <c r="AR109" i="3" s="1"/>
  <c r="AH109" i="3"/>
  <c r="AF109" i="3"/>
  <c r="AC109" i="3"/>
  <c r="AB109" i="3"/>
  <c r="AD109" i="3" s="1"/>
  <c r="Y109" i="3"/>
  <c r="X109" i="3"/>
  <c r="AP108" i="3"/>
  <c r="AO108" i="3"/>
  <c r="AQ108" i="3" s="1"/>
  <c r="AR108" i="3" s="1"/>
  <c r="AH108" i="3"/>
  <c r="AF108" i="3"/>
  <c r="AC108" i="3"/>
  <c r="AB108" i="3"/>
  <c r="AD108" i="3" s="1"/>
  <c r="Y108" i="3"/>
  <c r="X108" i="3"/>
  <c r="AP107" i="3"/>
  <c r="AO107" i="3"/>
  <c r="AH107" i="3"/>
  <c r="AF107" i="3"/>
  <c r="AC107" i="3"/>
  <c r="AB107" i="3"/>
  <c r="AD107" i="3" s="1"/>
  <c r="Y107" i="3"/>
  <c r="X107" i="3"/>
  <c r="AP106" i="3"/>
  <c r="AO106" i="3"/>
  <c r="AQ106" i="3" s="1"/>
  <c r="AR106" i="3" s="1"/>
  <c r="AH106" i="3"/>
  <c r="AF106" i="3"/>
  <c r="AC106" i="3"/>
  <c r="AB106" i="3"/>
  <c r="AD106" i="3" s="1"/>
  <c r="Y106" i="3"/>
  <c r="X106" i="3"/>
  <c r="AP105" i="3"/>
  <c r="AO105" i="3"/>
  <c r="AQ105" i="3" s="1"/>
  <c r="AR105" i="3" s="1"/>
  <c r="AH105" i="3"/>
  <c r="AF105" i="3"/>
  <c r="AC105" i="3"/>
  <c r="AB105" i="3"/>
  <c r="AD105" i="3" s="1"/>
  <c r="Y105" i="3"/>
  <c r="X105" i="3"/>
  <c r="Z105" i="3" s="1"/>
  <c r="AP104" i="3"/>
  <c r="AO104" i="3"/>
  <c r="AQ104" i="3" s="1"/>
  <c r="AR104" i="3" s="1"/>
  <c r="AH104" i="3"/>
  <c r="AF104" i="3"/>
  <c r="AC104" i="3"/>
  <c r="AB104" i="3"/>
  <c r="AD104" i="3" s="1"/>
  <c r="Y104" i="3"/>
  <c r="X104" i="3"/>
  <c r="Z104" i="3" s="1"/>
  <c r="AP103" i="3"/>
  <c r="AO103" i="3"/>
  <c r="AQ103" i="3" s="1"/>
  <c r="AR103" i="3" s="1"/>
  <c r="AH103" i="3"/>
  <c r="AF103" i="3"/>
  <c r="AC103" i="3"/>
  <c r="AB103" i="3"/>
  <c r="Y103" i="3"/>
  <c r="X103" i="3"/>
  <c r="Z103" i="3" s="1"/>
  <c r="AP102" i="3"/>
  <c r="AQ102" i="3" s="1"/>
  <c r="AR102" i="3" s="1"/>
  <c r="AO102" i="3"/>
  <c r="AH102" i="3"/>
  <c r="AF102" i="3"/>
  <c r="AC102" i="3"/>
  <c r="AD102" i="3" s="1"/>
  <c r="AB102" i="3"/>
  <c r="Y102" i="3"/>
  <c r="X102" i="3"/>
  <c r="AP101" i="3"/>
  <c r="AO101" i="3"/>
  <c r="AH101" i="3"/>
  <c r="AF101" i="3"/>
  <c r="AC101" i="3"/>
  <c r="AB101" i="3"/>
  <c r="Y101" i="3"/>
  <c r="X101" i="3"/>
  <c r="Z101" i="3" s="1"/>
  <c r="AP100" i="3"/>
  <c r="AO100" i="3"/>
  <c r="AH100" i="3"/>
  <c r="AF100" i="3"/>
  <c r="AC100" i="3"/>
  <c r="AB100" i="3"/>
  <c r="Y100" i="3"/>
  <c r="X100" i="3"/>
  <c r="Z100" i="3" s="1"/>
  <c r="AP99" i="3"/>
  <c r="AO99" i="3"/>
  <c r="AH99" i="3"/>
  <c r="AF99" i="3"/>
  <c r="AC99" i="3"/>
  <c r="AD99" i="3" s="1"/>
  <c r="AB99" i="3"/>
  <c r="Y99" i="3"/>
  <c r="X99" i="3"/>
  <c r="Z99" i="3" s="1"/>
  <c r="AQ98" i="3"/>
  <c r="AR98" i="3" s="1"/>
  <c r="AP98" i="3"/>
  <c r="AO98" i="3"/>
  <c r="AH98" i="3"/>
  <c r="AF98" i="3"/>
  <c r="AC98" i="3"/>
  <c r="AB98" i="3"/>
  <c r="AD98" i="3" s="1"/>
  <c r="Y98" i="3"/>
  <c r="X98" i="3"/>
  <c r="AP97" i="3"/>
  <c r="AO97" i="3"/>
  <c r="AQ97" i="3" s="1"/>
  <c r="AR97" i="3" s="1"/>
  <c r="AH97" i="3"/>
  <c r="AF97" i="3"/>
  <c r="AC97" i="3"/>
  <c r="AB97" i="3"/>
  <c r="AD97" i="3" s="1"/>
  <c r="Y97" i="3"/>
  <c r="X97" i="3"/>
  <c r="AP96" i="3"/>
  <c r="AO96" i="3"/>
  <c r="AQ96" i="3" s="1"/>
  <c r="AR96" i="3" s="1"/>
  <c r="AH96" i="3"/>
  <c r="AF96" i="3"/>
  <c r="AC96" i="3"/>
  <c r="AB96" i="3"/>
  <c r="AD96" i="3" s="1"/>
  <c r="Y96" i="3"/>
  <c r="X96" i="3"/>
  <c r="AP95" i="3"/>
  <c r="AO95" i="3"/>
  <c r="AQ95" i="3" s="1"/>
  <c r="AR95" i="3" s="1"/>
  <c r="AH95" i="3"/>
  <c r="AF95" i="3"/>
  <c r="AC95" i="3"/>
  <c r="AB95" i="3"/>
  <c r="Y95" i="3"/>
  <c r="X95" i="3"/>
  <c r="AP94" i="3"/>
  <c r="AO94" i="3"/>
  <c r="AH94" i="3"/>
  <c r="AF94" i="3"/>
  <c r="AC94" i="3"/>
  <c r="AD94" i="3" s="1"/>
  <c r="AB94" i="3"/>
  <c r="Y94" i="3"/>
  <c r="X94" i="3"/>
  <c r="AX93" i="3"/>
  <c r="AP93" i="3"/>
  <c r="AO93" i="3"/>
  <c r="AQ93" i="3" s="1"/>
  <c r="AR93" i="3" s="1"/>
  <c r="AH93" i="3"/>
  <c r="AF93" i="3"/>
  <c r="AC93" i="3"/>
  <c r="AB93" i="3"/>
  <c r="AD93" i="3" s="1"/>
  <c r="Y93" i="3"/>
  <c r="X93" i="3"/>
  <c r="Z93" i="3" s="1"/>
  <c r="AP92" i="3"/>
  <c r="AO92" i="3"/>
  <c r="AQ92" i="3" s="1"/>
  <c r="AR92" i="3" s="1"/>
  <c r="AH92" i="3"/>
  <c r="AF92" i="3"/>
  <c r="AC92" i="3"/>
  <c r="AB92" i="3"/>
  <c r="AD92" i="3" s="1"/>
  <c r="Y92" i="3"/>
  <c r="X92" i="3"/>
  <c r="Z92" i="3" s="1"/>
  <c r="AP91" i="3"/>
  <c r="AO91" i="3"/>
  <c r="AH91" i="3"/>
  <c r="AF91" i="3"/>
  <c r="AC91" i="3"/>
  <c r="AB91" i="3"/>
  <c r="Y91" i="3"/>
  <c r="X91" i="3"/>
  <c r="Z91" i="3" s="1"/>
  <c r="AP90" i="3"/>
  <c r="AQ90" i="3" s="1"/>
  <c r="AR90" i="3" s="1"/>
  <c r="AO90" i="3"/>
  <c r="AH90" i="3"/>
  <c r="AF90" i="3"/>
  <c r="AD90" i="3"/>
  <c r="AC90" i="3"/>
  <c r="AB90" i="3"/>
  <c r="Y90" i="3"/>
  <c r="X90" i="3"/>
  <c r="AP89" i="3"/>
  <c r="AO89" i="3"/>
  <c r="AH89" i="3"/>
  <c r="AF89" i="3"/>
  <c r="AC89" i="3"/>
  <c r="AB89" i="3"/>
  <c r="Y89" i="3"/>
  <c r="Z89" i="3" s="1"/>
  <c r="X89" i="3"/>
  <c r="AP88" i="3"/>
  <c r="AO88" i="3"/>
  <c r="AH88" i="3"/>
  <c r="AF88" i="3"/>
  <c r="AC88" i="3"/>
  <c r="AB88" i="3"/>
  <c r="Y88" i="3"/>
  <c r="X88" i="3"/>
  <c r="AP87" i="3"/>
  <c r="AO87" i="3"/>
  <c r="AH87" i="3"/>
  <c r="AF87" i="3"/>
  <c r="AC87" i="3"/>
  <c r="AD87" i="3" s="1"/>
  <c r="AB87" i="3"/>
  <c r="Y87" i="3"/>
  <c r="X87" i="3"/>
  <c r="AP86" i="3"/>
  <c r="AO86" i="3"/>
  <c r="AH86" i="3"/>
  <c r="AF86" i="3"/>
  <c r="AC86" i="3"/>
  <c r="AB86" i="3"/>
  <c r="Y86" i="3"/>
  <c r="X86" i="3"/>
  <c r="AP85" i="3"/>
  <c r="AO85" i="3"/>
  <c r="AH85" i="3"/>
  <c r="AF85" i="3"/>
  <c r="AC85" i="3"/>
  <c r="AB85" i="3"/>
  <c r="Z85" i="3"/>
  <c r="Y85" i="3"/>
  <c r="X85" i="3"/>
  <c r="AP84" i="3"/>
  <c r="AO84" i="3"/>
  <c r="AH84" i="3"/>
  <c r="AF84" i="3"/>
  <c r="AC84" i="3"/>
  <c r="AB84" i="3"/>
  <c r="Y84" i="3"/>
  <c r="X84" i="3"/>
  <c r="Z84" i="3" s="1"/>
  <c r="AP83" i="3"/>
  <c r="AQ83" i="3" s="1"/>
  <c r="AR83" i="3" s="1"/>
  <c r="AO83" i="3"/>
  <c r="AH83" i="3"/>
  <c r="AF83" i="3"/>
  <c r="AC83" i="3"/>
  <c r="AB83" i="3"/>
  <c r="Y83" i="3"/>
  <c r="X83" i="3"/>
  <c r="Z83" i="3" s="1"/>
  <c r="AP82" i="3"/>
  <c r="AQ82" i="3" s="1"/>
  <c r="AR82" i="3" s="1"/>
  <c r="AO82" i="3"/>
  <c r="AH82" i="3"/>
  <c r="AF82" i="3"/>
  <c r="AC82" i="3"/>
  <c r="AB82" i="3"/>
  <c r="AD82" i="3" s="1"/>
  <c r="Y82" i="3"/>
  <c r="X82" i="3"/>
  <c r="AP81" i="3"/>
  <c r="AO81" i="3"/>
  <c r="AQ81" i="3" s="1"/>
  <c r="AR81" i="3" s="1"/>
  <c r="AH81" i="3"/>
  <c r="AF81" i="3"/>
  <c r="AC81" i="3"/>
  <c r="AB81" i="3"/>
  <c r="AD81" i="3" s="1"/>
  <c r="Y81" i="3"/>
  <c r="X81" i="3"/>
  <c r="Z81" i="3" s="1"/>
  <c r="AP80" i="3"/>
  <c r="AO80" i="3"/>
  <c r="AQ80" i="3" s="1"/>
  <c r="AR80" i="3" s="1"/>
  <c r="AH80" i="3"/>
  <c r="AF80" i="3"/>
  <c r="AC80" i="3"/>
  <c r="AB80" i="3"/>
  <c r="AD80" i="3" s="1"/>
  <c r="Y80" i="3"/>
  <c r="X80" i="3"/>
  <c r="AP79" i="3"/>
  <c r="AO79" i="3"/>
  <c r="AQ79" i="3" s="1"/>
  <c r="AR79" i="3" s="1"/>
  <c r="AH79" i="3"/>
  <c r="AF79" i="3"/>
  <c r="AC79" i="3"/>
  <c r="AB79" i="3"/>
  <c r="Y79" i="3"/>
  <c r="X79" i="3"/>
  <c r="AP78" i="3"/>
  <c r="AO78" i="3"/>
  <c r="AH78" i="3"/>
  <c r="AF78" i="3"/>
  <c r="AC78" i="3"/>
  <c r="AD78" i="3" s="1"/>
  <c r="AB78" i="3"/>
  <c r="Y78" i="3"/>
  <c r="X78" i="3"/>
  <c r="AX77" i="3"/>
  <c r="AP77" i="3"/>
  <c r="AO77" i="3"/>
  <c r="AH77" i="3"/>
  <c r="AF77" i="3"/>
  <c r="AC77" i="3"/>
  <c r="AB77" i="3"/>
  <c r="Y77" i="3"/>
  <c r="X77" i="3"/>
  <c r="Z77" i="3" s="1"/>
  <c r="AP76" i="3"/>
  <c r="AO76" i="3"/>
  <c r="AH76" i="3"/>
  <c r="AF76" i="3"/>
  <c r="AC76" i="3"/>
  <c r="AB76" i="3"/>
  <c r="AD76" i="3" s="1"/>
  <c r="Y76" i="3"/>
  <c r="X76" i="3"/>
  <c r="Z76" i="3" s="1"/>
  <c r="AP75" i="3"/>
  <c r="AO75" i="3"/>
  <c r="AH75" i="3"/>
  <c r="AF75" i="3"/>
  <c r="AC75" i="3"/>
  <c r="AB75" i="3"/>
  <c r="AD75" i="3" s="1"/>
  <c r="Y75" i="3"/>
  <c r="X75" i="3"/>
  <c r="Z75" i="3" s="1"/>
  <c r="AP74" i="3"/>
  <c r="AQ74" i="3" s="1"/>
  <c r="AR74" i="3" s="1"/>
  <c r="AO74" i="3"/>
  <c r="AH74" i="3"/>
  <c r="AF74" i="3"/>
  <c r="AC74" i="3"/>
  <c r="AB74" i="3"/>
  <c r="Y74" i="3"/>
  <c r="X74" i="3"/>
  <c r="AP73" i="3"/>
  <c r="AO73" i="3"/>
  <c r="AH73" i="3"/>
  <c r="AF73" i="3"/>
  <c r="AC73" i="3"/>
  <c r="AB73" i="3"/>
  <c r="Y73" i="3"/>
  <c r="X73" i="3"/>
  <c r="Z73" i="3" s="1"/>
  <c r="AP72" i="3"/>
  <c r="AO72" i="3"/>
  <c r="AH72" i="3"/>
  <c r="AF72" i="3"/>
  <c r="AC72" i="3"/>
  <c r="AB72" i="3"/>
  <c r="Y72" i="3"/>
  <c r="X72" i="3"/>
  <c r="AP71" i="3"/>
  <c r="AO71" i="3"/>
  <c r="AH71" i="3"/>
  <c r="AF71" i="3"/>
  <c r="AC71" i="3"/>
  <c r="AB71" i="3"/>
  <c r="Y71" i="3"/>
  <c r="X71" i="3"/>
  <c r="Z71" i="3" s="1"/>
  <c r="AP70" i="3"/>
  <c r="AO70" i="3"/>
  <c r="AH70" i="3"/>
  <c r="AF70" i="3"/>
  <c r="AC70" i="3"/>
  <c r="AB70" i="3"/>
  <c r="AD70" i="3" s="1"/>
  <c r="Y70" i="3"/>
  <c r="X70" i="3"/>
  <c r="AP69" i="3"/>
  <c r="AO69" i="3"/>
  <c r="AH69" i="3"/>
  <c r="AF69" i="3"/>
  <c r="AC69" i="3"/>
  <c r="AB69" i="3"/>
  <c r="Y69" i="3"/>
  <c r="X69" i="3"/>
  <c r="AP68" i="3"/>
  <c r="AO68" i="3"/>
  <c r="AH68" i="3"/>
  <c r="AF68" i="3"/>
  <c r="AC68" i="3"/>
  <c r="AB68" i="3"/>
  <c r="AD68" i="3" s="1"/>
  <c r="Y68" i="3"/>
  <c r="X68" i="3"/>
  <c r="AX67" i="3"/>
  <c r="AP67" i="3"/>
  <c r="AO67" i="3"/>
  <c r="AQ67" i="3" s="1"/>
  <c r="AR67" i="3" s="1"/>
  <c r="AH67" i="3"/>
  <c r="AF67" i="3"/>
  <c r="AC67" i="3"/>
  <c r="AB67" i="3"/>
  <c r="AD67" i="3" s="1"/>
  <c r="AI67" i="3" s="1"/>
  <c r="AS67" i="3" s="1"/>
  <c r="Z67" i="3"/>
  <c r="Y67" i="3"/>
  <c r="X67" i="3"/>
  <c r="AQ66" i="3"/>
  <c r="AR66" i="3" s="1"/>
  <c r="AP66" i="3"/>
  <c r="AO66" i="3"/>
  <c r="AH66" i="3"/>
  <c r="AF66" i="3"/>
  <c r="AC66" i="3"/>
  <c r="AB66" i="3"/>
  <c r="Y66" i="3"/>
  <c r="X66" i="3"/>
  <c r="AP65" i="3"/>
  <c r="AO65" i="3"/>
  <c r="AH65" i="3"/>
  <c r="AF65" i="3"/>
  <c r="AC65" i="3"/>
  <c r="AD65" i="3" s="1"/>
  <c r="AB65" i="3"/>
  <c r="Y65" i="3"/>
  <c r="X65" i="3"/>
  <c r="Z65" i="3" s="1"/>
  <c r="AI65" i="3" s="1"/>
  <c r="AS65" i="3" s="1"/>
  <c r="AP64" i="3"/>
  <c r="AO64" i="3"/>
  <c r="AH64" i="3"/>
  <c r="AF64" i="3"/>
  <c r="AC64" i="3"/>
  <c r="AB64" i="3"/>
  <c r="Y64" i="3"/>
  <c r="X64" i="3"/>
  <c r="AP63" i="3"/>
  <c r="AO63" i="3"/>
  <c r="AH63" i="3"/>
  <c r="AF63" i="3"/>
  <c r="AC63" i="3"/>
  <c r="AB63" i="3"/>
  <c r="Y63" i="3"/>
  <c r="X63" i="3"/>
  <c r="Z63" i="3" s="1"/>
  <c r="AP62" i="3"/>
  <c r="AO62" i="3"/>
  <c r="AH62" i="3"/>
  <c r="AF62" i="3"/>
  <c r="AC62" i="3"/>
  <c r="AB62" i="3"/>
  <c r="Y62" i="3"/>
  <c r="X62" i="3"/>
  <c r="AP61" i="3"/>
  <c r="AO61" i="3"/>
  <c r="AH61" i="3"/>
  <c r="AF61" i="3"/>
  <c r="AC61" i="3"/>
  <c r="AB61" i="3"/>
  <c r="Y61" i="3"/>
  <c r="X61" i="3"/>
  <c r="Z61" i="3" s="1"/>
  <c r="AP60" i="3"/>
  <c r="AO60" i="3"/>
  <c r="AH60" i="3"/>
  <c r="AF60" i="3"/>
  <c r="AC60" i="3"/>
  <c r="AB60" i="3"/>
  <c r="Y60" i="3"/>
  <c r="X60" i="3"/>
  <c r="Z60" i="3" s="1"/>
  <c r="AX59" i="3"/>
  <c r="AP59" i="3"/>
  <c r="AO59" i="3"/>
  <c r="AH59" i="3"/>
  <c r="AF59" i="3"/>
  <c r="AC59" i="3"/>
  <c r="AB59" i="3"/>
  <c r="Z59" i="3"/>
  <c r="Y59" i="3"/>
  <c r="X59" i="3"/>
  <c r="AP58" i="3"/>
  <c r="AQ58" i="3" s="1"/>
  <c r="AR58" i="3" s="1"/>
  <c r="AO58" i="3"/>
  <c r="AH58" i="3"/>
  <c r="AF58" i="3"/>
  <c r="AC58" i="3"/>
  <c r="AB58" i="3"/>
  <c r="Y58" i="3"/>
  <c r="X58" i="3"/>
  <c r="AP57" i="3"/>
  <c r="AO57" i="3"/>
  <c r="AH57" i="3"/>
  <c r="AF57" i="3"/>
  <c r="AC57" i="3"/>
  <c r="AB57" i="3"/>
  <c r="Y57" i="3"/>
  <c r="X57" i="3"/>
  <c r="AP56" i="3"/>
  <c r="AO56" i="3"/>
  <c r="AH56" i="3"/>
  <c r="AF56" i="3"/>
  <c r="AC56" i="3"/>
  <c r="AB56" i="3"/>
  <c r="Y56" i="3"/>
  <c r="X56" i="3"/>
  <c r="AP55" i="3"/>
  <c r="AO55" i="3"/>
  <c r="AH55" i="3"/>
  <c r="AF55" i="3"/>
  <c r="AC55" i="3"/>
  <c r="AB55" i="3"/>
  <c r="Y55" i="3"/>
  <c r="X55" i="3"/>
  <c r="Z55" i="3" s="1"/>
  <c r="AP54" i="3"/>
  <c r="AO54" i="3"/>
  <c r="AH54" i="3"/>
  <c r="AF54" i="3"/>
  <c r="AC54" i="3"/>
  <c r="AB54" i="3"/>
  <c r="Y54" i="3"/>
  <c r="X54" i="3"/>
  <c r="AP53" i="3"/>
  <c r="AO53" i="3"/>
  <c r="AH53" i="3"/>
  <c r="AF53" i="3"/>
  <c r="AC53" i="3"/>
  <c r="AB53" i="3"/>
  <c r="Y53" i="3"/>
  <c r="X53" i="3"/>
  <c r="Z53" i="3" s="1"/>
  <c r="AP52" i="3"/>
  <c r="AO52" i="3"/>
  <c r="AH52" i="3"/>
  <c r="AF52" i="3"/>
  <c r="AC52" i="3"/>
  <c r="AD52" i="3" s="1"/>
  <c r="AB52" i="3"/>
  <c r="Y52" i="3"/>
  <c r="X52" i="3"/>
  <c r="Z52" i="3" s="1"/>
  <c r="AP51" i="3"/>
  <c r="AO51" i="3"/>
  <c r="AH51" i="3"/>
  <c r="AF51" i="3"/>
  <c r="AD51" i="3"/>
  <c r="AC51" i="3"/>
  <c r="AB51" i="3"/>
  <c r="Y51" i="3"/>
  <c r="X51" i="3"/>
  <c r="AX50" i="3"/>
  <c r="AP50" i="3"/>
  <c r="AO50" i="3"/>
  <c r="AQ50" i="3" s="1"/>
  <c r="AR50" i="3" s="1"/>
  <c r="AH50" i="3"/>
  <c r="AF50" i="3"/>
  <c r="AC50" i="3"/>
  <c r="AB50" i="3"/>
  <c r="AD50" i="3" s="1"/>
  <c r="Y50" i="3"/>
  <c r="X50" i="3"/>
  <c r="AP49" i="3"/>
  <c r="AO49" i="3"/>
  <c r="AQ49" i="3" s="1"/>
  <c r="AR49" i="3" s="1"/>
  <c r="AH49" i="3"/>
  <c r="AF49" i="3"/>
  <c r="AC49" i="3"/>
  <c r="AB49" i="3"/>
  <c r="AD49" i="3" s="1"/>
  <c r="Y49" i="3"/>
  <c r="X49" i="3"/>
  <c r="AP48" i="3"/>
  <c r="AO48" i="3"/>
  <c r="AH48" i="3"/>
  <c r="AF48" i="3"/>
  <c r="AC48" i="3"/>
  <c r="AB48" i="3"/>
  <c r="Y48" i="3"/>
  <c r="X48" i="3"/>
  <c r="AP47" i="3"/>
  <c r="AO47" i="3"/>
  <c r="AQ47" i="3" s="1"/>
  <c r="AR47" i="3" s="1"/>
  <c r="AH47" i="3"/>
  <c r="AF47" i="3"/>
  <c r="AC47" i="3"/>
  <c r="AB47" i="3"/>
  <c r="AD47" i="3" s="1"/>
  <c r="Y47" i="3"/>
  <c r="X47" i="3"/>
  <c r="AX46" i="3"/>
  <c r="AP46" i="3"/>
  <c r="AO46" i="3"/>
  <c r="AH46" i="3"/>
  <c r="AF46" i="3"/>
  <c r="AC46" i="3"/>
  <c r="AB46" i="3"/>
  <c r="Y46" i="3"/>
  <c r="X46" i="3"/>
  <c r="Z46" i="3" s="1"/>
  <c r="AP45" i="3"/>
  <c r="AO45" i="3"/>
  <c r="AH45" i="3"/>
  <c r="AF45" i="3"/>
  <c r="AC45" i="3"/>
  <c r="AB45" i="3"/>
  <c r="Y45" i="3"/>
  <c r="X45" i="3"/>
  <c r="Z45" i="3" s="1"/>
  <c r="AP44" i="3"/>
  <c r="AO44" i="3"/>
  <c r="AH44" i="3"/>
  <c r="AF44" i="3"/>
  <c r="AC44" i="3"/>
  <c r="AB44" i="3"/>
  <c r="Y44" i="3"/>
  <c r="X44" i="3"/>
  <c r="Z44" i="3" s="1"/>
  <c r="AP43" i="3"/>
  <c r="AO43" i="3"/>
  <c r="AH43" i="3"/>
  <c r="AF43" i="3"/>
  <c r="AC43" i="3"/>
  <c r="AD43" i="3" s="1"/>
  <c r="AB43" i="3"/>
  <c r="Y43" i="3"/>
  <c r="X43" i="3"/>
  <c r="AX42" i="3"/>
  <c r="AP42" i="3"/>
  <c r="AO42" i="3"/>
  <c r="AH42" i="3"/>
  <c r="AF42" i="3"/>
  <c r="AC42" i="3"/>
  <c r="AB42" i="3"/>
  <c r="AD42" i="3" s="1"/>
  <c r="Y42" i="3"/>
  <c r="X42" i="3"/>
  <c r="AP41" i="3"/>
  <c r="AO41" i="3"/>
  <c r="AQ41" i="3" s="1"/>
  <c r="AR41" i="3" s="1"/>
  <c r="AH41" i="3"/>
  <c r="AF41" i="3"/>
  <c r="AC41" i="3"/>
  <c r="AB41" i="3"/>
  <c r="AD41" i="3" s="1"/>
  <c r="Y41" i="3"/>
  <c r="X41" i="3"/>
  <c r="AP40" i="3"/>
  <c r="AO40" i="3"/>
  <c r="AH40" i="3"/>
  <c r="AF40" i="3"/>
  <c r="AC40" i="3"/>
  <c r="AB40" i="3"/>
  <c r="Y40" i="3"/>
  <c r="X40" i="3"/>
  <c r="AP39" i="3"/>
  <c r="AO39" i="3"/>
  <c r="AQ39" i="3" s="1"/>
  <c r="AR39" i="3" s="1"/>
  <c r="AH39" i="3"/>
  <c r="AF39" i="3"/>
  <c r="AC39" i="3"/>
  <c r="AB39" i="3"/>
  <c r="Y39" i="3"/>
  <c r="X39" i="3"/>
  <c r="AX38" i="3"/>
  <c r="AP38" i="3"/>
  <c r="AO38" i="3"/>
  <c r="AH38" i="3"/>
  <c r="AF38" i="3"/>
  <c r="AC38" i="3"/>
  <c r="AB38" i="3"/>
  <c r="Y38" i="3"/>
  <c r="X38" i="3"/>
  <c r="AP37" i="3"/>
  <c r="AO37" i="3"/>
  <c r="AH37" i="3"/>
  <c r="AF37" i="3"/>
  <c r="AC37" i="3"/>
  <c r="AB37" i="3"/>
  <c r="Y37" i="3"/>
  <c r="X37" i="3"/>
  <c r="AP36" i="3"/>
  <c r="AO36" i="3"/>
  <c r="AH36" i="3"/>
  <c r="AF36" i="3"/>
  <c r="AC36" i="3"/>
  <c r="AB36" i="3"/>
  <c r="Y36" i="3"/>
  <c r="X36" i="3"/>
  <c r="AP35" i="3"/>
  <c r="AO35" i="3"/>
  <c r="AH35" i="3"/>
  <c r="AF35" i="3"/>
  <c r="AC35" i="3"/>
  <c r="AB35" i="3"/>
  <c r="AD35" i="3" s="1"/>
  <c r="Y35" i="3"/>
  <c r="X35" i="3"/>
  <c r="Z35" i="3" s="1"/>
  <c r="AX34" i="3"/>
  <c r="AP34" i="3"/>
  <c r="AQ34" i="3" s="1"/>
  <c r="AR34" i="3" s="1"/>
  <c r="AO34" i="3"/>
  <c r="AH34" i="3"/>
  <c r="AF34" i="3"/>
  <c r="AC34" i="3"/>
  <c r="AB34" i="3"/>
  <c r="Y34" i="3"/>
  <c r="X34" i="3"/>
  <c r="AP33" i="3"/>
  <c r="AO33" i="3"/>
  <c r="AH33" i="3"/>
  <c r="AF33" i="3"/>
  <c r="AC33" i="3"/>
  <c r="AB33" i="3"/>
  <c r="Y33" i="3"/>
  <c r="X33" i="3"/>
  <c r="AP32" i="3"/>
  <c r="AO32" i="3"/>
  <c r="AH32" i="3"/>
  <c r="AF32" i="3"/>
  <c r="AC32" i="3"/>
  <c r="AB32" i="3"/>
  <c r="Y32" i="3"/>
  <c r="X32" i="3"/>
  <c r="AP31" i="3"/>
  <c r="AO31" i="3"/>
  <c r="AH31" i="3"/>
  <c r="AF31" i="3"/>
  <c r="AC31" i="3"/>
  <c r="AB31" i="3"/>
  <c r="Y31" i="3"/>
  <c r="X31" i="3"/>
  <c r="AX30" i="3"/>
  <c r="AP30" i="3"/>
  <c r="AO30" i="3"/>
  <c r="AH30" i="3"/>
  <c r="AF30" i="3"/>
  <c r="AC30" i="3"/>
  <c r="AB30" i="3"/>
  <c r="Y30" i="3"/>
  <c r="X30" i="3"/>
  <c r="Z30" i="3" s="1"/>
  <c r="AP29" i="3"/>
  <c r="AO29" i="3"/>
  <c r="AH29" i="3"/>
  <c r="AF29" i="3"/>
  <c r="AC29" i="3"/>
  <c r="AB29" i="3"/>
  <c r="Y29" i="3"/>
  <c r="X29" i="3"/>
  <c r="Z29" i="3" s="1"/>
  <c r="AP28" i="3"/>
  <c r="AO28" i="3"/>
  <c r="AH28" i="3"/>
  <c r="AF28" i="3"/>
  <c r="AC28" i="3"/>
  <c r="AB28" i="3"/>
  <c r="Y28" i="3"/>
  <c r="X28" i="3"/>
  <c r="Z28" i="3" s="1"/>
  <c r="AP27" i="3"/>
  <c r="AO27" i="3"/>
  <c r="AH27" i="3"/>
  <c r="AF27" i="3"/>
  <c r="AC27" i="3"/>
  <c r="AD27" i="3" s="1"/>
  <c r="AB27" i="3"/>
  <c r="Y27" i="3"/>
  <c r="X27" i="3"/>
  <c r="AX26" i="3"/>
  <c r="AP26" i="3"/>
  <c r="AO26" i="3"/>
  <c r="AQ26" i="3" s="1"/>
  <c r="AR26" i="3" s="1"/>
  <c r="AH26" i="3"/>
  <c r="AF26" i="3"/>
  <c r="AC26" i="3"/>
  <c r="AB26" i="3"/>
  <c r="AD26" i="3" s="1"/>
  <c r="Y26" i="3"/>
  <c r="Z26" i="3" s="1"/>
  <c r="X26" i="3"/>
  <c r="AP25" i="3"/>
  <c r="AO25" i="3"/>
  <c r="AQ25" i="3" s="1"/>
  <c r="AR25" i="3" s="1"/>
  <c r="AH25" i="3"/>
  <c r="AF25" i="3"/>
  <c r="AC25" i="3"/>
  <c r="AB25" i="3"/>
  <c r="AD25" i="3" s="1"/>
  <c r="Y25" i="3"/>
  <c r="X25" i="3"/>
  <c r="AP24" i="3"/>
  <c r="AO24" i="3"/>
  <c r="AH24" i="3"/>
  <c r="AF24" i="3"/>
  <c r="AC24" i="3"/>
  <c r="AB24" i="3"/>
  <c r="AD24" i="3" s="1"/>
  <c r="Y24" i="3"/>
  <c r="X24" i="3"/>
  <c r="AP23" i="3"/>
  <c r="AO23" i="3"/>
  <c r="AQ23" i="3" s="1"/>
  <c r="AR23" i="3" s="1"/>
  <c r="AH23" i="3"/>
  <c r="AF23" i="3"/>
  <c r="AC23" i="3"/>
  <c r="AB23" i="3"/>
  <c r="Y23" i="3"/>
  <c r="X23" i="3"/>
  <c r="AX22" i="3"/>
  <c r="AP22" i="3"/>
  <c r="AO22" i="3"/>
  <c r="AH22" i="3"/>
  <c r="AF22" i="3"/>
  <c r="AC22" i="3"/>
  <c r="AB22" i="3"/>
  <c r="Y22" i="3"/>
  <c r="X22" i="3"/>
  <c r="Z22" i="3" s="1"/>
  <c r="AP21" i="3"/>
  <c r="AO21" i="3"/>
  <c r="AH21" i="3"/>
  <c r="AF21" i="3"/>
  <c r="AC21" i="3"/>
  <c r="AB21" i="3"/>
  <c r="Y21" i="3"/>
  <c r="X21" i="3"/>
  <c r="Z21" i="3" s="1"/>
  <c r="AP20" i="3"/>
  <c r="AO20" i="3"/>
  <c r="AH20" i="3"/>
  <c r="AF20" i="3"/>
  <c r="AC20" i="3"/>
  <c r="AB20" i="3"/>
  <c r="Y20" i="3"/>
  <c r="X20" i="3"/>
  <c r="Z20" i="3" s="1"/>
  <c r="AP19" i="3"/>
  <c r="AQ19" i="3" s="1"/>
  <c r="AR19" i="3" s="1"/>
  <c r="AO19" i="3"/>
  <c r="AH19" i="3"/>
  <c r="AF19" i="3"/>
  <c r="AC19" i="3"/>
  <c r="AD19" i="3" s="1"/>
  <c r="AB19" i="3"/>
  <c r="Y19" i="3"/>
  <c r="X19" i="3"/>
  <c r="Z19" i="3" s="1"/>
  <c r="AX18" i="3"/>
  <c r="AP18" i="3"/>
  <c r="AO18" i="3"/>
  <c r="AQ18" i="3" s="1"/>
  <c r="AR18" i="3" s="1"/>
  <c r="AH18" i="3"/>
  <c r="AF18" i="3"/>
  <c r="AC18" i="3"/>
  <c r="AB18" i="3"/>
  <c r="AD18" i="3" s="1"/>
  <c r="Z18" i="3"/>
  <c r="Y18" i="3"/>
  <c r="X18" i="3"/>
  <c r="AP17" i="3"/>
  <c r="AO17" i="3"/>
  <c r="AH17" i="3"/>
  <c r="AF17" i="3"/>
  <c r="AC17" i="3"/>
  <c r="AB17" i="3"/>
  <c r="Y17" i="3"/>
  <c r="X17" i="3"/>
  <c r="Z17" i="3" s="1"/>
  <c r="AP16" i="3"/>
  <c r="AO16" i="3"/>
  <c r="AH16" i="3"/>
  <c r="AF16" i="3"/>
  <c r="AC16" i="3"/>
  <c r="AB16" i="3"/>
  <c r="Y16" i="3"/>
  <c r="X16" i="3"/>
  <c r="Z16" i="3" s="1"/>
  <c r="AP15" i="3"/>
  <c r="AO15" i="3"/>
  <c r="AH15" i="3"/>
  <c r="AF15" i="3"/>
  <c r="AD15" i="3"/>
  <c r="AC15" i="3"/>
  <c r="AB15" i="3"/>
  <c r="Y15" i="3"/>
  <c r="X15" i="3"/>
  <c r="AX14" i="3"/>
  <c r="AP14" i="3"/>
  <c r="AO14" i="3"/>
  <c r="AH14" i="3"/>
  <c r="AF14" i="3"/>
  <c r="AC14" i="3"/>
  <c r="AB14" i="3"/>
  <c r="Y14" i="3"/>
  <c r="X14" i="3"/>
  <c r="Z14" i="3" s="1"/>
  <c r="AP13" i="3"/>
  <c r="AO13" i="3"/>
  <c r="AH13" i="3"/>
  <c r="AF13" i="3"/>
  <c r="AC13" i="3"/>
  <c r="AB13" i="3"/>
  <c r="Y13" i="3"/>
  <c r="X13" i="3"/>
  <c r="AX12" i="3"/>
  <c r="AP12" i="3"/>
  <c r="AO12" i="3"/>
  <c r="AH12" i="3"/>
  <c r="AF12" i="3"/>
  <c r="AC12" i="3"/>
  <c r="AB12" i="3"/>
  <c r="Y12" i="3"/>
  <c r="X12" i="3"/>
  <c r="Z12" i="3" s="1"/>
  <c r="AP11" i="3"/>
  <c r="AO11" i="3"/>
  <c r="AQ11" i="3" s="1"/>
  <c r="AR11" i="3" s="1"/>
  <c r="AH11" i="3"/>
  <c r="AF11" i="3"/>
  <c r="AC11" i="3"/>
  <c r="AD11" i="3" s="1"/>
  <c r="AB11" i="3"/>
  <c r="Y11" i="3"/>
  <c r="X11" i="3"/>
  <c r="AX10" i="3"/>
  <c r="AP10" i="3"/>
  <c r="AO10" i="3"/>
  <c r="AQ10" i="3" s="1"/>
  <c r="AR10" i="3" s="1"/>
  <c r="AH10" i="3"/>
  <c r="AF10" i="3"/>
  <c r="AC10" i="3"/>
  <c r="AB10" i="3"/>
  <c r="AD10" i="3" s="1"/>
  <c r="Y10" i="3"/>
  <c r="X10" i="3"/>
  <c r="AP9" i="3"/>
  <c r="AO9" i="3"/>
  <c r="AQ9" i="3" s="1"/>
  <c r="AR9" i="3" s="1"/>
  <c r="AH9" i="3"/>
  <c r="AF9" i="3"/>
  <c r="AC9" i="3"/>
  <c r="AB9" i="3"/>
  <c r="AD9" i="3" s="1"/>
  <c r="Y9" i="3"/>
  <c r="X9" i="3"/>
  <c r="AX8" i="3"/>
  <c r="AP8" i="3"/>
  <c r="AO8" i="3"/>
  <c r="AH8" i="3"/>
  <c r="AF8" i="3"/>
  <c r="AC8" i="3"/>
  <c r="AB8" i="3"/>
  <c r="Y8" i="3"/>
  <c r="X8" i="3"/>
  <c r="AP7" i="3"/>
  <c r="AO7" i="3"/>
  <c r="AH7" i="3"/>
  <c r="AF7" i="3"/>
  <c r="AC7" i="3"/>
  <c r="AB7" i="3"/>
  <c r="AD7" i="3" s="1"/>
  <c r="Y7" i="3"/>
  <c r="X7" i="3"/>
  <c r="AX6" i="3"/>
  <c r="AP6" i="3"/>
  <c r="AO6" i="3"/>
  <c r="AH6" i="3"/>
  <c r="AF6" i="3"/>
  <c r="AC6" i="3"/>
  <c r="AB6" i="3"/>
  <c r="Y6" i="3"/>
  <c r="X6" i="3"/>
  <c r="AP5" i="3"/>
  <c r="AO5" i="3"/>
  <c r="AH5" i="3"/>
  <c r="AF5" i="3"/>
  <c r="AC5" i="3"/>
  <c r="AB5" i="3"/>
  <c r="Y5" i="3"/>
  <c r="X5" i="3"/>
  <c r="AX4" i="3"/>
  <c r="AP4" i="3"/>
  <c r="AO4" i="3"/>
  <c r="AH4" i="3"/>
  <c r="AF4" i="3"/>
  <c r="AC4" i="3"/>
  <c r="AB4" i="3"/>
  <c r="AD4" i="3" s="1"/>
  <c r="Y4" i="3"/>
  <c r="X4" i="3"/>
  <c r="AP3" i="3"/>
  <c r="AQ3" i="3" s="1"/>
  <c r="AR3" i="3" s="1"/>
  <c r="AO3" i="3"/>
  <c r="AH3" i="3"/>
  <c r="AF3" i="3"/>
  <c r="AC3" i="3"/>
  <c r="AD3" i="3" s="1"/>
  <c r="AB3" i="3"/>
  <c r="Y3" i="3"/>
  <c r="X3" i="3"/>
  <c r="H3" i="3"/>
  <c r="F3" i="3"/>
  <c r="F4" i="3" s="1"/>
  <c r="H4" i="3" s="1"/>
  <c r="AX2" i="3"/>
  <c r="AW2" i="3"/>
  <c r="AX276" i="3" s="1"/>
  <c r="AP2" i="3"/>
  <c r="AO2" i="3"/>
  <c r="AK2" i="3"/>
  <c r="AH2" i="3"/>
  <c r="AF2" i="3"/>
  <c r="AC2" i="3"/>
  <c r="AB2" i="3"/>
  <c r="AD2" i="3" s="1"/>
  <c r="Y2" i="3"/>
  <c r="X2" i="3"/>
  <c r="S2" i="3"/>
  <c r="R2" i="3"/>
  <c r="M2" i="3"/>
  <c r="K2" i="3"/>
  <c r="J2" i="3"/>
  <c r="H2" i="3"/>
  <c r="G2" i="3"/>
  <c r="N2" i="3" s="1"/>
  <c r="E2" i="3"/>
  <c r="D2" i="3"/>
  <c r="AY367" i="2"/>
  <c r="AY366" i="2"/>
  <c r="AX367" i="2"/>
  <c r="AX366" i="2"/>
  <c r="AU367" i="2"/>
  <c r="AU366" i="2"/>
  <c r="AT367" i="2"/>
  <c r="AT366" i="2"/>
  <c r="AS367" i="2"/>
  <c r="AS366" i="2"/>
  <c r="AR367" i="2"/>
  <c r="AR366" i="2"/>
  <c r="AQ367" i="2"/>
  <c r="AQ366" i="2"/>
  <c r="AP367" i="2"/>
  <c r="AP366" i="2"/>
  <c r="AO367" i="2"/>
  <c r="AO366" i="2"/>
  <c r="AN367" i="2"/>
  <c r="AN366" i="2"/>
  <c r="AL367" i="2"/>
  <c r="AL366" i="2"/>
  <c r="AI367" i="2"/>
  <c r="AI366" i="2"/>
  <c r="AH367" i="2"/>
  <c r="AH366" i="2"/>
  <c r="AF367" i="2"/>
  <c r="AF366" i="2"/>
  <c r="AD367" i="2"/>
  <c r="AD366" i="2"/>
  <c r="AC367" i="2"/>
  <c r="AC366" i="2"/>
  <c r="AB367" i="2"/>
  <c r="AB366" i="2"/>
  <c r="Z367" i="2"/>
  <c r="Z366" i="2"/>
  <c r="Y367" i="2"/>
  <c r="Y366" i="2"/>
  <c r="X367" i="2"/>
  <c r="X366" i="2"/>
  <c r="V367" i="2"/>
  <c r="V366" i="2"/>
  <c r="U367" i="2"/>
  <c r="U366" i="2"/>
  <c r="T367" i="2"/>
  <c r="T366" i="2"/>
  <c r="S367" i="2"/>
  <c r="S366" i="2"/>
  <c r="Q367" i="2"/>
  <c r="Q366" i="2"/>
  <c r="P367" i="2"/>
  <c r="P366" i="2"/>
  <c r="O367" i="2"/>
  <c r="O366" i="2"/>
  <c r="N367" i="2"/>
  <c r="N366" i="2"/>
  <c r="L367" i="2"/>
  <c r="L366" i="2"/>
  <c r="K367" i="2"/>
  <c r="K366" i="2"/>
  <c r="G367" i="2"/>
  <c r="H367" i="2"/>
  <c r="H366" i="2"/>
  <c r="G366" i="2"/>
  <c r="F3" i="2"/>
  <c r="F4" i="2" s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S10" i="11" l="1"/>
  <c r="N10" i="11"/>
  <c r="K10" i="11"/>
  <c r="L10" i="11" s="1"/>
  <c r="H11" i="11"/>
  <c r="F12" i="11"/>
  <c r="G11" i="11"/>
  <c r="U8" i="11"/>
  <c r="V8" i="11" s="1"/>
  <c r="AL8" i="11" s="1"/>
  <c r="AN8" i="11" s="1"/>
  <c r="AT8" i="11" s="1"/>
  <c r="AU8" i="11" s="1"/>
  <c r="AY8" i="11" s="1"/>
  <c r="O9" i="11"/>
  <c r="P9" i="11" s="1"/>
  <c r="U9" i="11" s="1"/>
  <c r="V9" i="11" s="1"/>
  <c r="AL9" i="11" s="1"/>
  <c r="AN9" i="11" s="1"/>
  <c r="AT9" i="11" s="1"/>
  <c r="AU9" i="11" s="1"/>
  <c r="AY9" i="11" s="1"/>
  <c r="Q9" i="11"/>
  <c r="T9" i="11" s="1"/>
  <c r="K9" i="10"/>
  <c r="L9" i="10" s="1"/>
  <c r="S9" i="10"/>
  <c r="N9" i="10"/>
  <c r="P8" i="10"/>
  <c r="H10" i="10"/>
  <c r="F11" i="10"/>
  <c r="G10" i="10"/>
  <c r="Q8" i="10"/>
  <c r="T8" i="10" s="1"/>
  <c r="O8" i="10"/>
  <c r="O10" i="9"/>
  <c r="Q10" i="9"/>
  <c r="T10" i="9" s="1"/>
  <c r="N11" i="9"/>
  <c r="S11" i="9"/>
  <c r="K11" i="9"/>
  <c r="L11" i="9" s="1"/>
  <c r="P10" i="9"/>
  <c r="U10" i="9" s="1"/>
  <c r="V10" i="9" s="1"/>
  <c r="AL10" i="9" s="1"/>
  <c r="AN10" i="9" s="1"/>
  <c r="AT10" i="9" s="1"/>
  <c r="AU10" i="9" s="1"/>
  <c r="AY10" i="9" s="1"/>
  <c r="F13" i="9"/>
  <c r="G12" i="9"/>
  <c r="H12" i="9"/>
  <c r="K7" i="8"/>
  <c r="L7" i="8" s="1"/>
  <c r="N7" i="8"/>
  <c r="S7" i="8"/>
  <c r="O6" i="8"/>
  <c r="P6" i="8" s="1"/>
  <c r="U6" i="8" s="1"/>
  <c r="V6" i="8" s="1"/>
  <c r="AL6" i="8" s="1"/>
  <c r="AN6" i="8" s="1"/>
  <c r="AT6" i="8" s="1"/>
  <c r="AU6" i="8" s="1"/>
  <c r="AY6" i="8" s="1"/>
  <c r="Q6" i="8"/>
  <c r="T6" i="8" s="1"/>
  <c r="H8" i="8"/>
  <c r="F9" i="8"/>
  <c r="G8" i="8"/>
  <c r="S4" i="7"/>
  <c r="N4" i="7"/>
  <c r="K4" i="7"/>
  <c r="L4" i="7" s="1"/>
  <c r="F6" i="7"/>
  <c r="G5" i="7"/>
  <c r="H5" i="7"/>
  <c r="AI354" i="6"/>
  <c r="AS354" i="6" s="1"/>
  <c r="AI367" i="6"/>
  <c r="AS367" i="6" s="1"/>
  <c r="AI347" i="6"/>
  <c r="AS347" i="6" s="1"/>
  <c r="AI336" i="6"/>
  <c r="AS336" i="6" s="1"/>
  <c r="AI332" i="6"/>
  <c r="AS332" i="6" s="1"/>
  <c r="AI330" i="6"/>
  <c r="AS330" i="6" s="1"/>
  <c r="AI322" i="6"/>
  <c r="AS322" i="6" s="1"/>
  <c r="AI311" i="6"/>
  <c r="AS311" i="6" s="1"/>
  <c r="AI255" i="6"/>
  <c r="AS255" i="6" s="1"/>
  <c r="AI258" i="6"/>
  <c r="AS258" i="6" s="1"/>
  <c r="AI247" i="6"/>
  <c r="AS247" i="6" s="1"/>
  <c r="AI256" i="6"/>
  <c r="AS256" i="6" s="1"/>
  <c r="AI190" i="6"/>
  <c r="AS190" i="6" s="1"/>
  <c r="AI189" i="6"/>
  <c r="AS189" i="6" s="1"/>
  <c r="AI198" i="6"/>
  <c r="AS198" i="6" s="1"/>
  <c r="AI179" i="6"/>
  <c r="AS179" i="6" s="1"/>
  <c r="AI156" i="6"/>
  <c r="AS156" i="6" s="1"/>
  <c r="AI128" i="6"/>
  <c r="AS128" i="6" s="1"/>
  <c r="AI133" i="6"/>
  <c r="AS133" i="6" s="1"/>
  <c r="AI152" i="6"/>
  <c r="AS152" i="6" s="1"/>
  <c r="AI116" i="6"/>
  <c r="AS116" i="6" s="1"/>
  <c r="AI114" i="6"/>
  <c r="AS114" i="6" s="1"/>
  <c r="AI77" i="6"/>
  <c r="AS77" i="6" s="1"/>
  <c r="AI69" i="6"/>
  <c r="AS69" i="6" s="1"/>
  <c r="AI25" i="6"/>
  <c r="AS25" i="6" s="1"/>
  <c r="AI343" i="6"/>
  <c r="AS343" i="6" s="1"/>
  <c r="AI346" i="6"/>
  <c r="AS346" i="6" s="1"/>
  <c r="AI289" i="6"/>
  <c r="AS289" i="6" s="1"/>
  <c r="AI212" i="6"/>
  <c r="AS212" i="6" s="1"/>
  <c r="AI144" i="6"/>
  <c r="AS144" i="6" s="1"/>
  <c r="AI38" i="6"/>
  <c r="AS38" i="6" s="1"/>
  <c r="AI6" i="6"/>
  <c r="AS6" i="6" s="1"/>
  <c r="AI218" i="6"/>
  <c r="AS218" i="6" s="1"/>
  <c r="AI3" i="6"/>
  <c r="AS3" i="6" s="1"/>
  <c r="AI125" i="6"/>
  <c r="AS125" i="6" s="1"/>
  <c r="AI357" i="6"/>
  <c r="AS357" i="6" s="1"/>
  <c r="AI185" i="6"/>
  <c r="AS185" i="6" s="1"/>
  <c r="AI181" i="6"/>
  <c r="AS181" i="6" s="1"/>
  <c r="AI292" i="6"/>
  <c r="AS292" i="6" s="1"/>
  <c r="AI333" i="6"/>
  <c r="AS333" i="6" s="1"/>
  <c r="AI337" i="6"/>
  <c r="AS337" i="6" s="1"/>
  <c r="AI273" i="6"/>
  <c r="AS273" i="6" s="1"/>
  <c r="AI205" i="6"/>
  <c r="AS205" i="6" s="1"/>
  <c r="AI56" i="6"/>
  <c r="AS56" i="6" s="1"/>
  <c r="O2" i="6"/>
  <c r="P2" i="6" s="1"/>
  <c r="U2" i="6" s="1"/>
  <c r="V2" i="6" s="1"/>
  <c r="AL2" i="6" s="1"/>
  <c r="AN2" i="6" s="1"/>
  <c r="AT2" i="6" s="1"/>
  <c r="AU2" i="6" s="1"/>
  <c r="AY2" i="6" s="1"/>
  <c r="Q2" i="6"/>
  <c r="T2" i="6" s="1"/>
  <c r="H4" i="6"/>
  <c r="F5" i="6"/>
  <c r="G4" i="6"/>
  <c r="K3" i="6"/>
  <c r="L3" i="6" s="1"/>
  <c r="S3" i="6"/>
  <c r="N3" i="6"/>
  <c r="AI359" i="5"/>
  <c r="AS359" i="5" s="1"/>
  <c r="AI342" i="5"/>
  <c r="AS342" i="5" s="1"/>
  <c r="AI358" i="5"/>
  <c r="AS358" i="5" s="1"/>
  <c r="AI315" i="5"/>
  <c r="AS315" i="5" s="1"/>
  <c r="AI301" i="5"/>
  <c r="AS301" i="5" s="1"/>
  <c r="AI228" i="5"/>
  <c r="AS228" i="5" s="1"/>
  <c r="AI206" i="5"/>
  <c r="AS206" i="5" s="1"/>
  <c r="AI207" i="5"/>
  <c r="AS207" i="5" s="1"/>
  <c r="AI199" i="5"/>
  <c r="AS199" i="5" s="1"/>
  <c r="AI165" i="5"/>
  <c r="AS165" i="5" s="1"/>
  <c r="AI164" i="5"/>
  <c r="AS164" i="5" s="1"/>
  <c r="AI133" i="5"/>
  <c r="AS133" i="5" s="1"/>
  <c r="AI151" i="5"/>
  <c r="AS151" i="5" s="1"/>
  <c r="AI112" i="5"/>
  <c r="AS112" i="5" s="1"/>
  <c r="AI93" i="5"/>
  <c r="AS93" i="5" s="1"/>
  <c r="AI87" i="5"/>
  <c r="AS87" i="5" s="1"/>
  <c r="AI21" i="5"/>
  <c r="AS21" i="5" s="1"/>
  <c r="AI318" i="5"/>
  <c r="AS318" i="5" s="1"/>
  <c r="AI282" i="5"/>
  <c r="AS282" i="5" s="1"/>
  <c r="AI221" i="5"/>
  <c r="AS221" i="5" s="1"/>
  <c r="AI189" i="5"/>
  <c r="AS189" i="5" s="1"/>
  <c r="AI173" i="5"/>
  <c r="AS173" i="5" s="1"/>
  <c r="AI174" i="5"/>
  <c r="AS174" i="5" s="1"/>
  <c r="AI144" i="5"/>
  <c r="AS144" i="5" s="1"/>
  <c r="AI100" i="5"/>
  <c r="AS100" i="5" s="1"/>
  <c r="AI117" i="5"/>
  <c r="AS117" i="5" s="1"/>
  <c r="AI57" i="5"/>
  <c r="AS57" i="5" s="1"/>
  <c r="AI167" i="5"/>
  <c r="AS167" i="5" s="1"/>
  <c r="AI172" i="5"/>
  <c r="AS172" i="5" s="1"/>
  <c r="AI346" i="5"/>
  <c r="AS346" i="5" s="1"/>
  <c r="AI325" i="5"/>
  <c r="AS325" i="5" s="1"/>
  <c r="AI262" i="5"/>
  <c r="AS262" i="5" s="1"/>
  <c r="AI300" i="5"/>
  <c r="AS300" i="5" s="1"/>
  <c r="AI289" i="5"/>
  <c r="AS289" i="5" s="1"/>
  <c r="AI143" i="5"/>
  <c r="AS143" i="5" s="1"/>
  <c r="AI113" i="5"/>
  <c r="AS113" i="5" s="1"/>
  <c r="AI65" i="5"/>
  <c r="AS65" i="5" s="1"/>
  <c r="AI18" i="5"/>
  <c r="AS18" i="5" s="1"/>
  <c r="AI278" i="5"/>
  <c r="AS278" i="5" s="1"/>
  <c r="AI201" i="5"/>
  <c r="AS201" i="5" s="1"/>
  <c r="K6" i="5"/>
  <c r="L6" i="5" s="1"/>
  <c r="S6" i="5"/>
  <c r="N6" i="5"/>
  <c r="K5" i="5"/>
  <c r="L5" i="5" s="1"/>
  <c r="S5" i="5"/>
  <c r="N5" i="5"/>
  <c r="S4" i="5"/>
  <c r="N4" i="5"/>
  <c r="K4" i="5"/>
  <c r="L4" i="5" s="1"/>
  <c r="O3" i="5"/>
  <c r="Q3" i="5"/>
  <c r="T3" i="5" s="1"/>
  <c r="O2" i="5"/>
  <c r="P2" i="5" s="1"/>
  <c r="U2" i="5" s="1"/>
  <c r="V2" i="5" s="1"/>
  <c r="AL2" i="5" s="1"/>
  <c r="AN2" i="5" s="1"/>
  <c r="AU2" i="5" s="1"/>
  <c r="AY2" i="5" s="1"/>
  <c r="Q2" i="5"/>
  <c r="T2" i="5" s="1"/>
  <c r="H7" i="5"/>
  <c r="F8" i="5"/>
  <c r="G7" i="5"/>
  <c r="P3" i="5"/>
  <c r="AI300" i="4"/>
  <c r="AS300" i="4" s="1"/>
  <c r="AD339" i="4"/>
  <c r="AQ339" i="4"/>
  <c r="AR339" i="4" s="1"/>
  <c r="AD341" i="4"/>
  <c r="AD351" i="4"/>
  <c r="AI351" i="4" s="1"/>
  <c r="AS351" i="4" s="1"/>
  <c r="AD358" i="4"/>
  <c r="AQ358" i="4"/>
  <c r="AR358" i="4" s="1"/>
  <c r="AD345" i="4"/>
  <c r="AI345" i="4" s="1"/>
  <c r="AS345" i="4" s="1"/>
  <c r="AQ345" i="4"/>
  <c r="AR345" i="4" s="1"/>
  <c r="AD346" i="4"/>
  <c r="AD359" i="4"/>
  <c r="AQ359" i="4"/>
  <c r="AR359" i="4" s="1"/>
  <c r="AQ360" i="4"/>
  <c r="AR360" i="4" s="1"/>
  <c r="AD362" i="4"/>
  <c r="AQ362" i="4"/>
  <c r="AR362" i="4" s="1"/>
  <c r="AD363" i="4"/>
  <c r="AI363" i="4" s="1"/>
  <c r="AS363" i="4" s="1"/>
  <c r="AQ363" i="4"/>
  <c r="AR363" i="4" s="1"/>
  <c r="AD364" i="4"/>
  <c r="AQ348" i="4"/>
  <c r="AR348" i="4" s="1"/>
  <c r="AD349" i="4"/>
  <c r="AI349" i="4" s="1"/>
  <c r="AS349" i="4" s="1"/>
  <c r="AQ349" i="4"/>
  <c r="AR349" i="4" s="1"/>
  <c r="AD350" i="4"/>
  <c r="AD316" i="4"/>
  <c r="AD323" i="4"/>
  <c r="AI332" i="4"/>
  <c r="AS332" i="4" s="1"/>
  <c r="AD308" i="4"/>
  <c r="AI308" i="4" s="1"/>
  <c r="AS308" i="4" s="1"/>
  <c r="AD332" i="4"/>
  <c r="AI314" i="4"/>
  <c r="AS314" i="4" s="1"/>
  <c r="AD329" i="4"/>
  <c r="AQ329" i="4"/>
  <c r="AR329" i="4" s="1"/>
  <c r="AD330" i="4"/>
  <c r="AQ330" i="4"/>
  <c r="AR330" i="4" s="1"/>
  <c r="AD331" i="4"/>
  <c r="AD292" i="4"/>
  <c r="AD297" i="4"/>
  <c r="AD278" i="4"/>
  <c r="AI278" i="4" s="1"/>
  <c r="AS278" i="4" s="1"/>
  <c r="AQ278" i="4"/>
  <c r="AR278" i="4" s="1"/>
  <c r="AQ279" i="4"/>
  <c r="AR279" i="4" s="1"/>
  <c r="AQ280" i="4"/>
  <c r="AR280" i="4" s="1"/>
  <c r="AD281" i="4"/>
  <c r="AQ281" i="4"/>
  <c r="AR281" i="4" s="1"/>
  <c r="AD282" i="4"/>
  <c r="AQ282" i="4"/>
  <c r="AR282" i="4" s="1"/>
  <c r="AD284" i="4"/>
  <c r="AD285" i="4"/>
  <c r="AI285" i="4" s="1"/>
  <c r="AS285" i="4" s="1"/>
  <c r="AQ285" i="4"/>
  <c r="AR285" i="4" s="1"/>
  <c r="AD287" i="4"/>
  <c r="AQ287" i="4"/>
  <c r="AR287" i="4" s="1"/>
  <c r="AD289" i="4"/>
  <c r="AI289" i="4" s="1"/>
  <c r="AS289" i="4" s="1"/>
  <c r="AQ290" i="4"/>
  <c r="AR290" i="4" s="1"/>
  <c r="AD305" i="4"/>
  <c r="AQ269" i="4"/>
  <c r="AR269" i="4" s="1"/>
  <c r="AQ270" i="4"/>
  <c r="AR270" i="4" s="1"/>
  <c r="AD271" i="4"/>
  <c r="AI271" i="4" s="1"/>
  <c r="AS271" i="4" s="1"/>
  <c r="AQ271" i="4"/>
  <c r="AR271" i="4" s="1"/>
  <c r="AD272" i="4"/>
  <c r="AQ272" i="4"/>
  <c r="AR272" i="4" s="1"/>
  <c r="AD273" i="4"/>
  <c r="AQ273" i="4"/>
  <c r="AR273" i="4" s="1"/>
  <c r="AD245" i="4"/>
  <c r="AQ249" i="4"/>
  <c r="AR249" i="4" s="1"/>
  <c r="AD251" i="4"/>
  <c r="AD252" i="4"/>
  <c r="AI252" i="4" s="1"/>
  <c r="AS252" i="4" s="1"/>
  <c r="AQ252" i="4"/>
  <c r="AR252" i="4" s="1"/>
  <c r="AQ253" i="4"/>
  <c r="AR253" i="4" s="1"/>
  <c r="AD254" i="4"/>
  <c r="AI254" i="4" s="1"/>
  <c r="AS254" i="4" s="1"/>
  <c r="AQ254" i="4"/>
  <c r="AR254" i="4" s="1"/>
  <c r="AQ255" i="4"/>
  <c r="AR255" i="4" s="1"/>
  <c r="AD256" i="4"/>
  <c r="AQ256" i="4"/>
  <c r="AR256" i="4" s="1"/>
  <c r="AD257" i="4"/>
  <c r="AQ257" i="4"/>
  <c r="AR257" i="4" s="1"/>
  <c r="AQ261" i="4"/>
  <c r="AR261" i="4" s="1"/>
  <c r="AD262" i="4"/>
  <c r="AI262" i="4" s="1"/>
  <c r="AS262" i="4" s="1"/>
  <c r="AD237" i="4"/>
  <c r="AQ237" i="4"/>
  <c r="AR237" i="4" s="1"/>
  <c r="AQ238" i="4"/>
  <c r="AR238" i="4" s="1"/>
  <c r="AD214" i="4"/>
  <c r="AI214" i="4" s="1"/>
  <c r="AS214" i="4" s="1"/>
  <c r="AQ214" i="4"/>
  <c r="AR214" i="4" s="1"/>
  <c r="AQ218" i="4"/>
  <c r="AR218" i="4" s="1"/>
  <c r="AD222" i="4"/>
  <c r="AQ226" i="4"/>
  <c r="AR226" i="4" s="1"/>
  <c r="AD186" i="4"/>
  <c r="AD189" i="4"/>
  <c r="AQ197" i="4"/>
  <c r="AR197" i="4" s="1"/>
  <c r="AD198" i="4"/>
  <c r="AD200" i="4"/>
  <c r="AQ200" i="4"/>
  <c r="AR200" i="4" s="1"/>
  <c r="AD201" i="4"/>
  <c r="AI201" i="4" s="1"/>
  <c r="AS201" i="4" s="1"/>
  <c r="AQ201" i="4"/>
  <c r="AR201" i="4" s="1"/>
  <c r="AQ205" i="4"/>
  <c r="AR205" i="4" s="1"/>
  <c r="AD206" i="4"/>
  <c r="AI207" i="4"/>
  <c r="AS207" i="4" s="1"/>
  <c r="AI169" i="4"/>
  <c r="AS169" i="4" s="1"/>
  <c r="AD179" i="4"/>
  <c r="AQ179" i="4"/>
  <c r="AR179" i="4" s="1"/>
  <c r="AD180" i="4"/>
  <c r="AI180" i="4" s="1"/>
  <c r="AS180" i="4" s="1"/>
  <c r="AQ180" i="4"/>
  <c r="AR180" i="4" s="1"/>
  <c r="AD181" i="4"/>
  <c r="AQ155" i="4"/>
  <c r="AR155" i="4" s="1"/>
  <c r="AD171" i="4"/>
  <c r="AI171" i="4" s="1"/>
  <c r="AS171" i="4" s="1"/>
  <c r="AQ171" i="4"/>
  <c r="AR171" i="4" s="1"/>
  <c r="AD130" i="4"/>
  <c r="AD146" i="4"/>
  <c r="AI134" i="4"/>
  <c r="AS134" i="4" s="1"/>
  <c r="AD150" i="4"/>
  <c r="AD152" i="4"/>
  <c r="AQ152" i="4"/>
  <c r="AR152" i="4" s="1"/>
  <c r="AD122" i="4"/>
  <c r="AI122" i="4" s="1"/>
  <c r="AS122" i="4" s="1"/>
  <c r="AQ122" i="4"/>
  <c r="AR122" i="4" s="1"/>
  <c r="AQ123" i="4"/>
  <c r="AR123" i="4" s="1"/>
  <c r="AD124" i="4"/>
  <c r="AQ124" i="4"/>
  <c r="AR124" i="4" s="1"/>
  <c r="AD125" i="4"/>
  <c r="AQ125" i="4"/>
  <c r="AR125" i="4" s="1"/>
  <c r="AQ98" i="4"/>
  <c r="AR98" i="4" s="1"/>
  <c r="AD99" i="4"/>
  <c r="AD100" i="4"/>
  <c r="AD102" i="4"/>
  <c r="AQ102" i="4"/>
  <c r="AR102" i="4" s="1"/>
  <c r="AD103" i="4"/>
  <c r="AD104" i="4"/>
  <c r="AQ104" i="4"/>
  <c r="AR104" i="4" s="1"/>
  <c r="AD105" i="4"/>
  <c r="AQ105" i="4"/>
  <c r="AR105" i="4" s="1"/>
  <c r="AQ110" i="4"/>
  <c r="AR110" i="4" s="1"/>
  <c r="AD112" i="4"/>
  <c r="AQ112" i="4"/>
  <c r="AR112" i="4" s="1"/>
  <c r="AD113" i="4"/>
  <c r="AD115" i="4"/>
  <c r="AD116" i="4"/>
  <c r="AI116" i="4" s="1"/>
  <c r="AS116" i="4" s="1"/>
  <c r="AD118" i="4"/>
  <c r="AD120" i="4"/>
  <c r="AI120" i="4" s="1"/>
  <c r="AS120" i="4" s="1"/>
  <c r="AQ120" i="4"/>
  <c r="AR120" i="4" s="1"/>
  <c r="AQ121" i="4"/>
  <c r="AR121" i="4" s="1"/>
  <c r="AD62" i="4"/>
  <c r="AQ62" i="4"/>
  <c r="AR62" i="4" s="1"/>
  <c r="AD64" i="4"/>
  <c r="AQ64" i="4"/>
  <c r="AR64" i="4" s="1"/>
  <c r="AD65" i="4"/>
  <c r="AQ65" i="4"/>
  <c r="AR65" i="4" s="1"/>
  <c r="AD68" i="4"/>
  <c r="AQ68" i="4"/>
  <c r="AR68" i="4" s="1"/>
  <c r="AD70" i="4"/>
  <c r="AQ70" i="4"/>
  <c r="AR70" i="4" s="1"/>
  <c r="AQ74" i="4"/>
  <c r="AR74" i="4" s="1"/>
  <c r="AD76" i="4"/>
  <c r="AQ76" i="4"/>
  <c r="AR76" i="4" s="1"/>
  <c r="AD78" i="4"/>
  <c r="AQ78" i="4"/>
  <c r="AR78" i="4" s="1"/>
  <c r="AD80" i="4"/>
  <c r="AQ80" i="4"/>
  <c r="AR80" i="4" s="1"/>
  <c r="AD82" i="4"/>
  <c r="AQ82" i="4"/>
  <c r="AR82" i="4" s="1"/>
  <c r="AD83" i="4"/>
  <c r="AQ85" i="4"/>
  <c r="AR85" i="4" s="1"/>
  <c r="AD86" i="4"/>
  <c r="AQ86" i="4"/>
  <c r="AR86" i="4" s="1"/>
  <c r="AD88" i="4"/>
  <c r="AQ88" i="4"/>
  <c r="AR88" i="4" s="1"/>
  <c r="AD89" i="4"/>
  <c r="AQ89" i="4"/>
  <c r="AR89" i="4" s="1"/>
  <c r="AD90" i="4"/>
  <c r="AD50" i="4"/>
  <c r="AD51" i="4"/>
  <c r="AD56" i="4"/>
  <c r="AQ56" i="4"/>
  <c r="AR56" i="4" s="1"/>
  <c r="AD57" i="4"/>
  <c r="AQ57" i="4"/>
  <c r="AR57" i="4" s="1"/>
  <c r="AD58" i="4"/>
  <c r="AD3" i="4"/>
  <c r="AD4" i="4"/>
  <c r="AQ4" i="4"/>
  <c r="AR4" i="4" s="1"/>
  <c r="AD5" i="4"/>
  <c r="AI5" i="4" s="1"/>
  <c r="AS5" i="4" s="1"/>
  <c r="AQ5" i="4"/>
  <c r="AR5" i="4" s="1"/>
  <c r="AD6" i="4"/>
  <c r="AD9" i="4"/>
  <c r="AQ9" i="4"/>
  <c r="AR9" i="4" s="1"/>
  <c r="AD26" i="4"/>
  <c r="AD2" i="4"/>
  <c r="AD10" i="4"/>
  <c r="Z336" i="4"/>
  <c r="Z339" i="4"/>
  <c r="Z340" i="4"/>
  <c r="AQ346" i="4"/>
  <c r="AR346" i="4" s="1"/>
  <c r="AQ356" i="4"/>
  <c r="AR356" i="4" s="1"/>
  <c r="Z366" i="4"/>
  <c r="AQ347" i="4"/>
  <c r="AR347" i="4" s="1"/>
  <c r="Z355" i="4"/>
  <c r="Z346" i="4"/>
  <c r="Z348" i="4"/>
  <c r="Z349" i="4"/>
  <c r="Z318" i="4"/>
  <c r="AQ323" i="4"/>
  <c r="AR323" i="4" s="1"/>
  <c r="AQ332" i="4"/>
  <c r="AR332" i="4" s="1"/>
  <c r="Z335" i="4"/>
  <c r="AQ308" i="4"/>
  <c r="AR308" i="4" s="1"/>
  <c r="Z331" i="4"/>
  <c r="Z308" i="4"/>
  <c r="Z309" i="4"/>
  <c r="Z323" i="4"/>
  <c r="AQ327" i="4"/>
  <c r="AR327" i="4" s="1"/>
  <c r="Z287" i="4"/>
  <c r="Z288" i="4"/>
  <c r="Z289" i="4"/>
  <c r="Z290" i="4"/>
  <c r="AQ295" i="4"/>
  <c r="AR295" i="4" s="1"/>
  <c r="Z280" i="4"/>
  <c r="Z281" i="4"/>
  <c r="Z284" i="4"/>
  <c r="Z285" i="4"/>
  <c r="Z298" i="4"/>
  <c r="Z246" i="4"/>
  <c r="Z247" i="4"/>
  <c r="Z248" i="4"/>
  <c r="Z263" i="4"/>
  <c r="AQ265" i="4"/>
  <c r="AR265" i="4" s="1"/>
  <c r="AQ266" i="4"/>
  <c r="AR266" i="4" s="1"/>
  <c r="AI246" i="4"/>
  <c r="AS246" i="4" s="1"/>
  <c r="Z256" i="4"/>
  <c r="Z259" i="4"/>
  <c r="Z265" i="4"/>
  <c r="Z269" i="4"/>
  <c r="AI215" i="4"/>
  <c r="AS215" i="4" s="1"/>
  <c r="Z225" i="4"/>
  <c r="Z231" i="4"/>
  <c r="Z234" i="4"/>
  <c r="AI234" i="4" s="1"/>
  <c r="AS234" i="4" s="1"/>
  <c r="Z236" i="4"/>
  <c r="Z239" i="4"/>
  <c r="Z240" i="4"/>
  <c r="Z193" i="4"/>
  <c r="Z200" i="4"/>
  <c r="Z183" i="4"/>
  <c r="Z202" i="4"/>
  <c r="Z205" i="4"/>
  <c r="Z212" i="4"/>
  <c r="Z213" i="4"/>
  <c r="AQ154" i="4"/>
  <c r="AR154" i="4" s="1"/>
  <c r="Z171" i="4"/>
  <c r="Z162" i="4"/>
  <c r="AQ173" i="4"/>
  <c r="AR173" i="4" s="1"/>
  <c r="AQ166" i="4"/>
  <c r="AR166" i="4" s="1"/>
  <c r="Z173" i="4"/>
  <c r="AQ178" i="4"/>
  <c r="AR178" i="4" s="1"/>
  <c r="AQ157" i="4"/>
  <c r="AR157" i="4" s="1"/>
  <c r="Z164" i="4"/>
  <c r="Z167" i="4"/>
  <c r="Z168" i="4"/>
  <c r="AQ170" i="4"/>
  <c r="AR170" i="4" s="1"/>
  <c r="Z178" i="4"/>
  <c r="Z179" i="4"/>
  <c r="Z180" i="4"/>
  <c r="Z136" i="4"/>
  <c r="Z141" i="4"/>
  <c r="Z145" i="4"/>
  <c r="AQ146" i="4"/>
  <c r="AR146" i="4" s="1"/>
  <c r="Z152" i="4"/>
  <c r="AI152" i="4" s="1"/>
  <c r="AS152" i="4" s="1"/>
  <c r="Z122" i="4"/>
  <c r="Z125" i="4"/>
  <c r="Z126" i="4"/>
  <c r="Z127" i="4"/>
  <c r="AQ143" i="4"/>
  <c r="AR143" i="4" s="1"/>
  <c r="AQ149" i="4"/>
  <c r="AR149" i="4" s="1"/>
  <c r="Z95" i="4"/>
  <c r="AQ101" i="4"/>
  <c r="AR101" i="4" s="1"/>
  <c r="AQ117" i="4"/>
  <c r="AR117" i="4" s="1"/>
  <c r="Z103" i="4"/>
  <c r="AI103" i="4" s="1"/>
  <c r="AS103" i="4" s="1"/>
  <c r="AQ109" i="4"/>
  <c r="AR109" i="4" s="1"/>
  <c r="Z107" i="4"/>
  <c r="Z108" i="4"/>
  <c r="Z109" i="4"/>
  <c r="AI109" i="4" s="1"/>
  <c r="AS109" i="4" s="1"/>
  <c r="Z110" i="4"/>
  <c r="Z111" i="4"/>
  <c r="Z112" i="4"/>
  <c r="AI112" i="4" s="1"/>
  <c r="AS112" i="4" s="1"/>
  <c r="Z121" i="4"/>
  <c r="AI121" i="4" s="1"/>
  <c r="AS121" i="4" s="1"/>
  <c r="Z72" i="4"/>
  <c r="Z73" i="4"/>
  <c r="AQ66" i="4"/>
  <c r="AR66" i="4" s="1"/>
  <c r="Z77" i="4"/>
  <c r="AI77" i="4" s="1"/>
  <c r="AS77" i="4" s="1"/>
  <c r="Z78" i="4"/>
  <c r="Z88" i="4"/>
  <c r="AQ71" i="4"/>
  <c r="AR71" i="4" s="1"/>
  <c r="Z83" i="4"/>
  <c r="AI83" i="4" s="1"/>
  <c r="AS83" i="4" s="1"/>
  <c r="AQ35" i="4"/>
  <c r="AR35" i="4" s="1"/>
  <c r="Z54" i="4"/>
  <c r="Z34" i="4"/>
  <c r="AQ38" i="4"/>
  <c r="AR38" i="4" s="1"/>
  <c r="AQ39" i="4"/>
  <c r="AR39" i="4" s="1"/>
  <c r="Z39" i="4"/>
  <c r="Z40" i="4"/>
  <c r="Z41" i="4"/>
  <c r="AQ43" i="4"/>
  <c r="AR43" i="4" s="1"/>
  <c r="Z51" i="4"/>
  <c r="Z52" i="4"/>
  <c r="Z18" i="4"/>
  <c r="Z23" i="4"/>
  <c r="Z24" i="4"/>
  <c r="Z25" i="4"/>
  <c r="AQ27" i="4"/>
  <c r="AR27" i="4" s="1"/>
  <c r="AQ14" i="4"/>
  <c r="AR14" i="4" s="1"/>
  <c r="AQ15" i="4"/>
  <c r="AR15" i="4" s="1"/>
  <c r="AQ18" i="4"/>
  <c r="AR18" i="4" s="1"/>
  <c r="AQ19" i="4"/>
  <c r="AR19" i="4" s="1"/>
  <c r="AQ30" i="4"/>
  <c r="AR30" i="4" s="1"/>
  <c r="AI145" i="4"/>
  <c r="AS145" i="4" s="1"/>
  <c r="AI162" i="4"/>
  <c r="AS162" i="4" s="1"/>
  <c r="AI147" i="4"/>
  <c r="AS147" i="4" s="1"/>
  <c r="AI359" i="4"/>
  <c r="AS359" i="4" s="1"/>
  <c r="AI165" i="4"/>
  <c r="AS165" i="4" s="1"/>
  <c r="AI267" i="4"/>
  <c r="AS267" i="4" s="1"/>
  <c r="AI268" i="4"/>
  <c r="AS268" i="4" s="1"/>
  <c r="AI333" i="4"/>
  <c r="AS333" i="4" s="1"/>
  <c r="AI181" i="4"/>
  <c r="AS181" i="4" s="1"/>
  <c r="AI202" i="4"/>
  <c r="AS202" i="4" s="1"/>
  <c r="AI330" i="4"/>
  <c r="AS330" i="4" s="1"/>
  <c r="AI127" i="4"/>
  <c r="AS127" i="4" s="1"/>
  <c r="AI170" i="4"/>
  <c r="AS170" i="4" s="1"/>
  <c r="AI316" i="4"/>
  <c r="AS316" i="4" s="1"/>
  <c r="AI70" i="4"/>
  <c r="AS70" i="4" s="1"/>
  <c r="AQ6" i="4"/>
  <c r="AR6" i="4" s="1"/>
  <c r="AD8" i="4"/>
  <c r="AQ8" i="4"/>
  <c r="AR8" i="4" s="1"/>
  <c r="AD11" i="4"/>
  <c r="AD15" i="4"/>
  <c r="AI15" i="4" s="1"/>
  <c r="AS15" i="4" s="1"/>
  <c r="AQ26" i="4"/>
  <c r="AR26" i="4" s="1"/>
  <c r="AD28" i="4"/>
  <c r="AI28" i="4" s="1"/>
  <c r="AS28" i="4" s="1"/>
  <c r="AQ28" i="4"/>
  <c r="AR28" i="4" s="1"/>
  <c r="AD29" i="4"/>
  <c r="AQ29" i="4"/>
  <c r="AR29" i="4" s="1"/>
  <c r="AD31" i="4"/>
  <c r="AI31" i="4" s="1"/>
  <c r="AS31" i="4" s="1"/>
  <c r="AD33" i="4"/>
  <c r="AI33" i="4" s="1"/>
  <c r="AS33" i="4" s="1"/>
  <c r="AQ33" i="4"/>
  <c r="AR33" i="4" s="1"/>
  <c r="AI35" i="4"/>
  <c r="AS35" i="4" s="1"/>
  <c r="AI43" i="4"/>
  <c r="AS43" i="4" s="1"/>
  <c r="AI44" i="4"/>
  <c r="AS44" i="4" s="1"/>
  <c r="AD52" i="4"/>
  <c r="AI52" i="4" s="1"/>
  <c r="AS52" i="4" s="1"/>
  <c r="AQ52" i="4"/>
  <c r="AR52" i="4" s="1"/>
  <c r="AI53" i="4"/>
  <c r="AS53" i="4" s="1"/>
  <c r="AI54" i="4"/>
  <c r="AS54" i="4" s="1"/>
  <c r="AD55" i="4"/>
  <c r="AI55" i="4" s="1"/>
  <c r="AS55" i="4" s="1"/>
  <c r="AQ58" i="4"/>
  <c r="AR58" i="4" s="1"/>
  <c r="AD60" i="4"/>
  <c r="AQ60" i="4"/>
  <c r="AR60" i="4" s="1"/>
  <c r="AD61" i="4"/>
  <c r="AQ61" i="4"/>
  <c r="AR61" i="4" s="1"/>
  <c r="AI65" i="4"/>
  <c r="AS65" i="4" s="1"/>
  <c r="AD67" i="4"/>
  <c r="AD69" i="4"/>
  <c r="AQ69" i="4"/>
  <c r="AR69" i="4" s="1"/>
  <c r="AD75" i="4"/>
  <c r="AD81" i="4"/>
  <c r="AI98" i="4"/>
  <c r="AS98" i="4" s="1"/>
  <c r="AI105" i="4"/>
  <c r="AS105" i="4" s="1"/>
  <c r="AI110" i="4"/>
  <c r="AS110" i="4" s="1"/>
  <c r="AD139" i="4"/>
  <c r="AQ139" i="4"/>
  <c r="AR139" i="4" s="1"/>
  <c r="AQ140" i="4"/>
  <c r="AR140" i="4" s="1"/>
  <c r="AD141" i="4"/>
  <c r="AI141" i="4" s="1"/>
  <c r="AS141" i="4" s="1"/>
  <c r="AQ141" i="4"/>
  <c r="AR141" i="4" s="1"/>
  <c r="AD143" i="4"/>
  <c r="AI173" i="4"/>
  <c r="AS173" i="4" s="1"/>
  <c r="AI189" i="4"/>
  <c r="AS189" i="4" s="1"/>
  <c r="AQ194" i="4"/>
  <c r="AR194" i="4" s="1"/>
  <c r="AD195" i="4"/>
  <c r="AQ195" i="4"/>
  <c r="AR195" i="4" s="1"/>
  <c r="AD196" i="4"/>
  <c r="AQ196" i="4"/>
  <c r="AR196" i="4" s="1"/>
  <c r="AD197" i="4"/>
  <c r="AI292" i="4"/>
  <c r="AS292" i="4" s="1"/>
  <c r="AI12" i="4"/>
  <c r="AS12" i="4" s="1"/>
  <c r="AI17" i="4"/>
  <c r="AS17" i="4" s="1"/>
  <c r="AI69" i="4"/>
  <c r="AS69" i="4" s="1"/>
  <c r="AQ2" i="4"/>
  <c r="AR2" i="4" s="1"/>
  <c r="AD19" i="4"/>
  <c r="AI19" i="4" s="1"/>
  <c r="AS19" i="4" s="1"/>
  <c r="AQ22" i="4"/>
  <c r="AR22" i="4" s="1"/>
  <c r="AD24" i="4"/>
  <c r="AI24" i="4" s="1"/>
  <c r="AS24" i="4" s="1"/>
  <c r="AQ24" i="4"/>
  <c r="AR24" i="4" s="1"/>
  <c r="AD25" i="4"/>
  <c r="AI25" i="4" s="1"/>
  <c r="AS25" i="4" s="1"/>
  <c r="AQ25" i="4"/>
  <c r="AR25" i="4" s="1"/>
  <c r="AD36" i="4"/>
  <c r="AI36" i="4" s="1"/>
  <c r="AS36" i="4" s="1"/>
  <c r="AQ36" i="4"/>
  <c r="AR36" i="4" s="1"/>
  <c r="AI38" i="4"/>
  <c r="AS38" i="4" s="1"/>
  <c r="AD39" i="4"/>
  <c r="AQ42" i="4"/>
  <c r="AR42" i="4" s="1"/>
  <c r="AD44" i="4"/>
  <c r="AQ44" i="4"/>
  <c r="AR44" i="4" s="1"/>
  <c r="AD45" i="4"/>
  <c r="AI45" i="4" s="1"/>
  <c r="AS45" i="4" s="1"/>
  <c r="AQ45" i="4"/>
  <c r="AR45" i="4" s="1"/>
  <c r="AD47" i="4"/>
  <c r="AI47" i="4" s="1"/>
  <c r="AS47" i="4" s="1"/>
  <c r="AD49" i="4"/>
  <c r="AI49" i="4" s="1"/>
  <c r="AS49" i="4" s="1"/>
  <c r="AQ49" i="4"/>
  <c r="AR49" i="4" s="1"/>
  <c r="AD63" i="4"/>
  <c r="AD72" i="4"/>
  <c r="AQ72" i="4"/>
  <c r="AR72" i="4" s="1"/>
  <c r="AD73" i="4"/>
  <c r="AI73" i="4" s="1"/>
  <c r="AS73" i="4" s="1"/>
  <c r="AQ73" i="4"/>
  <c r="AR73" i="4" s="1"/>
  <c r="AI76" i="4"/>
  <c r="AS76" i="4" s="1"/>
  <c r="AI78" i="4"/>
  <c r="AS78" i="4" s="1"/>
  <c r="AD79" i="4"/>
  <c r="AI79" i="4" s="1"/>
  <c r="AS79" i="4" s="1"/>
  <c r="AD85" i="4"/>
  <c r="AI101" i="4"/>
  <c r="AS101" i="4" s="1"/>
  <c r="AQ145" i="4"/>
  <c r="AR145" i="4" s="1"/>
  <c r="AI149" i="4"/>
  <c r="AS149" i="4" s="1"/>
  <c r="AQ165" i="4"/>
  <c r="AR165" i="4" s="1"/>
  <c r="AD166" i="4"/>
  <c r="AQ202" i="4"/>
  <c r="AR202" i="4" s="1"/>
  <c r="AD203" i="4"/>
  <c r="AQ203" i="4"/>
  <c r="AR203" i="4" s="1"/>
  <c r="AD204" i="4"/>
  <c r="AI204" i="4" s="1"/>
  <c r="AS204" i="4" s="1"/>
  <c r="AQ204" i="4"/>
  <c r="AR204" i="4" s="1"/>
  <c r="AD205" i="4"/>
  <c r="AQ91" i="4"/>
  <c r="AR91" i="4" s="1"/>
  <c r="AD92" i="4"/>
  <c r="AI92" i="4" s="1"/>
  <c r="AS92" i="4" s="1"/>
  <c r="AQ92" i="4"/>
  <c r="AR92" i="4" s="1"/>
  <c r="AQ94" i="4"/>
  <c r="AR94" i="4" s="1"/>
  <c r="AQ95" i="4"/>
  <c r="AR95" i="4" s="1"/>
  <c r="AD96" i="4"/>
  <c r="AI96" i="4" s="1"/>
  <c r="AS96" i="4" s="1"/>
  <c r="AI117" i="4"/>
  <c r="AS117" i="4" s="1"/>
  <c r="AI131" i="4"/>
  <c r="AS131" i="4" s="1"/>
  <c r="AI142" i="4"/>
  <c r="AS142" i="4" s="1"/>
  <c r="AI143" i="4"/>
  <c r="AS143" i="4" s="1"/>
  <c r="AI146" i="4"/>
  <c r="AS146" i="4" s="1"/>
  <c r="AD148" i="4"/>
  <c r="AQ148" i="4"/>
  <c r="AR148" i="4" s="1"/>
  <c r="AD156" i="4"/>
  <c r="AQ156" i="4"/>
  <c r="AR156" i="4" s="1"/>
  <c r="AI157" i="4"/>
  <c r="AS157" i="4" s="1"/>
  <c r="AI160" i="4"/>
  <c r="AS160" i="4" s="1"/>
  <c r="AI161" i="4"/>
  <c r="AS161" i="4" s="1"/>
  <c r="AD172" i="4"/>
  <c r="AQ172" i="4"/>
  <c r="AR172" i="4" s="1"/>
  <c r="AI197" i="4"/>
  <c r="AS197" i="4" s="1"/>
  <c r="AD213" i="4"/>
  <c r="AI213" i="4" s="1"/>
  <c r="AS213" i="4" s="1"/>
  <c r="AQ213" i="4"/>
  <c r="AR213" i="4" s="1"/>
  <c r="AQ215" i="4"/>
  <c r="AR215" i="4" s="1"/>
  <c r="AD216" i="4"/>
  <c r="AQ216" i="4"/>
  <c r="AR216" i="4" s="1"/>
  <c r="AQ222" i="4"/>
  <c r="AR222" i="4" s="1"/>
  <c r="AQ223" i="4"/>
  <c r="AR223" i="4" s="1"/>
  <c r="AD224" i="4"/>
  <c r="AQ224" i="4"/>
  <c r="AR224" i="4" s="1"/>
  <c r="AD225" i="4"/>
  <c r="AI225" i="4" s="1"/>
  <c r="AS225" i="4" s="1"/>
  <c r="AQ225" i="4"/>
  <c r="AR225" i="4" s="1"/>
  <c r="AD226" i="4"/>
  <c r="AI226" i="4" s="1"/>
  <c r="AS226" i="4" s="1"/>
  <c r="AQ241" i="4"/>
  <c r="AR241" i="4" s="1"/>
  <c r="AD243" i="4"/>
  <c r="AD244" i="4"/>
  <c r="AI244" i="4" s="1"/>
  <c r="AS244" i="4" s="1"/>
  <c r="AQ244" i="4"/>
  <c r="AR244" i="4" s="1"/>
  <c r="AI253" i="4"/>
  <c r="AS253" i="4" s="1"/>
  <c r="AD311" i="4"/>
  <c r="AI350" i="4"/>
  <c r="AS350" i="4" s="1"/>
  <c r="AQ84" i="4"/>
  <c r="AR84" i="4" s="1"/>
  <c r="AI88" i="4"/>
  <c r="AS88" i="4" s="1"/>
  <c r="AD94" i="4"/>
  <c r="AI94" i="4" s="1"/>
  <c r="AS94" i="4" s="1"/>
  <c r="AI99" i="4"/>
  <c r="AS99" i="4" s="1"/>
  <c r="AQ106" i="4"/>
  <c r="AR106" i="4" s="1"/>
  <c r="AQ107" i="4"/>
  <c r="AR107" i="4" s="1"/>
  <c r="AD108" i="4"/>
  <c r="AQ108" i="4"/>
  <c r="AR108" i="4" s="1"/>
  <c r="AQ114" i="4"/>
  <c r="AR114" i="4" s="1"/>
  <c r="AD126" i="4"/>
  <c r="AI126" i="4" s="1"/>
  <c r="AS126" i="4" s="1"/>
  <c r="AQ127" i="4"/>
  <c r="AR127" i="4" s="1"/>
  <c r="AQ128" i="4"/>
  <c r="AR128" i="4" s="1"/>
  <c r="AD129" i="4"/>
  <c r="AI129" i="4" s="1"/>
  <c r="AS129" i="4" s="1"/>
  <c r="AQ129" i="4"/>
  <c r="AR129" i="4" s="1"/>
  <c r="AI132" i="4"/>
  <c r="AS132" i="4" s="1"/>
  <c r="AQ134" i="4"/>
  <c r="AR134" i="4" s="1"/>
  <c r="AD144" i="4"/>
  <c r="AI144" i="4" s="1"/>
  <c r="AS144" i="4" s="1"/>
  <c r="AQ144" i="4"/>
  <c r="AR144" i="4" s="1"/>
  <c r="AQ153" i="4"/>
  <c r="AR153" i="4" s="1"/>
  <c r="AD160" i="4"/>
  <c r="AQ160" i="4"/>
  <c r="AR160" i="4" s="1"/>
  <c r="AQ162" i="4"/>
  <c r="AR162" i="4" s="1"/>
  <c r="AQ163" i="4"/>
  <c r="AR163" i="4" s="1"/>
  <c r="AD164" i="4"/>
  <c r="AQ164" i="4"/>
  <c r="AR164" i="4" s="1"/>
  <c r="AQ169" i="4"/>
  <c r="AR169" i="4" s="1"/>
  <c r="AQ177" i="4"/>
  <c r="AR177" i="4" s="1"/>
  <c r="AQ186" i="4"/>
  <c r="AR186" i="4" s="1"/>
  <c r="AD187" i="4"/>
  <c r="AI187" i="4" s="1"/>
  <c r="AS187" i="4" s="1"/>
  <c r="AQ187" i="4"/>
  <c r="AR187" i="4" s="1"/>
  <c r="AD188" i="4"/>
  <c r="AI188" i="4" s="1"/>
  <c r="AS188" i="4" s="1"/>
  <c r="AQ188" i="4"/>
  <c r="AR188" i="4" s="1"/>
  <c r="AQ207" i="4"/>
  <c r="AR207" i="4" s="1"/>
  <c r="AQ208" i="4"/>
  <c r="AR208" i="4" s="1"/>
  <c r="AD217" i="4"/>
  <c r="AI217" i="4" s="1"/>
  <c r="AS217" i="4" s="1"/>
  <c r="AQ217" i="4"/>
  <c r="AR217" i="4" s="1"/>
  <c r="AD218" i="4"/>
  <c r="AI231" i="4"/>
  <c r="AS231" i="4" s="1"/>
  <c r="AQ234" i="4"/>
  <c r="AR234" i="4" s="1"/>
  <c r="AD235" i="4"/>
  <c r="AD236" i="4"/>
  <c r="AQ236" i="4"/>
  <c r="AR236" i="4" s="1"/>
  <c r="AI245" i="4"/>
  <c r="AS245" i="4" s="1"/>
  <c r="AQ246" i="4"/>
  <c r="AR246" i="4" s="1"/>
  <c r="AD247" i="4"/>
  <c r="AI247" i="4" s="1"/>
  <c r="AS247" i="4" s="1"/>
  <c r="AQ247" i="4"/>
  <c r="AR247" i="4" s="1"/>
  <c r="AD248" i="4"/>
  <c r="AQ248" i="4"/>
  <c r="AR248" i="4" s="1"/>
  <c r="AD249" i="4"/>
  <c r="AD260" i="4"/>
  <c r="AQ260" i="4"/>
  <c r="AR260" i="4" s="1"/>
  <c r="AD261" i="4"/>
  <c r="AD270" i="4"/>
  <c r="AI270" i="4" s="1"/>
  <c r="AS270" i="4" s="1"/>
  <c r="AD317" i="4"/>
  <c r="AQ317" i="4"/>
  <c r="AR317" i="4" s="1"/>
  <c r="AD318" i="4"/>
  <c r="AI318" i="4" s="1"/>
  <c r="AS318" i="4" s="1"/>
  <c r="AQ318" i="4"/>
  <c r="AR318" i="4" s="1"/>
  <c r="AD319" i="4"/>
  <c r="AI319" i="4" s="1"/>
  <c r="AS319" i="4" s="1"/>
  <c r="AD328" i="4"/>
  <c r="AD336" i="4"/>
  <c r="AI360" i="4"/>
  <c r="AS360" i="4" s="1"/>
  <c r="AI261" i="4"/>
  <c r="AS261" i="4" s="1"/>
  <c r="AD283" i="4"/>
  <c r="AI286" i="4"/>
  <c r="AS286" i="4" s="1"/>
  <c r="AD296" i="4"/>
  <c r="AI296" i="4" s="1"/>
  <c r="AS296" i="4" s="1"/>
  <c r="AQ297" i="4"/>
  <c r="AR297" i="4" s="1"/>
  <c r="AQ298" i="4"/>
  <c r="AR298" i="4" s="1"/>
  <c r="AD304" i="4"/>
  <c r="AI304" i="4" s="1"/>
  <c r="AS304" i="4" s="1"/>
  <c r="AQ305" i="4"/>
  <c r="AR305" i="4" s="1"/>
  <c r="AQ306" i="4"/>
  <c r="AR306" i="4" s="1"/>
  <c r="AD312" i="4"/>
  <c r="AQ320" i="4"/>
  <c r="AR320" i="4" s="1"/>
  <c r="AD321" i="4"/>
  <c r="AQ321" i="4"/>
  <c r="AR321" i="4" s="1"/>
  <c r="AI323" i="4"/>
  <c r="AS323" i="4" s="1"/>
  <c r="AD324" i="4"/>
  <c r="AD326" i="4"/>
  <c r="AQ326" i="4"/>
  <c r="AR326" i="4" s="1"/>
  <c r="AI328" i="4"/>
  <c r="AS328" i="4" s="1"/>
  <c r="AI337" i="4"/>
  <c r="AS337" i="4" s="1"/>
  <c r="AD340" i="4"/>
  <c r="AI340" i="4" s="1"/>
  <c r="AS340" i="4" s="1"/>
  <c r="AI354" i="4"/>
  <c r="AS354" i="4" s="1"/>
  <c r="AQ364" i="4"/>
  <c r="AR364" i="4" s="1"/>
  <c r="AD366" i="4"/>
  <c r="AI366" i="4" s="1"/>
  <c r="AS366" i="4" s="1"/>
  <c r="AQ366" i="4"/>
  <c r="AR366" i="4" s="1"/>
  <c r="AI205" i="4"/>
  <c r="AS205" i="4" s="1"/>
  <c r="AQ210" i="4"/>
  <c r="AR210" i="4" s="1"/>
  <c r="AD221" i="4"/>
  <c r="AI221" i="4" s="1"/>
  <c r="AS221" i="4" s="1"/>
  <c r="AQ221" i="4"/>
  <c r="AR221" i="4" s="1"/>
  <c r="AI223" i="4"/>
  <c r="AS223" i="4" s="1"/>
  <c r="AD229" i="4"/>
  <c r="AQ229" i="4"/>
  <c r="AR229" i="4" s="1"/>
  <c r="AQ231" i="4"/>
  <c r="AR231" i="4" s="1"/>
  <c r="AQ232" i="4"/>
  <c r="AR232" i="4" s="1"/>
  <c r="AD233" i="4"/>
  <c r="AQ233" i="4"/>
  <c r="AR233" i="4" s="1"/>
  <c r="AI236" i="4"/>
  <c r="AS236" i="4" s="1"/>
  <c r="AD238" i="4"/>
  <c r="AI238" i="4" s="1"/>
  <c r="AS238" i="4" s="1"/>
  <c r="AQ239" i="4"/>
  <c r="AR239" i="4" s="1"/>
  <c r="AD240" i="4"/>
  <c r="AI240" i="4" s="1"/>
  <c r="AS240" i="4" s="1"/>
  <c r="AQ240" i="4"/>
  <c r="AR240" i="4" s="1"/>
  <c r="AD250" i="4"/>
  <c r="AD259" i="4"/>
  <c r="AI260" i="4"/>
  <c r="AS260" i="4" s="1"/>
  <c r="AQ263" i="4"/>
  <c r="AR263" i="4" s="1"/>
  <c r="AI265" i="4"/>
  <c r="AS265" i="4" s="1"/>
  <c r="AD266" i="4"/>
  <c r="AD274" i="4"/>
  <c r="AD275" i="4"/>
  <c r="AQ276" i="4"/>
  <c r="AR276" i="4" s="1"/>
  <c r="AD277" i="4"/>
  <c r="AI277" i="4" s="1"/>
  <c r="AS277" i="4" s="1"/>
  <c r="AQ277" i="4"/>
  <c r="AR277" i="4" s="1"/>
  <c r="AI287" i="4"/>
  <c r="AS287" i="4" s="1"/>
  <c r="AQ291" i="4"/>
  <c r="AR291" i="4" s="1"/>
  <c r="AD293" i="4"/>
  <c r="AQ293" i="4"/>
  <c r="AR293" i="4" s="1"/>
  <c r="AD294" i="4"/>
  <c r="AI294" i="4" s="1"/>
  <c r="AS294" i="4" s="1"/>
  <c r="AD295" i="4"/>
  <c r="AQ299" i="4"/>
  <c r="AR299" i="4" s="1"/>
  <c r="AD301" i="4"/>
  <c r="AQ301" i="4"/>
  <c r="AR301" i="4" s="1"/>
  <c r="AD302" i="4"/>
  <c r="AI302" i="4" s="1"/>
  <c r="AS302" i="4" s="1"/>
  <c r="AD303" i="4"/>
  <c r="AQ307" i="4"/>
  <c r="AR307" i="4" s="1"/>
  <c r="AD309" i="4"/>
  <c r="AQ309" i="4"/>
  <c r="AR309" i="4" s="1"/>
  <c r="AD310" i="4"/>
  <c r="AI310" i="4" s="1"/>
  <c r="AS310" i="4" s="1"/>
  <c r="AQ310" i="4"/>
  <c r="AR310" i="4" s="1"/>
  <c r="AD322" i="4"/>
  <c r="AI322" i="4" s="1"/>
  <c r="AS322" i="4" s="1"/>
  <c r="AQ322" i="4"/>
  <c r="AR322" i="4" s="1"/>
  <c r="AI324" i="4"/>
  <c r="AS324" i="4" s="1"/>
  <c r="AI325" i="4"/>
  <c r="AS325" i="4" s="1"/>
  <c r="AQ333" i="4"/>
  <c r="AR333" i="4" s="1"/>
  <c r="AI334" i="4"/>
  <c r="AS334" i="4" s="1"/>
  <c r="AI336" i="4"/>
  <c r="AS336" i="4" s="1"/>
  <c r="AI341" i="4"/>
  <c r="AS341" i="4" s="1"/>
  <c r="AQ342" i="4"/>
  <c r="AR342" i="4" s="1"/>
  <c r="AD343" i="4"/>
  <c r="AQ343" i="4"/>
  <c r="AR343" i="4" s="1"/>
  <c r="AD344" i="4"/>
  <c r="AI344" i="4" s="1"/>
  <c r="AS344" i="4" s="1"/>
  <c r="AI346" i="4"/>
  <c r="AS346" i="4" s="1"/>
  <c r="AI355" i="4"/>
  <c r="AS355" i="4" s="1"/>
  <c r="AI364" i="4"/>
  <c r="AS364" i="4" s="1"/>
  <c r="Z30" i="4"/>
  <c r="AQ31" i="4"/>
  <c r="AR31" i="4" s="1"/>
  <c r="AQ97" i="4"/>
  <c r="AR97" i="4" s="1"/>
  <c r="Z50" i="4"/>
  <c r="AI50" i="4" s="1"/>
  <c r="AS50" i="4" s="1"/>
  <c r="AQ51" i="4"/>
  <c r="AR51" i="4" s="1"/>
  <c r="Z66" i="4"/>
  <c r="AI66" i="4" s="1"/>
  <c r="AS66" i="4" s="1"/>
  <c r="AQ67" i="4"/>
  <c r="AR67" i="4" s="1"/>
  <c r="Z27" i="4"/>
  <c r="AI27" i="4" s="1"/>
  <c r="AS27" i="4" s="1"/>
  <c r="Z46" i="4"/>
  <c r="AQ47" i="4"/>
  <c r="AR47" i="4" s="1"/>
  <c r="Z59" i="4"/>
  <c r="AI59" i="4" s="1"/>
  <c r="AS59" i="4" s="1"/>
  <c r="Z60" i="4"/>
  <c r="AI60" i="4" s="1"/>
  <c r="AS60" i="4" s="1"/>
  <c r="Z61" i="4"/>
  <c r="Z75" i="4"/>
  <c r="AI75" i="4" s="1"/>
  <c r="AS75" i="4" s="1"/>
  <c r="Z81" i="4"/>
  <c r="Z82" i="4"/>
  <c r="AI82" i="4" s="1"/>
  <c r="AS82" i="4" s="1"/>
  <c r="Z89" i="4"/>
  <c r="AI89" i="4" s="1"/>
  <c r="AS89" i="4" s="1"/>
  <c r="AQ93" i="4"/>
  <c r="AR93" i="4" s="1"/>
  <c r="AQ3" i="4"/>
  <c r="AR3" i="4" s="1"/>
  <c r="Z6" i="4"/>
  <c r="AI6" i="4" s="1"/>
  <c r="AS6" i="4" s="1"/>
  <c r="AQ7" i="4"/>
  <c r="AR7" i="4" s="1"/>
  <c r="Z10" i="4"/>
  <c r="AI10" i="4" s="1"/>
  <c r="AS10" i="4" s="1"/>
  <c r="Z62" i="4"/>
  <c r="AI62" i="4" s="1"/>
  <c r="AS62" i="4" s="1"/>
  <c r="AQ63" i="4"/>
  <c r="AR63" i="4" s="1"/>
  <c r="AQ118" i="4"/>
  <c r="AR118" i="4" s="1"/>
  <c r="Z137" i="4"/>
  <c r="AI137" i="4" s="1"/>
  <c r="AS137" i="4" s="1"/>
  <c r="AQ182" i="4"/>
  <c r="AR182" i="4" s="1"/>
  <c r="Z100" i="4"/>
  <c r="AI100" i="4" s="1"/>
  <c r="AS100" i="4" s="1"/>
  <c r="AI115" i="4"/>
  <c r="AS115" i="4" s="1"/>
  <c r="AQ126" i="4"/>
  <c r="AR126" i="4" s="1"/>
  <c r="Z185" i="4"/>
  <c r="AI185" i="4" s="1"/>
  <c r="AS185" i="4" s="1"/>
  <c r="Z3" i="4"/>
  <c r="AI3" i="4" s="1"/>
  <c r="AS3" i="4" s="1"/>
  <c r="Z7" i="4"/>
  <c r="AI7" i="4" s="1"/>
  <c r="AS7" i="4" s="1"/>
  <c r="Z8" i="4"/>
  <c r="Z11" i="4"/>
  <c r="AI11" i="4" s="1"/>
  <c r="AS11" i="4" s="1"/>
  <c r="AQ11" i="4"/>
  <c r="AR11" i="4" s="1"/>
  <c r="Z22" i="4"/>
  <c r="AI22" i="4" s="1"/>
  <c r="AS22" i="4" s="1"/>
  <c r="AI23" i="4"/>
  <c r="AS23" i="4" s="1"/>
  <c r="AQ23" i="4"/>
  <c r="AR23" i="4" s="1"/>
  <c r="Z26" i="4"/>
  <c r="AI26" i="4" s="1"/>
  <c r="AS26" i="4" s="1"/>
  <c r="Z42" i="4"/>
  <c r="AI42" i="4" s="1"/>
  <c r="AS42" i="4" s="1"/>
  <c r="Z58" i="4"/>
  <c r="AI58" i="4" s="1"/>
  <c r="AS58" i="4" s="1"/>
  <c r="AQ59" i="4"/>
  <c r="AR59" i="4" s="1"/>
  <c r="Z63" i="4"/>
  <c r="AI63" i="4" s="1"/>
  <c r="AS63" i="4" s="1"/>
  <c r="Z64" i="4"/>
  <c r="AI64" i="4" s="1"/>
  <c r="AS64" i="4" s="1"/>
  <c r="Z74" i="4"/>
  <c r="AI74" i="4" s="1"/>
  <c r="AS74" i="4" s="1"/>
  <c r="AQ75" i="4"/>
  <c r="AR75" i="4" s="1"/>
  <c r="AQ81" i="4"/>
  <c r="AR81" i="4" s="1"/>
  <c r="Z84" i="4"/>
  <c r="AI84" i="4" s="1"/>
  <c r="AS84" i="4" s="1"/>
  <c r="Z87" i="4"/>
  <c r="AQ90" i="4"/>
  <c r="AR90" i="4" s="1"/>
  <c r="Z104" i="4"/>
  <c r="AI104" i="4" s="1"/>
  <c r="AS104" i="4" s="1"/>
  <c r="Z119" i="4"/>
  <c r="Z123" i="4"/>
  <c r="AQ130" i="4"/>
  <c r="AR130" i="4" s="1"/>
  <c r="Z133" i="4"/>
  <c r="AI133" i="4" s="1"/>
  <c r="AS133" i="4" s="1"/>
  <c r="Z140" i="4"/>
  <c r="AQ142" i="4"/>
  <c r="AR142" i="4" s="1"/>
  <c r="Z154" i="4"/>
  <c r="AI154" i="4" s="1"/>
  <c r="AS154" i="4" s="1"/>
  <c r="Z210" i="4"/>
  <c r="AI210" i="4" s="1"/>
  <c r="AS210" i="4" s="1"/>
  <c r="Z218" i="4"/>
  <c r="Z228" i="4"/>
  <c r="Z229" i="4"/>
  <c r="AI229" i="4" s="1"/>
  <c r="AS229" i="4" s="1"/>
  <c r="Z257" i="4"/>
  <c r="AQ258" i="4"/>
  <c r="AR258" i="4" s="1"/>
  <c r="AQ292" i="4"/>
  <c r="AR292" i="4" s="1"/>
  <c r="Z299" i="4"/>
  <c r="AQ300" i="4"/>
  <c r="AR300" i="4" s="1"/>
  <c r="Z307" i="4"/>
  <c r="Z315" i="4"/>
  <c r="AI315" i="4" s="1"/>
  <c r="AS315" i="4" s="1"/>
  <c r="AQ324" i="4"/>
  <c r="AR324" i="4" s="1"/>
  <c r="Z327" i="4"/>
  <c r="AQ328" i="4"/>
  <c r="AR328" i="4" s="1"/>
  <c r="AQ150" i="4"/>
  <c r="AR150" i="4" s="1"/>
  <c r="Z153" i="4"/>
  <c r="AQ158" i="4"/>
  <c r="AR158" i="4" s="1"/>
  <c r="AQ174" i="4"/>
  <c r="AR174" i="4" s="1"/>
  <c r="Z177" i="4"/>
  <c r="AI177" i="4" s="1"/>
  <c r="AS177" i="4" s="1"/>
  <c r="AI195" i="4"/>
  <c r="AS195" i="4" s="1"/>
  <c r="Z237" i="4"/>
  <c r="AI237" i="4" s="1"/>
  <c r="AS237" i="4" s="1"/>
  <c r="Z249" i="4"/>
  <c r="AQ250" i="4"/>
  <c r="AR250" i="4" s="1"/>
  <c r="Z273" i="4"/>
  <c r="AQ274" i="4"/>
  <c r="AR274" i="4" s="1"/>
  <c r="AQ275" i="4"/>
  <c r="AR275" i="4" s="1"/>
  <c r="Z282" i="4"/>
  <c r="AI282" i="4" s="1"/>
  <c r="AS282" i="4" s="1"/>
  <c r="Z291" i="4"/>
  <c r="Z295" i="4"/>
  <c r="AQ296" i="4"/>
  <c r="AR296" i="4" s="1"/>
  <c r="Z303" i="4"/>
  <c r="AI303" i="4" s="1"/>
  <c r="AS303" i="4" s="1"/>
  <c r="AQ304" i="4"/>
  <c r="AR304" i="4" s="1"/>
  <c r="Z311" i="4"/>
  <c r="AQ312" i="4"/>
  <c r="AR312" i="4" s="1"/>
  <c r="AQ316" i="4"/>
  <c r="AR316" i="4" s="1"/>
  <c r="Z151" i="4"/>
  <c r="Z159" i="4"/>
  <c r="Z163" i="4"/>
  <c r="Z175" i="4"/>
  <c r="AI178" i="4"/>
  <c r="AS178" i="4" s="1"/>
  <c r="AI179" i="4"/>
  <c r="AS179" i="4" s="1"/>
  <c r="Z186" i="4"/>
  <c r="AI186" i="4" s="1"/>
  <c r="AS186" i="4" s="1"/>
  <c r="Z203" i="4"/>
  <c r="AI203" i="4" s="1"/>
  <c r="AS203" i="4" s="1"/>
  <c r="Z208" i="4"/>
  <c r="AQ211" i="4"/>
  <c r="AR211" i="4" s="1"/>
  <c r="Z216" i="4"/>
  <c r="AI216" i="4" s="1"/>
  <c r="AS216" i="4" s="1"/>
  <c r="AQ219" i="4"/>
  <c r="AR219" i="4" s="1"/>
  <c r="Z222" i="4"/>
  <c r="AI222" i="4" s="1"/>
  <c r="AS222" i="4" s="1"/>
  <c r="Z224" i="4"/>
  <c r="AQ227" i="4"/>
  <c r="AR227" i="4" s="1"/>
  <c r="Z230" i="4"/>
  <c r="Z232" i="4"/>
  <c r="Z235" i="4"/>
  <c r="Z241" i="4"/>
  <c r="AI241" i="4" s="1"/>
  <c r="AS241" i="4" s="1"/>
  <c r="AQ242" i="4"/>
  <c r="AR242" i="4" s="1"/>
  <c r="Z251" i="4"/>
  <c r="Z255" i="4"/>
  <c r="Z276" i="4"/>
  <c r="AI276" i="4" s="1"/>
  <c r="AS276" i="4" s="1"/>
  <c r="AQ283" i="4"/>
  <c r="AR283" i="4" s="1"/>
  <c r="Z293" i="4"/>
  <c r="Z301" i="4"/>
  <c r="AI301" i="4" s="1"/>
  <c r="AS301" i="4" s="1"/>
  <c r="Z312" i="4"/>
  <c r="AI312" i="4" s="1"/>
  <c r="AS312" i="4" s="1"/>
  <c r="Z313" i="4"/>
  <c r="Z317" i="4"/>
  <c r="AI317" i="4" s="1"/>
  <c r="AS317" i="4" s="1"/>
  <c r="AQ336" i="4"/>
  <c r="AR336" i="4" s="1"/>
  <c r="Z338" i="4"/>
  <c r="AI338" i="4" s="1"/>
  <c r="AS338" i="4" s="1"/>
  <c r="AQ340" i="4"/>
  <c r="AR340" i="4" s="1"/>
  <c r="Z343" i="4"/>
  <c r="AI343" i="4" s="1"/>
  <c r="AS343" i="4" s="1"/>
  <c r="Z347" i="4"/>
  <c r="AI347" i="4" s="1"/>
  <c r="AS347" i="4" s="1"/>
  <c r="Z356" i="4"/>
  <c r="AI356" i="4" s="1"/>
  <c r="AS356" i="4" s="1"/>
  <c r="Z365" i="4"/>
  <c r="L3" i="4"/>
  <c r="L2" i="4"/>
  <c r="AI14" i="4"/>
  <c r="AS14" i="4" s="1"/>
  <c r="AI16" i="4"/>
  <c r="AS16" i="4" s="1"/>
  <c r="AX17" i="4"/>
  <c r="AI21" i="4"/>
  <c r="AS21" i="4" s="1"/>
  <c r="AI30" i="4"/>
  <c r="AS30" i="4" s="1"/>
  <c r="AI32" i="4"/>
  <c r="AS32" i="4" s="1"/>
  <c r="AI37" i="4"/>
  <c r="AS37" i="4" s="1"/>
  <c r="AI46" i="4"/>
  <c r="AS46" i="4" s="1"/>
  <c r="AI48" i="4"/>
  <c r="AS48" i="4" s="1"/>
  <c r="AI56" i="4"/>
  <c r="AS56" i="4" s="1"/>
  <c r="AI71" i="4"/>
  <c r="AS71" i="4" s="1"/>
  <c r="AI72" i="4"/>
  <c r="AS72" i="4" s="1"/>
  <c r="AX366" i="4"/>
  <c r="AX362" i="4"/>
  <c r="AX358" i="4"/>
  <c r="AX365" i="4"/>
  <c r="AX361" i="4"/>
  <c r="AX357" i="4"/>
  <c r="AX353" i="4"/>
  <c r="AX364" i="4"/>
  <c r="AX360" i="4"/>
  <c r="AX356" i="4"/>
  <c r="AX349" i="4"/>
  <c r="AX345" i="4"/>
  <c r="AX354" i="4"/>
  <c r="AX352" i="4"/>
  <c r="AX348" i="4"/>
  <c r="AX344" i="4"/>
  <c r="AX351" i="4"/>
  <c r="AX347" i="4"/>
  <c r="AX343" i="4"/>
  <c r="AX339" i="4"/>
  <c r="AX335" i="4"/>
  <c r="AX342" i="4"/>
  <c r="AX338" i="4"/>
  <c r="AX334" i="4"/>
  <c r="AX363" i="4"/>
  <c r="AX359" i="4"/>
  <c r="AX355" i="4"/>
  <c r="AX341" i="4"/>
  <c r="AX337" i="4"/>
  <c r="AX333" i="4"/>
  <c r="AX350" i="4"/>
  <c r="AX346" i="4"/>
  <c r="AX329" i="4"/>
  <c r="AX325" i="4"/>
  <c r="AX321" i="4"/>
  <c r="AX317" i="4"/>
  <c r="AX313" i="4"/>
  <c r="AX340" i="4"/>
  <c r="AX328" i="4"/>
  <c r="AX324" i="4"/>
  <c r="AX320" i="4"/>
  <c r="AX316" i="4"/>
  <c r="AX312" i="4"/>
  <c r="AX336" i="4"/>
  <c r="AX332" i="4"/>
  <c r="AX331" i="4"/>
  <c r="AX330" i="4"/>
  <c r="AX327" i="4"/>
  <c r="AX323" i="4"/>
  <c r="AX319" i="4"/>
  <c r="AX315" i="4"/>
  <c r="AX311" i="4"/>
  <c r="AX322" i="4"/>
  <c r="AX307" i="4"/>
  <c r="AX303" i="4"/>
  <c r="AX299" i="4"/>
  <c r="AX295" i="4"/>
  <c r="AX291" i="4"/>
  <c r="AX314" i="4"/>
  <c r="AX309" i="4"/>
  <c r="AX305" i="4"/>
  <c r="AX301" i="4"/>
  <c r="AX297" i="4"/>
  <c r="AX293" i="4"/>
  <c r="AX289" i="4"/>
  <c r="AX326" i="4"/>
  <c r="AX302" i="4"/>
  <c r="AX294" i="4"/>
  <c r="AX288" i="4"/>
  <c r="AX284" i="4"/>
  <c r="AX280" i="4"/>
  <c r="AX276" i="4"/>
  <c r="AX318" i="4"/>
  <c r="AX310" i="4"/>
  <c r="AX308" i="4"/>
  <c r="AX300" i="4"/>
  <c r="AX292" i="4"/>
  <c r="AX287" i="4"/>
  <c r="AX283" i="4"/>
  <c r="AX279" i="4"/>
  <c r="AX298" i="4"/>
  <c r="AX282" i="4"/>
  <c r="AX271" i="4"/>
  <c r="AX267" i="4"/>
  <c r="AX263" i="4"/>
  <c r="AX259" i="4"/>
  <c r="AX255" i="4"/>
  <c r="AX251" i="4"/>
  <c r="AX247" i="4"/>
  <c r="AX243" i="4"/>
  <c r="AX239" i="4"/>
  <c r="AX235" i="4"/>
  <c r="AX304" i="4"/>
  <c r="AX285" i="4"/>
  <c r="AX277" i="4"/>
  <c r="AX274" i="4"/>
  <c r="AX270" i="4"/>
  <c r="AX266" i="4"/>
  <c r="AX262" i="4"/>
  <c r="AX258" i="4"/>
  <c r="AX254" i="4"/>
  <c r="AX250" i="4"/>
  <c r="AX246" i="4"/>
  <c r="AX242" i="4"/>
  <c r="AX238" i="4"/>
  <c r="AX286" i="4"/>
  <c r="AX268" i="4"/>
  <c r="AX260" i="4"/>
  <c r="AX252" i="4"/>
  <c r="AX244" i="4"/>
  <c r="AX236" i="4"/>
  <c r="AX232" i="4"/>
  <c r="AX228" i="4"/>
  <c r="AX224" i="4"/>
  <c r="AX220" i="4"/>
  <c r="AX216" i="4"/>
  <c r="AX212" i="4"/>
  <c r="AX208" i="4"/>
  <c r="AX269" i="4"/>
  <c r="AX261" i="4"/>
  <c r="AX253" i="4"/>
  <c r="AX245" i="4"/>
  <c r="AX237" i="4"/>
  <c r="AX231" i="4"/>
  <c r="AX227" i="4"/>
  <c r="AX223" i="4"/>
  <c r="AX219" i="4"/>
  <c r="AX215" i="4"/>
  <c r="AX211" i="4"/>
  <c r="AX207" i="4"/>
  <c r="AX290" i="4"/>
  <c r="AX278" i="4"/>
  <c r="AX272" i="4"/>
  <c r="AX249" i="4"/>
  <c r="AX240" i="4"/>
  <c r="AX229" i="4"/>
  <c r="AX221" i="4"/>
  <c r="AX213" i="4"/>
  <c r="AX203" i="4"/>
  <c r="AX199" i="4"/>
  <c r="AX195" i="4"/>
  <c r="AX191" i="4"/>
  <c r="AX187" i="4"/>
  <c r="AX183" i="4"/>
  <c r="AX179" i="4"/>
  <c r="AX175" i="4"/>
  <c r="AX171" i="4"/>
  <c r="AX167" i="4"/>
  <c r="AX163" i="4"/>
  <c r="AX159" i="4"/>
  <c r="AX155" i="4"/>
  <c r="AX151" i="4"/>
  <c r="AX147" i="4"/>
  <c r="AX143" i="4"/>
  <c r="AX139" i="4"/>
  <c r="AX135" i="4"/>
  <c r="AX131" i="4"/>
  <c r="AX127" i="4"/>
  <c r="AX306" i="4"/>
  <c r="AX275" i="4"/>
  <c r="AX273" i="4"/>
  <c r="AX264" i="4"/>
  <c r="AX241" i="4"/>
  <c r="AX230" i="4"/>
  <c r="AX222" i="4"/>
  <c r="AX214" i="4"/>
  <c r="AX202" i="4"/>
  <c r="AX198" i="4"/>
  <c r="AX194" i="4"/>
  <c r="AX190" i="4"/>
  <c r="AX186" i="4"/>
  <c r="AX182" i="4"/>
  <c r="AX178" i="4"/>
  <c r="AX174" i="4"/>
  <c r="AX170" i="4"/>
  <c r="AX166" i="4"/>
  <c r="AX162" i="4"/>
  <c r="AX158" i="4"/>
  <c r="AX154" i="4"/>
  <c r="AX150" i="4"/>
  <c r="AX146" i="4"/>
  <c r="AX265" i="4"/>
  <c r="AX257" i="4"/>
  <c r="AX226" i="4"/>
  <c r="AX225" i="4"/>
  <c r="AX205" i="4"/>
  <c r="AX200" i="4"/>
  <c r="AX192" i="4"/>
  <c r="AX184" i="4"/>
  <c r="AX176" i="4"/>
  <c r="AX168" i="4"/>
  <c r="AX160" i="4"/>
  <c r="AX152" i="4"/>
  <c r="AX144" i="4"/>
  <c r="AX138" i="4"/>
  <c r="AX137" i="4"/>
  <c r="AX136" i="4"/>
  <c r="AX123" i="4"/>
  <c r="AX119" i="4"/>
  <c r="AX296" i="4"/>
  <c r="AX256" i="4"/>
  <c r="AX234" i="4"/>
  <c r="AX233" i="4"/>
  <c r="AX206" i="4"/>
  <c r="AX201" i="4"/>
  <c r="AX193" i="4"/>
  <c r="AX185" i="4"/>
  <c r="AX177" i="4"/>
  <c r="AX169" i="4"/>
  <c r="AX161" i="4"/>
  <c r="AX153" i="4"/>
  <c r="AX145" i="4"/>
  <c r="AX142" i="4"/>
  <c r="AX141" i="4"/>
  <c r="AX140" i="4"/>
  <c r="AX126" i="4"/>
  <c r="AX125" i="4"/>
  <c r="AX124" i="4"/>
  <c r="AX122" i="4"/>
  <c r="AX118" i="4"/>
  <c r="AX114" i="4"/>
  <c r="AX110" i="4"/>
  <c r="AX106" i="4"/>
  <c r="AX102" i="4"/>
  <c r="AX98" i="4"/>
  <c r="AX94" i="4"/>
  <c r="AX90" i="4"/>
  <c r="AX86" i="4"/>
  <c r="AX82" i="4"/>
  <c r="AX78" i="4"/>
  <c r="AX281" i="4"/>
  <c r="AX210" i="4"/>
  <c r="AX209" i="4"/>
  <c r="AX204" i="4"/>
  <c r="AX196" i="4"/>
  <c r="AX188" i="4"/>
  <c r="AX180" i="4"/>
  <c r="AX172" i="4"/>
  <c r="AX173" i="4"/>
  <c r="AX149" i="4"/>
  <c r="AX148" i="4"/>
  <c r="AX130" i="4"/>
  <c r="AX128" i="4"/>
  <c r="AX117" i="4"/>
  <c r="AX116" i="4"/>
  <c r="AX115" i="4"/>
  <c r="AX218" i="4"/>
  <c r="AX197" i="4"/>
  <c r="AX157" i="4"/>
  <c r="AX156" i="4"/>
  <c r="AX120" i="4"/>
  <c r="AX105" i="4"/>
  <c r="AX104" i="4"/>
  <c r="AX103" i="4"/>
  <c r="AX89" i="4"/>
  <c r="AX88" i="4"/>
  <c r="AX87" i="4"/>
  <c r="AX248" i="4"/>
  <c r="AX217" i="4"/>
  <c r="AX189" i="4"/>
  <c r="AX165" i="4"/>
  <c r="AX164" i="4"/>
  <c r="AX132" i="4"/>
  <c r="AX129" i="4"/>
  <c r="AX121" i="4"/>
  <c r="AX109" i="4"/>
  <c r="AX108" i="4"/>
  <c r="AX107" i="4"/>
  <c r="AX93" i="4"/>
  <c r="AX92" i="4"/>
  <c r="AX91" i="4"/>
  <c r="AX181" i="4"/>
  <c r="AX134" i="4"/>
  <c r="AX112" i="4"/>
  <c r="AX83" i="4"/>
  <c r="AX72" i="4"/>
  <c r="AX68" i="4"/>
  <c r="AX64" i="4"/>
  <c r="AX60" i="4"/>
  <c r="AX56" i="4"/>
  <c r="AX52" i="4"/>
  <c r="AX48" i="4"/>
  <c r="AX44" i="4"/>
  <c r="AX40" i="4"/>
  <c r="AX36" i="4"/>
  <c r="AX32" i="4"/>
  <c r="AX28" i="4"/>
  <c r="AX24" i="4"/>
  <c r="AX20" i="4"/>
  <c r="AX16" i="4"/>
  <c r="AX12" i="4"/>
  <c r="AX8" i="4"/>
  <c r="AX4" i="4"/>
  <c r="AX85" i="4"/>
  <c r="AX79" i="4"/>
  <c r="AX73" i="4"/>
  <c r="AX49" i="4"/>
  <c r="AX99" i="4"/>
  <c r="AX96" i="4"/>
  <c r="AX84" i="4"/>
  <c r="AX80" i="4"/>
  <c r="AX71" i="4"/>
  <c r="AX67" i="4"/>
  <c r="AX63" i="4"/>
  <c r="AX59" i="4"/>
  <c r="AX55" i="4"/>
  <c r="AX51" i="4"/>
  <c r="AX47" i="4"/>
  <c r="AX43" i="4"/>
  <c r="AX39" i="4"/>
  <c r="AX35" i="4"/>
  <c r="AX31" i="4"/>
  <c r="AX27" i="4"/>
  <c r="AX23" i="4"/>
  <c r="AX19" i="4"/>
  <c r="AX15" i="4"/>
  <c r="AX11" i="4"/>
  <c r="AX7" i="4"/>
  <c r="AX3" i="4"/>
  <c r="AX95" i="4"/>
  <c r="AX81" i="4"/>
  <c r="AX69" i="4"/>
  <c r="AX133" i="4"/>
  <c r="AX113" i="4"/>
  <c r="AX111" i="4"/>
  <c r="AX101" i="4"/>
  <c r="AX100" i="4"/>
  <c r="AX77" i="4"/>
  <c r="AX76" i="4"/>
  <c r="AX75" i="4"/>
  <c r="AX74" i="4"/>
  <c r="AX70" i="4"/>
  <c r="AX66" i="4"/>
  <c r="AX62" i="4"/>
  <c r="AX58" i="4"/>
  <c r="AX54" i="4"/>
  <c r="AX50" i="4"/>
  <c r="AX46" i="4"/>
  <c r="AX42" i="4"/>
  <c r="AX38" i="4"/>
  <c r="AX34" i="4"/>
  <c r="AX30" i="4"/>
  <c r="AX26" i="4"/>
  <c r="AX22" i="4"/>
  <c r="AX18" i="4"/>
  <c r="AX14" i="4"/>
  <c r="AX10" i="4"/>
  <c r="AX6" i="4"/>
  <c r="AX2" i="4"/>
  <c r="AX97" i="4"/>
  <c r="AX65" i="4"/>
  <c r="AX61" i="4"/>
  <c r="AX57" i="4"/>
  <c r="AX53" i="4"/>
  <c r="N3" i="4"/>
  <c r="H4" i="4"/>
  <c r="F5" i="4"/>
  <c r="G4" i="4"/>
  <c r="AI4" i="4"/>
  <c r="AS4" i="4" s="1"/>
  <c r="AX5" i="4"/>
  <c r="AI9" i="4"/>
  <c r="AS9" i="4" s="1"/>
  <c r="AI18" i="4"/>
  <c r="AS18" i="4" s="1"/>
  <c r="AI20" i="4"/>
  <c r="AS20" i="4" s="1"/>
  <c r="AX21" i="4"/>
  <c r="AI34" i="4"/>
  <c r="AS34" i="4" s="1"/>
  <c r="AX37" i="4"/>
  <c r="AI41" i="4"/>
  <c r="AS41" i="4" s="1"/>
  <c r="AI51" i="4"/>
  <c r="AS51" i="4" s="1"/>
  <c r="AI67" i="4"/>
  <c r="AS67" i="4" s="1"/>
  <c r="AI68" i="4"/>
  <c r="AS68" i="4" s="1"/>
  <c r="AI2" i="4"/>
  <c r="AS2" i="4" s="1"/>
  <c r="S3" i="4"/>
  <c r="AI8" i="4"/>
  <c r="AS8" i="4" s="1"/>
  <c r="AI13" i="4"/>
  <c r="AS13" i="4" s="1"/>
  <c r="AI29" i="4"/>
  <c r="AS29" i="4" s="1"/>
  <c r="AI40" i="4"/>
  <c r="AS40" i="4" s="1"/>
  <c r="AX41" i="4"/>
  <c r="AI57" i="4"/>
  <c r="AS57" i="4" s="1"/>
  <c r="AI85" i="4"/>
  <c r="AS85" i="4" s="1"/>
  <c r="AD106" i="4"/>
  <c r="Z113" i="4"/>
  <c r="AI113" i="4" s="1"/>
  <c r="AS113" i="4" s="1"/>
  <c r="AQ79" i="4"/>
  <c r="AR79" i="4" s="1"/>
  <c r="AI80" i="4"/>
  <c r="AS80" i="4" s="1"/>
  <c r="AQ83" i="4"/>
  <c r="AR83" i="4" s="1"/>
  <c r="AD87" i="4"/>
  <c r="AI87" i="4" s="1"/>
  <c r="AS87" i="4" s="1"/>
  <c r="Z97" i="4"/>
  <c r="AI97" i="4" s="1"/>
  <c r="AS97" i="4" s="1"/>
  <c r="AI153" i="4"/>
  <c r="AS153" i="4" s="1"/>
  <c r="AQ87" i="4"/>
  <c r="AR87" i="4" s="1"/>
  <c r="Z90" i="4"/>
  <c r="AI90" i="4" s="1"/>
  <c r="AS90" i="4" s="1"/>
  <c r="AD95" i="4"/>
  <c r="AI95" i="4" s="1"/>
  <c r="AS95" i="4" s="1"/>
  <c r="AQ103" i="4"/>
  <c r="AR103" i="4" s="1"/>
  <c r="Z106" i="4"/>
  <c r="AD111" i="4"/>
  <c r="AD119" i="4"/>
  <c r="AI168" i="4"/>
  <c r="AS168" i="4" s="1"/>
  <c r="AI193" i="4"/>
  <c r="AS193" i="4" s="1"/>
  <c r="AI230" i="4"/>
  <c r="AS230" i="4" s="1"/>
  <c r="Z86" i="4"/>
  <c r="AI86" i="4" s="1"/>
  <c r="AS86" i="4" s="1"/>
  <c r="AD91" i="4"/>
  <c r="AI91" i="4" s="1"/>
  <c r="AS91" i="4" s="1"/>
  <c r="AQ99" i="4"/>
  <c r="AR99" i="4" s="1"/>
  <c r="Z102" i="4"/>
  <c r="AD107" i="4"/>
  <c r="AI107" i="4" s="1"/>
  <c r="AS107" i="4" s="1"/>
  <c r="AQ115" i="4"/>
  <c r="AR115" i="4" s="1"/>
  <c r="Z118" i="4"/>
  <c r="AI118" i="4" s="1"/>
  <c r="AS118" i="4" s="1"/>
  <c r="AQ119" i="4"/>
  <c r="AR119" i="4" s="1"/>
  <c r="AI124" i="4"/>
  <c r="AS124" i="4" s="1"/>
  <c r="Z130" i="4"/>
  <c r="AI130" i="4" s="1"/>
  <c r="AS130" i="4" s="1"/>
  <c r="AD163" i="4"/>
  <c r="AI108" i="4"/>
  <c r="AS108" i="4" s="1"/>
  <c r="AQ111" i="4"/>
  <c r="AR111" i="4" s="1"/>
  <c r="Z114" i="4"/>
  <c r="AI114" i="4" s="1"/>
  <c r="AS114" i="4" s="1"/>
  <c r="AD123" i="4"/>
  <c r="AI123" i="4" s="1"/>
  <c r="AS123" i="4" s="1"/>
  <c r="AD136" i="4"/>
  <c r="AI136" i="4" s="1"/>
  <c r="AS136" i="4" s="1"/>
  <c r="AD155" i="4"/>
  <c r="AI155" i="4" s="1"/>
  <c r="AS155" i="4" s="1"/>
  <c r="AI176" i="4"/>
  <c r="AS176" i="4" s="1"/>
  <c r="AI184" i="4"/>
  <c r="AS184" i="4" s="1"/>
  <c r="AI192" i="4"/>
  <c r="AS192" i="4" s="1"/>
  <c r="AI200" i="4"/>
  <c r="AS200" i="4" s="1"/>
  <c r="AD128" i="4"/>
  <c r="AI128" i="4" s="1"/>
  <c r="AS128" i="4" s="1"/>
  <c r="AQ136" i="4"/>
  <c r="AR136" i="4" s="1"/>
  <c r="Z139" i="4"/>
  <c r="AD151" i="4"/>
  <c r="AI151" i="4" s="1"/>
  <c r="AS151" i="4" s="1"/>
  <c r="AD159" i="4"/>
  <c r="AI159" i="4" s="1"/>
  <c r="AS159" i="4" s="1"/>
  <c r="AD167" i="4"/>
  <c r="AI167" i="4" s="1"/>
  <c r="AS167" i="4" s="1"/>
  <c r="AD175" i="4"/>
  <c r="AI175" i="4" s="1"/>
  <c r="AS175" i="4" s="1"/>
  <c r="AD183" i="4"/>
  <c r="AI183" i="4" s="1"/>
  <c r="AS183" i="4" s="1"/>
  <c r="AD191" i="4"/>
  <c r="AI191" i="4" s="1"/>
  <c r="AS191" i="4" s="1"/>
  <c r="AD199" i="4"/>
  <c r="AI199" i="4" s="1"/>
  <c r="AS199" i="4" s="1"/>
  <c r="AI206" i="4"/>
  <c r="AS206" i="4" s="1"/>
  <c r="AD208" i="4"/>
  <c r="AI208" i="4" s="1"/>
  <c r="AS208" i="4" s="1"/>
  <c r="AQ132" i="4"/>
  <c r="AR132" i="4" s="1"/>
  <c r="Z135" i="4"/>
  <c r="AI135" i="4" s="1"/>
  <c r="AS135" i="4" s="1"/>
  <c r="AD140" i="4"/>
  <c r="AI140" i="4" s="1"/>
  <c r="AS140" i="4" s="1"/>
  <c r="AI148" i="4"/>
  <c r="AS148" i="4" s="1"/>
  <c r="Z150" i="4"/>
  <c r="AI150" i="4" s="1"/>
  <c r="AS150" i="4" s="1"/>
  <c r="AQ151" i="4"/>
  <c r="AR151" i="4" s="1"/>
  <c r="AI156" i="4"/>
  <c r="AS156" i="4" s="1"/>
  <c r="Z158" i="4"/>
  <c r="AI158" i="4" s="1"/>
  <c r="AS158" i="4" s="1"/>
  <c r="AQ159" i="4"/>
  <c r="AR159" i="4" s="1"/>
  <c r="AI164" i="4"/>
  <c r="AS164" i="4" s="1"/>
  <c r="Z166" i="4"/>
  <c r="AI166" i="4" s="1"/>
  <c r="AS166" i="4" s="1"/>
  <c r="AQ167" i="4"/>
  <c r="AR167" i="4" s="1"/>
  <c r="AI172" i="4"/>
  <c r="AS172" i="4" s="1"/>
  <c r="Z174" i="4"/>
  <c r="AI174" i="4" s="1"/>
  <c r="AS174" i="4" s="1"/>
  <c r="AQ175" i="4"/>
  <c r="AR175" i="4" s="1"/>
  <c r="Z182" i="4"/>
  <c r="AI182" i="4" s="1"/>
  <c r="AS182" i="4" s="1"/>
  <c r="AQ183" i="4"/>
  <c r="AR183" i="4" s="1"/>
  <c r="Z190" i="4"/>
  <c r="AI190" i="4" s="1"/>
  <c r="AS190" i="4" s="1"/>
  <c r="AQ191" i="4"/>
  <c r="AR191" i="4" s="1"/>
  <c r="AI196" i="4"/>
  <c r="AS196" i="4" s="1"/>
  <c r="Z198" i="4"/>
  <c r="AQ199" i="4"/>
  <c r="AR199" i="4" s="1"/>
  <c r="AD232" i="4"/>
  <c r="AI232" i="4" s="1"/>
  <c r="AS232" i="4" s="1"/>
  <c r="AD239" i="4"/>
  <c r="AI239" i="4" s="1"/>
  <c r="AS239" i="4" s="1"/>
  <c r="AI259" i="4"/>
  <c r="AS259" i="4" s="1"/>
  <c r="AI269" i="4"/>
  <c r="AS269" i="4" s="1"/>
  <c r="AD212" i="4"/>
  <c r="AI212" i="4" s="1"/>
  <c r="AS212" i="4" s="1"/>
  <c r="AD220" i="4"/>
  <c r="AI220" i="4" s="1"/>
  <c r="AS220" i="4" s="1"/>
  <c r="AD228" i="4"/>
  <c r="AI228" i="4" s="1"/>
  <c r="AS228" i="4" s="1"/>
  <c r="AI243" i="4"/>
  <c r="AS243" i="4" s="1"/>
  <c r="AD255" i="4"/>
  <c r="AI209" i="4"/>
  <c r="AS209" i="4" s="1"/>
  <c r="Z211" i="4"/>
  <c r="AI211" i="4" s="1"/>
  <c r="AS211" i="4" s="1"/>
  <c r="AQ212" i="4"/>
  <c r="AR212" i="4" s="1"/>
  <c r="Z219" i="4"/>
  <c r="AI219" i="4" s="1"/>
  <c r="AS219" i="4" s="1"/>
  <c r="AQ220" i="4"/>
  <c r="AR220" i="4" s="1"/>
  <c r="Z227" i="4"/>
  <c r="AI227" i="4" s="1"/>
  <c r="AS227" i="4" s="1"/>
  <c r="AQ228" i="4"/>
  <c r="AR228" i="4" s="1"/>
  <c r="AI233" i="4"/>
  <c r="AS233" i="4" s="1"/>
  <c r="AI251" i="4"/>
  <c r="AS251" i="4" s="1"/>
  <c r="AD263" i="4"/>
  <c r="AQ288" i="4"/>
  <c r="AR288" i="4" s="1"/>
  <c r="Z297" i="4"/>
  <c r="AI297" i="4" s="1"/>
  <c r="AS297" i="4" s="1"/>
  <c r="AQ235" i="4"/>
  <c r="AR235" i="4" s="1"/>
  <c r="Z242" i="4"/>
  <c r="AI242" i="4" s="1"/>
  <c r="AS242" i="4" s="1"/>
  <c r="AQ243" i="4"/>
  <c r="AR243" i="4" s="1"/>
  <c r="AI248" i="4"/>
  <c r="AS248" i="4" s="1"/>
  <c r="Z250" i="4"/>
  <c r="AI250" i="4" s="1"/>
  <c r="AS250" i="4" s="1"/>
  <c r="AQ251" i="4"/>
  <c r="AR251" i="4" s="1"/>
  <c r="Z258" i="4"/>
  <c r="AI258" i="4" s="1"/>
  <c r="AS258" i="4" s="1"/>
  <c r="AQ259" i="4"/>
  <c r="AR259" i="4" s="1"/>
  <c r="AI264" i="4"/>
  <c r="AS264" i="4" s="1"/>
  <c r="Z266" i="4"/>
  <c r="AI266" i="4" s="1"/>
  <c r="AS266" i="4" s="1"/>
  <c r="AQ267" i="4"/>
  <c r="AR267" i="4" s="1"/>
  <c r="AI272" i="4"/>
  <c r="AS272" i="4" s="1"/>
  <c r="Z274" i="4"/>
  <c r="Z275" i="4"/>
  <c r="AI275" i="4" s="1"/>
  <c r="AS275" i="4" s="1"/>
  <c r="Z279" i="4"/>
  <c r="AI279" i="4" s="1"/>
  <c r="AS279" i="4" s="1"/>
  <c r="AI281" i="4"/>
  <c r="AS281" i="4" s="1"/>
  <c r="Z283" i="4"/>
  <c r="AI283" i="4" s="1"/>
  <c r="AS283" i="4" s="1"/>
  <c r="AQ284" i="4"/>
  <c r="AR284" i="4" s="1"/>
  <c r="Z305" i="4"/>
  <c r="AI305" i="4" s="1"/>
  <c r="AS305" i="4" s="1"/>
  <c r="AD280" i="4"/>
  <c r="AI280" i="4" s="1"/>
  <c r="AS280" i="4" s="1"/>
  <c r="AD288" i="4"/>
  <c r="AI288" i="4" s="1"/>
  <c r="AS288" i="4" s="1"/>
  <c r="AQ289" i="4"/>
  <c r="AR289" i="4" s="1"/>
  <c r="AI291" i="4"/>
  <c r="AS291" i="4" s="1"/>
  <c r="AI293" i="4"/>
  <c r="AS293" i="4" s="1"/>
  <c r="AI299" i="4"/>
  <c r="AS299" i="4" s="1"/>
  <c r="AI307" i="4"/>
  <c r="AS307" i="4" s="1"/>
  <c r="AD290" i="4"/>
  <c r="AQ294" i="4"/>
  <c r="AR294" i="4" s="1"/>
  <c r="AD298" i="4"/>
  <c r="AI298" i="4" s="1"/>
  <c r="AS298" i="4" s="1"/>
  <c r="AQ302" i="4"/>
  <c r="AR302" i="4" s="1"/>
  <c r="AD306" i="4"/>
  <c r="AI306" i="4" s="1"/>
  <c r="AS306" i="4" s="1"/>
  <c r="AI313" i="4"/>
  <c r="AS313" i="4" s="1"/>
  <c r="AI327" i="4"/>
  <c r="AS327" i="4" s="1"/>
  <c r="AI329" i="4"/>
  <c r="AS329" i="4" s="1"/>
  <c r="AD320" i="4"/>
  <c r="AI320" i="4" s="1"/>
  <c r="AS320" i="4" s="1"/>
  <c r="AI321" i="4"/>
  <c r="AS321" i="4" s="1"/>
  <c r="AI326" i="4"/>
  <c r="AS326" i="4" s="1"/>
  <c r="AQ334" i="4"/>
  <c r="AR334" i="4" s="1"/>
  <c r="AI335" i="4"/>
  <c r="AS335" i="4" s="1"/>
  <c r="AI331" i="4"/>
  <c r="AS331" i="4" s="1"/>
  <c r="AQ338" i="4"/>
  <c r="AR338" i="4" s="1"/>
  <c r="AI339" i="4"/>
  <c r="AS339" i="4" s="1"/>
  <c r="AD342" i="4"/>
  <c r="AI342" i="4" s="1"/>
  <c r="AS342" i="4" s="1"/>
  <c r="AQ344" i="4"/>
  <c r="AR344" i="4" s="1"/>
  <c r="AD348" i="4"/>
  <c r="AI348" i="4" s="1"/>
  <c r="AS348" i="4" s="1"/>
  <c r="AD352" i="4"/>
  <c r="AI352" i="4" s="1"/>
  <c r="AS352" i="4" s="1"/>
  <c r="AI353" i="4"/>
  <c r="AS353" i="4" s="1"/>
  <c r="AD357" i="4"/>
  <c r="AI357" i="4" s="1"/>
  <c r="AS357" i="4" s="1"/>
  <c r="AD361" i="4"/>
  <c r="AI361" i="4" s="1"/>
  <c r="AS361" i="4" s="1"/>
  <c r="AD365" i="4"/>
  <c r="AI365" i="4" s="1"/>
  <c r="AS365" i="4" s="1"/>
  <c r="AQ353" i="4"/>
  <c r="AR353" i="4" s="1"/>
  <c r="AQ357" i="4"/>
  <c r="AR357" i="4" s="1"/>
  <c r="AQ361" i="4"/>
  <c r="AR361" i="4" s="1"/>
  <c r="AQ365" i="4"/>
  <c r="AR365" i="4" s="1"/>
  <c r="AI358" i="4"/>
  <c r="AS358" i="4" s="1"/>
  <c r="AI362" i="4"/>
  <c r="AS362" i="4" s="1"/>
  <c r="AD336" i="3"/>
  <c r="AQ336" i="3"/>
  <c r="AR336" i="3" s="1"/>
  <c r="AD337" i="3"/>
  <c r="AQ337" i="3"/>
  <c r="AR337" i="3" s="1"/>
  <c r="AD339" i="3"/>
  <c r="AQ339" i="3"/>
  <c r="AR339" i="3" s="1"/>
  <c r="AD340" i="3"/>
  <c r="AQ340" i="3"/>
  <c r="AR340" i="3" s="1"/>
  <c r="AI365" i="3"/>
  <c r="AS365" i="3" s="1"/>
  <c r="AQ341" i="3"/>
  <c r="AR341" i="3" s="1"/>
  <c r="AD344" i="3"/>
  <c r="AQ344" i="3"/>
  <c r="AR344" i="3" s="1"/>
  <c r="AD345" i="3"/>
  <c r="AQ345" i="3"/>
  <c r="AR345" i="3" s="1"/>
  <c r="AD346" i="3"/>
  <c r="AI346" i="3" s="1"/>
  <c r="AS346" i="3" s="1"/>
  <c r="AI340" i="3"/>
  <c r="AS340" i="3" s="1"/>
  <c r="AQ349" i="3"/>
  <c r="AR349" i="3" s="1"/>
  <c r="AD350" i="3"/>
  <c r="AQ350" i="3"/>
  <c r="AR350" i="3" s="1"/>
  <c r="AD352" i="3"/>
  <c r="AD353" i="3"/>
  <c r="AQ353" i="3"/>
  <c r="AR353" i="3" s="1"/>
  <c r="AD355" i="3"/>
  <c r="AQ355" i="3"/>
  <c r="AR355" i="3" s="1"/>
  <c r="AD356" i="3"/>
  <c r="AQ357" i="3"/>
  <c r="AR357" i="3" s="1"/>
  <c r="AD358" i="3"/>
  <c r="AI358" i="3" s="1"/>
  <c r="AS358" i="3" s="1"/>
  <c r="AQ358" i="3"/>
  <c r="AR358" i="3" s="1"/>
  <c r="AD359" i="3"/>
  <c r="AQ360" i="3"/>
  <c r="AR360" i="3" s="1"/>
  <c r="AD362" i="3"/>
  <c r="AI362" i="3" s="1"/>
  <c r="AS362" i="3" s="1"/>
  <c r="AQ362" i="3"/>
  <c r="AR362" i="3" s="1"/>
  <c r="AD363" i="3"/>
  <c r="AQ363" i="3"/>
  <c r="AR363" i="3" s="1"/>
  <c r="AD364" i="3"/>
  <c r="AI315" i="3"/>
  <c r="AS315" i="3" s="1"/>
  <c r="AD318" i="3"/>
  <c r="AI325" i="3"/>
  <c r="AS325" i="3" s="1"/>
  <c r="AI326" i="3"/>
  <c r="AS326" i="3" s="1"/>
  <c r="AQ335" i="3"/>
  <c r="AR335" i="3" s="1"/>
  <c r="AD310" i="3"/>
  <c r="AI308" i="3"/>
  <c r="AS308" i="3" s="1"/>
  <c r="AQ314" i="3"/>
  <c r="AR314" i="3" s="1"/>
  <c r="AD329" i="3"/>
  <c r="AQ329" i="3"/>
  <c r="AR329" i="3" s="1"/>
  <c r="AD331" i="3"/>
  <c r="AQ331" i="3"/>
  <c r="AR331" i="3" s="1"/>
  <c r="AD333" i="3"/>
  <c r="AD304" i="3"/>
  <c r="AQ278" i="3"/>
  <c r="AR278" i="3" s="1"/>
  <c r="AD279" i="3"/>
  <c r="AI279" i="3" s="1"/>
  <c r="AS279" i="3" s="1"/>
  <c r="AQ279" i="3"/>
  <c r="AR279" i="3" s="1"/>
  <c r="AD280" i="3"/>
  <c r="AQ280" i="3"/>
  <c r="AR280" i="3" s="1"/>
  <c r="AQ282" i="3"/>
  <c r="AR282" i="3" s="1"/>
  <c r="AD283" i="3"/>
  <c r="AQ283" i="3"/>
  <c r="AR283" i="3" s="1"/>
  <c r="AD284" i="3"/>
  <c r="AQ284" i="3"/>
  <c r="AR284" i="3" s="1"/>
  <c r="AD285" i="3"/>
  <c r="AI285" i="3" s="1"/>
  <c r="AS285" i="3" s="1"/>
  <c r="AQ285" i="3"/>
  <c r="AR285" i="3" s="1"/>
  <c r="AQ289" i="3"/>
  <c r="AR289" i="3" s="1"/>
  <c r="AD291" i="3"/>
  <c r="AQ291" i="3"/>
  <c r="AR291" i="3" s="1"/>
  <c r="AD292" i="3"/>
  <c r="AQ292" i="3"/>
  <c r="AR292" i="3" s="1"/>
  <c r="AQ296" i="3"/>
  <c r="AR296" i="3" s="1"/>
  <c r="AD297" i="3"/>
  <c r="AD299" i="3"/>
  <c r="AQ299" i="3"/>
  <c r="AR299" i="3" s="1"/>
  <c r="AQ254" i="3"/>
  <c r="AR254" i="3" s="1"/>
  <c r="AD255" i="3"/>
  <c r="AD256" i="3"/>
  <c r="AQ256" i="3"/>
  <c r="AR256" i="3" s="1"/>
  <c r="AD258" i="3"/>
  <c r="AD249" i="3"/>
  <c r="AD270" i="3"/>
  <c r="AD247" i="3"/>
  <c r="AQ247" i="3"/>
  <c r="AR247" i="3" s="1"/>
  <c r="AD248" i="3"/>
  <c r="AQ248" i="3"/>
  <c r="AR248" i="3" s="1"/>
  <c r="AD263" i="3"/>
  <c r="AI263" i="3" s="1"/>
  <c r="AS263" i="3" s="1"/>
  <c r="AQ263" i="3"/>
  <c r="AR263" i="3" s="1"/>
  <c r="AD264" i="3"/>
  <c r="AQ264" i="3"/>
  <c r="AR264" i="3" s="1"/>
  <c r="AD266" i="3"/>
  <c r="AD268" i="3"/>
  <c r="AQ268" i="3"/>
  <c r="AR268" i="3" s="1"/>
  <c r="AQ219" i="3"/>
  <c r="AR219" i="3" s="1"/>
  <c r="AD235" i="3"/>
  <c r="AQ235" i="3"/>
  <c r="AR235" i="3" s="1"/>
  <c r="AD236" i="3"/>
  <c r="AQ236" i="3"/>
  <c r="AR236" i="3" s="1"/>
  <c r="AD238" i="3"/>
  <c r="AD239" i="3"/>
  <c r="AI239" i="3" s="1"/>
  <c r="AS239" i="3" s="1"/>
  <c r="AD240" i="3"/>
  <c r="AQ240" i="3"/>
  <c r="AR240" i="3" s="1"/>
  <c r="AD224" i="3"/>
  <c r="AQ224" i="3"/>
  <c r="AR224" i="3" s="1"/>
  <c r="AD197" i="3"/>
  <c r="AQ189" i="3"/>
  <c r="AR189" i="3" s="1"/>
  <c r="AQ190" i="3"/>
  <c r="AR190" i="3" s="1"/>
  <c r="AD191" i="3"/>
  <c r="AI191" i="3" s="1"/>
  <c r="AS191" i="3" s="1"/>
  <c r="AQ191" i="3"/>
  <c r="AR191" i="3" s="1"/>
  <c r="AD192" i="3"/>
  <c r="AD194" i="3"/>
  <c r="AQ200" i="3"/>
  <c r="AR200" i="3" s="1"/>
  <c r="AD202" i="3"/>
  <c r="AQ202" i="3"/>
  <c r="AR202" i="3" s="1"/>
  <c r="AD203" i="3"/>
  <c r="AQ203" i="3"/>
  <c r="AR203" i="3" s="1"/>
  <c r="AI208" i="3"/>
  <c r="AS208" i="3" s="1"/>
  <c r="AD158" i="3"/>
  <c r="AD159" i="3"/>
  <c r="AD167" i="3"/>
  <c r="AD178" i="3"/>
  <c r="AI178" i="3" s="1"/>
  <c r="AS178" i="3" s="1"/>
  <c r="AD153" i="3"/>
  <c r="AQ153" i="3"/>
  <c r="AR153" i="3" s="1"/>
  <c r="AD150" i="3"/>
  <c r="AD151" i="3"/>
  <c r="AD127" i="3"/>
  <c r="AQ122" i="3"/>
  <c r="AR122" i="3" s="1"/>
  <c r="AD123" i="3"/>
  <c r="AD124" i="3"/>
  <c r="AQ124" i="3"/>
  <c r="AR124" i="3" s="1"/>
  <c r="AD125" i="3"/>
  <c r="AQ125" i="3"/>
  <c r="AR125" i="3" s="1"/>
  <c r="AI99" i="3"/>
  <c r="AS99" i="3" s="1"/>
  <c r="AD117" i="3"/>
  <c r="AQ117" i="3"/>
  <c r="AR117" i="3" s="1"/>
  <c r="AD111" i="3"/>
  <c r="AD62" i="3"/>
  <c r="AQ76" i="3"/>
  <c r="AR76" i="3" s="1"/>
  <c r="AD77" i="3"/>
  <c r="AQ77" i="3"/>
  <c r="AR77" i="3" s="1"/>
  <c r="AD83" i="3"/>
  <c r="AD85" i="3"/>
  <c r="AQ85" i="3"/>
  <c r="AR85" i="3" s="1"/>
  <c r="AD86" i="3"/>
  <c r="AI86" i="3" s="1"/>
  <c r="AS86" i="3" s="1"/>
  <c r="AQ86" i="3"/>
  <c r="AR86" i="3" s="1"/>
  <c r="AD91" i="3"/>
  <c r="AD36" i="3"/>
  <c r="AQ42" i="3"/>
  <c r="AR42" i="3" s="1"/>
  <c r="AD60" i="3"/>
  <c r="AQ60" i="3"/>
  <c r="AR60" i="3" s="1"/>
  <c r="AD44" i="3"/>
  <c r="AD33" i="3"/>
  <c r="AQ33" i="3"/>
  <c r="AR33" i="3" s="1"/>
  <c r="AD34" i="3"/>
  <c r="AQ52" i="3"/>
  <c r="AR52" i="3" s="1"/>
  <c r="AD54" i="3"/>
  <c r="AQ54" i="3"/>
  <c r="AR54" i="3" s="1"/>
  <c r="AD55" i="3"/>
  <c r="AQ55" i="3"/>
  <c r="AR55" i="3" s="1"/>
  <c r="AD56" i="3"/>
  <c r="AQ56" i="3"/>
  <c r="AR56" i="3" s="1"/>
  <c r="AD58" i="3"/>
  <c r="AD5" i="3"/>
  <c r="AQ5" i="3"/>
  <c r="AR5" i="3" s="1"/>
  <c r="AD6" i="3"/>
  <c r="AQ6" i="3"/>
  <c r="AR6" i="3" s="1"/>
  <c r="AD16" i="3"/>
  <c r="AI16" i="3" s="1"/>
  <c r="AS16" i="3" s="1"/>
  <c r="AD17" i="3"/>
  <c r="AQ17" i="3"/>
  <c r="AR17" i="3" s="1"/>
  <c r="AD23" i="3"/>
  <c r="AD13" i="3"/>
  <c r="AQ13" i="3"/>
  <c r="AR13" i="3" s="1"/>
  <c r="AD14" i="3"/>
  <c r="AQ14" i="3"/>
  <c r="AR14" i="3" s="1"/>
  <c r="AQ20" i="3"/>
  <c r="AR20" i="3" s="1"/>
  <c r="AD21" i="3"/>
  <c r="AI21" i="3" s="1"/>
  <c r="AS21" i="3" s="1"/>
  <c r="AQ21" i="3"/>
  <c r="AR21" i="3" s="1"/>
  <c r="AD22" i="3"/>
  <c r="AQ22" i="3"/>
  <c r="AR22" i="3" s="1"/>
  <c r="AD31" i="3"/>
  <c r="AQ31" i="3"/>
  <c r="AR31" i="3" s="1"/>
  <c r="Z342" i="3"/>
  <c r="Z343" i="3"/>
  <c r="Z344" i="3"/>
  <c r="Z345" i="3"/>
  <c r="AQ348" i="3"/>
  <c r="AR348" i="3" s="1"/>
  <c r="AQ352" i="3"/>
  <c r="AR352" i="3" s="1"/>
  <c r="Z354" i="3"/>
  <c r="AQ356" i="3"/>
  <c r="AR356" i="3" s="1"/>
  <c r="AQ323" i="3"/>
  <c r="AR323" i="3" s="1"/>
  <c r="Z321" i="3"/>
  <c r="AQ330" i="3"/>
  <c r="AR330" i="3" s="1"/>
  <c r="AQ333" i="3"/>
  <c r="AR333" i="3" s="1"/>
  <c r="AQ276" i="3"/>
  <c r="AR276" i="3" s="1"/>
  <c r="Z276" i="3"/>
  <c r="Z278" i="3"/>
  <c r="Z279" i="3"/>
  <c r="Z282" i="3"/>
  <c r="Z283" i="3"/>
  <c r="Z284" i="3"/>
  <c r="AQ286" i="3"/>
  <c r="AR286" i="3" s="1"/>
  <c r="Z294" i="3"/>
  <c r="Z295" i="3"/>
  <c r="Z296" i="3"/>
  <c r="AI296" i="3" s="1"/>
  <c r="AS296" i="3" s="1"/>
  <c r="Z298" i="3"/>
  <c r="Z299" i="3"/>
  <c r="AQ300" i="3"/>
  <c r="AR300" i="3" s="1"/>
  <c r="AQ301" i="3"/>
  <c r="AR301" i="3" s="1"/>
  <c r="AQ281" i="3"/>
  <c r="AR281" i="3" s="1"/>
  <c r="AQ297" i="3"/>
  <c r="AR297" i="3" s="1"/>
  <c r="Z275" i="3"/>
  <c r="Z277" i="3"/>
  <c r="AQ277" i="3"/>
  <c r="AR277" i="3" s="1"/>
  <c r="Z285" i="3"/>
  <c r="Z286" i="3"/>
  <c r="Z287" i="3"/>
  <c r="Z288" i="3"/>
  <c r="Z290" i="3"/>
  <c r="Z291" i="3"/>
  <c r="Z300" i="3"/>
  <c r="AI300" i="3" s="1"/>
  <c r="AS300" i="3" s="1"/>
  <c r="Z302" i="3"/>
  <c r="Z303" i="3"/>
  <c r="AQ304" i="3"/>
  <c r="AR304" i="3" s="1"/>
  <c r="AQ245" i="3"/>
  <c r="AR245" i="3" s="1"/>
  <c r="AQ246" i="3"/>
  <c r="AR246" i="3" s="1"/>
  <c r="AQ262" i="3"/>
  <c r="AR262" i="3" s="1"/>
  <c r="AQ273" i="3"/>
  <c r="AR273" i="3" s="1"/>
  <c r="AQ249" i="3"/>
  <c r="AR249" i="3" s="1"/>
  <c r="Z252" i="3"/>
  <c r="Z260" i="3"/>
  <c r="Z261" i="3"/>
  <c r="AI261" i="3" s="1"/>
  <c r="AS261" i="3" s="1"/>
  <c r="Z272" i="3"/>
  <c r="AQ221" i="3"/>
  <c r="AR221" i="3" s="1"/>
  <c r="Z232" i="3"/>
  <c r="Z220" i="3"/>
  <c r="AQ225" i="3"/>
  <c r="AR225" i="3" s="1"/>
  <c r="AQ226" i="3"/>
  <c r="AR226" i="3" s="1"/>
  <c r="Z236" i="3"/>
  <c r="Z224" i="3"/>
  <c r="AI224" i="3" s="1"/>
  <c r="AS224" i="3" s="1"/>
  <c r="Z244" i="3"/>
  <c r="AQ201" i="3"/>
  <c r="AR201" i="3" s="1"/>
  <c r="Z212" i="3"/>
  <c r="Z201" i="3"/>
  <c r="Z202" i="3"/>
  <c r="AI202" i="3" s="1"/>
  <c r="AS202" i="3" s="1"/>
  <c r="Z203" i="3"/>
  <c r="AQ204" i="3"/>
  <c r="AR204" i="3" s="1"/>
  <c r="AQ205" i="3"/>
  <c r="AR205" i="3" s="1"/>
  <c r="AQ209" i="3"/>
  <c r="AR209" i="3" s="1"/>
  <c r="Z205" i="3"/>
  <c r="Z206" i="3"/>
  <c r="Z207" i="3"/>
  <c r="Z209" i="3"/>
  <c r="Z210" i="3"/>
  <c r="Z211" i="3"/>
  <c r="Z156" i="3"/>
  <c r="Z157" i="3"/>
  <c r="Z158" i="3"/>
  <c r="Z160" i="3"/>
  <c r="Z162" i="3"/>
  <c r="Z163" i="3"/>
  <c r="Z164" i="3"/>
  <c r="Z166" i="3"/>
  <c r="AQ170" i="3"/>
  <c r="AR170" i="3" s="1"/>
  <c r="Z153" i="3"/>
  <c r="Z154" i="3"/>
  <c r="Z173" i="3"/>
  <c r="AI173" i="3" s="1"/>
  <c r="AS173" i="3" s="1"/>
  <c r="Z174" i="3"/>
  <c r="Z177" i="3"/>
  <c r="Z178" i="3"/>
  <c r="Z180" i="3"/>
  <c r="Z137" i="3"/>
  <c r="Z144" i="3"/>
  <c r="Z149" i="3"/>
  <c r="AQ152" i="3"/>
  <c r="AR152" i="3" s="1"/>
  <c r="AQ138" i="3"/>
  <c r="AR138" i="3" s="1"/>
  <c r="Z150" i="3"/>
  <c r="Z152" i="3"/>
  <c r="AQ94" i="3"/>
  <c r="AR94" i="3" s="1"/>
  <c r="Z110" i="3"/>
  <c r="Z95" i="3"/>
  <c r="Z96" i="3"/>
  <c r="AI96" i="3" s="1"/>
  <c r="AS96" i="3" s="1"/>
  <c r="Z97" i="3"/>
  <c r="Z111" i="3"/>
  <c r="Z112" i="3"/>
  <c r="Z113" i="3"/>
  <c r="Z118" i="3"/>
  <c r="Z78" i="3"/>
  <c r="AQ78" i="3"/>
  <c r="AR78" i="3" s="1"/>
  <c r="Z69" i="3"/>
  <c r="Z79" i="3"/>
  <c r="Z80" i="3"/>
  <c r="Z87" i="3"/>
  <c r="AI87" i="3" s="1"/>
  <c r="AS87" i="3" s="1"/>
  <c r="Z88" i="3"/>
  <c r="Z36" i="3"/>
  <c r="Z37" i="3"/>
  <c r="Z38" i="3"/>
  <c r="Z6" i="3"/>
  <c r="AQ15" i="3"/>
  <c r="AR15" i="3" s="1"/>
  <c r="Z4" i="3"/>
  <c r="Z9" i="3"/>
  <c r="AI9" i="3" s="1"/>
  <c r="AS9" i="3" s="1"/>
  <c r="Z10" i="3"/>
  <c r="Z13" i="3"/>
  <c r="Z27" i="3"/>
  <c r="AI242" i="3"/>
  <c r="AS242" i="3" s="1"/>
  <c r="AI273" i="3"/>
  <c r="AS273" i="3" s="1"/>
  <c r="AI292" i="3"/>
  <c r="AS292" i="3" s="1"/>
  <c r="AI81" i="3"/>
  <c r="AS81" i="3" s="1"/>
  <c r="AI22" i="3"/>
  <c r="AS22" i="3" s="1"/>
  <c r="AI35" i="3"/>
  <c r="AS35" i="3" s="1"/>
  <c r="AI75" i="3"/>
  <c r="AS75" i="3" s="1"/>
  <c r="AI78" i="3"/>
  <c r="AS78" i="3" s="1"/>
  <c r="AI110" i="3"/>
  <c r="AS110" i="3" s="1"/>
  <c r="AI126" i="3"/>
  <c r="AS126" i="3" s="1"/>
  <c r="AI280" i="3"/>
  <c r="AS280" i="3" s="1"/>
  <c r="AI321" i="3"/>
  <c r="AS321" i="3" s="1"/>
  <c r="AI6" i="3"/>
  <c r="AS6" i="3" s="1"/>
  <c r="AI14" i="3"/>
  <c r="AS14" i="3" s="1"/>
  <c r="AI27" i="3"/>
  <c r="AS27" i="3" s="1"/>
  <c r="AI118" i="3"/>
  <c r="AS118" i="3" s="1"/>
  <c r="AI277" i="3"/>
  <c r="AS277" i="3" s="1"/>
  <c r="AI52" i="3"/>
  <c r="AS52" i="3" s="1"/>
  <c r="AD79" i="3"/>
  <c r="AI83" i="3"/>
  <c r="AS83" i="3" s="1"/>
  <c r="AD12" i="3"/>
  <c r="AI12" i="3" s="1"/>
  <c r="AS12" i="3" s="1"/>
  <c r="AI19" i="3"/>
  <c r="AS19" i="3" s="1"/>
  <c r="AD39" i="3"/>
  <c r="AI44" i="3"/>
  <c r="AS44" i="3" s="1"/>
  <c r="AI46" i="3"/>
  <c r="AS46" i="3" s="1"/>
  <c r="AD170" i="3"/>
  <c r="AI170" i="3" s="1"/>
  <c r="AS170" i="3" s="1"/>
  <c r="AI189" i="3"/>
  <c r="AS189" i="3" s="1"/>
  <c r="AD190" i="3"/>
  <c r="AI150" i="3"/>
  <c r="AS150" i="3" s="1"/>
  <c r="AD154" i="3"/>
  <c r="AI154" i="3" s="1"/>
  <c r="AS154" i="3" s="1"/>
  <c r="AQ2" i="3"/>
  <c r="AR2" i="3" s="1"/>
  <c r="AI4" i="3"/>
  <c r="AS4" i="3" s="1"/>
  <c r="AI10" i="3"/>
  <c r="AS10" i="3" s="1"/>
  <c r="AD32" i="3"/>
  <c r="AD40" i="3"/>
  <c r="AD48" i="3"/>
  <c r="AI60" i="3"/>
  <c r="AS60" i="3" s="1"/>
  <c r="AQ62" i="3"/>
  <c r="AR62" i="3" s="1"/>
  <c r="AD63" i="3"/>
  <c r="AI63" i="3" s="1"/>
  <c r="AS63" i="3" s="1"/>
  <c r="AQ63" i="3"/>
  <c r="AR63" i="3" s="1"/>
  <c r="AD64" i="3"/>
  <c r="AQ64" i="3"/>
  <c r="AR64" i="3" s="1"/>
  <c r="AD66" i="3"/>
  <c r="AQ68" i="3"/>
  <c r="AR68" i="3" s="1"/>
  <c r="AI76" i="3"/>
  <c r="AS76" i="3" s="1"/>
  <c r="AD88" i="3"/>
  <c r="AI88" i="3" s="1"/>
  <c r="AS88" i="3" s="1"/>
  <c r="AQ88" i="3"/>
  <c r="AR88" i="3" s="1"/>
  <c r="AI97" i="3"/>
  <c r="AS97" i="3" s="1"/>
  <c r="AD100" i="3"/>
  <c r="AI100" i="3" s="1"/>
  <c r="AS100" i="3" s="1"/>
  <c r="AQ100" i="3"/>
  <c r="AR100" i="3" s="1"/>
  <c r="AD101" i="3"/>
  <c r="AQ101" i="3"/>
  <c r="AR101" i="3" s="1"/>
  <c r="AI105" i="3"/>
  <c r="AS105" i="3" s="1"/>
  <c r="AD131" i="3"/>
  <c r="AD139" i="3"/>
  <c r="AI139" i="3" s="1"/>
  <c r="AS139" i="3" s="1"/>
  <c r="AD140" i="3"/>
  <c r="AQ140" i="3"/>
  <c r="AR140" i="3" s="1"/>
  <c r="AD141" i="3"/>
  <c r="AI145" i="3"/>
  <c r="AS145" i="3" s="1"/>
  <c r="AD146" i="3"/>
  <c r="AQ147" i="3"/>
  <c r="AR147" i="3" s="1"/>
  <c r="AD148" i="3"/>
  <c r="AQ148" i="3"/>
  <c r="AR148" i="3" s="1"/>
  <c r="AD149" i="3"/>
  <c r="AI153" i="3"/>
  <c r="AS153" i="3" s="1"/>
  <c r="AD162" i="3"/>
  <c r="AI162" i="3" s="1"/>
  <c r="AS162" i="3" s="1"/>
  <c r="AI171" i="3"/>
  <c r="AS171" i="3" s="1"/>
  <c r="AD174" i="3"/>
  <c r="AI174" i="3" s="1"/>
  <c r="AS174" i="3" s="1"/>
  <c r="AQ175" i="3"/>
  <c r="AR175" i="3" s="1"/>
  <c r="AD176" i="3"/>
  <c r="AD177" i="3"/>
  <c r="AQ177" i="3"/>
  <c r="AR177" i="3" s="1"/>
  <c r="AD179" i="3"/>
  <c r="AI179" i="3" s="1"/>
  <c r="AS179" i="3" s="1"/>
  <c r="AI199" i="3"/>
  <c r="AS199" i="3" s="1"/>
  <c r="AD205" i="3"/>
  <c r="AI221" i="3"/>
  <c r="AS221" i="3" s="1"/>
  <c r="AI223" i="3"/>
  <c r="AS223" i="3" s="1"/>
  <c r="AD265" i="3"/>
  <c r="AD152" i="3"/>
  <c r="AI158" i="3"/>
  <c r="AS158" i="3" s="1"/>
  <c r="AQ7" i="3"/>
  <c r="AR7" i="3" s="1"/>
  <c r="AD8" i="3"/>
  <c r="AI17" i="3"/>
  <c r="AS17" i="3" s="1"/>
  <c r="AQ27" i="3"/>
  <c r="AR27" i="3" s="1"/>
  <c r="AQ28" i="3"/>
  <c r="AR28" i="3" s="1"/>
  <c r="AD29" i="3"/>
  <c r="AI29" i="3" s="1"/>
  <c r="AS29" i="3" s="1"/>
  <c r="AQ29" i="3"/>
  <c r="AR29" i="3" s="1"/>
  <c r="AD30" i="3"/>
  <c r="AI30" i="3" s="1"/>
  <c r="AS30" i="3" s="1"/>
  <c r="AQ30" i="3"/>
  <c r="AR30" i="3" s="1"/>
  <c r="AQ35" i="3"/>
  <c r="AR35" i="3" s="1"/>
  <c r="AD37" i="3"/>
  <c r="AQ37" i="3"/>
  <c r="AR37" i="3" s="1"/>
  <c r="AD38" i="3"/>
  <c r="AI38" i="3" s="1"/>
  <c r="AS38" i="3" s="1"/>
  <c r="AQ38" i="3"/>
  <c r="AR38" i="3" s="1"/>
  <c r="AQ43" i="3"/>
  <c r="AR43" i="3" s="1"/>
  <c r="AD45" i="3"/>
  <c r="AI45" i="3" s="1"/>
  <c r="AS45" i="3" s="1"/>
  <c r="AQ45" i="3"/>
  <c r="AR45" i="3" s="1"/>
  <c r="AD46" i="3"/>
  <c r="AQ46" i="3"/>
  <c r="AR46" i="3" s="1"/>
  <c r="AQ51" i="3"/>
  <c r="AR51" i="3" s="1"/>
  <c r="AI55" i="3"/>
  <c r="AS55" i="3" s="1"/>
  <c r="AD59" i="3"/>
  <c r="AQ59" i="3"/>
  <c r="AR59" i="3" s="1"/>
  <c r="AQ70" i="3"/>
  <c r="AR70" i="3" s="1"/>
  <c r="AD71" i="3"/>
  <c r="AI71" i="3" s="1"/>
  <c r="AS71" i="3" s="1"/>
  <c r="AQ71" i="3"/>
  <c r="AR71" i="3" s="1"/>
  <c r="AD72" i="3"/>
  <c r="AQ72" i="3"/>
  <c r="AR72" i="3" s="1"/>
  <c r="AD74" i="3"/>
  <c r="AD84" i="3"/>
  <c r="AI84" i="3" s="1"/>
  <c r="AS84" i="3" s="1"/>
  <c r="AQ84" i="3"/>
  <c r="AR84" i="3" s="1"/>
  <c r="AD89" i="3"/>
  <c r="AI89" i="3" s="1"/>
  <c r="AS89" i="3" s="1"/>
  <c r="AQ89" i="3"/>
  <c r="AR89" i="3" s="1"/>
  <c r="AI92" i="3"/>
  <c r="AS92" i="3" s="1"/>
  <c r="AQ110" i="3"/>
  <c r="AR110" i="3" s="1"/>
  <c r="AD112" i="3"/>
  <c r="AI112" i="3" s="1"/>
  <c r="AS112" i="3" s="1"/>
  <c r="AQ112" i="3"/>
  <c r="AR112" i="3" s="1"/>
  <c r="AD113" i="3"/>
  <c r="AQ113" i="3"/>
  <c r="AR113" i="3" s="1"/>
  <c r="AQ118" i="3"/>
  <c r="AR118" i="3" s="1"/>
  <c r="AQ119" i="3"/>
  <c r="AR119" i="3" s="1"/>
  <c r="AD120" i="3"/>
  <c r="AQ120" i="3"/>
  <c r="AR120" i="3" s="1"/>
  <c r="AD121" i="3"/>
  <c r="AI121" i="3" s="1"/>
  <c r="AS121" i="3" s="1"/>
  <c r="AQ121" i="3"/>
  <c r="AR121" i="3" s="1"/>
  <c r="AQ126" i="3"/>
  <c r="AR126" i="3" s="1"/>
  <c r="AQ127" i="3"/>
  <c r="AR127" i="3" s="1"/>
  <c r="AD128" i="3"/>
  <c r="AI128" i="3" s="1"/>
  <c r="AS128" i="3" s="1"/>
  <c r="AQ128" i="3"/>
  <c r="AR128" i="3" s="1"/>
  <c r="AD129" i="3"/>
  <c r="AI129" i="3" s="1"/>
  <c r="AS129" i="3" s="1"/>
  <c r="AQ129" i="3"/>
  <c r="AR129" i="3" s="1"/>
  <c r="AQ134" i="3"/>
  <c r="AR134" i="3" s="1"/>
  <c r="AD136" i="3"/>
  <c r="AQ136" i="3"/>
  <c r="AR136" i="3" s="1"/>
  <c r="AD137" i="3"/>
  <c r="AI137" i="3" s="1"/>
  <c r="AS137" i="3" s="1"/>
  <c r="AQ137" i="3"/>
  <c r="AR137" i="3" s="1"/>
  <c r="AD143" i="3"/>
  <c r="AQ143" i="3"/>
  <c r="AR143" i="3" s="1"/>
  <c r="AD144" i="3"/>
  <c r="AQ144" i="3"/>
  <c r="AR144" i="3" s="1"/>
  <c r="AQ156" i="3"/>
  <c r="AR156" i="3" s="1"/>
  <c r="AD157" i="3"/>
  <c r="AQ157" i="3"/>
  <c r="AR157" i="3" s="1"/>
  <c r="AQ158" i="3"/>
  <c r="AR158" i="3" s="1"/>
  <c r="AI160" i="3"/>
  <c r="AS160" i="3" s="1"/>
  <c r="AI163" i="3"/>
  <c r="AS163" i="3" s="1"/>
  <c r="AD166" i="3"/>
  <c r="AI166" i="3" s="1"/>
  <c r="AS166" i="3" s="1"/>
  <c r="AI187" i="3"/>
  <c r="AS187" i="3" s="1"/>
  <c r="AD193" i="3"/>
  <c r="AD196" i="3"/>
  <c r="AQ196" i="3"/>
  <c r="AR196" i="3" s="1"/>
  <c r="AD198" i="3"/>
  <c r="AI198" i="3" s="1"/>
  <c r="AS198" i="3" s="1"/>
  <c r="AQ198" i="3"/>
  <c r="AR198" i="3" s="1"/>
  <c r="AD199" i="3"/>
  <c r="AQ199" i="3"/>
  <c r="AR199" i="3" s="1"/>
  <c r="AD200" i="3"/>
  <c r="AQ212" i="3"/>
  <c r="AR212" i="3" s="1"/>
  <c r="AD214" i="3"/>
  <c r="AQ214" i="3"/>
  <c r="AR214" i="3" s="1"/>
  <c r="AD215" i="3"/>
  <c r="AQ215" i="3"/>
  <c r="AR215" i="3" s="1"/>
  <c r="AD216" i="3"/>
  <c r="AI232" i="3"/>
  <c r="AS232" i="3" s="1"/>
  <c r="AD237" i="3"/>
  <c r="AI248" i="3"/>
  <c r="AS248" i="3" s="1"/>
  <c r="AD251" i="3"/>
  <c r="AQ251" i="3"/>
  <c r="AR251" i="3" s="1"/>
  <c r="AD252" i="3"/>
  <c r="AQ252" i="3"/>
  <c r="AR252" i="3" s="1"/>
  <c r="AD254" i="3"/>
  <c r="AI254" i="3" s="1"/>
  <c r="AS254" i="3" s="1"/>
  <c r="AD276" i="3"/>
  <c r="AI276" i="3" s="1"/>
  <c r="AS276" i="3" s="1"/>
  <c r="AI286" i="3"/>
  <c r="AS286" i="3" s="1"/>
  <c r="AD290" i="3"/>
  <c r="AI290" i="3" s="1"/>
  <c r="AS290" i="3" s="1"/>
  <c r="AD314" i="3"/>
  <c r="AI318" i="3"/>
  <c r="AS318" i="3" s="1"/>
  <c r="AI330" i="3"/>
  <c r="AS330" i="3" s="1"/>
  <c r="AD342" i="3"/>
  <c r="AI342" i="3" s="1"/>
  <c r="AS342" i="3" s="1"/>
  <c r="AD343" i="3"/>
  <c r="AD351" i="3"/>
  <c r="AD361" i="3"/>
  <c r="AI361" i="3" s="1"/>
  <c r="AS361" i="3" s="1"/>
  <c r="AI205" i="3"/>
  <c r="AS205" i="3" s="1"/>
  <c r="AI207" i="3"/>
  <c r="AS207" i="3" s="1"/>
  <c r="AD217" i="3"/>
  <c r="AI217" i="3" s="1"/>
  <c r="AS217" i="3" s="1"/>
  <c r="AI253" i="3"/>
  <c r="AS253" i="3" s="1"/>
  <c r="AD257" i="3"/>
  <c r="AQ258" i="3"/>
  <c r="AR258" i="3" s="1"/>
  <c r="AQ259" i="3"/>
  <c r="AR259" i="3" s="1"/>
  <c r="AD260" i="3"/>
  <c r="AI260" i="3" s="1"/>
  <c r="AS260" i="3" s="1"/>
  <c r="AQ260" i="3"/>
  <c r="AR260" i="3" s="1"/>
  <c r="AQ303" i="3"/>
  <c r="AR303" i="3" s="1"/>
  <c r="AI304" i="3"/>
  <c r="AS304" i="3" s="1"/>
  <c r="AQ305" i="3"/>
  <c r="AR305" i="3" s="1"/>
  <c r="AD306" i="3"/>
  <c r="AD307" i="3"/>
  <c r="AI307" i="3" s="1"/>
  <c r="AS307" i="3" s="1"/>
  <c r="AQ307" i="3"/>
  <c r="AR307" i="3" s="1"/>
  <c r="AI309" i="3"/>
  <c r="AS309" i="3" s="1"/>
  <c r="AD311" i="3"/>
  <c r="AD313" i="3"/>
  <c r="AQ313" i="3"/>
  <c r="AR313" i="3" s="1"/>
  <c r="AQ322" i="3"/>
  <c r="AR322" i="3" s="1"/>
  <c r="AI344" i="3"/>
  <c r="AS344" i="3" s="1"/>
  <c r="AQ346" i="3"/>
  <c r="AR346" i="3" s="1"/>
  <c r="AQ359" i="3"/>
  <c r="AR359" i="3" s="1"/>
  <c r="AI363" i="3"/>
  <c r="AS363" i="3" s="1"/>
  <c r="AQ364" i="3"/>
  <c r="AR364" i="3" s="1"/>
  <c r="AD366" i="3"/>
  <c r="AQ366" i="3"/>
  <c r="AR366" i="3" s="1"/>
  <c r="AQ180" i="3"/>
  <c r="AR180" i="3" s="1"/>
  <c r="AD181" i="3"/>
  <c r="AQ181" i="3"/>
  <c r="AR181" i="3" s="1"/>
  <c r="AI182" i="3"/>
  <c r="AS182" i="3" s="1"/>
  <c r="AD186" i="3"/>
  <c r="AI186" i="3" s="1"/>
  <c r="AS186" i="3" s="1"/>
  <c r="AQ187" i="3"/>
  <c r="AR187" i="3" s="1"/>
  <c r="AD188" i="3"/>
  <c r="AQ192" i="3"/>
  <c r="AR192" i="3" s="1"/>
  <c r="AD201" i="3"/>
  <c r="AI201" i="3" s="1"/>
  <c r="AS201" i="3" s="1"/>
  <c r="AD209" i="3"/>
  <c r="AI218" i="3"/>
  <c r="AS218" i="3" s="1"/>
  <c r="AQ220" i="3"/>
  <c r="AR220" i="3" s="1"/>
  <c r="AD222" i="3"/>
  <c r="AI222" i="3" s="1"/>
  <c r="AS222" i="3" s="1"/>
  <c r="AQ222" i="3"/>
  <c r="AR222" i="3" s="1"/>
  <c r="AD223" i="3"/>
  <c r="AQ223" i="3"/>
  <c r="AR223" i="3" s="1"/>
  <c r="AD225" i="3"/>
  <c r="AQ229" i="3"/>
  <c r="AR229" i="3" s="1"/>
  <c r="AI233" i="3"/>
  <c r="AS233" i="3" s="1"/>
  <c r="AI236" i="3"/>
  <c r="AS236" i="3" s="1"/>
  <c r="AD241" i="3"/>
  <c r="AQ242" i="3"/>
  <c r="AR242" i="3" s="1"/>
  <c r="AQ243" i="3"/>
  <c r="AR243" i="3" s="1"/>
  <c r="AD244" i="3"/>
  <c r="AQ244" i="3"/>
  <c r="AR244" i="3" s="1"/>
  <c r="AI252" i="3"/>
  <c r="AS252" i="3" s="1"/>
  <c r="AI255" i="3"/>
  <c r="AS255" i="3" s="1"/>
  <c r="AI258" i="3"/>
  <c r="AS258" i="3" s="1"/>
  <c r="AQ269" i="3"/>
  <c r="AR269" i="3" s="1"/>
  <c r="AQ270" i="3"/>
  <c r="AR270" i="3" s="1"/>
  <c r="AD271" i="3"/>
  <c r="AI271" i="3" s="1"/>
  <c r="AS271" i="3" s="1"/>
  <c r="AQ271" i="3"/>
  <c r="AR271" i="3" s="1"/>
  <c r="AI272" i="3"/>
  <c r="AS272" i="3" s="1"/>
  <c r="AQ274" i="3"/>
  <c r="AR274" i="3" s="1"/>
  <c r="AD275" i="3"/>
  <c r="AQ275" i="3"/>
  <c r="AR275" i="3" s="1"/>
  <c r="AI284" i="3"/>
  <c r="AS284" i="3" s="1"/>
  <c r="AD287" i="3"/>
  <c r="AQ287" i="3"/>
  <c r="AR287" i="3" s="1"/>
  <c r="AD288" i="3"/>
  <c r="AQ288" i="3"/>
  <c r="AR288" i="3" s="1"/>
  <c r="AQ293" i="3"/>
  <c r="AR293" i="3" s="1"/>
  <c r="AD294" i="3"/>
  <c r="AI294" i="3" s="1"/>
  <c r="AS294" i="3" s="1"/>
  <c r="AQ294" i="3"/>
  <c r="AR294" i="3" s="1"/>
  <c r="AD295" i="3"/>
  <c r="AQ295" i="3"/>
  <c r="AR295" i="3" s="1"/>
  <c r="AI305" i="3"/>
  <c r="AS305" i="3" s="1"/>
  <c r="AQ308" i="3"/>
  <c r="AR308" i="3" s="1"/>
  <c r="AI314" i="3"/>
  <c r="AS314" i="3" s="1"/>
  <c r="AQ315" i="3"/>
  <c r="AR315" i="3" s="1"/>
  <c r="AQ316" i="3"/>
  <c r="AR316" i="3" s="1"/>
  <c r="AD317" i="3"/>
  <c r="AQ317" i="3"/>
  <c r="AR317" i="3" s="1"/>
  <c r="AI322" i="3"/>
  <c r="AS322" i="3" s="1"/>
  <c r="AI329" i="3"/>
  <c r="AS329" i="3" s="1"/>
  <c r="AQ334" i="3"/>
  <c r="AR334" i="3" s="1"/>
  <c r="AD338" i="3"/>
  <c r="AI338" i="3" s="1"/>
  <c r="AS338" i="3" s="1"/>
  <c r="AD354" i="3"/>
  <c r="AI354" i="3" s="1"/>
  <c r="AS354" i="3" s="1"/>
  <c r="AD357" i="3"/>
  <c r="Z138" i="3"/>
  <c r="AI138" i="3" s="1"/>
  <c r="AS138" i="3" s="1"/>
  <c r="AQ154" i="3"/>
  <c r="AR154" i="3" s="1"/>
  <c r="Z165" i="3"/>
  <c r="AI165" i="3" s="1"/>
  <c r="AS165" i="3" s="1"/>
  <c r="AI247" i="3"/>
  <c r="AS247" i="3" s="1"/>
  <c r="AQ162" i="3"/>
  <c r="AR162" i="3" s="1"/>
  <c r="Z32" i="3"/>
  <c r="Z33" i="3"/>
  <c r="Z34" i="3"/>
  <c r="Z40" i="3"/>
  <c r="AI40" i="3" s="1"/>
  <c r="AS40" i="3" s="1"/>
  <c r="Z41" i="3"/>
  <c r="AI41" i="3" s="1"/>
  <c r="AS41" i="3" s="1"/>
  <c r="Z42" i="3"/>
  <c r="AI42" i="3" s="1"/>
  <c r="AS42" i="3" s="1"/>
  <c r="Z48" i="3"/>
  <c r="AI48" i="3" s="1"/>
  <c r="AS48" i="3" s="1"/>
  <c r="Z49" i="3"/>
  <c r="AI49" i="3" s="1"/>
  <c r="AS49" i="3" s="1"/>
  <c r="Z50" i="3"/>
  <c r="AI50" i="3" s="1"/>
  <c r="AS50" i="3" s="1"/>
  <c r="Z57" i="3"/>
  <c r="AI59" i="3"/>
  <c r="AS59" i="3" s="1"/>
  <c r="Z68" i="3"/>
  <c r="AI68" i="3" s="1"/>
  <c r="AS68" i="3" s="1"/>
  <c r="Z86" i="3"/>
  <c r="AQ87" i="3"/>
  <c r="AR87" i="3" s="1"/>
  <c r="Z107" i="3"/>
  <c r="Z108" i="3"/>
  <c r="AI108" i="3" s="1"/>
  <c r="AS108" i="3" s="1"/>
  <c r="Z109" i="3"/>
  <c r="Z115" i="3"/>
  <c r="AI115" i="3" s="1"/>
  <c r="AS115" i="3" s="1"/>
  <c r="Z116" i="3"/>
  <c r="AI116" i="3" s="1"/>
  <c r="AS116" i="3" s="1"/>
  <c r="Z117" i="3"/>
  <c r="AI117" i="3" s="1"/>
  <c r="AS117" i="3" s="1"/>
  <c r="Z141" i="3"/>
  <c r="AI141" i="3" s="1"/>
  <c r="AS141" i="3" s="1"/>
  <c r="Z169" i="3"/>
  <c r="AQ237" i="3"/>
  <c r="AR237" i="3" s="1"/>
  <c r="AQ265" i="3"/>
  <c r="AR265" i="3" s="1"/>
  <c r="AQ186" i="3"/>
  <c r="AR186" i="3" s="1"/>
  <c r="AQ193" i="3"/>
  <c r="AR193" i="3" s="1"/>
  <c r="AQ241" i="3"/>
  <c r="AR241" i="3" s="1"/>
  <c r="Z256" i="3"/>
  <c r="AQ351" i="3"/>
  <c r="AR351" i="3" s="1"/>
  <c r="AI107" i="3"/>
  <c r="AS107" i="3" s="1"/>
  <c r="Z130" i="3"/>
  <c r="AI130" i="3" s="1"/>
  <c r="AS130" i="3" s="1"/>
  <c r="AQ131" i="3"/>
  <c r="AR131" i="3" s="1"/>
  <c r="Z134" i="3"/>
  <c r="AI134" i="3" s="1"/>
  <c r="AS134" i="3" s="1"/>
  <c r="AQ135" i="3"/>
  <c r="AR135" i="3" s="1"/>
  <c r="AQ139" i="3"/>
  <c r="AR139" i="3" s="1"/>
  <c r="Z161" i="3"/>
  <c r="AI168" i="3"/>
  <c r="AS168" i="3" s="1"/>
  <c r="Z185" i="3"/>
  <c r="AQ197" i="3"/>
  <c r="AR197" i="3" s="1"/>
  <c r="Z2" i="3"/>
  <c r="AI2" i="3" s="1"/>
  <c r="AS2" i="3" s="1"/>
  <c r="Z5" i="3"/>
  <c r="AI5" i="3" s="1"/>
  <c r="AS5" i="3" s="1"/>
  <c r="Z8" i="3"/>
  <c r="AI8" i="3" s="1"/>
  <c r="AS8" i="3" s="1"/>
  <c r="Z24" i="3"/>
  <c r="AI24" i="3" s="1"/>
  <c r="AS24" i="3" s="1"/>
  <c r="Z25" i="3"/>
  <c r="Z31" i="3"/>
  <c r="AI31" i="3" s="1"/>
  <c r="AS31" i="3" s="1"/>
  <c r="AQ32" i="3"/>
  <c r="AR32" i="3" s="1"/>
  <c r="AQ36" i="3"/>
  <c r="AR36" i="3" s="1"/>
  <c r="Z39" i="3"/>
  <c r="AI39" i="3" s="1"/>
  <c r="AS39" i="3" s="1"/>
  <c r="AQ40" i="3"/>
  <c r="AR40" i="3" s="1"/>
  <c r="Z43" i="3"/>
  <c r="AI43" i="3" s="1"/>
  <c r="AS43" i="3" s="1"/>
  <c r="AQ44" i="3"/>
  <c r="AR44" i="3" s="1"/>
  <c r="Z47" i="3"/>
  <c r="AI47" i="3" s="1"/>
  <c r="AS47" i="3" s="1"/>
  <c r="AQ48" i="3"/>
  <c r="AR48" i="3" s="1"/>
  <c r="Z51" i="3"/>
  <c r="AI51" i="3" s="1"/>
  <c r="AS51" i="3" s="1"/>
  <c r="Z56" i="3"/>
  <c r="Z64" i="3"/>
  <c r="Z72" i="3"/>
  <c r="AI91" i="3"/>
  <c r="AS91" i="3" s="1"/>
  <c r="Z94" i="3"/>
  <c r="AI94" i="3" s="1"/>
  <c r="AS94" i="3" s="1"/>
  <c r="Z102" i="3"/>
  <c r="AI102" i="3" s="1"/>
  <c r="AS102" i="3" s="1"/>
  <c r="AI111" i="3"/>
  <c r="AS111" i="3" s="1"/>
  <c r="AQ111" i="3"/>
  <c r="AR111" i="3" s="1"/>
  <c r="Z123" i="3"/>
  <c r="AI123" i="3" s="1"/>
  <c r="AS123" i="3" s="1"/>
  <c r="Z124" i="3"/>
  <c r="AI124" i="3" s="1"/>
  <c r="AS124" i="3" s="1"/>
  <c r="Z127" i="3"/>
  <c r="AI127" i="3" s="1"/>
  <c r="AS127" i="3" s="1"/>
  <c r="Z128" i="3"/>
  <c r="Z131" i="3"/>
  <c r="AI131" i="3" s="1"/>
  <c r="AS131" i="3" s="1"/>
  <c r="Z132" i="3"/>
  <c r="Z135" i="3"/>
  <c r="AI135" i="3" s="1"/>
  <c r="AS135" i="3" s="1"/>
  <c r="Z136" i="3"/>
  <c r="Z140" i="3"/>
  <c r="AI140" i="3" s="1"/>
  <c r="AS140" i="3" s="1"/>
  <c r="Z148" i="3"/>
  <c r="AI148" i="3" s="1"/>
  <c r="AS148" i="3" s="1"/>
  <c r="Z155" i="3"/>
  <c r="AI155" i="3" s="1"/>
  <c r="AS155" i="3" s="1"/>
  <c r="Z172" i="3"/>
  <c r="AQ174" i="3"/>
  <c r="AR174" i="3" s="1"/>
  <c r="Z176" i="3"/>
  <c r="AQ178" i="3"/>
  <c r="AR178" i="3" s="1"/>
  <c r="Z181" i="3"/>
  <c r="AI184" i="3"/>
  <c r="AS184" i="3" s="1"/>
  <c r="Z192" i="3"/>
  <c r="AI192" i="3" s="1"/>
  <c r="AS192" i="3" s="1"/>
  <c r="Z197" i="3"/>
  <c r="Z198" i="3"/>
  <c r="Z213" i="3"/>
  <c r="AI213" i="3" s="1"/>
  <c r="AS213" i="3" s="1"/>
  <c r="Z214" i="3"/>
  <c r="AI214" i="3" s="1"/>
  <c r="AS214" i="3" s="1"/>
  <c r="Z215" i="3"/>
  <c r="Z226" i="3"/>
  <c r="Z227" i="3"/>
  <c r="Z228" i="3"/>
  <c r="AI228" i="3" s="1"/>
  <c r="AS228" i="3" s="1"/>
  <c r="Z237" i="3"/>
  <c r="Z240" i="3"/>
  <c r="Z243" i="3"/>
  <c r="Z250" i="3"/>
  <c r="AI250" i="3" s="1"/>
  <c r="AS250" i="3" s="1"/>
  <c r="Z306" i="3"/>
  <c r="AI306" i="3" s="1"/>
  <c r="AS306" i="3" s="1"/>
  <c r="Z307" i="3"/>
  <c r="Z312" i="3"/>
  <c r="Z313" i="3"/>
  <c r="Z332" i="3"/>
  <c r="Z356" i="3"/>
  <c r="AI356" i="3" s="1"/>
  <c r="AS356" i="3" s="1"/>
  <c r="AQ347" i="3"/>
  <c r="AR347" i="3" s="1"/>
  <c r="Z350" i="3"/>
  <c r="AI350" i="3" s="1"/>
  <c r="AS350" i="3" s="1"/>
  <c r="Z200" i="3"/>
  <c r="Z216" i="3"/>
  <c r="AI216" i="3" s="1"/>
  <c r="AS216" i="3" s="1"/>
  <c r="Z229" i="3"/>
  <c r="AI229" i="3" s="1"/>
  <c r="AS229" i="3" s="1"/>
  <c r="Z231" i="3"/>
  <c r="AI231" i="3" s="1"/>
  <c r="AS231" i="3" s="1"/>
  <c r="Z235" i="3"/>
  <c r="AI235" i="3" s="1"/>
  <c r="AS235" i="3" s="1"/>
  <c r="Z238" i="3"/>
  <c r="AI238" i="3" s="1"/>
  <c r="AS238" i="3" s="1"/>
  <c r="Z247" i="3"/>
  <c r="Z251" i="3"/>
  <c r="Z259" i="3"/>
  <c r="AI259" i="3" s="1"/>
  <c r="AS259" i="3" s="1"/>
  <c r="AQ261" i="3"/>
  <c r="AR261" i="3" s="1"/>
  <c r="Z264" i="3"/>
  <c r="Z265" i="3"/>
  <c r="Z266" i="3"/>
  <c r="AQ266" i="3"/>
  <c r="AR266" i="3" s="1"/>
  <c r="Z269" i="3"/>
  <c r="AI269" i="3" s="1"/>
  <c r="AS269" i="3" s="1"/>
  <c r="Z274" i="3"/>
  <c r="Z281" i="3"/>
  <c r="AI281" i="3" s="1"/>
  <c r="AS281" i="3" s="1"/>
  <c r="Z289" i="3"/>
  <c r="AQ290" i="3"/>
  <c r="AR290" i="3" s="1"/>
  <c r="Z293" i="3"/>
  <c r="AI293" i="3" s="1"/>
  <c r="AS293" i="3" s="1"/>
  <c r="Z301" i="3"/>
  <c r="AI301" i="3" s="1"/>
  <c r="AS301" i="3" s="1"/>
  <c r="AI302" i="3"/>
  <c r="AS302" i="3" s="1"/>
  <c r="Z310" i="3"/>
  <c r="AI310" i="3" s="1"/>
  <c r="AS310" i="3" s="1"/>
  <c r="AQ311" i="3"/>
  <c r="AR311" i="3" s="1"/>
  <c r="Z320" i="3"/>
  <c r="Z337" i="3"/>
  <c r="AQ338" i="3"/>
  <c r="AR338" i="3" s="1"/>
  <c r="Z341" i="3"/>
  <c r="AI341" i="3" s="1"/>
  <c r="AS341" i="3" s="1"/>
  <c r="AQ342" i="3"/>
  <c r="AR342" i="3" s="1"/>
  <c r="AQ343" i="3"/>
  <c r="AR343" i="3" s="1"/>
  <c r="Z346" i="3"/>
  <c r="Z347" i="3"/>
  <c r="AI347" i="3" s="1"/>
  <c r="AS347" i="3" s="1"/>
  <c r="Z348" i="3"/>
  <c r="AI348" i="3" s="1"/>
  <c r="AS348" i="3" s="1"/>
  <c r="AI353" i="3"/>
  <c r="AS353" i="3" s="1"/>
  <c r="Z360" i="3"/>
  <c r="AI360" i="3" s="1"/>
  <c r="AS360" i="3" s="1"/>
  <c r="AQ361" i="3"/>
  <c r="AR361" i="3" s="1"/>
  <c r="Z364" i="3"/>
  <c r="AQ365" i="3"/>
  <c r="AR365" i="3" s="1"/>
  <c r="Z3" i="3"/>
  <c r="AI3" i="3" s="1"/>
  <c r="AS3" i="3" s="1"/>
  <c r="G4" i="3"/>
  <c r="AQ8" i="3"/>
  <c r="AR8" i="3" s="1"/>
  <c r="Z11" i="3"/>
  <c r="AI11" i="3" s="1"/>
  <c r="AS11" i="3" s="1"/>
  <c r="AQ16" i="3"/>
  <c r="AR16" i="3" s="1"/>
  <c r="AD20" i="3"/>
  <c r="AI20" i="3" s="1"/>
  <c r="AS20" i="3" s="1"/>
  <c r="Z23" i="3"/>
  <c r="AI23" i="3" s="1"/>
  <c r="AS23" i="3" s="1"/>
  <c r="AI26" i="3"/>
  <c r="AS26" i="3" s="1"/>
  <c r="AI25" i="3"/>
  <c r="AS25" i="3" s="1"/>
  <c r="AI33" i="3"/>
  <c r="AS33" i="3" s="1"/>
  <c r="AI36" i="3"/>
  <c r="AS36" i="3" s="1"/>
  <c r="AQ4" i="3"/>
  <c r="AR4" i="3" s="1"/>
  <c r="F5" i="3"/>
  <c r="Z7" i="3"/>
  <c r="AI7" i="3" s="1"/>
  <c r="AS7" i="3" s="1"/>
  <c r="AQ12" i="3"/>
  <c r="AR12" i="3" s="1"/>
  <c r="AI13" i="3"/>
  <c r="AS13" i="3" s="1"/>
  <c r="Z15" i="3"/>
  <c r="AI15" i="3" s="1"/>
  <c r="AS15" i="3" s="1"/>
  <c r="AI18" i="3"/>
  <c r="AS18" i="3" s="1"/>
  <c r="AQ24" i="3"/>
  <c r="AR24" i="3" s="1"/>
  <c r="AD28" i="3"/>
  <c r="AI28" i="3" s="1"/>
  <c r="AS28" i="3" s="1"/>
  <c r="L2" i="3"/>
  <c r="AX3" i="3"/>
  <c r="AX7" i="3"/>
  <c r="AX11" i="3"/>
  <c r="AX15" i="3"/>
  <c r="AX19" i="3"/>
  <c r="AX23" i="3"/>
  <c r="AX27" i="3"/>
  <c r="AX31" i="3"/>
  <c r="AX35" i="3"/>
  <c r="AX39" i="3"/>
  <c r="AX43" i="3"/>
  <c r="AX47" i="3"/>
  <c r="AX51" i="3"/>
  <c r="AQ53" i="3"/>
  <c r="AR53" i="3" s="1"/>
  <c r="AX53" i="3"/>
  <c r="Z54" i="3"/>
  <c r="AI54" i="3" s="1"/>
  <c r="AS54" i="3" s="1"/>
  <c r="AD57" i="3"/>
  <c r="AI57" i="3" s="1"/>
  <c r="AS57" i="3" s="1"/>
  <c r="AQ61" i="3"/>
  <c r="AR61" i="3" s="1"/>
  <c r="AX61" i="3"/>
  <c r="Z62" i="3"/>
  <c r="AI62" i="3" s="1"/>
  <c r="AS62" i="3" s="1"/>
  <c r="AQ69" i="3"/>
  <c r="AR69" i="3" s="1"/>
  <c r="AX69" i="3"/>
  <c r="Z70" i="3"/>
  <c r="AI70" i="3" s="1"/>
  <c r="AS70" i="3" s="1"/>
  <c r="AD73" i="3"/>
  <c r="AI73" i="3" s="1"/>
  <c r="AS73" i="3" s="1"/>
  <c r="AQ75" i="3"/>
  <c r="AR75" i="3" s="1"/>
  <c r="AI80" i="3"/>
  <c r="AS80" i="3" s="1"/>
  <c r="AX81" i="3"/>
  <c r="Z82" i="3"/>
  <c r="AI82" i="3" s="1"/>
  <c r="AS82" i="3" s="1"/>
  <c r="AI85" i="3"/>
  <c r="AS85" i="3" s="1"/>
  <c r="AQ91" i="3"/>
  <c r="AR91" i="3" s="1"/>
  <c r="AD95" i="3"/>
  <c r="AI95" i="3" s="1"/>
  <c r="AS95" i="3" s="1"/>
  <c r="AX97" i="3"/>
  <c r="Z98" i="3"/>
  <c r="AI98" i="3" s="1"/>
  <c r="AS98" i="3" s="1"/>
  <c r="AI101" i="3"/>
  <c r="AS101" i="3" s="1"/>
  <c r="AQ107" i="3"/>
  <c r="AR107" i="3" s="1"/>
  <c r="AX113" i="3"/>
  <c r="Z114" i="3"/>
  <c r="AI114" i="3" s="1"/>
  <c r="AS114" i="3" s="1"/>
  <c r="AQ123" i="3"/>
  <c r="AR123" i="3" s="1"/>
  <c r="AX129" i="3"/>
  <c r="AI133" i="3"/>
  <c r="AS133" i="3" s="1"/>
  <c r="AI146" i="3"/>
  <c r="AS146" i="3" s="1"/>
  <c r="AX186" i="3"/>
  <c r="AX16" i="3"/>
  <c r="AX20" i="3"/>
  <c r="AX24" i="3"/>
  <c r="AX28" i="3"/>
  <c r="AX32" i="3"/>
  <c r="AX36" i="3"/>
  <c r="AX40" i="3"/>
  <c r="AX44" i="3"/>
  <c r="AX48" i="3"/>
  <c r="AX55" i="3"/>
  <c r="AI56" i="3"/>
  <c r="AS56" i="3" s="1"/>
  <c r="AX63" i="3"/>
  <c r="AX71" i="3"/>
  <c r="AX85" i="3"/>
  <c r="AX101" i="3"/>
  <c r="AX117" i="3"/>
  <c r="AI132" i="3"/>
  <c r="AS132" i="3" s="1"/>
  <c r="AX133" i="3"/>
  <c r="AI144" i="3"/>
  <c r="AS144" i="3" s="1"/>
  <c r="AI180" i="3"/>
  <c r="AS180" i="3" s="1"/>
  <c r="AX366" i="3"/>
  <c r="AX362" i="3"/>
  <c r="AX358" i="3"/>
  <c r="AX354" i="3"/>
  <c r="AX365" i="3"/>
  <c r="AX361" i="3"/>
  <c r="AX357" i="3"/>
  <c r="AX353" i="3"/>
  <c r="AX364" i="3"/>
  <c r="AX360" i="3"/>
  <c r="AX350" i="3"/>
  <c r="AX346" i="3"/>
  <c r="AX349" i="3"/>
  <c r="AX363" i="3"/>
  <c r="AX355" i="3"/>
  <c r="AX352" i="3"/>
  <c r="AX348" i="3"/>
  <c r="AX344" i="3"/>
  <c r="AX356" i="3"/>
  <c r="AX351" i="3"/>
  <c r="AX339" i="3"/>
  <c r="AX335" i="3"/>
  <c r="AX342" i="3"/>
  <c r="AX338" i="3"/>
  <c r="AX359" i="3"/>
  <c r="AX347" i="3"/>
  <c r="AX343" i="3"/>
  <c r="AX341" i="3"/>
  <c r="AX337" i="3"/>
  <c r="AX345" i="3"/>
  <c r="AX329" i="3"/>
  <c r="AX325" i="3"/>
  <c r="AX321" i="3"/>
  <c r="AX332" i="3"/>
  <c r="AX328" i="3"/>
  <c r="AX324" i="3"/>
  <c r="AX320" i="3"/>
  <c r="AX316" i="3"/>
  <c r="AX312" i="3"/>
  <c r="AX340" i="3"/>
  <c r="AX331" i="3"/>
  <c r="AX327" i="3"/>
  <c r="AX323" i="3"/>
  <c r="AX319" i="3"/>
  <c r="AX315" i="3"/>
  <c r="AX311" i="3"/>
  <c r="AX333" i="3"/>
  <c r="AX307" i="3"/>
  <c r="AX303" i="3"/>
  <c r="AX299" i="3"/>
  <c r="AX336" i="3"/>
  <c r="AX313" i="3"/>
  <c r="AX310" i="3"/>
  <c r="AX306" i="3"/>
  <c r="AX302" i="3"/>
  <c r="AX298" i="3"/>
  <c r="AX294" i="3"/>
  <c r="AX334" i="3"/>
  <c r="AX330" i="3"/>
  <c r="AX326" i="3"/>
  <c r="AX322" i="3"/>
  <c r="AX318" i="3"/>
  <c r="AX314" i="3"/>
  <c r="AX309" i="3"/>
  <c r="AX305" i="3"/>
  <c r="AX301" i="3"/>
  <c r="AX297" i="3"/>
  <c r="AX293" i="3"/>
  <c r="AX292" i="3"/>
  <c r="AX291" i="3"/>
  <c r="AX287" i="3"/>
  <c r="AX283" i="3"/>
  <c r="AX279" i="3"/>
  <c r="AX275" i="3"/>
  <c r="AX317" i="3"/>
  <c r="AX290" i="3"/>
  <c r="AX286" i="3"/>
  <c r="AX282" i="3"/>
  <c r="AX278" i="3"/>
  <c r="AX274" i="3"/>
  <c r="AX270" i="3"/>
  <c r="AX266" i="3"/>
  <c r="AX295" i="3"/>
  <c r="AX289" i="3"/>
  <c r="AX285" i="3"/>
  <c r="AX281" i="3"/>
  <c r="AX277" i="3"/>
  <c r="AX273" i="3"/>
  <c r="AX296" i="3"/>
  <c r="AX264" i="3"/>
  <c r="AX260" i="3"/>
  <c r="AX256" i="3"/>
  <c r="AX252" i="3"/>
  <c r="AX248" i="3"/>
  <c r="AX244" i="3"/>
  <c r="AX240" i="3"/>
  <c r="AX236" i="3"/>
  <c r="AX232" i="3"/>
  <c r="AX288" i="3"/>
  <c r="AX271" i="3"/>
  <c r="AX263" i="3"/>
  <c r="AX259" i="3"/>
  <c r="AX255" i="3"/>
  <c r="AX251" i="3"/>
  <c r="AX247" i="3"/>
  <c r="AX243" i="3"/>
  <c r="AX239" i="3"/>
  <c r="AX235" i="3"/>
  <c r="AX231" i="3"/>
  <c r="AX308" i="3"/>
  <c r="AX304" i="3"/>
  <c r="AX300" i="3"/>
  <c r="AX284" i="3"/>
  <c r="AX272" i="3"/>
  <c r="AX265" i="3"/>
  <c r="AX262" i="3"/>
  <c r="AX258" i="3"/>
  <c r="AX254" i="3"/>
  <c r="AX250" i="3"/>
  <c r="AX246" i="3"/>
  <c r="AX242" i="3"/>
  <c r="AX238" i="3"/>
  <c r="AX234" i="3"/>
  <c r="AX230" i="3"/>
  <c r="AX226" i="3"/>
  <c r="AX269" i="3"/>
  <c r="AX267" i="3"/>
  <c r="AX261" i="3"/>
  <c r="AX245" i="3"/>
  <c r="AX233" i="3"/>
  <c r="AX225" i="3"/>
  <c r="AX224" i="3"/>
  <c r="AX222" i="3"/>
  <c r="AX218" i="3"/>
  <c r="AX214" i="3"/>
  <c r="AX210" i="3"/>
  <c r="AX206" i="3"/>
  <c r="AX202" i="3"/>
  <c r="AX198" i="3"/>
  <c r="AX194" i="3"/>
  <c r="AX190" i="3"/>
  <c r="AX257" i="3"/>
  <c r="AX241" i="3"/>
  <c r="AX229" i="3"/>
  <c r="AX228" i="3"/>
  <c r="AX227" i="3"/>
  <c r="AX221" i="3"/>
  <c r="AX217" i="3"/>
  <c r="AX213" i="3"/>
  <c r="AX209" i="3"/>
  <c r="AX205" i="3"/>
  <c r="AX201" i="3"/>
  <c r="AX268" i="3"/>
  <c r="AX253" i="3"/>
  <c r="AX237" i="3"/>
  <c r="AX220" i="3"/>
  <c r="AX216" i="3"/>
  <c r="AX212" i="3"/>
  <c r="AX208" i="3"/>
  <c r="AX204" i="3"/>
  <c r="AX200" i="3"/>
  <c r="AX215" i="3"/>
  <c r="AX199" i="3"/>
  <c r="AX193" i="3"/>
  <c r="AX192" i="3"/>
  <c r="AX191" i="3"/>
  <c r="AX185" i="3"/>
  <c r="AX181" i="3"/>
  <c r="AX177" i="3"/>
  <c r="AX173" i="3"/>
  <c r="AX169" i="3"/>
  <c r="AX165" i="3"/>
  <c r="AX161" i="3"/>
  <c r="AX157" i="3"/>
  <c r="AX153" i="3"/>
  <c r="AX149" i="3"/>
  <c r="AX145" i="3"/>
  <c r="AX141" i="3"/>
  <c r="AX249" i="3"/>
  <c r="AX211" i="3"/>
  <c r="AX196" i="3"/>
  <c r="AX195" i="3"/>
  <c r="AX184" i="3"/>
  <c r="AX180" i="3"/>
  <c r="AX176" i="3"/>
  <c r="AX172" i="3"/>
  <c r="AX168" i="3"/>
  <c r="AX164" i="3"/>
  <c r="AX160" i="3"/>
  <c r="AX156" i="3"/>
  <c r="AX152" i="3"/>
  <c r="AX280" i="3"/>
  <c r="AX223" i="3"/>
  <c r="AX207" i="3"/>
  <c r="AX197" i="3"/>
  <c r="AX183" i="3"/>
  <c r="AX179" i="3"/>
  <c r="AX175" i="3"/>
  <c r="AX171" i="3"/>
  <c r="AX167" i="3"/>
  <c r="AX163" i="3"/>
  <c r="AX159" i="3"/>
  <c r="AX155" i="3"/>
  <c r="AX151" i="3"/>
  <c r="AX147" i="3"/>
  <c r="AX143" i="3"/>
  <c r="AX139" i="3"/>
  <c r="AX189" i="3"/>
  <c r="AX187" i="3"/>
  <c r="AX182" i="3"/>
  <c r="AX166" i="3"/>
  <c r="AX150" i="3"/>
  <c r="AX142" i="3"/>
  <c r="AX136" i="3"/>
  <c r="AX132" i="3"/>
  <c r="AX128" i="3"/>
  <c r="AX124" i="3"/>
  <c r="AX120" i="3"/>
  <c r="AX116" i="3"/>
  <c r="AX112" i="3"/>
  <c r="AX108" i="3"/>
  <c r="AX104" i="3"/>
  <c r="AX100" i="3"/>
  <c r="AX96" i="3"/>
  <c r="AX92" i="3"/>
  <c r="AX88" i="3"/>
  <c r="AX84" i="3"/>
  <c r="AX80" i="3"/>
  <c r="AX76" i="3"/>
  <c r="AX72" i="3"/>
  <c r="AX68" i="3"/>
  <c r="AX64" i="3"/>
  <c r="AX60" i="3"/>
  <c r="AX56" i="3"/>
  <c r="AX52" i="3"/>
  <c r="AX178" i="3"/>
  <c r="AX162" i="3"/>
  <c r="AX148" i="3"/>
  <c r="AX140" i="3"/>
  <c r="AX135" i="3"/>
  <c r="AX131" i="3"/>
  <c r="AX127" i="3"/>
  <c r="AX123" i="3"/>
  <c r="AX119" i="3"/>
  <c r="AX115" i="3"/>
  <c r="AX111" i="3"/>
  <c r="AX107" i="3"/>
  <c r="AX103" i="3"/>
  <c r="AX99" i="3"/>
  <c r="AX95" i="3"/>
  <c r="AX91" i="3"/>
  <c r="AX87" i="3"/>
  <c r="AX83" i="3"/>
  <c r="AX79" i="3"/>
  <c r="AX75" i="3"/>
  <c r="AX219" i="3"/>
  <c r="AX203" i="3"/>
  <c r="AX188" i="3"/>
  <c r="AX174" i="3"/>
  <c r="AX158" i="3"/>
  <c r="AX146" i="3"/>
  <c r="AX138" i="3"/>
  <c r="AX134" i="3"/>
  <c r="AX130" i="3"/>
  <c r="AX126" i="3"/>
  <c r="AX122" i="3"/>
  <c r="AX118" i="3"/>
  <c r="AX114" i="3"/>
  <c r="AX110" i="3"/>
  <c r="AX106" i="3"/>
  <c r="AX102" i="3"/>
  <c r="AX98" i="3"/>
  <c r="AX94" i="3"/>
  <c r="AX90" i="3"/>
  <c r="AX86" i="3"/>
  <c r="AX82" i="3"/>
  <c r="AX78" i="3"/>
  <c r="AX74" i="3"/>
  <c r="AX70" i="3"/>
  <c r="AX66" i="3"/>
  <c r="AX62" i="3"/>
  <c r="AX58" i="3"/>
  <c r="AX54" i="3"/>
  <c r="G3" i="3"/>
  <c r="AX5" i="3"/>
  <c r="AX9" i="3"/>
  <c r="AX13" i="3"/>
  <c r="AX17" i="3"/>
  <c r="AX21" i="3"/>
  <c r="AX25" i="3"/>
  <c r="AX29" i="3"/>
  <c r="AX33" i="3"/>
  <c r="AX37" i="3"/>
  <c r="AX41" i="3"/>
  <c r="AX45" i="3"/>
  <c r="AX49" i="3"/>
  <c r="AD53" i="3"/>
  <c r="AI53" i="3" s="1"/>
  <c r="AS53" i="3" s="1"/>
  <c r="AQ57" i="3"/>
  <c r="AR57" i="3" s="1"/>
  <c r="AX57" i="3"/>
  <c r="Z58" i="3"/>
  <c r="AD61" i="3"/>
  <c r="AI61" i="3" s="1"/>
  <c r="AS61" i="3" s="1"/>
  <c r="AQ65" i="3"/>
  <c r="AR65" i="3" s="1"/>
  <c r="AX65" i="3"/>
  <c r="Z66" i="3"/>
  <c r="AI66" i="3" s="1"/>
  <c r="AS66" i="3" s="1"/>
  <c r="AD69" i="3"/>
  <c r="AI69" i="3" s="1"/>
  <c r="AS69" i="3" s="1"/>
  <c r="AQ73" i="3"/>
  <c r="AR73" i="3" s="1"/>
  <c r="AX73" i="3"/>
  <c r="Z74" i="3"/>
  <c r="AI74" i="3" s="1"/>
  <c r="AS74" i="3" s="1"/>
  <c r="AI77" i="3"/>
  <c r="AS77" i="3" s="1"/>
  <c r="AX89" i="3"/>
  <c r="Z90" i="3"/>
  <c r="AI90" i="3" s="1"/>
  <c r="AS90" i="3" s="1"/>
  <c r="AI93" i="3"/>
  <c r="AS93" i="3" s="1"/>
  <c r="AQ99" i="3"/>
  <c r="AR99" i="3" s="1"/>
  <c r="AD103" i="3"/>
  <c r="AI103" i="3" s="1"/>
  <c r="AS103" i="3" s="1"/>
  <c r="AI104" i="3"/>
  <c r="AS104" i="3" s="1"/>
  <c r="AX105" i="3"/>
  <c r="Z106" i="3"/>
  <c r="AI106" i="3" s="1"/>
  <c r="AS106" i="3" s="1"/>
  <c r="AI109" i="3"/>
  <c r="AS109" i="3" s="1"/>
  <c r="AQ115" i="3"/>
  <c r="AR115" i="3" s="1"/>
  <c r="AD119" i="3"/>
  <c r="AI119" i="3" s="1"/>
  <c r="AS119" i="3" s="1"/>
  <c r="AI120" i="3"/>
  <c r="AS120" i="3" s="1"/>
  <c r="AX121" i="3"/>
  <c r="Z122" i="3"/>
  <c r="AI122" i="3" s="1"/>
  <c r="AS122" i="3" s="1"/>
  <c r="AI125" i="3"/>
  <c r="AS125" i="3" s="1"/>
  <c r="AI136" i="3"/>
  <c r="AS136" i="3" s="1"/>
  <c r="AX137" i="3"/>
  <c r="AX170" i="3"/>
  <c r="AD142" i="3"/>
  <c r="AI142" i="3" s="1"/>
  <c r="AS142" i="3" s="1"/>
  <c r="AQ146" i="3"/>
  <c r="AR146" i="3" s="1"/>
  <c r="Z147" i="3"/>
  <c r="AI147" i="3" s="1"/>
  <c r="AS147" i="3" s="1"/>
  <c r="AD156" i="3"/>
  <c r="AI156" i="3" s="1"/>
  <c r="AS156" i="3" s="1"/>
  <c r="AI157" i="3"/>
  <c r="AS157" i="3" s="1"/>
  <c r="Z159" i="3"/>
  <c r="AQ168" i="3"/>
  <c r="AR168" i="3" s="1"/>
  <c r="AI169" i="3"/>
  <c r="AS169" i="3" s="1"/>
  <c r="AD172" i="3"/>
  <c r="AI172" i="3" s="1"/>
  <c r="AS172" i="3" s="1"/>
  <c r="Z175" i="3"/>
  <c r="AI175" i="3" s="1"/>
  <c r="AS175" i="3" s="1"/>
  <c r="AQ184" i="3"/>
  <c r="AR184" i="3" s="1"/>
  <c r="AI185" i="3"/>
  <c r="AS185" i="3" s="1"/>
  <c r="AI193" i="3"/>
  <c r="AS193" i="3" s="1"/>
  <c r="AI194" i="3"/>
  <c r="AS194" i="3" s="1"/>
  <c r="AI197" i="3"/>
  <c r="AS197" i="3" s="1"/>
  <c r="AI149" i="3"/>
  <c r="AS149" i="3" s="1"/>
  <c r="AQ142" i="3"/>
  <c r="AR142" i="3" s="1"/>
  <c r="Z143" i="3"/>
  <c r="AI143" i="3" s="1"/>
  <c r="AS143" i="3" s="1"/>
  <c r="AQ150" i="3"/>
  <c r="AR150" i="3" s="1"/>
  <c r="Z151" i="3"/>
  <c r="AI151" i="3" s="1"/>
  <c r="AS151" i="3" s="1"/>
  <c r="AQ160" i="3"/>
  <c r="AR160" i="3" s="1"/>
  <c r="AI161" i="3"/>
  <c r="AS161" i="3" s="1"/>
  <c r="AD164" i="3"/>
  <c r="AI164" i="3" s="1"/>
  <c r="AS164" i="3" s="1"/>
  <c r="Z167" i="3"/>
  <c r="AQ176" i="3"/>
  <c r="AR176" i="3" s="1"/>
  <c r="AI177" i="3"/>
  <c r="AS177" i="3" s="1"/>
  <c r="AD180" i="3"/>
  <c r="Z183" i="3"/>
  <c r="AI183" i="3" s="1"/>
  <c r="AS183" i="3" s="1"/>
  <c r="AQ194" i="3"/>
  <c r="AR194" i="3" s="1"/>
  <c r="AI196" i="3"/>
  <c r="AS196" i="3" s="1"/>
  <c r="AQ195" i="3"/>
  <c r="AR195" i="3" s="1"/>
  <c r="AI204" i="3"/>
  <c r="AS204" i="3" s="1"/>
  <c r="AI206" i="3"/>
  <c r="AS206" i="3" s="1"/>
  <c r="AI211" i="3"/>
  <c r="AS211" i="3" s="1"/>
  <c r="AI220" i="3"/>
  <c r="AS220" i="3" s="1"/>
  <c r="AI225" i="3"/>
  <c r="AS225" i="3" s="1"/>
  <c r="AI226" i="3"/>
  <c r="AS226" i="3" s="1"/>
  <c r="AI188" i="3"/>
  <c r="AS188" i="3" s="1"/>
  <c r="AI210" i="3"/>
  <c r="AS210" i="3" s="1"/>
  <c r="Z190" i="3"/>
  <c r="AD195" i="3"/>
  <c r="AI195" i="3" s="1"/>
  <c r="AS195" i="3" s="1"/>
  <c r="AI203" i="3"/>
  <c r="AS203" i="3" s="1"/>
  <c r="AI212" i="3"/>
  <c r="AS212" i="3" s="1"/>
  <c r="AI219" i="3"/>
  <c r="AS219" i="3" s="1"/>
  <c r="AI241" i="3"/>
  <c r="AS241" i="3" s="1"/>
  <c r="AI257" i="3"/>
  <c r="AS257" i="3" s="1"/>
  <c r="AI245" i="3"/>
  <c r="AS245" i="3" s="1"/>
  <c r="AD227" i="3"/>
  <c r="Z230" i="3"/>
  <c r="AI230" i="3" s="1"/>
  <c r="AS230" i="3" s="1"/>
  <c r="Z234" i="3"/>
  <c r="AI234" i="3" s="1"/>
  <c r="AS234" i="3" s="1"/>
  <c r="AQ239" i="3"/>
  <c r="AR239" i="3" s="1"/>
  <c r="AI240" i="3"/>
  <c r="AS240" i="3" s="1"/>
  <c r="AD243" i="3"/>
  <c r="AI243" i="3" s="1"/>
  <c r="AS243" i="3" s="1"/>
  <c r="Z246" i="3"/>
  <c r="AI246" i="3" s="1"/>
  <c r="AS246" i="3" s="1"/>
  <c r="AI249" i="3"/>
  <c r="AS249" i="3" s="1"/>
  <c r="AQ255" i="3"/>
  <c r="AR255" i="3" s="1"/>
  <c r="AD259" i="3"/>
  <c r="Z262" i="3"/>
  <c r="AI262" i="3" s="1"/>
  <c r="AS262" i="3" s="1"/>
  <c r="AD267" i="3"/>
  <c r="AI267" i="3" s="1"/>
  <c r="AS267" i="3" s="1"/>
  <c r="AD274" i="3"/>
  <c r="AD278" i="3"/>
  <c r="AI278" i="3" s="1"/>
  <c r="AS278" i="3" s="1"/>
  <c r="AD282" i="3"/>
  <c r="AI282" i="3" s="1"/>
  <c r="AS282" i="3" s="1"/>
  <c r="AI283" i="3"/>
  <c r="AS283" i="3" s="1"/>
  <c r="AI288" i="3"/>
  <c r="AS288" i="3" s="1"/>
  <c r="AI268" i="3"/>
  <c r="AS268" i="3" s="1"/>
  <c r="AQ267" i="3"/>
  <c r="AR267" i="3" s="1"/>
  <c r="Z270" i="3"/>
  <c r="AI270" i="3" s="1"/>
  <c r="AS270" i="3" s="1"/>
  <c r="AI289" i="3"/>
  <c r="AS289" i="3" s="1"/>
  <c r="AI299" i="3"/>
  <c r="AS299" i="3" s="1"/>
  <c r="AD298" i="3"/>
  <c r="AI298" i="3" s="1"/>
  <c r="AS298" i="3" s="1"/>
  <c r="AQ302" i="3"/>
  <c r="AR302" i="3" s="1"/>
  <c r="AQ306" i="3"/>
  <c r="AR306" i="3" s="1"/>
  <c r="AQ310" i="3"/>
  <c r="AR310" i="3" s="1"/>
  <c r="AI295" i="3"/>
  <c r="AS295" i="3" s="1"/>
  <c r="Z297" i="3"/>
  <c r="AQ298" i="3"/>
  <c r="AR298" i="3" s="1"/>
  <c r="AI303" i="3"/>
  <c r="AS303" i="3" s="1"/>
  <c r="AI311" i="3"/>
  <c r="AS311" i="3" s="1"/>
  <c r="AD312" i="3"/>
  <c r="AI312" i="3" s="1"/>
  <c r="AS312" i="3" s="1"/>
  <c r="Z319" i="3"/>
  <c r="AI319" i="3" s="1"/>
  <c r="AS319" i="3" s="1"/>
  <c r="Z323" i="3"/>
  <c r="AI323" i="3" s="1"/>
  <c r="AS323" i="3" s="1"/>
  <c r="Z327" i="3"/>
  <c r="AI327" i="3" s="1"/>
  <c r="AS327" i="3" s="1"/>
  <c r="Z331" i="3"/>
  <c r="AI331" i="3" s="1"/>
  <c r="AS331" i="3" s="1"/>
  <c r="AI343" i="3"/>
  <c r="AS343" i="3" s="1"/>
  <c r="AQ312" i="3"/>
  <c r="AR312" i="3" s="1"/>
  <c r="AI317" i="3"/>
  <c r="AS317" i="3" s="1"/>
  <c r="AD320" i="3"/>
  <c r="AI320" i="3" s="1"/>
  <c r="AS320" i="3" s="1"/>
  <c r="AD324" i="3"/>
  <c r="AI324" i="3" s="1"/>
  <c r="AS324" i="3" s="1"/>
  <c r="AD328" i="3"/>
  <c r="AI328" i="3" s="1"/>
  <c r="AS328" i="3" s="1"/>
  <c r="AD332" i="3"/>
  <c r="AI333" i="3"/>
  <c r="AS333" i="3" s="1"/>
  <c r="Z334" i="3"/>
  <c r="AI334" i="3" s="1"/>
  <c r="AS334" i="3" s="1"/>
  <c r="AD316" i="3"/>
  <c r="AI316" i="3" s="1"/>
  <c r="AS316" i="3" s="1"/>
  <c r="AQ320" i="3"/>
  <c r="AR320" i="3" s="1"/>
  <c r="AQ324" i="3"/>
  <c r="AR324" i="3" s="1"/>
  <c r="AQ328" i="3"/>
  <c r="AR328" i="3" s="1"/>
  <c r="AQ332" i="3"/>
  <c r="AR332" i="3" s="1"/>
  <c r="AI337" i="3"/>
  <c r="AS337" i="3" s="1"/>
  <c r="AI339" i="3"/>
  <c r="AS339" i="3" s="1"/>
  <c r="AI345" i="3"/>
  <c r="AS345" i="3" s="1"/>
  <c r="Z335" i="3"/>
  <c r="AI335" i="3" s="1"/>
  <c r="AS335" i="3" s="1"/>
  <c r="AI336" i="3"/>
  <c r="AS336" i="3" s="1"/>
  <c r="AI351" i="3"/>
  <c r="AS351" i="3" s="1"/>
  <c r="AD349" i="3"/>
  <c r="AI349" i="3" s="1"/>
  <c r="AS349" i="3" s="1"/>
  <c r="Z352" i="3"/>
  <c r="AI352" i="3" s="1"/>
  <c r="AS352" i="3" s="1"/>
  <c r="AQ354" i="3"/>
  <c r="AR354" i="3" s="1"/>
  <c r="AI366" i="3"/>
  <c r="AS366" i="3" s="1"/>
  <c r="AI355" i="3"/>
  <c r="AS355" i="3" s="1"/>
  <c r="Z357" i="3"/>
  <c r="AI359" i="3"/>
  <c r="AS359" i="3" s="1"/>
  <c r="Q10" i="11" l="1"/>
  <c r="T10" i="11" s="1"/>
  <c r="O10" i="11"/>
  <c r="K11" i="11"/>
  <c r="L11" i="11" s="1"/>
  <c r="N11" i="11"/>
  <c r="S11" i="11"/>
  <c r="P10" i="11"/>
  <c r="U10" i="11" s="1"/>
  <c r="V10" i="11" s="1"/>
  <c r="AL10" i="11" s="1"/>
  <c r="AN10" i="11" s="1"/>
  <c r="AT10" i="11" s="1"/>
  <c r="AU10" i="11" s="1"/>
  <c r="AY10" i="11" s="1"/>
  <c r="H12" i="11"/>
  <c r="F13" i="11"/>
  <c r="G12" i="11"/>
  <c r="U8" i="10"/>
  <c r="V8" i="10" s="1"/>
  <c r="AL8" i="10" s="1"/>
  <c r="AN8" i="10" s="1"/>
  <c r="AT8" i="10" s="1"/>
  <c r="AU8" i="10" s="1"/>
  <c r="AY8" i="10" s="1"/>
  <c r="K10" i="10"/>
  <c r="L10" i="10" s="1"/>
  <c r="S10" i="10"/>
  <c r="N10" i="10"/>
  <c r="P9" i="10"/>
  <c r="F12" i="10"/>
  <c r="G11" i="10"/>
  <c r="H11" i="10"/>
  <c r="Q9" i="10"/>
  <c r="T9" i="10" s="1"/>
  <c r="O9" i="10"/>
  <c r="H13" i="9"/>
  <c r="G13" i="9"/>
  <c r="F14" i="9"/>
  <c r="S12" i="9"/>
  <c r="N12" i="9"/>
  <c r="K12" i="9"/>
  <c r="L12" i="9" s="1"/>
  <c r="O11" i="9"/>
  <c r="P11" i="9" s="1"/>
  <c r="U11" i="9" s="1"/>
  <c r="V11" i="9" s="1"/>
  <c r="AL11" i="9" s="1"/>
  <c r="AN11" i="9" s="1"/>
  <c r="AT11" i="9" s="1"/>
  <c r="AU11" i="9" s="1"/>
  <c r="AY11" i="9" s="1"/>
  <c r="Q11" i="9"/>
  <c r="T11" i="9" s="1"/>
  <c r="F10" i="8"/>
  <c r="G9" i="8"/>
  <c r="H9" i="8"/>
  <c r="P7" i="8"/>
  <c r="U7" i="8" s="1"/>
  <c r="V7" i="8" s="1"/>
  <c r="AL7" i="8" s="1"/>
  <c r="AN7" i="8" s="1"/>
  <c r="AT7" i="8" s="1"/>
  <c r="AU7" i="8" s="1"/>
  <c r="AY7" i="8" s="1"/>
  <c r="O7" i="8"/>
  <c r="Q7" i="8"/>
  <c r="T7" i="8" s="1"/>
  <c r="N8" i="8"/>
  <c r="K8" i="8"/>
  <c r="L8" i="8" s="1"/>
  <c r="S8" i="8"/>
  <c r="O4" i="7"/>
  <c r="Q4" i="7"/>
  <c r="T4" i="7" s="1"/>
  <c r="H6" i="7"/>
  <c r="F7" i="7"/>
  <c r="G6" i="7"/>
  <c r="P4" i="7"/>
  <c r="U4" i="7" s="1"/>
  <c r="V4" i="7" s="1"/>
  <c r="AL4" i="7" s="1"/>
  <c r="AN4" i="7" s="1"/>
  <c r="AT4" i="7" s="1"/>
  <c r="AU4" i="7" s="1"/>
  <c r="AY4" i="7" s="1"/>
  <c r="S5" i="7"/>
  <c r="N5" i="7"/>
  <c r="K5" i="7"/>
  <c r="L5" i="7" s="1"/>
  <c r="O3" i="6"/>
  <c r="Q3" i="6"/>
  <c r="T3" i="6" s="1"/>
  <c r="P3" i="6"/>
  <c r="F6" i="6"/>
  <c r="G5" i="6"/>
  <c r="H5" i="6"/>
  <c r="N4" i="6"/>
  <c r="S4" i="6"/>
  <c r="K4" i="6"/>
  <c r="L4" i="6" s="1"/>
  <c r="U3" i="5"/>
  <c r="V3" i="5" s="1"/>
  <c r="AL3" i="5" s="1"/>
  <c r="AN3" i="5" s="1"/>
  <c r="AU3" i="5" s="1"/>
  <c r="S7" i="5"/>
  <c r="N7" i="5"/>
  <c r="K7" i="5"/>
  <c r="L7" i="5" s="1"/>
  <c r="O6" i="5"/>
  <c r="P6" i="5" s="1"/>
  <c r="U6" i="5" s="1"/>
  <c r="V6" i="5" s="1"/>
  <c r="AL6" i="5" s="1"/>
  <c r="AN6" i="5" s="1"/>
  <c r="AU6" i="5" s="1"/>
  <c r="Q6" i="5"/>
  <c r="T6" i="5" s="1"/>
  <c r="F9" i="5"/>
  <c r="G8" i="5"/>
  <c r="H8" i="5"/>
  <c r="Q4" i="5"/>
  <c r="T4" i="5" s="1"/>
  <c r="O4" i="5"/>
  <c r="P4" i="5" s="1"/>
  <c r="U4" i="5" s="1"/>
  <c r="V4" i="5" s="1"/>
  <c r="AL4" i="5" s="1"/>
  <c r="AN4" i="5" s="1"/>
  <c r="AU4" i="5" s="1"/>
  <c r="Q5" i="5"/>
  <c r="T5" i="5" s="1"/>
  <c r="O5" i="5"/>
  <c r="P5" i="5" s="1"/>
  <c r="U5" i="5" s="1"/>
  <c r="V5" i="5" s="1"/>
  <c r="AL5" i="5" s="1"/>
  <c r="AN5" i="5" s="1"/>
  <c r="AU5" i="5" s="1"/>
  <c r="AI309" i="4"/>
  <c r="AS309" i="4" s="1"/>
  <c r="AI284" i="4"/>
  <c r="AS284" i="4" s="1"/>
  <c r="AI273" i="4"/>
  <c r="AS273" i="4" s="1"/>
  <c r="AI257" i="4"/>
  <c r="AS257" i="4" s="1"/>
  <c r="AI256" i="4"/>
  <c r="AS256" i="4" s="1"/>
  <c r="AI198" i="4"/>
  <c r="AS198" i="4" s="1"/>
  <c r="AI125" i="4"/>
  <c r="AS125" i="4" s="1"/>
  <c r="AI102" i="4"/>
  <c r="AS102" i="4" s="1"/>
  <c r="AI111" i="4"/>
  <c r="AS111" i="4" s="1"/>
  <c r="AI311" i="4"/>
  <c r="AS311" i="4" s="1"/>
  <c r="AI295" i="4"/>
  <c r="AS295" i="4" s="1"/>
  <c r="AI290" i="4"/>
  <c r="AS290" i="4" s="1"/>
  <c r="AI263" i="4"/>
  <c r="AS263" i="4" s="1"/>
  <c r="AI119" i="4"/>
  <c r="AS119" i="4" s="1"/>
  <c r="AI61" i="4"/>
  <c r="AS61" i="4" s="1"/>
  <c r="AI81" i="4"/>
  <c r="AS81" i="4" s="1"/>
  <c r="AI39" i="4"/>
  <c r="AS39" i="4" s="1"/>
  <c r="AI139" i="4"/>
  <c r="AS139" i="4" s="1"/>
  <c r="AI218" i="4"/>
  <c r="AS218" i="4" s="1"/>
  <c r="AI274" i="4"/>
  <c r="AS274" i="4" s="1"/>
  <c r="AI235" i="4"/>
  <c r="AS235" i="4" s="1"/>
  <c r="AI224" i="4"/>
  <c r="AS224" i="4" s="1"/>
  <c r="AI249" i="4"/>
  <c r="AS249" i="4" s="1"/>
  <c r="AI255" i="4"/>
  <c r="AS255" i="4" s="1"/>
  <c r="AI163" i="4"/>
  <c r="AS163" i="4" s="1"/>
  <c r="Q3" i="4"/>
  <c r="T3" i="4" s="1"/>
  <c r="O3" i="4"/>
  <c r="P3" i="4" s="1"/>
  <c r="H5" i="4"/>
  <c r="F6" i="4"/>
  <c r="G5" i="4"/>
  <c r="AI106" i="4"/>
  <c r="AS106" i="4" s="1"/>
  <c r="K4" i="4"/>
  <c r="L4" i="4" s="1"/>
  <c r="S4" i="4"/>
  <c r="N4" i="4"/>
  <c r="Q2" i="4"/>
  <c r="T2" i="4" s="1"/>
  <c r="O2" i="4"/>
  <c r="P2" i="4" s="1"/>
  <c r="AI364" i="3"/>
  <c r="AS364" i="3" s="1"/>
  <c r="AI291" i="3"/>
  <c r="AS291" i="3" s="1"/>
  <c r="AI275" i="3"/>
  <c r="AS275" i="3" s="1"/>
  <c r="AI287" i="3"/>
  <c r="AS287" i="3" s="1"/>
  <c r="AI297" i="3"/>
  <c r="AS297" i="3" s="1"/>
  <c r="AI266" i="3"/>
  <c r="AS266" i="3" s="1"/>
  <c r="AI265" i="3"/>
  <c r="AS265" i="3" s="1"/>
  <c r="AI256" i="3"/>
  <c r="AS256" i="3" s="1"/>
  <c r="AI264" i="3"/>
  <c r="AS264" i="3" s="1"/>
  <c r="AI227" i="3"/>
  <c r="AS227" i="3" s="1"/>
  <c r="AI237" i="3"/>
  <c r="AS237" i="3" s="1"/>
  <c r="AI215" i="3"/>
  <c r="AS215" i="3" s="1"/>
  <c r="AI167" i="3"/>
  <c r="AS167" i="3" s="1"/>
  <c r="AI159" i="3"/>
  <c r="AS159" i="3" s="1"/>
  <c r="AI152" i="3"/>
  <c r="AS152" i="3" s="1"/>
  <c r="AI113" i="3"/>
  <c r="AS113" i="3" s="1"/>
  <c r="AI72" i="3"/>
  <c r="AS72" i="3" s="1"/>
  <c r="AI58" i="3"/>
  <c r="AS58" i="3" s="1"/>
  <c r="AI34" i="3"/>
  <c r="AS34" i="3" s="1"/>
  <c r="AI244" i="3"/>
  <c r="AS244" i="3" s="1"/>
  <c r="AI209" i="3"/>
  <c r="AS209" i="3" s="1"/>
  <c r="AI79" i="3"/>
  <c r="AS79" i="3" s="1"/>
  <c r="AI64" i="3"/>
  <c r="AS64" i="3" s="1"/>
  <c r="AI37" i="3"/>
  <c r="AS37" i="3" s="1"/>
  <c r="AI176" i="3"/>
  <c r="AS176" i="3" s="1"/>
  <c r="AI32" i="3"/>
  <c r="AS32" i="3" s="1"/>
  <c r="AI357" i="3"/>
  <c r="AS357" i="3" s="1"/>
  <c r="AI200" i="3"/>
  <c r="AS200" i="3" s="1"/>
  <c r="AI190" i="3"/>
  <c r="AS190" i="3" s="1"/>
  <c r="AI274" i="3"/>
  <c r="AS274" i="3" s="1"/>
  <c r="AI251" i="3"/>
  <c r="AS251" i="3" s="1"/>
  <c r="AI313" i="3"/>
  <c r="AS313" i="3" s="1"/>
  <c r="AI181" i="3"/>
  <c r="AS181" i="3" s="1"/>
  <c r="AI332" i="3"/>
  <c r="AS332" i="3" s="1"/>
  <c r="K4" i="3"/>
  <c r="L4" i="3" s="1"/>
  <c r="S4" i="3"/>
  <c r="N4" i="3"/>
  <c r="S3" i="3"/>
  <c r="N3" i="3"/>
  <c r="K3" i="3"/>
  <c r="L3" i="3" s="1"/>
  <c r="H5" i="3"/>
  <c r="F6" i="3"/>
  <c r="G5" i="3"/>
  <c r="Q2" i="3"/>
  <c r="T2" i="3" s="1"/>
  <c r="O2" i="3"/>
  <c r="P2" i="3" s="1"/>
  <c r="U2" i="3" s="1"/>
  <c r="V2" i="3" s="1"/>
  <c r="AL2" i="3" s="1"/>
  <c r="AN2" i="3" s="1"/>
  <c r="AT2" i="3" s="1"/>
  <c r="AU2" i="3" s="1"/>
  <c r="AY2" i="3" s="1"/>
  <c r="AP365" i="2"/>
  <c r="AO365" i="2"/>
  <c r="AH365" i="2"/>
  <c r="AF365" i="2"/>
  <c r="AC365" i="2"/>
  <c r="AB365" i="2"/>
  <c r="Y365" i="2"/>
  <c r="X365" i="2"/>
  <c r="Z365" i="2" s="1"/>
  <c r="AP364" i="2"/>
  <c r="AQ364" i="2" s="1"/>
  <c r="AR364" i="2" s="1"/>
  <c r="AO364" i="2"/>
  <c r="AH364" i="2"/>
  <c r="AF364" i="2"/>
  <c r="AC364" i="2"/>
  <c r="AB364" i="2"/>
  <c r="AD364" i="2" s="1"/>
  <c r="Y364" i="2"/>
  <c r="X364" i="2"/>
  <c r="Z364" i="2" s="1"/>
  <c r="AP363" i="2"/>
  <c r="AO363" i="2"/>
  <c r="AQ363" i="2" s="1"/>
  <c r="AR363" i="2" s="1"/>
  <c r="AH363" i="2"/>
  <c r="AF363" i="2"/>
  <c r="AC363" i="2"/>
  <c r="AB363" i="2"/>
  <c r="AD363" i="2" s="1"/>
  <c r="Y363" i="2"/>
  <c r="X363" i="2"/>
  <c r="Z363" i="2" s="1"/>
  <c r="AP362" i="2"/>
  <c r="AO362" i="2"/>
  <c r="AH362" i="2"/>
  <c r="AF362" i="2"/>
  <c r="AC362" i="2"/>
  <c r="AB362" i="2"/>
  <c r="Y362" i="2"/>
  <c r="X362" i="2"/>
  <c r="Z362" i="2" s="1"/>
  <c r="AP361" i="2"/>
  <c r="AO361" i="2"/>
  <c r="AH361" i="2"/>
  <c r="AF361" i="2"/>
  <c r="AC361" i="2"/>
  <c r="AB361" i="2"/>
  <c r="Y361" i="2"/>
  <c r="X361" i="2"/>
  <c r="AP360" i="2"/>
  <c r="AO360" i="2"/>
  <c r="AH360" i="2"/>
  <c r="AF360" i="2"/>
  <c r="AC360" i="2"/>
  <c r="AB360" i="2"/>
  <c r="AD360" i="2" s="1"/>
  <c r="Y360" i="2"/>
  <c r="X360" i="2"/>
  <c r="AP359" i="2"/>
  <c r="AO359" i="2"/>
  <c r="AH359" i="2"/>
  <c r="AF359" i="2"/>
  <c r="AC359" i="2"/>
  <c r="AB359" i="2"/>
  <c r="Y359" i="2"/>
  <c r="X359" i="2"/>
  <c r="AP358" i="2"/>
  <c r="AO358" i="2"/>
  <c r="AQ358" i="2" s="1"/>
  <c r="AR358" i="2" s="1"/>
  <c r="AH358" i="2"/>
  <c r="AF358" i="2"/>
  <c r="AC358" i="2"/>
  <c r="AB358" i="2"/>
  <c r="AD358" i="2" s="1"/>
  <c r="Y358" i="2"/>
  <c r="X358" i="2"/>
  <c r="AP357" i="2"/>
  <c r="AO357" i="2"/>
  <c r="AQ357" i="2" s="1"/>
  <c r="AR357" i="2" s="1"/>
  <c r="AH357" i="2"/>
  <c r="AF357" i="2"/>
  <c r="AC357" i="2"/>
  <c r="AB357" i="2"/>
  <c r="AD357" i="2" s="1"/>
  <c r="Y357" i="2"/>
  <c r="X357" i="2"/>
  <c r="AP356" i="2"/>
  <c r="AO356" i="2"/>
  <c r="AQ356" i="2" s="1"/>
  <c r="AR356" i="2" s="1"/>
  <c r="AH356" i="2"/>
  <c r="AF356" i="2"/>
  <c r="AC356" i="2"/>
  <c r="AB356" i="2"/>
  <c r="Y356" i="2"/>
  <c r="X356" i="2"/>
  <c r="AP355" i="2"/>
  <c r="AO355" i="2"/>
  <c r="AH355" i="2"/>
  <c r="AF355" i="2"/>
  <c r="AC355" i="2"/>
  <c r="AB355" i="2"/>
  <c r="Y355" i="2"/>
  <c r="X355" i="2"/>
  <c r="Z355" i="2" s="1"/>
  <c r="AP354" i="2"/>
  <c r="AO354" i="2"/>
  <c r="AH354" i="2"/>
  <c r="AF354" i="2"/>
  <c r="AC354" i="2"/>
  <c r="AB354" i="2"/>
  <c r="Y354" i="2"/>
  <c r="X354" i="2"/>
  <c r="AP353" i="2"/>
  <c r="AO353" i="2"/>
  <c r="AH353" i="2"/>
  <c r="AF353" i="2"/>
  <c r="AC353" i="2"/>
  <c r="AB353" i="2"/>
  <c r="Y353" i="2"/>
  <c r="X353" i="2"/>
  <c r="AP352" i="2"/>
  <c r="AO352" i="2"/>
  <c r="AH352" i="2"/>
  <c r="AF352" i="2"/>
  <c r="AC352" i="2"/>
  <c r="AB352" i="2"/>
  <c r="Y352" i="2"/>
  <c r="X352" i="2"/>
  <c r="AP351" i="2"/>
  <c r="AO351" i="2"/>
  <c r="AH351" i="2"/>
  <c r="AF351" i="2"/>
  <c r="AC351" i="2"/>
  <c r="AD351" i="2" s="1"/>
  <c r="AB351" i="2"/>
  <c r="Y351" i="2"/>
  <c r="X351" i="2"/>
  <c r="AP350" i="2"/>
  <c r="AO350" i="2"/>
  <c r="AH350" i="2"/>
  <c r="AF350" i="2"/>
  <c r="AC350" i="2"/>
  <c r="AB350" i="2"/>
  <c r="Y350" i="2"/>
  <c r="X350" i="2"/>
  <c r="Z350" i="2" s="1"/>
  <c r="AP349" i="2"/>
  <c r="AO349" i="2"/>
  <c r="AH349" i="2"/>
  <c r="AF349" i="2"/>
  <c r="AC349" i="2"/>
  <c r="AB349" i="2"/>
  <c r="Y349" i="2"/>
  <c r="X349" i="2"/>
  <c r="Z349" i="2" s="1"/>
  <c r="AP348" i="2"/>
  <c r="AO348" i="2"/>
  <c r="AH348" i="2"/>
  <c r="AF348" i="2"/>
  <c r="AC348" i="2"/>
  <c r="AB348" i="2"/>
  <c r="Y348" i="2"/>
  <c r="X348" i="2"/>
  <c r="Z348" i="2" s="1"/>
  <c r="AP347" i="2"/>
  <c r="AO347" i="2"/>
  <c r="AH347" i="2"/>
  <c r="AF347" i="2"/>
  <c r="AC347" i="2"/>
  <c r="AB347" i="2"/>
  <c r="Y347" i="2"/>
  <c r="X347" i="2"/>
  <c r="Z347" i="2" s="1"/>
  <c r="AP346" i="2"/>
  <c r="AO346" i="2"/>
  <c r="AH346" i="2"/>
  <c r="AF346" i="2"/>
  <c r="AC346" i="2"/>
  <c r="AB346" i="2"/>
  <c r="Y346" i="2"/>
  <c r="X346" i="2"/>
  <c r="Z346" i="2" s="1"/>
  <c r="AP345" i="2"/>
  <c r="AO345" i="2"/>
  <c r="AH345" i="2"/>
  <c r="AF345" i="2"/>
  <c r="AC345" i="2"/>
  <c r="AB345" i="2"/>
  <c r="Y345" i="2"/>
  <c r="X345" i="2"/>
  <c r="Z345" i="2" s="1"/>
  <c r="AP344" i="2"/>
  <c r="AO344" i="2"/>
  <c r="AH344" i="2"/>
  <c r="AF344" i="2"/>
  <c r="AD344" i="2"/>
  <c r="AC344" i="2"/>
  <c r="AB344" i="2"/>
  <c r="Y344" i="2"/>
  <c r="X344" i="2"/>
  <c r="AP343" i="2"/>
  <c r="AO343" i="2"/>
  <c r="AH343" i="2"/>
  <c r="AF343" i="2"/>
  <c r="AC343" i="2"/>
  <c r="AB343" i="2"/>
  <c r="Z343" i="2"/>
  <c r="Y343" i="2"/>
  <c r="X343" i="2"/>
  <c r="AP342" i="2"/>
  <c r="AO342" i="2"/>
  <c r="AQ342" i="2" s="1"/>
  <c r="AR342" i="2" s="1"/>
  <c r="AH342" i="2"/>
  <c r="AF342" i="2"/>
  <c r="AC342" i="2"/>
  <c r="AB342" i="2"/>
  <c r="AD342" i="2" s="1"/>
  <c r="Y342" i="2"/>
  <c r="X342" i="2"/>
  <c r="Z342" i="2" s="1"/>
  <c r="AP341" i="2"/>
  <c r="AO341" i="2"/>
  <c r="AH341" i="2"/>
  <c r="AF341" i="2"/>
  <c r="AC341" i="2"/>
  <c r="AB341" i="2"/>
  <c r="Y341" i="2"/>
  <c r="X341" i="2"/>
  <c r="Z341" i="2" s="1"/>
  <c r="AP340" i="2"/>
  <c r="AO340" i="2"/>
  <c r="AH340" i="2"/>
  <c r="AF340" i="2"/>
  <c r="AC340" i="2"/>
  <c r="AB340" i="2"/>
  <c r="Y340" i="2"/>
  <c r="X340" i="2"/>
  <c r="AP339" i="2"/>
  <c r="AO339" i="2"/>
  <c r="AH339" i="2"/>
  <c r="AF339" i="2"/>
  <c r="AC339" i="2"/>
  <c r="AB339" i="2"/>
  <c r="Y339" i="2"/>
  <c r="X339" i="2"/>
  <c r="Z339" i="2" s="1"/>
  <c r="AP338" i="2"/>
  <c r="AQ338" i="2" s="1"/>
  <c r="AR338" i="2" s="1"/>
  <c r="AO338" i="2"/>
  <c r="AH338" i="2"/>
  <c r="AF338" i="2"/>
  <c r="AC338" i="2"/>
  <c r="AB338" i="2"/>
  <c r="AD338" i="2" s="1"/>
  <c r="Y338" i="2"/>
  <c r="X338" i="2"/>
  <c r="AP337" i="2"/>
  <c r="AO337" i="2"/>
  <c r="AQ337" i="2" s="1"/>
  <c r="AR337" i="2" s="1"/>
  <c r="AH337" i="2"/>
  <c r="AF337" i="2"/>
  <c r="AC337" i="2"/>
  <c r="AB337" i="2"/>
  <c r="AD337" i="2" s="1"/>
  <c r="Y337" i="2"/>
  <c r="X337" i="2"/>
  <c r="Z337" i="2" s="1"/>
  <c r="AP336" i="2"/>
  <c r="AO336" i="2"/>
  <c r="AQ336" i="2" s="1"/>
  <c r="AR336" i="2" s="1"/>
  <c r="AH336" i="2"/>
  <c r="AF336" i="2"/>
  <c r="AC336" i="2"/>
  <c r="AB336" i="2"/>
  <c r="AD336" i="2" s="1"/>
  <c r="Y336" i="2"/>
  <c r="X336" i="2"/>
  <c r="Z336" i="2" s="1"/>
  <c r="AP335" i="2"/>
  <c r="AQ335" i="2" s="1"/>
  <c r="AR335" i="2" s="1"/>
  <c r="AO335" i="2"/>
  <c r="AH335" i="2"/>
  <c r="AF335" i="2"/>
  <c r="AC335" i="2"/>
  <c r="AB335" i="2"/>
  <c r="Y335" i="2"/>
  <c r="X335" i="2"/>
  <c r="Z335" i="2" s="1"/>
  <c r="AP334" i="2"/>
  <c r="AQ334" i="2" s="1"/>
  <c r="AR334" i="2" s="1"/>
  <c r="AO334" i="2"/>
  <c r="AH334" i="2"/>
  <c r="AF334" i="2"/>
  <c r="AC334" i="2"/>
  <c r="AB334" i="2"/>
  <c r="Y334" i="2"/>
  <c r="X334" i="2"/>
  <c r="AP333" i="2"/>
  <c r="AO333" i="2"/>
  <c r="AH333" i="2"/>
  <c r="AF333" i="2"/>
  <c r="AC333" i="2"/>
  <c r="AB333" i="2"/>
  <c r="Y333" i="2"/>
  <c r="X333" i="2"/>
  <c r="Z333" i="2" s="1"/>
  <c r="AP332" i="2"/>
  <c r="AO332" i="2"/>
  <c r="AH332" i="2"/>
  <c r="AF332" i="2"/>
  <c r="AC332" i="2"/>
  <c r="AB332" i="2"/>
  <c r="Y332" i="2"/>
  <c r="X332" i="2"/>
  <c r="Z332" i="2" s="1"/>
  <c r="AP331" i="2"/>
  <c r="AO331" i="2"/>
  <c r="AH331" i="2"/>
  <c r="AF331" i="2"/>
  <c r="AC331" i="2"/>
  <c r="AB331" i="2"/>
  <c r="Y331" i="2"/>
  <c r="X331" i="2"/>
  <c r="Z331" i="2" s="1"/>
  <c r="AP330" i="2"/>
  <c r="AQ330" i="2" s="1"/>
  <c r="AR330" i="2" s="1"/>
  <c r="AO330" i="2"/>
  <c r="AH330" i="2"/>
  <c r="AF330" i="2"/>
  <c r="AC330" i="2"/>
  <c r="AB330" i="2"/>
  <c r="Y330" i="2"/>
  <c r="X330" i="2"/>
  <c r="AP329" i="2"/>
  <c r="AO329" i="2"/>
  <c r="AH329" i="2"/>
  <c r="AF329" i="2"/>
  <c r="AC329" i="2"/>
  <c r="AD329" i="2" s="1"/>
  <c r="AB329" i="2"/>
  <c r="Y329" i="2"/>
  <c r="X329" i="2"/>
  <c r="AP328" i="2"/>
  <c r="AO328" i="2"/>
  <c r="AH328" i="2"/>
  <c r="AF328" i="2"/>
  <c r="AC328" i="2"/>
  <c r="AB328" i="2"/>
  <c r="Y328" i="2"/>
  <c r="X328" i="2"/>
  <c r="AP327" i="2"/>
  <c r="AO327" i="2"/>
  <c r="AH327" i="2"/>
  <c r="AF327" i="2"/>
  <c r="AD327" i="2"/>
  <c r="AC327" i="2"/>
  <c r="AB327" i="2"/>
  <c r="Y327" i="2"/>
  <c r="X327" i="2"/>
  <c r="AP326" i="2"/>
  <c r="AO326" i="2"/>
  <c r="AH326" i="2"/>
  <c r="AF326" i="2"/>
  <c r="AC326" i="2"/>
  <c r="AD326" i="2" s="1"/>
  <c r="AB326" i="2"/>
  <c r="Y326" i="2"/>
  <c r="X326" i="2"/>
  <c r="AP325" i="2"/>
  <c r="AO325" i="2"/>
  <c r="AH325" i="2"/>
  <c r="AF325" i="2"/>
  <c r="AC325" i="2"/>
  <c r="AB325" i="2"/>
  <c r="Y325" i="2"/>
  <c r="X325" i="2"/>
  <c r="AP324" i="2"/>
  <c r="AO324" i="2"/>
  <c r="AH324" i="2"/>
  <c r="AF324" i="2"/>
  <c r="AC324" i="2"/>
  <c r="AB324" i="2"/>
  <c r="Y324" i="2"/>
  <c r="X324" i="2"/>
  <c r="AP323" i="2"/>
  <c r="AO323" i="2"/>
  <c r="AH323" i="2"/>
  <c r="AF323" i="2"/>
  <c r="AC323" i="2"/>
  <c r="AB323" i="2"/>
  <c r="Y323" i="2"/>
  <c r="X323" i="2"/>
  <c r="AP322" i="2"/>
  <c r="AO322" i="2"/>
  <c r="AH322" i="2"/>
  <c r="AF322" i="2"/>
  <c r="AC322" i="2"/>
  <c r="AD322" i="2" s="1"/>
  <c r="AB322" i="2"/>
  <c r="Z322" i="2"/>
  <c r="Y322" i="2"/>
  <c r="X322" i="2"/>
  <c r="AP321" i="2"/>
  <c r="AO321" i="2"/>
  <c r="AH321" i="2"/>
  <c r="AF321" i="2"/>
  <c r="AC321" i="2"/>
  <c r="AB321" i="2"/>
  <c r="AD321" i="2" s="1"/>
  <c r="Y321" i="2"/>
  <c r="X321" i="2"/>
  <c r="Z321" i="2" s="1"/>
  <c r="AP320" i="2"/>
  <c r="AO320" i="2"/>
  <c r="AQ320" i="2" s="1"/>
  <c r="AR320" i="2" s="1"/>
  <c r="AH320" i="2"/>
  <c r="AF320" i="2"/>
  <c r="AC320" i="2"/>
  <c r="AB320" i="2"/>
  <c r="Y320" i="2"/>
  <c r="X320" i="2"/>
  <c r="Z320" i="2" s="1"/>
  <c r="AP319" i="2"/>
  <c r="AO319" i="2"/>
  <c r="AH319" i="2"/>
  <c r="AF319" i="2"/>
  <c r="AC319" i="2"/>
  <c r="AB319" i="2"/>
  <c r="AD319" i="2" s="1"/>
  <c r="Y319" i="2"/>
  <c r="X319" i="2"/>
  <c r="AP318" i="2"/>
  <c r="AO318" i="2"/>
  <c r="AQ318" i="2" s="1"/>
  <c r="AR318" i="2" s="1"/>
  <c r="AH318" i="2"/>
  <c r="AF318" i="2"/>
  <c r="AC318" i="2"/>
  <c r="AB318" i="2"/>
  <c r="Y318" i="2"/>
  <c r="X318" i="2"/>
  <c r="AP317" i="2"/>
  <c r="AO317" i="2"/>
  <c r="AH317" i="2"/>
  <c r="AF317" i="2"/>
  <c r="AC317" i="2"/>
  <c r="AB317" i="2"/>
  <c r="Y317" i="2"/>
  <c r="X317" i="2"/>
  <c r="Z317" i="2" s="1"/>
  <c r="AP316" i="2"/>
  <c r="AO316" i="2"/>
  <c r="AH316" i="2"/>
  <c r="AF316" i="2"/>
  <c r="AC316" i="2"/>
  <c r="AB316" i="2"/>
  <c r="Y316" i="2"/>
  <c r="X316" i="2"/>
  <c r="Z316" i="2" s="1"/>
  <c r="AP315" i="2"/>
  <c r="AQ315" i="2" s="1"/>
  <c r="AR315" i="2" s="1"/>
  <c r="AO315" i="2"/>
  <c r="AH315" i="2"/>
  <c r="AF315" i="2"/>
  <c r="AC315" i="2"/>
  <c r="AB315" i="2"/>
  <c r="AD315" i="2" s="1"/>
  <c r="Y315" i="2"/>
  <c r="X315" i="2"/>
  <c r="AP314" i="2"/>
  <c r="AO314" i="2"/>
  <c r="AQ314" i="2" s="1"/>
  <c r="AR314" i="2" s="1"/>
  <c r="AH314" i="2"/>
  <c r="AF314" i="2"/>
  <c r="AC314" i="2"/>
  <c r="AB314" i="2"/>
  <c r="Y314" i="2"/>
  <c r="X314" i="2"/>
  <c r="Z314" i="2" s="1"/>
  <c r="AP313" i="2"/>
  <c r="AO313" i="2"/>
  <c r="AH313" i="2"/>
  <c r="AF313" i="2"/>
  <c r="AC313" i="2"/>
  <c r="AB313" i="2"/>
  <c r="Y313" i="2"/>
  <c r="X313" i="2"/>
  <c r="Z313" i="2" s="1"/>
  <c r="AP312" i="2"/>
  <c r="AO312" i="2"/>
  <c r="AH312" i="2"/>
  <c r="AF312" i="2"/>
  <c r="AC312" i="2"/>
  <c r="AB312" i="2"/>
  <c r="Y312" i="2"/>
  <c r="X312" i="2"/>
  <c r="AP311" i="2"/>
  <c r="AO311" i="2"/>
  <c r="AH311" i="2"/>
  <c r="AF311" i="2"/>
  <c r="AC311" i="2"/>
  <c r="AB311" i="2"/>
  <c r="AD311" i="2" s="1"/>
  <c r="Y311" i="2"/>
  <c r="X311" i="2"/>
  <c r="AP310" i="2"/>
  <c r="AO310" i="2"/>
  <c r="AQ310" i="2" s="1"/>
  <c r="AR310" i="2" s="1"/>
  <c r="AH310" i="2"/>
  <c r="AF310" i="2"/>
  <c r="AC310" i="2"/>
  <c r="AB310" i="2"/>
  <c r="AD310" i="2" s="1"/>
  <c r="Y310" i="2"/>
  <c r="X310" i="2"/>
  <c r="Z310" i="2" s="1"/>
  <c r="AP309" i="2"/>
  <c r="AO309" i="2"/>
  <c r="AH309" i="2"/>
  <c r="AF309" i="2"/>
  <c r="AC309" i="2"/>
  <c r="AB309" i="2"/>
  <c r="Y309" i="2"/>
  <c r="X309" i="2"/>
  <c r="AP308" i="2"/>
  <c r="AO308" i="2"/>
  <c r="AH308" i="2"/>
  <c r="AF308" i="2"/>
  <c r="AC308" i="2"/>
  <c r="AB308" i="2"/>
  <c r="Y308" i="2"/>
  <c r="X308" i="2"/>
  <c r="AP307" i="2"/>
  <c r="AO307" i="2"/>
  <c r="AH307" i="2"/>
  <c r="AF307" i="2"/>
  <c r="AC307" i="2"/>
  <c r="AB307" i="2"/>
  <c r="Y307" i="2"/>
  <c r="X307" i="2"/>
  <c r="AP306" i="2"/>
  <c r="AO306" i="2"/>
  <c r="AQ306" i="2" s="1"/>
  <c r="AR306" i="2" s="1"/>
  <c r="AH306" i="2"/>
  <c r="AF306" i="2"/>
  <c r="AC306" i="2"/>
  <c r="AB306" i="2"/>
  <c r="AD306" i="2" s="1"/>
  <c r="Y306" i="2"/>
  <c r="X306" i="2"/>
  <c r="AP305" i="2"/>
  <c r="AO305" i="2"/>
  <c r="AQ305" i="2" s="1"/>
  <c r="AR305" i="2" s="1"/>
  <c r="AH305" i="2"/>
  <c r="AF305" i="2"/>
  <c r="AC305" i="2"/>
  <c r="AB305" i="2"/>
  <c r="AD305" i="2" s="1"/>
  <c r="Y305" i="2"/>
  <c r="X305" i="2"/>
  <c r="AP304" i="2"/>
  <c r="AO304" i="2"/>
  <c r="AQ304" i="2" s="1"/>
  <c r="AR304" i="2" s="1"/>
  <c r="AH304" i="2"/>
  <c r="AF304" i="2"/>
  <c r="AC304" i="2"/>
  <c r="AB304" i="2"/>
  <c r="AD304" i="2" s="1"/>
  <c r="Z304" i="2"/>
  <c r="Y304" i="2"/>
  <c r="X304" i="2"/>
  <c r="AP303" i="2"/>
  <c r="AO303" i="2"/>
  <c r="AH303" i="2"/>
  <c r="AF303" i="2"/>
  <c r="AC303" i="2"/>
  <c r="AB303" i="2"/>
  <c r="Y303" i="2"/>
  <c r="X303" i="2"/>
  <c r="AQ302" i="2"/>
  <c r="AR302" i="2" s="1"/>
  <c r="AP302" i="2"/>
  <c r="AO302" i="2"/>
  <c r="AH302" i="2"/>
  <c r="AF302" i="2"/>
  <c r="AC302" i="2"/>
  <c r="AB302" i="2"/>
  <c r="AD302" i="2" s="1"/>
  <c r="Y302" i="2"/>
  <c r="X302" i="2"/>
  <c r="Z302" i="2" s="1"/>
  <c r="AP301" i="2"/>
  <c r="AO301" i="2"/>
  <c r="AQ301" i="2" s="1"/>
  <c r="AR301" i="2" s="1"/>
  <c r="AH301" i="2"/>
  <c r="AF301" i="2"/>
  <c r="AC301" i="2"/>
  <c r="AB301" i="2"/>
  <c r="AD301" i="2" s="1"/>
  <c r="Y301" i="2"/>
  <c r="X301" i="2"/>
  <c r="Z301" i="2" s="1"/>
  <c r="AP300" i="2"/>
  <c r="AO300" i="2"/>
  <c r="AQ300" i="2" s="1"/>
  <c r="AR300" i="2" s="1"/>
  <c r="AH300" i="2"/>
  <c r="AF300" i="2"/>
  <c r="AC300" i="2"/>
  <c r="AB300" i="2"/>
  <c r="AD300" i="2" s="1"/>
  <c r="Y300" i="2"/>
  <c r="X300" i="2"/>
  <c r="AP299" i="2"/>
  <c r="AO299" i="2"/>
  <c r="AH299" i="2"/>
  <c r="AF299" i="2"/>
  <c r="AC299" i="2"/>
  <c r="AB299" i="2"/>
  <c r="AD299" i="2" s="1"/>
  <c r="Y299" i="2"/>
  <c r="X299" i="2"/>
  <c r="AP298" i="2"/>
  <c r="AO298" i="2"/>
  <c r="AQ298" i="2" s="1"/>
  <c r="AR298" i="2" s="1"/>
  <c r="AH298" i="2"/>
  <c r="AF298" i="2"/>
  <c r="AC298" i="2"/>
  <c r="AB298" i="2"/>
  <c r="Y298" i="2"/>
  <c r="X298" i="2"/>
  <c r="AP297" i="2"/>
  <c r="AO297" i="2"/>
  <c r="AH297" i="2"/>
  <c r="AF297" i="2"/>
  <c r="AC297" i="2"/>
  <c r="AB297" i="2"/>
  <c r="AD297" i="2" s="1"/>
  <c r="Y297" i="2"/>
  <c r="X297" i="2"/>
  <c r="Z297" i="2" s="1"/>
  <c r="AP296" i="2"/>
  <c r="AO296" i="2"/>
  <c r="AQ296" i="2" s="1"/>
  <c r="AR296" i="2" s="1"/>
  <c r="AH296" i="2"/>
  <c r="AF296" i="2"/>
  <c r="AC296" i="2"/>
  <c r="AB296" i="2"/>
  <c r="AD296" i="2" s="1"/>
  <c r="Y296" i="2"/>
  <c r="X296" i="2"/>
  <c r="Z296" i="2" s="1"/>
  <c r="AP295" i="2"/>
  <c r="AO295" i="2"/>
  <c r="AQ295" i="2" s="1"/>
  <c r="AR295" i="2" s="1"/>
  <c r="AH295" i="2"/>
  <c r="AF295" i="2"/>
  <c r="AC295" i="2"/>
  <c r="AB295" i="2"/>
  <c r="AD295" i="2" s="1"/>
  <c r="Y295" i="2"/>
  <c r="X295" i="2"/>
  <c r="Z295" i="2" s="1"/>
  <c r="AP294" i="2"/>
  <c r="AQ294" i="2" s="1"/>
  <c r="AR294" i="2" s="1"/>
  <c r="AO294" i="2"/>
  <c r="AH294" i="2"/>
  <c r="AF294" i="2"/>
  <c r="AC294" i="2"/>
  <c r="AB294" i="2"/>
  <c r="Y294" i="2"/>
  <c r="X294" i="2"/>
  <c r="AP293" i="2"/>
  <c r="AO293" i="2"/>
  <c r="AQ293" i="2" s="1"/>
  <c r="AR293" i="2" s="1"/>
  <c r="AH293" i="2"/>
  <c r="AF293" i="2"/>
  <c r="AC293" i="2"/>
  <c r="AB293" i="2"/>
  <c r="Y293" i="2"/>
  <c r="X293" i="2"/>
  <c r="AP292" i="2"/>
  <c r="AO292" i="2"/>
  <c r="AH292" i="2"/>
  <c r="AF292" i="2"/>
  <c r="AC292" i="2"/>
  <c r="AB292" i="2"/>
  <c r="Y292" i="2"/>
  <c r="X292" i="2"/>
  <c r="Z292" i="2" s="1"/>
  <c r="AP291" i="2"/>
  <c r="AO291" i="2"/>
  <c r="AH291" i="2"/>
  <c r="AF291" i="2"/>
  <c r="AC291" i="2"/>
  <c r="AB291" i="2"/>
  <c r="Y291" i="2"/>
  <c r="X291" i="2"/>
  <c r="AP290" i="2"/>
  <c r="AQ290" i="2" s="1"/>
  <c r="AR290" i="2" s="1"/>
  <c r="AO290" i="2"/>
  <c r="AH290" i="2"/>
  <c r="AF290" i="2"/>
  <c r="AC290" i="2"/>
  <c r="AB290" i="2"/>
  <c r="AD290" i="2" s="1"/>
  <c r="Y290" i="2"/>
  <c r="X290" i="2"/>
  <c r="AP289" i="2"/>
  <c r="AO289" i="2"/>
  <c r="AH289" i="2"/>
  <c r="AF289" i="2"/>
  <c r="AC289" i="2"/>
  <c r="AB289" i="2"/>
  <c r="AD289" i="2" s="1"/>
  <c r="Y289" i="2"/>
  <c r="X289" i="2"/>
  <c r="Z289" i="2" s="1"/>
  <c r="AP288" i="2"/>
  <c r="AO288" i="2"/>
  <c r="AQ288" i="2" s="1"/>
  <c r="AR288" i="2" s="1"/>
  <c r="AH288" i="2"/>
  <c r="AF288" i="2"/>
  <c r="AC288" i="2"/>
  <c r="AB288" i="2"/>
  <c r="AD288" i="2" s="1"/>
  <c r="Y288" i="2"/>
  <c r="X288" i="2"/>
  <c r="Z288" i="2" s="1"/>
  <c r="AP287" i="2"/>
  <c r="AO287" i="2"/>
  <c r="AQ287" i="2" s="1"/>
  <c r="AR287" i="2" s="1"/>
  <c r="AH287" i="2"/>
  <c r="AF287" i="2"/>
  <c r="AC287" i="2"/>
  <c r="AB287" i="2"/>
  <c r="AD287" i="2" s="1"/>
  <c r="Y287" i="2"/>
  <c r="X287" i="2"/>
  <c r="AP286" i="2"/>
  <c r="AO286" i="2"/>
  <c r="AH286" i="2"/>
  <c r="AF286" i="2"/>
  <c r="AC286" i="2"/>
  <c r="AB286" i="2"/>
  <c r="Y286" i="2"/>
  <c r="X286" i="2"/>
  <c r="AP285" i="2"/>
  <c r="AO285" i="2"/>
  <c r="AQ285" i="2" s="1"/>
  <c r="AR285" i="2" s="1"/>
  <c r="AH285" i="2"/>
  <c r="AF285" i="2"/>
  <c r="AC285" i="2"/>
  <c r="AB285" i="2"/>
  <c r="Y285" i="2"/>
  <c r="X285" i="2"/>
  <c r="AP284" i="2"/>
  <c r="AO284" i="2"/>
  <c r="AH284" i="2"/>
  <c r="AF284" i="2"/>
  <c r="AC284" i="2"/>
  <c r="AB284" i="2"/>
  <c r="AD284" i="2" s="1"/>
  <c r="Y284" i="2"/>
  <c r="X284" i="2"/>
  <c r="Z284" i="2" s="1"/>
  <c r="AP283" i="2"/>
  <c r="AO283" i="2"/>
  <c r="AQ283" i="2" s="1"/>
  <c r="AR283" i="2" s="1"/>
  <c r="AH283" i="2"/>
  <c r="AF283" i="2"/>
  <c r="AC283" i="2"/>
  <c r="AB283" i="2"/>
  <c r="AD283" i="2" s="1"/>
  <c r="Y283" i="2"/>
  <c r="X283" i="2"/>
  <c r="Z283" i="2" s="1"/>
  <c r="AP282" i="2"/>
  <c r="AO282" i="2"/>
  <c r="AQ282" i="2" s="1"/>
  <c r="AR282" i="2" s="1"/>
  <c r="AH282" i="2"/>
  <c r="AF282" i="2"/>
  <c r="AC282" i="2"/>
  <c r="AB282" i="2"/>
  <c r="Y282" i="2"/>
  <c r="X282" i="2"/>
  <c r="Z282" i="2" s="1"/>
  <c r="AP281" i="2"/>
  <c r="AO281" i="2"/>
  <c r="AQ281" i="2" s="1"/>
  <c r="AR281" i="2" s="1"/>
  <c r="AH281" i="2"/>
  <c r="AF281" i="2"/>
  <c r="AC281" i="2"/>
  <c r="AB281" i="2"/>
  <c r="AD281" i="2" s="1"/>
  <c r="Y281" i="2"/>
  <c r="X281" i="2"/>
  <c r="Z281" i="2" s="1"/>
  <c r="AP280" i="2"/>
  <c r="AO280" i="2"/>
  <c r="AH280" i="2"/>
  <c r="AF280" i="2"/>
  <c r="AC280" i="2"/>
  <c r="AB280" i="2"/>
  <c r="AD280" i="2" s="1"/>
  <c r="Z280" i="2"/>
  <c r="Y280" i="2"/>
  <c r="X280" i="2"/>
  <c r="AP279" i="2"/>
  <c r="AO279" i="2"/>
  <c r="AH279" i="2"/>
  <c r="AF279" i="2"/>
  <c r="AC279" i="2"/>
  <c r="AB279" i="2"/>
  <c r="Y279" i="2"/>
  <c r="X279" i="2"/>
  <c r="Z279" i="2" s="1"/>
  <c r="AP278" i="2"/>
  <c r="AO278" i="2"/>
  <c r="AH278" i="2"/>
  <c r="AF278" i="2"/>
  <c r="AC278" i="2"/>
  <c r="AB278" i="2"/>
  <c r="Y278" i="2"/>
  <c r="X278" i="2"/>
  <c r="Z278" i="2" s="1"/>
  <c r="AP277" i="2"/>
  <c r="AO277" i="2"/>
  <c r="AH277" i="2"/>
  <c r="AF277" i="2"/>
  <c r="AD277" i="2"/>
  <c r="AC277" i="2"/>
  <c r="AB277" i="2"/>
  <c r="Y277" i="2"/>
  <c r="X277" i="2"/>
  <c r="AP276" i="2"/>
  <c r="AQ276" i="2" s="1"/>
  <c r="AR276" i="2" s="1"/>
  <c r="AO276" i="2"/>
  <c r="AH276" i="2"/>
  <c r="AF276" i="2"/>
  <c r="AC276" i="2"/>
  <c r="AB276" i="2"/>
  <c r="AD276" i="2" s="1"/>
  <c r="Y276" i="2"/>
  <c r="X276" i="2"/>
  <c r="AP275" i="2"/>
  <c r="AO275" i="2"/>
  <c r="AH275" i="2"/>
  <c r="AF275" i="2"/>
  <c r="AC275" i="2"/>
  <c r="AB275" i="2"/>
  <c r="Y275" i="2"/>
  <c r="X275" i="2"/>
  <c r="Z275" i="2" s="1"/>
  <c r="AP274" i="2"/>
  <c r="AO274" i="2"/>
  <c r="AH274" i="2"/>
  <c r="AF274" i="2"/>
  <c r="AC274" i="2"/>
  <c r="AB274" i="2"/>
  <c r="Y274" i="2"/>
  <c r="X274" i="2"/>
  <c r="AP273" i="2"/>
  <c r="AQ273" i="2" s="1"/>
  <c r="AR273" i="2" s="1"/>
  <c r="AO273" i="2"/>
  <c r="AH273" i="2"/>
  <c r="AF273" i="2"/>
  <c r="AC273" i="2"/>
  <c r="AB273" i="2"/>
  <c r="AD273" i="2" s="1"/>
  <c r="Y273" i="2"/>
  <c r="X273" i="2"/>
  <c r="Z273" i="2" s="1"/>
  <c r="AP272" i="2"/>
  <c r="AO272" i="2"/>
  <c r="AQ272" i="2" s="1"/>
  <c r="AR272" i="2" s="1"/>
  <c r="AH272" i="2"/>
  <c r="AF272" i="2"/>
  <c r="AC272" i="2"/>
  <c r="AB272" i="2"/>
  <c r="AD272" i="2" s="1"/>
  <c r="Y272" i="2"/>
  <c r="X272" i="2"/>
  <c r="AP271" i="2"/>
  <c r="AO271" i="2"/>
  <c r="AQ271" i="2" s="1"/>
  <c r="AR271" i="2" s="1"/>
  <c r="AH271" i="2"/>
  <c r="AF271" i="2"/>
  <c r="AC271" i="2"/>
  <c r="AB271" i="2"/>
  <c r="AD271" i="2" s="1"/>
  <c r="Y271" i="2"/>
  <c r="X271" i="2"/>
  <c r="Z271" i="2" s="1"/>
  <c r="AP270" i="2"/>
  <c r="AO270" i="2"/>
  <c r="AH270" i="2"/>
  <c r="AF270" i="2"/>
  <c r="AC270" i="2"/>
  <c r="AB270" i="2"/>
  <c r="Y270" i="2"/>
  <c r="X270" i="2"/>
  <c r="AP269" i="2"/>
  <c r="AO269" i="2"/>
  <c r="AH269" i="2"/>
  <c r="AF269" i="2"/>
  <c r="AC269" i="2"/>
  <c r="AD269" i="2" s="1"/>
  <c r="AB269" i="2"/>
  <c r="Y269" i="2"/>
  <c r="X269" i="2"/>
  <c r="Z269" i="2" s="1"/>
  <c r="AP268" i="2"/>
  <c r="AO268" i="2"/>
  <c r="AH268" i="2"/>
  <c r="AF268" i="2"/>
  <c r="AC268" i="2"/>
  <c r="AB268" i="2"/>
  <c r="Y268" i="2"/>
  <c r="X268" i="2"/>
  <c r="AP267" i="2"/>
  <c r="AO267" i="2"/>
  <c r="AH267" i="2"/>
  <c r="AF267" i="2"/>
  <c r="AC267" i="2"/>
  <c r="AB267" i="2"/>
  <c r="Y267" i="2"/>
  <c r="X267" i="2"/>
  <c r="AP266" i="2"/>
  <c r="AO266" i="2"/>
  <c r="AH266" i="2"/>
  <c r="AF266" i="2"/>
  <c r="AC266" i="2"/>
  <c r="AB266" i="2"/>
  <c r="Y266" i="2"/>
  <c r="X266" i="2"/>
  <c r="AP265" i="2"/>
  <c r="AO265" i="2"/>
  <c r="AH265" i="2"/>
  <c r="AF265" i="2"/>
  <c r="AC265" i="2"/>
  <c r="AB265" i="2"/>
  <c r="Y265" i="2"/>
  <c r="X265" i="2"/>
  <c r="AP264" i="2"/>
  <c r="AQ264" i="2" s="1"/>
  <c r="AR264" i="2" s="1"/>
  <c r="AO264" i="2"/>
  <c r="AH264" i="2"/>
  <c r="AF264" i="2"/>
  <c r="AD264" i="2"/>
  <c r="AC264" i="2"/>
  <c r="AB264" i="2"/>
  <c r="Y264" i="2"/>
  <c r="X264" i="2"/>
  <c r="AP263" i="2"/>
  <c r="AO263" i="2"/>
  <c r="AH263" i="2"/>
  <c r="AF263" i="2"/>
  <c r="AC263" i="2"/>
  <c r="AB263" i="2"/>
  <c r="Y263" i="2"/>
  <c r="X263" i="2"/>
  <c r="AP262" i="2"/>
  <c r="AO262" i="2"/>
  <c r="AH262" i="2"/>
  <c r="AF262" i="2"/>
  <c r="AC262" i="2"/>
  <c r="AB262" i="2"/>
  <c r="Y262" i="2"/>
  <c r="X262" i="2"/>
  <c r="AP261" i="2"/>
  <c r="AO261" i="2"/>
  <c r="AH261" i="2"/>
  <c r="AF261" i="2"/>
  <c r="AC261" i="2"/>
  <c r="AD261" i="2" s="1"/>
  <c r="AB261" i="2"/>
  <c r="Y261" i="2"/>
  <c r="X261" i="2"/>
  <c r="AP260" i="2"/>
  <c r="AO260" i="2"/>
  <c r="AH260" i="2"/>
  <c r="AF260" i="2"/>
  <c r="AC260" i="2"/>
  <c r="AB260" i="2"/>
  <c r="Y260" i="2"/>
  <c r="Z260" i="2" s="1"/>
  <c r="X260" i="2"/>
  <c r="AP259" i="2"/>
  <c r="AO259" i="2"/>
  <c r="AH259" i="2"/>
  <c r="AF259" i="2"/>
  <c r="AC259" i="2"/>
  <c r="AB259" i="2"/>
  <c r="Y259" i="2"/>
  <c r="X259" i="2"/>
  <c r="AP258" i="2"/>
  <c r="AO258" i="2"/>
  <c r="AH258" i="2"/>
  <c r="AF258" i="2"/>
  <c r="AC258" i="2"/>
  <c r="AB258" i="2"/>
  <c r="Y258" i="2"/>
  <c r="X258" i="2"/>
  <c r="AP257" i="2"/>
  <c r="AQ257" i="2" s="1"/>
  <c r="AR257" i="2" s="1"/>
  <c r="AO257" i="2"/>
  <c r="AH257" i="2"/>
  <c r="AF257" i="2"/>
  <c r="AC257" i="2"/>
  <c r="AB257" i="2"/>
  <c r="Y257" i="2"/>
  <c r="X257" i="2"/>
  <c r="AP256" i="2"/>
  <c r="AO256" i="2"/>
  <c r="AH256" i="2"/>
  <c r="AF256" i="2"/>
  <c r="AC256" i="2"/>
  <c r="AB256" i="2"/>
  <c r="Y256" i="2"/>
  <c r="X256" i="2"/>
  <c r="AP255" i="2"/>
  <c r="AO255" i="2"/>
  <c r="AH255" i="2"/>
  <c r="AF255" i="2"/>
  <c r="AC255" i="2"/>
  <c r="AB255" i="2"/>
  <c r="Y255" i="2"/>
  <c r="X255" i="2"/>
  <c r="AP254" i="2"/>
  <c r="AO254" i="2"/>
  <c r="AH254" i="2"/>
  <c r="AF254" i="2"/>
  <c r="AD254" i="2"/>
  <c r="AC254" i="2"/>
  <c r="AB254" i="2"/>
  <c r="Y254" i="2"/>
  <c r="X254" i="2"/>
  <c r="AP253" i="2"/>
  <c r="AO253" i="2"/>
  <c r="AH253" i="2"/>
  <c r="AF253" i="2"/>
  <c r="AC253" i="2"/>
  <c r="AD253" i="2" s="1"/>
  <c r="AB253" i="2"/>
  <c r="Y253" i="2"/>
  <c r="X253" i="2"/>
  <c r="Z253" i="2" s="1"/>
  <c r="AP252" i="2"/>
  <c r="AO252" i="2"/>
  <c r="AH252" i="2"/>
  <c r="AF252" i="2"/>
  <c r="AC252" i="2"/>
  <c r="AB252" i="2"/>
  <c r="Y252" i="2"/>
  <c r="X252" i="2"/>
  <c r="AP251" i="2"/>
  <c r="AO251" i="2"/>
  <c r="AH251" i="2"/>
  <c r="AF251" i="2"/>
  <c r="AC251" i="2"/>
  <c r="AB251" i="2"/>
  <c r="Y251" i="2"/>
  <c r="X251" i="2"/>
  <c r="AP250" i="2"/>
  <c r="AO250" i="2"/>
  <c r="AH250" i="2"/>
  <c r="AF250" i="2"/>
  <c r="AC250" i="2"/>
  <c r="AB250" i="2"/>
  <c r="Y250" i="2"/>
  <c r="X250" i="2"/>
  <c r="Z250" i="2" s="1"/>
  <c r="AP249" i="2"/>
  <c r="AO249" i="2"/>
  <c r="AH249" i="2"/>
  <c r="AF249" i="2"/>
  <c r="AC249" i="2"/>
  <c r="AB249" i="2"/>
  <c r="Y249" i="2"/>
  <c r="X249" i="2"/>
  <c r="Z249" i="2" s="1"/>
  <c r="AP248" i="2"/>
  <c r="AO248" i="2"/>
  <c r="AH248" i="2"/>
  <c r="AF248" i="2"/>
  <c r="AC248" i="2"/>
  <c r="AB248" i="2"/>
  <c r="Y248" i="2"/>
  <c r="X248" i="2"/>
  <c r="AP247" i="2"/>
  <c r="AO247" i="2"/>
  <c r="AH247" i="2"/>
  <c r="AF247" i="2"/>
  <c r="AC247" i="2"/>
  <c r="AB247" i="2"/>
  <c r="Y247" i="2"/>
  <c r="X247" i="2"/>
  <c r="AP246" i="2"/>
  <c r="AO246" i="2"/>
  <c r="AH246" i="2"/>
  <c r="AF246" i="2"/>
  <c r="AC246" i="2"/>
  <c r="AB246" i="2"/>
  <c r="AD246" i="2" s="1"/>
  <c r="Y246" i="2"/>
  <c r="X246" i="2"/>
  <c r="AP245" i="2"/>
  <c r="AO245" i="2"/>
  <c r="AH245" i="2"/>
  <c r="AF245" i="2"/>
  <c r="AC245" i="2"/>
  <c r="AB245" i="2"/>
  <c r="AD245" i="2" s="1"/>
  <c r="Y245" i="2"/>
  <c r="X245" i="2"/>
  <c r="AP244" i="2"/>
  <c r="AO244" i="2"/>
  <c r="AQ244" i="2" s="1"/>
  <c r="AR244" i="2" s="1"/>
  <c r="AH244" i="2"/>
  <c r="AF244" i="2"/>
  <c r="AC244" i="2"/>
  <c r="AB244" i="2"/>
  <c r="AD244" i="2" s="1"/>
  <c r="Z244" i="2"/>
  <c r="Y244" i="2"/>
  <c r="X244" i="2"/>
  <c r="AP243" i="2"/>
  <c r="AO243" i="2"/>
  <c r="AH243" i="2"/>
  <c r="AF243" i="2"/>
  <c r="AC243" i="2"/>
  <c r="AB243" i="2"/>
  <c r="Y243" i="2"/>
  <c r="X243" i="2"/>
  <c r="AP242" i="2"/>
  <c r="AO242" i="2"/>
  <c r="AH242" i="2"/>
  <c r="AF242" i="2"/>
  <c r="AC242" i="2"/>
  <c r="AD242" i="2" s="1"/>
  <c r="AB242" i="2"/>
  <c r="Y242" i="2"/>
  <c r="X242" i="2"/>
  <c r="AP241" i="2"/>
  <c r="AO241" i="2"/>
  <c r="AH241" i="2"/>
  <c r="AF241" i="2"/>
  <c r="AC241" i="2"/>
  <c r="AB241" i="2"/>
  <c r="Y241" i="2"/>
  <c r="X241" i="2"/>
  <c r="Z241" i="2" s="1"/>
  <c r="AP240" i="2"/>
  <c r="AO240" i="2"/>
  <c r="AH240" i="2"/>
  <c r="AF240" i="2"/>
  <c r="AC240" i="2"/>
  <c r="AB240" i="2"/>
  <c r="Y240" i="2"/>
  <c r="X240" i="2"/>
  <c r="AP239" i="2"/>
  <c r="AO239" i="2"/>
  <c r="AH239" i="2"/>
  <c r="AF239" i="2"/>
  <c r="AC239" i="2"/>
  <c r="AB239" i="2"/>
  <c r="Y239" i="2"/>
  <c r="X239" i="2"/>
  <c r="AP238" i="2"/>
  <c r="AO238" i="2"/>
  <c r="AH238" i="2"/>
  <c r="AF238" i="2"/>
  <c r="AC238" i="2"/>
  <c r="AB238" i="2"/>
  <c r="Y238" i="2"/>
  <c r="X238" i="2"/>
  <c r="Z238" i="2" s="1"/>
  <c r="AP237" i="2"/>
  <c r="AO237" i="2"/>
  <c r="AH237" i="2"/>
  <c r="AF237" i="2"/>
  <c r="AC237" i="2"/>
  <c r="AD237" i="2" s="1"/>
  <c r="AB237" i="2"/>
  <c r="Y237" i="2"/>
  <c r="X237" i="2"/>
  <c r="Z237" i="2" s="1"/>
  <c r="AP236" i="2"/>
  <c r="AO236" i="2"/>
  <c r="AH236" i="2"/>
  <c r="AF236" i="2"/>
  <c r="AC236" i="2"/>
  <c r="AB236" i="2"/>
  <c r="Y236" i="2"/>
  <c r="X236" i="2"/>
  <c r="AP235" i="2"/>
  <c r="AO235" i="2"/>
  <c r="AH235" i="2"/>
  <c r="AF235" i="2"/>
  <c r="AC235" i="2"/>
  <c r="AB235" i="2"/>
  <c r="Y235" i="2"/>
  <c r="X235" i="2"/>
  <c r="AP234" i="2"/>
  <c r="AO234" i="2"/>
  <c r="AH234" i="2"/>
  <c r="AF234" i="2"/>
  <c r="AD234" i="2"/>
  <c r="AC234" i="2"/>
  <c r="AB234" i="2"/>
  <c r="Y234" i="2"/>
  <c r="X234" i="2"/>
  <c r="Z234" i="2" s="1"/>
  <c r="AP233" i="2"/>
  <c r="AO233" i="2"/>
  <c r="AH233" i="2"/>
  <c r="AF233" i="2"/>
  <c r="AC233" i="2"/>
  <c r="AB233" i="2"/>
  <c r="AD233" i="2" s="1"/>
  <c r="Y233" i="2"/>
  <c r="X233" i="2"/>
  <c r="Z233" i="2" s="1"/>
  <c r="AP232" i="2"/>
  <c r="AO232" i="2"/>
  <c r="AQ232" i="2" s="1"/>
  <c r="AR232" i="2" s="1"/>
  <c r="AH232" i="2"/>
  <c r="AF232" i="2"/>
  <c r="AC232" i="2"/>
  <c r="AB232" i="2"/>
  <c r="AD232" i="2" s="1"/>
  <c r="Y232" i="2"/>
  <c r="X232" i="2"/>
  <c r="AP231" i="2"/>
  <c r="AO231" i="2"/>
  <c r="AQ231" i="2" s="1"/>
  <c r="AR231" i="2" s="1"/>
  <c r="AH231" i="2"/>
  <c r="AF231" i="2"/>
  <c r="AC231" i="2"/>
  <c r="AB231" i="2"/>
  <c r="Y231" i="2"/>
  <c r="X231" i="2"/>
  <c r="AP230" i="2"/>
  <c r="AO230" i="2"/>
  <c r="AQ230" i="2" s="1"/>
  <c r="AR230" i="2" s="1"/>
  <c r="AH230" i="2"/>
  <c r="AF230" i="2"/>
  <c r="AC230" i="2"/>
  <c r="AB230" i="2"/>
  <c r="AD230" i="2" s="1"/>
  <c r="Y230" i="2"/>
  <c r="X230" i="2"/>
  <c r="Z230" i="2" s="1"/>
  <c r="AP229" i="2"/>
  <c r="AO229" i="2"/>
  <c r="AH229" i="2"/>
  <c r="AF229" i="2"/>
  <c r="AC229" i="2"/>
  <c r="AB229" i="2"/>
  <c r="AD229" i="2" s="1"/>
  <c r="Y229" i="2"/>
  <c r="X229" i="2"/>
  <c r="Z229" i="2" s="1"/>
  <c r="AP228" i="2"/>
  <c r="AO228" i="2"/>
  <c r="AQ228" i="2" s="1"/>
  <c r="AR228" i="2" s="1"/>
  <c r="AH228" i="2"/>
  <c r="AF228" i="2"/>
  <c r="AC228" i="2"/>
  <c r="AB228" i="2"/>
  <c r="AD228" i="2" s="1"/>
  <c r="Y228" i="2"/>
  <c r="X228" i="2"/>
  <c r="Z228" i="2" s="1"/>
  <c r="AP227" i="2"/>
  <c r="AO227" i="2"/>
  <c r="AQ227" i="2" s="1"/>
  <c r="AR227" i="2" s="1"/>
  <c r="AH227" i="2"/>
  <c r="AF227" i="2"/>
  <c r="AC227" i="2"/>
  <c r="AB227" i="2"/>
  <c r="Y227" i="2"/>
  <c r="X227" i="2"/>
  <c r="Z227" i="2" s="1"/>
  <c r="AP226" i="2"/>
  <c r="AO226" i="2"/>
  <c r="AQ226" i="2" s="1"/>
  <c r="AR226" i="2" s="1"/>
  <c r="AH226" i="2"/>
  <c r="AF226" i="2"/>
  <c r="AC226" i="2"/>
  <c r="AB226" i="2"/>
  <c r="AD226" i="2" s="1"/>
  <c r="Y226" i="2"/>
  <c r="X226" i="2"/>
  <c r="AP225" i="2"/>
  <c r="AO225" i="2"/>
  <c r="AH225" i="2"/>
  <c r="AF225" i="2"/>
  <c r="AC225" i="2"/>
  <c r="AB225" i="2"/>
  <c r="Y225" i="2"/>
  <c r="Z225" i="2" s="1"/>
  <c r="X225" i="2"/>
  <c r="AP224" i="2"/>
  <c r="AO224" i="2"/>
  <c r="AQ224" i="2" s="1"/>
  <c r="AR224" i="2" s="1"/>
  <c r="AH224" i="2"/>
  <c r="AF224" i="2"/>
  <c r="AC224" i="2"/>
  <c r="AB224" i="2"/>
  <c r="AD224" i="2" s="1"/>
  <c r="Y224" i="2"/>
  <c r="X224" i="2"/>
  <c r="AP223" i="2"/>
  <c r="AO223" i="2"/>
  <c r="AQ223" i="2" s="1"/>
  <c r="AR223" i="2" s="1"/>
  <c r="AH223" i="2"/>
  <c r="AF223" i="2"/>
  <c r="AC223" i="2"/>
  <c r="AB223" i="2"/>
  <c r="Y223" i="2"/>
  <c r="X223" i="2"/>
  <c r="AP222" i="2"/>
  <c r="AO222" i="2"/>
  <c r="AH222" i="2"/>
  <c r="AF222" i="2"/>
  <c r="AC222" i="2"/>
  <c r="AB222" i="2"/>
  <c r="AD222" i="2" s="1"/>
  <c r="Y222" i="2"/>
  <c r="X222" i="2"/>
  <c r="AP221" i="2"/>
  <c r="AO221" i="2"/>
  <c r="AH221" i="2"/>
  <c r="AF221" i="2"/>
  <c r="AC221" i="2"/>
  <c r="AB221" i="2"/>
  <c r="AD221" i="2" s="1"/>
  <c r="Y221" i="2"/>
  <c r="Z221" i="2" s="1"/>
  <c r="X221" i="2"/>
  <c r="AP220" i="2"/>
  <c r="AO220" i="2"/>
  <c r="AQ220" i="2" s="1"/>
  <c r="AR220" i="2" s="1"/>
  <c r="AH220" i="2"/>
  <c r="AF220" i="2"/>
  <c r="AC220" i="2"/>
  <c r="AB220" i="2"/>
  <c r="AD220" i="2" s="1"/>
  <c r="Y220" i="2"/>
  <c r="X220" i="2"/>
  <c r="Z220" i="2" s="1"/>
  <c r="AP219" i="2"/>
  <c r="AO219" i="2"/>
  <c r="AH219" i="2"/>
  <c r="AF219" i="2"/>
  <c r="AC219" i="2"/>
  <c r="AB219" i="2"/>
  <c r="AD219" i="2" s="1"/>
  <c r="Y219" i="2"/>
  <c r="X219" i="2"/>
  <c r="AP218" i="2"/>
  <c r="AO218" i="2"/>
  <c r="AQ218" i="2" s="1"/>
  <c r="AR218" i="2" s="1"/>
  <c r="AH218" i="2"/>
  <c r="AF218" i="2"/>
  <c r="AC218" i="2"/>
  <c r="AB218" i="2"/>
  <c r="Y218" i="2"/>
  <c r="X218" i="2"/>
  <c r="AP217" i="2"/>
  <c r="AQ217" i="2" s="1"/>
  <c r="AR217" i="2" s="1"/>
  <c r="AO217" i="2"/>
  <c r="AH217" i="2"/>
  <c r="AF217" i="2"/>
  <c r="AC217" i="2"/>
  <c r="AD217" i="2" s="1"/>
  <c r="AB217" i="2"/>
  <c r="Y217" i="2"/>
  <c r="X217" i="2"/>
  <c r="AP216" i="2"/>
  <c r="AO216" i="2"/>
  <c r="AH216" i="2"/>
  <c r="AF216" i="2"/>
  <c r="AC216" i="2"/>
  <c r="AB216" i="2"/>
  <c r="Y216" i="2"/>
  <c r="X216" i="2"/>
  <c r="Z216" i="2" s="1"/>
  <c r="AP215" i="2"/>
  <c r="AO215" i="2"/>
  <c r="AH215" i="2"/>
  <c r="AF215" i="2"/>
  <c r="AC215" i="2"/>
  <c r="AB215" i="2"/>
  <c r="Y215" i="2"/>
  <c r="X215" i="2"/>
  <c r="Z215" i="2" s="1"/>
  <c r="AP214" i="2"/>
  <c r="AO214" i="2"/>
  <c r="AH214" i="2"/>
  <c r="AF214" i="2"/>
  <c r="AC214" i="2"/>
  <c r="AB214" i="2"/>
  <c r="Y214" i="2"/>
  <c r="X214" i="2"/>
  <c r="AP213" i="2"/>
  <c r="AO213" i="2"/>
  <c r="AH213" i="2"/>
  <c r="AF213" i="2"/>
  <c r="AC213" i="2"/>
  <c r="AB213" i="2"/>
  <c r="Y213" i="2"/>
  <c r="X213" i="2"/>
  <c r="AP212" i="2"/>
  <c r="AO212" i="2"/>
  <c r="AH212" i="2"/>
  <c r="AF212" i="2"/>
  <c r="AC212" i="2"/>
  <c r="AD212" i="2" s="1"/>
  <c r="AB212" i="2"/>
  <c r="Y212" i="2"/>
  <c r="X212" i="2"/>
  <c r="AP211" i="2"/>
  <c r="AO211" i="2"/>
  <c r="AH211" i="2"/>
  <c r="AF211" i="2"/>
  <c r="AD211" i="2"/>
  <c r="AC211" i="2"/>
  <c r="AB211" i="2"/>
  <c r="Y211" i="2"/>
  <c r="Z211" i="2" s="1"/>
  <c r="X211" i="2"/>
  <c r="AP210" i="2"/>
  <c r="AO210" i="2"/>
  <c r="AH210" i="2"/>
  <c r="AF210" i="2"/>
  <c r="AC210" i="2"/>
  <c r="AB210" i="2"/>
  <c r="Y210" i="2"/>
  <c r="X210" i="2"/>
  <c r="AP209" i="2"/>
  <c r="AO209" i="2"/>
  <c r="AH209" i="2"/>
  <c r="AF209" i="2"/>
  <c r="AC209" i="2"/>
  <c r="AB209" i="2"/>
  <c r="Y209" i="2"/>
  <c r="X209" i="2"/>
  <c r="AP208" i="2"/>
  <c r="AO208" i="2"/>
  <c r="AH208" i="2"/>
  <c r="AF208" i="2"/>
  <c r="AC208" i="2"/>
  <c r="AD208" i="2" s="1"/>
  <c r="AB208" i="2"/>
  <c r="Y208" i="2"/>
  <c r="X208" i="2"/>
  <c r="AP207" i="2"/>
  <c r="AO207" i="2"/>
  <c r="AH207" i="2"/>
  <c r="AF207" i="2"/>
  <c r="AC207" i="2"/>
  <c r="AB207" i="2"/>
  <c r="Y207" i="2"/>
  <c r="Z207" i="2" s="1"/>
  <c r="X207" i="2"/>
  <c r="AP206" i="2"/>
  <c r="AO206" i="2"/>
  <c r="AH206" i="2"/>
  <c r="AF206" i="2"/>
  <c r="AC206" i="2"/>
  <c r="AB206" i="2"/>
  <c r="Y206" i="2"/>
  <c r="X206" i="2"/>
  <c r="AP205" i="2"/>
  <c r="AO205" i="2"/>
  <c r="AH205" i="2"/>
  <c r="AF205" i="2"/>
  <c r="AC205" i="2"/>
  <c r="AB205" i="2"/>
  <c r="Y205" i="2"/>
  <c r="X205" i="2"/>
  <c r="AP204" i="2"/>
  <c r="AO204" i="2"/>
  <c r="AH204" i="2"/>
  <c r="AF204" i="2"/>
  <c r="AC204" i="2"/>
  <c r="AD204" i="2" s="1"/>
  <c r="AB204" i="2"/>
  <c r="Y204" i="2"/>
  <c r="X204" i="2"/>
  <c r="AP203" i="2"/>
  <c r="AO203" i="2"/>
  <c r="AH203" i="2"/>
  <c r="AF203" i="2"/>
  <c r="AD203" i="2"/>
  <c r="AC203" i="2"/>
  <c r="AB203" i="2"/>
  <c r="Y203" i="2"/>
  <c r="X203" i="2"/>
  <c r="AP202" i="2"/>
  <c r="AO202" i="2"/>
  <c r="AH202" i="2"/>
  <c r="AF202" i="2"/>
  <c r="AC202" i="2"/>
  <c r="AB202" i="2"/>
  <c r="Y202" i="2"/>
  <c r="X202" i="2"/>
  <c r="Z202" i="2" s="1"/>
  <c r="AP201" i="2"/>
  <c r="AO201" i="2"/>
  <c r="AH201" i="2"/>
  <c r="AF201" i="2"/>
  <c r="AC201" i="2"/>
  <c r="AB201" i="2"/>
  <c r="Y201" i="2"/>
  <c r="X201" i="2"/>
  <c r="Z201" i="2" s="1"/>
  <c r="AP200" i="2"/>
  <c r="AO200" i="2"/>
  <c r="AH200" i="2"/>
  <c r="AF200" i="2"/>
  <c r="AC200" i="2"/>
  <c r="AB200" i="2"/>
  <c r="Y200" i="2"/>
  <c r="X200" i="2"/>
  <c r="Z200" i="2" s="1"/>
  <c r="AP199" i="2"/>
  <c r="AO199" i="2"/>
  <c r="AH199" i="2"/>
  <c r="AF199" i="2"/>
  <c r="AC199" i="2"/>
  <c r="AD199" i="2" s="1"/>
  <c r="AB199" i="2"/>
  <c r="Y199" i="2"/>
  <c r="X199" i="2"/>
  <c r="AP198" i="2"/>
  <c r="AO198" i="2"/>
  <c r="AH198" i="2"/>
  <c r="AF198" i="2"/>
  <c r="AC198" i="2"/>
  <c r="AB198" i="2"/>
  <c r="Y198" i="2"/>
  <c r="X198" i="2"/>
  <c r="Z198" i="2" s="1"/>
  <c r="AP197" i="2"/>
  <c r="AO197" i="2"/>
  <c r="AH197" i="2"/>
  <c r="AF197" i="2"/>
  <c r="AC197" i="2"/>
  <c r="AB197" i="2"/>
  <c r="Y197" i="2"/>
  <c r="X197" i="2"/>
  <c r="Z197" i="2" s="1"/>
  <c r="AP196" i="2"/>
  <c r="AO196" i="2"/>
  <c r="AH196" i="2"/>
  <c r="AF196" i="2"/>
  <c r="AC196" i="2"/>
  <c r="AD196" i="2" s="1"/>
  <c r="AB196" i="2"/>
  <c r="Y196" i="2"/>
  <c r="X196" i="2"/>
  <c r="Z196" i="2" s="1"/>
  <c r="AQ195" i="2"/>
  <c r="AR195" i="2" s="1"/>
  <c r="AP195" i="2"/>
  <c r="AO195" i="2"/>
  <c r="AH195" i="2"/>
  <c r="AF195" i="2"/>
  <c r="AC195" i="2"/>
  <c r="AB195" i="2"/>
  <c r="AD195" i="2" s="1"/>
  <c r="Y195" i="2"/>
  <c r="X195" i="2"/>
  <c r="AP194" i="2"/>
  <c r="AO194" i="2"/>
  <c r="AH194" i="2"/>
  <c r="AF194" i="2"/>
  <c r="AC194" i="2"/>
  <c r="AB194" i="2"/>
  <c r="Y194" i="2"/>
  <c r="X194" i="2"/>
  <c r="Z194" i="2" s="1"/>
  <c r="AP193" i="2"/>
  <c r="AO193" i="2"/>
  <c r="AH193" i="2"/>
  <c r="AF193" i="2"/>
  <c r="AC193" i="2"/>
  <c r="AB193" i="2"/>
  <c r="Y193" i="2"/>
  <c r="X193" i="2"/>
  <c r="Z193" i="2" s="1"/>
  <c r="AP192" i="2"/>
  <c r="AQ192" i="2" s="1"/>
  <c r="AR192" i="2" s="1"/>
  <c r="AO192" i="2"/>
  <c r="AH192" i="2"/>
  <c r="AF192" i="2"/>
  <c r="AC192" i="2"/>
  <c r="AB192" i="2"/>
  <c r="Y192" i="2"/>
  <c r="X192" i="2"/>
  <c r="Z192" i="2" s="1"/>
  <c r="AP191" i="2"/>
  <c r="AQ191" i="2" s="1"/>
  <c r="AR191" i="2" s="1"/>
  <c r="AO191" i="2"/>
  <c r="AH191" i="2"/>
  <c r="AF191" i="2"/>
  <c r="AC191" i="2"/>
  <c r="AD191" i="2" s="1"/>
  <c r="AB191" i="2"/>
  <c r="Y191" i="2"/>
  <c r="X191" i="2"/>
  <c r="AP190" i="2"/>
  <c r="AO190" i="2"/>
  <c r="AH190" i="2"/>
  <c r="AF190" i="2"/>
  <c r="AC190" i="2"/>
  <c r="AB190" i="2"/>
  <c r="Y190" i="2"/>
  <c r="X190" i="2"/>
  <c r="Z190" i="2" s="1"/>
  <c r="AP189" i="2"/>
  <c r="AO189" i="2"/>
  <c r="AH189" i="2"/>
  <c r="AF189" i="2"/>
  <c r="AC189" i="2"/>
  <c r="AB189" i="2"/>
  <c r="Y189" i="2"/>
  <c r="X189" i="2"/>
  <c r="Z189" i="2" s="1"/>
  <c r="AP188" i="2"/>
  <c r="AO188" i="2"/>
  <c r="AH188" i="2"/>
  <c r="AF188" i="2"/>
  <c r="AC188" i="2"/>
  <c r="AD188" i="2" s="1"/>
  <c r="AB188" i="2"/>
  <c r="Y188" i="2"/>
  <c r="X188" i="2"/>
  <c r="Z188" i="2" s="1"/>
  <c r="AP187" i="2"/>
  <c r="AO187" i="2"/>
  <c r="AH187" i="2"/>
  <c r="AF187" i="2"/>
  <c r="AC187" i="2"/>
  <c r="AB187" i="2"/>
  <c r="Y187" i="2"/>
  <c r="X187" i="2"/>
  <c r="AP186" i="2"/>
  <c r="AO186" i="2"/>
  <c r="AH186" i="2"/>
  <c r="AF186" i="2"/>
  <c r="AC186" i="2"/>
  <c r="AB186" i="2"/>
  <c r="Y186" i="2"/>
  <c r="X186" i="2"/>
  <c r="Z186" i="2" s="1"/>
  <c r="AP185" i="2"/>
  <c r="AO185" i="2"/>
  <c r="AH185" i="2"/>
  <c r="AF185" i="2"/>
  <c r="AC185" i="2"/>
  <c r="AB185" i="2"/>
  <c r="Y185" i="2"/>
  <c r="X185" i="2"/>
  <c r="AP184" i="2"/>
  <c r="AO184" i="2"/>
  <c r="AH184" i="2"/>
  <c r="AF184" i="2"/>
  <c r="AC184" i="2"/>
  <c r="AB184" i="2"/>
  <c r="Y184" i="2"/>
  <c r="X184" i="2"/>
  <c r="AP183" i="2"/>
  <c r="AO183" i="2"/>
  <c r="AH183" i="2"/>
  <c r="AF183" i="2"/>
  <c r="AC183" i="2"/>
  <c r="AB183" i="2"/>
  <c r="Y183" i="2"/>
  <c r="Z183" i="2" s="1"/>
  <c r="X183" i="2"/>
  <c r="AP182" i="2"/>
  <c r="AO182" i="2"/>
  <c r="AH182" i="2"/>
  <c r="AF182" i="2"/>
  <c r="AC182" i="2"/>
  <c r="AB182" i="2"/>
  <c r="Y182" i="2"/>
  <c r="X182" i="2"/>
  <c r="AP181" i="2"/>
  <c r="AO181" i="2"/>
  <c r="AH181" i="2"/>
  <c r="AF181" i="2"/>
  <c r="AC181" i="2"/>
  <c r="AB181" i="2"/>
  <c r="Y181" i="2"/>
  <c r="X181" i="2"/>
  <c r="AP180" i="2"/>
  <c r="AO180" i="2"/>
  <c r="AH180" i="2"/>
  <c r="AF180" i="2"/>
  <c r="AC180" i="2"/>
  <c r="AD180" i="2" s="1"/>
  <c r="AB180" i="2"/>
  <c r="Y180" i="2"/>
  <c r="X180" i="2"/>
  <c r="AP179" i="2"/>
  <c r="AO179" i="2"/>
  <c r="AH179" i="2"/>
  <c r="AF179" i="2"/>
  <c r="AD179" i="2"/>
  <c r="AC179" i="2"/>
  <c r="AB179" i="2"/>
  <c r="Y179" i="2"/>
  <c r="Z179" i="2" s="1"/>
  <c r="X179" i="2"/>
  <c r="AP178" i="2"/>
  <c r="AO178" i="2"/>
  <c r="AH178" i="2"/>
  <c r="AF178" i="2"/>
  <c r="AC178" i="2"/>
  <c r="AB178" i="2"/>
  <c r="Y178" i="2"/>
  <c r="X178" i="2"/>
  <c r="AP177" i="2"/>
  <c r="AO177" i="2"/>
  <c r="AH177" i="2"/>
  <c r="AF177" i="2"/>
  <c r="AC177" i="2"/>
  <c r="AB177" i="2"/>
  <c r="AD177" i="2" s="1"/>
  <c r="Y177" i="2"/>
  <c r="X177" i="2"/>
  <c r="AP176" i="2"/>
  <c r="AO176" i="2"/>
  <c r="AH176" i="2"/>
  <c r="AF176" i="2"/>
  <c r="AC176" i="2"/>
  <c r="AB176" i="2"/>
  <c r="Y176" i="2"/>
  <c r="X176" i="2"/>
  <c r="Z176" i="2" s="1"/>
  <c r="AP175" i="2"/>
  <c r="AQ175" i="2" s="1"/>
  <c r="AR175" i="2" s="1"/>
  <c r="AO175" i="2"/>
  <c r="AH175" i="2"/>
  <c r="AF175" i="2"/>
  <c r="AC175" i="2"/>
  <c r="AB175" i="2"/>
  <c r="Y175" i="2"/>
  <c r="X175" i="2"/>
  <c r="Z175" i="2" s="1"/>
  <c r="AP174" i="2"/>
  <c r="AQ174" i="2" s="1"/>
  <c r="AR174" i="2" s="1"/>
  <c r="AO174" i="2"/>
  <c r="AH174" i="2"/>
  <c r="AF174" i="2"/>
  <c r="AC174" i="2"/>
  <c r="AB174" i="2"/>
  <c r="Y174" i="2"/>
  <c r="X174" i="2"/>
  <c r="AP173" i="2"/>
  <c r="AO173" i="2"/>
  <c r="AH173" i="2"/>
  <c r="AF173" i="2"/>
  <c r="AC173" i="2"/>
  <c r="AB173" i="2"/>
  <c r="Y173" i="2"/>
  <c r="X173" i="2"/>
  <c r="AP172" i="2"/>
  <c r="AO172" i="2"/>
  <c r="AH172" i="2"/>
  <c r="AF172" i="2"/>
  <c r="AC172" i="2"/>
  <c r="AB172" i="2"/>
  <c r="Y172" i="2"/>
  <c r="X172" i="2"/>
  <c r="AP171" i="2"/>
  <c r="AO171" i="2"/>
  <c r="AH171" i="2"/>
  <c r="AF171" i="2"/>
  <c r="AC171" i="2"/>
  <c r="AB171" i="2"/>
  <c r="AD171" i="2" s="1"/>
  <c r="Y171" i="2"/>
  <c r="X171" i="2"/>
  <c r="AP170" i="2"/>
  <c r="AO170" i="2"/>
  <c r="AH170" i="2"/>
  <c r="AF170" i="2"/>
  <c r="AC170" i="2"/>
  <c r="AB170" i="2"/>
  <c r="Y170" i="2"/>
  <c r="Z170" i="2" s="1"/>
  <c r="X170" i="2"/>
  <c r="AP169" i="2"/>
  <c r="AO169" i="2"/>
  <c r="AQ169" i="2" s="1"/>
  <c r="AR169" i="2" s="1"/>
  <c r="AH169" i="2"/>
  <c r="AF169" i="2"/>
  <c r="AC169" i="2"/>
  <c r="AB169" i="2"/>
  <c r="AD169" i="2" s="1"/>
  <c r="Y169" i="2"/>
  <c r="Z169" i="2" s="1"/>
  <c r="X169" i="2"/>
  <c r="AP168" i="2"/>
  <c r="AO168" i="2"/>
  <c r="AQ168" i="2" s="1"/>
  <c r="AR168" i="2" s="1"/>
  <c r="AH168" i="2"/>
  <c r="AF168" i="2"/>
  <c r="AC168" i="2"/>
  <c r="AB168" i="2"/>
  <c r="Y168" i="2"/>
  <c r="X168" i="2"/>
  <c r="AP167" i="2"/>
  <c r="AO167" i="2"/>
  <c r="AQ167" i="2" s="1"/>
  <c r="AR167" i="2" s="1"/>
  <c r="AH167" i="2"/>
  <c r="AF167" i="2"/>
  <c r="AC167" i="2"/>
  <c r="AB167" i="2"/>
  <c r="Y167" i="2"/>
  <c r="X167" i="2"/>
  <c r="AP166" i="2"/>
  <c r="AO166" i="2"/>
  <c r="AH166" i="2"/>
  <c r="AF166" i="2"/>
  <c r="AC166" i="2"/>
  <c r="AB166" i="2"/>
  <c r="Y166" i="2"/>
  <c r="X166" i="2"/>
  <c r="AP165" i="2"/>
  <c r="AO165" i="2"/>
  <c r="AH165" i="2"/>
  <c r="AF165" i="2"/>
  <c r="AC165" i="2"/>
  <c r="AB165" i="2"/>
  <c r="Y165" i="2"/>
  <c r="X165" i="2"/>
  <c r="AP164" i="2"/>
  <c r="AO164" i="2"/>
  <c r="AH164" i="2"/>
  <c r="AF164" i="2"/>
  <c r="AC164" i="2"/>
  <c r="AB164" i="2"/>
  <c r="Y164" i="2"/>
  <c r="X164" i="2"/>
  <c r="AP163" i="2"/>
  <c r="AO163" i="2"/>
  <c r="AH163" i="2"/>
  <c r="AF163" i="2"/>
  <c r="AC163" i="2"/>
  <c r="AD163" i="2" s="1"/>
  <c r="AB163" i="2"/>
  <c r="Y163" i="2"/>
  <c r="X163" i="2"/>
  <c r="AP162" i="2"/>
  <c r="AO162" i="2"/>
  <c r="AH162" i="2"/>
  <c r="AF162" i="2"/>
  <c r="AC162" i="2"/>
  <c r="AB162" i="2"/>
  <c r="Y162" i="2"/>
  <c r="X162" i="2"/>
  <c r="AP161" i="2"/>
  <c r="AO161" i="2"/>
  <c r="AH161" i="2"/>
  <c r="AF161" i="2"/>
  <c r="AC161" i="2"/>
  <c r="AB161" i="2"/>
  <c r="Y161" i="2"/>
  <c r="X161" i="2"/>
  <c r="AP160" i="2"/>
  <c r="AO160" i="2"/>
  <c r="AH160" i="2"/>
  <c r="AF160" i="2"/>
  <c r="AC160" i="2"/>
  <c r="AB160" i="2"/>
  <c r="Y160" i="2"/>
  <c r="X160" i="2"/>
  <c r="AP159" i="2"/>
  <c r="AO159" i="2"/>
  <c r="AH159" i="2"/>
  <c r="AF159" i="2"/>
  <c r="AD159" i="2"/>
  <c r="AC159" i="2"/>
  <c r="AB159" i="2"/>
  <c r="Y159" i="2"/>
  <c r="X159" i="2"/>
  <c r="AP158" i="2"/>
  <c r="AO158" i="2"/>
  <c r="AH158" i="2"/>
  <c r="AF158" i="2"/>
  <c r="AC158" i="2"/>
  <c r="AB158" i="2"/>
  <c r="Y158" i="2"/>
  <c r="X158" i="2"/>
  <c r="Z158" i="2" s="1"/>
  <c r="AP157" i="2"/>
  <c r="AO157" i="2"/>
  <c r="AH157" i="2"/>
  <c r="AF157" i="2"/>
  <c r="AC157" i="2"/>
  <c r="AB157" i="2"/>
  <c r="Y157" i="2"/>
  <c r="X157" i="2"/>
  <c r="AP156" i="2"/>
  <c r="AO156" i="2"/>
  <c r="AH156" i="2"/>
  <c r="AF156" i="2"/>
  <c r="AC156" i="2"/>
  <c r="AB156" i="2"/>
  <c r="Y156" i="2"/>
  <c r="X156" i="2"/>
  <c r="Z156" i="2" s="1"/>
  <c r="AP155" i="2"/>
  <c r="AO155" i="2"/>
  <c r="AQ155" i="2" s="1"/>
  <c r="AR155" i="2" s="1"/>
  <c r="AH155" i="2"/>
  <c r="AF155" i="2"/>
  <c r="AC155" i="2"/>
  <c r="AB155" i="2"/>
  <c r="Y155" i="2"/>
  <c r="X155" i="2"/>
  <c r="AP154" i="2"/>
  <c r="AO154" i="2"/>
  <c r="AH154" i="2"/>
  <c r="AF154" i="2"/>
  <c r="AC154" i="2"/>
  <c r="AB154" i="2"/>
  <c r="Z154" i="2"/>
  <c r="Y154" i="2"/>
  <c r="X154" i="2"/>
  <c r="AP153" i="2"/>
  <c r="AO153" i="2"/>
  <c r="AQ153" i="2" s="1"/>
  <c r="AR153" i="2" s="1"/>
  <c r="AH153" i="2"/>
  <c r="AF153" i="2"/>
  <c r="AC153" i="2"/>
  <c r="AB153" i="2"/>
  <c r="AD153" i="2" s="1"/>
  <c r="Y153" i="2"/>
  <c r="X153" i="2"/>
  <c r="AP152" i="2"/>
  <c r="AO152" i="2"/>
  <c r="AQ152" i="2" s="1"/>
  <c r="AR152" i="2" s="1"/>
  <c r="AH152" i="2"/>
  <c r="AF152" i="2"/>
  <c r="AC152" i="2"/>
  <c r="AB152" i="2"/>
  <c r="Y152" i="2"/>
  <c r="X152" i="2"/>
  <c r="Z152" i="2" s="1"/>
  <c r="AP151" i="2"/>
  <c r="AO151" i="2"/>
  <c r="AH151" i="2"/>
  <c r="AF151" i="2"/>
  <c r="AC151" i="2"/>
  <c r="AB151" i="2"/>
  <c r="AD151" i="2" s="1"/>
  <c r="Y151" i="2"/>
  <c r="X151" i="2"/>
  <c r="AP150" i="2"/>
  <c r="AO150" i="2"/>
  <c r="AH150" i="2"/>
  <c r="AF150" i="2"/>
  <c r="AC150" i="2"/>
  <c r="AB150" i="2"/>
  <c r="Y150" i="2"/>
  <c r="Z150" i="2" s="1"/>
  <c r="X150" i="2"/>
  <c r="AP149" i="2"/>
  <c r="AO149" i="2"/>
  <c r="AQ149" i="2" s="1"/>
  <c r="AR149" i="2" s="1"/>
  <c r="AH149" i="2"/>
  <c r="AF149" i="2"/>
  <c r="AC149" i="2"/>
  <c r="AB149" i="2"/>
  <c r="AD149" i="2" s="1"/>
  <c r="Y149" i="2"/>
  <c r="Z149" i="2" s="1"/>
  <c r="X149" i="2"/>
  <c r="AP148" i="2"/>
  <c r="AO148" i="2"/>
  <c r="AH148" i="2"/>
  <c r="AF148" i="2"/>
  <c r="AC148" i="2"/>
  <c r="AB148" i="2"/>
  <c r="AD148" i="2" s="1"/>
  <c r="Y148" i="2"/>
  <c r="X148" i="2"/>
  <c r="AP147" i="2"/>
  <c r="AO147" i="2"/>
  <c r="AQ147" i="2" s="1"/>
  <c r="AR147" i="2" s="1"/>
  <c r="AH147" i="2"/>
  <c r="AF147" i="2"/>
  <c r="AC147" i="2"/>
  <c r="AB147" i="2"/>
  <c r="Y147" i="2"/>
  <c r="X147" i="2"/>
  <c r="AP146" i="2"/>
  <c r="AO146" i="2"/>
  <c r="AH146" i="2"/>
  <c r="AF146" i="2"/>
  <c r="AC146" i="2"/>
  <c r="AB146" i="2"/>
  <c r="Y146" i="2"/>
  <c r="Z146" i="2" s="1"/>
  <c r="X146" i="2"/>
  <c r="AP145" i="2"/>
  <c r="AO145" i="2"/>
  <c r="AH145" i="2"/>
  <c r="AF145" i="2"/>
  <c r="AC145" i="2"/>
  <c r="AB145" i="2"/>
  <c r="Y145" i="2"/>
  <c r="Z145" i="2" s="1"/>
  <c r="X145" i="2"/>
  <c r="AP144" i="2"/>
  <c r="AO144" i="2"/>
  <c r="AH144" i="2"/>
  <c r="AF144" i="2"/>
  <c r="AC144" i="2"/>
  <c r="AB144" i="2"/>
  <c r="Y144" i="2"/>
  <c r="X144" i="2"/>
  <c r="AP143" i="2"/>
  <c r="AO143" i="2"/>
  <c r="AH143" i="2"/>
  <c r="AF143" i="2"/>
  <c r="AC143" i="2"/>
  <c r="AB143" i="2"/>
  <c r="AD143" i="2" s="1"/>
  <c r="Y143" i="2"/>
  <c r="X143" i="2"/>
  <c r="AP142" i="2"/>
  <c r="AQ142" i="2" s="1"/>
  <c r="AR142" i="2" s="1"/>
  <c r="AO142" i="2"/>
  <c r="AH142" i="2"/>
  <c r="AF142" i="2"/>
  <c r="AC142" i="2"/>
  <c r="AB142" i="2"/>
  <c r="Y142" i="2"/>
  <c r="X142" i="2"/>
  <c r="AP141" i="2"/>
  <c r="AO141" i="2"/>
  <c r="AQ141" i="2" s="1"/>
  <c r="AR141" i="2" s="1"/>
  <c r="AH141" i="2"/>
  <c r="AF141" i="2"/>
  <c r="AC141" i="2"/>
  <c r="AB141" i="2"/>
  <c r="Y141" i="2"/>
  <c r="Z141" i="2" s="1"/>
  <c r="X141" i="2"/>
  <c r="AP140" i="2"/>
  <c r="AO140" i="2"/>
  <c r="AH140" i="2"/>
  <c r="AF140" i="2"/>
  <c r="AC140" i="2"/>
  <c r="AB140" i="2"/>
  <c r="Y140" i="2"/>
  <c r="X140" i="2"/>
  <c r="Z140" i="2" s="1"/>
  <c r="AP139" i="2"/>
  <c r="AO139" i="2"/>
  <c r="AH139" i="2"/>
  <c r="AF139" i="2"/>
  <c r="AC139" i="2"/>
  <c r="AB139" i="2"/>
  <c r="Y139" i="2"/>
  <c r="X139" i="2"/>
  <c r="AP138" i="2"/>
  <c r="AO138" i="2"/>
  <c r="AH138" i="2"/>
  <c r="AF138" i="2"/>
  <c r="AC138" i="2"/>
  <c r="AB138" i="2"/>
  <c r="Y138" i="2"/>
  <c r="X138" i="2"/>
  <c r="Z138" i="2" s="1"/>
  <c r="AP137" i="2"/>
  <c r="AO137" i="2"/>
  <c r="AH137" i="2"/>
  <c r="AF137" i="2"/>
  <c r="AC137" i="2"/>
  <c r="AB137" i="2"/>
  <c r="Y137" i="2"/>
  <c r="X137" i="2"/>
  <c r="AP136" i="2"/>
  <c r="AO136" i="2"/>
  <c r="AH136" i="2"/>
  <c r="AF136" i="2"/>
  <c r="AC136" i="2"/>
  <c r="AB136" i="2"/>
  <c r="Y136" i="2"/>
  <c r="X136" i="2"/>
  <c r="Z136" i="2" s="1"/>
  <c r="AP135" i="2"/>
  <c r="AO135" i="2"/>
  <c r="AH135" i="2"/>
  <c r="AF135" i="2"/>
  <c r="AC135" i="2"/>
  <c r="AD135" i="2" s="1"/>
  <c r="AB135" i="2"/>
  <c r="Y135" i="2"/>
  <c r="X135" i="2"/>
  <c r="AP134" i="2"/>
  <c r="AQ134" i="2" s="1"/>
  <c r="AR134" i="2" s="1"/>
  <c r="AO134" i="2"/>
  <c r="AH134" i="2"/>
  <c r="AF134" i="2"/>
  <c r="AC134" i="2"/>
  <c r="AB134" i="2"/>
  <c r="Y134" i="2"/>
  <c r="X134" i="2"/>
  <c r="AP133" i="2"/>
  <c r="AO133" i="2"/>
  <c r="AH133" i="2"/>
  <c r="AF133" i="2"/>
  <c r="AC133" i="2"/>
  <c r="AD133" i="2" s="1"/>
  <c r="AB133" i="2"/>
  <c r="Y133" i="2"/>
  <c r="X133" i="2"/>
  <c r="AP132" i="2"/>
  <c r="AO132" i="2"/>
  <c r="AH132" i="2"/>
  <c r="AF132" i="2"/>
  <c r="AC132" i="2"/>
  <c r="AB132" i="2"/>
  <c r="Y132" i="2"/>
  <c r="Z132" i="2" s="1"/>
  <c r="X132" i="2"/>
  <c r="AP131" i="2"/>
  <c r="AO131" i="2"/>
  <c r="AH131" i="2"/>
  <c r="AF131" i="2"/>
  <c r="AC131" i="2"/>
  <c r="AB131" i="2"/>
  <c r="Y131" i="2"/>
  <c r="X131" i="2"/>
  <c r="AP130" i="2"/>
  <c r="AO130" i="2"/>
  <c r="AH130" i="2"/>
  <c r="AF130" i="2"/>
  <c r="AC130" i="2"/>
  <c r="AD130" i="2" s="1"/>
  <c r="AB130" i="2"/>
  <c r="Y130" i="2"/>
  <c r="X130" i="2"/>
  <c r="AP129" i="2"/>
  <c r="AO129" i="2"/>
  <c r="AH129" i="2"/>
  <c r="AF129" i="2"/>
  <c r="AC129" i="2"/>
  <c r="AB129" i="2"/>
  <c r="Y129" i="2"/>
  <c r="X129" i="2"/>
  <c r="AP128" i="2"/>
  <c r="AO128" i="2"/>
  <c r="AH128" i="2"/>
  <c r="AF128" i="2"/>
  <c r="AC128" i="2"/>
  <c r="AB128" i="2"/>
  <c r="Y128" i="2"/>
  <c r="X128" i="2"/>
  <c r="AP127" i="2"/>
  <c r="AO127" i="2"/>
  <c r="AH127" i="2"/>
  <c r="AF127" i="2"/>
  <c r="AC127" i="2"/>
  <c r="AD127" i="2" s="1"/>
  <c r="AB127" i="2"/>
  <c r="Y127" i="2"/>
  <c r="X127" i="2"/>
  <c r="AP126" i="2"/>
  <c r="AO126" i="2"/>
  <c r="AH126" i="2"/>
  <c r="AF126" i="2"/>
  <c r="AC126" i="2"/>
  <c r="AD126" i="2" s="1"/>
  <c r="AB126" i="2"/>
  <c r="Y126" i="2"/>
  <c r="X126" i="2"/>
  <c r="Z126" i="2" s="1"/>
  <c r="AP125" i="2"/>
  <c r="AO125" i="2"/>
  <c r="AH125" i="2"/>
  <c r="AF125" i="2"/>
  <c r="AC125" i="2"/>
  <c r="AB125" i="2"/>
  <c r="Y125" i="2"/>
  <c r="X125" i="2"/>
  <c r="AP124" i="2"/>
  <c r="AO124" i="2"/>
  <c r="AH124" i="2"/>
  <c r="AF124" i="2"/>
  <c r="AC124" i="2"/>
  <c r="AB124" i="2"/>
  <c r="Y124" i="2"/>
  <c r="X124" i="2"/>
  <c r="Z124" i="2" s="1"/>
  <c r="AP123" i="2"/>
  <c r="AO123" i="2"/>
  <c r="AH123" i="2"/>
  <c r="AF123" i="2"/>
  <c r="AC123" i="2"/>
  <c r="AB123" i="2"/>
  <c r="Y123" i="2"/>
  <c r="X123" i="2"/>
  <c r="Z123" i="2" s="1"/>
  <c r="AP122" i="2"/>
  <c r="AO122" i="2"/>
  <c r="AH122" i="2"/>
  <c r="AF122" i="2"/>
  <c r="AC122" i="2"/>
  <c r="AB122" i="2"/>
  <c r="Y122" i="2"/>
  <c r="X122" i="2"/>
  <c r="Z122" i="2" s="1"/>
  <c r="AP121" i="2"/>
  <c r="AO121" i="2"/>
  <c r="AH121" i="2"/>
  <c r="AF121" i="2"/>
  <c r="AC121" i="2"/>
  <c r="AB121" i="2"/>
  <c r="Y121" i="2"/>
  <c r="X121" i="2"/>
  <c r="Z121" i="2" s="1"/>
  <c r="AP120" i="2"/>
  <c r="AO120" i="2"/>
  <c r="AH120" i="2"/>
  <c r="AF120" i="2"/>
  <c r="AC120" i="2"/>
  <c r="AD120" i="2" s="1"/>
  <c r="AB120" i="2"/>
  <c r="Y120" i="2"/>
  <c r="X120" i="2"/>
  <c r="Z120" i="2" s="1"/>
  <c r="AQ119" i="2"/>
  <c r="AR119" i="2" s="1"/>
  <c r="AP119" i="2"/>
  <c r="AO119" i="2"/>
  <c r="AH119" i="2"/>
  <c r="AF119" i="2"/>
  <c r="AC119" i="2"/>
  <c r="AD119" i="2" s="1"/>
  <c r="AB119" i="2"/>
  <c r="Y119" i="2"/>
  <c r="X119" i="2"/>
  <c r="AX118" i="2"/>
  <c r="AP118" i="2"/>
  <c r="AO118" i="2"/>
  <c r="AH118" i="2"/>
  <c r="AF118" i="2"/>
  <c r="AC118" i="2"/>
  <c r="AB118" i="2"/>
  <c r="Y118" i="2"/>
  <c r="X118" i="2"/>
  <c r="AP117" i="2"/>
  <c r="AO117" i="2"/>
  <c r="AH117" i="2"/>
  <c r="AF117" i="2"/>
  <c r="AC117" i="2"/>
  <c r="AB117" i="2"/>
  <c r="Y117" i="2"/>
  <c r="X117" i="2"/>
  <c r="AP116" i="2"/>
  <c r="AO116" i="2"/>
  <c r="AH116" i="2"/>
  <c r="AF116" i="2"/>
  <c r="AC116" i="2"/>
  <c r="AB116" i="2"/>
  <c r="Y116" i="2"/>
  <c r="X116" i="2"/>
  <c r="AP115" i="2"/>
  <c r="AO115" i="2"/>
  <c r="AQ115" i="2" s="1"/>
  <c r="AR115" i="2" s="1"/>
  <c r="AH115" i="2"/>
  <c r="AF115" i="2"/>
  <c r="AC115" i="2"/>
  <c r="AB115" i="2"/>
  <c r="Y115" i="2"/>
  <c r="X115" i="2"/>
  <c r="AP114" i="2"/>
  <c r="AO114" i="2"/>
  <c r="AH114" i="2"/>
  <c r="AF114" i="2"/>
  <c r="AC114" i="2"/>
  <c r="AB114" i="2"/>
  <c r="Y114" i="2"/>
  <c r="X114" i="2"/>
  <c r="AP113" i="2"/>
  <c r="AO113" i="2"/>
  <c r="AH113" i="2"/>
  <c r="AF113" i="2"/>
  <c r="AC113" i="2"/>
  <c r="AB113" i="2"/>
  <c r="Y113" i="2"/>
  <c r="X113" i="2"/>
  <c r="AP112" i="2"/>
  <c r="AO112" i="2"/>
  <c r="AH112" i="2"/>
  <c r="AF112" i="2"/>
  <c r="AC112" i="2"/>
  <c r="AB112" i="2"/>
  <c r="Y112" i="2"/>
  <c r="X112" i="2"/>
  <c r="AP111" i="2"/>
  <c r="AO111" i="2"/>
  <c r="AQ111" i="2" s="1"/>
  <c r="AR111" i="2" s="1"/>
  <c r="AH111" i="2"/>
  <c r="AF111" i="2"/>
  <c r="AC111" i="2"/>
  <c r="AB111" i="2"/>
  <c r="Y111" i="2"/>
  <c r="Z111" i="2" s="1"/>
  <c r="X111" i="2"/>
  <c r="AP110" i="2"/>
  <c r="AO110" i="2"/>
  <c r="AH110" i="2"/>
  <c r="AF110" i="2"/>
  <c r="AC110" i="2"/>
  <c r="AB110" i="2"/>
  <c r="Y110" i="2"/>
  <c r="X110" i="2"/>
  <c r="Z110" i="2" s="1"/>
  <c r="AP109" i="2"/>
  <c r="AO109" i="2"/>
  <c r="AQ109" i="2" s="1"/>
  <c r="AR109" i="2" s="1"/>
  <c r="AH109" i="2"/>
  <c r="AF109" i="2"/>
  <c r="AC109" i="2"/>
  <c r="AB109" i="2"/>
  <c r="AD109" i="2" s="1"/>
  <c r="Y109" i="2"/>
  <c r="X109" i="2"/>
  <c r="Z109" i="2" s="1"/>
  <c r="AP108" i="2"/>
  <c r="AO108" i="2"/>
  <c r="AH108" i="2"/>
  <c r="AF108" i="2"/>
  <c r="AC108" i="2"/>
  <c r="AB108" i="2"/>
  <c r="Y108" i="2"/>
  <c r="X108" i="2"/>
  <c r="Z108" i="2" s="1"/>
  <c r="AP107" i="2"/>
  <c r="AQ107" i="2" s="1"/>
  <c r="AR107" i="2" s="1"/>
  <c r="AO107" i="2"/>
  <c r="AH107" i="2"/>
  <c r="AF107" i="2"/>
  <c r="AC107" i="2"/>
  <c r="AB107" i="2"/>
  <c r="AD107" i="2" s="1"/>
  <c r="Y107" i="2"/>
  <c r="X107" i="2"/>
  <c r="AP106" i="2"/>
  <c r="AO106" i="2"/>
  <c r="AQ106" i="2" s="1"/>
  <c r="AR106" i="2" s="1"/>
  <c r="AH106" i="2"/>
  <c r="AF106" i="2"/>
  <c r="AC106" i="2"/>
  <c r="AB106" i="2"/>
  <c r="AD106" i="2" s="1"/>
  <c r="Y106" i="2"/>
  <c r="Z106" i="2" s="1"/>
  <c r="X106" i="2"/>
  <c r="AP105" i="2"/>
  <c r="AO105" i="2"/>
  <c r="AH105" i="2"/>
  <c r="AF105" i="2"/>
  <c r="AC105" i="2"/>
  <c r="AB105" i="2"/>
  <c r="Y105" i="2"/>
  <c r="X105" i="2"/>
  <c r="AP104" i="2"/>
  <c r="AO104" i="2"/>
  <c r="AH104" i="2"/>
  <c r="AF104" i="2"/>
  <c r="AC104" i="2"/>
  <c r="AB104" i="2"/>
  <c r="Y104" i="2"/>
  <c r="X104" i="2"/>
  <c r="AP103" i="2"/>
  <c r="AO103" i="2"/>
  <c r="AQ103" i="2" s="1"/>
  <c r="AR103" i="2" s="1"/>
  <c r="AH103" i="2"/>
  <c r="AF103" i="2"/>
  <c r="AC103" i="2"/>
  <c r="AB103" i="2"/>
  <c r="Y103" i="2"/>
  <c r="X103" i="2"/>
  <c r="AX102" i="2"/>
  <c r="AP102" i="2"/>
  <c r="AO102" i="2"/>
  <c r="AH102" i="2"/>
  <c r="AF102" i="2"/>
  <c r="AC102" i="2"/>
  <c r="AB102" i="2"/>
  <c r="Y102" i="2"/>
  <c r="X102" i="2"/>
  <c r="Z102" i="2" s="1"/>
  <c r="AP101" i="2"/>
  <c r="AO101" i="2"/>
  <c r="AH101" i="2"/>
  <c r="AF101" i="2"/>
  <c r="AC101" i="2"/>
  <c r="AB101" i="2"/>
  <c r="Y101" i="2"/>
  <c r="X101" i="2"/>
  <c r="Z101" i="2" s="1"/>
  <c r="AP100" i="2"/>
  <c r="AQ100" i="2" s="1"/>
  <c r="AR100" i="2" s="1"/>
  <c r="AO100" i="2"/>
  <c r="AH100" i="2"/>
  <c r="AF100" i="2"/>
  <c r="AC100" i="2"/>
  <c r="AB100" i="2"/>
  <c r="Y100" i="2"/>
  <c r="X100" i="2"/>
  <c r="Z100" i="2" s="1"/>
  <c r="AP99" i="2"/>
  <c r="AO99" i="2"/>
  <c r="AH99" i="2"/>
  <c r="AF99" i="2"/>
  <c r="AC99" i="2"/>
  <c r="AD99" i="2" s="1"/>
  <c r="AB99" i="2"/>
  <c r="Y99" i="2"/>
  <c r="X99" i="2"/>
  <c r="AP98" i="2"/>
  <c r="AO98" i="2"/>
  <c r="AH98" i="2"/>
  <c r="AF98" i="2"/>
  <c r="AC98" i="2"/>
  <c r="AB98" i="2"/>
  <c r="Y98" i="2"/>
  <c r="X98" i="2"/>
  <c r="Z98" i="2" s="1"/>
  <c r="AP97" i="2"/>
  <c r="AO97" i="2"/>
  <c r="AH97" i="2"/>
  <c r="AF97" i="2"/>
  <c r="AC97" i="2"/>
  <c r="AB97" i="2"/>
  <c r="Y97" i="2"/>
  <c r="X97" i="2"/>
  <c r="Z97" i="2" s="1"/>
  <c r="AP96" i="2"/>
  <c r="AQ96" i="2" s="1"/>
  <c r="AR96" i="2" s="1"/>
  <c r="AO96" i="2"/>
  <c r="AH96" i="2"/>
  <c r="AF96" i="2"/>
  <c r="AC96" i="2"/>
  <c r="AD96" i="2" s="1"/>
  <c r="AI96" i="2" s="1"/>
  <c r="AS96" i="2" s="1"/>
  <c r="AB96" i="2"/>
  <c r="Y96" i="2"/>
  <c r="X96" i="2"/>
  <c r="Z96" i="2" s="1"/>
  <c r="AQ95" i="2"/>
  <c r="AR95" i="2" s="1"/>
  <c r="AP95" i="2"/>
  <c r="AO95" i="2"/>
  <c r="AH95" i="2"/>
  <c r="AF95" i="2"/>
  <c r="AC95" i="2"/>
  <c r="AD95" i="2" s="1"/>
  <c r="AB95" i="2"/>
  <c r="Y95" i="2"/>
  <c r="X95" i="2"/>
  <c r="AP94" i="2"/>
  <c r="AO94" i="2"/>
  <c r="AH94" i="2"/>
  <c r="AF94" i="2"/>
  <c r="AC94" i="2"/>
  <c r="AB94" i="2"/>
  <c r="Y94" i="2"/>
  <c r="Z94" i="2" s="1"/>
  <c r="X94" i="2"/>
  <c r="AP93" i="2"/>
  <c r="AO93" i="2"/>
  <c r="AH93" i="2"/>
  <c r="AF93" i="2"/>
  <c r="AC93" i="2"/>
  <c r="AB93" i="2"/>
  <c r="Y93" i="2"/>
  <c r="X93" i="2"/>
  <c r="AP92" i="2"/>
  <c r="AO92" i="2"/>
  <c r="AH92" i="2"/>
  <c r="AF92" i="2"/>
  <c r="AC92" i="2"/>
  <c r="AB92" i="2"/>
  <c r="Y92" i="2"/>
  <c r="X92" i="2"/>
  <c r="AP91" i="2"/>
  <c r="AO91" i="2"/>
  <c r="AH91" i="2"/>
  <c r="AF91" i="2"/>
  <c r="AC91" i="2"/>
  <c r="AB91" i="2"/>
  <c r="Y91" i="2"/>
  <c r="X91" i="2"/>
  <c r="AP90" i="2"/>
  <c r="AO90" i="2"/>
  <c r="AH90" i="2"/>
  <c r="AF90" i="2"/>
  <c r="AC90" i="2"/>
  <c r="AB90" i="2"/>
  <c r="Z90" i="2"/>
  <c r="Y90" i="2"/>
  <c r="X90" i="2"/>
  <c r="AP89" i="2"/>
  <c r="AO89" i="2"/>
  <c r="AH89" i="2"/>
  <c r="AF89" i="2"/>
  <c r="AC89" i="2"/>
  <c r="AB89" i="2"/>
  <c r="Y89" i="2"/>
  <c r="X89" i="2"/>
  <c r="Z89" i="2" s="1"/>
  <c r="AP88" i="2"/>
  <c r="AO88" i="2"/>
  <c r="AH88" i="2"/>
  <c r="AF88" i="2"/>
  <c r="AC88" i="2"/>
  <c r="AB88" i="2"/>
  <c r="Y88" i="2"/>
  <c r="X88" i="2"/>
  <c r="Z88" i="2" s="1"/>
  <c r="AP87" i="2"/>
  <c r="AQ87" i="2" s="1"/>
  <c r="AR87" i="2" s="1"/>
  <c r="AO87" i="2"/>
  <c r="AH87" i="2"/>
  <c r="AF87" i="2"/>
  <c r="AC87" i="2"/>
  <c r="AB87" i="2"/>
  <c r="Y87" i="2"/>
  <c r="X87" i="2"/>
  <c r="AX86" i="2"/>
  <c r="AP86" i="2"/>
  <c r="AO86" i="2"/>
  <c r="AH86" i="2"/>
  <c r="AF86" i="2"/>
  <c r="AC86" i="2"/>
  <c r="AB86" i="2"/>
  <c r="Y86" i="2"/>
  <c r="X86" i="2"/>
  <c r="Z86" i="2" s="1"/>
  <c r="AP85" i="2"/>
  <c r="AO85" i="2"/>
  <c r="AH85" i="2"/>
  <c r="AF85" i="2"/>
  <c r="AC85" i="2"/>
  <c r="AB85" i="2"/>
  <c r="Y85" i="2"/>
  <c r="X85" i="2"/>
  <c r="Z85" i="2" s="1"/>
  <c r="AP84" i="2"/>
  <c r="AO84" i="2"/>
  <c r="AH84" i="2"/>
  <c r="AF84" i="2"/>
  <c r="AC84" i="2"/>
  <c r="AB84" i="2"/>
  <c r="Y84" i="2"/>
  <c r="X84" i="2"/>
  <c r="Z84" i="2" s="1"/>
  <c r="AP83" i="2"/>
  <c r="AO83" i="2"/>
  <c r="AH83" i="2"/>
  <c r="AF83" i="2"/>
  <c r="AC83" i="2"/>
  <c r="AB83" i="2"/>
  <c r="Y83" i="2"/>
  <c r="X83" i="2"/>
  <c r="AP82" i="2"/>
  <c r="AO82" i="2"/>
  <c r="AH82" i="2"/>
  <c r="AF82" i="2"/>
  <c r="AC82" i="2"/>
  <c r="AB82" i="2"/>
  <c r="Y82" i="2"/>
  <c r="Z82" i="2" s="1"/>
  <c r="X82" i="2"/>
  <c r="AP81" i="2"/>
  <c r="AO81" i="2"/>
  <c r="AH81" i="2"/>
  <c r="AF81" i="2"/>
  <c r="AC81" i="2"/>
  <c r="AB81" i="2"/>
  <c r="Y81" i="2"/>
  <c r="X81" i="2"/>
  <c r="AP80" i="2"/>
  <c r="AO80" i="2"/>
  <c r="AH80" i="2"/>
  <c r="AF80" i="2"/>
  <c r="AC80" i="2"/>
  <c r="AB80" i="2"/>
  <c r="Y80" i="2"/>
  <c r="X80" i="2"/>
  <c r="AP79" i="2"/>
  <c r="AO79" i="2"/>
  <c r="AH79" i="2"/>
  <c r="AF79" i="2"/>
  <c r="AC79" i="2"/>
  <c r="AD79" i="2" s="1"/>
  <c r="AB79" i="2"/>
  <c r="Y79" i="2"/>
  <c r="X79" i="2"/>
  <c r="Z79" i="2" s="1"/>
  <c r="AP78" i="2"/>
  <c r="AO78" i="2"/>
  <c r="AH78" i="2"/>
  <c r="AF78" i="2"/>
  <c r="AC78" i="2"/>
  <c r="AB78" i="2"/>
  <c r="Y78" i="2"/>
  <c r="X78" i="2"/>
  <c r="AP77" i="2"/>
  <c r="AO77" i="2"/>
  <c r="AH77" i="2"/>
  <c r="AF77" i="2"/>
  <c r="AC77" i="2"/>
  <c r="AB77" i="2"/>
  <c r="Y77" i="2"/>
  <c r="X77" i="2"/>
  <c r="AP76" i="2"/>
  <c r="AO76" i="2"/>
  <c r="AH76" i="2"/>
  <c r="AF76" i="2"/>
  <c r="AC76" i="2"/>
  <c r="AB76" i="2"/>
  <c r="Y76" i="2"/>
  <c r="X76" i="2"/>
  <c r="AP75" i="2"/>
  <c r="AO75" i="2"/>
  <c r="AH75" i="2"/>
  <c r="AF75" i="2"/>
  <c r="AD75" i="2"/>
  <c r="AC75" i="2"/>
  <c r="AB75" i="2"/>
  <c r="Y75" i="2"/>
  <c r="X75" i="2"/>
  <c r="AP74" i="2"/>
  <c r="AO74" i="2"/>
  <c r="AH74" i="2"/>
  <c r="AF74" i="2"/>
  <c r="AC74" i="2"/>
  <c r="AB74" i="2"/>
  <c r="Y74" i="2"/>
  <c r="Z74" i="2" s="1"/>
  <c r="X74" i="2"/>
  <c r="AP73" i="2"/>
  <c r="AO73" i="2"/>
  <c r="AH73" i="2"/>
  <c r="AF73" i="2"/>
  <c r="AC73" i="2"/>
  <c r="AB73" i="2"/>
  <c r="Y73" i="2"/>
  <c r="X73" i="2"/>
  <c r="AP72" i="2"/>
  <c r="AO72" i="2"/>
  <c r="AH72" i="2"/>
  <c r="AF72" i="2"/>
  <c r="AC72" i="2"/>
  <c r="AB72" i="2"/>
  <c r="Y72" i="2"/>
  <c r="X72" i="2"/>
  <c r="AP71" i="2"/>
  <c r="AO71" i="2"/>
  <c r="AH71" i="2"/>
  <c r="AF71" i="2"/>
  <c r="AC71" i="2"/>
  <c r="AB71" i="2"/>
  <c r="Y71" i="2"/>
  <c r="X71" i="2"/>
  <c r="AX70" i="2"/>
  <c r="AP70" i="2"/>
  <c r="AO70" i="2"/>
  <c r="AH70" i="2"/>
  <c r="AF70" i="2"/>
  <c r="AC70" i="2"/>
  <c r="AB70" i="2"/>
  <c r="Y70" i="2"/>
  <c r="X70" i="2"/>
  <c r="Z70" i="2" s="1"/>
  <c r="AP69" i="2"/>
  <c r="AO69" i="2"/>
  <c r="AQ69" i="2" s="1"/>
  <c r="AR69" i="2" s="1"/>
  <c r="AH69" i="2"/>
  <c r="AF69" i="2"/>
  <c r="AC69" i="2"/>
  <c r="AB69" i="2"/>
  <c r="AD69" i="2" s="1"/>
  <c r="Y69" i="2"/>
  <c r="X69" i="2"/>
  <c r="AP68" i="2"/>
  <c r="AO68" i="2"/>
  <c r="AH68" i="2"/>
  <c r="AF68" i="2"/>
  <c r="AC68" i="2"/>
  <c r="AB68" i="2"/>
  <c r="AD68" i="2" s="1"/>
  <c r="Y68" i="2"/>
  <c r="X68" i="2"/>
  <c r="AP67" i="2"/>
  <c r="AQ67" i="2" s="1"/>
  <c r="AR67" i="2" s="1"/>
  <c r="AO67" i="2"/>
  <c r="AH67" i="2"/>
  <c r="AF67" i="2"/>
  <c r="AC67" i="2"/>
  <c r="AB67" i="2"/>
  <c r="AD67" i="2" s="1"/>
  <c r="Y67" i="2"/>
  <c r="X67" i="2"/>
  <c r="AP66" i="2"/>
  <c r="AO66" i="2"/>
  <c r="AH66" i="2"/>
  <c r="AF66" i="2"/>
  <c r="AC66" i="2"/>
  <c r="AB66" i="2"/>
  <c r="Z66" i="2"/>
  <c r="Y66" i="2"/>
  <c r="X66" i="2"/>
  <c r="AP65" i="2"/>
  <c r="AO65" i="2"/>
  <c r="AH65" i="2"/>
  <c r="AF65" i="2"/>
  <c r="AC65" i="2"/>
  <c r="AB65" i="2"/>
  <c r="Y65" i="2"/>
  <c r="X65" i="2"/>
  <c r="AP64" i="2"/>
  <c r="AO64" i="2"/>
  <c r="AH64" i="2"/>
  <c r="AF64" i="2"/>
  <c r="AC64" i="2"/>
  <c r="AB64" i="2"/>
  <c r="Y64" i="2"/>
  <c r="X64" i="2"/>
  <c r="Z64" i="2" s="1"/>
  <c r="AP63" i="2"/>
  <c r="AO63" i="2"/>
  <c r="AQ63" i="2" s="1"/>
  <c r="AR63" i="2" s="1"/>
  <c r="AH63" i="2"/>
  <c r="AF63" i="2"/>
  <c r="AC63" i="2"/>
  <c r="AB63" i="2"/>
  <c r="AD63" i="2" s="1"/>
  <c r="Y63" i="2"/>
  <c r="X63" i="2"/>
  <c r="AP62" i="2"/>
  <c r="AO62" i="2"/>
  <c r="AQ62" i="2" s="1"/>
  <c r="AR62" i="2" s="1"/>
  <c r="AH62" i="2"/>
  <c r="AF62" i="2"/>
  <c r="AC62" i="2"/>
  <c r="AB62" i="2"/>
  <c r="AD62" i="2" s="1"/>
  <c r="Y62" i="2"/>
  <c r="X62" i="2"/>
  <c r="Z62" i="2" s="1"/>
  <c r="AP61" i="2"/>
  <c r="AO61" i="2"/>
  <c r="AH61" i="2"/>
  <c r="AF61" i="2"/>
  <c r="AC61" i="2"/>
  <c r="AB61" i="2"/>
  <c r="AD61" i="2" s="1"/>
  <c r="Y61" i="2"/>
  <c r="X61" i="2"/>
  <c r="AP60" i="2"/>
  <c r="AO60" i="2"/>
  <c r="AH60" i="2"/>
  <c r="AF60" i="2"/>
  <c r="AC60" i="2"/>
  <c r="AB60" i="2"/>
  <c r="Y60" i="2"/>
  <c r="X60" i="2"/>
  <c r="Z60" i="2" s="1"/>
  <c r="AP59" i="2"/>
  <c r="AO59" i="2"/>
  <c r="AQ59" i="2" s="1"/>
  <c r="AR59" i="2" s="1"/>
  <c r="AH59" i="2"/>
  <c r="AF59" i="2"/>
  <c r="AC59" i="2"/>
  <c r="AB59" i="2"/>
  <c r="Y59" i="2"/>
  <c r="X59" i="2"/>
  <c r="Z59" i="2" s="1"/>
  <c r="AX58" i="2"/>
  <c r="AP58" i="2"/>
  <c r="AO58" i="2"/>
  <c r="AH58" i="2"/>
  <c r="AF58" i="2"/>
  <c r="AC58" i="2"/>
  <c r="AB58" i="2"/>
  <c r="Y58" i="2"/>
  <c r="X58" i="2"/>
  <c r="AP57" i="2"/>
  <c r="AO57" i="2"/>
  <c r="AH57" i="2"/>
  <c r="AF57" i="2"/>
  <c r="AC57" i="2"/>
  <c r="AB57" i="2"/>
  <c r="Y57" i="2"/>
  <c r="X57" i="2"/>
  <c r="AP56" i="2"/>
  <c r="AO56" i="2"/>
  <c r="AH56" i="2"/>
  <c r="AF56" i="2"/>
  <c r="AC56" i="2"/>
  <c r="AB56" i="2"/>
  <c r="Y56" i="2"/>
  <c r="X56" i="2"/>
  <c r="AP55" i="2"/>
  <c r="AQ55" i="2" s="1"/>
  <c r="AR55" i="2" s="1"/>
  <c r="AO55" i="2"/>
  <c r="AH55" i="2"/>
  <c r="AF55" i="2"/>
  <c r="AC55" i="2"/>
  <c r="AB55" i="2"/>
  <c r="Y55" i="2"/>
  <c r="X55" i="2"/>
  <c r="AP54" i="2"/>
  <c r="AO54" i="2"/>
  <c r="AH54" i="2"/>
  <c r="AF54" i="2"/>
  <c r="AC54" i="2"/>
  <c r="AB54" i="2"/>
  <c r="Z54" i="2"/>
  <c r="Y54" i="2"/>
  <c r="X54" i="2"/>
  <c r="AQ53" i="2"/>
  <c r="AR53" i="2" s="1"/>
  <c r="AP53" i="2"/>
  <c r="AO53" i="2"/>
  <c r="AH53" i="2"/>
  <c r="AF53" i="2"/>
  <c r="AC53" i="2"/>
  <c r="AB53" i="2"/>
  <c r="AD53" i="2" s="1"/>
  <c r="Y53" i="2"/>
  <c r="X53" i="2"/>
  <c r="AP52" i="2"/>
  <c r="AO52" i="2"/>
  <c r="AH52" i="2"/>
  <c r="AF52" i="2"/>
  <c r="AC52" i="2"/>
  <c r="AB52" i="2"/>
  <c r="Y52" i="2"/>
  <c r="X52" i="2"/>
  <c r="AP51" i="2"/>
  <c r="AO51" i="2"/>
  <c r="AQ51" i="2" s="1"/>
  <c r="AR51" i="2" s="1"/>
  <c r="AH51" i="2"/>
  <c r="AF51" i="2"/>
  <c r="AC51" i="2"/>
  <c r="AB51" i="2"/>
  <c r="AD51" i="2" s="1"/>
  <c r="Y51" i="2"/>
  <c r="X51" i="2"/>
  <c r="Z51" i="2" s="1"/>
  <c r="AX50" i="2"/>
  <c r="AP50" i="2"/>
  <c r="AO50" i="2"/>
  <c r="AQ50" i="2" s="1"/>
  <c r="AR50" i="2" s="1"/>
  <c r="AH50" i="2"/>
  <c r="AF50" i="2"/>
  <c r="AC50" i="2"/>
  <c r="AB50" i="2"/>
  <c r="AD50" i="2" s="1"/>
  <c r="Y50" i="2"/>
  <c r="X50" i="2"/>
  <c r="AP49" i="2"/>
  <c r="AO49" i="2"/>
  <c r="AQ49" i="2" s="1"/>
  <c r="AR49" i="2" s="1"/>
  <c r="AH49" i="2"/>
  <c r="AF49" i="2"/>
  <c r="AC49" i="2"/>
  <c r="AB49" i="2"/>
  <c r="Y49" i="2"/>
  <c r="X49" i="2"/>
  <c r="AP48" i="2"/>
  <c r="AO48" i="2"/>
  <c r="AH48" i="2"/>
  <c r="AF48" i="2"/>
  <c r="AC48" i="2"/>
  <c r="AB48" i="2"/>
  <c r="Y48" i="2"/>
  <c r="X48" i="2"/>
  <c r="Z48" i="2" s="1"/>
  <c r="AP47" i="2"/>
  <c r="AO47" i="2"/>
  <c r="AQ47" i="2" s="1"/>
  <c r="AR47" i="2" s="1"/>
  <c r="AH47" i="2"/>
  <c r="AF47" i="2"/>
  <c r="AC47" i="2"/>
  <c r="AB47" i="2"/>
  <c r="Y47" i="2"/>
  <c r="X47" i="2"/>
  <c r="AP46" i="2"/>
  <c r="AO46" i="2"/>
  <c r="AH46" i="2"/>
  <c r="AF46" i="2"/>
  <c r="AC46" i="2"/>
  <c r="AB46" i="2"/>
  <c r="Z46" i="2"/>
  <c r="Y46" i="2"/>
  <c r="X46" i="2"/>
  <c r="AP45" i="2"/>
  <c r="AO45" i="2"/>
  <c r="AH45" i="2"/>
  <c r="AF45" i="2"/>
  <c r="AC45" i="2"/>
  <c r="AB45" i="2"/>
  <c r="Y45" i="2"/>
  <c r="X45" i="2"/>
  <c r="AP44" i="2"/>
  <c r="AO44" i="2"/>
  <c r="AH44" i="2"/>
  <c r="AF44" i="2"/>
  <c r="AC44" i="2"/>
  <c r="AB44" i="2"/>
  <c r="Y44" i="2"/>
  <c r="X44" i="2"/>
  <c r="Z44" i="2" s="1"/>
  <c r="AP43" i="2"/>
  <c r="AO43" i="2"/>
  <c r="AH43" i="2"/>
  <c r="AF43" i="2"/>
  <c r="AC43" i="2"/>
  <c r="AD43" i="2" s="1"/>
  <c r="AB43" i="2"/>
  <c r="Y43" i="2"/>
  <c r="X43" i="2"/>
  <c r="Z43" i="2" s="1"/>
  <c r="AX42" i="2"/>
  <c r="AP42" i="2"/>
  <c r="AO42" i="2"/>
  <c r="AH42" i="2"/>
  <c r="AF42" i="2"/>
  <c r="AC42" i="2"/>
  <c r="AB42" i="2"/>
  <c r="Y42" i="2"/>
  <c r="X42" i="2"/>
  <c r="AP41" i="2"/>
  <c r="AO41" i="2"/>
  <c r="AH41" i="2"/>
  <c r="AF41" i="2"/>
  <c r="AC41" i="2"/>
  <c r="AB41" i="2"/>
  <c r="Y41" i="2"/>
  <c r="X41" i="2"/>
  <c r="AP40" i="2"/>
  <c r="AO40" i="2"/>
  <c r="AH40" i="2"/>
  <c r="AF40" i="2"/>
  <c r="AC40" i="2"/>
  <c r="AB40" i="2"/>
  <c r="Y40" i="2"/>
  <c r="X40" i="2"/>
  <c r="AP39" i="2"/>
  <c r="AQ39" i="2" s="1"/>
  <c r="AR39" i="2" s="1"/>
  <c r="AO39" i="2"/>
  <c r="AH39" i="2"/>
  <c r="AF39" i="2"/>
  <c r="AC39" i="2"/>
  <c r="AB39" i="2"/>
  <c r="Y39" i="2"/>
  <c r="X39" i="2"/>
  <c r="AP38" i="2"/>
  <c r="AO38" i="2"/>
  <c r="AH38" i="2"/>
  <c r="AF38" i="2"/>
  <c r="AC38" i="2"/>
  <c r="AB38" i="2"/>
  <c r="Y38" i="2"/>
  <c r="X38" i="2"/>
  <c r="AP37" i="2"/>
  <c r="AO37" i="2"/>
  <c r="AH37" i="2"/>
  <c r="AF37" i="2"/>
  <c r="AC37" i="2"/>
  <c r="AD37" i="2" s="1"/>
  <c r="AB37" i="2"/>
  <c r="Y37" i="2"/>
  <c r="X37" i="2"/>
  <c r="AX36" i="2"/>
  <c r="AP36" i="2"/>
  <c r="AO36" i="2"/>
  <c r="AH36" i="2"/>
  <c r="AF36" i="2"/>
  <c r="AC36" i="2"/>
  <c r="AB36" i="2"/>
  <c r="Y36" i="2"/>
  <c r="X36" i="2"/>
  <c r="Z36" i="2" s="1"/>
  <c r="AP35" i="2"/>
  <c r="AO35" i="2"/>
  <c r="AH35" i="2"/>
  <c r="AF35" i="2"/>
  <c r="AC35" i="2"/>
  <c r="AB35" i="2"/>
  <c r="Y35" i="2"/>
  <c r="X35" i="2"/>
  <c r="AP34" i="2"/>
  <c r="AO34" i="2"/>
  <c r="AH34" i="2"/>
  <c r="AF34" i="2"/>
  <c r="AC34" i="2"/>
  <c r="AB34" i="2"/>
  <c r="AD34" i="2" s="1"/>
  <c r="Y34" i="2"/>
  <c r="X34" i="2"/>
  <c r="Z34" i="2" s="1"/>
  <c r="AP33" i="2"/>
  <c r="AO33" i="2"/>
  <c r="AQ33" i="2" s="1"/>
  <c r="AR33" i="2" s="1"/>
  <c r="AH33" i="2"/>
  <c r="AF33" i="2"/>
  <c r="AC33" i="2"/>
  <c r="AB33" i="2"/>
  <c r="AD33" i="2" s="1"/>
  <c r="Y33" i="2"/>
  <c r="X33" i="2"/>
  <c r="Z33" i="2" s="1"/>
  <c r="AX32" i="2"/>
  <c r="AP32" i="2"/>
  <c r="AO32" i="2"/>
  <c r="AH32" i="2"/>
  <c r="AF32" i="2"/>
  <c r="AC32" i="2"/>
  <c r="AB32" i="2"/>
  <c r="Y32" i="2"/>
  <c r="X32" i="2"/>
  <c r="AP31" i="2"/>
  <c r="AO31" i="2"/>
  <c r="AH31" i="2"/>
  <c r="AF31" i="2"/>
  <c r="AC31" i="2"/>
  <c r="AB31" i="2"/>
  <c r="Y31" i="2"/>
  <c r="X31" i="2"/>
  <c r="AP30" i="2"/>
  <c r="AO30" i="2"/>
  <c r="AH30" i="2"/>
  <c r="AF30" i="2"/>
  <c r="AC30" i="2"/>
  <c r="AB30" i="2"/>
  <c r="Y30" i="2"/>
  <c r="X30" i="2"/>
  <c r="AP29" i="2"/>
  <c r="AO29" i="2"/>
  <c r="AH29" i="2"/>
  <c r="AF29" i="2"/>
  <c r="AC29" i="2"/>
  <c r="AD29" i="2" s="1"/>
  <c r="AB29" i="2"/>
  <c r="Y29" i="2"/>
  <c r="X29" i="2"/>
  <c r="AX28" i="2"/>
  <c r="AP28" i="2"/>
  <c r="AO28" i="2"/>
  <c r="AH28" i="2"/>
  <c r="AF28" i="2"/>
  <c r="AC28" i="2"/>
  <c r="AB28" i="2"/>
  <c r="Y28" i="2"/>
  <c r="X28" i="2"/>
  <c r="Z28" i="2" s="1"/>
  <c r="AP27" i="2"/>
  <c r="AO27" i="2"/>
  <c r="AH27" i="2"/>
  <c r="AF27" i="2"/>
  <c r="AC27" i="2"/>
  <c r="AB27" i="2"/>
  <c r="Y27" i="2"/>
  <c r="X27" i="2"/>
  <c r="Z27" i="2" s="1"/>
  <c r="AP26" i="2"/>
  <c r="AO26" i="2"/>
  <c r="AH26" i="2"/>
  <c r="AF26" i="2"/>
  <c r="AC26" i="2"/>
  <c r="AB26" i="2"/>
  <c r="Y26" i="2"/>
  <c r="X26" i="2"/>
  <c r="Z26" i="2" s="1"/>
  <c r="AP25" i="2"/>
  <c r="AO25" i="2"/>
  <c r="AH25" i="2"/>
  <c r="AF25" i="2"/>
  <c r="AC25" i="2"/>
  <c r="AB25" i="2"/>
  <c r="Y25" i="2"/>
  <c r="X25" i="2"/>
  <c r="Z25" i="2" s="1"/>
  <c r="AX24" i="2"/>
  <c r="AP24" i="2"/>
  <c r="AO24" i="2"/>
  <c r="AH24" i="2"/>
  <c r="AF24" i="2"/>
  <c r="AC24" i="2"/>
  <c r="AB24" i="2"/>
  <c r="Y24" i="2"/>
  <c r="X24" i="2"/>
  <c r="AP23" i="2"/>
  <c r="AO23" i="2"/>
  <c r="AH23" i="2"/>
  <c r="AF23" i="2"/>
  <c r="AC23" i="2"/>
  <c r="AB23" i="2"/>
  <c r="Y23" i="2"/>
  <c r="X23" i="2"/>
  <c r="Z23" i="2" s="1"/>
  <c r="AP22" i="2"/>
  <c r="AO22" i="2"/>
  <c r="AH22" i="2"/>
  <c r="AF22" i="2"/>
  <c r="AC22" i="2"/>
  <c r="AB22" i="2"/>
  <c r="Y22" i="2"/>
  <c r="X22" i="2"/>
  <c r="Z22" i="2" s="1"/>
  <c r="AP21" i="2"/>
  <c r="AO21" i="2"/>
  <c r="AH21" i="2"/>
  <c r="AF21" i="2"/>
  <c r="AC21" i="2"/>
  <c r="AD21" i="2" s="1"/>
  <c r="AB21" i="2"/>
  <c r="Y21" i="2"/>
  <c r="X21" i="2"/>
  <c r="Z21" i="2" s="1"/>
  <c r="AX20" i="2"/>
  <c r="AP20" i="2"/>
  <c r="AO20" i="2"/>
  <c r="AH20" i="2"/>
  <c r="AF20" i="2"/>
  <c r="AC20" i="2"/>
  <c r="AB20" i="2"/>
  <c r="AD20" i="2" s="1"/>
  <c r="Y20" i="2"/>
  <c r="X20" i="2"/>
  <c r="Z20" i="2" s="1"/>
  <c r="AP19" i="2"/>
  <c r="AO19" i="2"/>
  <c r="AQ19" i="2" s="1"/>
  <c r="AR19" i="2" s="1"/>
  <c r="AH19" i="2"/>
  <c r="AF19" i="2"/>
  <c r="AC19" i="2"/>
  <c r="AB19" i="2"/>
  <c r="AD19" i="2" s="1"/>
  <c r="Y19" i="2"/>
  <c r="X19" i="2"/>
  <c r="Z19" i="2" s="1"/>
  <c r="AX18" i="2"/>
  <c r="AP18" i="2"/>
  <c r="AO18" i="2"/>
  <c r="AH18" i="2"/>
  <c r="AF18" i="2"/>
  <c r="AC18" i="2"/>
  <c r="AB18" i="2"/>
  <c r="Y18" i="2"/>
  <c r="X18" i="2"/>
  <c r="AP17" i="2"/>
  <c r="AO17" i="2"/>
  <c r="AH17" i="2"/>
  <c r="AF17" i="2"/>
  <c r="AC17" i="2"/>
  <c r="AB17" i="2"/>
  <c r="Y17" i="2"/>
  <c r="X17" i="2"/>
  <c r="AX16" i="2"/>
  <c r="AP16" i="2"/>
  <c r="AO16" i="2"/>
  <c r="AH16" i="2"/>
  <c r="AF16" i="2"/>
  <c r="AC16" i="2"/>
  <c r="AB16" i="2"/>
  <c r="Y16" i="2"/>
  <c r="Z16" i="2" s="1"/>
  <c r="X16" i="2"/>
  <c r="AP15" i="2"/>
  <c r="AO15" i="2"/>
  <c r="AH15" i="2"/>
  <c r="AF15" i="2"/>
  <c r="AC15" i="2"/>
  <c r="AB15" i="2"/>
  <c r="Y15" i="2"/>
  <c r="X15" i="2"/>
  <c r="AX14" i="2"/>
  <c r="AP14" i="2"/>
  <c r="AO14" i="2"/>
  <c r="AH14" i="2"/>
  <c r="AF14" i="2"/>
  <c r="AC14" i="2"/>
  <c r="AB14" i="2"/>
  <c r="Y14" i="2"/>
  <c r="X14" i="2"/>
  <c r="Z14" i="2" s="1"/>
  <c r="AP13" i="2"/>
  <c r="AQ13" i="2" s="1"/>
  <c r="AR13" i="2" s="1"/>
  <c r="AO13" i="2"/>
  <c r="AH13" i="2"/>
  <c r="AF13" i="2"/>
  <c r="AC13" i="2"/>
  <c r="AB13" i="2"/>
  <c r="Y13" i="2"/>
  <c r="X13" i="2"/>
  <c r="Z13" i="2" s="1"/>
  <c r="AX12" i="2"/>
  <c r="AP12" i="2"/>
  <c r="AO12" i="2"/>
  <c r="AH12" i="2"/>
  <c r="AF12" i="2"/>
  <c r="AC12" i="2"/>
  <c r="AB12" i="2"/>
  <c r="Y12" i="2"/>
  <c r="Z12" i="2" s="1"/>
  <c r="X12" i="2"/>
  <c r="AP11" i="2"/>
  <c r="AO11" i="2"/>
  <c r="AH11" i="2"/>
  <c r="AF11" i="2"/>
  <c r="AC11" i="2"/>
  <c r="AB11" i="2"/>
  <c r="AD11" i="2" s="1"/>
  <c r="Y11" i="2"/>
  <c r="X11" i="2"/>
  <c r="AX10" i="2"/>
  <c r="AP10" i="2"/>
  <c r="AO10" i="2"/>
  <c r="AH10" i="2"/>
  <c r="AF10" i="2"/>
  <c r="AC10" i="2"/>
  <c r="AB10" i="2"/>
  <c r="Y10" i="2"/>
  <c r="X10" i="2"/>
  <c r="Z10" i="2" s="1"/>
  <c r="AP9" i="2"/>
  <c r="AO9" i="2"/>
  <c r="AH9" i="2"/>
  <c r="AF9" i="2"/>
  <c r="AC9" i="2"/>
  <c r="AD9" i="2" s="1"/>
  <c r="AB9" i="2"/>
  <c r="Y9" i="2"/>
  <c r="X9" i="2"/>
  <c r="AX8" i="2"/>
  <c r="AP8" i="2"/>
  <c r="AO8" i="2"/>
  <c r="AH8" i="2"/>
  <c r="AF8" i="2"/>
  <c r="AC8" i="2"/>
  <c r="AB8" i="2"/>
  <c r="AD8" i="2" s="1"/>
  <c r="Y8" i="2"/>
  <c r="X8" i="2"/>
  <c r="Z8" i="2" s="1"/>
  <c r="AP7" i="2"/>
  <c r="AO7" i="2"/>
  <c r="AQ7" i="2" s="1"/>
  <c r="AR7" i="2" s="1"/>
  <c r="AH7" i="2"/>
  <c r="AF7" i="2"/>
  <c r="AC7" i="2"/>
  <c r="AB7" i="2"/>
  <c r="AD7" i="2" s="1"/>
  <c r="Y7" i="2"/>
  <c r="X7" i="2"/>
  <c r="Z7" i="2" s="1"/>
  <c r="AX6" i="2"/>
  <c r="AP6" i="2"/>
  <c r="AO6" i="2"/>
  <c r="AH6" i="2"/>
  <c r="AF6" i="2"/>
  <c r="AC6" i="2"/>
  <c r="AB6" i="2"/>
  <c r="Y6" i="2"/>
  <c r="X6" i="2"/>
  <c r="Z6" i="2" s="1"/>
  <c r="AP5" i="2"/>
  <c r="AO5" i="2"/>
  <c r="AH5" i="2"/>
  <c r="AF5" i="2"/>
  <c r="AC5" i="2"/>
  <c r="AB5" i="2"/>
  <c r="Y5" i="2"/>
  <c r="X5" i="2"/>
  <c r="Z5" i="2" s="1"/>
  <c r="AX4" i="2"/>
  <c r="AP4" i="2"/>
  <c r="AO4" i="2"/>
  <c r="AH4" i="2"/>
  <c r="AF4" i="2"/>
  <c r="AC4" i="2"/>
  <c r="AB4" i="2"/>
  <c r="Y4" i="2"/>
  <c r="X4" i="2"/>
  <c r="AP3" i="2"/>
  <c r="AO3" i="2"/>
  <c r="AH3" i="2"/>
  <c r="AF3" i="2"/>
  <c r="AC3" i="2"/>
  <c r="AB3" i="2"/>
  <c r="Y3" i="2"/>
  <c r="X3" i="2"/>
  <c r="H3" i="2"/>
  <c r="AX2" i="2"/>
  <c r="AW2" i="2"/>
  <c r="AP2" i="2"/>
  <c r="AO2" i="2"/>
  <c r="AK2" i="2"/>
  <c r="AH2" i="2"/>
  <c r="AF2" i="2"/>
  <c r="AC2" i="2"/>
  <c r="AB2" i="2"/>
  <c r="AD2" i="2" s="1"/>
  <c r="Z2" i="2"/>
  <c r="Y2" i="2"/>
  <c r="X2" i="2"/>
  <c r="R2" i="2"/>
  <c r="M2" i="2"/>
  <c r="J2" i="2"/>
  <c r="H2" i="2"/>
  <c r="G2" i="2"/>
  <c r="N2" i="2" s="1"/>
  <c r="E2" i="2"/>
  <c r="D2" i="2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2" i="1"/>
  <c r="AX90" i="1"/>
  <c r="AX91" i="1"/>
  <c r="AX92" i="1"/>
  <c r="AX93" i="1"/>
  <c r="AX94" i="1"/>
  <c r="AX122" i="1"/>
  <c r="AX123" i="1"/>
  <c r="AX366" i="1"/>
  <c r="AX365" i="1"/>
  <c r="AX364" i="1"/>
  <c r="AX363" i="1"/>
  <c r="AX362" i="1"/>
  <c r="AX361" i="1"/>
  <c r="AX360" i="1"/>
  <c r="AX359" i="1"/>
  <c r="AX358" i="1"/>
  <c r="AX357" i="1"/>
  <c r="AX356" i="1"/>
  <c r="AX355" i="1"/>
  <c r="AX354" i="1"/>
  <c r="AX353" i="1"/>
  <c r="AX352" i="1"/>
  <c r="AX351" i="1"/>
  <c r="AX350" i="1"/>
  <c r="AX349" i="1"/>
  <c r="AX348" i="1"/>
  <c r="AX347" i="1"/>
  <c r="AX346" i="1"/>
  <c r="AX345" i="1"/>
  <c r="AX344" i="1"/>
  <c r="AX343" i="1"/>
  <c r="AX342" i="1"/>
  <c r="AX341" i="1"/>
  <c r="AX340" i="1"/>
  <c r="AX339" i="1"/>
  <c r="AX338" i="1"/>
  <c r="AX337" i="1"/>
  <c r="AX336" i="1"/>
  <c r="AX335" i="1"/>
  <c r="AX334" i="1"/>
  <c r="AX333" i="1"/>
  <c r="AX332" i="1"/>
  <c r="AX331" i="1"/>
  <c r="AX330" i="1"/>
  <c r="AX329" i="1"/>
  <c r="AX328" i="1"/>
  <c r="AX327" i="1"/>
  <c r="AX326" i="1"/>
  <c r="AX325" i="1"/>
  <c r="AX324" i="1"/>
  <c r="AX323" i="1"/>
  <c r="AX322" i="1"/>
  <c r="AX321" i="1"/>
  <c r="AX320" i="1"/>
  <c r="AX319" i="1"/>
  <c r="AX318" i="1"/>
  <c r="AX317" i="1"/>
  <c r="AX316" i="1"/>
  <c r="AX315" i="1"/>
  <c r="AX314" i="1"/>
  <c r="AX313" i="1"/>
  <c r="AX312" i="1"/>
  <c r="AX311" i="1"/>
  <c r="AX310" i="1"/>
  <c r="AX309" i="1"/>
  <c r="AX308" i="1"/>
  <c r="AX307" i="1"/>
  <c r="AX306" i="1"/>
  <c r="AX305" i="1"/>
  <c r="AX304" i="1"/>
  <c r="AX303" i="1"/>
  <c r="AX302" i="1"/>
  <c r="AX301" i="1"/>
  <c r="AX300" i="1"/>
  <c r="AX299" i="1"/>
  <c r="AX298" i="1"/>
  <c r="AX297" i="1"/>
  <c r="AX296" i="1"/>
  <c r="AX295" i="1"/>
  <c r="AX294" i="1"/>
  <c r="AX293" i="1"/>
  <c r="AX292" i="1"/>
  <c r="AX291" i="1"/>
  <c r="AX290" i="1"/>
  <c r="AX289" i="1"/>
  <c r="AX288" i="1"/>
  <c r="AX287" i="1"/>
  <c r="AX286" i="1"/>
  <c r="AX285" i="1"/>
  <c r="AX284" i="1"/>
  <c r="AX283" i="1"/>
  <c r="AX282" i="1"/>
  <c r="AX281" i="1"/>
  <c r="AX280" i="1"/>
  <c r="AX279" i="1"/>
  <c r="AX278" i="1"/>
  <c r="AX277" i="1"/>
  <c r="AX276" i="1"/>
  <c r="AX275" i="1"/>
  <c r="AX274" i="1"/>
  <c r="AX273" i="1"/>
  <c r="AX272" i="1"/>
  <c r="AX271" i="1"/>
  <c r="AX270" i="1"/>
  <c r="AX269" i="1"/>
  <c r="AX268" i="1"/>
  <c r="AX267" i="1"/>
  <c r="AX266" i="1"/>
  <c r="AX265" i="1"/>
  <c r="AX264" i="1"/>
  <c r="AX263" i="1"/>
  <c r="AX260" i="1"/>
  <c r="AX262" i="1"/>
  <c r="AX261" i="1"/>
  <c r="AX259" i="1"/>
  <c r="AX258" i="1"/>
  <c r="AX257" i="1"/>
  <c r="AX256" i="1"/>
  <c r="AX255" i="1"/>
  <c r="AX254" i="1"/>
  <c r="AX253" i="1"/>
  <c r="AX252" i="1"/>
  <c r="AX251" i="1"/>
  <c r="AX250" i="1"/>
  <c r="AX249" i="1"/>
  <c r="AX248" i="1"/>
  <c r="AX247" i="1"/>
  <c r="AX246" i="1"/>
  <c r="AX245" i="1"/>
  <c r="AX244" i="1"/>
  <c r="AX243" i="1"/>
  <c r="AX242" i="1"/>
  <c r="AX240" i="1"/>
  <c r="AX241" i="1"/>
  <c r="AX239" i="1"/>
  <c r="AX238" i="1"/>
  <c r="AX237" i="1"/>
  <c r="AX236" i="1"/>
  <c r="AX235" i="1"/>
  <c r="AX234" i="1"/>
  <c r="AX233" i="1"/>
  <c r="AX232" i="1"/>
  <c r="AX231" i="1"/>
  <c r="AX230" i="1"/>
  <c r="AX229" i="1"/>
  <c r="AX228" i="1"/>
  <c r="AX227" i="1"/>
  <c r="AX226" i="1"/>
  <c r="AX225" i="1"/>
  <c r="AX224" i="1"/>
  <c r="AX223" i="1"/>
  <c r="AX222" i="1"/>
  <c r="AX221" i="1"/>
  <c r="AX220" i="1"/>
  <c r="AX219" i="1"/>
  <c r="AX218" i="1"/>
  <c r="AX217" i="1"/>
  <c r="AX216" i="1"/>
  <c r="AX215" i="1"/>
  <c r="AX214" i="1"/>
  <c r="AX213" i="1"/>
  <c r="AX212" i="1"/>
  <c r="AX211" i="1"/>
  <c r="AX210" i="1"/>
  <c r="AX209" i="1"/>
  <c r="AX208" i="1"/>
  <c r="AX207" i="1"/>
  <c r="AX206" i="1"/>
  <c r="AX205" i="1"/>
  <c r="AX204" i="1"/>
  <c r="AX203" i="1"/>
  <c r="AX202" i="1"/>
  <c r="AX201" i="1"/>
  <c r="AX200" i="1"/>
  <c r="AX199" i="1"/>
  <c r="AX198" i="1"/>
  <c r="AX197" i="1"/>
  <c r="AX196" i="1"/>
  <c r="AX195" i="1"/>
  <c r="AX194" i="1"/>
  <c r="AX190" i="1"/>
  <c r="AX193" i="1"/>
  <c r="AX192" i="1"/>
  <c r="AX191" i="1"/>
  <c r="AX189" i="1"/>
  <c r="AX188" i="1"/>
  <c r="AX187" i="1"/>
  <c r="AX186" i="1"/>
  <c r="AX185" i="1"/>
  <c r="AX180" i="1"/>
  <c r="AX184" i="1"/>
  <c r="AX183" i="1"/>
  <c r="AX182" i="1"/>
  <c r="AX181" i="1"/>
  <c r="AX179" i="1"/>
  <c r="AX178" i="1"/>
  <c r="AX177" i="1"/>
  <c r="AX176" i="1"/>
  <c r="AX175" i="1"/>
  <c r="AX174" i="1"/>
  <c r="AX173" i="1"/>
  <c r="AX172" i="1"/>
  <c r="AX171" i="1"/>
  <c r="AX170" i="1"/>
  <c r="AX169" i="1"/>
  <c r="AX168" i="1"/>
  <c r="AX167" i="1"/>
  <c r="AX166" i="1"/>
  <c r="AX165" i="1"/>
  <c r="AX164" i="1"/>
  <c r="AX163" i="1"/>
  <c r="AX162" i="1"/>
  <c r="AX161" i="1"/>
  <c r="AX160" i="1"/>
  <c r="AX159" i="1"/>
  <c r="AX158" i="1"/>
  <c r="AX157" i="1"/>
  <c r="AX156" i="1"/>
  <c r="AX155" i="1"/>
  <c r="AX154" i="1"/>
  <c r="AX153" i="1"/>
  <c r="AX152" i="1"/>
  <c r="AX151" i="1"/>
  <c r="AX150" i="1"/>
  <c r="AX148" i="1"/>
  <c r="AX147" i="1"/>
  <c r="AX149" i="1"/>
  <c r="AX146" i="1"/>
  <c r="AX145" i="1"/>
  <c r="AX144" i="1"/>
  <c r="AX143" i="1"/>
  <c r="AX142" i="1"/>
  <c r="AX141" i="1"/>
  <c r="AX140" i="1"/>
  <c r="AX139" i="1"/>
  <c r="AX138" i="1"/>
  <c r="AX137" i="1"/>
  <c r="AX136" i="1"/>
  <c r="AX135" i="1"/>
  <c r="AX134" i="1"/>
  <c r="AX133" i="1"/>
  <c r="AX132" i="1"/>
  <c r="AX131" i="1"/>
  <c r="AX130" i="1"/>
  <c r="AX129" i="1"/>
  <c r="AX128" i="1"/>
  <c r="AX127" i="1"/>
  <c r="AX126" i="1"/>
  <c r="AX125" i="1"/>
  <c r="AX124" i="1"/>
  <c r="AX121" i="1"/>
  <c r="AX120" i="1"/>
  <c r="AX119" i="1"/>
  <c r="AX118" i="1"/>
  <c r="AX117" i="1"/>
  <c r="AX116" i="1"/>
  <c r="AX115" i="1"/>
  <c r="AX114" i="1"/>
  <c r="AX113" i="1"/>
  <c r="AX112" i="1"/>
  <c r="AX111" i="1"/>
  <c r="AX110" i="1"/>
  <c r="AX109" i="1"/>
  <c r="AX108" i="1"/>
  <c r="AX107" i="1"/>
  <c r="AX106" i="1"/>
  <c r="AX105" i="1"/>
  <c r="AX104" i="1"/>
  <c r="AX103" i="1"/>
  <c r="AX102" i="1"/>
  <c r="AX101" i="1"/>
  <c r="AX100" i="1"/>
  <c r="AX99" i="1"/>
  <c r="AX98" i="1"/>
  <c r="AX97" i="1"/>
  <c r="AX96" i="1"/>
  <c r="AX95" i="1"/>
  <c r="AX89" i="1"/>
  <c r="AX88" i="1"/>
  <c r="AX87" i="1"/>
  <c r="AX86" i="1"/>
  <c r="AX85" i="1"/>
  <c r="AX84" i="1"/>
  <c r="AX83" i="1"/>
  <c r="AX82" i="1"/>
  <c r="AX81" i="1"/>
  <c r="AX80" i="1"/>
  <c r="AX79" i="1"/>
  <c r="AX78" i="1"/>
  <c r="AX77" i="1"/>
  <c r="AX76" i="1"/>
  <c r="AX75" i="1"/>
  <c r="AX74" i="1"/>
  <c r="AX73" i="1"/>
  <c r="AX72" i="1"/>
  <c r="AX71" i="1"/>
  <c r="AX70" i="1"/>
  <c r="AX69" i="1"/>
  <c r="AX68" i="1"/>
  <c r="AX67" i="1"/>
  <c r="AX66" i="1"/>
  <c r="AX65" i="1"/>
  <c r="AX64" i="1"/>
  <c r="AX63" i="1"/>
  <c r="AX62" i="1"/>
  <c r="AX61" i="1"/>
  <c r="AX60" i="1"/>
  <c r="AX59" i="1"/>
  <c r="AX58" i="1"/>
  <c r="AX57" i="1"/>
  <c r="AX56" i="1"/>
  <c r="AX55" i="1"/>
  <c r="AX54" i="1"/>
  <c r="AX53" i="1"/>
  <c r="AX52" i="1"/>
  <c r="AX51" i="1"/>
  <c r="AX50" i="1"/>
  <c r="AX49" i="1"/>
  <c r="AX48" i="1"/>
  <c r="AX47" i="1"/>
  <c r="AX46" i="1"/>
  <c r="AX45" i="1"/>
  <c r="AX44" i="1"/>
  <c r="AX43" i="1"/>
  <c r="AX42" i="1"/>
  <c r="AX41" i="1"/>
  <c r="AX40" i="1"/>
  <c r="AX39" i="1"/>
  <c r="AX38" i="1"/>
  <c r="AX37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X5" i="1"/>
  <c r="AX4" i="1"/>
  <c r="AX3" i="1"/>
  <c r="AX2" i="1"/>
  <c r="AW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2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3" i="1"/>
  <c r="AS4" i="1"/>
  <c r="AS5" i="1"/>
  <c r="AS6" i="1"/>
  <c r="AS7" i="1"/>
  <c r="AS2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" i="1"/>
  <c r="AR4" i="1"/>
  <c r="AR5" i="1"/>
  <c r="AR6" i="1"/>
  <c r="AR7" i="1"/>
  <c r="AR2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" i="1"/>
  <c r="AQ4" i="1"/>
  <c r="AQ5" i="1"/>
  <c r="AQ6" i="1"/>
  <c r="AQ7" i="1"/>
  <c r="AQ8" i="1"/>
  <c r="AQ9" i="1"/>
  <c r="AQ10" i="1"/>
  <c r="AQ11" i="1"/>
  <c r="AQ2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" i="1"/>
  <c r="AO4" i="1"/>
  <c r="AO5" i="1"/>
  <c r="AO6" i="1"/>
  <c r="AO7" i="1"/>
  <c r="AO8" i="1"/>
  <c r="AO9" i="1"/>
  <c r="AO10" i="1"/>
  <c r="AO11" i="1"/>
  <c r="AO12" i="1"/>
  <c r="AO13" i="1"/>
  <c r="AO14" i="1"/>
  <c r="AO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2" i="1"/>
  <c r="Q11" i="11" l="1"/>
  <c r="T11" i="11" s="1"/>
  <c r="O11" i="11"/>
  <c r="P11" i="11" s="1"/>
  <c r="U11" i="11" s="1"/>
  <c r="V11" i="11" s="1"/>
  <c r="AL11" i="11" s="1"/>
  <c r="AN11" i="11" s="1"/>
  <c r="AT11" i="11" s="1"/>
  <c r="AU11" i="11" s="1"/>
  <c r="AY11" i="11" s="1"/>
  <c r="H13" i="11"/>
  <c r="F14" i="11"/>
  <c r="G13" i="11"/>
  <c r="K12" i="11"/>
  <c r="L12" i="11" s="1"/>
  <c r="S12" i="11"/>
  <c r="N12" i="11"/>
  <c r="S11" i="10"/>
  <c r="N11" i="10"/>
  <c r="K11" i="10"/>
  <c r="L11" i="10" s="1"/>
  <c r="F13" i="10"/>
  <c r="H12" i="10"/>
  <c r="G12" i="10"/>
  <c r="O10" i="10"/>
  <c r="P10" i="10" s="1"/>
  <c r="U10" i="10" s="1"/>
  <c r="V10" i="10" s="1"/>
  <c r="AL10" i="10" s="1"/>
  <c r="AN10" i="10" s="1"/>
  <c r="AT10" i="10" s="1"/>
  <c r="AU10" i="10" s="1"/>
  <c r="AY10" i="10" s="1"/>
  <c r="Q10" i="10"/>
  <c r="T10" i="10" s="1"/>
  <c r="U9" i="10"/>
  <c r="V9" i="10" s="1"/>
  <c r="AL9" i="10" s="1"/>
  <c r="AN9" i="10" s="1"/>
  <c r="AT9" i="10" s="1"/>
  <c r="AU9" i="10" s="1"/>
  <c r="AY9" i="10" s="1"/>
  <c r="Q12" i="9"/>
  <c r="T12" i="9" s="1"/>
  <c r="O12" i="9"/>
  <c r="H14" i="9"/>
  <c r="F15" i="9"/>
  <c r="G14" i="9"/>
  <c r="P12" i="9"/>
  <c r="U12" i="9" s="1"/>
  <c r="V12" i="9" s="1"/>
  <c r="AL12" i="9" s="1"/>
  <c r="AN12" i="9" s="1"/>
  <c r="AT12" i="9" s="1"/>
  <c r="AU12" i="9" s="1"/>
  <c r="AY12" i="9" s="1"/>
  <c r="K13" i="9"/>
  <c r="L13" i="9" s="1"/>
  <c r="N13" i="9"/>
  <c r="S13" i="9"/>
  <c r="O8" i="8"/>
  <c r="P8" i="8" s="1"/>
  <c r="U8" i="8" s="1"/>
  <c r="V8" i="8" s="1"/>
  <c r="AL8" i="8" s="1"/>
  <c r="AN8" i="8" s="1"/>
  <c r="AT8" i="8" s="1"/>
  <c r="AU8" i="8" s="1"/>
  <c r="AY8" i="8" s="1"/>
  <c r="Q8" i="8"/>
  <c r="T8" i="8" s="1"/>
  <c r="S9" i="8"/>
  <c r="N9" i="8"/>
  <c r="K9" i="8"/>
  <c r="L9" i="8" s="1"/>
  <c r="H10" i="8"/>
  <c r="F11" i="8"/>
  <c r="G10" i="8"/>
  <c r="H7" i="7"/>
  <c r="F8" i="7"/>
  <c r="G7" i="7"/>
  <c r="P5" i="7"/>
  <c r="U5" i="7" s="1"/>
  <c r="V5" i="7" s="1"/>
  <c r="AL5" i="7" s="1"/>
  <c r="AN5" i="7" s="1"/>
  <c r="AT5" i="7" s="1"/>
  <c r="AU5" i="7" s="1"/>
  <c r="AY5" i="7" s="1"/>
  <c r="Q5" i="7"/>
  <c r="T5" i="7" s="1"/>
  <c r="O5" i="7"/>
  <c r="N6" i="7"/>
  <c r="K6" i="7"/>
  <c r="L6" i="7" s="1"/>
  <c r="S6" i="7"/>
  <c r="H6" i="6"/>
  <c r="G6" i="6"/>
  <c r="F7" i="6"/>
  <c r="P4" i="6"/>
  <c r="U4" i="6" s="1"/>
  <c r="V4" i="6" s="1"/>
  <c r="AL4" i="6" s="1"/>
  <c r="AN4" i="6" s="1"/>
  <c r="AT4" i="6" s="1"/>
  <c r="AU4" i="6" s="1"/>
  <c r="AY4" i="6" s="1"/>
  <c r="U3" i="6"/>
  <c r="V3" i="6" s="1"/>
  <c r="AL3" i="6" s="1"/>
  <c r="AN3" i="6" s="1"/>
  <c r="AT3" i="6" s="1"/>
  <c r="AU3" i="6" s="1"/>
  <c r="AY3" i="6" s="1"/>
  <c r="O4" i="6"/>
  <c r="Q4" i="6"/>
  <c r="T4" i="6" s="1"/>
  <c r="S5" i="6"/>
  <c r="N5" i="6"/>
  <c r="K5" i="6"/>
  <c r="L5" i="6" s="1"/>
  <c r="S8" i="5"/>
  <c r="N8" i="5"/>
  <c r="K8" i="5"/>
  <c r="L8" i="5" s="1"/>
  <c r="O7" i="5"/>
  <c r="P7" i="5" s="1"/>
  <c r="U7" i="5" s="1"/>
  <c r="V7" i="5" s="1"/>
  <c r="AL7" i="5" s="1"/>
  <c r="AN7" i="5" s="1"/>
  <c r="AU7" i="5" s="1"/>
  <c r="Q7" i="5"/>
  <c r="T7" i="5" s="1"/>
  <c r="H9" i="5"/>
  <c r="F10" i="5"/>
  <c r="G9" i="5"/>
  <c r="U2" i="4"/>
  <c r="V2" i="4" s="1"/>
  <c r="AL2" i="4" s="1"/>
  <c r="AN2" i="4" s="1"/>
  <c r="AT2" i="4" s="1"/>
  <c r="AU2" i="4" s="1"/>
  <c r="AY2" i="4" s="1"/>
  <c r="O4" i="4"/>
  <c r="Q4" i="4"/>
  <c r="T4" i="4" s="1"/>
  <c r="P4" i="4"/>
  <c r="U4" i="4" s="1"/>
  <c r="V4" i="4" s="1"/>
  <c r="AL4" i="4" s="1"/>
  <c r="AN4" i="4" s="1"/>
  <c r="AT4" i="4" s="1"/>
  <c r="AU4" i="4" s="1"/>
  <c r="AY4" i="4" s="1"/>
  <c r="S5" i="4"/>
  <c r="N5" i="4"/>
  <c r="K5" i="4"/>
  <c r="L5" i="4" s="1"/>
  <c r="U3" i="4"/>
  <c r="V3" i="4" s="1"/>
  <c r="AL3" i="4" s="1"/>
  <c r="AN3" i="4" s="1"/>
  <c r="AT3" i="4" s="1"/>
  <c r="AU3" i="4" s="1"/>
  <c r="AY3" i="4" s="1"/>
  <c r="F7" i="4"/>
  <c r="G6" i="4"/>
  <c r="H6" i="4"/>
  <c r="K5" i="3"/>
  <c r="L5" i="3" s="1"/>
  <c r="S5" i="3"/>
  <c r="N5" i="3"/>
  <c r="Q3" i="3"/>
  <c r="T3" i="3" s="1"/>
  <c r="O3" i="3"/>
  <c r="H6" i="3"/>
  <c r="F7" i="3"/>
  <c r="G6" i="3"/>
  <c r="P3" i="3"/>
  <c r="U3" i="3" s="1"/>
  <c r="V3" i="3" s="1"/>
  <c r="AL3" i="3" s="1"/>
  <c r="AN3" i="3" s="1"/>
  <c r="AT3" i="3" s="1"/>
  <c r="AU3" i="3" s="1"/>
  <c r="AY3" i="3" s="1"/>
  <c r="Q4" i="3"/>
  <c r="T4" i="3" s="1"/>
  <c r="O4" i="3"/>
  <c r="P4" i="3" s="1"/>
  <c r="U4" i="3" s="1"/>
  <c r="V4" i="3" s="1"/>
  <c r="AL4" i="3" s="1"/>
  <c r="AN4" i="3" s="1"/>
  <c r="AT4" i="3" s="1"/>
  <c r="AU4" i="3" s="1"/>
  <c r="AY4" i="3" s="1"/>
  <c r="AI234" i="2"/>
  <c r="AS234" i="2" s="1"/>
  <c r="AD340" i="2"/>
  <c r="AD343" i="2"/>
  <c r="AI343" i="2"/>
  <c r="AS343" i="2" s="1"/>
  <c r="AD352" i="2"/>
  <c r="AD355" i="2"/>
  <c r="AD359" i="2"/>
  <c r="AD346" i="2"/>
  <c r="AQ346" i="2"/>
  <c r="AR346" i="2" s="1"/>
  <c r="AD347" i="2"/>
  <c r="AQ347" i="2"/>
  <c r="AR347" i="2" s="1"/>
  <c r="AD349" i="2"/>
  <c r="AI349" i="2" s="1"/>
  <c r="AS349" i="2" s="1"/>
  <c r="AD314" i="2"/>
  <c r="AD318" i="2"/>
  <c r="AD323" i="2"/>
  <c r="AD307" i="2"/>
  <c r="AD334" i="2"/>
  <c r="AD330" i="2"/>
  <c r="AD285" i="2"/>
  <c r="AQ278" i="2"/>
  <c r="AR278" i="2" s="1"/>
  <c r="AD279" i="2"/>
  <c r="AQ279" i="2"/>
  <c r="AR279" i="2" s="1"/>
  <c r="AD293" i="2"/>
  <c r="AD298" i="2"/>
  <c r="AQ249" i="2"/>
  <c r="AR249" i="2" s="1"/>
  <c r="AD250" i="2"/>
  <c r="AI269" i="2"/>
  <c r="AS269" i="2" s="1"/>
  <c r="AQ274" i="2"/>
  <c r="AR274" i="2" s="1"/>
  <c r="AD275" i="2"/>
  <c r="AQ275" i="2"/>
  <c r="AR275" i="2" s="1"/>
  <c r="AQ256" i="2"/>
  <c r="AR256" i="2" s="1"/>
  <c r="AD258" i="2"/>
  <c r="AD259" i="2"/>
  <c r="AQ259" i="2"/>
  <c r="AR259" i="2" s="1"/>
  <c r="AD260" i="2"/>
  <c r="AQ260" i="2"/>
  <c r="AR260" i="2" s="1"/>
  <c r="AQ265" i="2"/>
  <c r="AR265" i="2" s="1"/>
  <c r="AD266" i="2"/>
  <c r="AD267" i="2"/>
  <c r="AQ267" i="2"/>
  <c r="AR267" i="2" s="1"/>
  <c r="AD268" i="2"/>
  <c r="AQ268" i="2"/>
  <c r="AR268" i="2" s="1"/>
  <c r="AD218" i="2"/>
  <c r="AD225" i="2"/>
  <c r="AI229" i="2"/>
  <c r="AS229" i="2" s="1"/>
  <c r="AQ237" i="2"/>
  <c r="AR237" i="2" s="1"/>
  <c r="AD238" i="2"/>
  <c r="AQ238" i="2"/>
  <c r="AR238" i="2" s="1"/>
  <c r="AQ239" i="2"/>
  <c r="AR239" i="2" s="1"/>
  <c r="AD240" i="2"/>
  <c r="AI240" i="2" s="1"/>
  <c r="AS240" i="2" s="1"/>
  <c r="AQ240" i="2"/>
  <c r="AR240" i="2" s="1"/>
  <c r="AD241" i="2"/>
  <c r="AQ242" i="2"/>
  <c r="AR242" i="2" s="1"/>
  <c r="AQ243" i="2"/>
  <c r="AR243" i="2" s="1"/>
  <c r="AI244" i="2"/>
  <c r="AS244" i="2" s="1"/>
  <c r="AD192" i="2"/>
  <c r="AQ199" i="2"/>
  <c r="AR199" i="2" s="1"/>
  <c r="AD201" i="2"/>
  <c r="AQ201" i="2"/>
  <c r="AR201" i="2" s="1"/>
  <c r="AD202" i="2"/>
  <c r="AQ202" i="2"/>
  <c r="AR202" i="2" s="1"/>
  <c r="AD207" i="2"/>
  <c r="AD185" i="2"/>
  <c r="AQ185" i="2"/>
  <c r="AR185" i="2" s="1"/>
  <c r="AI202" i="2"/>
  <c r="AS202" i="2" s="1"/>
  <c r="AD166" i="2"/>
  <c r="AD167" i="2"/>
  <c r="AD174" i="2"/>
  <c r="AD175" i="2"/>
  <c r="AI175" i="2" s="1"/>
  <c r="AS175" i="2" s="1"/>
  <c r="AD154" i="2"/>
  <c r="AD155" i="2"/>
  <c r="AQ160" i="2"/>
  <c r="AR160" i="2" s="1"/>
  <c r="AD161" i="2"/>
  <c r="AQ161" i="2"/>
  <c r="AR161" i="2" s="1"/>
  <c r="AQ180" i="2"/>
  <c r="AR180" i="2" s="1"/>
  <c r="AQ181" i="2"/>
  <c r="AR181" i="2" s="1"/>
  <c r="AD182" i="2"/>
  <c r="AQ182" i="2"/>
  <c r="AR182" i="2" s="1"/>
  <c r="AD183" i="2"/>
  <c r="AQ183" i="2"/>
  <c r="AR183" i="2" s="1"/>
  <c r="AD138" i="2"/>
  <c r="AD141" i="2"/>
  <c r="AD146" i="2"/>
  <c r="AD147" i="2"/>
  <c r="AD123" i="2"/>
  <c r="AD124" i="2"/>
  <c r="AI124" i="2" s="1"/>
  <c r="AS124" i="2" s="1"/>
  <c r="AQ124" i="2"/>
  <c r="AR124" i="2" s="1"/>
  <c r="AD125" i="2"/>
  <c r="AI125" i="2" s="1"/>
  <c r="AS125" i="2" s="1"/>
  <c r="AQ127" i="2"/>
  <c r="AR127" i="2" s="1"/>
  <c r="AD128" i="2"/>
  <c r="AQ128" i="2"/>
  <c r="AR128" i="2" s="1"/>
  <c r="AD129" i="2"/>
  <c r="AQ129" i="2"/>
  <c r="AR129" i="2" s="1"/>
  <c r="AQ133" i="2"/>
  <c r="AR133" i="2" s="1"/>
  <c r="AD103" i="2"/>
  <c r="AD104" i="2"/>
  <c r="AD117" i="2"/>
  <c r="AI117" i="2" s="1"/>
  <c r="AS117" i="2" s="1"/>
  <c r="AQ117" i="2"/>
  <c r="AR117" i="2" s="1"/>
  <c r="AD118" i="2"/>
  <c r="AQ118" i="2"/>
  <c r="AR118" i="2" s="1"/>
  <c r="AD93" i="2"/>
  <c r="AQ93" i="2"/>
  <c r="AR93" i="2" s="1"/>
  <c r="AD111" i="2"/>
  <c r="AD112" i="2"/>
  <c r="AD115" i="2"/>
  <c r="AQ99" i="2"/>
  <c r="AR99" i="2" s="1"/>
  <c r="AD101" i="2"/>
  <c r="AQ101" i="2"/>
  <c r="AR101" i="2" s="1"/>
  <c r="AD102" i="2"/>
  <c r="AI102" i="2" s="1"/>
  <c r="AS102" i="2" s="1"/>
  <c r="AQ102" i="2"/>
  <c r="AR102" i="2" s="1"/>
  <c r="AD122" i="2"/>
  <c r="AD71" i="2"/>
  <c r="AQ71" i="2"/>
  <c r="AR71" i="2" s="1"/>
  <c r="AQ72" i="2"/>
  <c r="AR72" i="2" s="1"/>
  <c r="AD73" i="2"/>
  <c r="AQ73" i="2"/>
  <c r="AR73" i="2" s="1"/>
  <c r="AD74" i="2"/>
  <c r="AQ74" i="2"/>
  <c r="AR74" i="2" s="1"/>
  <c r="AD90" i="2"/>
  <c r="AQ90" i="2"/>
  <c r="AR90" i="2" s="1"/>
  <c r="AD91" i="2"/>
  <c r="AD87" i="2"/>
  <c r="AI87" i="2" s="1"/>
  <c r="AS87" i="2" s="1"/>
  <c r="AQ79" i="2"/>
  <c r="AR79" i="2" s="1"/>
  <c r="AD82" i="2"/>
  <c r="AQ82" i="2"/>
  <c r="AR82" i="2" s="1"/>
  <c r="AD83" i="2"/>
  <c r="AD84" i="2"/>
  <c r="AD85" i="2"/>
  <c r="AI85" i="2" s="1"/>
  <c r="AS85" i="2" s="1"/>
  <c r="AQ85" i="2"/>
  <c r="AR85" i="2" s="1"/>
  <c r="AD86" i="2"/>
  <c r="AI86" i="2" s="1"/>
  <c r="AS86" i="2" s="1"/>
  <c r="AQ86" i="2"/>
  <c r="AR86" i="2" s="1"/>
  <c r="AD49" i="2"/>
  <c r="AD59" i="2"/>
  <c r="AD36" i="2"/>
  <c r="AI36" i="2" s="1"/>
  <c r="AS36" i="2" s="1"/>
  <c r="AQ37" i="2"/>
  <c r="AR37" i="2" s="1"/>
  <c r="AD38" i="2"/>
  <c r="AQ38" i="2"/>
  <c r="AR38" i="2" s="1"/>
  <c r="AD39" i="2"/>
  <c r="AD41" i="2"/>
  <c r="AQ43" i="2"/>
  <c r="AR43" i="2" s="1"/>
  <c r="AD45" i="2"/>
  <c r="AD54" i="2"/>
  <c r="AI54" i="2" s="1"/>
  <c r="AS54" i="2" s="1"/>
  <c r="AQ54" i="2"/>
  <c r="AR54" i="2" s="1"/>
  <c r="AD55" i="2"/>
  <c r="AD57" i="2"/>
  <c r="AQ57" i="2"/>
  <c r="AR57" i="2" s="1"/>
  <c r="AD58" i="2"/>
  <c r="AQ58" i="2"/>
  <c r="AR58" i="2" s="1"/>
  <c r="AD10" i="2"/>
  <c r="AQ10" i="2"/>
  <c r="AR10" i="2" s="1"/>
  <c r="AD17" i="2"/>
  <c r="AQ17" i="2"/>
  <c r="AR17" i="2" s="1"/>
  <c r="AD18" i="2"/>
  <c r="AQ18" i="2"/>
  <c r="AR18" i="2" s="1"/>
  <c r="AQ29" i="2"/>
  <c r="AR29" i="2" s="1"/>
  <c r="AD30" i="2"/>
  <c r="AQ30" i="2"/>
  <c r="AR30" i="2" s="1"/>
  <c r="AD31" i="2"/>
  <c r="AQ31" i="2"/>
  <c r="AR31" i="2" s="1"/>
  <c r="AD32" i="2"/>
  <c r="AQ32" i="2"/>
  <c r="AR32" i="2" s="1"/>
  <c r="AD5" i="2"/>
  <c r="AQ5" i="2"/>
  <c r="AR5" i="2" s="1"/>
  <c r="AD6" i="2"/>
  <c r="AQ6" i="2"/>
  <c r="AR6" i="2" s="1"/>
  <c r="AD13" i="2"/>
  <c r="AD14" i="2"/>
  <c r="AQ21" i="2"/>
  <c r="AR21" i="2" s="1"/>
  <c r="AD22" i="2"/>
  <c r="AQ22" i="2"/>
  <c r="AR22" i="2" s="1"/>
  <c r="AD23" i="2"/>
  <c r="AQ23" i="2"/>
  <c r="AR23" i="2" s="1"/>
  <c r="AD24" i="2"/>
  <c r="AQ24" i="2"/>
  <c r="AR24" i="2" s="1"/>
  <c r="AD25" i="2"/>
  <c r="AQ25" i="2"/>
  <c r="AR25" i="2" s="1"/>
  <c r="AD26" i="2"/>
  <c r="AQ26" i="2"/>
  <c r="AR26" i="2" s="1"/>
  <c r="AD27" i="2"/>
  <c r="AQ340" i="2"/>
  <c r="AR340" i="2" s="1"/>
  <c r="AQ355" i="2"/>
  <c r="AR355" i="2" s="1"/>
  <c r="Z361" i="2"/>
  <c r="Z338" i="2"/>
  <c r="AI338" i="2" s="1"/>
  <c r="AS338" i="2" s="1"/>
  <c r="Z340" i="2"/>
  <c r="AQ344" i="2"/>
  <c r="AR344" i="2" s="1"/>
  <c r="Z354" i="2"/>
  <c r="Z357" i="2"/>
  <c r="AI357" i="2" s="1"/>
  <c r="AS357" i="2" s="1"/>
  <c r="Z359" i="2"/>
  <c r="Z360" i="2"/>
  <c r="Z309" i="2"/>
  <c r="Z328" i="2"/>
  <c r="AQ322" i="2"/>
  <c r="AR322" i="2" s="1"/>
  <c r="AQ326" i="2"/>
  <c r="AR326" i="2" s="1"/>
  <c r="Z334" i="2"/>
  <c r="AQ319" i="2"/>
  <c r="AR319" i="2" s="1"/>
  <c r="Z324" i="2"/>
  <c r="Z326" i="2"/>
  <c r="Z327" i="2"/>
  <c r="AQ329" i="2"/>
  <c r="AR329" i="2" s="1"/>
  <c r="Z276" i="2"/>
  <c r="AQ277" i="2"/>
  <c r="AR277" i="2" s="1"/>
  <c r="Z303" i="2"/>
  <c r="AQ280" i="2"/>
  <c r="AR280" i="2" s="1"/>
  <c r="AQ286" i="2"/>
  <c r="AR286" i="2" s="1"/>
  <c r="Z248" i="2"/>
  <c r="Z252" i="2"/>
  <c r="Z257" i="2"/>
  <c r="Z258" i="2"/>
  <c r="AI258" i="2" s="1"/>
  <c r="AS258" i="2" s="1"/>
  <c r="Z259" i="2"/>
  <c r="Z246" i="2"/>
  <c r="AI246" i="2" s="1"/>
  <c r="AS246" i="2" s="1"/>
  <c r="Z263" i="2"/>
  <c r="Z268" i="2"/>
  <c r="Z274" i="2"/>
  <c r="Z217" i="2"/>
  <c r="AQ221" i="2"/>
  <c r="AR221" i="2" s="1"/>
  <c r="AQ222" i="2"/>
  <c r="AR222" i="2" s="1"/>
  <c r="Z232" i="2"/>
  <c r="Z242" i="2"/>
  <c r="Z223" i="2"/>
  <c r="Z224" i="2"/>
  <c r="AQ225" i="2"/>
  <c r="AR225" i="2" s="1"/>
  <c r="Z236" i="2"/>
  <c r="Z240" i="2"/>
  <c r="Z245" i="2"/>
  <c r="Z195" i="2"/>
  <c r="AQ204" i="2"/>
  <c r="AR204" i="2" s="1"/>
  <c r="AQ208" i="2"/>
  <c r="AR208" i="2" s="1"/>
  <c r="Z187" i="2"/>
  <c r="Z191" i="2"/>
  <c r="AQ196" i="2"/>
  <c r="AR196" i="2" s="1"/>
  <c r="AQ200" i="2"/>
  <c r="AR200" i="2" s="1"/>
  <c r="AQ188" i="2"/>
  <c r="AR188" i="2" s="1"/>
  <c r="Z199" i="2"/>
  <c r="Z208" i="2"/>
  <c r="Z209" i="2"/>
  <c r="AI209" i="2" s="1"/>
  <c r="AS209" i="2" s="1"/>
  <c r="Z210" i="2"/>
  <c r="AQ159" i="2"/>
  <c r="AR159" i="2" s="1"/>
  <c r="Z173" i="2"/>
  <c r="Z174" i="2"/>
  <c r="Z160" i="2"/>
  <c r="Z162" i="2"/>
  <c r="AQ166" i="2"/>
  <c r="AR166" i="2" s="1"/>
  <c r="Z164" i="2"/>
  <c r="Z166" i="2"/>
  <c r="AI166" i="2" s="1"/>
  <c r="AS166" i="2" s="1"/>
  <c r="Z167" i="2"/>
  <c r="Z137" i="2"/>
  <c r="Z142" i="2"/>
  <c r="Z143" i="2"/>
  <c r="Z151" i="2"/>
  <c r="AI151" i="2" s="1"/>
  <c r="AS151" i="2" s="1"/>
  <c r="AQ151" i="2"/>
  <c r="AR151" i="2" s="1"/>
  <c r="Z130" i="2"/>
  <c r="Z134" i="2"/>
  <c r="AQ138" i="2"/>
  <c r="AR138" i="2" s="1"/>
  <c r="AQ139" i="2"/>
  <c r="AR139" i="2" s="1"/>
  <c r="Z95" i="2"/>
  <c r="AQ112" i="2"/>
  <c r="AR112" i="2" s="1"/>
  <c r="AQ116" i="2"/>
  <c r="AR116" i="2" s="1"/>
  <c r="Z93" i="2"/>
  <c r="AI93" i="2" s="1"/>
  <c r="AS93" i="2" s="1"/>
  <c r="Z104" i="2"/>
  <c r="Z105" i="2"/>
  <c r="Z112" i="2"/>
  <c r="Z113" i="2"/>
  <c r="Z114" i="2"/>
  <c r="Z116" i="2"/>
  <c r="Z117" i="2"/>
  <c r="Z118" i="2"/>
  <c r="Z63" i="2"/>
  <c r="Z71" i="2"/>
  <c r="Z87" i="2"/>
  <c r="AQ91" i="2"/>
  <c r="AR91" i="2" s="1"/>
  <c r="Z68" i="2"/>
  <c r="Z69" i="2"/>
  <c r="Z78" i="2"/>
  <c r="AI78" i="2" s="1"/>
  <c r="AS78" i="2" s="1"/>
  <c r="Z80" i="2"/>
  <c r="Z81" i="2"/>
  <c r="AQ83" i="2"/>
  <c r="AR83" i="2" s="1"/>
  <c r="Z92" i="2"/>
  <c r="Z37" i="2"/>
  <c r="Z38" i="2"/>
  <c r="Z39" i="2"/>
  <c r="Z40" i="2"/>
  <c r="AQ45" i="2"/>
  <c r="AR45" i="2" s="1"/>
  <c r="Z52" i="2"/>
  <c r="AQ36" i="2"/>
  <c r="AR36" i="2" s="1"/>
  <c r="Z47" i="2"/>
  <c r="Z55" i="2"/>
  <c r="Z56" i="2"/>
  <c r="AQ61" i="2"/>
  <c r="AR61" i="2" s="1"/>
  <c r="AQ9" i="2"/>
  <c r="AR9" i="2" s="1"/>
  <c r="Z24" i="2"/>
  <c r="AQ2" i="2"/>
  <c r="AR2" i="2" s="1"/>
  <c r="Z3" i="2"/>
  <c r="Z4" i="2"/>
  <c r="Z11" i="2"/>
  <c r="Z17" i="2"/>
  <c r="Z29" i="2"/>
  <c r="Z30" i="2"/>
  <c r="Z31" i="2"/>
  <c r="Z32" i="2"/>
  <c r="AI14" i="2"/>
  <c r="AS14" i="2" s="1"/>
  <c r="AI68" i="2"/>
  <c r="AS68" i="2" s="1"/>
  <c r="AI11" i="2"/>
  <c r="AS11" i="2" s="1"/>
  <c r="AI69" i="2"/>
  <c r="AS69" i="2" s="1"/>
  <c r="AI326" i="2"/>
  <c r="AS326" i="2" s="1"/>
  <c r="AI359" i="2"/>
  <c r="AS359" i="2" s="1"/>
  <c r="AI112" i="2"/>
  <c r="AS112" i="2" s="1"/>
  <c r="AI8" i="2"/>
  <c r="AS8" i="2" s="1"/>
  <c r="AI276" i="2"/>
  <c r="AS276" i="2" s="1"/>
  <c r="AI74" i="2"/>
  <c r="AS74" i="2" s="1"/>
  <c r="AI260" i="2"/>
  <c r="AS260" i="2" s="1"/>
  <c r="AI273" i="2"/>
  <c r="AS273" i="2" s="1"/>
  <c r="AI327" i="2"/>
  <c r="AS327" i="2" s="1"/>
  <c r="AI360" i="2"/>
  <c r="AS360" i="2" s="1"/>
  <c r="AI21" i="2"/>
  <c r="AS21" i="2" s="1"/>
  <c r="AI29" i="2"/>
  <c r="AS29" i="2" s="1"/>
  <c r="AI37" i="2"/>
  <c r="AS37" i="2" s="1"/>
  <c r="AI43" i="2"/>
  <c r="AS43" i="2" s="1"/>
  <c r="AI59" i="2"/>
  <c r="AS59" i="2" s="1"/>
  <c r="AD66" i="2"/>
  <c r="AI5" i="2"/>
  <c r="AS5" i="2" s="1"/>
  <c r="AQ8" i="2"/>
  <c r="AR8" i="2" s="1"/>
  <c r="AQ11" i="2"/>
  <c r="AR11" i="2" s="1"/>
  <c r="AI13" i="2"/>
  <c r="AS13" i="2" s="1"/>
  <c r="AQ14" i="2"/>
  <c r="AR14" i="2" s="1"/>
  <c r="AI17" i="2"/>
  <c r="AS17" i="2" s="1"/>
  <c r="AQ20" i="2"/>
  <c r="AR20" i="2" s="1"/>
  <c r="AQ27" i="2"/>
  <c r="AR27" i="2" s="1"/>
  <c r="AD28" i="2"/>
  <c r="AQ28" i="2"/>
  <c r="AR28" i="2" s="1"/>
  <c r="AQ34" i="2"/>
  <c r="AR34" i="2" s="1"/>
  <c r="AD35" i="2"/>
  <c r="AQ35" i="2"/>
  <c r="AR35" i="2" s="1"/>
  <c r="AQ41" i="2"/>
  <c r="AR41" i="2" s="1"/>
  <c r="AD42" i="2"/>
  <c r="AQ42" i="2"/>
  <c r="AR42" i="2" s="1"/>
  <c r="AD46" i="2"/>
  <c r="AQ46" i="2"/>
  <c r="AR46" i="2" s="1"/>
  <c r="AD47" i="2"/>
  <c r="AI71" i="2"/>
  <c r="AS71" i="2" s="1"/>
  <c r="AI100" i="2"/>
  <c r="AS100" i="2" s="1"/>
  <c r="AI101" i="2"/>
  <c r="AS101" i="2" s="1"/>
  <c r="AD3" i="2"/>
  <c r="AQ3" i="2"/>
  <c r="AR3" i="2" s="1"/>
  <c r="AD4" i="2"/>
  <c r="AQ4" i="2"/>
  <c r="AR4" i="2" s="1"/>
  <c r="AD12" i="2"/>
  <c r="AQ12" i="2"/>
  <c r="AR12" i="2" s="1"/>
  <c r="AD15" i="2"/>
  <c r="AQ15" i="2"/>
  <c r="AR15" i="2" s="1"/>
  <c r="AD16" i="2"/>
  <c r="AI16" i="2" s="1"/>
  <c r="AS16" i="2" s="1"/>
  <c r="AQ16" i="2"/>
  <c r="AR16" i="2" s="1"/>
  <c r="AI25" i="2"/>
  <c r="AS25" i="2" s="1"/>
  <c r="AI33" i="2"/>
  <c r="AS33" i="2" s="1"/>
  <c r="AI51" i="2"/>
  <c r="AS51" i="2" s="1"/>
  <c r="AD65" i="2"/>
  <c r="AQ65" i="2"/>
  <c r="AR65" i="2" s="1"/>
  <c r="AD70" i="2"/>
  <c r="AI70" i="2" s="1"/>
  <c r="AS70" i="2" s="1"/>
  <c r="AQ70" i="2"/>
  <c r="AR70" i="2" s="1"/>
  <c r="AQ75" i="2"/>
  <c r="AR75" i="2" s="1"/>
  <c r="AD76" i="2"/>
  <c r="AD77" i="2"/>
  <c r="AI77" i="2" s="1"/>
  <c r="AS77" i="2" s="1"/>
  <c r="AQ77" i="2"/>
  <c r="AR77" i="2" s="1"/>
  <c r="AI123" i="2"/>
  <c r="AS123" i="2" s="1"/>
  <c r="AI143" i="2"/>
  <c r="AS143" i="2" s="1"/>
  <c r="AI154" i="2"/>
  <c r="AS154" i="2" s="1"/>
  <c r="AD78" i="2"/>
  <c r="AQ78" i="2"/>
  <c r="AR78" i="2" s="1"/>
  <c r="AQ88" i="2"/>
  <c r="AR88" i="2" s="1"/>
  <c r="AD89" i="2"/>
  <c r="AQ89" i="2"/>
  <c r="AR89" i="2" s="1"/>
  <c r="AI90" i="2"/>
  <c r="AS90" i="2" s="1"/>
  <c r="AD92" i="2"/>
  <c r="AD94" i="2"/>
  <c r="AQ94" i="2"/>
  <c r="AR94" i="2" s="1"/>
  <c r="AD100" i="2"/>
  <c r="AI104" i="2"/>
  <c r="AS104" i="2" s="1"/>
  <c r="AD113" i="2"/>
  <c r="AQ113" i="2"/>
  <c r="AR113" i="2" s="1"/>
  <c r="AD114" i="2"/>
  <c r="AQ114" i="2"/>
  <c r="AR114" i="2" s="1"/>
  <c r="AD121" i="2"/>
  <c r="AI121" i="2" s="1"/>
  <c r="AS121" i="2" s="1"/>
  <c r="AQ121" i="2"/>
  <c r="AR121" i="2" s="1"/>
  <c r="AI122" i="2"/>
  <c r="AS122" i="2" s="1"/>
  <c r="AI126" i="2"/>
  <c r="AS126" i="2" s="1"/>
  <c r="AD131" i="2"/>
  <c r="AQ131" i="2"/>
  <c r="AR131" i="2" s="1"/>
  <c r="AD132" i="2"/>
  <c r="AI132" i="2" s="1"/>
  <c r="AS132" i="2" s="1"/>
  <c r="AQ132" i="2"/>
  <c r="AR132" i="2" s="1"/>
  <c r="AI138" i="2"/>
  <c r="AS138" i="2" s="1"/>
  <c r="AD140" i="2"/>
  <c r="AQ140" i="2"/>
  <c r="AR140" i="2" s="1"/>
  <c r="AD150" i="2"/>
  <c r="AI150" i="2" s="1"/>
  <c r="AS150" i="2" s="1"/>
  <c r="AD156" i="2"/>
  <c r="AI156" i="2" s="1"/>
  <c r="AS156" i="2" s="1"/>
  <c r="AD157" i="2"/>
  <c r="AQ157" i="2"/>
  <c r="AR157" i="2" s="1"/>
  <c r="AD162" i="2"/>
  <c r="AQ163" i="2"/>
  <c r="AR163" i="2" s="1"/>
  <c r="AD164" i="2"/>
  <c r="AD165" i="2"/>
  <c r="AQ165" i="2"/>
  <c r="AR165" i="2" s="1"/>
  <c r="AI169" i="2"/>
  <c r="AS169" i="2" s="1"/>
  <c r="AI179" i="2"/>
  <c r="AS179" i="2" s="1"/>
  <c r="AD184" i="2"/>
  <c r="AD186" i="2"/>
  <c r="AQ186" i="2"/>
  <c r="AR186" i="2" s="1"/>
  <c r="AD187" i="2"/>
  <c r="AQ187" i="2"/>
  <c r="AR187" i="2" s="1"/>
  <c r="AD189" i="2"/>
  <c r="AQ189" i="2"/>
  <c r="AR189" i="2" s="1"/>
  <c r="AD190" i="2"/>
  <c r="AQ190" i="2"/>
  <c r="AR190" i="2" s="1"/>
  <c r="AI192" i="2"/>
  <c r="AS192" i="2" s="1"/>
  <c r="AD197" i="2"/>
  <c r="AQ197" i="2"/>
  <c r="AR197" i="2" s="1"/>
  <c r="AD198" i="2"/>
  <c r="AI198" i="2" s="1"/>
  <c r="AS198" i="2" s="1"/>
  <c r="AQ198" i="2"/>
  <c r="AR198" i="2" s="1"/>
  <c r="AQ207" i="2"/>
  <c r="AR207" i="2" s="1"/>
  <c r="AD209" i="2"/>
  <c r="AQ209" i="2"/>
  <c r="AR209" i="2" s="1"/>
  <c r="AD210" i="2"/>
  <c r="AQ210" i="2"/>
  <c r="AR210" i="2" s="1"/>
  <c r="AI211" i="2"/>
  <c r="AS211" i="2" s="1"/>
  <c r="AI221" i="2"/>
  <c r="AS221" i="2" s="1"/>
  <c r="AI242" i="2"/>
  <c r="AS242" i="2" s="1"/>
  <c r="AD256" i="2"/>
  <c r="AQ269" i="2"/>
  <c r="AR269" i="2" s="1"/>
  <c r="AQ270" i="2"/>
  <c r="AR270" i="2" s="1"/>
  <c r="AI195" i="2"/>
  <c r="AS195" i="2" s="1"/>
  <c r="AI79" i="2"/>
  <c r="AS79" i="2" s="1"/>
  <c r="AQ80" i="2"/>
  <c r="AR80" i="2" s="1"/>
  <c r="AD81" i="2"/>
  <c r="AQ81" i="2"/>
  <c r="AR81" i="2" s="1"/>
  <c r="AI82" i="2"/>
  <c r="AS82" i="2" s="1"/>
  <c r="AD97" i="2"/>
  <c r="AQ97" i="2"/>
  <c r="AR97" i="2" s="1"/>
  <c r="AD98" i="2"/>
  <c r="AI98" i="2" s="1"/>
  <c r="AS98" i="2" s="1"/>
  <c r="AQ98" i="2"/>
  <c r="AR98" i="2" s="1"/>
  <c r="AD105" i="2"/>
  <c r="AI105" i="2" s="1"/>
  <c r="AS105" i="2" s="1"/>
  <c r="AQ105" i="2"/>
  <c r="AR105" i="2" s="1"/>
  <c r="AI106" i="2"/>
  <c r="AS106" i="2" s="1"/>
  <c r="AD108" i="2"/>
  <c r="AI108" i="2" s="1"/>
  <c r="AS108" i="2" s="1"/>
  <c r="AD110" i="2"/>
  <c r="AQ110" i="2"/>
  <c r="AR110" i="2" s="1"/>
  <c r="AI114" i="2"/>
  <c r="AS114" i="2" s="1"/>
  <c r="AD116" i="2"/>
  <c r="AI116" i="2" s="1"/>
  <c r="AS116" i="2" s="1"/>
  <c r="AI120" i="2"/>
  <c r="AS120" i="2" s="1"/>
  <c r="AQ125" i="2"/>
  <c r="AR125" i="2" s="1"/>
  <c r="AI130" i="2"/>
  <c r="AS130" i="2" s="1"/>
  <c r="AD134" i="2"/>
  <c r="AI134" i="2" s="1"/>
  <c r="AS134" i="2" s="1"/>
  <c r="AQ135" i="2"/>
  <c r="AR135" i="2" s="1"/>
  <c r="AD136" i="2"/>
  <c r="AI136" i="2" s="1"/>
  <c r="AS136" i="2" s="1"/>
  <c r="AQ136" i="2"/>
  <c r="AR136" i="2" s="1"/>
  <c r="AD137" i="2"/>
  <c r="AI137" i="2" s="1"/>
  <c r="AS137" i="2" s="1"/>
  <c r="AQ137" i="2"/>
  <c r="AR137" i="2" s="1"/>
  <c r="AD139" i="2"/>
  <c r="AD142" i="2"/>
  <c r="AQ143" i="2"/>
  <c r="AR143" i="2" s="1"/>
  <c r="AQ144" i="2"/>
  <c r="AR144" i="2" s="1"/>
  <c r="AD145" i="2"/>
  <c r="AI145" i="2" s="1"/>
  <c r="AS145" i="2" s="1"/>
  <c r="AQ145" i="2"/>
  <c r="AR145" i="2" s="1"/>
  <c r="AD158" i="2"/>
  <c r="AI167" i="2"/>
  <c r="AS167" i="2" s="1"/>
  <c r="AD170" i="2"/>
  <c r="AI170" i="2" s="1"/>
  <c r="AS170" i="2" s="1"/>
  <c r="AQ171" i="2"/>
  <c r="AR171" i="2" s="1"/>
  <c r="AD172" i="2"/>
  <c r="AD173" i="2"/>
  <c r="AI173" i="2" s="1"/>
  <c r="AS173" i="2" s="1"/>
  <c r="AQ173" i="2"/>
  <c r="AR173" i="2" s="1"/>
  <c r="AD176" i="2"/>
  <c r="AQ179" i="2"/>
  <c r="AR179" i="2" s="1"/>
  <c r="AI188" i="2"/>
  <c r="AS188" i="2" s="1"/>
  <c r="AI189" i="2"/>
  <c r="AS189" i="2" s="1"/>
  <c r="AD193" i="2"/>
  <c r="AQ193" i="2"/>
  <c r="AR193" i="2" s="1"/>
  <c r="AD194" i="2"/>
  <c r="AI194" i="2" s="1"/>
  <c r="AS194" i="2" s="1"/>
  <c r="AQ194" i="2"/>
  <c r="AR194" i="2" s="1"/>
  <c r="AI196" i="2"/>
  <c r="AS196" i="2" s="1"/>
  <c r="AD200" i="2"/>
  <c r="AQ203" i="2"/>
  <c r="AR203" i="2" s="1"/>
  <c r="AD205" i="2"/>
  <c r="AQ205" i="2"/>
  <c r="AR205" i="2" s="1"/>
  <c r="AD206" i="2"/>
  <c r="AQ206" i="2"/>
  <c r="AR206" i="2" s="1"/>
  <c r="AI208" i="2"/>
  <c r="AS208" i="2" s="1"/>
  <c r="AQ211" i="2"/>
  <c r="AR211" i="2" s="1"/>
  <c r="AD213" i="2"/>
  <c r="AQ213" i="2"/>
  <c r="AR213" i="2" s="1"/>
  <c r="AD214" i="2"/>
  <c r="AI232" i="2"/>
  <c r="AS232" i="2" s="1"/>
  <c r="AI237" i="2"/>
  <c r="AS237" i="2" s="1"/>
  <c r="AQ246" i="2"/>
  <c r="AR246" i="2" s="1"/>
  <c r="AQ247" i="2"/>
  <c r="AR247" i="2" s="1"/>
  <c r="AD248" i="2"/>
  <c r="AI248" i="2" s="1"/>
  <c r="AS248" i="2" s="1"/>
  <c r="AQ248" i="2"/>
  <c r="AR248" i="2" s="1"/>
  <c r="AD249" i="2"/>
  <c r="AQ214" i="2"/>
  <c r="AR214" i="2" s="1"/>
  <c r="AD215" i="2"/>
  <c r="AI215" i="2" s="1"/>
  <c r="AS215" i="2" s="1"/>
  <c r="AD216" i="2"/>
  <c r="AI216" i="2" s="1"/>
  <c r="AS216" i="2" s="1"/>
  <c r="AQ216" i="2"/>
  <c r="AR216" i="2" s="1"/>
  <c r="AQ229" i="2"/>
  <c r="AR229" i="2" s="1"/>
  <c r="AI233" i="2"/>
  <c r="AS233" i="2" s="1"/>
  <c r="AQ234" i="2"/>
  <c r="AR234" i="2" s="1"/>
  <c r="AQ235" i="2"/>
  <c r="AR235" i="2" s="1"/>
  <c r="AD236" i="2"/>
  <c r="AQ236" i="2"/>
  <c r="AR236" i="2" s="1"/>
  <c r="AI241" i="2"/>
  <c r="AS241" i="2" s="1"/>
  <c r="AI245" i="2"/>
  <c r="AS245" i="2" s="1"/>
  <c r="AI250" i="2"/>
  <c r="AS250" i="2" s="1"/>
  <c r="AQ254" i="2"/>
  <c r="AR254" i="2" s="1"/>
  <c r="AD255" i="2"/>
  <c r="AQ255" i="2"/>
  <c r="AR255" i="2" s="1"/>
  <c r="AQ261" i="2"/>
  <c r="AR261" i="2" s="1"/>
  <c r="AD262" i="2"/>
  <c r="AD263" i="2"/>
  <c r="AQ263" i="2"/>
  <c r="AR263" i="2" s="1"/>
  <c r="AI268" i="2"/>
  <c r="AS268" i="2" s="1"/>
  <c r="AI284" i="2"/>
  <c r="AS284" i="2" s="1"/>
  <c r="AI289" i="2"/>
  <c r="AS289" i="2" s="1"/>
  <c r="AD292" i="2"/>
  <c r="AI292" i="2" s="1"/>
  <c r="AS292" i="2" s="1"/>
  <c r="AQ292" i="2"/>
  <c r="AR292" i="2" s="1"/>
  <c r="AI297" i="2"/>
  <c r="AS297" i="2" s="1"/>
  <c r="AI302" i="2"/>
  <c r="AS302" i="2" s="1"/>
  <c r="AD303" i="2"/>
  <c r="AQ307" i="2"/>
  <c r="AR307" i="2" s="1"/>
  <c r="AD308" i="2"/>
  <c r="AD309" i="2"/>
  <c r="AQ309" i="2"/>
  <c r="AR309" i="2" s="1"/>
  <c r="AQ311" i="2"/>
  <c r="AR311" i="2" s="1"/>
  <c r="AQ312" i="2"/>
  <c r="AR312" i="2" s="1"/>
  <c r="AD313" i="2"/>
  <c r="AQ313" i="2"/>
  <c r="AR313" i="2" s="1"/>
  <c r="AD317" i="2"/>
  <c r="AQ317" i="2"/>
  <c r="AR317" i="2" s="1"/>
  <c r="AQ331" i="2"/>
  <c r="AR331" i="2" s="1"/>
  <c r="AD332" i="2"/>
  <c r="AQ332" i="2"/>
  <c r="AR332" i="2" s="1"/>
  <c r="AD333" i="2"/>
  <c r="AI333" i="2" s="1"/>
  <c r="AS333" i="2" s="1"/>
  <c r="AQ333" i="2"/>
  <c r="AR333" i="2" s="1"/>
  <c r="AD339" i="2"/>
  <c r="AQ339" i="2"/>
  <c r="AR339" i="2" s="1"/>
  <c r="AI342" i="2"/>
  <c r="AS342" i="2" s="1"/>
  <c r="AQ351" i="2"/>
  <c r="AR351" i="2" s="1"/>
  <c r="AD354" i="2"/>
  <c r="AQ354" i="2"/>
  <c r="AR354" i="2" s="1"/>
  <c r="AQ360" i="2"/>
  <c r="AR360" i="2" s="1"/>
  <c r="AD361" i="2"/>
  <c r="AD362" i="2"/>
  <c r="AQ362" i="2"/>
  <c r="AR362" i="2" s="1"/>
  <c r="AI364" i="2"/>
  <c r="AS364" i="2" s="1"/>
  <c r="AQ365" i="2"/>
  <c r="AR365" i="2" s="1"/>
  <c r="AI280" i="2"/>
  <c r="AS280" i="2" s="1"/>
  <c r="AD286" i="2"/>
  <c r="AD294" i="2"/>
  <c r="AI314" i="2"/>
  <c r="AS314" i="2" s="1"/>
  <c r="AD345" i="2"/>
  <c r="AI355" i="2"/>
  <c r="AS355" i="2" s="1"/>
  <c r="AI225" i="2"/>
  <c r="AS225" i="2" s="1"/>
  <c r="AI230" i="2"/>
  <c r="AS230" i="2" s="1"/>
  <c r="AQ233" i="2"/>
  <c r="AR233" i="2" s="1"/>
  <c r="AI236" i="2"/>
  <c r="AS236" i="2" s="1"/>
  <c r="AI238" i="2"/>
  <c r="AS238" i="2" s="1"/>
  <c r="AQ241" i="2"/>
  <c r="AR241" i="2" s="1"/>
  <c r="AQ245" i="2"/>
  <c r="AR245" i="2" s="1"/>
  <c r="AI249" i="2"/>
  <c r="AS249" i="2" s="1"/>
  <c r="AQ250" i="2"/>
  <c r="AR250" i="2" s="1"/>
  <c r="AQ251" i="2"/>
  <c r="AR251" i="2" s="1"/>
  <c r="AD252" i="2"/>
  <c r="AQ252" i="2"/>
  <c r="AR252" i="2" s="1"/>
  <c r="AD257" i="2"/>
  <c r="AD265" i="2"/>
  <c r="AI281" i="2"/>
  <c r="AS281" i="2" s="1"/>
  <c r="AQ284" i="2"/>
  <c r="AR284" i="2" s="1"/>
  <c r="AQ289" i="2"/>
  <c r="AR289" i="2" s="1"/>
  <c r="AQ297" i="2"/>
  <c r="AR297" i="2" s="1"/>
  <c r="AI301" i="2"/>
  <c r="AS301" i="2" s="1"/>
  <c r="AI310" i="2"/>
  <c r="AS310" i="2" s="1"/>
  <c r="AQ316" i="2"/>
  <c r="AR316" i="2" s="1"/>
  <c r="AQ321" i="2"/>
  <c r="AR321" i="2" s="1"/>
  <c r="AI322" i="2"/>
  <c r="AS322" i="2" s="1"/>
  <c r="AQ323" i="2"/>
  <c r="AR323" i="2" s="1"/>
  <c r="AQ324" i="2"/>
  <c r="AR324" i="2" s="1"/>
  <c r="AD325" i="2"/>
  <c r="AQ325" i="2"/>
  <c r="AR325" i="2" s="1"/>
  <c r="AI334" i="2"/>
  <c r="AS334" i="2" s="1"/>
  <c r="AD335" i="2"/>
  <c r="AI335" i="2" s="1"/>
  <c r="AS335" i="2" s="1"/>
  <c r="AI340" i="2"/>
  <c r="AS340" i="2" s="1"/>
  <c r="AD341" i="2"/>
  <c r="AI341" i="2" s="1"/>
  <c r="AS341" i="2" s="1"/>
  <c r="AQ343" i="2"/>
  <c r="AR343" i="2" s="1"/>
  <c r="AI345" i="2"/>
  <c r="AS345" i="2" s="1"/>
  <c r="AD348" i="2"/>
  <c r="AI348" i="2" s="1"/>
  <c r="AS348" i="2" s="1"/>
  <c r="AQ349" i="2"/>
  <c r="AR349" i="2" s="1"/>
  <c r="AQ350" i="2"/>
  <c r="AR350" i="2" s="1"/>
  <c r="AD356" i="2"/>
  <c r="AI361" i="2"/>
  <c r="AS361" i="2" s="1"/>
  <c r="Z133" i="2"/>
  <c r="AQ162" i="2"/>
  <c r="AR162" i="2" s="1"/>
  <c r="Z165" i="2"/>
  <c r="AI165" i="2" s="1"/>
  <c r="AS165" i="2" s="1"/>
  <c r="AQ253" i="2"/>
  <c r="AR253" i="2" s="1"/>
  <c r="AI62" i="2"/>
  <c r="AS62" i="2" s="1"/>
  <c r="Z103" i="2"/>
  <c r="Z107" i="2"/>
  <c r="AI107" i="2" s="1"/>
  <c r="AS107" i="2" s="1"/>
  <c r="AQ108" i="2"/>
  <c r="AR108" i="2" s="1"/>
  <c r="Z119" i="2"/>
  <c r="AI119" i="2" s="1"/>
  <c r="AS119" i="2" s="1"/>
  <c r="Z129" i="2"/>
  <c r="AQ66" i="2"/>
  <c r="AR66" i="2" s="1"/>
  <c r="AQ122" i="2"/>
  <c r="AR122" i="2" s="1"/>
  <c r="Z125" i="2"/>
  <c r="AQ154" i="2"/>
  <c r="AR154" i="2" s="1"/>
  <c r="AQ158" i="2"/>
  <c r="AR158" i="2" s="1"/>
  <c r="Z161" i="2"/>
  <c r="AI186" i="2"/>
  <c r="AS186" i="2" s="1"/>
  <c r="Z264" i="2"/>
  <c r="Z318" i="2"/>
  <c r="AI318" i="2" s="1"/>
  <c r="AS318" i="2" s="1"/>
  <c r="Z35" i="2"/>
  <c r="AI35" i="2" s="1"/>
  <c r="AS35" i="2" s="1"/>
  <c r="AI46" i="2"/>
  <c r="AS46" i="2" s="1"/>
  <c r="AQ92" i="2"/>
  <c r="AR92" i="2" s="1"/>
  <c r="AQ104" i="2"/>
  <c r="AR104" i="2" s="1"/>
  <c r="AQ120" i="2"/>
  <c r="AR120" i="2" s="1"/>
  <c r="AQ126" i="2"/>
  <c r="AR126" i="2" s="1"/>
  <c r="AQ130" i="2"/>
  <c r="AR130" i="2" s="1"/>
  <c r="Z9" i="2"/>
  <c r="AI9" i="2" s="1"/>
  <c r="AS9" i="2" s="1"/>
  <c r="Z15" i="2"/>
  <c r="AI15" i="2" s="1"/>
  <c r="AS15" i="2" s="1"/>
  <c r="Z18" i="2"/>
  <c r="AI18" i="2" s="1"/>
  <c r="AS18" i="2" s="1"/>
  <c r="Z42" i="2"/>
  <c r="AI42" i="2" s="1"/>
  <c r="AS42" i="2" s="1"/>
  <c r="Z50" i="2"/>
  <c r="AI50" i="2" s="1"/>
  <c r="AS50" i="2" s="1"/>
  <c r="Z58" i="2"/>
  <c r="AI58" i="2" s="1"/>
  <c r="AS58" i="2" s="1"/>
  <c r="Z65" i="2"/>
  <c r="AI65" i="2" s="1"/>
  <c r="AS65" i="2" s="1"/>
  <c r="Z72" i="2"/>
  <c r="Z73" i="2"/>
  <c r="AI73" i="2" s="1"/>
  <c r="AS73" i="2" s="1"/>
  <c r="Z76" i="2"/>
  <c r="AI76" i="2" s="1"/>
  <c r="AS76" i="2" s="1"/>
  <c r="Z77" i="2"/>
  <c r="AI84" i="2"/>
  <c r="AS84" i="2" s="1"/>
  <c r="Z99" i="2"/>
  <c r="AI99" i="2" s="1"/>
  <c r="AS99" i="2" s="1"/>
  <c r="Z115" i="2"/>
  <c r="AQ123" i="2"/>
  <c r="AR123" i="2" s="1"/>
  <c r="Z128" i="2"/>
  <c r="Z144" i="2"/>
  <c r="AQ146" i="2"/>
  <c r="AR146" i="2" s="1"/>
  <c r="Z148" i="2"/>
  <c r="AI148" i="2" s="1"/>
  <c r="AS148" i="2" s="1"/>
  <c r="AQ150" i="2"/>
  <c r="AR150" i="2" s="1"/>
  <c r="Z153" i="2"/>
  <c r="AI153" i="2" s="1"/>
  <c r="AS153" i="2" s="1"/>
  <c r="Z157" i="2"/>
  <c r="AI157" i="2" s="1"/>
  <c r="AS157" i="2" s="1"/>
  <c r="Z159" i="2"/>
  <c r="AI159" i="2" s="1"/>
  <c r="AS159" i="2" s="1"/>
  <c r="Z182" i="2"/>
  <c r="AI182" i="2" s="1"/>
  <c r="AS182" i="2" s="1"/>
  <c r="Z184" i="2"/>
  <c r="Z205" i="2"/>
  <c r="Z206" i="2"/>
  <c r="AI206" i="2" s="1"/>
  <c r="AS206" i="2" s="1"/>
  <c r="Z212" i="2"/>
  <c r="AI212" i="2" s="1"/>
  <c r="AS212" i="2" s="1"/>
  <c r="Z213" i="2"/>
  <c r="AI213" i="2" s="1"/>
  <c r="AS213" i="2" s="1"/>
  <c r="Z214" i="2"/>
  <c r="Z255" i="2"/>
  <c r="AI255" i="2" s="1"/>
  <c r="AS255" i="2" s="1"/>
  <c r="Z266" i="2"/>
  <c r="Z267" i="2"/>
  <c r="AI267" i="2" s="1"/>
  <c r="AS267" i="2" s="1"/>
  <c r="Z272" i="2"/>
  <c r="AI272" i="2" s="1"/>
  <c r="AS272" i="2" s="1"/>
  <c r="Z300" i="2"/>
  <c r="Z305" i="2"/>
  <c r="AI305" i="2" s="1"/>
  <c r="AS305" i="2" s="1"/>
  <c r="Z285" i="2"/>
  <c r="AI285" i="2" s="1"/>
  <c r="AS285" i="2" s="1"/>
  <c r="Z287" i="2"/>
  <c r="Z293" i="2"/>
  <c r="AI293" i="2" s="1"/>
  <c r="AS293" i="2" s="1"/>
  <c r="Z298" i="2"/>
  <c r="AI298" i="2" s="1"/>
  <c r="AS298" i="2" s="1"/>
  <c r="Z325" i="2"/>
  <c r="AI325" i="2" s="1"/>
  <c r="AS325" i="2" s="1"/>
  <c r="AQ327" i="2"/>
  <c r="AR327" i="2" s="1"/>
  <c r="Z329" i="2"/>
  <c r="AI329" i="2" s="1"/>
  <c r="AS329" i="2" s="1"/>
  <c r="AQ341" i="2"/>
  <c r="AR341" i="2" s="1"/>
  <c r="Z344" i="2"/>
  <c r="AQ345" i="2"/>
  <c r="AR345" i="2" s="1"/>
  <c r="Z358" i="2"/>
  <c r="AI358" i="2" s="1"/>
  <c r="AS358" i="2" s="1"/>
  <c r="AQ359" i="2"/>
  <c r="AR359" i="2" s="1"/>
  <c r="AQ176" i="2"/>
  <c r="AR176" i="2" s="1"/>
  <c r="Z180" i="2"/>
  <c r="AI180" i="2" s="1"/>
  <c r="AS180" i="2" s="1"/>
  <c r="Z203" i="2"/>
  <c r="AI203" i="2" s="1"/>
  <c r="AS203" i="2" s="1"/>
  <c r="Z226" i="2"/>
  <c r="AI226" i="2" s="1"/>
  <c r="AS226" i="2" s="1"/>
  <c r="Z254" i="2"/>
  <c r="AI254" i="2" s="1"/>
  <c r="AS254" i="2" s="1"/>
  <c r="Z256" i="2"/>
  <c r="AI266" i="2"/>
  <c r="AS266" i="2" s="1"/>
  <c r="AI295" i="2"/>
  <c r="AS295" i="2" s="1"/>
  <c r="Z351" i="2"/>
  <c r="AI351" i="2" s="1"/>
  <c r="AS351" i="2" s="1"/>
  <c r="AQ352" i="2"/>
  <c r="AR352" i="2" s="1"/>
  <c r="Z168" i="2"/>
  <c r="AI168" i="2" s="1"/>
  <c r="AS168" i="2" s="1"/>
  <c r="AQ170" i="2"/>
  <c r="AR170" i="2" s="1"/>
  <c r="Z172" i="2"/>
  <c r="AI172" i="2" s="1"/>
  <c r="AS172" i="2" s="1"/>
  <c r="Z177" i="2"/>
  <c r="Z178" i="2"/>
  <c r="AQ184" i="2"/>
  <c r="AR184" i="2" s="1"/>
  <c r="AI200" i="2"/>
  <c r="AS200" i="2" s="1"/>
  <c r="Z204" i="2"/>
  <c r="AI204" i="2" s="1"/>
  <c r="AS204" i="2" s="1"/>
  <c r="AQ212" i="2"/>
  <c r="AR212" i="2" s="1"/>
  <c r="Z219" i="2"/>
  <c r="AI219" i="2" s="1"/>
  <c r="AS219" i="2" s="1"/>
  <c r="Z222" i="2"/>
  <c r="AI222" i="2" s="1"/>
  <c r="AS222" i="2" s="1"/>
  <c r="Z231" i="2"/>
  <c r="Z235" i="2"/>
  <c r="Z239" i="2"/>
  <c r="Z243" i="2"/>
  <c r="Z247" i="2"/>
  <c r="Z251" i="2"/>
  <c r="Z262" i="2"/>
  <c r="Z270" i="2"/>
  <c r="Z277" i="2"/>
  <c r="AI277" i="2" s="1"/>
  <c r="AS277" i="2" s="1"/>
  <c r="Z286" i="2"/>
  <c r="AI286" i="2" s="1"/>
  <c r="AS286" i="2" s="1"/>
  <c r="AI287" i="2"/>
  <c r="AS287" i="2" s="1"/>
  <c r="Z291" i="2"/>
  <c r="Z294" i="2"/>
  <c r="AI294" i="2" s="1"/>
  <c r="AS294" i="2" s="1"/>
  <c r="Z299" i="2"/>
  <c r="AI299" i="2" s="1"/>
  <c r="AS299" i="2" s="1"/>
  <c r="Z308" i="2"/>
  <c r="AI308" i="2" s="1"/>
  <c r="AS308" i="2" s="1"/>
  <c r="Z312" i="2"/>
  <c r="Z330" i="2"/>
  <c r="AI330" i="2" s="1"/>
  <c r="AS330" i="2" s="1"/>
  <c r="AQ348" i="2"/>
  <c r="AR348" i="2" s="1"/>
  <c r="Z352" i="2"/>
  <c r="Z353" i="2"/>
  <c r="S2" i="2"/>
  <c r="K2" i="2"/>
  <c r="AI2" i="2"/>
  <c r="AS2" i="2" s="1"/>
  <c r="AI3" i="2"/>
  <c r="AS3" i="2" s="1"/>
  <c r="AI6" i="2"/>
  <c r="AS6" i="2" s="1"/>
  <c r="AI12" i="2"/>
  <c r="AS12" i="2" s="1"/>
  <c r="AI19" i="2"/>
  <c r="AS19" i="2" s="1"/>
  <c r="AI22" i="2"/>
  <c r="AS22" i="2" s="1"/>
  <c r="AI23" i="2"/>
  <c r="AS23" i="2" s="1"/>
  <c r="AI26" i="2"/>
  <c r="AS26" i="2" s="1"/>
  <c r="AI27" i="2"/>
  <c r="AS27" i="2" s="1"/>
  <c r="AI30" i="2"/>
  <c r="AS30" i="2" s="1"/>
  <c r="AI31" i="2"/>
  <c r="AS31" i="2" s="1"/>
  <c r="AI34" i="2"/>
  <c r="AS34" i="2" s="1"/>
  <c r="AI38" i="2"/>
  <c r="AS38" i="2" s="1"/>
  <c r="AI7" i="2"/>
  <c r="AS7" i="2" s="1"/>
  <c r="AI10" i="2"/>
  <c r="AS10" i="2" s="1"/>
  <c r="AI4" i="2"/>
  <c r="AS4" i="2" s="1"/>
  <c r="AI20" i="2"/>
  <c r="AS20" i="2" s="1"/>
  <c r="AI24" i="2"/>
  <c r="AS24" i="2" s="1"/>
  <c r="AI28" i="2"/>
  <c r="AS28" i="2" s="1"/>
  <c r="AI32" i="2"/>
  <c r="AS32" i="2" s="1"/>
  <c r="AX362" i="2"/>
  <c r="AX365" i="2"/>
  <c r="AX364" i="2"/>
  <c r="AX360" i="2"/>
  <c r="AX356" i="2"/>
  <c r="AX349" i="2"/>
  <c r="AX363" i="2"/>
  <c r="AX355" i="2"/>
  <c r="AX354" i="2"/>
  <c r="AX353" i="2"/>
  <c r="AX352" i="2"/>
  <c r="AX359" i="2"/>
  <c r="AX358" i="2"/>
  <c r="AX357" i="2"/>
  <c r="AX351" i="2"/>
  <c r="AX361" i="2"/>
  <c r="AX346" i="2"/>
  <c r="AX342" i="2"/>
  <c r="AX338" i="2"/>
  <c r="AX345" i="2"/>
  <c r="AX341" i="2"/>
  <c r="AX350" i="2"/>
  <c r="AX348" i="2"/>
  <c r="AX344" i="2"/>
  <c r="AX340" i="2"/>
  <c r="AX339" i="2"/>
  <c r="AX336" i="2"/>
  <c r="AX332" i="2"/>
  <c r="AX347" i="2"/>
  <c r="AX335" i="2"/>
  <c r="AX331" i="2"/>
  <c r="AX327" i="2"/>
  <c r="AX343" i="2"/>
  <c r="AX334" i="2"/>
  <c r="AX330" i="2"/>
  <c r="AX328" i="2"/>
  <c r="AX321" i="2"/>
  <c r="AX317" i="2"/>
  <c r="AX313" i="2"/>
  <c r="AX337" i="2"/>
  <c r="AX324" i="2"/>
  <c r="AX320" i="2"/>
  <c r="AX316" i="2"/>
  <c r="AX312" i="2"/>
  <c r="AX308" i="2"/>
  <c r="AX333" i="2"/>
  <c r="AX326" i="2"/>
  <c r="AX325" i="2"/>
  <c r="AX323" i="2"/>
  <c r="AX319" i="2"/>
  <c r="AX315" i="2"/>
  <c r="AX311" i="2"/>
  <c r="AX307" i="2"/>
  <c r="AX304" i="2"/>
  <c r="AX300" i="2"/>
  <c r="AX296" i="2"/>
  <c r="AX329" i="2"/>
  <c r="AX322" i="2"/>
  <c r="AX318" i="2"/>
  <c r="AX314" i="2"/>
  <c r="AX310" i="2"/>
  <c r="AX306" i="2"/>
  <c r="AX303" i="2"/>
  <c r="AX299" i="2"/>
  <c r="AX295" i="2"/>
  <c r="AX291" i="2"/>
  <c r="AX287" i="2"/>
  <c r="AX309" i="2"/>
  <c r="AX302" i="2"/>
  <c r="AX298" i="2"/>
  <c r="AX294" i="2"/>
  <c r="AX290" i="2"/>
  <c r="AX286" i="2"/>
  <c r="AX292" i="2"/>
  <c r="AX283" i="2"/>
  <c r="AX279" i="2"/>
  <c r="AX275" i="2"/>
  <c r="AX271" i="2"/>
  <c r="AX267" i="2"/>
  <c r="AX293" i="2"/>
  <c r="AX282" i="2"/>
  <c r="AX278" i="2"/>
  <c r="AX274" i="2"/>
  <c r="AX270" i="2"/>
  <c r="AX266" i="2"/>
  <c r="AX262" i="2"/>
  <c r="AX258" i="2"/>
  <c r="AX288" i="2"/>
  <c r="AX281" i="2"/>
  <c r="AX277" i="2"/>
  <c r="AX273" i="2"/>
  <c r="AX269" i="2"/>
  <c r="AX265" i="2"/>
  <c r="AX261" i="2"/>
  <c r="AX289" i="2"/>
  <c r="AX285" i="2"/>
  <c r="AX263" i="2"/>
  <c r="AX257" i="2"/>
  <c r="AX256" i="2"/>
  <c r="AX255" i="2"/>
  <c r="AX252" i="2"/>
  <c r="AX248" i="2"/>
  <c r="AX244" i="2"/>
  <c r="AX240" i="2"/>
  <c r="AX236" i="2"/>
  <c r="AX232" i="2"/>
  <c r="AX228" i="2"/>
  <c r="AX224" i="2"/>
  <c r="AX264" i="2"/>
  <c r="AX251" i="2"/>
  <c r="AX247" i="2"/>
  <c r="AX243" i="2"/>
  <c r="AX239" i="2"/>
  <c r="AX235" i="2"/>
  <c r="AX231" i="2"/>
  <c r="AX227" i="2"/>
  <c r="AX223" i="2"/>
  <c r="AX219" i="2"/>
  <c r="AX215" i="2"/>
  <c r="AX305" i="2"/>
  <c r="AX301" i="2"/>
  <c r="AX297" i="2"/>
  <c r="AX259" i="2"/>
  <c r="AX254" i="2"/>
  <c r="AX250" i="2"/>
  <c r="AX246" i="2"/>
  <c r="AX242" i="2"/>
  <c r="AX238" i="2"/>
  <c r="AX234" i="2"/>
  <c r="AX230" i="2"/>
  <c r="AX226" i="2"/>
  <c r="AX222" i="2"/>
  <c r="AX218" i="2"/>
  <c r="AX216" i="2"/>
  <c r="AX213" i="2"/>
  <c r="AX209" i="2"/>
  <c r="AX205" i="2"/>
  <c r="AX201" i="2"/>
  <c r="AX197" i="2"/>
  <c r="AX193" i="2"/>
  <c r="AX189" i="2"/>
  <c r="AX185" i="2"/>
  <c r="AX181" i="2"/>
  <c r="AX177" i="2"/>
  <c r="AX260" i="2"/>
  <c r="AX249" i="2"/>
  <c r="AX245" i="2"/>
  <c r="AX241" i="2"/>
  <c r="AX237" i="2"/>
  <c r="AX233" i="2"/>
  <c r="AX229" i="2"/>
  <c r="AX225" i="2"/>
  <c r="AX221" i="2"/>
  <c r="AX217" i="2"/>
  <c r="AX212" i="2"/>
  <c r="AX208" i="2"/>
  <c r="AX204" i="2"/>
  <c r="AX200" i="2"/>
  <c r="AX196" i="2"/>
  <c r="AX192" i="2"/>
  <c r="AX220" i="2"/>
  <c r="AX211" i="2"/>
  <c r="AX207" i="2"/>
  <c r="AX203" i="2"/>
  <c r="AX199" i="2"/>
  <c r="AX195" i="2"/>
  <c r="AX191" i="2"/>
  <c r="AX187" i="2"/>
  <c r="AX183" i="2"/>
  <c r="AX272" i="2"/>
  <c r="AX202" i="2"/>
  <c r="AX188" i="2"/>
  <c r="AX176" i="2"/>
  <c r="AX173" i="2"/>
  <c r="AX169" i="2"/>
  <c r="AX165" i="2"/>
  <c r="AX161" i="2"/>
  <c r="AX157" i="2"/>
  <c r="AX153" i="2"/>
  <c r="AX149" i="2"/>
  <c r="AX145" i="2"/>
  <c r="AX141" i="2"/>
  <c r="AX137" i="2"/>
  <c r="AX133" i="2"/>
  <c r="AX129" i="2"/>
  <c r="AX125" i="2"/>
  <c r="AX284" i="2"/>
  <c r="AX268" i="2"/>
  <c r="AX253" i="2"/>
  <c r="AX214" i="2"/>
  <c r="AX198" i="2"/>
  <c r="AX186" i="2"/>
  <c r="AX180" i="2"/>
  <c r="AX179" i="2"/>
  <c r="AX178" i="2"/>
  <c r="AX172" i="2"/>
  <c r="AX168" i="2"/>
  <c r="AX164" i="2"/>
  <c r="AX160" i="2"/>
  <c r="AX156" i="2"/>
  <c r="AX152" i="2"/>
  <c r="AX148" i="2"/>
  <c r="AX144" i="2"/>
  <c r="AX280" i="2"/>
  <c r="AX210" i="2"/>
  <c r="AX194" i="2"/>
  <c r="AX184" i="2"/>
  <c r="AX182" i="2"/>
  <c r="AX175" i="2"/>
  <c r="AX171" i="2"/>
  <c r="AX167" i="2"/>
  <c r="AX163" i="2"/>
  <c r="AX159" i="2"/>
  <c r="AX155" i="2"/>
  <c r="AX151" i="2"/>
  <c r="AX147" i="2"/>
  <c r="AX143" i="2"/>
  <c r="AX139" i="2"/>
  <c r="AX135" i="2"/>
  <c r="AX131" i="2"/>
  <c r="AX127" i="2"/>
  <c r="AX123" i="2"/>
  <c r="AX162" i="2"/>
  <c r="AX146" i="2"/>
  <c r="AX138" i="2"/>
  <c r="AX130" i="2"/>
  <c r="AX122" i="2"/>
  <c r="AX121" i="2"/>
  <c r="AX117" i="2"/>
  <c r="AX113" i="2"/>
  <c r="AX109" i="2"/>
  <c r="AX105" i="2"/>
  <c r="AX101" i="2"/>
  <c r="AX97" i="2"/>
  <c r="AX93" i="2"/>
  <c r="AX89" i="2"/>
  <c r="AX85" i="2"/>
  <c r="AX81" i="2"/>
  <c r="AX77" i="2"/>
  <c r="AX73" i="2"/>
  <c r="AX69" i="2"/>
  <c r="AX65" i="2"/>
  <c r="AX61" i="2"/>
  <c r="AX57" i="2"/>
  <c r="AX53" i="2"/>
  <c r="AX49" i="2"/>
  <c r="AX45" i="2"/>
  <c r="AX41" i="2"/>
  <c r="AX190" i="2"/>
  <c r="AX174" i="2"/>
  <c r="AX158" i="2"/>
  <c r="AX142" i="2"/>
  <c r="AX136" i="2"/>
  <c r="AX128" i="2"/>
  <c r="AX120" i="2"/>
  <c r="AX116" i="2"/>
  <c r="AX112" i="2"/>
  <c r="AX108" i="2"/>
  <c r="AX104" i="2"/>
  <c r="AX100" i="2"/>
  <c r="AX96" i="2"/>
  <c r="AX92" i="2"/>
  <c r="AX88" i="2"/>
  <c r="AX84" i="2"/>
  <c r="AX80" i="2"/>
  <c r="AX76" i="2"/>
  <c r="AX72" i="2"/>
  <c r="AX68" i="2"/>
  <c r="AX276" i="2"/>
  <c r="AX206" i="2"/>
  <c r="AX170" i="2"/>
  <c r="AX154" i="2"/>
  <c r="AX134" i="2"/>
  <c r="AX126" i="2"/>
  <c r="AX119" i="2"/>
  <c r="AX115" i="2"/>
  <c r="AX111" i="2"/>
  <c r="AX107" i="2"/>
  <c r="AX103" i="2"/>
  <c r="AX99" i="2"/>
  <c r="AX95" i="2"/>
  <c r="AX91" i="2"/>
  <c r="AX87" i="2"/>
  <c r="AX83" i="2"/>
  <c r="AX79" i="2"/>
  <c r="AX75" i="2"/>
  <c r="AX71" i="2"/>
  <c r="AX67" i="2"/>
  <c r="AX63" i="2"/>
  <c r="AX59" i="2"/>
  <c r="AX55" i="2"/>
  <c r="AX51" i="2"/>
  <c r="AX47" i="2"/>
  <c r="AX43" i="2"/>
  <c r="AX39" i="2"/>
  <c r="G3" i="2"/>
  <c r="AX5" i="2"/>
  <c r="AX9" i="2"/>
  <c r="AX13" i="2"/>
  <c r="AX17" i="2"/>
  <c r="AX21" i="2"/>
  <c r="AX25" i="2"/>
  <c r="AX29" i="2"/>
  <c r="AX33" i="2"/>
  <c r="AX37" i="2"/>
  <c r="AD40" i="2"/>
  <c r="AQ44" i="2"/>
  <c r="AR44" i="2" s="1"/>
  <c r="AX44" i="2"/>
  <c r="Z45" i="2"/>
  <c r="AI45" i="2" s="1"/>
  <c r="AS45" i="2" s="1"/>
  <c r="AD48" i="2"/>
  <c r="AI48" i="2" s="1"/>
  <c r="AS48" i="2" s="1"/>
  <c r="AQ52" i="2"/>
  <c r="AR52" i="2" s="1"/>
  <c r="AX52" i="2"/>
  <c r="Z53" i="2"/>
  <c r="AI53" i="2" s="1"/>
  <c r="AS53" i="2" s="1"/>
  <c r="AD56" i="2"/>
  <c r="AI56" i="2" s="1"/>
  <c r="AS56" i="2" s="1"/>
  <c r="AQ60" i="2"/>
  <c r="AR60" i="2" s="1"/>
  <c r="AX60" i="2"/>
  <c r="Z61" i="2"/>
  <c r="AI61" i="2" s="1"/>
  <c r="AS61" i="2" s="1"/>
  <c r="AD64" i="2"/>
  <c r="AI64" i="2" s="1"/>
  <c r="AS64" i="2" s="1"/>
  <c r="AQ68" i="2"/>
  <c r="AR68" i="2" s="1"/>
  <c r="AD72" i="2"/>
  <c r="AX74" i="2"/>
  <c r="Z75" i="2"/>
  <c r="AI75" i="2" s="1"/>
  <c r="AS75" i="2" s="1"/>
  <c r="AQ84" i="2"/>
  <c r="AR84" i="2" s="1"/>
  <c r="AD88" i="2"/>
  <c r="AI88" i="2" s="1"/>
  <c r="AS88" i="2" s="1"/>
  <c r="AI89" i="2"/>
  <c r="AS89" i="2" s="1"/>
  <c r="AX90" i="2"/>
  <c r="Z91" i="2"/>
  <c r="AI91" i="2" s="1"/>
  <c r="AS91" i="2" s="1"/>
  <c r="AI94" i="2"/>
  <c r="AS94" i="2" s="1"/>
  <c r="AI103" i="2"/>
  <c r="AS103" i="2" s="1"/>
  <c r="AX106" i="2"/>
  <c r="AI110" i="2"/>
  <c r="AS110" i="2" s="1"/>
  <c r="AI140" i="2"/>
  <c r="AS140" i="2" s="1"/>
  <c r="AX166" i="2"/>
  <c r="AX22" i="2"/>
  <c r="AX26" i="2"/>
  <c r="AX30" i="2"/>
  <c r="AX34" i="2"/>
  <c r="AX38" i="2"/>
  <c r="AI39" i="2"/>
  <c r="AS39" i="2" s="1"/>
  <c r="AX46" i="2"/>
  <c r="AX54" i="2"/>
  <c r="AI55" i="2"/>
  <c r="AS55" i="2" s="1"/>
  <c r="AX62" i="2"/>
  <c r="AI63" i="2"/>
  <c r="AS63" i="2" s="1"/>
  <c r="AI66" i="2"/>
  <c r="AS66" i="2" s="1"/>
  <c r="AX78" i="2"/>
  <c r="AX94" i="2"/>
  <c r="AI109" i="2"/>
  <c r="AS109" i="2" s="1"/>
  <c r="AX110" i="2"/>
  <c r="AX150" i="2"/>
  <c r="L2" i="2"/>
  <c r="AX3" i="2"/>
  <c r="AX7" i="2"/>
  <c r="AX11" i="2"/>
  <c r="AX15" i="2"/>
  <c r="AX19" i="2"/>
  <c r="AX23" i="2"/>
  <c r="AX27" i="2"/>
  <c r="AX31" i="2"/>
  <c r="AX35" i="2"/>
  <c r="AQ40" i="2"/>
  <c r="AR40" i="2" s="1"/>
  <c r="AX40" i="2"/>
  <c r="Z41" i="2"/>
  <c r="AD44" i="2"/>
  <c r="AI44" i="2" s="1"/>
  <c r="AS44" i="2" s="1"/>
  <c r="AQ48" i="2"/>
  <c r="AR48" i="2" s="1"/>
  <c r="AX48" i="2"/>
  <c r="Z49" i="2"/>
  <c r="AI49" i="2" s="1"/>
  <c r="AS49" i="2" s="1"/>
  <c r="AD52" i="2"/>
  <c r="AI52" i="2" s="1"/>
  <c r="AS52" i="2" s="1"/>
  <c r="AQ56" i="2"/>
  <c r="AR56" i="2" s="1"/>
  <c r="AX56" i="2"/>
  <c r="Z57" i="2"/>
  <c r="AI57" i="2" s="1"/>
  <c r="AS57" i="2" s="1"/>
  <c r="AD60" i="2"/>
  <c r="AI60" i="2" s="1"/>
  <c r="AS60" i="2" s="1"/>
  <c r="AQ64" i="2"/>
  <c r="AR64" i="2" s="1"/>
  <c r="AX64" i="2"/>
  <c r="AX66" i="2"/>
  <c r="Z67" i="2"/>
  <c r="AI67" i="2" s="1"/>
  <c r="AS67" i="2" s="1"/>
  <c r="AQ76" i="2"/>
  <c r="AR76" i="2" s="1"/>
  <c r="AD80" i="2"/>
  <c r="AI81" i="2"/>
  <c r="AS81" i="2" s="1"/>
  <c r="AX82" i="2"/>
  <c r="Z83" i="2"/>
  <c r="AI83" i="2" s="1"/>
  <c r="AS83" i="2" s="1"/>
  <c r="AI95" i="2"/>
  <c r="AS95" i="2" s="1"/>
  <c r="AI97" i="2"/>
  <c r="AS97" i="2" s="1"/>
  <c r="AX98" i="2"/>
  <c r="AI111" i="2"/>
  <c r="AS111" i="2" s="1"/>
  <c r="AX114" i="2"/>
  <c r="AI118" i="2"/>
  <c r="AS118" i="2" s="1"/>
  <c r="AX124" i="2"/>
  <c r="AX132" i="2"/>
  <c r="AX140" i="2"/>
  <c r="Z127" i="2"/>
  <c r="AI127" i="2" s="1"/>
  <c r="AS127" i="2" s="1"/>
  <c r="AI133" i="2"/>
  <c r="AS133" i="2" s="1"/>
  <c r="Z135" i="2"/>
  <c r="AI135" i="2" s="1"/>
  <c r="AS135" i="2" s="1"/>
  <c r="AI141" i="2"/>
  <c r="AS141" i="2" s="1"/>
  <c r="AI142" i="2"/>
  <c r="AS142" i="2" s="1"/>
  <c r="AQ148" i="2"/>
  <c r="AR148" i="2" s="1"/>
  <c r="AI149" i="2"/>
  <c r="AS149" i="2" s="1"/>
  <c r="AD152" i="2"/>
  <c r="AI152" i="2" s="1"/>
  <c r="AS152" i="2" s="1"/>
  <c r="Z155" i="2"/>
  <c r="AI155" i="2" s="1"/>
  <c r="AS155" i="2" s="1"/>
  <c r="AI158" i="2"/>
  <c r="AS158" i="2" s="1"/>
  <c r="AQ164" i="2"/>
  <c r="AR164" i="2" s="1"/>
  <c r="AD168" i="2"/>
  <c r="Z171" i="2"/>
  <c r="AI171" i="2" s="1"/>
  <c r="AS171" i="2" s="1"/>
  <c r="AQ177" i="2"/>
  <c r="AR177" i="2" s="1"/>
  <c r="AD181" i="2"/>
  <c r="AI183" i="2"/>
  <c r="AS183" i="2" s="1"/>
  <c r="AI146" i="2"/>
  <c r="AS146" i="2" s="1"/>
  <c r="AI162" i="2"/>
  <c r="AS162" i="2" s="1"/>
  <c r="Z131" i="2"/>
  <c r="AI131" i="2" s="1"/>
  <c r="AS131" i="2" s="1"/>
  <c r="Z139" i="2"/>
  <c r="AI139" i="2" s="1"/>
  <c r="AS139" i="2" s="1"/>
  <c r="AD144" i="2"/>
  <c r="Z147" i="2"/>
  <c r="AQ156" i="2"/>
  <c r="AR156" i="2" s="1"/>
  <c r="AD160" i="2"/>
  <c r="Z163" i="2"/>
  <c r="AI163" i="2" s="1"/>
  <c r="AS163" i="2" s="1"/>
  <c r="AQ172" i="2"/>
  <c r="AR172" i="2" s="1"/>
  <c r="AI176" i="2"/>
  <c r="AS176" i="2" s="1"/>
  <c r="AI177" i="2"/>
  <c r="AS177" i="2" s="1"/>
  <c r="AQ178" i="2"/>
  <c r="AR178" i="2" s="1"/>
  <c r="Z181" i="2"/>
  <c r="AI181" i="2" s="1"/>
  <c r="AS181" i="2" s="1"/>
  <c r="Z185" i="2"/>
  <c r="AI191" i="2"/>
  <c r="AS191" i="2" s="1"/>
  <c r="AI193" i="2"/>
  <c r="AS193" i="2" s="1"/>
  <c r="AI207" i="2"/>
  <c r="AS207" i="2" s="1"/>
  <c r="AI214" i="2"/>
  <c r="AS214" i="2" s="1"/>
  <c r="AI197" i="2"/>
  <c r="AS197" i="2" s="1"/>
  <c r="AD178" i="2"/>
  <c r="AI178" i="2" s="1"/>
  <c r="AS178" i="2" s="1"/>
  <c r="AI190" i="2"/>
  <c r="AS190" i="2" s="1"/>
  <c r="AI199" i="2"/>
  <c r="AS199" i="2" s="1"/>
  <c r="AI201" i="2"/>
  <c r="AS201" i="2" s="1"/>
  <c r="AI217" i="2"/>
  <c r="AS217" i="2" s="1"/>
  <c r="Z218" i="2"/>
  <c r="AI218" i="2" s="1"/>
  <c r="AS218" i="2" s="1"/>
  <c r="AQ219" i="2"/>
  <c r="AR219" i="2" s="1"/>
  <c r="AI224" i="2"/>
  <c r="AS224" i="2" s="1"/>
  <c r="AI228" i="2"/>
  <c r="AS228" i="2" s="1"/>
  <c r="AI256" i="2"/>
  <c r="AS256" i="2" s="1"/>
  <c r="AI257" i="2"/>
  <c r="AS257" i="2" s="1"/>
  <c r="AI264" i="2"/>
  <c r="AS264" i="2" s="1"/>
  <c r="AQ215" i="2"/>
  <c r="AR215" i="2" s="1"/>
  <c r="AI220" i="2"/>
  <c r="AS220" i="2" s="1"/>
  <c r="AD223" i="2"/>
  <c r="AI223" i="2" s="1"/>
  <c r="AS223" i="2" s="1"/>
  <c r="AD227" i="2"/>
  <c r="AI227" i="2" s="1"/>
  <c r="AS227" i="2" s="1"/>
  <c r="AD231" i="2"/>
  <c r="AI231" i="2" s="1"/>
  <c r="AS231" i="2" s="1"/>
  <c r="AD235" i="2"/>
  <c r="AI235" i="2" s="1"/>
  <c r="AS235" i="2" s="1"/>
  <c r="AD239" i="2"/>
  <c r="AI239" i="2" s="1"/>
  <c r="AS239" i="2" s="1"/>
  <c r="AD243" i="2"/>
  <c r="AI243" i="2" s="1"/>
  <c r="AS243" i="2" s="1"/>
  <c r="AD247" i="2"/>
  <c r="AI247" i="2" s="1"/>
  <c r="AS247" i="2" s="1"/>
  <c r="AD251" i="2"/>
  <c r="AI251" i="2" s="1"/>
  <c r="AS251" i="2" s="1"/>
  <c r="AI253" i="2"/>
  <c r="AS253" i="2" s="1"/>
  <c r="AQ258" i="2"/>
  <c r="AR258" i="2" s="1"/>
  <c r="AI263" i="2"/>
  <c r="AS263" i="2" s="1"/>
  <c r="Z265" i="2"/>
  <c r="AI265" i="2" s="1"/>
  <c r="AS265" i="2" s="1"/>
  <c r="AQ266" i="2"/>
  <c r="AR266" i="2" s="1"/>
  <c r="AD270" i="2"/>
  <c r="AI270" i="2" s="1"/>
  <c r="AS270" i="2" s="1"/>
  <c r="AD274" i="2"/>
  <c r="AI274" i="2" s="1"/>
  <c r="AS274" i="2" s="1"/>
  <c r="AD278" i="2"/>
  <c r="AI278" i="2" s="1"/>
  <c r="AS278" i="2" s="1"/>
  <c r="AD282" i="2"/>
  <c r="AI282" i="2" s="1"/>
  <c r="AS282" i="2" s="1"/>
  <c r="AI259" i="2"/>
  <c r="AS259" i="2" s="1"/>
  <c r="Z261" i="2"/>
  <c r="AI261" i="2" s="1"/>
  <c r="AS261" i="2" s="1"/>
  <c r="AQ262" i="2"/>
  <c r="AR262" i="2" s="1"/>
  <c r="AI271" i="2"/>
  <c r="AS271" i="2" s="1"/>
  <c r="AI275" i="2"/>
  <c r="AS275" i="2" s="1"/>
  <c r="AI279" i="2"/>
  <c r="AS279" i="2" s="1"/>
  <c r="AI283" i="2"/>
  <c r="AS283" i="2" s="1"/>
  <c r="AD291" i="2"/>
  <c r="AI291" i="2" s="1"/>
  <c r="AS291" i="2" s="1"/>
  <c r="AQ299" i="2"/>
  <c r="AR299" i="2" s="1"/>
  <c r="AQ303" i="2"/>
  <c r="AR303" i="2" s="1"/>
  <c r="AI288" i="2"/>
  <c r="AS288" i="2" s="1"/>
  <c r="Z290" i="2"/>
  <c r="AI290" i="2" s="1"/>
  <c r="AS290" i="2" s="1"/>
  <c r="AQ291" i="2"/>
  <c r="AR291" i="2" s="1"/>
  <c r="AI296" i="2"/>
  <c r="AS296" i="2" s="1"/>
  <c r="AI300" i="2"/>
  <c r="AS300" i="2" s="1"/>
  <c r="AI304" i="2"/>
  <c r="AS304" i="2" s="1"/>
  <c r="Z306" i="2"/>
  <c r="AI306" i="2" s="1"/>
  <c r="AS306" i="2" s="1"/>
  <c r="Z307" i="2"/>
  <c r="AI307" i="2" s="1"/>
  <c r="AS307" i="2" s="1"/>
  <c r="AQ308" i="2"/>
  <c r="AR308" i="2" s="1"/>
  <c r="AI313" i="2"/>
  <c r="AS313" i="2" s="1"/>
  <c r="AI317" i="2"/>
  <c r="AS317" i="2" s="1"/>
  <c r="AI321" i="2"/>
  <c r="AS321" i="2" s="1"/>
  <c r="Z311" i="2"/>
  <c r="AI311" i="2" s="1"/>
  <c r="AS311" i="2" s="1"/>
  <c r="Z315" i="2"/>
  <c r="AI315" i="2" s="1"/>
  <c r="AS315" i="2" s="1"/>
  <c r="Z319" i="2"/>
  <c r="AI319" i="2" s="1"/>
  <c r="AS319" i="2" s="1"/>
  <c r="Z323" i="2"/>
  <c r="AI323" i="2" s="1"/>
  <c r="AS323" i="2" s="1"/>
  <c r="AI309" i="2"/>
  <c r="AS309" i="2" s="1"/>
  <c r="AD312" i="2"/>
  <c r="AD316" i="2"/>
  <c r="AI316" i="2" s="1"/>
  <c r="AS316" i="2" s="1"/>
  <c r="AD320" i="2"/>
  <c r="AI320" i="2" s="1"/>
  <c r="AS320" i="2" s="1"/>
  <c r="AD324" i="2"/>
  <c r="AI324" i="2" s="1"/>
  <c r="AS324" i="2" s="1"/>
  <c r="AD328" i="2"/>
  <c r="AI328" i="2" s="1"/>
  <c r="AS328" i="2" s="1"/>
  <c r="AD331" i="2"/>
  <c r="AI331" i="2" s="1"/>
  <c r="AS331" i="2" s="1"/>
  <c r="AI332" i="2"/>
  <c r="AS332" i="2" s="1"/>
  <c r="AI337" i="2"/>
  <c r="AS337" i="2" s="1"/>
  <c r="AI336" i="2"/>
  <c r="AS336" i="2" s="1"/>
  <c r="AQ328" i="2"/>
  <c r="AR328" i="2" s="1"/>
  <c r="AI339" i="2"/>
  <c r="AS339" i="2" s="1"/>
  <c r="AI347" i="2"/>
  <c r="AS347" i="2" s="1"/>
  <c r="AI344" i="2"/>
  <c r="AS344" i="2" s="1"/>
  <c r="AI346" i="2"/>
  <c r="AS346" i="2" s="1"/>
  <c r="AD350" i="2"/>
  <c r="AI350" i="2" s="1"/>
  <c r="AS350" i="2" s="1"/>
  <c r="AQ353" i="2"/>
  <c r="AR353" i="2" s="1"/>
  <c r="Z356" i="2"/>
  <c r="AI356" i="2" s="1"/>
  <c r="AS356" i="2" s="1"/>
  <c r="AI362" i="2"/>
  <c r="AS362" i="2" s="1"/>
  <c r="AI363" i="2"/>
  <c r="AS363" i="2" s="1"/>
  <c r="AD353" i="2"/>
  <c r="AI353" i="2" s="1"/>
  <c r="AS353" i="2" s="1"/>
  <c r="AQ361" i="2"/>
  <c r="AR361" i="2" s="1"/>
  <c r="AD365" i="2"/>
  <c r="AI365" i="2" s="1"/>
  <c r="AS365" i="2" s="1"/>
  <c r="O12" i="11" l="1"/>
  <c r="Q12" i="11"/>
  <c r="T12" i="11" s="1"/>
  <c r="S13" i="11"/>
  <c r="N13" i="11"/>
  <c r="K13" i="11"/>
  <c r="L13" i="11" s="1"/>
  <c r="P12" i="11"/>
  <c r="U12" i="11" s="1"/>
  <c r="V12" i="11" s="1"/>
  <c r="AL12" i="11" s="1"/>
  <c r="AN12" i="11" s="1"/>
  <c r="AT12" i="11" s="1"/>
  <c r="AU12" i="11" s="1"/>
  <c r="AY12" i="11" s="1"/>
  <c r="F15" i="11"/>
  <c r="G14" i="11"/>
  <c r="H14" i="11"/>
  <c r="Q11" i="10"/>
  <c r="T11" i="10" s="1"/>
  <c r="O11" i="10"/>
  <c r="S12" i="10"/>
  <c r="K12" i="10"/>
  <c r="L12" i="10" s="1"/>
  <c r="N12" i="10"/>
  <c r="P11" i="10"/>
  <c r="U11" i="10" s="1"/>
  <c r="V11" i="10" s="1"/>
  <c r="AL11" i="10" s="1"/>
  <c r="AN11" i="10" s="1"/>
  <c r="AT11" i="10" s="1"/>
  <c r="AU11" i="10" s="1"/>
  <c r="AY11" i="10" s="1"/>
  <c r="H13" i="10"/>
  <c r="F14" i="10"/>
  <c r="G13" i="10"/>
  <c r="H15" i="9"/>
  <c r="F16" i="9"/>
  <c r="G15" i="9"/>
  <c r="Q13" i="9"/>
  <c r="T13" i="9" s="1"/>
  <c r="O13" i="9"/>
  <c r="P13" i="9"/>
  <c r="K14" i="9"/>
  <c r="L14" i="9" s="1"/>
  <c r="S14" i="9"/>
  <c r="N14" i="9"/>
  <c r="F12" i="8"/>
  <c r="G11" i="8"/>
  <c r="H11" i="8"/>
  <c r="Q9" i="8"/>
  <c r="T9" i="8" s="1"/>
  <c r="O9" i="8"/>
  <c r="K10" i="8"/>
  <c r="L10" i="8" s="1"/>
  <c r="S10" i="8"/>
  <c r="N10" i="8"/>
  <c r="P9" i="8"/>
  <c r="U9" i="8" s="1"/>
  <c r="V9" i="8" s="1"/>
  <c r="AL9" i="8" s="1"/>
  <c r="AN9" i="8" s="1"/>
  <c r="AT9" i="8" s="1"/>
  <c r="AU9" i="8" s="1"/>
  <c r="AY9" i="8" s="1"/>
  <c r="K7" i="7"/>
  <c r="L7" i="7" s="1"/>
  <c r="S7" i="7"/>
  <c r="N7" i="7"/>
  <c r="H8" i="7"/>
  <c r="F9" i="7"/>
  <c r="G8" i="7"/>
  <c r="Q6" i="7"/>
  <c r="T6" i="7" s="1"/>
  <c r="O6" i="7"/>
  <c r="P6" i="7" s="1"/>
  <c r="U6" i="7" s="1"/>
  <c r="V6" i="7" s="1"/>
  <c r="AL6" i="7" s="1"/>
  <c r="AN6" i="7" s="1"/>
  <c r="AT6" i="7" s="1"/>
  <c r="AU6" i="7" s="1"/>
  <c r="AY6" i="7" s="1"/>
  <c r="G7" i="6"/>
  <c r="H7" i="6"/>
  <c r="F8" i="6"/>
  <c r="Q5" i="6"/>
  <c r="T5" i="6" s="1"/>
  <c r="O5" i="6"/>
  <c r="K6" i="6"/>
  <c r="L6" i="6" s="1"/>
  <c r="S6" i="6"/>
  <c r="N6" i="6"/>
  <c r="P5" i="6"/>
  <c r="Q8" i="5"/>
  <c r="T8" i="5" s="1"/>
  <c r="O8" i="5"/>
  <c r="P8" i="5"/>
  <c r="U8" i="5" s="1"/>
  <c r="V8" i="5" s="1"/>
  <c r="AL8" i="5" s="1"/>
  <c r="AN8" i="5" s="1"/>
  <c r="AU8" i="5" s="1"/>
  <c r="K9" i="5"/>
  <c r="L9" i="5" s="1"/>
  <c r="N9" i="5"/>
  <c r="S9" i="5"/>
  <c r="H10" i="5"/>
  <c r="F11" i="5"/>
  <c r="G10" i="5"/>
  <c r="S6" i="4"/>
  <c r="N6" i="4"/>
  <c r="K6" i="4"/>
  <c r="L6" i="4" s="1"/>
  <c r="P5" i="4"/>
  <c r="U5" i="4" s="1"/>
  <c r="V5" i="4" s="1"/>
  <c r="AL5" i="4" s="1"/>
  <c r="AN5" i="4" s="1"/>
  <c r="AT5" i="4" s="1"/>
  <c r="AU5" i="4" s="1"/>
  <c r="AY5" i="4" s="1"/>
  <c r="O5" i="4"/>
  <c r="Q5" i="4"/>
  <c r="T5" i="4" s="1"/>
  <c r="H7" i="4"/>
  <c r="F8" i="4"/>
  <c r="G7" i="4"/>
  <c r="O5" i="3"/>
  <c r="P5" i="3" s="1"/>
  <c r="U5" i="3" s="1"/>
  <c r="V5" i="3" s="1"/>
  <c r="AL5" i="3" s="1"/>
  <c r="AN5" i="3" s="1"/>
  <c r="AT5" i="3" s="1"/>
  <c r="AU5" i="3" s="1"/>
  <c r="AY5" i="3" s="1"/>
  <c r="Q5" i="3"/>
  <c r="T5" i="3" s="1"/>
  <c r="F8" i="3"/>
  <c r="G7" i="3"/>
  <c r="H7" i="3"/>
  <c r="S6" i="3"/>
  <c r="N6" i="3"/>
  <c r="K6" i="3"/>
  <c r="L6" i="3" s="1"/>
  <c r="AI352" i="2"/>
  <c r="AS352" i="2" s="1"/>
  <c r="AI354" i="2"/>
  <c r="AS354" i="2" s="1"/>
  <c r="AI303" i="2"/>
  <c r="AS303" i="2" s="1"/>
  <c r="AI262" i="2"/>
  <c r="AS262" i="2" s="1"/>
  <c r="AI205" i="2"/>
  <c r="AS205" i="2" s="1"/>
  <c r="AI185" i="2"/>
  <c r="AS185" i="2" s="1"/>
  <c r="AI184" i="2"/>
  <c r="AS184" i="2" s="1"/>
  <c r="AI210" i="2"/>
  <c r="AS210" i="2" s="1"/>
  <c r="AI187" i="2"/>
  <c r="AS187" i="2" s="1"/>
  <c r="AI161" i="2"/>
  <c r="AS161" i="2" s="1"/>
  <c r="AI164" i="2"/>
  <c r="AS164" i="2" s="1"/>
  <c r="AI174" i="2"/>
  <c r="AS174" i="2" s="1"/>
  <c r="AI147" i="2"/>
  <c r="AS147" i="2" s="1"/>
  <c r="AI128" i="2"/>
  <c r="AS128" i="2" s="1"/>
  <c r="AI129" i="2"/>
  <c r="AS129" i="2" s="1"/>
  <c r="AI113" i="2"/>
  <c r="AS113" i="2" s="1"/>
  <c r="AI115" i="2"/>
  <c r="AS115" i="2" s="1"/>
  <c r="AI47" i="2"/>
  <c r="AS47" i="2" s="1"/>
  <c r="AI41" i="2"/>
  <c r="AS41" i="2" s="1"/>
  <c r="AI312" i="2"/>
  <c r="AS312" i="2" s="1"/>
  <c r="AI252" i="2"/>
  <c r="AS252" i="2" s="1"/>
  <c r="AI160" i="2"/>
  <c r="AS160" i="2" s="1"/>
  <c r="AI72" i="2"/>
  <c r="AS72" i="2" s="1"/>
  <c r="AI80" i="2"/>
  <c r="AS80" i="2" s="1"/>
  <c r="AI92" i="2"/>
  <c r="AS92" i="2" s="1"/>
  <c r="AI40" i="2"/>
  <c r="AS40" i="2" s="1"/>
  <c r="AI144" i="2"/>
  <c r="AS144" i="2" s="1"/>
  <c r="K3" i="2"/>
  <c r="L3" i="2" s="1"/>
  <c r="S3" i="2"/>
  <c r="N3" i="2"/>
  <c r="O2" i="2"/>
  <c r="P2" i="2" s="1"/>
  <c r="Q2" i="2"/>
  <c r="T2" i="2" s="1"/>
  <c r="H4" i="2"/>
  <c r="G4" i="2"/>
  <c r="S14" i="11" l="1"/>
  <c r="N14" i="11"/>
  <c r="K14" i="11"/>
  <c r="L14" i="11" s="1"/>
  <c r="H15" i="11"/>
  <c r="F16" i="11"/>
  <c r="G15" i="11"/>
  <c r="O13" i="11"/>
  <c r="P13" i="11" s="1"/>
  <c r="U13" i="11" s="1"/>
  <c r="V13" i="11" s="1"/>
  <c r="AL13" i="11" s="1"/>
  <c r="AN13" i="11" s="1"/>
  <c r="AT13" i="11" s="1"/>
  <c r="AU13" i="11" s="1"/>
  <c r="AY13" i="11" s="1"/>
  <c r="Q13" i="11"/>
  <c r="T13" i="11" s="1"/>
  <c r="Q12" i="10"/>
  <c r="T12" i="10" s="1"/>
  <c r="O12" i="10"/>
  <c r="P12" i="10" s="1"/>
  <c r="U12" i="10" s="1"/>
  <c r="V12" i="10" s="1"/>
  <c r="AL12" i="10" s="1"/>
  <c r="AN12" i="10" s="1"/>
  <c r="AT12" i="10" s="1"/>
  <c r="AU12" i="10" s="1"/>
  <c r="AY12" i="10" s="1"/>
  <c r="H14" i="10"/>
  <c r="F15" i="10"/>
  <c r="G14" i="10"/>
  <c r="K13" i="10"/>
  <c r="L13" i="10" s="1"/>
  <c r="S13" i="10"/>
  <c r="N13" i="10"/>
  <c r="O14" i="9"/>
  <c r="Q14" i="9"/>
  <c r="T14" i="9" s="1"/>
  <c r="N15" i="9"/>
  <c r="S15" i="9"/>
  <c r="K15" i="9"/>
  <c r="L15" i="9" s="1"/>
  <c r="U13" i="9"/>
  <c r="V13" i="9" s="1"/>
  <c r="AL13" i="9" s="1"/>
  <c r="AN13" i="9" s="1"/>
  <c r="AT13" i="9" s="1"/>
  <c r="AU13" i="9" s="1"/>
  <c r="AY13" i="9" s="1"/>
  <c r="F17" i="9"/>
  <c r="G16" i="9"/>
  <c r="H16" i="9"/>
  <c r="P14" i="9"/>
  <c r="U14" i="9" s="1"/>
  <c r="V14" i="9" s="1"/>
  <c r="AL14" i="9" s="1"/>
  <c r="AN14" i="9" s="1"/>
  <c r="AT14" i="9" s="1"/>
  <c r="AU14" i="9" s="1"/>
  <c r="AY14" i="9" s="1"/>
  <c r="Q10" i="8"/>
  <c r="T10" i="8" s="1"/>
  <c r="O10" i="8"/>
  <c r="P10" i="8" s="1"/>
  <c r="U10" i="8" s="1"/>
  <c r="V10" i="8" s="1"/>
  <c r="AL10" i="8" s="1"/>
  <c r="AN10" i="8" s="1"/>
  <c r="AT10" i="8" s="1"/>
  <c r="AU10" i="8" s="1"/>
  <c r="AY10" i="8" s="1"/>
  <c r="K11" i="8"/>
  <c r="L11" i="8" s="1"/>
  <c r="S11" i="8"/>
  <c r="N11" i="8"/>
  <c r="H12" i="8"/>
  <c r="F13" i="8"/>
  <c r="G12" i="8"/>
  <c r="S8" i="7"/>
  <c r="N8" i="7"/>
  <c r="K8" i="7"/>
  <c r="L8" i="7" s="1"/>
  <c r="F10" i="7"/>
  <c r="G9" i="7"/>
  <c r="H9" i="7"/>
  <c r="O7" i="7"/>
  <c r="P7" i="7" s="1"/>
  <c r="U7" i="7" s="1"/>
  <c r="V7" i="7" s="1"/>
  <c r="AL7" i="7" s="1"/>
  <c r="AN7" i="7" s="1"/>
  <c r="AT7" i="7" s="1"/>
  <c r="AU7" i="7" s="1"/>
  <c r="AY7" i="7" s="1"/>
  <c r="Q7" i="7"/>
  <c r="T7" i="7" s="1"/>
  <c r="H8" i="6"/>
  <c r="F9" i="6"/>
  <c r="G8" i="6"/>
  <c r="Q6" i="6"/>
  <c r="T6" i="6" s="1"/>
  <c r="O6" i="6"/>
  <c r="P6" i="6" s="1"/>
  <c r="U6" i="6" s="1"/>
  <c r="V6" i="6" s="1"/>
  <c r="AL6" i="6" s="1"/>
  <c r="AN6" i="6" s="1"/>
  <c r="AT6" i="6" s="1"/>
  <c r="AU6" i="6" s="1"/>
  <c r="AY6" i="6" s="1"/>
  <c r="U5" i="6"/>
  <c r="V5" i="6" s="1"/>
  <c r="AL5" i="6" s="1"/>
  <c r="AN5" i="6" s="1"/>
  <c r="AT5" i="6" s="1"/>
  <c r="AU5" i="6" s="1"/>
  <c r="AY5" i="6" s="1"/>
  <c r="K7" i="6"/>
  <c r="L7" i="6" s="1"/>
  <c r="S7" i="6"/>
  <c r="N7" i="6"/>
  <c r="H11" i="5"/>
  <c r="F12" i="5"/>
  <c r="G11" i="5"/>
  <c r="Q9" i="5"/>
  <c r="T9" i="5" s="1"/>
  <c r="O9" i="5"/>
  <c r="K10" i="5"/>
  <c r="L10" i="5" s="1"/>
  <c r="S10" i="5"/>
  <c r="N10" i="5"/>
  <c r="P9" i="5"/>
  <c r="H8" i="4"/>
  <c r="F9" i="4"/>
  <c r="G8" i="4"/>
  <c r="Q6" i="4"/>
  <c r="T6" i="4" s="1"/>
  <c r="O6" i="4"/>
  <c r="P6" i="4" s="1"/>
  <c r="U6" i="4" s="1"/>
  <c r="V6" i="4" s="1"/>
  <c r="AL6" i="4" s="1"/>
  <c r="AN6" i="4" s="1"/>
  <c r="AT6" i="4" s="1"/>
  <c r="AU6" i="4" s="1"/>
  <c r="AY6" i="4" s="1"/>
  <c r="K7" i="4"/>
  <c r="L7" i="4" s="1"/>
  <c r="N7" i="4"/>
  <c r="S7" i="4"/>
  <c r="H8" i="3"/>
  <c r="G8" i="3"/>
  <c r="F9" i="3"/>
  <c r="O6" i="3"/>
  <c r="P6" i="3" s="1"/>
  <c r="U6" i="3" s="1"/>
  <c r="V6" i="3" s="1"/>
  <c r="AL6" i="3" s="1"/>
  <c r="AN6" i="3" s="1"/>
  <c r="AT6" i="3" s="1"/>
  <c r="AU6" i="3" s="1"/>
  <c r="AY6" i="3" s="1"/>
  <c r="Q6" i="3"/>
  <c r="T6" i="3" s="1"/>
  <c r="S7" i="3"/>
  <c r="N7" i="3"/>
  <c r="K7" i="3"/>
  <c r="L7" i="3" s="1"/>
  <c r="G5" i="2"/>
  <c r="H5" i="2"/>
  <c r="Q3" i="2"/>
  <c r="T3" i="2" s="1"/>
  <c r="O3" i="2"/>
  <c r="P3" i="2" s="1"/>
  <c r="S4" i="2"/>
  <c r="N4" i="2"/>
  <c r="K4" i="2"/>
  <c r="L4" i="2" s="1"/>
  <c r="U2" i="2"/>
  <c r="V2" i="2" s="1"/>
  <c r="AL2" i="2" s="1"/>
  <c r="AN2" i="2" s="1"/>
  <c r="AT2" i="2" s="1"/>
  <c r="AU2" i="2" s="1"/>
  <c r="AY2" i="2" s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" i="1"/>
  <c r="AL4" i="1"/>
  <c r="AL5" i="1"/>
  <c r="AL6" i="1"/>
  <c r="AL7" i="1"/>
  <c r="AL8" i="1"/>
  <c r="AL2" i="1"/>
  <c r="AK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2" i="1"/>
  <c r="M2" i="1"/>
  <c r="L3" i="1"/>
  <c r="L2" i="1"/>
  <c r="L4" i="1"/>
  <c r="L5" i="1"/>
  <c r="L6" i="1"/>
  <c r="L7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" i="1"/>
  <c r="K4" i="1"/>
  <c r="K5" i="1"/>
  <c r="K6" i="1"/>
  <c r="K7" i="1"/>
  <c r="K8" i="1"/>
  <c r="K2" i="1"/>
  <c r="J2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4" i="1"/>
  <c r="H5" i="1"/>
  <c r="H6" i="1"/>
  <c r="H7" i="1"/>
  <c r="H8" i="1"/>
  <c r="H9" i="1"/>
  <c r="H10" i="1"/>
  <c r="H11" i="1"/>
  <c r="H12" i="1"/>
  <c r="H13" i="1"/>
  <c r="H14" i="1"/>
  <c r="H3" i="1"/>
  <c r="H2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3" i="1"/>
  <c r="G4" i="1"/>
  <c r="G5" i="1"/>
  <c r="G6" i="1"/>
  <c r="G7" i="1"/>
  <c r="G2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2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" i="1"/>
  <c r="Y4" i="1"/>
  <c r="Y5" i="1"/>
  <c r="Y6" i="1"/>
  <c r="Y7" i="1"/>
  <c r="Y8" i="1"/>
  <c r="Y9" i="1"/>
  <c r="Y10" i="1"/>
  <c r="Y11" i="1"/>
  <c r="Y12" i="1"/>
  <c r="Y13" i="1"/>
  <c r="Y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2" i="1"/>
  <c r="Z16" i="1"/>
  <c r="Z24" i="1"/>
  <c r="Z32" i="1"/>
  <c r="Z40" i="1"/>
  <c r="Z48" i="1"/>
  <c r="Z56" i="1"/>
  <c r="Z64" i="1"/>
  <c r="Z72" i="1"/>
  <c r="Z80" i="1"/>
  <c r="Z88" i="1"/>
  <c r="Z96" i="1"/>
  <c r="Z104" i="1"/>
  <c r="Z112" i="1"/>
  <c r="Z120" i="1"/>
  <c r="Z128" i="1"/>
  <c r="Z136" i="1"/>
  <c r="Z144" i="1"/>
  <c r="Z152" i="1"/>
  <c r="Z160" i="1"/>
  <c r="Z168" i="1"/>
  <c r="Z176" i="1"/>
  <c r="Z184" i="1"/>
  <c r="Z192" i="1"/>
  <c r="Z200" i="1"/>
  <c r="Z208" i="1"/>
  <c r="Z216" i="1"/>
  <c r="Z224" i="1"/>
  <c r="Z232" i="1"/>
  <c r="Z240" i="1"/>
  <c r="Z248" i="1"/>
  <c r="Z256" i="1"/>
  <c r="Z264" i="1"/>
  <c r="Z272" i="1"/>
  <c r="Z280" i="1"/>
  <c r="Z288" i="1"/>
  <c r="Z296" i="1"/>
  <c r="Z304" i="1"/>
  <c r="Z312" i="1"/>
  <c r="Z320" i="1"/>
  <c r="Z328" i="1"/>
  <c r="Z336" i="1"/>
  <c r="Z344" i="1"/>
  <c r="X361" i="1"/>
  <c r="X362" i="1"/>
  <c r="Z362" i="1" s="1"/>
  <c r="X363" i="1"/>
  <c r="Z363" i="1" s="1"/>
  <c r="X364" i="1"/>
  <c r="Z364" i="1" s="1"/>
  <c r="X365" i="1"/>
  <c r="X366" i="1"/>
  <c r="Z366" i="1" s="1"/>
  <c r="X3" i="1"/>
  <c r="Z3" i="1" s="1"/>
  <c r="X4" i="1"/>
  <c r="Z4" i="1" s="1"/>
  <c r="X5" i="1"/>
  <c r="Z5" i="1" s="1"/>
  <c r="X6" i="1"/>
  <c r="Z6" i="1" s="1"/>
  <c r="X7" i="1"/>
  <c r="Z7" i="1" s="1"/>
  <c r="X8" i="1"/>
  <c r="Z8" i="1" s="1"/>
  <c r="X9" i="1"/>
  <c r="Z9" i="1" s="1"/>
  <c r="X10" i="1"/>
  <c r="Z10" i="1" s="1"/>
  <c r="X11" i="1"/>
  <c r="X12" i="1"/>
  <c r="Z12" i="1" s="1"/>
  <c r="X13" i="1"/>
  <c r="Z13" i="1" s="1"/>
  <c r="X14" i="1"/>
  <c r="Z14" i="1" s="1"/>
  <c r="X15" i="1"/>
  <c r="X16" i="1"/>
  <c r="X17" i="1"/>
  <c r="X18" i="1"/>
  <c r="Z18" i="1" s="1"/>
  <c r="X19" i="1"/>
  <c r="X20" i="1"/>
  <c r="Z20" i="1" s="1"/>
  <c r="X21" i="1"/>
  <c r="X22" i="1"/>
  <c r="Z22" i="1" s="1"/>
  <c r="X23" i="1"/>
  <c r="X24" i="1"/>
  <c r="X25" i="1"/>
  <c r="X26" i="1"/>
  <c r="Z26" i="1" s="1"/>
  <c r="X27" i="1"/>
  <c r="X28" i="1"/>
  <c r="Z28" i="1" s="1"/>
  <c r="X29" i="1"/>
  <c r="X30" i="1"/>
  <c r="Z30" i="1" s="1"/>
  <c r="X31" i="1"/>
  <c r="X32" i="1"/>
  <c r="X33" i="1"/>
  <c r="X34" i="1"/>
  <c r="Z34" i="1" s="1"/>
  <c r="X35" i="1"/>
  <c r="X36" i="1"/>
  <c r="Z36" i="1" s="1"/>
  <c r="X37" i="1"/>
  <c r="X38" i="1"/>
  <c r="Z38" i="1" s="1"/>
  <c r="X39" i="1"/>
  <c r="X40" i="1"/>
  <c r="X41" i="1"/>
  <c r="X42" i="1"/>
  <c r="Z42" i="1" s="1"/>
  <c r="X43" i="1"/>
  <c r="X44" i="1"/>
  <c r="Z44" i="1" s="1"/>
  <c r="X45" i="1"/>
  <c r="X46" i="1"/>
  <c r="Z46" i="1" s="1"/>
  <c r="X47" i="1"/>
  <c r="X48" i="1"/>
  <c r="X49" i="1"/>
  <c r="X50" i="1"/>
  <c r="Z50" i="1" s="1"/>
  <c r="X51" i="1"/>
  <c r="X52" i="1"/>
  <c r="Z52" i="1" s="1"/>
  <c r="X53" i="1"/>
  <c r="X54" i="1"/>
  <c r="Z54" i="1" s="1"/>
  <c r="X55" i="1"/>
  <c r="X56" i="1"/>
  <c r="X57" i="1"/>
  <c r="X58" i="1"/>
  <c r="Z58" i="1" s="1"/>
  <c r="X59" i="1"/>
  <c r="X60" i="1"/>
  <c r="Z60" i="1" s="1"/>
  <c r="X61" i="1"/>
  <c r="X62" i="1"/>
  <c r="Z62" i="1" s="1"/>
  <c r="X63" i="1"/>
  <c r="X64" i="1"/>
  <c r="X65" i="1"/>
  <c r="X66" i="1"/>
  <c r="Z66" i="1" s="1"/>
  <c r="X67" i="1"/>
  <c r="X68" i="1"/>
  <c r="Z68" i="1" s="1"/>
  <c r="X69" i="1"/>
  <c r="X70" i="1"/>
  <c r="Z70" i="1" s="1"/>
  <c r="X71" i="1"/>
  <c r="X72" i="1"/>
  <c r="X73" i="1"/>
  <c r="X74" i="1"/>
  <c r="Z74" i="1" s="1"/>
  <c r="X75" i="1"/>
  <c r="X76" i="1"/>
  <c r="Z76" i="1" s="1"/>
  <c r="X77" i="1"/>
  <c r="X78" i="1"/>
  <c r="Z78" i="1" s="1"/>
  <c r="X79" i="1"/>
  <c r="X80" i="1"/>
  <c r="X81" i="1"/>
  <c r="X82" i="1"/>
  <c r="Z82" i="1" s="1"/>
  <c r="X83" i="1"/>
  <c r="X84" i="1"/>
  <c r="Z84" i="1" s="1"/>
  <c r="X85" i="1"/>
  <c r="X86" i="1"/>
  <c r="Z86" i="1" s="1"/>
  <c r="X87" i="1"/>
  <c r="X88" i="1"/>
  <c r="X89" i="1"/>
  <c r="X90" i="1"/>
  <c r="Z90" i="1" s="1"/>
  <c r="X91" i="1"/>
  <c r="X92" i="1"/>
  <c r="Z92" i="1" s="1"/>
  <c r="X93" i="1"/>
  <c r="X94" i="1"/>
  <c r="Z94" i="1" s="1"/>
  <c r="X95" i="1"/>
  <c r="X96" i="1"/>
  <c r="X97" i="1"/>
  <c r="X98" i="1"/>
  <c r="Z98" i="1" s="1"/>
  <c r="X99" i="1"/>
  <c r="X100" i="1"/>
  <c r="Z100" i="1" s="1"/>
  <c r="X101" i="1"/>
  <c r="X102" i="1"/>
  <c r="Z102" i="1" s="1"/>
  <c r="X103" i="1"/>
  <c r="X104" i="1"/>
  <c r="X105" i="1"/>
  <c r="X106" i="1"/>
  <c r="Z106" i="1" s="1"/>
  <c r="X107" i="1"/>
  <c r="X108" i="1"/>
  <c r="Z108" i="1" s="1"/>
  <c r="X109" i="1"/>
  <c r="X110" i="1"/>
  <c r="Z110" i="1" s="1"/>
  <c r="X111" i="1"/>
  <c r="X112" i="1"/>
  <c r="X113" i="1"/>
  <c r="X114" i="1"/>
  <c r="Z114" i="1" s="1"/>
  <c r="X115" i="1"/>
  <c r="X116" i="1"/>
  <c r="Z116" i="1" s="1"/>
  <c r="X117" i="1"/>
  <c r="X118" i="1"/>
  <c r="Z118" i="1" s="1"/>
  <c r="X119" i="1"/>
  <c r="X120" i="1"/>
  <c r="X121" i="1"/>
  <c r="X122" i="1"/>
  <c r="Z122" i="1" s="1"/>
  <c r="X123" i="1"/>
  <c r="X124" i="1"/>
  <c r="Z124" i="1" s="1"/>
  <c r="X125" i="1"/>
  <c r="X126" i="1"/>
  <c r="Z126" i="1" s="1"/>
  <c r="X127" i="1"/>
  <c r="X128" i="1"/>
  <c r="X129" i="1"/>
  <c r="X130" i="1"/>
  <c r="Z130" i="1" s="1"/>
  <c r="X131" i="1"/>
  <c r="X132" i="1"/>
  <c r="Z132" i="1" s="1"/>
  <c r="X133" i="1"/>
  <c r="X134" i="1"/>
  <c r="Z134" i="1" s="1"/>
  <c r="X135" i="1"/>
  <c r="X136" i="1"/>
  <c r="X137" i="1"/>
  <c r="X138" i="1"/>
  <c r="Z138" i="1" s="1"/>
  <c r="X139" i="1"/>
  <c r="X140" i="1"/>
  <c r="Z140" i="1" s="1"/>
  <c r="X141" i="1"/>
  <c r="X142" i="1"/>
  <c r="Z142" i="1" s="1"/>
  <c r="X143" i="1"/>
  <c r="X144" i="1"/>
  <c r="X145" i="1"/>
  <c r="X146" i="1"/>
  <c r="Z146" i="1" s="1"/>
  <c r="X147" i="1"/>
  <c r="X148" i="1"/>
  <c r="Z148" i="1" s="1"/>
  <c r="X149" i="1"/>
  <c r="X150" i="1"/>
  <c r="Z150" i="1" s="1"/>
  <c r="X151" i="1"/>
  <c r="X152" i="1"/>
  <c r="X153" i="1"/>
  <c r="X154" i="1"/>
  <c r="Z154" i="1" s="1"/>
  <c r="X155" i="1"/>
  <c r="X156" i="1"/>
  <c r="Z156" i="1" s="1"/>
  <c r="X157" i="1"/>
  <c r="X158" i="1"/>
  <c r="Z158" i="1" s="1"/>
  <c r="X159" i="1"/>
  <c r="X160" i="1"/>
  <c r="X161" i="1"/>
  <c r="X162" i="1"/>
  <c r="Z162" i="1" s="1"/>
  <c r="X163" i="1"/>
  <c r="X164" i="1"/>
  <c r="Z164" i="1" s="1"/>
  <c r="X165" i="1"/>
  <c r="X166" i="1"/>
  <c r="Z166" i="1" s="1"/>
  <c r="X167" i="1"/>
  <c r="X168" i="1"/>
  <c r="X169" i="1"/>
  <c r="X170" i="1"/>
  <c r="Z170" i="1" s="1"/>
  <c r="X171" i="1"/>
  <c r="X172" i="1"/>
  <c r="Z172" i="1" s="1"/>
  <c r="X173" i="1"/>
  <c r="X174" i="1"/>
  <c r="Z174" i="1" s="1"/>
  <c r="X175" i="1"/>
  <c r="X176" i="1"/>
  <c r="X177" i="1"/>
  <c r="X178" i="1"/>
  <c r="Z178" i="1" s="1"/>
  <c r="X179" i="1"/>
  <c r="X180" i="1"/>
  <c r="Z180" i="1" s="1"/>
  <c r="X181" i="1"/>
  <c r="X182" i="1"/>
  <c r="Z182" i="1" s="1"/>
  <c r="X183" i="1"/>
  <c r="X184" i="1"/>
  <c r="X185" i="1"/>
  <c r="X186" i="1"/>
  <c r="Z186" i="1" s="1"/>
  <c r="X187" i="1"/>
  <c r="X188" i="1"/>
  <c r="Z188" i="1" s="1"/>
  <c r="X189" i="1"/>
  <c r="X190" i="1"/>
  <c r="Z190" i="1" s="1"/>
  <c r="X191" i="1"/>
  <c r="X192" i="1"/>
  <c r="X193" i="1"/>
  <c r="X194" i="1"/>
  <c r="Z194" i="1" s="1"/>
  <c r="X195" i="1"/>
  <c r="X196" i="1"/>
  <c r="Z196" i="1" s="1"/>
  <c r="X197" i="1"/>
  <c r="X198" i="1"/>
  <c r="Z198" i="1" s="1"/>
  <c r="X199" i="1"/>
  <c r="X200" i="1"/>
  <c r="X201" i="1"/>
  <c r="X202" i="1"/>
  <c r="Z202" i="1" s="1"/>
  <c r="X203" i="1"/>
  <c r="X204" i="1"/>
  <c r="Z204" i="1" s="1"/>
  <c r="X205" i="1"/>
  <c r="X206" i="1"/>
  <c r="Z206" i="1" s="1"/>
  <c r="X207" i="1"/>
  <c r="X208" i="1"/>
  <c r="X209" i="1"/>
  <c r="X210" i="1"/>
  <c r="Z210" i="1" s="1"/>
  <c r="X211" i="1"/>
  <c r="X212" i="1"/>
  <c r="Z212" i="1" s="1"/>
  <c r="X213" i="1"/>
  <c r="X214" i="1"/>
  <c r="Z214" i="1" s="1"/>
  <c r="X215" i="1"/>
  <c r="X216" i="1"/>
  <c r="X217" i="1"/>
  <c r="X218" i="1"/>
  <c r="Z218" i="1" s="1"/>
  <c r="X219" i="1"/>
  <c r="X220" i="1"/>
  <c r="Z220" i="1" s="1"/>
  <c r="X221" i="1"/>
  <c r="X222" i="1"/>
  <c r="Z222" i="1" s="1"/>
  <c r="X223" i="1"/>
  <c r="X224" i="1"/>
  <c r="X225" i="1"/>
  <c r="X226" i="1"/>
  <c r="Z226" i="1" s="1"/>
  <c r="X227" i="1"/>
  <c r="X228" i="1"/>
  <c r="Z228" i="1" s="1"/>
  <c r="X229" i="1"/>
  <c r="X230" i="1"/>
  <c r="Z230" i="1" s="1"/>
  <c r="X231" i="1"/>
  <c r="X232" i="1"/>
  <c r="X233" i="1"/>
  <c r="X234" i="1"/>
  <c r="Z234" i="1" s="1"/>
  <c r="X235" i="1"/>
  <c r="X236" i="1"/>
  <c r="Z236" i="1" s="1"/>
  <c r="X237" i="1"/>
  <c r="X238" i="1"/>
  <c r="Z238" i="1" s="1"/>
  <c r="X239" i="1"/>
  <c r="X240" i="1"/>
  <c r="X241" i="1"/>
  <c r="X242" i="1"/>
  <c r="Z242" i="1" s="1"/>
  <c r="X243" i="1"/>
  <c r="X244" i="1"/>
  <c r="Z244" i="1" s="1"/>
  <c r="X245" i="1"/>
  <c r="X246" i="1"/>
  <c r="Z246" i="1" s="1"/>
  <c r="X247" i="1"/>
  <c r="X248" i="1"/>
  <c r="X249" i="1"/>
  <c r="X250" i="1"/>
  <c r="Z250" i="1" s="1"/>
  <c r="X251" i="1"/>
  <c r="X252" i="1"/>
  <c r="Z252" i="1" s="1"/>
  <c r="X253" i="1"/>
  <c r="X254" i="1"/>
  <c r="Z254" i="1" s="1"/>
  <c r="X255" i="1"/>
  <c r="X256" i="1"/>
  <c r="X257" i="1"/>
  <c r="X258" i="1"/>
  <c r="Z258" i="1" s="1"/>
  <c r="X259" i="1"/>
  <c r="X260" i="1"/>
  <c r="Z260" i="1" s="1"/>
  <c r="X261" i="1"/>
  <c r="X262" i="1"/>
  <c r="Z262" i="1" s="1"/>
  <c r="X263" i="1"/>
  <c r="X264" i="1"/>
  <c r="X265" i="1"/>
  <c r="X266" i="1"/>
  <c r="Z266" i="1" s="1"/>
  <c r="X267" i="1"/>
  <c r="X268" i="1"/>
  <c r="Z268" i="1" s="1"/>
  <c r="X269" i="1"/>
  <c r="X270" i="1"/>
  <c r="Z270" i="1" s="1"/>
  <c r="X271" i="1"/>
  <c r="X272" i="1"/>
  <c r="X273" i="1"/>
  <c r="X274" i="1"/>
  <c r="Z274" i="1" s="1"/>
  <c r="X275" i="1"/>
  <c r="X276" i="1"/>
  <c r="Z276" i="1" s="1"/>
  <c r="X277" i="1"/>
  <c r="X278" i="1"/>
  <c r="Z278" i="1" s="1"/>
  <c r="X279" i="1"/>
  <c r="X280" i="1"/>
  <c r="X281" i="1"/>
  <c r="X282" i="1"/>
  <c r="Z282" i="1" s="1"/>
  <c r="X283" i="1"/>
  <c r="X284" i="1"/>
  <c r="Z284" i="1" s="1"/>
  <c r="X285" i="1"/>
  <c r="X286" i="1"/>
  <c r="Z286" i="1" s="1"/>
  <c r="X287" i="1"/>
  <c r="X288" i="1"/>
  <c r="X289" i="1"/>
  <c r="X290" i="1"/>
  <c r="Z290" i="1" s="1"/>
  <c r="X291" i="1"/>
  <c r="X292" i="1"/>
  <c r="Z292" i="1" s="1"/>
  <c r="X293" i="1"/>
  <c r="X294" i="1"/>
  <c r="Z294" i="1" s="1"/>
  <c r="X295" i="1"/>
  <c r="X296" i="1"/>
  <c r="X297" i="1"/>
  <c r="X298" i="1"/>
  <c r="Z298" i="1" s="1"/>
  <c r="X299" i="1"/>
  <c r="X300" i="1"/>
  <c r="Z300" i="1" s="1"/>
  <c r="X301" i="1"/>
  <c r="X302" i="1"/>
  <c r="Z302" i="1" s="1"/>
  <c r="X303" i="1"/>
  <c r="X304" i="1"/>
  <c r="X305" i="1"/>
  <c r="X306" i="1"/>
  <c r="Z306" i="1" s="1"/>
  <c r="X307" i="1"/>
  <c r="X308" i="1"/>
  <c r="Z308" i="1" s="1"/>
  <c r="X309" i="1"/>
  <c r="X310" i="1"/>
  <c r="Z310" i="1" s="1"/>
  <c r="X311" i="1"/>
  <c r="X312" i="1"/>
  <c r="X313" i="1"/>
  <c r="X314" i="1"/>
  <c r="Z314" i="1" s="1"/>
  <c r="X315" i="1"/>
  <c r="X316" i="1"/>
  <c r="Z316" i="1" s="1"/>
  <c r="X317" i="1"/>
  <c r="X318" i="1"/>
  <c r="Z318" i="1" s="1"/>
  <c r="X319" i="1"/>
  <c r="X320" i="1"/>
  <c r="X321" i="1"/>
  <c r="X322" i="1"/>
  <c r="Z322" i="1" s="1"/>
  <c r="X323" i="1"/>
  <c r="X324" i="1"/>
  <c r="Z324" i="1" s="1"/>
  <c r="X325" i="1"/>
  <c r="X326" i="1"/>
  <c r="Z326" i="1" s="1"/>
  <c r="X327" i="1"/>
  <c r="X328" i="1"/>
  <c r="X329" i="1"/>
  <c r="X330" i="1"/>
  <c r="Z330" i="1" s="1"/>
  <c r="X331" i="1"/>
  <c r="X332" i="1"/>
  <c r="Z332" i="1" s="1"/>
  <c r="X333" i="1"/>
  <c r="X334" i="1"/>
  <c r="Z334" i="1" s="1"/>
  <c r="X335" i="1"/>
  <c r="X336" i="1"/>
  <c r="X337" i="1"/>
  <c r="X338" i="1"/>
  <c r="Z338" i="1" s="1"/>
  <c r="X339" i="1"/>
  <c r="X340" i="1"/>
  <c r="Z340" i="1" s="1"/>
  <c r="X341" i="1"/>
  <c r="X342" i="1"/>
  <c r="Z342" i="1" s="1"/>
  <c r="X343" i="1"/>
  <c r="X344" i="1"/>
  <c r="X345" i="1"/>
  <c r="X346" i="1"/>
  <c r="Z346" i="1" s="1"/>
  <c r="X347" i="1"/>
  <c r="X348" i="1"/>
  <c r="Z348" i="1" s="1"/>
  <c r="X349" i="1"/>
  <c r="X350" i="1"/>
  <c r="Z350" i="1" s="1"/>
  <c r="X351" i="1"/>
  <c r="Z351" i="1" s="1"/>
  <c r="X352" i="1"/>
  <c r="Z352" i="1" s="1"/>
  <c r="X353" i="1"/>
  <c r="X354" i="1"/>
  <c r="Z354" i="1" s="1"/>
  <c r="X355" i="1"/>
  <c r="Z355" i="1" s="1"/>
  <c r="X356" i="1"/>
  <c r="Z356" i="1" s="1"/>
  <c r="X357" i="1"/>
  <c r="X358" i="1"/>
  <c r="Z358" i="1" s="1"/>
  <c r="X359" i="1"/>
  <c r="Z359" i="1" s="1"/>
  <c r="X360" i="1"/>
  <c r="Z360" i="1" s="1"/>
  <c r="X2" i="1"/>
  <c r="Z2" i="1" s="1"/>
  <c r="K15" i="11" l="1"/>
  <c r="L15" i="11" s="1"/>
  <c r="N15" i="11"/>
  <c r="S15" i="11"/>
  <c r="Q14" i="11"/>
  <c r="T14" i="11" s="1"/>
  <c r="O14" i="11"/>
  <c r="H16" i="11"/>
  <c r="F17" i="11"/>
  <c r="G16" i="11"/>
  <c r="P14" i="11"/>
  <c r="F16" i="10"/>
  <c r="G15" i="10"/>
  <c r="H15" i="10"/>
  <c r="O13" i="10"/>
  <c r="P13" i="10" s="1"/>
  <c r="U13" i="10" s="1"/>
  <c r="V13" i="10" s="1"/>
  <c r="AL13" i="10" s="1"/>
  <c r="AN13" i="10" s="1"/>
  <c r="AT13" i="10" s="1"/>
  <c r="AU13" i="10" s="1"/>
  <c r="AY13" i="10" s="1"/>
  <c r="Q13" i="10"/>
  <c r="T13" i="10" s="1"/>
  <c r="K14" i="10"/>
  <c r="L14" i="10" s="1"/>
  <c r="S14" i="10"/>
  <c r="N14" i="10"/>
  <c r="H17" i="9"/>
  <c r="F18" i="9"/>
  <c r="G17" i="9"/>
  <c r="S16" i="9"/>
  <c r="N16" i="9"/>
  <c r="K16" i="9"/>
  <c r="L16" i="9" s="1"/>
  <c r="O15" i="9"/>
  <c r="P15" i="9" s="1"/>
  <c r="U15" i="9" s="1"/>
  <c r="V15" i="9" s="1"/>
  <c r="AL15" i="9" s="1"/>
  <c r="AN15" i="9" s="1"/>
  <c r="AT15" i="9" s="1"/>
  <c r="AU15" i="9" s="1"/>
  <c r="AY15" i="9" s="1"/>
  <c r="Q15" i="9"/>
  <c r="T15" i="9" s="1"/>
  <c r="F14" i="8"/>
  <c r="G13" i="8"/>
  <c r="H13" i="8"/>
  <c r="Q11" i="8"/>
  <c r="T11" i="8" s="1"/>
  <c r="O11" i="8"/>
  <c r="P11" i="8" s="1"/>
  <c r="U11" i="8" s="1"/>
  <c r="V11" i="8" s="1"/>
  <c r="AL11" i="8" s="1"/>
  <c r="AN11" i="8" s="1"/>
  <c r="AT11" i="8" s="1"/>
  <c r="AU11" i="8" s="1"/>
  <c r="AY11" i="8" s="1"/>
  <c r="S12" i="8"/>
  <c r="N12" i="8"/>
  <c r="K12" i="8"/>
  <c r="L12" i="8" s="1"/>
  <c r="O8" i="7"/>
  <c r="Q8" i="7"/>
  <c r="T8" i="7" s="1"/>
  <c r="P8" i="7"/>
  <c r="S9" i="7"/>
  <c r="N9" i="7"/>
  <c r="K9" i="7"/>
  <c r="L9" i="7" s="1"/>
  <c r="G10" i="7"/>
  <c r="H10" i="7"/>
  <c r="F11" i="7"/>
  <c r="S8" i="6"/>
  <c r="N8" i="6"/>
  <c r="K8" i="6"/>
  <c r="L8" i="6" s="1"/>
  <c r="F10" i="6"/>
  <c r="G9" i="6"/>
  <c r="H9" i="6"/>
  <c r="O7" i="6"/>
  <c r="P7" i="6" s="1"/>
  <c r="U7" i="6" s="1"/>
  <c r="V7" i="6" s="1"/>
  <c r="AL7" i="6" s="1"/>
  <c r="AN7" i="6" s="1"/>
  <c r="AT7" i="6" s="1"/>
  <c r="AU7" i="6" s="1"/>
  <c r="AY7" i="6" s="1"/>
  <c r="Q7" i="6"/>
  <c r="T7" i="6" s="1"/>
  <c r="S11" i="5"/>
  <c r="N11" i="5"/>
  <c r="K11" i="5"/>
  <c r="L11" i="5" s="1"/>
  <c r="O10" i="5"/>
  <c r="P10" i="5" s="1"/>
  <c r="U10" i="5" s="1"/>
  <c r="V10" i="5" s="1"/>
  <c r="AL10" i="5" s="1"/>
  <c r="AN10" i="5" s="1"/>
  <c r="AU10" i="5" s="1"/>
  <c r="Q10" i="5"/>
  <c r="T10" i="5" s="1"/>
  <c r="F13" i="5"/>
  <c r="G12" i="5"/>
  <c r="H12" i="5"/>
  <c r="U9" i="5"/>
  <c r="V9" i="5" s="1"/>
  <c r="AL9" i="5" s="1"/>
  <c r="AN9" i="5" s="1"/>
  <c r="AU9" i="5" s="1"/>
  <c r="Q7" i="4"/>
  <c r="T7" i="4" s="1"/>
  <c r="O7" i="4"/>
  <c r="P7" i="4" s="1"/>
  <c r="U7" i="4" s="1"/>
  <c r="V7" i="4" s="1"/>
  <c r="AL7" i="4" s="1"/>
  <c r="AN7" i="4" s="1"/>
  <c r="AT7" i="4" s="1"/>
  <c r="AU7" i="4" s="1"/>
  <c r="AY7" i="4" s="1"/>
  <c r="K8" i="4"/>
  <c r="L8" i="4" s="1"/>
  <c r="S8" i="4"/>
  <c r="N8" i="4"/>
  <c r="H9" i="4"/>
  <c r="F10" i="4"/>
  <c r="G9" i="4"/>
  <c r="K8" i="3"/>
  <c r="L8" i="3" s="1"/>
  <c r="S8" i="3"/>
  <c r="N8" i="3"/>
  <c r="H9" i="3"/>
  <c r="F10" i="3"/>
  <c r="G9" i="3"/>
  <c r="Q7" i="3"/>
  <c r="T7" i="3" s="1"/>
  <c r="O7" i="3"/>
  <c r="P7" i="3" s="1"/>
  <c r="U7" i="3" s="1"/>
  <c r="V7" i="3" s="1"/>
  <c r="AL7" i="3" s="1"/>
  <c r="AN7" i="3" s="1"/>
  <c r="AT7" i="3" s="1"/>
  <c r="AU7" i="3" s="1"/>
  <c r="AY7" i="3" s="1"/>
  <c r="S5" i="2"/>
  <c r="N5" i="2"/>
  <c r="K5" i="2"/>
  <c r="L5" i="2" s="1"/>
  <c r="O4" i="2"/>
  <c r="P4" i="2" s="1"/>
  <c r="U4" i="2" s="1"/>
  <c r="V4" i="2" s="1"/>
  <c r="AL4" i="2" s="1"/>
  <c r="AN4" i="2" s="1"/>
  <c r="AT4" i="2" s="1"/>
  <c r="AU4" i="2" s="1"/>
  <c r="AY4" i="2" s="1"/>
  <c r="Q4" i="2"/>
  <c r="T4" i="2" s="1"/>
  <c r="U3" i="2"/>
  <c r="V3" i="2" s="1"/>
  <c r="AL3" i="2" s="1"/>
  <c r="AN3" i="2" s="1"/>
  <c r="AT3" i="2" s="1"/>
  <c r="AU3" i="2" s="1"/>
  <c r="AY3" i="2" s="1"/>
  <c r="G6" i="2"/>
  <c r="H6" i="2"/>
  <c r="Z357" i="1"/>
  <c r="Z337" i="1"/>
  <c r="Z325" i="1"/>
  <c r="Z317" i="1"/>
  <c r="Z305" i="1"/>
  <c r="Z293" i="1"/>
  <c r="Z281" i="1"/>
  <c r="Z269" i="1"/>
  <c r="Z257" i="1"/>
  <c r="Z245" i="1"/>
  <c r="Z241" i="1"/>
  <c r="Z237" i="1"/>
  <c r="Z233" i="1"/>
  <c r="Z221" i="1"/>
  <c r="Z217" i="1"/>
  <c r="Z213" i="1"/>
  <c r="Z209" i="1"/>
  <c r="Z205" i="1"/>
  <c r="Z201" i="1"/>
  <c r="Z197" i="1"/>
  <c r="Z193" i="1"/>
  <c r="Z189" i="1"/>
  <c r="Z185" i="1"/>
  <c r="Z181" i="1"/>
  <c r="Z177" i="1"/>
  <c r="Z173" i="1"/>
  <c r="Z169" i="1"/>
  <c r="Z165" i="1"/>
  <c r="Z161" i="1"/>
  <c r="Z157" i="1"/>
  <c r="Z153" i="1"/>
  <c r="Z149" i="1"/>
  <c r="Z145" i="1"/>
  <c r="Z141" i="1"/>
  <c r="Z137" i="1"/>
  <c r="Z133" i="1"/>
  <c r="Z129" i="1"/>
  <c r="Z125" i="1"/>
  <c r="Z121" i="1"/>
  <c r="Z117" i="1"/>
  <c r="Z113" i="1"/>
  <c r="Z109" i="1"/>
  <c r="Z105" i="1"/>
  <c r="Z101" i="1"/>
  <c r="Z97" i="1"/>
  <c r="Z93" i="1"/>
  <c r="Z89" i="1"/>
  <c r="Z85" i="1"/>
  <c r="Z81" i="1"/>
  <c r="Z77" i="1"/>
  <c r="Z73" i="1"/>
  <c r="Z69" i="1"/>
  <c r="Z65" i="1"/>
  <c r="Z61" i="1"/>
  <c r="Z57" i="1"/>
  <c r="Z53" i="1"/>
  <c r="Z49" i="1"/>
  <c r="Z45" i="1"/>
  <c r="Z41" i="1"/>
  <c r="Z37" i="1"/>
  <c r="Z33" i="1"/>
  <c r="Z29" i="1"/>
  <c r="Z25" i="1"/>
  <c r="Z21" i="1"/>
  <c r="Z17" i="1"/>
  <c r="Z365" i="1"/>
  <c r="Z361" i="1"/>
  <c r="Z353" i="1"/>
  <c r="Z345" i="1"/>
  <c r="Z333" i="1"/>
  <c r="Z321" i="1"/>
  <c r="Z309" i="1"/>
  <c r="Z297" i="1"/>
  <c r="Z289" i="1"/>
  <c r="Z277" i="1"/>
  <c r="Z265" i="1"/>
  <c r="Z253" i="1"/>
  <c r="Z229" i="1"/>
  <c r="Z349" i="1"/>
  <c r="Z341" i="1"/>
  <c r="Z329" i="1"/>
  <c r="Z313" i="1"/>
  <c r="Z301" i="1"/>
  <c r="Z285" i="1"/>
  <c r="Z273" i="1"/>
  <c r="Z261" i="1"/>
  <c r="Z249" i="1"/>
  <c r="Z225" i="1"/>
  <c r="Z347" i="1"/>
  <c r="Z343" i="1"/>
  <c r="Z339" i="1"/>
  <c r="Z335" i="1"/>
  <c r="Z331" i="1"/>
  <c r="Z327" i="1"/>
  <c r="Z323" i="1"/>
  <c r="Z319" i="1"/>
  <c r="Z315" i="1"/>
  <c r="Z311" i="1"/>
  <c r="Z307" i="1"/>
  <c r="Z303" i="1"/>
  <c r="Z299" i="1"/>
  <c r="Z295" i="1"/>
  <c r="Z291" i="1"/>
  <c r="Z287" i="1"/>
  <c r="Z283" i="1"/>
  <c r="Z279" i="1"/>
  <c r="Z275" i="1"/>
  <c r="Z271" i="1"/>
  <c r="Z267" i="1"/>
  <c r="Z263" i="1"/>
  <c r="Z259" i="1"/>
  <c r="Z255" i="1"/>
  <c r="Z251" i="1"/>
  <c r="Z247" i="1"/>
  <c r="Z243" i="1"/>
  <c r="Z239" i="1"/>
  <c r="Z235" i="1"/>
  <c r="Z231" i="1"/>
  <c r="Z227" i="1"/>
  <c r="Z223" i="1"/>
  <c r="Z219" i="1"/>
  <c r="Z215" i="1"/>
  <c r="Z211" i="1"/>
  <c r="Z207" i="1"/>
  <c r="Z203" i="1"/>
  <c r="Z199" i="1"/>
  <c r="Z195" i="1"/>
  <c r="Z191" i="1"/>
  <c r="Z187" i="1"/>
  <c r="Z183" i="1"/>
  <c r="Z179" i="1"/>
  <c r="Z175" i="1"/>
  <c r="Z171" i="1"/>
  <c r="Z167" i="1"/>
  <c r="Z163" i="1"/>
  <c r="Z159" i="1"/>
  <c r="Z155" i="1"/>
  <c r="Z151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59" i="1"/>
  <c r="Z55" i="1"/>
  <c r="Z51" i="1"/>
  <c r="Z47" i="1"/>
  <c r="Z43" i="1"/>
  <c r="Z39" i="1"/>
  <c r="Z35" i="1"/>
  <c r="Z31" i="1"/>
  <c r="Z27" i="1"/>
  <c r="Z23" i="1"/>
  <c r="Z19" i="1"/>
  <c r="Z15" i="1"/>
  <c r="Z11" i="1"/>
  <c r="H17" i="11" l="1"/>
  <c r="F18" i="11"/>
  <c r="G17" i="11"/>
  <c r="P15" i="11"/>
  <c r="U15" i="11" s="1"/>
  <c r="V15" i="11" s="1"/>
  <c r="AL15" i="11" s="1"/>
  <c r="AN15" i="11" s="1"/>
  <c r="AT15" i="11" s="1"/>
  <c r="AU15" i="11" s="1"/>
  <c r="AY15" i="11" s="1"/>
  <c r="K16" i="11"/>
  <c r="L16" i="11" s="1"/>
  <c r="S16" i="11"/>
  <c r="N16" i="11"/>
  <c r="U14" i="11"/>
  <c r="V14" i="11" s="1"/>
  <c r="AL14" i="11" s="1"/>
  <c r="AN14" i="11" s="1"/>
  <c r="AT14" i="11" s="1"/>
  <c r="AU14" i="11" s="1"/>
  <c r="AY14" i="11" s="1"/>
  <c r="Q15" i="11"/>
  <c r="T15" i="11" s="1"/>
  <c r="O15" i="11"/>
  <c r="O14" i="10"/>
  <c r="Q14" i="10"/>
  <c r="T14" i="10" s="1"/>
  <c r="S15" i="10"/>
  <c r="N15" i="10"/>
  <c r="K15" i="10"/>
  <c r="L15" i="10" s="1"/>
  <c r="P14" i="10"/>
  <c r="U14" i="10" s="1"/>
  <c r="V14" i="10" s="1"/>
  <c r="AL14" i="10" s="1"/>
  <c r="AN14" i="10" s="1"/>
  <c r="AT14" i="10" s="1"/>
  <c r="AU14" i="10" s="1"/>
  <c r="AY14" i="10" s="1"/>
  <c r="F17" i="10"/>
  <c r="H16" i="10"/>
  <c r="G16" i="10"/>
  <c r="Q16" i="9"/>
  <c r="T16" i="9" s="1"/>
  <c r="O16" i="9"/>
  <c r="K17" i="9"/>
  <c r="L17" i="9" s="1"/>
  <c r="S17" i="9"/>
  <c r="N17" i="9"/>
  <c r="P16" i="9"/>
  <c r="U16" i="9" s="1"/>
  <c r="V16" i="9" s="1"/>
  <c r="AL16" i="9" s="1"/>
  <c r="AN16" i="9" s="1"/>
  <c r="AT16" i="9" s="1"/>
  <c r="AU16" i="9" s="1"/>
  <c r="AY16" i="9" s="1"/>
  <c r="H18" i="9"/>
  <c r="F19" i="9"/>
  <c r="G18" i="9"/>
  <c r="O12" i="8"/>
  <c r="P12" i="8" s="1"/>
  <c r="U12" i="8" s="1"/>
  <c r="V12" i="8" s="1"/>
  <c r="AL12" i="8" s="1"/>
  <c r="AN12" i="8" s="1"/>
  <c r="AT12" i="8" s="1"/>
  <c r="AU12" i="8" s="1"/>
  <c r="AY12" i="8" s="1"/>
  <c r="Q12" i="8"/>
  <c r="T12" i="8" s="1"/>
  <c r="H14" i="8"/>
  <c r="F15" i="8"/>
  <c r="G14" i="8"/>
  <c r="S13" i="8"/>
  <c r="N13" i="8"/>
  <c r="K13" i="8"/>
  <c r="L13" i="8" s="1"/>
  <c r="S10" i="7"/>
  <c r="K10" i="7"/>
  <c r="L10" i="7" s="1"/>
  <c r="N10" i="7"/>
  <c r="U8" i="7"/>
  <c r="V8" i="7" s="1"/>
  <c r="AL8" i="7" s="1"/>
  <c r="AN8" i="7" s="1"/>
  <c r="AT8" i="7" s="1"/>
  <c r="AU8" i="7" s="1"/>
  <c r="AY8" i="7" s="1"/>
  <c r="O9" i="7"/>
  <c r="Q9" i="7"/>
  <c r="T9" i="7" s="1"/>
  <c r="H11" i="7"/>
  <c r="F12" i="7"/>
  <c r="G11" i="7"/>
  <c r="P9" i="7"/>
  <c r="U9" i="7" s="1"/>
  <c r="V9" i="7" s="1"/>
  <c r="AL9" i="7" s="1"/>
  <c r="AN9" i="7" s="1"/>
  <c r="AT9" i="7" s="1"/>
  <c r="AU9" i="7" s="1"/>
  <c r="AY9" i="7" s="1"/>
  <c r="S9" i="6"/>
  <c r="N9" i="6"/>
  <c r="K9" i="6"/>
  <c r="L9" i="6" s="1"/>
  <c r="P8" i="6"/>
  <c r="U8" i="6" s="1"/>
  <c r="V8" i="6" s="1"/>
  <c r="AL8" i="6" s="1"/>
  <c r="AN8" i="6" s="1"/>
  <c r="AT8" i="6" s="1"/>
  <c r="AU8" i="6" s="1"/>
  <c r="AY8" i="6" s="1"/>
  <c r="O8" i="6"/>
  <c r="Q8" i="6"/>
  <c r="T8" i="6" s="1"/>
  <c r="H10" i="6"/>
  <c r="F11" i="6"/>
  <c r="G10" i="6"/>
  <c r="S12" i="5"/>
  <c r="N12" i="5"/>
  <c r="K12" i="5"/>
  <c r="L12" i="5" s="1"/>
  <c r="O11" i="5"/>
  <c r="Q11" i="5"/>
  <c r="T11" i="5" s="1"/>
  <c r="H13" i="5"/>
  <c r="G13" i="5"/>
  <c r="F14" i="5"/>
  <c r="P11" i="5"/>
  <c r="U11" i="5" s="1"/>
  <c r="V11" i="5" s="1"/>
  <c r="AL11" i="5" s="1"/>
  <c r="AN11" i="5" s="1"/>
  <c r="AU11" i="5" s="1"/>
  <c r="O8" i="4"/>
  <c r="P8" i="4" s="1"/>
  <c r="U8" i="4" s="1"/>
  <c r="V8" i="4" s="1"/>
  <c r="AL8" i="4" s="1"/>
  <c r="AN8" i="4" s="1"/>
  <c r="AT8" i="4" s="1"/>
  <c r="AU8" i="4" s="1"/>
  <c r="AY8" i="4" s="1"/>
  <c r="Q8" i="4"/>
  <c r="T8" i="4" s="1"/>
  <c r="F11" i="4"/>
  <c r="G10" i="4"/>
  <c r="H10" i="4"/>
  <c r="S9" i="4"/>
  <c r="N9" i="4"/>
  <c r="K9" i="4"/>
  <c r="L9" i="4" s="1"/>
  <c r="K9" i="3"/>
  <c r="L9" i="3" s="1"/>
  <c r="S9" i="3"/>
  <c r="N9" i="3"/>
  <c r="Q8" i="3"/>
  <c r="T8" i="3" s="1"/>
  <c r="O8" i="3"/>
  <c r="P8" i="3" s="1"/>
  <c r="U8" i="3" s="1"/>
  <c r="V8" i="3" s="1"/>
  <c r="AL8" i="3" s="1"/>
  <c r="AN8" i="3" s="1"/>
  <c r="AT8" i="3" s="1"/>
  <c r="AU8" i="3" s="1"/>
  <c r="AY8" i="3" s="1"/>
  <c r="H10" i="3"/>
  <c r="F11" i="3"/>
  <c r="G10" i="3"/>
  <c r="H7" i="2"/>
  <c r="G7" i="2"/>
  <c r="Q5" i="2"/>
  <c r="T5" i="2" s="1"/>
  <c r="O5" i="2"/>
  <c r="P5" i="2" s="1"/>
  <c r="U5" i="2" s="1"/>
  <c r="V5" i="2" s="1"/>
  <c r="AL5" i="2" s="1"/>
  <c r="AN5" i="2" s="1"/>
  <c r="AT5" i="2" s="1"/>
  <c r="AU5" i="2" s="1"/>
  <c r="AY5" i="2" s="1"/>
  <c r="S6" i="2"/>
  <c r="K6" i="2"/>
  <c r="L6" i="2" s="1"/>
  <c r="N6" i="2"/>
  <c r="S2" i="1"/>
  <c r="R2" i="1"/>
  <c r="S17" i="11" l="1"/>
  <c r="N17" i="11"/>
  <c r="K17" i="11"/>
  <c r="L17" i="11" s="1"/>
  <c r="F19" i="11"/>
  <c r="G18" i="11"/>
  <c r="H18" i="11"/>
  <c r="O16" i="11"/>
  <c r="P16" i="11" s="1"/>
  <c r="U16" i="11" s="1"/>
  <c r="V16" i="11" s="1"/>
  <c r="AL16" i="11" s="1"/>
  <c r="AN16" i="11" s="1"/>
  <c r="AT16" i="11" s="1"/>
  <c r="AU16" i="11" s="1"/>
  <c r="AY16" i="11" s="1"/>
  <c r="Q16" i="11"/>
  <c r="T16" i="11" s="1"/>
  <c r="H17" i="10"/>
  <c r="F18" i="10"/>
  <c r="G17" i="10"/>
  <c r="K16" i="10"/>
  <c r="L16" i="10" s="1"/>
  <c r="S16" i="10"/>
  <c r="N16" i="10"/>
  <c r="Q15" i="10"/>
  <c r="T15" i="10" s="1"/>
  <c r="O15" i="10"/>
  <c r="P15" i="10" s="1"/>
  <c r="U15" i="10" s="1"/>
  <c r="V15" i="10" s="1"/>
  <c r="AL15" i="10" s="1"/>
  <c r="AN15" i="10" s="1"/>
  <c r="AT15" i="10" s="1"/>
  <c r="AU15" i="10" s="1"/>
  <c r="AY15" i="10" s="1"/>
  <c r="H19" i="9"/>
  <c r="F20" i="9"/>
  <c r="G19" i="9"/>
  <c r="Q17" i="9"/>
  <c r="T17" i="9" s="1"/>
  <c r="O17" i="9"/>
  <c r="K18" i="9"/>
  <c r="L18" i="9" s="1"/>
  <c r="S18" i="9"/>
  <c r="N18" i="9"/>
  <c r="P17" i="9"/>
  <c r="N14" i="8"/>
  <c r="K14" i="8"/>
  <c r="L14" i="8" s="1"/>
  <c r="S14" i="8"/>
  <c r="P13" i="8"/>
  <c r="F16" i="8"/>
  <c r="G15" i="8"/>
  <c r="H15" i="8"/>
  <c r="Q13" i="8"/>
  <c r="T13" i="8" s="1"/>
  <c r="O13" i="8"/>
  <c r="H12" i="7"/>
  <c r="F13" i="7"/>
  <c r="G12" i="7"/>
  <c r="Q10" i="7"/>
  <c r="T10" i="7" s="1"/>
  <c r="O10" i="7"/>
  <c r="P10" i="7" s="1"/>
  <c r="U10" i="7" s="1"/>
  <c r="V10" i="7" s="1"/>
  <c r="AL10" i="7" s="1"/>
  <c r="AN10" i="7" s="1"/>
  <c r="AT10" i="7" s="1"/>
  <c r="AU10" i="7" s="1"/>
  <c r="AY10" i="7" s="1"/>
  <c r="K11" i="7"/>
  <c r="L11" i="7" s="1"/>
  <c r="S11" i="7"/>
  <c r="N11" i="7"/>
  <c r="F12" i="6"/>
  <c r="H11" i="6"/>
  <c r="G11" i="6"/>
  <c r="Q9" i="6"/>
  <c r="T9" i="6" s="1"/>
  <c r="O9" i="6"/>
  <c r="P9" i="6"/>
  <c r="K10" i="6"/>
  <c r="L10" i="6" s="1"/>
  <c r="S10" i="6"/>
  <c r="N10" i="6"/>
  <c r="H14" i="5"/>
  <c r="F15" i="5"/>
  <c r="G14" i="5"/>
  <c r="K13" i="5"/>
  <c r="L13" i="5" s="1"/>
  <c r="N13" i="5"/>
  <c r="S13" i="5"/>
  <c r="Q12" i="5"/>
  <c r="T12" i="5" s="1"/>
  <c r="O12" i="5"/>
  <c r="P12" i="5" s="1"/>
  <c r="U12" i="5" s="1"/>
  <c r="V12" i="5" s="1"/>
  <c r="AL12" i="5" s="1"/>
  <c r="AN12" i="5" s="1"/>
  <c r="AU12" i="5" s="1"/>
  <c r="H11" i="4"/>
  <c r="G11" i="4"/>
  <c r="F12" i="4"/>
  <c r="S10" i="4"/>
  <c r="N10" i="4"/>
  <c r="K10" i="4"/>
  <c r="L10" i="4" s="1"/>
  <c r="O9" i="4"/>
  <c r="P9" i="4" s="1"/>
  <c r="U9" i="4" s="1"/>
  <c r="V9" i="4" s="1"/>
  <c r="AL9" i="4" s="1"/>
  <c r="AN9" i="4" s="1"/>
  <c r="AT9" i="4" s="1"/>
  <c r="AU9" i="4" s="1"/>
  <c r="AY9" i="4" s="1"/>
  <c r="Q9" i="4"/>
  <c r="T9" i="4" s="1"/>
  <c r="O9" i="3"/>
  <c r="P9" i="3" s="1"/>
  <c r="U9" i="3" s="1"/>
  <c r="V9" i="3" s="1"/>
  <c r="AL9" i="3" s="1"/>
  <c r="AN9" i="3" s="1"/>
  <c r="AT9" i="3" s="1"/>
  <c r="AU9" i="3" s="1"/>
  <c r="AY9" i="3" s="1"/>
  <c r="Q9" i="3"/>
  <c r="T9" i="3" s="1"/>
  <c r="F12" i="3"/>
  <c r="G11" i="3"/>
  <c r="H11" i="3"/>
  <c r="S10" i="3"/>
  <c r="N10" i="3"/>
  <c r="K10" i="3"/>
  <c r="L10" i="3" s="1"/>
  <c r="K7" i="2"/>
  <c r="L7" i="2" s="1"/>
  <c r="S7" i="2"/>
  <c r="N7" i="2"/>
  <c r="H8" i="2"/>
  <c r="G8" i="2"/>
  <c r="Q6" i="2"/>
  <c r="T6" i="2" s="1"/>
  <c r="O6" i="2"/>
  <c r="P6" i="2" s="1"/>
  <c r="U6" i="2" s="1"/>
  <c r="V6" i="2" s="1"/>
  <c r="AL6" i="2" s="1"/>
  <c r="AN6" i="2" s="1"/>
  <c r="AT6" i="2" s="1"/>
  <c r="AU6" i="2" s="1"/>
  <c r="AY6" i="2" s="1"/>
  <c r="O3" i="1"/>
  <c r="S18" i="11" l="1"/>
  <c r="N18" i="11"/>
  <c r="K18" i="11"/>
  <c r="L18" i="11" s="1"/>
  <c r="O17" i="11"/>
  <c r="P17" i="11" s="1"/>
  <c r="U17" i="11" s="1"/>
  <c r="V17" i="11" s="1"/>
  <c r="AL17" i="11" s="1"/>
  <c r="AN17" i="11" s="1"/>
  <c r="AT17" i="11" s="1"/>
  <c r="AU17" i="11" s="1"/>
  <c r="AY17" i="11" s="1"/>
  <c r="Q17" i="11"/>
  <c r="T17" i="11" s="1"/>
  <c r="H19" i="11"/>
  <c r="F20" i="11"/>
  <c r="G19" i="11"/>
  <c r="K17" i="10"/>
  <c r="L17" i="10" s="1"/>
  <c r="S17" i="10"/>
  <c r="N17" i="10"/>
  <c r="P16" i="10"/>
  <c r="H18" i="10"/>
  <c r="F19" i="10"/>
  <c r="G18" i="10"/>
  <c r="Q16" i="10"/>
  <c r="T16" i="10" s="1"/>
  <c r="O16" i="10"/>
  <c r="S19" i="9"/>
  <c r="N19" i="9"/>
  <c r="K19" i="9"/>
  <c r="L19" i="9" s="1"/>
  <c r="O18" i="9"/>
  <c r="P18" i="9" s="1"/>
  <c r="U18" i="9" s="1"/>
  <c r="V18" i="9" s="1"/>
  <c r="AL18" i="9" s="1"/>
  <c r="AN18" i="9" s="1"/>
  <c r="AT18" i="9" s="1"/>
  <c r="AU18" i="9" s="1"/>
  <c r="AY18" i="9" s="1"/>
  <c r="Q18" i="9"/>
  <c r="T18" i="9" s="1"/>
  <c r="F21" i="9"/>
  <c r="G20" i="9"/>
  <c r="H20" i="9"/>
  <c r="U17" i="9"/>
  <c r="V17" i="9" s="1"/>
  <c r="AL17" i="9" s="1"/>
  <c r="AN17" i="9" s="1"/>
  <c r="AT17" i="9" s="1"/>
  <c r="AU17" i="9" s="1"/>
  <c r="AY17" i="9" s="1"/>
  <c r="U13" i="8"/>
  <c r="V13" i="8" s="1"/>
  <c r="AL13" i="8" s="1"/>
  <c r="AN13" i="8" s="1"/>
  <c r="AT13" i="8" s="1"/>
  <c r="AU13" i="8" s="1"/>
  <c r="AY13" i="8" s="1"/>
  <c r="K15" i="8"/>
  <c r="L15" i="8" s="1"/>
  <c r="S15" i="8"/>
  <c r="N15" i="8"/>
  <c r="Q14" i="8"/>
  <c r="T14" i="8" s="1"/>
  <c r="O14" i="8"/>
  <c r="H16" i="8"/>
  <c r="F17" i="8"/>
  <c r="G16" i="8"/>
  <c r="P14" i="8"/>
  <c r="U14" i="8" s="1"/>
  <c r="V14" i="8" s="1"/>
  <c r="AL14" i="8" s="1"/>
  <c r="AN14" i="8" s="1"/>
  <c r="AT14" i="8" s="1"/>
  <c r="AU14" i="8" s="1"/>
  <c r="AY14" i="8" s="1"/>
  <c r="F14" i="7"/>
  <c r="G13" i="7"/>
  <c r="H13" i="7"/>
  <c r="Q11" i="7"/>
  <c r="T11" i="7" s="1"/>
  <c r="O11" i="7"/>
  <c r="P11" i="7" s="1"/>
  <c r="U11" i="7" s="1"/>
  <c r="V11" i="7" s="1"/>
  <c r="AL11" i="7" s="1"/>
  <c r="AN11" i="7" s="1"/>
  <c r="AT11" i="7" s="1"/>
  <c r="AU11" i="7" s="1"/>
  <c r="AY11" i="7" s="1"/>
  <c r="K12" i="7"/>
  <c r="L12" i="7" s="1"/>
  <c r="S12" i="7"/>
  <c r="N12" i="7"/>
  <c r="K11" i="6"/>
  <c r="L11" i="6" s="1"/>
  <c r="S11" i="6"/>
  <c r="N11" i="6"/>
  <c r="U9" i="6"/>
  <c r="V9" i="6" s="1"/>
  <c r="AL9" i="6" s="1"/>
  <c r="AN9" i="6" s="1"/>
  <c r="AT9" i="6" s="1"/>
  <c r="AU9" i="6" s="1"/>
  <c r="AY9" i="6" s="1"/>
  <c r="Q10" i="6"/>
  <c r="T10" i="6" s="1"/>
  <c r="O10" i="6"/>
  <c r="P10" i="6"/>
  <c r="U10" i="6" s="1"/>
  <c r="V10" i="6" s="1"/>
  <c r="AL10" i="6" s="1"/>
  <c r="AN10" i="6" s="1"/>
  <c r="AT10" i="6" s="1"/>
  <c r="AU10" i="6" s="1"/>
  <c r="AY10" i="6" s="1"/>
  <c r="H12" i="6"/>
  <c r="F13" i="6"/>
  <c r="G12" i="6"/>
  <c r="K14" i="5"/>
  <c r="L14" i="5" s="1"/>
  <c r="S14" i="5"/>
  <c r="N14" i="5"/>
  <c r="H15" i="5"/>
  <c r="F16" i="5"/>
  <c r="G15" i="5"/>
  <c r="Q13" i="5"/>
  <c r="T13" i="5" s="1"/>
  <c r="O13" i="5"/>
  <c r="P13" i="5"/>
  <c r="U13" i="5" s="1"/>
  <c r="V13" i="5" s="1"/>
  <c r="AL13" i="5" s="1"/>
  <c r="AN13" i="5" s="1"/>
  <c r="AU13" i="5" s="1"/>
  <c r="Q10" i="4"/>
  <c r="T10" i="4" s="1"/>
  <c r="O10" i="4"/>
  <c r="K11" i="4"/>
  <c r="L11" i="4" s="1"/>
  <c r="S11" i="4"/>
  <c r="N11" i="4"/>
  <c r="H12" i="4"/>
  <c r="F13" i="4"/>
  <c r="G12" i="4"/>
  <c r="P10" i="4"/>
  <c r="U10" i="4" s="1"/>
  <c r="V10" i="4" s="1"/>
  <c r="AL10" i="4" s="1"/>
  <c r="AN10" i="4" s="1"/>
  <c r="AT10" i="4" s="1"/>
  <c r="AU10" i="4" s="1"/>
  <c r="AY10" i="4" s="1"/>
  <c r="H12" i="3"/>
  <c r="F13" i="3"/>
  <c r="G12" i="3"/>
  <c r="P10" i="3"/>
  <c r="U10" i="3" s="1"/>
  <c r="V10" i="3" s="1"/>
  <c r="AL10" i="3" s="1"/>
  <c r="AN10" i="3" s="1"/>
  <c r="AT10" i="3" s="1"/>
  <c r="AU10" i="3" s="1"/>
  <c r="AY10" i="3" s="1"/>
  <c r="O10" i="3"/>
  <c r="Q10" i="3"/>
  <c r="T10" i="3" s="1"/>
  <c r="S11" i="3"/>
  <c r="N11" i="3"/>
  <c r="K11" i="3"/>
  <c r="L11" i="3" s="1"/>
  <c r="K8" i="2"/>
  <c r="L8" i="2" s="1"/>
  <c r="S8" i="2"/>
  <c r="N8" i="2"/>
  <c r="G9" i="2"/>
  <c r="H9" i="2"/>
  <c r="Q7" i="2"/>
  <c r="T7" i="2" s="1"/>
  <c r="O7" i="2"/>
  <c r="P7" i="2" s="1"/>
  <c r="U7" i="2" s="1"/>
  <c r="V7" i="2" s="1"/>
  <c r="AL7" i="2" s="1"/>
  <c r="AN7" i="2" s="1"/>
  <c r="AT7" i="2" s="1"/>
  <c r="AU7" i="2" s="1"/>
  <c r="AY7" i="2" s="1"/>
  <c r="Q3" i="1"/>
  <c r="Q2" i="1"/>
  <c r="T2" i="1" s="1"/>
  <c r="O2" i="1"/>
  <c r="P2" i="1" s="1"/>
  <c r="F3" i="1"/>
  <c r="K19" i="11" l="1"/>
  <c r="L19" i="11" s="1"/>
  <c r="N19" i="11"/>
  <c r="S19" i="11"/>
  <c r="H20" i="11"/>
  <c r="F21" i="11"/>
  <c r="G20" i="11"/>
  <c r="Q18" i="11"/>
  <c r="T18" i="11" s="1"/>
  <c r="O18" i="11"/>
  <c r="P18" i="11" s="1"/>
  <c r="U18" i="11" s="1"/>
  <c r="V18" i="11" s="1"/>
  <c r="AL18" i="11" s="1"/>
  <c r="AN18" i="11" s="1"/>
  <c r="AT18" i="11" s="1"/>
  <c r="AU18" i="11" s="1"/>
  <c r="AY18" i="11" s="1"/>
  <c r="U16" i="10"/>
  <c r="V16" i="10" s="1"/>
  <c r="AL16" i="10" s="1"/>
  <c r="AN16" i="10" s="1"/>
  <c r="AT16" i="10" s="1"/>
  <c r="AU16" i="10" s="1"/>
  <c r="AY16" i="10" s="1"/>
  <c r="S18" i="10"/>
  <c r="N18" i="10"/>
  <c r="K18" i="10"/>
  <c r="L18" i="10" s="1"/>
  <c r="F20" i="10"/>
  <c r="G19" i="10"/>
  <c r="H19" i="10"/>
  <c r="O17" i="10"/>
  <c r="P17" i="10" s="1"/>
  <c r="U17" i="10" s="1"/>
  <c r="V17" i="10" s="1"/>
  <c r="AL17" i="10" s="1"/>
  <c r="AN17" i="10" s="1"/>
  <c r="AT17" i="10" s="1"/>
  <c r="AU17" i="10" s="1"/>
  <c r="AY17" i="10" s="1"/>
  <c r="Q17" i="10"/>
  <c r="T17" i="10" s="1"/>
  <c r="S20" i="9"/>
  <c r="N20" i="9"/>
  <c r="K20" i="9"/>
  <c r="L20" i="9" s="1"/>
  <c r="O19" i="9"/>
  <c r="P19" i="9" s="1"/>
  <c r="U19" i="9" s="1"/>
  <c r="V19" i="9" s="1"/>
  <c r="AL19" i="9" s="1"/>
  <c r="AN19" i="9" s="1"/>
  <c r="AT19" i="9" s="1"/>
  <c r="AU19" i="9" s="1"/>
  <c r="AY19" i="9" s="1"/>
  <c r="Q19" i="9"/>
  <c r="T19" i="9" s="1"/>
  <c r="F22" i="9"/>
  <c r="G21" i="9"/>
  <c r="H21" i="9"/>
  <c r="F18" i="8"/>
  <c r="G17" i="8"/>
  <c r="H17" i="8"/>
  <c r="P15" i="8"/>
  <c r="U15" i="8" s="1"/>
  <c r="V15" i="8" s="1"/>
  <c r="AL15" i="8" s="1"/>
  <c r="AN15" i="8" s="1"/>
  <c r="AT15" i="8" s="1"/>
  <c r="AU15" i="8" s="1"/>
  <c r="AY15" i="8" s="1"/>
  <c r="O15" i="8"/>
  <c r="Q15" i="8"/>
  <c r="T15" i="8" s="1"/>
  <c r="N16" i="8"/>
  <c r="K16" i="8"/>
  <c r="L16" i="8" s="1"/>
  <c r="S16" i="8"/>
  <c r="F15" i="7"/>
  <c r="H14" i="7"/>
  <c r="G14" i="7"/>
  <c r="O12" i="7"/>
  <c r="P12" i="7" s="1"/>
  <c r="U12" i="7" s="1"/>
  <c r="V12" i="7" s="1"/>
  <c r="AL12" i="7" s="1"/>
  <c r="AN12" i="7" s="1"/>
  <c r="AT12" i="7" s="1"/>
  <c r="AU12" i="7" s="1"/>
  <c r="AY12" i="7" s="1"/>
  <c r="Q12" i="7"/>
  <c r="T12" i="7" s="1"/>
  <c r="S13" i="7"/>
  <c r="N13" i="7"/>
  <c r="K13" i="7"/>
  <c r="L13" i="7" s="1"/>
  <c r="N12" i="6"/>
  <c r="S12" i="6"/>
  <c r="K12" i="6"/>
  <c r="L12" i="6" s="1"/>
  <c r="F14" i="6"/>
  <c r="G13" i="6"/>
  <c r="H13" i="6"/>
  <c r="O11" i="6"/>
  <c r="P11" i="6" s="1"/>
  <c r="U11" i="6" s="1"/>
  <c r="V11" i="6" s="1"/>
  <c r="AL11" i="6" s="1"/>
  <c r="AN11" i="6" s="1"/>
  <c r="AT11" i="6" s="1"/>
  <c r="AU11" i="6" s="1"/>
  <c r="AY11" i="6" s="1"/>
  <c r="Q11" i="6"/>
  <c r="T11" i="6" s="1"/>
  <c r="S15" i="5"/>
  <c r="N15" i="5"/>
  <c r="K15" i="5"/>
  <c r="L15" i="5" s="1"/>
  <c r="F17" i="5"/>
  <c r="G16" i="5"/>
  <c r="H16" i="5"/>
  <c r="O14" i="5"/>
  <c r="P14" i="5" s="1"/>
  <c r="U14" i="5" s="1"/>
  <c r="V14" i="5" s="1"/>
  <c r="AL14" i="5" s="1"/>
  <c r="AN14" i="5" s="1"/>
  <c r="AU14" i="5" s="1"/>
  <c r="Q14" i="5"/>
  <c r="T14" i="5" s="1"/>
  <c r="H13" i="4"/>
  <c r="F14" i="4"/>
  <c r="G13" i="4"/>
  <c r="Q11" i="4"/>
  <c r="T11" i="4" s="1"/>
  <c r="O11" i="4"/>
  <c r="K12" i="4"/>
  <c r="L12" i="4" s="1"/>
  <c r="S12" i="4"/>
  <c r="N12" i="4"/>
  <c r="P11" i="4"/>
  <c r="K12" i="3"/>
  <c r="L12" i="3" s="1"/>
  <c r="S12" i="3"/>
  <c r="N12" i="3"/>
  <c r="H13" i="3"/>
  <c r="F14" i="3"/>
  <c r="G13" i="3"/>
  <c r="Q11" i="3"/>
  <c r="T11" i="3" s="1"/>
  <c r="O11" i="3"/>
  <c r="P11" i="3" s="1"/>
  <c r="U11" i="3" s="1"/>
  <c r="V11" i="3" s="1"/>
  <c r="AL11" i="3" s="1"/>
  <c r="AN11" i="3" s="1"/>
  <c r="AT11" i="3" s="1"/>
  <c r="AU11" i="3" s="1"/>
  <c r="AY11" i="3" s="1"/>
  <c r="O8" i="2"/>
  <c r="P8" i="2" s="1"/>
  <c r="Q8" i="2"/>
  <c r="T8" i="2" s="1"/>
  <c r="S9" i="2"/>
  <c r="N9" i="2"/>
  <c r="K9" i="2"/>
  <c r="L9" i="2" s="1"/>
  <c r="G10" i="2"/>
  <c r="H10" i="2"/>
  <c r="F4" i="1"/>
  <c r="E2" i="1"/>
  <c r="D2" i="1"/>
  <c r="K20" i="11" l="1"/>
  <c r="L20" i="11" s="1"/>
  <c r="S20" i="11"/>
  <c r="N20" i="11"/>
  <c r="P19" i="11"/>
  <c r="H21" i="11"/>
  <c r="F22" i="11"/>
  <c r="G21" i="11"/>
  <c r="Q19" i="11"/>
  <c r="T19" i="11" s="1"/>
  <c r="O19" i="11"/>
  <c r="O18" i="10"/>
  <c r="Q18" i="10"/>
  <c r="T18" i="10" s="1"/>
  <c r="F21" i="10"/>
  <c r="H20" i="10"/>
  <c r="G20" i="10"/>
  <c r="P18" i="10"/>
  <c r="U18" i="10" s="1"/>
  <c r="V18" i="10" s="1"/>
  <c r="AL18" i="10" s="1"/>
  <c r="AN18" i="10" s="1"/>
  <c r="AT18" i="10" s="1"/>
  <c r="AU18" i="10" s="1"/>
  <c r="AY18" i="10" s="1"/>
  <c r="S19" i="10"/>
  <c r="N19" i="10"/>
  <c r="K19" i="10"/>
  <c r="L19" i="10" s="1"/>
  <c r="S21" i="9"/>
  <c r="K21" i="9"/>
  <c r="L21" i="9" s="1"/>
  <c r="N21" i="9"/>
  <c r="O20" i="9"/>
  <c r="P20" i="9" s="1"/>
  <c r="U20" i="9" s="1"/>
  <c r="V20" i="9" s="1"/>
  <c r="AL20" i="9" s="1"/>
  <c r="AN20" i="9" s="1"/>
  <c r="AT20" i="9" s="1"/>
  <c r="AU20" i="9" s="1"/>
  <c r="AY20" i="9" s="1"/>
  <c r="Q20" i="9"/>
  <c r="T20" i="9" s="1"/>
  <c r="H22" i="9"/>
  <c r="F23" i="9"/>
  <c r="G22" i="9"/>
  <c r="S17" i="8"/>
  <c r="N17" i="8"/>
  <c r="K17" i="8"/>
  <c r="L17" i="8" s="1"/>
  <c r="O16" i="8"/>
  <c r="P16" i="8" s="1"/>
  <c r="U16" i="8" s="1"/>
  <c r="V16" i="8" s="1"/>
  <c r="AL16" i="8" s="1"/>
  <c r="AN16" i="8" s="1"/>
  <c r="AT16" i="8" s="1"/>
  <c r="AU16" i="8" s="1"/>
  <c r="AY16" i="8" s="1"/>
  <c r="Q16" i="8"/>
  <c r="T16" i="8" s="1"/>
  <c r="H18" i="8"/>
  <c r="F19" i="8"/>
  <c r="G18" i="8"/>
  <c r="Q13" i="7"/>
  <c r="T13" i="7" s="1"/>
  <c r="O13" i="7"/>
  <c r="P13" i="7" s="1"/>
  <c r="U13" i="7" s="1"/>
  <c r="V13" i="7" s="1"/>
  <c r="AL13" i="7" s="1"/>
  <c r="AN13" i="7" s="1"/>
  <c r="AT13" i="7" s="1"/>
  <c r="AU13" i="7" s="1"/>
  <c r="AY13" i="7" s="1"/>
  <c r="K14" i="7"/>
  <c r="L14" i="7" s="1"/>
  <c r="S14" i="7"/>
  <c r="N14" i="7"/>
  <c r="F16" i="7"/>
  <c r="H15" i="7"/>
  <c r="G15" i="7"/>
  <c r="O12" i="6"/>
  <c r="Q12" i="6"/>
  <c r="T12" i="6" s="1"/>
  <c r="P12" i="6"/>
  <c r="U12" i="6" s="1"/>
  <c r="V12" i="6" s="1"/>
  <c r="AL12" i="6" s="1"/>
  <c r="AN12" i="6" s="1"/>
  <c r="AT12" i="6" s="1"/>
  <c r="AU12" i="6" s="1"/>
  <c r="AY12" i="6" s="1"/>
  <c r="S13" i="6"/>
  <c r="N13" i="6"/>
  <c r="K13" i="6"/>
  <c r="L13" i="6" s="1"/>
  <c r="H14" i="6"/>
  <c r="F15" i="6"/>
  <c r="G14" i="6"/>
  <c r="O15" i="5"/>
  <c r="Q15" i="5"/>
  <c r="T15" i="5" s="1"/>
  <c r="P15" i="5"/>
  <c r="U15" i="5" s="1"/>
  <c r="V15" i="5" s="1"/>
  <c r="AL15" i="5" s="1"/>
  <c r="AN15" i="5" s="1"/>
  <c r="AU15" i="5" s="1"/>
  <c r="S16" i="5"/>
  <c r="N16" i="5"/>
  <c r="K16" i="5"/>
  <c r="L16" i="5" s="1"/>
  <c r="H17" i="5"/>
  <c r="F18" i="5"/>
  <c r="G17" i="5"/>
  <c r="S13" i="4"/>
  <c r="N13" i="4"/>
  <c r="K13" i="4"/>
  <c r="L13" i="4" s="1"/>
  <c r="O12" i="4"/>
  <c r="P12" i="4" s="1"/>
  <c r="U12" i="4" s="1"/>
  <c r="V12" i="4" s="1"/>
  <c r="AL12" i="4" s="1"/>
  <c r="AN12" i="4" s="1"/>
  <c r="AT12" i="4" s="1"/>
  <c r="AU12" i="4" s="1"/>
  <c r="AY12" i="4" s="1"/>
  <c r="Q12" i="4"/>
  <c r="T12" i="4" s="1"/>
  <c r="F15" i="4"/>
  <c r="G14" i="4"/>
  <c r="H14" i="4"/>
  <c r="U11" i="4"/>
  <c r="V11" i="4" s="1"/>
  <c r="AL11" i="4" s="1"/>
  <c r="AN11" i="4" s="1"/>
  <c r="AT11" i="4" s="1"/>
  <c r="AU11" i="4" s="1"/>
  <c r="AY11" i="4" s="1"/>
  <c r="K13" i="3"/>
  <c r="L13" i="3" s="1"/>
  <c r="S13" i="3"/>
  <c r="N13" i="3"/>
  <c r="Q12" i="3"/>
  <c r="T12" i="3" s="1"/>
  <c r="O12" i="3"/>
  <c r="P12" i="3" s="1"/>
  <c r="U12" i="3" s="1"/>
  <c r="V12" i="3" s="1"/>
  <c r="AL12" i="3" s="1"/>
  <c r="AN12" i="3" s="1"/>
  <c r="AT12" i="3" s="1"/>
  <c r="AU12" i="3" s="1"/>
  <c r="AY12" i="3" s="1"/>
  <c r="H14" i="3"/>
  <c r="F15" i="3"/>
  <c r="G14" i="3"/>
  <c r="U8" i="2"/>
  <c r="V8" i="2" s="1"/>
  <c r="AL8" i="2" s="1"/>
  <c r="AN8" i="2" s="1"/>
  <c r="AT8" i="2" s="1"/>
  <c r="AU8" i="2" s="1"/>
  <c r="AY8" i="2" s="1"/>
  <c r="K10" i="2"/>
  <c r="L10" i="2" s="1"/>
  <c r="S10" i="2"/>
  <c r="N10" i="2"/>
  <c r="O9" i="2"/>
  <c r="P9" i="2" s="1"/>
  <c r="Q9" i="2"/>
  <c r="T9" i="2" s="1"/>
  <c r="H11" i="2"/>
  <c r="G11" i="2"/>
  <c r="S3" i="1"/>
  <c r="T3" i="1" s="1"/>
  <c r="P3" i="1"/>
  <c r="F5" i="1"/>
  <c r="U2" i="1"/>
  <c r="V2" i="1" s="1"/>
  <c r="U19" i="11" l="1"/>
  <c r="V19" i="11" s="1"/>
  <c r="AL19" i="11" s="1"/>
  <c r="AN19" i="11" s="1"/>
  <c r="AT19" i="11" s="1"/>
  <c r="AU19" i="11" s="1"/>
  <c r="AY19" i="11" s="1"/>
  <c r="S21" i="11"/>
  <c r="N21" i="11"/>
  <c r="K21" i="11"/>
  <c r="L21" i="11" s="1"/>
  <c r="F23" i="11"/>
  <c r="G22" i="11"/>
  <c r="H22" i="11"/>
  <c r="O20" i="11"/>
  <c r="P20" i="11" s="1"/>
  <c r="U20" i="11" s="1"/>
  <c r="V20" i="11" s="1"/>
  <c r="AL20" i="11" s="1"/>
  <c r="AN20" i="11" s="1"/>
  <c r="AT20" i="11" s="1"/>
  <c r="AU20" i="11" s="1"/>
  <c r="AY20" i="11" s="1"/>
  <c r="Q20" i="11"/>
  <c r="T20" i="11" s="1"/>
  <c r="H21" i="10"/>
  <c r="F22" i="10"/>
  <c r="G21" i="10"/>
  <c r="O19" i="10"/>
  <c r="P19" i="10" s="1"/>
  <c r="U19" i="10" s="1"/>
  <c r="V19" i="10" s="1"/>
  <c r="AL19" i="10" s="1"/>
  <c r="AN19" i="10" s="1"/>
  <c r="AT19" i="10" s="1"/>
  <c r="AU19" i="10" s="1"/>
  <c r="AY19" i="10" s="1"/>
  <c r="Q19" i="10"/>
  <c r="T19" i="10" s="1"/>
  <c r="K20" i="10"/>
  <c r="L20" i="10" s="1"/>
  <c r="N20" i="10"/>
  <c r="S20" i="10"/>
  <c r="K22" i="9"/>
  <c r="L22" i="9" s="1"/>
  <c r="S22" i="9"/>
  <c r="N22" i="9"/>
  <c r="H23" i="9"/>
  <c r="F24" i="9"/>
  <c r="G23" i="9"/>
  <c r="P21" i="9"/>
  <c r="Q21" i="9"/>
  <c r="T21" i="9" s="1"/>
  <c r="O21" i="9"/>
  <c r="Q17" i="8"/>
  <c r="T17" i="8" s="1"/>
  <c r="O17" i="8"/>
  <c r="P17" i="8"/>
  <c r="U17" i="8" s="1"/>
  <c r="V17" i="8" s="1"/>
  <c r="AL17" i="8" s="1"/>
  <c r="AN17" i="8" s="1"/>
  <c r="AT17" i="8" s="1"/>
  <c r="AU17" i="8" s="1"/>
  <c r="AY17" i="8" s="1"/>
  <c r="F20" i="8"/>
  <c r="G19" i="8"/>
  <c r="H19" i="8"/>
  <c r="K18" i="8"/>
  <c r="L18" i="8" s="1"/>
  <c r="S18" i="8"/>
  <c r="N18" i="8"/>
  <c r="Q14" i="7"/>
  <c r="T14" i="7" s="1"/>
  <c r="O14" i="7"/>
  <c r="H16" i="7"/>
  <c r="F17" i="7"/>
  <c r="G16" i="7"/>
  <c r="P14" i="7"/>
  <c r="U14" i="7" s="1"/>
  <c r="V14" i="7" s="1"/>
  <c r="AL14" i="7" s="1"/>
  <c r="AN14" i="7" s="1"/>
  <c r="AT14" i="7" s="1"/>
  <c r="AU14" i="7" s="1"/>
  <c r="AY14" i="7" s="1"/>
  <c r="K15" i="7"/>
  <c r="L15" i="7" s="1"/>
  <c r="N15" i="7"/>
  <c r="S15" i="7"/>
  <c r="G15" i="6"/>
  <c r="H15" i="6"/>
  <c r="F16" i="6"/>
  <c r="Q13" i="6"/>
  <c r="T13" i="6" s="1"/>
  <c r="O13" i="6"/>
  <c r="K14" i="6"/>
  <c r="L14" i="6" s="1"/>
  <c r="N14" i="6"/>
  <c r="S14" i="6"/>
  <c r="P13" i="6"/>
  <c r="H18" i="5"/>
  <c r="F19" i="5"/>
  <c r="G18" i="5"/>
  <c r="Q16" i="5"/>
  <c r="T16" i="5" s="1"/>
  <c r="O16" i="5"/>
  <c r="K17" i="5"/>
  <c r="L17" i="5" s="1"/>
  <c r="S17" i="5"/>
  <c r="N17" i="5"/>
  <c r="P16" i="5"/>
  <c r="S14" i="4"/>
  <c r="N14" i="4"/>
  <c r="K14" i="4"/>
  <c r="L14" i="4" s="1"/>
  <c r="O13" i="4"/>
  <c r="Q13" i="4"/>
  <c r="T13" i="4" s="1"/>
  <c r="H15" i="4"/>
  <c r="G15" i="4"/>
  <c r="F16" i="4"/>
  <c r="P13" i="4"/>
  <c r="U13" i="4" s="1"/>
  <c r="V13" i="4" s="1"/>
  <c r="AL13" i="4" s="1"/>
  <c r="AN13" i="4" s="1"/>
  <c r="AT13" i="4" s="1"/>
  <c r="AU13" i="4" s="1"/>
  <c r="AY13" i="4" s="1"/>
  <c r="F16" i="3"/>
  <c r="G15" i="3"/>
  <c r="H15" i="3"/>
  <c r="S14" i="3"/>
  <c r="N14" i="3"/>
  <c r="K14" i="3"/>
  <c r="L14" i="3" s="1"/>
  <c r="O13" i="3"/>
  <c r="P13" i="3" s="1"/>
  <c r="U13" i="3" s="1"/>
  <c r="V13" i="3" s="1"/>
  <c r="AL13" i="3" s="1"/>
  <c r="AN13" i="3" s="1"/>
  <c r="AT13" i="3" s="1"/>
  <c r="AU13" i="3" s="1"/>
  <c r="AY13" i="3" s="1"/>
  <c r="Q13" i="3"/>
  <c r="T13" i="3" s="1"/>
  <c r="U9" i="2"/>
  <c r="V9" i="2" s="1"/>
  <c r="AL9" i="2" s="1"/>
  <c r="AN9" i="2" s="1"/>
  <c r="AT9" i="2" s="1"/>
  <c r="AU9" i="2" s="1"/>
  <c r="AY9" i="2" s="1"/>
  <c r="K11" i="2"/>
  <c r="L11" i="2" s="1"/>
  <c r="S11" i="2"/>
  <c r="N11" i="2"/>
  <c r="H12" i="2"/>
  <c r="G12" i="2"/>
  <c r="Q10" i="2"/>
  <c r="T10" i="2" s="1"/>
  <c r="O10" i="2"/>
  <c r="P10" i="2" s="1"/>
  <c r="U3" i="1"/>
  <c r="V3" i="1" s="1"/>
  <c r="F6" i="1"/>
  <c r="S4" i="1"/>
  <c r="O21" i="11" l="1"/>
  <c r="Q21" i="11"/>
  <c r="T21" i="11" s="1"/>
  <c r="S22" i="11"/>
  <c r="N22" i="11"/>
  <c r="K22" i="11"/>
  <c r="L22" i="11" s="1"/>
  <c r="P21" i="11"/>
  <c r="U21" i="11" s="1"/>
  <c r="V21" i="11" s="1"/>
  <c r="AL21" i="11" s="1"/>
  <c r="AN21" i="11" s="1"/>
  <c r="AT21" i="11" s="1"/>
  <c r="AU21" i="11" s="1"/>
  <c r="AY21" i="11" s="1"/>
  <c r="H23" i="11"/>
  <c r="F24" i="11"/>
  <c r="G23" i="11"/>
  <c r="Q20" i="10"/>
  <c r="T20" i="10" s="1"/>
  <c r="O20" i="10"/>
  <c r="K21" i="10"/>
  <c r="L21" i="10" s="1"/>
  <c r="S21" i="10"/>
  <c r="N21" i="10"/>
  <c r="P20" i="10"/>
  <c r="U20" i="10" s="1"/>
  <c r="V20" i="10" s="1"/>
  <c r="AL20" i="10" s="1"/>
  <c r="AN20" i="10" s="1"/>
  <c r="AT20" i="10" s="1"/>
  <c r="AU20" i="10" s="1"/>
  <c r="AY20" i="10" s="1"/>
  <c r="H22" i="10"/>
  <c r="F23" i="10"/>
  <c r="G22" i="10"/>
  <c r="U21" i="9"/>
  <c r="V21" i="9" s="1"/>
  <c r="AL21" i="9" s="1"/>
  <c r="AN21" i="9" s="1"/>
  <c r="AT21" i="9" s="1"/>
  <c r="AU21" i="9" s="1"/>
  <c r="AY21" i="9" s="1"/>
  <c r="S23" i="9"/>
  <c r="N23" i="9"/>
  <c r="K23" i="9"/>
  <c r="L23" i="9" s="1"/>
  <c r="F25" i="9"/>
  <c r="G24" i="9"/>
  <c r="H24" i="9"/>
  <c r="O22" i="9"/>
  <c r="P22" i="9" s="1"/>
  <c r="U22" i="9" s="1"/>
  <c r="V22" i="9" s="1"/>
  <c r="AL22" i="9" s="1"/>
  <c r="AN22" i="9" s="1"/>
  <c r="AT22" i="9" s="1"/>
  <c r="AU22" i="9" s="1"/>
  <c r="AY22" i="9" s="1"/>
  <c r="Q22" i="9"/>
  <c r="T22" i="9" s="1"/>
  <c r="K19" i="8"/>
  <c r="L19" i="8" s="1"/>
  <c r="S19" i="8"/>
  <c r="N19" i="8"/>
  <c r="Q18" i="8"/>
  <c r="T18" i="8" s="1"/>
  <c r="O18" i="8"/>
  <c r="P18" i="8" s="1"/>
  <c r="U18" i="8" s="1"/>
  <c r="V18" i="8" s="1"/>
  <c r="AL18" i="8" s="1"/>
  <c r="AN18" i="8" s="1"/>
  <c r="AT18" i="8" s="1"/>
  <c r="AU18" i="8" s="1"/>
  <c r="AY18" i="8" s="1"/>
  <c r="H20" i="8"/>
  <c r="F21" i="8"/>
  <c r="G20" i="8"/>
  <c r="F18" i="7"/>
  <c r="G17" i="7"/>
  <c r="H17" i="7"/>
  <c r="O15" i="7"/>
  <c r="P15" i="7" s="1"/>
  <c r="U15" i="7" s="1"/>
  <c r="V15" i="7" s="1"/>
  <c r="AL15" i="7" s="1"/>
  <c r="AN15" i="7" s="1"/>
  <c r="AT15" i="7" s="1"/>
  <c r="AU15" i="7" s="1"/>
  <c r="AY15" i="7" s="1"/>
  <c r="Q15" i="7"/>
  <c r="T15" i="7" s="1"/>
  <c r="K16" i="7"/>
  <c r="L16" i="7" s="1"/>
  <c r="S16" i="7"/>
  <c r="N16" i="7"/>
  <c r="H16" i="6"/>
  <c r="F17" i="6"/>
  <c r="G16" i="6"/>
  <c r="Q14" i="6"/>
  <c r="T14" i="6" s="1"/>
  <c r="O14" i="6"/>
  <c r="P14" i="6" s="1"/>
  <c r="U14" i="6" s="1"/>
  <c r="V14" i="6" s="1"/>
  <c r="AL14" i="6" s="1"/>
  <c r="AN14" i="6" s="1"/>
  <c r="AT14" i="6" s="1"/>
  <c r="AU14" i="6" s="1"/>
  <c r="AY14" i="6" s="1"/>
  <c r="U13" i="6"/>
  <c r="V13" i="6" s="1"/>
  <c r="AL13" i="6" s="1"/>
  <c r="AN13" i="6" s="1"/>
  <c r="AT13" i="6" s="1"/>
  <c r="AU13" i="6" s="1"/>
  <c r="AY13" i="6" s="1"/>
  <c r="K15" i="6"/>
  <c r="L15" i="6" s="1"/>
  <c r="S15" i="6"/>
  <c r="N15" i="6"/>
  <c r="K18" i="5"/>
  <c r="L18" i="5" s="1"/>
  <c r="S18" i="5"/>
  <c r="N18" i="5"/>
  <c r="Q17" i="5"/>
  <c r="T17" i="5" s="1"/>
  <c r="O17" i="5"/>
  <c r="H19" i="5"/>
  <c r="G19" i="5"/>
  <c r="F20" i="5"/>
  <c r="P17" i="5"/>
  <c r="U16" i="5"/>
  <c r="V16" i="5" s="1"/>
  <c r="AL16" i="5" s="1"/>
  <c r="AN16" i="5" s="1"/>
  <c r="AU16" i="5" s="1"/>
  <c r="H16" i="4"/>
  <c r="F17" i="4"/>
  <c r="G16" i="4"/>
  <c r="K15" i="4"/>
  <c r="L15" i="4" s="1"/>
  <c r="S15" i="4"/>
  <c r="N15" i="4"/>
  <c r="Q14" i="4"/>
  <c r="T14" i="4" s="1"/>
  <c r="O14" i="4"/>
  <c r="P14" i="4" s="1"/>
  <c r="U14" i="4" s="1"/>
  <c r="V14" i="4" s="1"/>
  <c r="AL14" i="4" s="1"/>
  <c r="AN14" i="4" s="1"/>
  <c r="AT14" i="4" s="1"/>
  <c r="AU14" i="4" s="1"/>
  <c r="AY14" i="4" s="1"/>
  <c r="S15" i="3"/>
  <c r="N15" i="3"/>
  <c r="K15" i="3"/>
  <c r="L15" i="3" s="1"/>
  <c r="O14" i="3"/>
  <c r="P14" i="3" s="1"/>
  <c r="U14" i="3" s="1"/>
  <c r="V14" i="3" s="1"/>
  <c r="AL14" i="3" s="1"/>
  <c r="AN14" i="3" s="1"/>
  <c r="AT14" i="3" s="1"/>
  <c r="AU14" i="3" s="1"/>
  <c r="AY14" i="3" s="1"/>
  <c r="Q14" i="3"/>
  <c r="T14" i="3" s="1"/>
  <c r="H16" i="3"/>
  <c r="G16" i="3"/>
  <c r="F17" i="3"/>
  <c r="U10" i="2"/>
  <c r="V10" i="2" s="1"/>
  <c r="AL10" i="2" s="1"/>
  <c r="AN10" i="2" s="1"/>
  <c r="AT10" i="2" s="1"/>
  <c r="AU10" i="2" s="1"/>
  <c r="AY10" i="2" s="1"/>
  <c r="S12" i="2"/>
  <c r="N12" i="2"/>
  <c r="K12" i="2"/>
  <c r="L12" i="2" s="1"/>
  <c r="G13" i="2"/>
  <c r="H13" i="2"/>
  <c r="O11" i="2"/>
  <c r="P11" i="2" s="1"/>
  <c r="Q11" i="2"/>
  <c r="T11" i="2" s="1"/>
  <c r="S5" i="1"/>
  <c r="Q4" i="1"/>
  <c r="T4" i="1" s="1"/>
  <c r="O4" i="1"/>
  <c r="P4" i="1" s="1"/>
  <c r="F7" i="1"/>
  <c r="H24" i="11" l="1"/>
  <c r="F25" i="11"/>
  <c r="G24" i="11"/>
  <c r="P22" i="11"/>
  <c r="K23" i="11"/>
  <c r="L23" i="11" s="1"/>
  <c r="N23" i="11"/>
  <c r="S23" i="11"/>
  <c r="Q22" i="11"/>
  <c r="T22" i="11" s="1"/>
  <c r="O22" i="11"/>
  <c r="O21" i="10"/>
  <c r="Q21" i="10"/>
  <c r="T21" i="10" s="1"/>
  <c r="F24" i="10"/>
  <c r="G23" i="10"/>
  <c r="H23" i="10"/>
  <c r="S22" i="10"/>
  <c r="N22" i="10"/>
  <c r="K22" i="10"/>
  <c r="L22" i="10" s="1"/>
  <c r="P21" i="10"/>
  <c r="U21" i="10" s="1"/>
  <c r="V21" i="10" s="1"/>
  <c r="AL21" i="10" s="1"/>
  <c r="AN21" i="10" s="1"/>
  <c r="AT21" i="10" s="1"/>
  <c r="AU21" i="10" s="1"/>
  <c r="AY21" i="10" s="1"/>
  <c r="S24" i="9"/>
  <c r="N24" i="9"/>
  <c r="K24" i="9"/>
  <c r="L24" i="9" s="1"/>
  <c r="F26" i="9"/>
  <c r="H25" i="9"/>
  <c r="G25" i="9"/>
  <c r="O23" i="9"/>
  <c r="P23" i="9" s="1"/>
  <c r="U23" i="9" s="1"/>
  <c r="V23" i="9" s="1"/>
  <c r="AL23" i="9" s="1"/>
  <c r="AN23" i="9" s="1"/>
  <c r="AT23" i="9" s="1"/>
  <c r="AU23" i="9" s="1"/>
  <c r="AY23" i="9" s="1"/>
  <c r="Q23" i="9"/>
  <c r="T23" i="9" s="1"/>
  <c r="Q19" i="8"/>
  <c r="T19" i="8" s="1"/>
  <c r="O19" i="8"/>
  <c r="P19" i="8" s="1"/>
  <c r="U19" i="8" s="1"/>
  <c r="V19" i="8" s="1"/>
  <c r="AL19" i="8" s="1"/>
  <c r="AN19" i="8" s="1"/>
  <c r="AT19" i="8" s="1"/>
  <c r="AU19" i="8" s="1"/>
  <c r="AY19" i="8" s="1"/>
  <c r="F22" i="8"/>
  <c r="G21" i="8"/>
  <c r="H21" i="8"/>
  <c r="S20" i="8"/>
  <c r="N20" i="8"/>
  <c r="K20" i="8"/>
  <c r="L20" i="8" s="1"/>
  <c r="O16" i="7"/>
  <c r="Q16" i="7"/>
  <c r="T16" i="7" s="1"/>
  <c r="S17" i="7"/>
  <c r="N17" i="7"/>
  <c r="K17" i="7"/>
  <c r="L17" i="7" s="1"/>
  <c r="H18" i="7"/>
  <c r="F19" i="7"/>
  <c r="G18" i="7"/>
  <c r="P16" i="7"/>
  <c r="U16" i="7" s="1"/>
  <c r="V16" i="7" s="1"/>
  <c r="AL16" i="7" s="1"/>
  <c r="AN16" i="7" s="1"/>
  <c r="AT16" i="7" s="1"/>
  <c r="AU16" i="7" s="1"/>
  <c r="AY16" i="7" s="1"/>
  <c r="F18" i="6"/>
  <c r="G17" i="6"/>
  <c r="H17" i="6"/>
  <c r="P15" i="6"/>
  <c r="O15" i="6"/>
  <c r="Q15" i="6"/>
  <c r="T15" i="6" s="1"/>
  <c r="S16" i="6"/>
  <c r="N16" i="6"/>
  <c r="K16" i="6"/>
  <c r="L16" i="6" s="1"/>
  <c r="S19" i="5"/>
  <c r="N19" i="5"/>
  <c r="K19" i="5"/>
  <c r="L19" i="5" s="1"/>
  <c r="P18" i="5"/>
  <c r="U18" i="5" s="1"/>
  <c r="V18" i="5" s="1"/>
  <c r="AL18" i="5" s="1"/>
  <c r="AN18" i="5" s="1"/>
  <c r="AU18" i="5" s="1"/>
  <c r="F21" i="5"/>
  <c r="G20" i="5"/>
  <c r="H20" i="5"/>
  <c r="U17" i="5"/>
  <c r="V17" i="5" s="1"/>
  <c r="AL17" i="5" s="1"/>
  <c r="AN17" i="5" s="1"/>
  <c r="AU17" i="5" s="1"/>
  <c r="O18" i="5"/>
  <c r="Q18" i="5"/>
  <c r="T18" i="5" s="1"/>
  <c r="Q15" i="4"/>
  <c r="T15" i="4" s="1"/>
  <c r="O15" i="4"/>
  <c r="K16" i="4"/>
  <c r="L16" i="4" s="1"/>
  <c r="S16" i="4"/>
  <c r="N16" i="4"/>
  <c r="P15" i="4"/>
  <c r="U15" i="4" s="1"/>
  <c r="V15" i="4" s="1"/>
  <c r="AL15" i="4" s="1"/>
  <c r="AN15" i="4" s="1"/>
  <c r="AT15" i="4" s="1"/>
  <c r="AU15" i="4" s="1"/>
  <c r="AY15" i="4" s="1"/>
  <c r="H17" i="4"/>
  <c r="F18" i="4"/>
  <c r="G17" i="4"/>
  <c r="Q15" i="3"/>
  <c r="T15" i="3" s="1"/>
  <c r="O15" i="3"/>
  <c r="K16" i="3"/>
  <c r="L16" i="3" s="1"/>
  <c r="S16" i="3"/>
  <c r="N16" i="3"/>
  <c r="P15" i="3"/>
  <c r="U15" i="3" s="1"/>
  <c r="V15" i="3" s="1"/>
  <c r="AL15" i="3" s="1"/>
  <c r="AN15" i="3" s="1"/>
  <c r="AT15" i="3" s="1"/>
  <c r="AU15" i="3" s="1"/>
  <c r="AY15" i="3" s="1"/>
  <c r="H17" i="3"/>
  <c r="F18" i="3"/>
  <c r="G17" i="3"/>
  <c r="U11" i="2"/>
  <c r="V11" i="2" s="1"/>
  <c r="AL11" i="2" s="1"/>
  <c r="AN11" i="2" s="1"/>
  <c r="AT11" i="2" s="1"/>
  <c r="AU11" i="2" s="1"/>
  <c r="AY11" i="2" s="1"/>
  <c r="S13" i="2"/>
  <c r="N13" i="2"/>
  <c r="K13" i="2"/>
  <c r="L13" i="2" s="1"/>
  <c r="G14" i="2"/>
  <c r="H14" i="2"/>
  <c r="O12" i="2"/>
  <c r="P12" i="2" s="1"/>
  <c r="Q12" i="2"/>
  <c r="T12" i="2" s="1"/>
  <c r="F8" i="1"/>
  <c r="U4" i="1"/>
  <c r="V4" i="1" s="1"/>
  <c r="Q5" i="1"/>
  <c r="T5" i="1" s="1"/>
  <c r="O5" i="1"/>
  <c r="P5" i="1" s="1"/>
  <c r="U5" i="1" s="1"/>
  <c r="V5" i="1" s="1"/>
  <c r="S6" i="1"/>
  <c r="U22" i="11" l="1"/>
  <c r="V22" i="11" s="1"/>
  <c r="AL22" i="11" s="1"/>
  <c r="AN22" i="11" s="1"/>
  <c r="AT22" i="11" s="1"/>
  <c r="AU22" i="11" s="1"/>
  <c r="AY22" i="11" s="1"/>
  <c r="K24" i="11"/>
  <c r="L24" i="11" s="1"/>
  <c r="S24" i="11"/>
  <c r="N24" i="11"/>
  <c r="H25" i="11"/>
  <c r="F26" i="11"/>
  <c r="G25" i="11"/>
  <c r="Q23" i="11"/>
  <c r="T23" i="11" s="1"/>
  <c r="O23" i="11"/>
  <c r="P23" i="11" s="1"/>
  <c r="U23" i="11" s="1"/>
  <c r="V23" i="11" s="1"/>
  <c r="AL23" i="11" s="1"/>
  <c r="AN23" i="11" s="1"/>
  <c r="AT23" i="11" s="1"/>
  <c r="AU23" i="11" s="1"/>
  <c r="AY23" i="11" s="1"/>
  <c r="O22" i="10"/>
  <c r="Q22" i="10"/>
  <c r="T22" i="10" s="1"/>
  <c r="P22" i="10"/>
  <c r="U22" i="10" s="1"/>
  <c r="V22" i="10" s="1"/>
  <c r="AL22" i="10" s="1"/>
  <c r="AN22" i="10" s="1"/>
  <c r="AT22" i="10" s="1"/>
  <c r="AU22" i="10" s="1"/>
  <c r="AY22" i="10" s="1"/>
  <c r="F25" i="10"/>
  <c r="G24" i="10"/>
  <c r="H24" i="10"/>
  <c r="S23" i="10"/>
  <c r="N23" i="10"/>
  <c r="K23" i="10"/>
  <c r="L23" i="10" s="1"/>
  <c r="K25" i="9"/>
  <c r="L25" i="9" s="1"/>
  <c r="N25" i="9"/>
  <c r="S25" i="9"/>
  <c r="P24" i="9"/>
  <c r="U24" i="9" s="1"/>
  <c r="V24" i="9" s="1"/>
  <c r="AL24" i="9" s="1"/>
  <c r="AN24" i="9" s="1"/>
  <c r="AT24" i="9" s="1"/>
  <c r="AU24" i="9" s="1"/>
  <c r="AY24" i="9" s="1"/>
  <c r="O24" i="9"/>
  <c r="Q24" i="9"/>
  <c r="T24" i="9" s="1"/>
  <c r="H26" i="9"/>
  <c r="F27" i="9"/>
  <c r="G26" i="9"/>
  <c r="H22" i="8"/>
  <c r="F23" i="8"/>
  <c r="G22" i="8"/>
  <c r="P20" i="8"/>
  <c r="U20" i="8" s="1"/>
  <c r="V20" i="8" s="1"/>
  <c r="AL20" i="8" s="1"/>
  <c r="AN20" i="8" s="1"/>
  <c r="AT20" i="8" s="1"/>
  <c r="AU20" i="8" s="1"/>
  <c r="AY20" i="8" s="1"/>
  <c r="O20" i="8"/>
  <c r="Q20" i="8"/>
  <c r="T20" i="8" s="1"/>
  <c r="S21" i="8"/>
  <c r="N21" i="8"/>
  <c r="K21" i="8"/>
  <c r="L21" i="8" s="1"/>
  <c r="K18" i="7"/>
  <c r="L18" i="7" s="1"/>
  <c r="S18" i="7"/>
  <c r="N18" i="7"/>
  <c r="F20" i="7"/>
  <c r="H19" i="7"/>
  <c r="G19" i="7"/>
  <c r="Q17" i="7"/>
  <c r="T17" i="7" s="1"/>
  <c r="O17" i="7"/>
  <c r="P17" i="7" s="1"/>
  <c r="U17" i="7" s="1"/>
  <c r="V17" i="7" s="1"/>
  <c r="AL17" i="7" s="1"/>
  <c r="AN17" i="7" s="1"/>
  <c r="AT17" i="7" s="1"/>
  <c r="AU17" i="7" s="1"/>
  <c r="AY17" i="7" s="1"/>
  <c r="U15" i="6"/>
  <c r="V15" i="6" s="1"/>
  <c r="AL15" i="6" s="1"/>
  <c r="AN15" i="6" s="1"/>
  <c r="AT15" i="6" s="1"/>
  <c r="AU15" i="6" s="1"/>
  <c r="AY15" i="6" s="1"/>
  <c r="S17" i="6"/>
  <c r="N17" i="6"/>
  <c r="K17" i="6"/>
  <c r="L17" i="6" s="1"/>
  <c r="O16" i="6"/>
  <c r="P16" i="6" s="1"/>
  <c r="U16" i="6" s="1"/>
  <c r="V16" i="6" s="1"/>
  <c r="AL16" i="6" s="1"/>
  <c r="AN16" i="6" s="1"/>
  <c r="AT16" i="6" s="1"/>
  <c r="AU16" i="6" s="1"/>
  <c r="AY16" i="6" s="1"/>
  <c r="Q16" i="6"/>
  <c r="T16" i="6" s="1"/>
  <c r="H18" i="6"/>
  <c r="G18" i="6"/>
  <c r="F19" i="6"/>
  <c r="O19" i="5"/>
  <c r="Q19" i="5"/>
  <c r="T19" i="5" s="1"/>
  <c r="S20" i="5"/>
  <c r="N20" i="5"/>
  <c r="K20" i="5"/>
  <c r="L20" i="5" s="1"/>
  <c r="P19" i="5"/>
  <c r="U19" i="5" s="1"/>
  <c r="V19" i="5" s="1"/>
  <c r="AL19" i="5" s="1"/>
  <c r="AN19" i="5" s="1"/>
  <c r="AU19" i="5" s="1"/>
  <c r="F22" i="5"/>
  <c r="G21" i="5"/>
  <c r="H21" i="5"/>
  <c r="F19" i="4"/>
  <c r="G18" i="4"/>
  <c r="H18" i="4"/>
  <c r="O16" i="4"/>
  <c r="P16" i="4" s="1"/>
  <c r="U16" i="4" s="1"/>
  <c r="V16" i="4" s="1"/>
  <c r="AL16" i="4" s="1"/>
  <c r="AN16" i="4" s="1"/>
  <c r="AT16" i="4" s="1"/>
  <c r="AU16" i="4" s="1"/>
  <c r="AY16" i="4" s="1"/>
  <c r="Q16" i="4"/>
  <c r="T16" i="4" s="1"/>
  <c r="S17" i="4"/>
  <c r="N17" i="4"/>
  <c r="K17" i="4"/>
  <c r="L17" i="4" s="1"/>
  <c r="Q16" i="3"/>
  <c r="T16" i="3" s="1"/>
  <c r="O16" i="3"/>
  <c r="P16" i="3" s="1"/>
  <c r="U16" i="3" s="1"/>
  <c r="V16" i="3" s="1"/>
  <c r="AL16" i="3" s="1"/>
  <c r="AN16" i="3" s="1"/>
  <c r="AT16" i="3" s="1"/>
  <c r="AU16" i="3" s="1"/>
  <c r="AY16" i="3" s="1"/>
  <c r="H18" i="3"/>
  <c r="F19" i="3"/>
  <c r="G18" i="3"/>
  <c r="K17" i="3"/>
  <c r="L17" i="3" s="1"/>
  <c r="S17" i="3"/>
  <c r="N17" i="3"/>
  <c r="U12" i="2"/>
  <c r="V12" i="2" s="1"/>
  <c r="AL12" i="2" s="1"/>
  <c r="AN12" i="2" s="1"/>
  <c r="AT12" i="2" s="1"/>
  <c r="AU12" i="2" s="1"/>
  <c r="AY12" i="2" s="1"/>
  <c r="O13" i="2"/>
  <c r="Q13" i="2"/>
  <c r="T13" i="2" s="1"/>
  <c r="P13" i="2"/>
  <c r="S14" i="2"/>
  <c r="K14" i="2"/>
  <c r="L14" i="2" s="1"/>
  <c r="N14" i="2"/>
  <c r="H15" i="2"/>
  <c r="G15" i="2"/>
  <c r="S7" i="1"/>
  <c r="Q6" i="1"/>
  <c r="T6" i="1" s="1"/>
  <c r="O6" i="1"/>
  <c r="P6" i="1" s="1"/>
  <c r="F9" i="1"/>
  <c r="F27" i="11" l="1"/>
  <c r="G26" i="11"/>
  <c r="H26" i="11"/>
  <c r="O24" i="11"/>
  <c r="P24" i="11" s="1"/>
  <c r="U24" i="11" s="1"/>
  <c r="V24" i="11" s="1"/>
  <c r="AL24" i="11" s="1"/>
  <c r="AN24" i="11" s="1"/>
  <c r="AT24" i="11" s="1"/>
  <c r="AU24" i="11" s="1"/>
  <c r="AY24" i="11" s="1"/>
  <c r="Q24" i="11"/>
  <c r="T24" i="11" s="1"/>
  <c r="S25" i="11"/>
  <c r="N25" i="11"/>
  <c r="K25" i="11"/>
  <c r="L25" i="11" s="1"/>
  <c r="H25" i="10"/>
  <c r="F26" i="10"/>
  <c r="G25" i="10"/>
  <c r="O23" i="10"/>
  <c r="P23" i="10" s="1"/>
  <c r="U23" i="10" s="1"/>
  <c r="V23" i="10" s="1"/>
  <c r="AL23" i="10" s="1"/>
  <c r="AN23" i="10" s="1"/>
  <c r="AT23" i="10" s="1"/>
  <c r="AU23" i="10" s="1"/>
  <c r="AY23" i="10" s="1"/>
  <c r="Q23" i="10"/>
  <c r="T23" i="10" s="1"/>
  <c r="K24" i="10"/>
  <c r="L24" i="10" s="1"/>
  <c r="N24" i="10"/>
  <c r="S24" i="10"/>
  <c r="H27" i="9"/>
  <c r="F28" i="9"/>
  <c r="G27" i="9"/>
  <c r="K26" i="9"/>
  <c r="L26" i="9" s="1"/>
  <c r="S26" i="9"/>
  <c r="N26" i="9"/>
  <c r="Q25" i="9"/>
  <c r="T25" i="9" s="1"/>
  <c r="O25" i="9"/>
  <c r="P25" i="9" s="1"/>
  <c r="U25" i="9" s="1"/>
  <c r="V25" i="9" s="1"/>
  <c r="AL25" i="9" s="1"/>
  <c r="AN25" i="9" s="1"/>
  <c r="AT25" i="9" s="1"/>
  <c r="AU25" i="9" s="1"/>
  <c r="AY25" i="9" s="1"/>
  <c r="K22" i="8"/>
  <c r="L22" i="8" s="1"/>
  <c r="S22" i="8"/>
  <c r="N22" i="8"/>
  <c r="H23" i="8"/>
  <c r="F24" i="8"/>
  <c r="G23" i="8"/>
  <c r="Q21" i="8"/>
  <c r="T21" i="8" s="1"/>
  <c r="O21" i="8"/>
  <c r="P21" i="8" s="1"/>
  <c r="U21" i="8" s="1"/>
  <c r="V21" i="8" s="1"/>
  <c r="AL21" i="8" s="1"/>
  <c r="AN21" i="8" s="1"/>
  <c r="AT21" i="8" s="1"/>
  <c r="AU21" i="8" s="1"/>
  <c r="AY21" i="8" s="1"/>
  <c r="K19" i="7"/>
  <c r="L19" i="7" s="1"/>
  <c r="S19" i="7"/>
  <c r="N19" i="7"/>
  <c r="H20" i="7"/>
  <c r="F21" i="7"/>
  <c r="G20" i="7"/>
  <c r="Q18" i="7"/>
  <c r="T18" i="7" s="1"/>
  <c r="O18" i="7"/>
  <c r="P18" i="7" s="1"/>
  <c r="U18" i="7" s="1"/>
  <c r="V18" i="7" s="1"/>
  <c r="AL18" i="7" s="1"/>
  <c r="AN18" i="7" s="1"/>
  <c r="AT18" i="7" s="1"/>
  <c r="AU18" i="7" s="1"/>
  <c r="AY18" i="7" s="1"/>
  <c r="H19" i="6"/>
  <c r="G19" i="6"/>
  <c r="F20" i="6"/>
  <c r="K18" i="6"/>
  <c r="L18" i="6" s="1"/>
  <c r="N18" i="6"/>
  <c r="S18" i="6"/>
  <c r="Q17" i="6"/>
  <c r="T17" i="6" s="1"/>
  <c r="O17" i="6"/>
  <c r="P17" i="6" s="1"/>
  <c r="U17" i="6" s="1"/>
  <c r="V17" i="6" s="1"/>
  <c r="AL17" i="6" s="1"/>
  <c r="AN17" i="6" s="1"/>
  <c r="AT17" i="6" s="1"/>
  <c r="AU17" i="6" s="1"/>
  <c r="AY17" i="6" s="1"/>
  <c r="H22" i="5"/>
  <c r="F23" i="5"/>
  <c r="G22" i="5"/>
  <c r="K21" i="5"/>
  <c r="L21" i="5" s="1"/>
  <c r="S21" i="5"/>
  <c r="N21" i="5"/>
  <c r="Q20" i="5"/>
  <c r="T20" i="5" s="1"/>
  <c r="O20" i="5"/>
  <c r="P20" i="5" s="1"/>
  <c r="U20" i="5" s="1"/>
  <c r="V20" i="5" s="1"/>
  <c r="AL20" i="5" s="1"/>
  <c r="AN20" i="5" s="1"/>
  <c r="AU20" i="5" s="1"/>
  <c r="S18" i="4"/>
  <c r="N18" i="4"/>
  <c r="K18" i="4"/>
  <c r="L18" i="4" s="1"/>
  <c r="O17" i="4"/>
  <c r="P17" i="4" s="1"/>
  <c r="U17" i="4" s="1"/>
  <c r="V17" i="4" s="1"/>
  <c r="AL17" i="4" s="1"/>
  <c r="AN17" i="4" s="1"/>
  <c r="AT17" i="4" s="1"/>
  <c r="AU17" i="4" s="1"/>
  <c r="AY17" i="4" s="1"/>
  <c r="Q17" i="4"/>
  <c r="T17" i="4" s="1"/>
  <c r="H19" i="4"/>
  <c r="F20" i="4"/>
  <c r="G19" i="4"/>
  <c r="O17" i="3"/>
  <c r="P17" i="3" s="1"/>
  <c r="U17" i="3" s="1"/>
  <c r="V17" i="3" s="1"/>
  <c r="AL17" i="3" s="1"/>
  <c r="AN17" i="3" s="1"/>
  <c r="AT17" i="3" s="1"/>
  <c r="AU17" i="3" s="1"/>
  <c r="AY17" i="3" s="1"/>
  <c r="Q17" i="3"/>
  <c r="T17" i="3" s="1"/>
  <c r="F20" i="3"/>
  <c r="G19" i="3"/>
  <c r="H19" i="3"/>
  <c r="S18" i="3"/>
  <c r="N18" i="3"/>
  <c r="K18" i="3"/>
  <c r="L18" i="3" s="1"/>
  <c r="H16" i="2"/>
  <c r="G16" i="2"/>
  <c r="U13" i="2"/>
  <c r="V13" i="2" s="1"/>
  <c r="AL13" i="2" s="1"/>
  <c r="AN13" i="2" s="1"/>
  <c r="AT13" i="2" s="1"/>
  <c r="AU13" i="2" s="1"/>
  <c r="AY13" i="2" s="1"/>
  <c r="K15" i="2"/>
  <c r="L15" i="2" s="1"/>
  <c r="S15" i="2"/>
  <c r="N15" i="2"/>
  <c r="Q14" i="2"/>
  <c r="T14" i="2" s="1"/>
  <c r="O14" i="2"/>
  <c r="P14" i="2" s="1"/>
  <c r="U14" i="2" s="1"/>
  <c r="V14" i="2" s="1"/>
  <c r="AL14" i="2" s="1"/>
  <c r="AN14" i="2" s="1"/>
  <c r="AT14" i="2" s="1"/>
  <c r="AU14" i="2" s="1"/>
  <c r="AY14" i="2" s="1"/>
  <c r="U6" i="1"/>
  <c r="V6" i="1" s="1"/>
  <c r="F10" i="1"/>
  <c r="Q7" i="1"/>
  <c r="T7" i="1" s="1"/>
  <c r="O7" i="1"/>
  <c r="P7" i="1" s="1"/>
  <c r="S8" i="1"/>
  <c r="L8" i="1"/>
  <c r="S26" i="11" l="1"/>
  <c r="N26" i="11"/>
  <c r="K26" i="11"/>
  <c r="L26" i="11" s="1"/>
  <c r="H27" i="11"/>
  <c r="F28" i="11"/>
  <c r="G27" i="11"/>
  <c r="O25" i="11"/>
  <c r="P25" i="11" s="1"/>
  <c r="U25" i="11" s="1"/>
  <c r="V25" i="11" s="1"/>
  <c r="AL25" i="11" s="1"/>
  <c r="AN25" i="11" s="1"/>
  <c r="AT25" i="11" s="1"/>
  <c r="AU25" i="11" s="1"/>
  <c r="AY25" i="11" s="1"/>
  <c r="Q25" i="11"/>
  <c r="T25" i="11" s="1"/>
  <c r="K25" i="10"/>
  <c r="L25" i="10" s="1"/>
  <c r="S25" i="10"/>
  <c r="N25" i="10"/>
  <c r="H26" i="10"/>
  <c r="F27" i="10"/>
  <c r="G26" i="10"/>
  <c r="Q24" i="10"/>
  <c r="T24" i="10" s="1"/>
  <c r="O24" i="10"/>
  <c r="P24" i="10" s="1"/>
  <c r="U24" i="10" s="1"/>
  <c r="V24" i="10" s="1"/>
  <c r="AL24" i="10" s="1"/>
  <c r="AN24" i="10" s="1"/>
  <c r="AT24" i="10" s="1"/>
  <c r="AU24" i="10" s="1"/>
  <c r="AY24" i="10" s="1"/>
  <c r="S27" i="9"/>
  <c r="N27" i="9"/>
  <c r="K27" i="9"/>
  <c r="L27" i="9" s="1"/>
  <c r="F29" i="9"/>
  <c r="G28" i="9"/>
  <c r="H28" i="9"/>
  <c r="O26" i="9"/>
  <c r="P26" i="9" s="1"/>
  <c r="U26" i="9" s="1"/>
  <c r="V26" i="9" s="1"/>
  <c r="AL26" i="9" s="1"/>
  <c r="AN26" i="9" s="1"/>
  <c r="AT26" i="9" s="1"/>
  <c r="AU26" i="9" s="1"/>
  <c r="AY26" i="9" s="1"/>
  <c r="Q26" i="9"/>
  <c r="T26" i="9" s="1"/>
  <c r="K23" i="8"/>
  <c r="L23" i="8" s="1"/>
  <c r="S23" i="8"/>
  <c r="N23" i="8"/>
  <c r="H24" i="8"/>
  <c r="F25" i="8"/>
  <c r="G24" i="8"/>
  <c r="Q22" i="8"/>
  <c r="T22" i="8" s="1"/>
  <c r="O22" i="8"/>
  <c r="P22" i="8" s="1"/>
  <c r="U22" i="8" s="1"/>
  <c r="V22" i="8" s="1"/>
  <c r="AL22" i="8" s="1"/>
  <c r="AN22" i="8" s="1"/>
  <c r="AT22" i="8" s="1"/>
  <c r="AU22" i="8" s="1"/>
  <c r="AY22" i="8" s="1"/>
  <c r="S20" i="7"/>
  <c r="N20" i="7"/>
  <c r="K20" i="7"/>
  <c r="L20" i="7" s="1"/>
  <c r="F22" i="7"/>
  <c r="G21" i="7"/>
  <c r="H21" i="7"/>
  <c r="O19" i="7"/>
  <c r="P19" i="7" s="1"/>
  <c r="U19" i="7" s="1"/>
  <c r="V19" i="7" s="1"/>
  <c r="AL19" i="7" s="1"/>
  <c r="AN19" i="7" s="1"/>
  <c r="AT19" i="7" s="1"/>
  <c r="AU19" i="7" s="1"/>
  <c r="AY19" i="7" s="1"/>
  <c r="Q19" i="7"/>
  <c r="T19" i="7" s="1"/>
  <c r="K19" i="6"/>
  <c r="L19" i="6" s="1"/>
  <c r="S19" i="6"/>
  <c r="N19" i="6"/>
  <c r="P18" i="6"/>
  <c r="U18" i="6" s="1"/>
  <c r="V18" i="6" s="1"/>
  <c r="AL18" i="6" s="1"/>
  <c r="AN18" i="6" s="1"/>
  <c r="AT18" i="6" s="1"/>
  <c r="AU18" i="6" s="1"/>
  <c r="AY18" i="6" s="1"/>
  <c r="Q18" i="6"/>
  <c r="T18" i="6" s="1"/>
  <c r="O18" i="6"/>
  <c r="H20" i="6"/>
  <c r="F21" i="6"/>
  <c r="G20" i="6"/>
  <c r="K22" i="5"/>
  <c r="L22" i="5" s="1"/>
  <c r="S22" i="5"/>
  <c r="N22" i="5"/>
  <c r="P21" i="5"/>
  <c r="H23" i="5"/>
  <c r="F24" i="5"/>
  <c r="G23" i="5"/>
  <c r="Q21" i="5"/>
  <c r="T21" i="5" s="1"/>
  <c r="O21" i="5"/>
  <c r="K19" i="4"/>
  <c r="L19" i="4" s="1"/>
  <c r="S19" i="4"/>
  <c r="N19" i="4"/>
  <c r="H20" i="4"/>
  <c r="F21" i="4"/>
  <c r="G20" i="4"/>
  <c r="Q18" i="4"/>
  <c r="T18" i="4" s="1"/>
  <c r="O18" i="4"/>
  <c r="P18" i="4" s="1"/>
  <c r="U18" i="4" s="1"/>
  <c r="V18" i="4" s="1"/>
  <c r="AL18" i="4" s="1"/>
  <c r="AN18" i="4" s="1"/>
  <c r="AT18" i="4" s="1"/>
  <c r="AU18" i="4" s="1"/>
  <c r="AY18" i="4" s="1"/>
  <c r="S19" i="3"/>
  <c r="N19" i="3"/>
  <c r="K19" i="3"/>
  <c r="L19" i="3" s="1"/>
  <c r="O18" i="3"/>
  <c r="P18" i="3" s="1"/>
  <c r="U18" i="3" s="1"/>
  <c r="V18" i="3" s="1"/>
  <c r="AL18" i="3" s="1"/>
  <c r="AN18" i="3" s="1"/>
  <c r="AT18" i="3" s="1"/>
  <c r="AU18" i="3" s="1"/>
  <c r="AY18" i="3" s="1"/>
  <c r="Q18" i="3"/>
  <c r="T18" i="3" s="1"/>
  <c r="H20" i="3"/>
  <c r="F21" i="3"/>
  <c r="G20" i="3"/>
  <c r="S16" i="2"/>
  <c r="N16" i="2"/>
  <c r="K16" i="2"/>
  <c r="L16" i="2" s="1"/>
  <c r="O15" i="2"/>
  <c r="P15" i="2" s="1"/>
  <c r="Q15" i="2"/>
  <c r="T15" i="2" s="1"/>
  <c r="G17" i="2"/>
  <c r="H17" i="2"/>
  <c r="S9" i="1"/>
  <c r="L9" i="1"/>
  <c r="U7" i="1"/>
  <c r="V7" i="1" s="1"/>
  <c r="Q8" i="1"/>
  <c r="T8" i="1" s="1"/>
  <c r="O8" i="1"/>
  <c r="P8" i="1" s="1"/>
  <c r="U8" i="1" s="1"/>
  <c r="V8" i="1" s="1"/>
  <c r="F11" i="1"/>
  <c r="Q26" i="11" l="1"/>
  <c r="T26" i="11" s="1"/>
  <c r="O26" i="11"/>
  <c r="K27" i="11"/>
  <c r="L27" i="11" s="1"/>
  <c r="N27" i="11"/>
  <c r="S27" i="11"/>
  <c r="P26" i="11"/>
  <c r="U26" i="11" s="1"/>
  <c r="V26" i="11" s="1"/>
  <c r="AL26" i="11" s="1"/>
  <c r="AN26" i="11" s="1"/>
  <c r="AT26" i="11" s="1"/>
  <c r="AU26" i="11" s="1"/>
  <c r="AY26" i="11" s="1"/>
  <c r="H28" i="11"/>
  <c r="F29" i="11"/>
  <c r="G28" i="11"/>
  <c r="F28" i="10"/>
  <c r="G27" i="10"/>
  <c r="H27" i="10"/>
  <c r="O25" i="10"/>
  <c r="P25" i="10" s="1"/>
  <c r="U25" i="10" s="1"/>
  <c r="V25" i="10" s="1"/>
  <c r="AL25" i="10" s="1"/>
  <c r="AN25" i="10" s="1"/>
  <c r="AT25" i="10" s="1"/>
  <c r="AU25" i="10" s="1"/>
  <c r="AY25" i="10" s="1"/>
  <c r="Q25" i="10"/>
  <c r="T25" i="10" s="1"/>
  <c r="K26" i="10"/>
  <c r="L26" i="10" s="1"/>
  <c r="S26" i="10"/>
  <c r="N26" i="10"/>
  <c r="O27" i="9"/>
  <c r="Q27" i="9"/>
  <c r="T27" i="9" s="1"/>
  <c r="S28" i="9"/>
  <c r="N28" i="9"/>
  <c r="K28" i="9"/>
  <c r="L28" i="9" s="1"/>
  <c r="P27" i="9"/>
  <c r="U27" i="9" s="1"/>
  <c r="V27" i="9" s="1"/>
  <c r="AL27" i="9" s="1"/>
  <c r="AN27" i="9" s="1"/>
  <c r="AT27" i="9" s="1"/>
  <c r="AU27" i="9" s="1"/>
  <c r="AY27" i="9" s="1"/>
  <c r="F30" i="9"/>
  <c r="G29" i="9"/>
  <c r="H29" i="9"/>
  <c r="S24" i="8"/>
  <c r="N24" i="8"/>
  <c r="K24" i="8"/>
  <c r="L24" i="8" s="1"/>
  <c r="F26" i="8"/>
  <c r="G25" i="8"/>
  <c r="H25" i="8"/>
  <c r="O23" i="8"/>
  <c r="P23" i="8" s="1"/>
  <c r="U23" i="8" s="1"/>
  <c r="V23" i="8" s="1"/>
  <c r="AL23" i="8" s="1"/>
  <c r="AN23" i="8" s="1"/>
  <c r="AT23" i="8" s="1"/>
  <c r="AU23" i="8" s="1"/>
  <c r="AY23" i="8" s="1"/>
  <c r="Q23" i="8"/>
  <c r="T23" i="8" s="1"/>
  <c r="O20" i="7"/>
  <c r="Q20" i="7"/>
  <c r="T20" i="7" s="1"/>
  <c r="S21" i="7"/>
  <c r="N21" i="7"/>
  <c r="K21" i="7"/>
  <c r="L21" i="7" s="1"/>
  <c r="P20" i="7"/>
  <c r="U20" i="7" s="1"/>
  <c r="V20" i="7" s="1"/>
  <c r="AL20" i="7" s="1"/>
  <c r="AN20" i="7" s="1"/>
  <c r="AT20" i="7" s="1"/>
  <c r="AU20" i="7" s="1"/>
  <c r="AY20" i="7" s="1"/>
  <c r="G22" i="7"/>
  <c r="H22" i="7"/>
  <c r="F23" i="7"/>
  <c r="F22" i="6"/>
  <c r="G21" i="6"/>
  <c r="H21" i="6"/>
  <c r="S20" i="6"/>
  <c r="N20" i="6"/>
  <c r="K20" i="6"/>
  <c r="L20" i="6" s="1"/>
  <c r="O19" i="6"/>
  <c r="P19" i="6" s="1"/>
  <c r="U19" i="6" s="1"/>
  <c r="V19" i="6" s="1"/>
  <c r="AL19" i="6" s="1"/>
  <c r="AN19" i="6" s="1"/>
  <c r="AT19" i="6" s="1"/>
  <c r="AU19" i="6" s="1"/>
  <c r="AY19" i="6" s="1"/>
  <c r="Q19" i="6"/>
  <c r="T19" i="6" s="1"/>
  <c r="S23" i="5"/>
  <c r="N23" i="5"/>
  <c r="K23" i="5"/>
  <c r="L23" i="5" s="1"/>
  <c r="P22" i="5"/>
  <c r="U22" i="5" s="1"/>
  <c r="V22" i="5" s="1"/>
  <c r="AL22" i="5" s="1"/>
  <c r="AN22" i="5" s="1"/>
  <c r="AU22" i="5" s="1"/>
  <c r="U21" i="5"/>
  <c r="V21" i="5" s="1"/>
  <c r="AL21" i="5" s="1"/>
  <c r="AN21" i="5" s="1"/>
  <c r="AU21" i="5" s="1"/>
  <c r="F25" i="5"/>
  <c r="G24" i="5"/>
  <c r="H24" i="5"/>
  <c r="O22" i="5"/>
  <c r="Q22" i="5"/>
  <c r="T22" i="5" s="1"/>
  <c r="K20" i="4"/>
  <c r="L20" i="4" s="1"/>
  <c r="S20" i="4"/>
  <c r="N20" i="4"/>
  <c r="H21" i="4"/>
  <c r="F22" i="4"/>
  <c r="G21" i="4"/>
  <c r="Q19" i="4"/>
  <c r="T19" i="4" s="1"/>
  <c r="O19" i="4"/>
  <c r="P19" i="4" s="1"/>
  <c r="U19" i="4" s="1"/>
  <c r="V19" i="4" s="1"/>
  <c r="AL19" i="4" s="1"/>
  <c r="AN19" i="4" s="1"/>
  <c r="AT19" i="4" s="1"/>
  <c r="AU19" i="4" s="1"/>
  <c r="AY19" i="4" s="1"/>
  <c r="Q19" i="3"/>
  <c r="T19" i="3" s="1"/>
  <c r="O19" i="3"/>
  <c r="P19" i="3" s="1"/>
  <c r="U19" i="3" s="1"/>
  <c r="V19" i="3" s="1"/>
  <c r="AL19" i="3" s="1"/>
  <c r="AN19" i="3" s="1"/>
  <c r="AT19" i="3" s="1"/>
  <c r="AU19" i="3" s="1"/>
  <c r="AY19" i="3" s="1"/>
  <c r="H21" i="3"/>
  <c r="F22" i="3"/>
  <c r="G21" i="3"/>
  <c r="K20" i="3"/>
  <c r="L20" i="3" s="1"/>
  <c r="S20" i="3"/>
  <c r="N20" i="3"/>
  <c r="U15" i="2"/>
  <c r="V15" i="2" s="1"/>
  <c r="AL15" i="2" s="1"/>
  <c r="AN15" i="2" s="1"/>
  <c r="AT15" i="2" s="1"/>
  <c r="AU15" i="2" s="1"/>
  <c r="AY15" i="2" s="1"/>
  <c r="O16" i="2"/>
  <c r="Q16" i="2"/>
  <c r="T16" i="2" s="1"/>
  <c r="P16" i="2"/>
  <c r="U16" i="2" s="1"/>
  <c r="V16" i="2" s="1"/>
  <c r="AL16" i="2" s="1"/>
  <c r="AN16" i="2" s="1"/>
  <c r="AT16" i="2" s="1"/>
  <c r="AU16" i="2" s="1"/>
  <c r="AY16" i="2" s="1"/>
  <c r="S17" i="2"/>
  <c r="N17" i="2"/>
  <c r="K17" i="2"/>
  <c r="L17" i="2" s="1"/>
  <c r="H18" i="2"/>
  <c r="G18" i="2"/>
  <c r="Q9" i="1"/>
  <c r="T9" i="1" s="1"/>
  <c r="O9" i="1"/>
  <c r="P9" i="1" s="1"/>
  <c r="U9" i="1" s="1"/>
  <c r="V9" i="1" s="1"/>
  <c r="S10" i="1"/>
  <c r="L10" i="1"/>
  <c r="F12" i="1"/>
  <c r="H29" i="11" l="1"/>
  <c r="F30" i="11"/>
  <c r="G29" i="11"/>
  <c r="P27" i="11"/>
  <c r="U27" i="11" s="1"/>
  <c r="V27" i="11" s="1"/>
  <c r="AL27" i="11" s="1"/>
  <c r="AN27" i="11" s="1"/>
  <c r="AT27" i="11" s="1"/>
  <c r="AU27" i="11" s="1"/>
  <c r="AY27" i="11" s="1"/>
  <c r="Q27" i="11"/>
  <c r="T27" i="11" s="1"/>
  <c r="O27" i="11"/>
  <c r="K28" i="11"/>
  <c r="L28" i="11" s="1"/>
  <c r="S28" i="11"/>
  <c r="N28" i="11"/>
  <c r="O26" i="10"/>
  <c r="Q26" i="10"/>
  <c r="T26" i="10" s="1"/>
  <c r="S27" i="10"/>
  <c r="N27" i="10"/>
  <c r="K27" i="10"/>
  <c r="L27" i="10" s="1"/>
  <c r="G28" i="10"/>
  <c r="H28" i="10"/>
  <c r="F29" i="10"/>
  <c r="P26" i="10"/>
  <c r="U26" i="10" s="1"/>
  <c r="V26" i="10" s="1"/>
  <c r="AL26" i="10" s="1"/>
  <c r="AN26" i="10" s="1"/>
  <c r="AT26" i="10" s="1"/>
  <c r="AU26" i="10" s="1"/>
  <c r="AY26" i="10" s="1"/>
  <c r="S29" i="9"/>
  <c r="K29" i="9"/>
  <c r="L29" i="9" s="1"/>
  <c r="N29" i="9"/>
  <c r="H30" i="9"/>
  <c r="F31" i="9"/>
  <c r="G30" i="9"/>
  <c r="O28" i="9"/>
  <c r="P28" i="9" s="1"/>
  <c r="U28" i="9" s="1"/>
  <c r="V28" i="9" s="1"/>
  <c r="AL28" i="9" s="1"/>
  <c r="AN28" i="9" s="1"/>
  <c r="AT28" i="9" s="1"/>
  <c r="AU28" i="9" s="1"/>
  <c r="AY28" i="9" s="1"/>
  <c r="Q28" i="9"/>
  <c r="T28" i="9" s="1"/>
  <c r="O24" i="8"/>
  <c r="P24" i="8" s="1"/>
  <c r="U24" i="8" s="1"/>
  <c r="V24" i="8" s="1"/>
  <c r="AL24" i="8" s="1"/>
  <c r="AN24" i="8" s="1"/>
  <c r="AT24" i="8" s="1"/>
  <c r="AU24" i="8" s="1"/>
  <c r="AY24" i="8" s="1"/>
  <c r="Q24" i="8"/>
  <c r="T24" i="8" s="1"/>
  <c r="S25" i="8"/>
  <c r="N25" i="8"/>
  <c r="K25" i="8"/>
  <c r="L25" i="8" s="1"/>
  <c r="F27" i="8"/>
  <c r="H26" i="8"/>
  <c r="G26" i="8"/>
  <c r="S22" i="7"/>
  <c r="K22" i="7"/>
  <c r="L22" i="7" s="1"/>
  <c r="N22" i="7"/>
  <c r="G23" i="7"/>
  <c r="H23" i="7"/>
  <c r="F24" i="7"/>
  <c r="O21" i="7"/>
  <c r="P21" i="7" s="1"/>
  <c r="U21" i="7" s="1"/>
  <c r="V21" i="7" s="1"/>
  <c r="AL21" i="7" s="1"/>
  <c r="AN21" i="7" s="1"/>
  <c r="AT21" i="7" s="1"/>
  <c r="AU21" i="7" s="1"/>
  <c r="AY21" i="7" s="1"/>
  <c r="Q21" i="7"/>
  <c r="T21" i="7" s="1"/>
  <c r="O20" i="6"/>
  <c r="Q20" i="6"/>
  <c r="T20" i="6" s="1"/>
  <c r="S21" i="6"/>
  <c r="N21" i="6"/>
  <c r="K21" i="6"/>
  <c r="L21" i="6" s="1"/>
  <c r="P20" i="6"/>
  <c r="U20" i="6" s="1"/>
  <c r="V20" i="6" s="1"/>
  <c r="AL20" i="6" s="1"/>
  <c r="AN20" i="6" s="1"/>
  <c r="AT20" i="6" s="1"/>
  <c r="AU20" i="6" s="1"/>
  <c r="AY20" i="6" s="1"/>
  <c r="H22" i="6"/>
  <c r="F23" i="6"/>
  <c r="G22" i="6"/>
  <c r="S24" i="5"/>
  <c r="N24" i="5"/>
  <c r="K24" i="5"/>
  <c r="L24" i="5" s="1"/>
  <c r="O23" i="5"/>
  <c r="P23" i="5" s="1"/>
  <c r="U23" i="5" s="1"/>
  <c r="V23" i="5" s="1"/>
  <c r="AL23" i="5" s="1"/>
  <c r="AN23" i="5" s="1"/>
  <c r="AU23" i="5" s="1"/>
  <c r="Q23" i="5"/>
  <c r="T23" i="5" s="1"/>
  <c r="F26" i="5"/>
  <c r="H25" i="5"/>
  <c r="G25" i="5"/>
  <c r="S21" i="4"/>
  <c r="N21" i="4"/>
  <c r="K21" i="4"/>
  <c r="L21" i="4" s="1"/>
  <c r="F23" i="4"/>
  <c r="G22" i="4"/>
  <c r="H22" i="4"/>
  <c r="O20" i="4"/>
  <c r="P20" i="4" s="1"/>
  <c r="U20" i="4" s="1"/>
  <c r="V20" i="4" s="1"/>
  <c r="AL20" i="4" s="1"/>
  <c r="AN20" i="4" s="1"/>
  <c r="AT20" i="4" s="1"/>
  <c r="AU20" i="4" s="1"/>
  <c r="AY20" i="4" s="1"/>
  <c r="Q20" i="4"/>
  <c r="T20" i="4" s="1"/>
  <c r="Q20" i="3"/>
  <c r="T20" i="3" s="1"/>
  <c r="O20" i="3"/>
  <c r="K21" i="3"/>
  <c r="L21" i="3" s="1"/>
  <c r="S21" i="3"/>
  <c r="N21" i="3"/>
  <c r="P20" i="3"/>
  <c r="U20" i="3" s="1"/>
  <c r="V20" i="3" s="1"/>
  <c r="AL20" i="3" s="1"/>
  <c r="AN20" i="3" s="1"/>
  <c r="AT20" i="3" s="1"/>
  <c r="AU20" i="3" s="1"/>
  <c r="AY20" i="3" s="1"/>
  <c r="H22" i="3"/>
  <c r="F23" i="3"/>
  <c r="G22" i="3"/>
  <c r="O17" i="2"/>
  <c r="Q17" i="2"/>
  <c r="T17" i="2" s="1"/>
  <c r="H19" i="2"/>
  <c r="G19" i="2"/>
  <c r="N18" i="2"/>
  <c r="K18" i="2"/>
  <c r="L18" i="2" s="1"/>
  <c r="S18" i="2"/>
  <c r="P17" i="2"/>
  <c r="U17" i="2" s="1"/>
  <c r="V17" i="2" s="1"/>
  <c r="AL17" i="2" s="1"/>
  <c r="AN17" i="2" s="1"/>
  <c r="AT17" i="2" s="1"/>
  <c r="AU17" i="2" s="1"/>
  <c r="AY17" i="2" s="1"/>
  <c r="F13" i="1"/>
  <c r="Q10" i="1"/>
  <c r="T10" i="1" s="1"/>
  <c r="O10" i="1"/>
  <c r="S11" i="1"/>
  <c r="L11" i="1"/>
  <c r="P10" i="1"/>
  <c r="O28" i="11" l="1"/>
  <c r="Q28" i="11"/>
  <c r="T28" i="11" s="1"/>
  <c r="S29" i="11"/>
  <c r="N29" i="11"/>
  <c r="K29" i="11"/>
  <c r="L29" i="11" s="1"/>
  <c r="F31" i="11"/>
  <c r="G30" i="11"/>
  <c r="H30" i="11"/>
  <c r="P28" i="11"/>
  <c r="H29" i="10"/>
  <c r="F30" i="10"/>
  <c r="G29" i="10"/>
  <c r="P27" i="10"/>
  <c r="N28" i="10"/>
  <c r="K28" i="10"/>
  <c r="L28" i="10" s="1"/>
  <c r="S28" i="10"/>
  <c r="Q27" i="10"/>
  <c r="T27" i="10" s="1"/>
  <c r="O27" i="10"/>
  <c r="K30" i="9"/>
  <c r="L30" i="9" s="1"/>
  <c r="S30" i="9"/>
  <c r="N30" i="9"/>
  <c r="P29" i="9"/>
  <c r="H31" i="9"/>
  <c r="F32" i="9"/>
  <c r="G31" i="9"/>
  <c r="Q29" i="9"/>
  <c r="T29" i="9" s="1"/>
  <c r="O29" i="9"/>
  <c r="H27" i="8"/>
  <c r="F28" i="8"/>
  <c r="G27" i="8"/>
  <c r="Q25" i="8"/>
  <c r="T25" i="8" s="1"/>
  <c r="O25" i="8"/>
  <c r="K26" i="8"/>
  <c r="L26" i="8" s="1"/>
  <c r="S26" i="8"/>
  <c r="N26" i="8"/>
  <c r="P25" i="8"/>
  <c r="H24" i="7"/>
  <c r="F25" i="7"/>
  <c r="G24" i="7"/>
  <c r="Q22" i="7"/>
  <c r="T22" i="7" s="1"/>
  <c r="O22" i="7"/>
  <c r="P22" i="7" s="1"/>
  <c r="U22" i="7" s="1"/>
  <c r="V22" i="7" s="1"/>
  <c r="AL22" i="7" s="1"/>
  <c r="AN22" i="7" s="1"/>
  <c r="AT22" i="7" s="1"/>
  <c r="AU22" i="7" s="1"/>
  <c r="AY22" i="7" s="1"/>
  <c r="K23" i="7"/>
  <c r="L23" i="7" s="1"/>
  <c r="S23" i="7"/>
  <c r="N23" i="7"/>
  <c r="H23" i="6"/>
  <c r="F24" i="6"/>
  <c r="G23" i="6"/>
  <c r="K22" i="6"/>
  <c r="L22" i="6" s="1"/>
  <c r="S22" i="6"/>
  <c r="N22" i="6"/>
  <c r="Q21" i="6"/>
  <c r="T21" i="6" s="1"/>
  <c r="O21" i="6"/>
  <c r="P21" i="6" s="1"/>
  <c r="U21" i="6" s="1"/>
  <c r="V21" i="6" s="1"/>
  <c r="AL21" i="6" s="1"/>
  <c r="AN21" i="6" s="1"/>
  <c r="AT21" i="6" s="1"/>
  <c r="AU21" i="6" s="1"/>
  <c r="AY21" i="6" s="1"/>
  <c r="O24" i="5"/>
  <c r="Q24" i="5"/>
  <c r="T24" i="5" s="1"/>
  <c r="K25" i="5"/>
  <c r="L25" i="5" s="1"/>
  <c r="N25" i="5"/>
  <c r="S25" i="5"/>
  <c r="H26" i="5"/>
  <c r="F27" i="5"/>
  <c r="G26" i="5"/>
  <c r="P24" i="5"/>
  <c r="P21" i="4"/>
  <c r="U21" i="4" s="1"/>
  <c r="V21" i="4" s="1"/>
  <c r="AL21" i="4" s="1"/>
  <c r="AN21" i="4" s="1"/>
  <c r="AT21" i="4" s="1"/>
  <c r="AU21" i="4" s="1"/>
  <c r="AY21" i="4" s="1"/>
  <c r="O21" i="4"/>
  <c r="Q21" i="4"/>
  <c r="T21" i="4" s="1"/>
  <c r="S22" i="4"/>
  <c r="N22" i="4"/>
  <c r="K22" i="4"/>
  <c r="L22" i="4" s="1"/>
  <c r="H23" i="4"/>
  <c r="F24" i="4"/>
  <c r="G23" i="4"/>
  <c r="F24" i="3"/>
  <c r="G23" i="3"/>
  <c r="H23" i="3"/>
  <c r="O21" i="3"/>
  <c r="P21" i="3" s="1"/>
  <c r="U21" i="3" s="1"/>
  <c r="V21" i="3" s="1"/>
  <c r="AL21" i="3" s="1"/>
  <c r="AN21" i="3" s="1"/>
  <c r="AT21" i="3" s="1"/>
  <c r="AU21" i="3" s="1"/>
  <c r="AY21" i="3" s="1"/>
  <c r="Q21" i="3"/>
  <c r="T21" i="3" s="1"/>
  <c r="S22" i="3"/>
  <c r="N22" i="3"/>
  <c r="K22" i="3"/>
  <c r="L22" i="3" s="1"/>
  <c r="H20" i="2"/>
  <c r="G20" i="2"/>
  <c r="Q18" i="2"/>
  <c r="T18" i="2" s="1"/>
  <c r="O18" i="2"/>
  <c r="P18" i="2" s="1"/>
  <c r="K19" i="2"/>
  <c r="L19" i="2" s="1"/>
  <c r="S19" i="2"/>
  <c r="N19" i="2"/>
  <c r="S12" i="1"/>
  <c r="L12" i="1"/>
  <c r="Q11" i="1"/>
  <c r="T11" i="1" s="1"/>
  <c r="O11" i="1"/>
  <c r="P11" i="1" s="1"/>
  <c r="U10" i="1"/>
  <c r="V10" i="1" s="1"/>
  <c r="F14" i="1"/>
  <c r="S30" i="11" l="1"/>
  <c r="N30" i="11"/>
  <c r="K30" i="11"/>
  <c r="L30" i="11" s="1"/>
  <c r="H31" i="11"/>
  <c r="F32" i="11"/>
  <c r="G31" i="11"/>
  <c r="U28" i="11"/>
  <c r="V28" i="11" s="1"/>
  <c r="AL28" i="11" s="1"/>
  <c r="AN28" i="11" s="1"/>
  <c r="AT28" i="11" s="1"/>
  <c r="AU28" i="11" s="1"/>
  <c r="AY28" i="11" s="1"/>
  <c r="O29" i="11"/>
  <c r="P29" i="11" s="1"/>
  <c r="U29" i="11" s="1"/>
  <c r="V29" i="11" s="1"/>
  <c r="AL29" i="11" s="1"/>
  <c r="AN29" i="11" s="1"/>
  <c r="AT29" i="11" s="1"/>
  <c r="AU29" i="11" s="1"/>
  <c r="AY29" i="11" s="1"/>
  <c r="Q29" i="11"/>
  <c r="T29" i="11" s="1"/>
  <c r="U27" i="10"/>
  <c r="V27" i="10" s="1"/>
  <c r="AL27" i="10" s="1"/>
  <c r="AN27" i="10" s="1"/>
  <c r="AT27" i="10" s="1"/>
  <c r="AU27" i="10" s="1"/>
  <c r="AY27" i="10" s="1"/>
  <c r="K29" i="10"/>
  <c r="L29" i="10" s="1"/>
  <c r="S29" i="10"/>
  <c r="N29" i="10"/>
  <c r="Q28" i="10"/>
  <c r="T28" i="10" s="1"/>
  <c r="O28" i="10"/>
  <c r="H30" i="10"/>
  <c r="F31" i="10"/>
  <c r="G30" i="10"/>
  <c r="P28" i="10"/>
  <c r="U28" i="10" s="1"/>
  <c r="V28" i="10" s="1"/>
  <c r="AL28" i="10" s="1"/>
  <c r="AN28" i="10" s="1"/>
  <c r="AT28" i="10" s="1"/>
  <c r="AU28" i="10" s="1"/>
  <c r="AY28" i="10" s="1"/>
  <c r="U29" i="9"/>
  <c r="V29" i="9" s="1"/>
  <c r="AL29" i="9" s="1"/>
  <c r="AN29" i="9" s="1"/>
  <c r="AT29" i="9" s="1"/>
  <c r="AU29" i="9" s="1"/>
  <c r="AY29" i="9" s="1"/>
  <c r="S31" i="9"/>
  <c r="N31" i="9"/>
  <c r="K31" i="9"/>
  <c r="L31" i="9" s="1"/>
  <c r="F33" i="9"/>
  <c r="G32" i="9"/>
  <c r="H32" i="9"/>
  <c r="O30" i="9"/>
  <c r="P30" i="9" s="1"/>
  <c r="U30" i="9" s="1"/>
  <c r="V30" i="9" s="1"/>
  <c r="AL30" i="9" s="1"/>
  <c r="AN30" i="9" s="1"/>
  <c r="AT30" i="9" s="1"/>
  <c r="AU30" i="9" s="1"/>
  <c r="AY30" i="9" s="1"/>
  <c r="Q30" i="9"/>
  <c r="T30" i="9" s="1"/>
  <c r="K27" i="8"/>
  <c r="L27" i="8" s="1"/>
  <c r="S27" i="8"/>
  <c r="N27" i="8"/>
  <c r="Q26" i="8"/>
  <c r="T26" i="8" s="1"/>
  <c r="O26" i="8"/>
  <c r="H28" i="8"/>
  <c r="F29" i="8"/>
  <c r="G28" i="8"/>
  <c r="P26" i="8"/>
  <c r="U25" i="8"/>
  <c r="V25" i="8" s="1"/>
  <c r="AL25" i="8" s="1"/>
  <c r="AN25" i="8" s="1"/>
  <c r="AT25" i="8" s="1"/>
  <c r="AU25" i="8" s="1"/>
  <c r="AY25" i="8" s="1"/>
  <c r="S24" i="7"/>
  <c r="N24" i="7"/>
  <c r="K24" i="7"/>
  <c r="L24" i="7" s="1"/>
  <c r="O23" i="7"/>
  <c r="Q23" i="7"/>
  <c r="T23" i="7" s="1"/>
  <c r="F26" i="7"/>
  <c r="G25" i="7"/>
  <c r="H25" i="7"/>
  <c r="P23" i="7"/>
  <c r="U23" i="7" s="1"/>
  <c r="V23" i="7" s="1"/>
  <c r="AL23" i="7" s="1"/>
  <c r="AN23" i="7" s="1"/>
  <c r="AT23" i="7" s="1"/>
  <c r="AU23" i="7" s="1"/>
  <c r="AY23" i="7" s="1"/>
  <c r="K23" i="6"/>
  <c r="L23" i="6" s="1"/>
  <c r="S23" i="6"/>
  <c r="N23" i="6"/>
  <c r="P22" i="6"/>
  <c r="H24" i="6"/>
  <c r="F25" i="6"/>
  <c r="G24" i="6"/>
  <c r="Q22" i="6"/>
  <c r="T22" i="6" s="1"/>
  <c r="O22" i="6"/>
  <c r="H27" i="5"/>
  <c r="F28" i="5"/>
  <c r="G27" i="5"/>
  <c r="Q25" i="5"/>
  <c r="T25" i="5" s="1"/>
  <c r="O25" i="5"/>
  <c r="P25" i="5" s="1"/>
  <c r="U25" i="5" s="1"/>
  <c r="V25" i="5" s="1"/>
  <c r="AL25" i="5" s="1"/>
  <c r="AN25" i="5" s="1"/>
  <c r="AU25" i="5" s="1"/>
  <c r="K26" i="5"/>
  <c r="L26" i="5" s="1"/>
  <c r="S26" i="5"/>
  <c r="N26" i="5"/>
  <c r="U24" i="5"/>
  <c r="V24" i="5" s="1"/>
  <c r="AL24" i="5" s="1"/>
  <c r="AN24" i="5" s="1"/>
  <c r="AU24" i="5" s="1"/>
  <c r="K23" i="4"/>
  <c r="L23" i="4" s="1"/>
  <c r="N23" i="4"/>
  <c r="S23" i="4"/>
  <c r="P22" i="4"/>
  <c r="U22" i="4" s="1"/>
  <c r="V22" i="4" s="1"/>
  <c r="AL22" i="4" s="1"/>
  <c r="AN22" i="4" s="1"/>
  <c r="AT22" i="4" s="1"/>
  <c r="AU22" i="4" s="1"/>
  <c r="AY22" i="4" s="1"/>
  <c r="H24" i="4"/>
  <c r="F25" i="4"/>
  <c r="G24" i="4"/>
  <c r="Q22" i="4"/>
  <c r="T22" i="4" s="1"/>
  <c r="O22" i="4"/>
  <c r="S23" i="3"/>
  <c r="N23" i="3"/>
  <c r="K23" i="3"/>
  <c r="L23" i="3" s="1"/>
  <c r="O22" i="3"/>
  <c r="P22" i="3" s="1"/>
  <c r="U22" i="3" s="1"/>
  <c r="V22" i="3" s="1"/>
  <c r="AL22" i="3" s="1"/>
  <c r="AN22" i="3" s="1"/>
  <c r="AT22" i="3" s="1"/>
  <c r="AU22" i="3" s="1"/>
  <c r="AY22" i="3" s="1"/>
  <c r="Q22" i="3"/>
  <c r="T22" i="3" s="1"/>
  <c r="H24" i="3"/>
  <c r="F25" i="3"/>
  <c r="G24" i="3"/>
  <c r="S20" i="2"/>
  <c r="N20" i="2"/>
  <c r="K20" i="2"/>
  <c r="L20" i="2" s="1"/>
  <c r="U18" i="2"/>
  <c r="V18" i="2" s="1"/>
  <c r="AL18" i="2" s="1"/>
  <c r="AN18" i="2" s="1"/>
  <c r="AT18" i="2" s="1"/>
  <c r="AU18" i="2" s="1"/>
  <c r="AY18" i="2" s="1"/>
  <c r="G21" i="2"/>
  <c r="H21" i="2"/>
  <c r="Q19" i="2"/>
  <c r="T19" i="2" s="1"/>
  <c r="O19" i="2"/>
  <c r="P19" i="2" s="1"/>
  <c r="U11" i="1"/>
  <c r="V11" i="1" s="1"/>
  <c r="F15" i="1"/>
  <c r="Q12" i="1"/>
  <c r="T12" i="1" s="1"/>
  <c r="O12" i="1"/>
  <c r="P12" i="1" s="1"/>
  <c r="S13" i="1"/>
  <c r="L13" i="1"/>
  <c r="Q30" i="11" l="1"/>
  <c r="T30" i="11" s="1"/>
  <c r="O30" i="11"/>
  <c r="K31" i="11"/>
  <c r="L31" i="11" s="1"/>
  <c r="N31" i="11"/>
  <c r="S31" i="11"/>
  <c r="P30" i="11"/>
  <c r="U30" i="11" s="1"/>
  <c r="V30" i="11" s="1"/>
  <c r="AL30" i="11" s="1"/>
  <c r="AN30" i="11" s="1"/>
  <c r="AT30" i="11" s="1"/>
  <c r="AU30" i="11" s="1"/>
  <c r="AY30" i="11" s="1"/>
  <c r="H32" i="11"/>
  <c r="F33" i="11"/>
  <c r="G32" i="11"/>
  <c r="Q29" i="10"/>
  <c r="T29" i="10" s="1"/>
  <c r="O29" i="10"/>
  <c r="P29" i="10" s="1"/>
  <c r="U29" i="10" s="1"/>
  <c r="V29" i="10" s="1"/>
  <c r="AL29" i="10" s="1"/>
  <c r="AN29" i="10" s="1"/>
  <c r="AT29" i="10" s="1"/>
  <c r="AU29" i="10" s="1"/>
  <c r="AY29" i="10" s="1"/>
  <c r="F32" i="10"/>
  <c r="G31" i="10"/>
  <c r="H31" i="10"/>
  <c r="K30" i="10"/>
  <c r="L30" i="10" s="1"/>
  <c r="S30" i="10"/>
  <c r="N30" i="10"/>
  <c r="O31" i="9"/>
  <c r="Q31" i="9"/>
  <c r="T31" i="9" s="1"/>
  <c r="S32" i="9"/>
  <c r="N32" i="9"/>
  <c r="K32" i="9"/>
  <c r="L32" i="9" s="1"/>
  <c r="P31" i="9"/>
  <c r="U31" i="9" s="1"/>
  <c r="V31" i="9" s="1"/>
  <c r="AL31" i="9" s="1"/>
  <c r="AN31" i="9" s="1"/>
  <c r="AT31" i="9" s="1"/>
  <c r="AU31" i="9" s="1"/>
  <c r="AY31" i="9" s="1"/>
  <c r="G33" i="9"/>
  <c r="H33" i="9"/>
  <c r="F34" i="9"/>
  <c r="K28" i="8"/>
  <c r="L28" i="8" s="1"/>
  <c r="S28" i="8"/>
  <c r="N28" i="8"/>
  <c r="H29" i="8"/>
  <c r="F30" i="8"/>
  <c r="G29" i="8"/>
  <c r="U26" i="8"/>
  <c r="V26" i="8" s="1"/>
  <c r="AL26" i="8" s="1"/>
  <c r="AN26" i="8" s="1"/>
  <c r="AT26" i="8" s="1"/>
  <c r="AU26" i="8" s="1"/>
  <c r="AY26" i="8" s="1"/>
  <c r="Q27" i="8"/>
  <c r="T27" i="8" s="1"/>
  <c r="O27" i="8"/>
  <c r="P27" i="8" s="1"/>
  <c r="U27" i="8" s="1"/>
  <c r="V27" i="8" s="1"/>
  <c r="AL27" i="8" s="1"/>
  <c r="AN27" i="8" s="1"/>
  <c r="AT27" i="8" s="1"/>
  <c r="AU27" i="8" s="1"/>
  <c r="AY27" i="8" s="1"/>
  <c r="S25" i="7"/>
  <c r="N25" i="7"/>
  <c r="K25" i="7"/>
  <c r="L25" i="7" s="1"/>
  <c r="O24" i="7"/>
  <c r="Q24" i="7"/>
  <c r="T24" i="7" s="1"/>
  <c r="H26" i="7"/>
  <c r="F27" i="7"/>
  <c r="G26" i="7"/>
  <c r="P24" i="7"/>
  <c r="U24" i="7" s="1"/>
  <c r="V24" i="7" s="1"/>
  <c r="AL24" i="7" s="1"/>
  <c r="AN24" i="7" s="1"/>
  <c r="AT24" i="7" s="1"/>
  <c r="AU24" i="7" s="1"/>
  <c r="AY24" i="7" s="1"/>
  <c r="U22" i="6"/>
  <c r="V22" i="6" s="1"/>
  <c r="AL22" i="6" s="1"/>
  <c r="AN22" i="6" s="1"/>
  <c r="AT22" i="6" s="1"/>
  <c r="AU22" i="6" s="1"/>
  <c r="AY22" i="6" s="1"/>
  <c r="S24" i="6"/>
  <c r="N24" i="6"/>
  <c r="K24" i="6"/>
  <c r="L24" i="6" s="1"/>
  <c r="F26" i="6"/>
  <c r="G25" i="6"/>
  <c r="H25" i="6"/>
  <c r="O23" i="6"/>
  <c r="P23" i="6" s="1"/>
  <c r="U23" i="6" s="1"/>
  <c r="V23" i="6" s="1"/>
  <c r="AL23" i="6" s="1"/>
  <c r="AN23" i="6" s="1"/>
  <c r="AT23" i="6" s="1"/>
  <c r="AU23" i="6" s="1"/>
  <c r="AY23" i="6" s="1"/>
  <c r="Q23" i="6"/>
  <c r="T23" i="6" s="1"/>
  <c r="K27" i="5"/>
  <c r="L27" i="5" s="1"/>
  <c r="S27" i="5"/>
  <c r="N27" i="5"/>
  <c r="O26" i="5"/>
  <c r="P26" i="5" s="1"/>
  <c r="U26" i="5" s="1"/>
  <c r="V26" i="5" s="1"/>
  <c r="AL26" i="5" s="1"/>
  <c r="AN26" i="5" s="1"/>
  <c r="AU26" i="5" s="1"/>
  <c r="Q26" i="5"/>
  <c r="T26" i="5" s="1"/>
  <c r="F29" i="5"/>
  <c r="G28" i="5"/>
  <c r="H28" i="5"/>
  <c r="K24" i="4"/>
  <c r="L24" i="4" s="1"/>
  <c r="S24" i="4"/>
  <c r="N24" i="4"/>
  <c r="H25" i="4"/>
  <c r="F26" i="4"/>
  <c r="G25" i="4"/>
  <c r="Q23" i="4"/>
  <c r="T23" i="4" s="1"/>
  <c r="O23" i="4"/>
  <c r="P23" i="4" s="1"/>
  <c r="U23" i="4" s="1"/>
  <c r="V23" i="4" s="1"/>
  <c r="AL23" i="4" s="1"/>
  <c r="AN23" i="4" s="1"/>
  <c r="AT23" i="4" s="1"/>
  <c r="AU23" i="4" s="1"/>
  <c r="AY23" i="4" s="1"/>
  <c r="Q23" i="3"/>
  <c r="T23" i="3" s="1"/>
  <c r="O23" i="3"/>
  <c r="P23" i="3" s="1"/>
  <c r="U23" i="3" s="1"/>
  <c r="V23" i="3" s="1"/>
  <c r="AL23" i="3" s="1"/>
  <c r="AN23" i="3" s="1"/>
  <c r="AT23" i="3" s="1"/>
  <c r="AU23" i="3" s="1"/>
  <c r="AY23" i="3" s="1"/>
  <c r="H25" i="3"/>
  <c r="F26" i="3"/>
  <c r="G25" i="3"/>
  <c r="K24" i="3"/>
  <c r="L24" i="3" s="1"/>
  <c r="S24" i="3"/>
  <c r="N24" i="3"/>
  <c r="O20" i="2"/>
  <c r="Q20" i="2"/>
  <c r="T20" i="2" s="1"/>
  <c r="U19" i="2"/>
  <c r="V19" i="2" s="1"/>
  <c r="AL19" i="2" s="1"/>
  <c r="AN19" i="2" s="1"/>
  <c r="AT19" i="2" s="1"/>
  <c r="AU19" i="2" s="1"/>
  <c r="AY19" i="2" s="1"/>
  <c r="P20" i="2"/>
  <c r="U20" i="2" s="1"/>
  <c r="V20" i="2" s="1"/>
  <c r="AL20" i="2" s="1"/>
  <c r="AN20" i="2" s="1"/>
  <c r="AT20" i="2" s="1"/>
  <c r="AU20" i="2" s="1"/>
  <c r="AY20" i="2" s="1"/>
  <c r="S21" i="2"/>
  <c r="N21" i="2"/>
  <c r="K21" i="2"/>
  <c r="L21" i="2" s="1"/>
  <c r="G22" i="2"/>
  <c r="H22" i="2"/>
  <c r="Q13" i="1"/>
  <c r="T13" i="1" s="1"/>
  <c r="O13" i="1"/>
  <c r="P13" i="1" s="1"/>
  <c r="S14" i="1"/>
  <c r="L14" i="1"/>
  <c r="U12" i="1"/>
  <c r="V12" i="1" s="1"/>
  <c r="F16" i="1"/>
  <c r="Q31" i="11" l="1"/>
  <c r="T31" i="11" s="1"/>
  <c r="O31" i="11"/>
  <c r="P31" i="11" s="1"/>
  <c r="U31" i="11" s="1"/>
  <c r="V31" i="11" s="1"/>
  <c r="AL31" i="11" s="1"/>
  <c r="AN31" i="11" s="1"/>
  <c r="AT31" i="11" s="1"/>
  <c r="AU31" i="11" s="1"/>
  <c r="AY31" i="11" s="1"/>
  <c r="H33" i="11"/>
  <c r="F34" i="11"/>
  <c r="G33" i="11"/>
  <c r="K32" i="11"/>
  <c r="L32" i="11" s="1"/>
  <c r="S32" i="11"/>
  <c r="N32" i="11"/>
  <c r="G32" i="10"/>
  <c r="H32" i="10"/>
  <c r="F33" i="10"/>
  <c r="O30" i="10"/>
  <c r="P30" i="10" s="1"/>
  <c r="U30" i="10" s="1"/>
  <c r="V30" i="10" s="1"/>
  <c r="AL30" i="10" s="1"/>
  <c r="AN30" i="10" s="1"/>
  <c r="AT30" i="10" s="1"/>
  <c r="AU30" i="10" s="1"/>
  <c r="AY30" i="10" s="1"/>
  <c r="Q30" i="10"/>
  <c r="T30" i="10" s="1"/>
  <c r="S31" i="10"/>
  <c r="N31" i="10"/>
  <c r="K31" i="10"/>
  <c r="L31" i="10" s="1"/>
  <c r="S33" i="9"/>
  <c r="K33" i="9"/>
  <c r="L33" i="9" s="1"/>
  <c r="N33" i="9"/>
  <c r="H34" i="9"/>
  <c r="F35" i="9"/>
  <c r="G34" i="9"/>
  <c r="O32" i="9"/>
  <c r="P32" i="9" s="1"/>
  <c r="U32" i="9" s="1"/>
  <c r="V32" i="9" s="1"/>
  <c r="AL32" i="9" s="1"/>
  <c r="AN32" i="9" s="1"/>
  <c r="AT32" i="9" s="1"/>
  <c r="AU32" i="9" s="1"/>
  <c r="AY32" i="9" s="1"/>
  <c r="Q32" i="9"/>
  <c r="T32" i="9" s="1"/>
  <c r="S29" i="8"/>
  <c r="N29" i="8"/>
  <c r="K29" i="8"/>
  <c r="L29" i="8" s="1"/>
  <c r="F31" i="8"/>
  <c r="G30" i="8"/>
  <c r="H30" i="8"/>
  <c r="O28" i="8"/>
  <c r="P28" i="8" s="1"/>
  <c r="U28" i="8" s="1"/>
  <c r="V28" i="8" s="1"/>
  <c r="AL28" i="8" s="1"/>
  <c r="AN28" i="8" s="1"/>
  <c r="AT28" i="8" s="1"/>
  <c r="AU28" i="8" s="1"/>
  <c r="AY28" i="8" s="1"/>
  <c r="Q28" i="8"/>
  <c r="T28" i="8" s="1"/>
  <c r="K26" i="7"/>
  <c r="L26" i="7" s="1"/>
  <c r="S26" i="7"/>
  <c r="N26" i="7"/>
  <c r="G27" i="7"/>
  <c r="H27" i="7"/>
  <c r="F28" i="7"/>
  <c r="O25" i="7"/>
  <c r="Q25" i="7"/>
  <c r="T25" i="7" s="1"/>
  <c r="P25" i="7"/>
  <c r="U25" i="7" s="1"/>
  <c r="V25" i="7" s="1"/>
  <c r="AL25" i="7" s="1"/>
  <c r="AN25" i="7" s="1"/>
  <c r="AT25" i="7" s="1"/>
  <c r="AU25" i="7" s="1"/>
  <c r="AY25" i="7" s="1"/>
  <c r="O24" i="6"/>
  <c r="Q24" i="6"/>
  <c r="T24" i="6" s="1"/>
  <c r="S25" i="6"/>
  <c r="N25" i="6"/>
  <c r="K25" i="6"/>
  <c r="L25" i="6" s="1"/>
  <c r="P24" i="6"/>
  <c r="U24" i="6" s="1"/>
  <c r="V24" i="6" s="1"/>
  <c r="AL24" i="6" s="1"/>
  <c r="AN24" i="6" s="1"/>
  <c r="AT24" i="6" s="1"/>
  <c r="AU24" i="6" s="1"/>
  <c r="AY24" i="6" s="1"/>
  <c r="H26" i="6"/>
  <c r="F27" i="6"/>
  <c r="G26" i="6"/>
  <c r="S28" i="5"/>
  <c r="N28" i="5"/>
  <c r="K28" i="5"/>
  <c r="L28" i="5" s="1"/>
  <c r="F30" i="5"/>
  <c r="H29" i="5"/>
  <c r="G29" i="5"/>
  <c r="O27" i="5"/>
  <c r="P27" i="5" s="1"/>
  <c r="U27" i="5" s="1"/>
  <c r="V27" i="5" s="1"/>
  <c r="AL27" i="5" s="1"/>
  <c r="AN27" i="5" s="1"/>
  <c r="AU27" i="5" s="1"/>
  <c r="Q27" i="5"/>
  <c r="T27" i="5" s="1"/>
  <c r="S25" i="4"/>
  <c r="N25" i="4"/>
  <c r="K25" i="4"/>
  <c r="L25" i="4" s="1"/>
  <c r="F27" i="4"/>
  <c r="G26" i="4"/>
  <c r="H26" i="4"/>
  <c r="O24" i="4"/>
  <c r="P24" i="4" s="1"/>
  <c r="U24" i="4" s="1"/>
  <c r="V24" i="4" s="1"/>
  <c r="AL24" i="4" s="1"/>
  <c r="AN24" i="4" s="1"/>
  <c r="AT24" i="4" s="1"/>
  <c r="AU24" i="4" s="1"/>
  <c r="AY24" i="4" s="1"/>
  <c r="Q24" i="4"/>
  <c r="T24" i="4" s="1"/>
  <c r="Q24" i="3"/>
  <c r="T24" i="3" s="1"/>
  <c r="O24" i="3"/>
  <c r="K25" i="3"/>
  <c r="L25" i="3" s="1"/>
  <c r="S25" i="3"/>
  <c r="N25" i="3"/>
  <c r="P24" i="3"/>
  <c r="U24" i="3" s="1"/>
  <c r="V24" i="3" s="1"/>
  <c r="AL24" i="3" s="1"/>
  <c r="AN24" i="3" s="1"/>
  <c r="AT24" i="3" s="1"/>
  <c r="AU24" i="3" s="1"/>
  <c r="AY24" i="3" s="1"/>
  <c r="H26" i="3"/>
  <c r="F27" i="3"/>
  <c r="G26" i="3"/>
  <c r="N22" i="2"/>
  <c r="K22" i="2"/>
  <c r="L22" i="2" s="1"/>
  <c r="S22" i="2"/>
  <c r="H23" i="2"/>
  <c r="G23" i="2"/>
  <c r="O21" i="2"/>
  <c r="P21" i="2" s="1"/>
  <c r="Q21" i="2"/>
  <c r="T21" i="2" s="1"/>
  <c r="U13" i="1"/>
  <c r="V13" i="1" s="1"/>
  <c r="F17" i="1"/>
  <c r="S15" i="1"/>
  <c r="L15" i="1"/>
  <c r="Q14" i="1"/>
  <c r="T14" i="1" s="1"/>
  <c r="O14" i="1"/>
  <c r="P14" i="1" s="1"/>
  <c r="O32" i="11" l="1"/>
  <c r="Q32" i="11"/>
  <c r="T32" i="11" s="1"/>
  <c r="S33" i="11"/>
  <c r="N33" i="11"/>
  <c r="K33" i="11"/>
  <c r="L33" i="11" s="1"/>
  <c r="P32" i="11"/>
  <c r="U32" i="11" s="1"/>
  <c r="V32" i="11" s="1"/>
  <c r="AL32" i="11" s="1"/>
  <c r="AN32" i="11" s="1"/>
  <c r="AT32" i="11" s="1"/>
  <c r="AU32" i="11" s="1"/>
  <c r="AY32" i="11" s="1"/>
  <c r="F35" i="11"/>
  <c r="G34" i="11"/>
  <c r="H34" i="11"/>
  <c r="H33" i="10"/>
  <c r="F34" i="10"/>
  <c r="G33" i="10"/>
  <c r="P31" i="10"/>
  <c r="U31" i="10" s="1"/>
  <c r="V31" i="10" s="1"/>
  <c r="AL31" i="10" s="1"/>
  <c r="AN31" i="10" s="1"/>
  <c r="AT31" i="10" s="1"/>
  <c r="AU31" i="10" s="1"/>
  <c r="AY31" i="10" s="1"/>
  <c r="O31" i="10"/>
  <c r="Q31" i="10"/>
  <c r="T31" i="10" s="1"/>
  <c r="K32" i="10"/>
  <c r="L32" i="10" s="1"/>
  <c r="N32" i="10"/>
  <c r="S32" i="10"/>
  <c r="K34" i="9"/>
  <c r="L34" i="9" s="1"/>
  <c r="S34" i="9"/>
  <c r="N34" i="9"/>
  <c r="Q33" i="9"/>
  <c r="T33" i="9" s="1"/>
  <c r="O33" i="9"/>
  <c r="P33" i="9" s="1"/>
  <c r="U33" i="9" s="1"/>
  <c r="V33" i="9" s="1"/>
  <c r="AL33" i="9" s="1"/>
  <c r="AN33" i="9" s="1"/>
  <c r="AT33" i="9" s="1"/>
  <c r="AU33" i="9" s="1"/>
  <c r="AY33" i="9" s="1"/>
  <c r="H35" i="9"/>
  <c r="F36" i="9"/>
  <c r="G35" i="9"/>
  <c r="O29" i="8"/>
  <c r="Q29" i="8"/>
  <c r="T29" i="8" s="1"/>
  <c r="P29" i="8"/>
  <c r="S30" i="8"/>
  <c r="N30" i="8"/>
  <c r="K30" i="8"/>
  <c r="L30" i="8" s="1"/>
  <c r="H31" i="8"/>
  <c r="F32" i="8"/>
  <c r="G31" i="8"/>
  <c r="K27" i="7"/>
  <c r="L27" i="7" s="1"/>
  <c r="N27" i="7"/>
  <c r="S27" i="7"/>
  <c r="H28" i="7"/>
  <c r="F29" i="7"/>
  <c r="G28" i="7"/>
  <c r="Q26" i="7"/>
  <c r="T26" i="7" s="1"/>
  <c r="O26" i="7"/>
  <c r="P26" i="7" s="1"/>
  <c r="U26" i="7" s="1"/>
  <c r="V26" i="7" s="1"/>
  <c r="AL26" i="7" s="1"/>
  <c r="AN26" i="7" s="1"/>
  <c r="AT26" i="7" s="1"/>
  <c r="AU26" i="7" s="1"/>
  <c r="AY26" i="7" s="1"/>
  <c r="H27" i="6"/>
  <c r="F28" i="6"/>
  <c r="G27" i="6"/>
  <c r="K26" i="6"/>
  <c r="L26" i="6" s="1"/>
  <c r="S26" i="6"/>
  <c r="N26" i="6"/>
  <c r="Q25" i="6"/>
  <c r="T25" i="6" s="1"/>
  <c r="O25" i="6"/>
  <c r="P25" i="6" s="1"/>
  <c r="U25" i="6" s="1"/>
  <c r="V25" i="6" s="1"/>
  <c r="AL25" i="6" s="1"/>
  <c r="AN25" i="6" s="1"/>
  <c r="AT25" i="6" s="1"/>
  <c r="AU25" i="6" s="1"/>
  <c r="AY25" i="6" s="1"/>
  <c r="K29" i="5"/>
  <c r="L29" i="5" s="1"/>
  <c r="N29" i="5"/>
  <c r="S29" i="5"/>
  <c r="Q28" i="5"/>
  <c r="T28" i="5" s="1"/>
  <c r="O28" i="5"/>
  <c r="P28" i="5"/>
  <c r="H30" i="5"/>
  <c r="F31" i="5"/>
  <c r="G30" i="5"/>
  <c r="O25" i="4"/>
  <c r="P25" i="4" s="1"/>
  <c r="U25" i="4" s="1"/>
  <c r="V25" i="4" s="1"/>
  <c r="AL25" i="4" s="1"/>
  <c r="AN25" i="4" s="1"/>
  <c r="AT25" i="4" s="1"/>
  <c r="AU25" i="4" s="1"/>
  <c r="AY25" i="4" s="1"/>
  <c r="Q25" i="4"/>
  <c r="T25" i="4" s="1"/>
  <c r="S26" i="4"/>
  <c r="N26" i="4"/>
  <c r="K26" i="4"/>
  <c r="L26" i="4" s="1"/>
  <c r="H27" i="4"/>
  <c r="G27" i="4"/>
  <c r="F28" i="4"/>
  <c r="F28" i="3"/>
  <c r="G27" i="3"/>
  <c r="H27" i="3"/>
  <c r="O25" i="3"/>
  <c r="P25" i="3" s="1"/>
  <c r="U25" i="3" s="1"/>
  <c r="V25" i="3" s="1"/>
  <c r="AL25" i="3" s="1"/>
  <c r="AN25" i="3" s="1"/>
  <c r="AT25" i="3" s="1"/>
  <c r="AU25" i="3" s="1"/>
  <c r="AY25" i="3" s="1"/>
  <c r="Q25" i="3"/>
  <c r="T25" i="3" s="1"/>
  <c r="S26" i="3"/>
  <c r="N26" i="3"/>
  <c r="K26" i="3"/>
  <c r="L26" i="3" s="1"/>
  <c r="U21" i="2"/>
  <c r="V21" i="2" s="1"/>
  <c r="AL21" i="2" s="1"/>
  <c r="AN21" i="2" s="1"/>
  <c r="AT21" i="2" s="1"/>
  <c r="AU21" i="2" s="1"/>
  <c r="AY21" i="2" s="1"/>
  <c r="Q22" i="2"/>
  <c r="T22" i="2" s="1"/>
  <c r="O22" i="2"/>
  <c r="P22" i="2" s="1"/>
  <c r="U22" i="2" s="1"/>
  <c r="V22" i="2" s="1"/>
  <c r="AL22" i="2" s="1"/>
  <c r="AN22" i="2" s="1"/>
  <c r="AT22" i="2" s="1"/>
  <c r="AU22" i="2" s="1"/>
  <c r="AY22" i="2" s="1"/>
  <c r="K23" i="2"/>
  <c r="L23" i="2" s="1"/>
  <c r="S23" i="2"/>
  <c r="N23" i="2"/>
  <c r="H24" i="2"/>
  <c r="G24" i="2"/>
  <c r="U14" i="1"/>
  <c r="V14" i="1" s="1"/>
  <c r="S16" i="1"/>
  <c r="L16" i="1"/>
  <c r="F18" i="1"/>
  <c r="Q15" i="1"/>
  <c r="T15" i="1" s="1"/>
  <c r="O15" i="1"/>
  <c r="P15" i="1" s="1"/>
  <c r="H35" i="11" l="1"/>
  <c r="F36" i="11"/>
  <c r="G35" i="11"/>
  <c r="S34" i="11"/>
  <c r="N34" i="11"/>
  <c r="K34" i="11"/>
  <c r="L34" i="11" s="1"/>
  <c r="O33" i="11"/>
  <c r="P33" i="11" s="1"/>
  <c r="U33" i="11" s="1"/>
  <c r="V33" i="11" s="1"/>
  <c r="AL33" i="11" s="1"/>
  <c r="AN33" i="11" s="1"/>
  <c r="AT33" i="11" s="1"/>
  <c r="AU33" i="11" s="1"/>
  <c r="AY33" i="11" s="1"/>
  <c r="Q33" i="11"/>
  <c r="T33" i="11" s="1"/>
  <c r="Q32" i="10"/>
  <c r="T32" i="10" s="1"/>
  <c r="O32" i="10"/>
  <c r="P32" i="10" s="1"/>
  <c r="U32" i="10" s="1"/>
  <c r="V32" i="10" s="1"/>
  <c r="AL32" i="10" s="1"/>
  <c r="AN32" i="10" s="1"/>
  <c r="AT32" i="10" s="1"/>
  <c r="AU32" i="10" s="1"/>
  <c r="AY32" i="10" s="1"/>
  <c r="K33" i="10"/>
  <c r="L33" i="10" s="1"/>
  <c r="S33" i="10"/>
  <c r="N33" i="10"/>
  <c r="H34" i="10"/>
  <c r="F35" i="10"/>
  <c r="G34" i="10"/>
  <c r="Q34" i="9"/>
  <c r="T34" i="9" s="1"/>
  <c r="O34" i="9"/>
  <c r="P34" i="9" s="1"/>
  <c r="U34" i="9" s="1"/>
  <c r="V34" i="9" s="1"/>
  <c r="AL34" i="9" s="1"/>
  <c r="AN34" i="9" s="1"/>
  <c r="AT34" i="9" s="1"/>
  <c r="AU34" i="9" s="1"/>
  <c r="AY34" i="9" s="1"/>
  <c r="F37" i="9"/>
  <c r="G36" i="9"/>
  <c r="H36" i="9"/>
  <c r="K35" i="9"/>
  <c r="L35" i="9" s="1"/>
  <c r="S35" i="9"/>
  <c r="N35" i="9"/>
  <c r="H32" i="8"/>
  <c r="F33" i="8"/>
  <c r="G32" i="8"/>
  <c r="U29" i="8"/>
  <c r="V29" i="8" s="1"/>
  <c r="AL29" i="8" s="1"/>
  <c r="AN29" i="8" s="1"/>
  <c r="AT29" i="8" s="1"/>
  <c r="AU29" i="8" s="1"/>
  <c r="AY29" i="8" s="1"/>
  <c r="Q30" i="8"/>
  <c r="T30" i="8" s="1"/>
  <c r="O30" i="8"/>
  <c r="K31" i="8"/>
  <c r="L31" i="8" s="1"/>
  <c r="S31" i="8"/>
  <c r="N31" i="8"/>
  <c r="P30" i="8"/>
  <c r="U30" i="8" s="1"/>
  <c r="V30" i="8" s="1"/>
  <c r="AL30" i="8" s="1"/>
  <c r="AN30" i="8" s="1"/>
  <c r="AT30" i="8" s="1"/>
  <c r="AU30" i="8" s="1"/>
  <c r="AY30" i="8" s="1"/>
  <c r="S28" i="7"/>
  <c r="N28" i="7"/>
  <c r="K28" i="7"/>
  <c r="L28" i="7" s="1"/>
  <c r="F30" i="7"/>
  <c r="G29" i="7"/>
  <c r="H29" i="7"/>
  <c r="Q27" i="7"/>
  <c r="T27" i="7" s="1"/>
  <c r="O27" i="7"/>
  <c r="P27" i="7" s="1"/>
  <c r="U27" i="7" s="1"/>
  <c r="V27" i="7" s="1"/>
  <c r="AL27" i="7" s="1"/>
  <c r="AN27" i="7" s="1"/>
  <c r="AT27" i="7" s="1"/>
  <c r="AU27" i="7" s="1"/>
  <c r="AY27" i="7" s="1"/>
  <c r="K27" i="6"/>
  <c r="L27" i="6" s="1"/>
  <c r="N27" i="6"/>
  <c r="S27" i="6"/>
  <c r="P26" i="6"/>
  <c r="H28" i="6"/>
  <c r="F29" i="6"/>
  <c r="G28" i="6"/>
  <c r="Q26" i="6"/>
  <c r="T26" i="6" s="1"/>
  <c r="O26" i="6"/>
  <c r="U28" i="5"/>
  <c r="V28" i="5" s="1"/>
  <c r="AL28" i="5" s="1"/>
  <c r="AN28" i="5" s="1"/>
  <c r="AU28" i="5" s="1"/>
  <c r="H31" i="5"/>
  <c r="F32" i="5"/>
  <c r="G31" i="5"/>
  <c r="K30" i="5"/>
  <c r="L30" i="5" s="1"/>
  <c r="S30" i="5"/>
  <c r="N30" i="5"/>
  <c r="Q29" i="5"/>
  <c r="T29" i="5" s="1"/>
  <c r="O29" i="5"/>
  <c r="P29" i="5" s="1"/>
  <c r="U29" i="5" s="1"/>
  <c r="V29" i="5" s="1"/>
  <c r="AL29" i="5" s="1"/>
  <c r="AN29" i="5" s="1"/>
  <c r="AU29" i="5" s="1"/>
  <c r="K27" i="4"/>
  <c r="L27" i="4" s="1"/>
  <c r="N27" i="4"/>
  <c r="S27" i="4"/>
  <c r="Q26" i="4"/>
  <c r="T26" i="4" s="1"/>
  <c r="O26" i="4"/>
  <c r="H28" i="4"/>
  <c r="F29" i="4"/>
  <c r="G28" i="4"/>
  <c r="P26" i="4"/>
  <c r="O26" i="3"/>
  <c r="Q26" i="3"/>
  <c r="T26" i="3" s="1"/>
  <c r="P26" i="3"/>
  <c r="S27" i="3"/>
  <c r="N27" i="3"/>
  <c r="K27" i="3"/>
  <c r="L27" i="3" s="1"/>
  <c r="H28" i="3"/>
  <c r="F29" i="3"/>
  <c r="G28" i="3"/>
  <c r="S24" i="2"/>
  <c r="N24" i="2"/>
  <c r="K24" i="2"/>
  <c r="L24" i="2" s="1"/>
  <c r="G25" i="2"/>
  <c r="H25" i="2"/>
  <c r="Q23" i="2"/>
  <c r="T23" i="2" s="1"/>
  <c r="O23" i="2"/>
  <c r="P23" i="2" s="1"/>
  <c r="U23" i="2" s="1"/>
  <c r="V23" i="2" s="1"/>
  <c r="AL23" i="2" s="1"/>
  <c r="AN23" i="2" s="1"/>
  <c r="AT23" i="2" s="1"/>
  <c r="AU23" i="2" s="1"/>
  <c r="AY23" i="2" s="1"/>
  <c r="Q16" i="1"/>
  <c r="T16" i="1" s="1"/>
  <c r="O16" i="1"/>
  <c r="P16" i="1" s="1"/>
  <c r="U15" i="1"/>
  <c r="V15" i="1" s="1"/>
  <c r="S17" i="1"/>
  <c r="L17" i="1"/>
  <c r="F19" i="1"/>
  <c r="K35" i="11" l="1"/>
  <c r="L35" i="11" s="1"/>
  <c r="N35" i="11"/>
  <c r="S35" i="11"/>
  <c r="Q34" i="11"/>
  <c r="T34" i="11" s="1"/>
  <c r="O34" i="11"/>
  <c r="H36" i="11"/>
  <c r="F37" i="11"/>
  <c r="G36" i="11"/>
  <c r="P34" i="11"/>
  <c r="Q33" i="10"/>
  <c r="T33" i="10" s="1"/>
  <c r="O33" i="10"/>
  <c r="P33" i="10" s="1"/>
  <c r="U33" i="10" s="1"/>
  <c r="V33" i="10" s="1"/>
  <c r="AL33" i="10" s="1"/>
  <c r="AN33" i="10" s="1"/>
  <c r="AT33" i="10" s="1"/>
  <c r="AU33" i="10" s="1"/>
  <c r="AY33" i="10" s="1"/>
  <c r="F36" i="10"/>
  <c r="G35" i="10"/>
  <c r="H35" i="10"/>
  <c r="K34" i="10"/>
  <c r="L34" i="10" s="1"/>
  <c r="S34" i="10"/>
  <c r="N34" i="10"/>
  <c r="F38" i="9"/>
  <c r="G37" i="9"/>
  <c r="H37" i="9"/>
  <c r="O35" i="9"/>
  <c r="P35" i="9" s="1"/>
  <c r="U35" i="9" s="1"/>
  <c r="V35" i="9" s="1"/>
  <c r="AL35" i="9" s="1"/>
  <c r="AN35" i="9" s="1"/>
  <c r="AT35" i="9" s="1"/>
  <c r="AU35" i="9" s="1"/>
  <c r="AY35" i="9" s="1"/>
  <c r="Q35" i="9"/>
  <c r="T35" i="9" s="1"/>
  <c r="S36" i="9"/>
  <c r="N36" i="9"/>
  <c r="K36" i="9"/>
  <c r="L36" i="9" s="1"/>
  <c r="Q31" i="8"/>
  <c r="T31" i="8" s="1"/>
  <c r="O31" i="8"/>
  <c r="P31" i="8" s="1"/>
  <c r="U31" i="8" s="1"/>
  <c r="V31" i="8" s="1"/>
  <c r="AL31" i="8" s="1"/>
  <c r="AN31" i="8" s="1"/>
  <c r="AT31" i="8" s="1"/>
  <c r="AU31" i="8" s="1"/>
  <c r="AY31" i="8" s="1"/>
  <c r="K32" i="8"/>
  <c r="L32" i="8" s="1"/>
  <c r="S32" i="8"/>
  <c r="N32" i="8"/>
  <c r="H33" i="8"/>
  <c r="F34" i="8"/>
  <c r="G33" i="8"/>
  <c r="F31" i="7"/>
  <c r="G30" i="7"/>
  <c r="H30" i="7"/>
  <c r="O28" i="7"/>
  <c r="Q28" i="7"/>
  <c r="T28" i="7" s="1"/>
  <c r="P28" i="7"/>
  <c r="U28" i="7" s="1"/>
  <c r="V28" i="7" s="1"/>
  <c r="AL28" i="7" s="1"/>
  <c r="AN28" i="7" s="1"/>
  <c r="AT28" i="7" s="1"/>
  <c r="AU28" i="7" s="1"/>
  <c r="AY28" i="7" s="1"/>
  <c r="S29" i="7"/>
  <c r="N29" i="7"/>
  <c r="K29" i="7"/>
  <c r="L29" i="7" s="1"/>
  <c r="U26" i="6"/>
  <c r="V26" i="6" s="1"/>
  <c r="AL26" i="6" s="1"/>
  <c r="AN26" i="6" s="1"/>
  <c r="AT26" i="6" s="1"/>
  <c r="AU26" i="6" s="1"/>
  <c r="AY26" i="6" s="1"/>
  <c r="S28" i="6"/>
  <c r="N28" i="6"/>
  <c r="K28" i="6"/>
  <c r="L28" i="6" s="1"/>
  <c r="F30" i="6"/>
  <c r="G29" i="6"/>
  <c r="H29" i="6"/>
  <c r="P27" i="6"/>
  <c r="U27" i="6" s="1"/>
  <c r="V27" i="6" s="1"/>
  <c r="AL27" i="6" s="1"/>
  <c r="AN27" i="6" s="1"/>
  <c r="AT27" i="6" s="1"/>
  <c r="AU27" i="6" s="1"/>
  <c r="AY27" i="6" s="1"/>
  <c r="O27" i="6"/>
  <c r="Q27" i="6"/>
  <c r="T27" i="6" s="1"/>
  <c r="F33" i="5"/>
  <c r="G32" i="5"/>
  <c r="H32" i="5"/>
  <c r="Q30" i="5"/>
  <c r="T30" i="5" s="1"/>
  <c r="O30" i="5"/>
  <c r="P30" i="5" s="1"/>
  <c r="U30" i="5" s="1"/>
  <c r="V30" i="5" s="1"/>
  <c r="AL30" i="5" s="1"/>
  <c r="AN30" i="5" s="1"/>
  <c r="AU30" i="5" s="1"/>
  <c r="S31" i="5"/>
  <c r="N31" i="5"/>
  <c r="K31" i="5"/>
  <c r="L31" i="5" s="1"/>
  <c r="H29" i="4"/>
  <c r="F30" i="4"/>
  <c r="G29" i="4"/>
  <c r="P27" i="4"/>
  <c r="U27" i="4" s="1"/>
  <c r="V27" i="4" s="1"/>
  <c r="AL27" i="4" s="1"/>
  <c r="AN27" i="4" s="1"/>
  <c r="AT27" i="4" s="1"/>
  <c r="AU27" i="4" s="1"/>
  <c r="AY27" i="4" s="1"/>
  <c r="K28" i="4"/>
  <c r="L28" i="4" s="1"/>
  <c r="S28" i="4"/>
  <c r="N28" i="4"/>
  <c r="U26" i="4"/>
  <c r="V26" i="4" s="1"/>
  <c r="AL26" i="4" s="1"/>
  <c r="AN26" i="4" s="1"/>
  <c r="AT26" i="4" s="1"/>
  <c r="AU26" i="4" s="1"/>
  <c r="AY26" i="4" s="1"/>
  <c r="Q27" i="4"/>
  <c r="T27" i="4" s="1"/>
  <c r="O27" i="4"/>
  <c r="H29" i="3"/>
  <c r="F30" i="3"/>
  <c r="G29" i="3"/>
  <c r="U26" i="3"/>
  <c r="V26" i="3" s="1"/>
  <c r="AL26" i="3" s="1"/>
  <c r="AN26" i="3" s="1"/>
  <c r="AT26" i="3" s="1"/>
  <c r="AU26" i="3" s="1"/>
  <c r="AY26" i="3" s="1"/>
  <c r="Q27" i="3"/>
  <c r="T27" i="3" s="1"/>
  <c r="O27" i="3"/>
  <c r="K28" i="3"/>
  <c r="L28" i="3" s="1"/>
  <c r="N28" i="3"/>
  <c r="S28" i="3"/>
  <c r="P27" i="3"/>
  <c r="U27" i="3" s="1"/>
  <c r="V27" i="3" s="1"/>
  <c r="AL27" i="3" s="1"/>
  <c r="AN27" i="3" s="1"/>
  <c r="AT27" i="3" s="1"/>
  <c r="AU27" i="3" s="1"/>
  <c r="AY27" i="3" s="1"/>
  <c r="O24" i="2"/>
  <c r="Q24" i="2"/>
  <c r="T24" i="2" s="1"/>
  <c r="P24" i="2"/>
  <c r="U24" i="2" s="1"/>
  <c r="V24" i="2" s="1"/>
  <c r="AL24" i="2" s="1"/>
  <c r="AN24" i="2" s="1"/>
  <c r="AT24" i="2" s="1"/>
  <c r="AU24" i="2" s="1"/>
  <c r="AY24" i="2" s="1"/>
  <c r="G26" i="2"/>
  <c r="H26" i="2"/>
  <c r="S25" i="2"/>
  <c r="N25" i="2"/>
  <c r="K25" i="2"/>
  <c r="L25" i="2" s="1"/>
  <c r="U16" i="1"/>
  <c r="V16" i="1" s="1"/>
  <c r="F20" i="1"/>
  <c r="Q17" i="1"/>
  <c r="T17" i="1" s="1"/>
  <c r="O17" i="1"/>
  <c r="P17" i="1" s="1"/>
  <c r="S18" i="1"/>
  <c r="L18" i="1"/>
  <c r="H37" i="11" l="1"/>
  <c r="F38" i="11"/>
  <c r="G37" i="11"/>
  <c r="P35" i="11"/>
  <c r="U35" i="11" s="1"/>
  <c r="V35" i="11" s="1"/>
  <c r="AL35" i="11" s="1"/>
  <c r="AN35" i="11" s="1"/>
  <c r="AT35" i="11" s="1"/>
  <c r="AU35" i="11" s="1"/>
  <c r="AY35" i="11" s="1"/>
  <c r="K36" i="11"/>
  <c r="L36" i="11" s="1"/>
  <c r="S36" i="11"/>
  <c r="N36" i="11"/>
  <c r="U34" i="11"/>
  <c r="V34" i="11" s="1"/>
  <c r="AL34" i="11" s="1"/>
  <c r="AN34" i="11" s="1"/>
  <c r="AT34" i="11" s="1"/>
  <c r="AU34" i="11" s="1"/>
  <c r="AY34" i="11" s="1"/>
  <c r="Q35" i="11"/>
  <c r="T35" i="11" s="1"/>
  <c r="O35" i="11"/>
  <c r="O34" i="10"/>
  <c r="Q34" i="10"/>
  <c r="T34" i="10" s="1"/>
  <c r="H36" i="10"/>
  <c r="F37" i="10"/>
  <c r="G36" i="10"/>
  <c r="P34" i="10"/>
  <c r="U34" i="10" s="1"/>
  <c r="V34" i="10" s="1"/>
  <c r="AL34" i="10" s="1"/>
  <c r="AN34" i="10" s="1"/>
  <c r="AT34" i="10" s="1"/>
  <c r="AU34" i="10" s="1"/>
  <c r="AY34" i="10" s="1"/>
  <c r="S35" i="10"/>
  <c r="N35" i="10"/>
  <c r="K35" i="10"/>
  <c r="L35" i="10" s="1"/>
  <c r="K37" i="9"/>
  <c r="L37" i="9" s="1"/>
  <c r="N37" i="9"/>
  <c r="S37" i="9"/>
  <c r="P36" i="9"/>
  <c r="U36" i="9" s="1"/>
  <c r="V36" i="9" s="1"/>
  <c r="AL36" i="9" s="1"/>
  <c r="AN36" i="9" s="1"/>
  <c r="AT36" i="9" s="1"/>
  <c r="AU36" i="9" s="1"/>
  <c r="AY36" i="9" s="1"/>
  <c r="Q36" i="9"/>
  <c r="T36" i="9" s="1"/>
  <c r="O36" i="9"/>
  <c r="H38" i="9"/>
  <c r="F39" i="9"/>
  <c r="G38" i="9"/>
  <c r="F35" i="8"/>
  <c r="G34" i="8"/>
  <c r="H34" i="8"/>
  <c r="O32" i="8"/>
  <c r="P32" i="8" s="1"/>
  <c r="U32" i="8" s="1"/>
  <c r="V32" i="8" s="1"/>
  <c r="AL32" i="8" s="1"/>
  <c r="AN32" i="8" s="1"/>
  <c r="AT32" i="8" s="1"/>
  <c r="AU32" i="8" s="1"/>
  <c r="AY32" i="8" s="1"/>
  <c r="Q32" i="8"/>
  <c r="T32" i="8" s="1"/>
  <c r="S33" i="8"/>
  <c r="N33" i="8"/>
  <c r="K33" i="8"/>
  <c r="L33" i="8" s="1"/>
  <c r="S30" i="7"/>
  <c r="K30" i="7"/>
  <c r="L30" i="7" s="1"/>
  <c r="N30" i="7"/>
  <c r="Q29" i="7"/>
  <c r="T29" i="7" s="1"/>
  <c r="O29" i="7"/>
  <c r="P29" i="7" s="1"/>
  <c r="U29" i="7" s="1"/>
  <c r="V29" i="7" s="1"/>
  <c r="AL29" i="7" s="1"/>
  <c r="AN29" i="7" s="1"/>
  <c r="AT29" i="7" s="1"/>
  <c r="AU29" i="7" s="1"/>
  <c r="AY29" i="7" s="1"/>
  <c r="G31" i="7"/>
  <c r="H31" i="7"/>
  <c r="F32" i="7"/>
  <c r="O28" i="6"/>
  <c r="P28" i="6" s="1"/>
  <c r="U28" i="6" s="1"/>
  <c r="V28" i="6" s="1"/>
  <c r="AL28" i="6" s="1"/>
  <c r="AN28" i="6" s="1"/>
  <c r="AT28" i="6" s="1"/>
  <c r="AU28" i="6" s="1"/>
  <c r="AY28" i="6" s="1"/>
  <c r="Q28" i="6"/>
  <c r="T28" i="6" s="1"/>
  <c r="S29" i="6"/>
  <c r="N29" i="6"/>
  <c r="K29" i="6"/>
  <c r="L29" i="6" s="1"/>
  <c r="H30" i="6"/>
  <c r="F31" i="6"/>
  <c r="G30" i="6"/>
  <c r="S32" i="5"/>
  <c r="N32" i="5"/>
  <c r="K32" i="5"/>
  <c r="L32" i="5" s="1"/>
  <c r="H33" i="5"/>
  <c r="F34" i="5"/>
  <c r="G33" i="5"/>
  <c r="O31" i="5"/>
  <c r="P31" i="5" s="1"/>
  <c r="U31" i="5" s="1"/>
  <c r="V31" i="5" s="1"/>
  <c r="AL31" i="5" s="1"/>
  <c r="AN31" i="5" s="1"/>
  <c r="AU31" i="5" s="1"/>
  <c r="Q31" i="5"/>
  <c r="T31" i="5" s="1"/>
  <c r="S29" i="4"/>
  <c r="N29" i="4"/>
  <c r="K29" i="4"/>
  <c r="L29" i="4" s="1"/>
  <c r="F31" i="4"/>
  <c r="G30" i="4"/>
  <c r="H30" i="4"/>
  <c r="O28" i="4"/>
  <c r="P28" i="4" s="1"/>
  <c r="U28" i="4" s="1"/>
  <c r="V28" i="4" s="1"/>
  <c r="AL28" i="4" s="1"/>
  <c r="AN28" i="4" s="1"/>
  <c r="AT28" i="4" s="1"/>
  <c r="AU28" i="4" s="1"/>
  <c r="AY28" i="4" s="1"/>
  <c r="Q28" i="4"/>
  <c r="T28" i="4" s="1"/>
  <c r="Q28" i="3"/>
  <c r="T28" i="3" s="1"/>
  <c r="O28" i="3"/>
  <c r="P28" i="3" s="1"/>
  <c r="U28" i="3" s="1"/>
  <c r="V28" i="3" s="1"/>
  <c r="AL28" i="3" s="1"/>
  <c r="AN28" i="3" s="1"/>
  <c r="AT28" i="3" s="1"/>
  <c r="AU28" i="3" s="1"/>
  <c r="AY28" i="3" s="1"/>
  <c r="K29" i="3"/>
  <c r="L29" i="3" s="1"/>
  <c r="S29" i="3"/>
  <c r="N29" i="3"/>
  <c r="H30" i="3"/>
  <c r="F31" i="3"/>
  <c r="G30" i="3"/>
  <c r="S26" i="2"/>
  <c r="K26" i="2"/>
  <c r="L26" i="2" s="1"/>
  <c r="N26" i="2"/>
  <c r="Q25" i="2"/>
  <c r="T25" i="2" s="1"/>
  <c r="O25" i="2"/>
  <c r="P25" i="2" s="1"/>
  <c r="H27" i="2"/>
  <c r="G27" i="2"/>
  <c r="S19" i="1"/>
  <c r="L19" i="1"/>
  <c r="Q18" i="1"/>
  <c r="T18" i="1" s="1"/>
  <c r="O18" i="1"/>
  <c r="P18" i="1" s="1"/>
  <c r="U17" i="1"/>
  <c r="V17" i="1" s="1"/>
  <c r="F21" i="1"/>
  <c r="S37" i="11" l="1"/>
  <c r="N37" i="11"/>
  <c r="K37" i="11"/>
  <c r="L37" i="11" s="1"/>
  <c r="F39" i="11"/>
  <c r="G38" i="11"/>
  <c r="H38" i="11"/>
  <c r="O36" i="11"/>
  <c r="P36" i="11" s="1"/>
  <c r="U36" i="11" s="1"/>
  <c r="V36" i="11" s="1"/>
  <c r="AL36" i="11" s="1"/>
  <c r="AN36" i="11" s="1"/>
  <c r="AT36" i="11" s="1"/>
  <c r="AU36" i="11" s="1"/>
  <c r="AY36" i="11" s="1"/>
  <c r="Q36" i="11"/>
  <c r="T36" i="11" s="1"/>
  <c r="H37" i="10"/>
  <c r="F38" i="10"/>
  <c r="G37" i="10"/>
  <c r="Q35" i="10"/>
  <c r="T35" i="10" s="1"/>
  <c r="O35" i="10"/>
  <c r="P35" i="10" s="1"/>
  <c r="U35" i="10" s="1"/>
  <c r="V35" i="10" s="1"/>
  <c r="AL35" i="10" s="1"/>
  <c r="AN35" i="10" s="1"/>
  <c r="AT35" i="10" s="1"/>
  <c r="AU35" i="10" s="1"/>
  <c r="AY35" i="10" s="1"/>
  <c r="N36" i="10"/>
  <c r="K36" i="10"/>
  <c r="L36" i="10" s="1"/>
  <c r="S36" i="10"/>
  <c r="H39" i="9"/>
  <c r="F40" i="9"/>
  <c r="G39" i="9"/>
  <c r="K38" i="9"/>
  <c r="L38" i="9" s="1"/>
  <c r="S38" i="9"/>
  <c r="N38" i="9"/>
  <c r="Q37" i="9"/>
  <c r="T37" i="9" s="1"/>
  <c r="O37" i="9"/>
  <c r="P37" i="9" s="1"/>
  <c r="U37" i="9" s="1"/>
  <c r="V37" i="9" s="1"/>
  <c r="AL37" i="9" s="1"/>
  <c r="AN37" i="9" s="1"/>
  <c r="AT37" i="9" s="1"/>
  <c r="AU37" i="9" s="1"/>
  <c r="AY37" i="9" s="1"/>
  <c r="S34" i="8"/>
  <c r="N34" i="8"/>
  <c r="K34" i="8"/>
  <c r="L34" i="8" s="1"/>
  <c r="O33" i="8"/>
  <c r="P33" i="8" s="1"/>
  <c r="U33" i="8" s="1"/>
  <c r="V33" i="8" s="1"/>
  <c r="AL33" i="8" s="1"/>
  <c r="AN33" i="8" s="1"/>
  <c r="AT33" i="8" s="1"/>
  <c r="AU33" i="8" s="1"/>
  <c r="AY33" i="8" s="1"/>
  <c r="Q33" i="8"/>
  <c r="T33" i="8" s="1"/>
  <c r="H35" i="8"/>
  <c r="F36" i="8"/>
  <c r="G35" i="8"/>
  <c r="K31" i="7"/>
  <c r="L31" i="7" s="1"/>
  <c r="S31" i="7"/>
  <c r="N31" i="7"/>
  <c r="Q30" i="7"/>
  <c r="T30" i="7" s="1"/>
  <c r="O30" i="7"/>
  <c r="P30" i="7" s="1"/>
  <c r="U30" i="7" s="1"/>
  <c r="V30" i="7" s="1"/>
  <c r="AL30" i="7" s="1"/>
  <c r="AN30" i="7" s="1"/>
  <c r="AT30" i="7" s="1"/>
  <c r="AU30" i="7" s="1"/>
  <c r="AY30" i="7" s="1"/>
  <c r="H32" i="7"/>
  <c r="F33" i="7"/>
  <c r="G32" i="7"/>
  <c r="G31" i="6"/>
  <c r="H31" i="6"/>
  <c r="F32" i="6"/>
  <c r="Q29" i="6"/>
  <c r="T29" i="6" s="1"/>
  <c r="O29" i="6"/>
  <c r="K30" i="6"/>
  <c r="L30" i="6" s="1"/>
  <c r="N30" i="6"/>
  <c r="S30" i="6"/>
  <c r="P29" i="6"/>
  <c r="O32" i="5"/>
  <c r="Q32" i="5"/>
  <c r="T32" i="5" s="1"/>
  <c r="N33" i="5"/>
  <c r="K33" i="5"/>
  <c r="L33" i="5" s="1"/>
  <c r="S33" i="5"/>
  <c r="P32" i="5"/>
  <c r="U32" i="5" s="1"/>
  <c r="V32" i="5" s="1"/>
  <c r="AL32" i="5" s="1"/>
  <c r="AN32" i="5" s="1"/>
  <c r="AU32" i="5" s="1"/>
  <c r="H34" i="5"/>
  <c r="F35" i="5"/>
  <c r="G34" i="5"/>
  <c r="O29" i="4"/>
  <c r="P29" i="4" s="1"/>
  <c r="U29" i="4" s="1"/>
  <c r="V29" i="4" s="1"/>
  <c r="AL29" i="4" s="1"/>
  <c r="AN29" i="4" s="1"/>
  <c r="AT29" i="4" s="1"/>
  <c r="AU29" i="4" s="1"/>
  <c r="AY29" i="4" s="1"/>
  <c r="Q29" i="4"/>
  <c r="T29" i="4" s="1"/>
  <c r="S30" i="4"/>
  <c r="N30" i="4"/>
  <c r="K30" i="4"/>
  <c r="L30" i="4" s="1"/>
  <c r="H31" i="4"/>
  <c r="G31" i="4"/>
  <c r="F32" i="4"/>
  <c r="F32" i="3"/>
  <c r="G31" i="3"/>
  <c r="H31" i="3"/>
  <c r="O29" i="3"/>
  <c r="P29" i="3" s="1"/>
  <c r="U29" i="3" s="1"/>
  <c r="V29" i="3" s="1"/>
  <c r="AL29" i="3" s="1"/>
  <c r="AN29" i="3" s="1"/>
  <c r="AT29" i="3" s="1"/>
  <c r="AU29" i="3" s="1"/>
  <c r="AY29" i="3" s="1"/>
  <c r="Q29" i="3"/>
  <c r="T29" i="3" s="1"/>
  <c r="S30" i="3"/>
  <c r="N30" i="3"/>
  <c r="K30" i="3"/>
  <c r="L30" i="3" s="1"/>
  <c r="U25" i="2"/>
  <c r="V25" i="2" s="1"/>
  <c r="AL25" i="2" s="1"/>
  <c r="AN25" i="2" s="1"/>
  <c r="AT25" i="2" s="1"/>
  <c r="AU25" i="2" s="1"/>
  <c r="AY25" i="2" s="1"/>
  <c r="H28" i="2"/>
  <c r="G28" i="2"/>
  <c r="Q26" i="2"/>
  <c r="T26" i="2" s="1"/>
  <c r="O26" i="2"/>
  <c r="P26" i="2"/>
  <c r="K27" i="2"/>
  <c r="L27" i="2" s="1"/>
  <c r="S27" i="2"/>
  <c r="N27" i="2"/>
  <c r="Q19" i="1"/>
  <c r="T19" i="1" s="1"/>
  <c r="O19" i="1"/>
  <c r="P19" i="1" s="1"/>
  <c r="U19" i="1" s="1"/>
  <c r="V19" i="1" s="1"/>
  <c r="F22" i="1"/>
  <c r="S20" i="1"/>
  <c r="L20" i="1"/>
  <c r="U18" i="1"/>
  <c r="V18" i="1" s="1"/>
  <c r="S38" i="11" l="1"/>
  <c r="N38" i="11"/>
  <c r="K38" i="11"/>
  <c r="L38" i="11" s="1"/>
  <c r="O37" i="11"/>
  <c r="P37" i="11" s="1"/>
  <c r="U37" i="11" s="1"/>
  <c r="V37" i="11" s="1"/>
  <c r="AL37" i="11" s="1"/>
  <c r="AN37" i="11" s="1"/>
  <c r="AT37" i="11" s="1"/>
  <c r="AU37" i="11" s="1"/>
  <c r="AY37" i="11" s="1"/>
  <c r="Q37" i="11"/>
  <c r="T37" i="11" s="1"/>
  <c r="H39" i="11"/>
  <c r="F40" i="11"/>
  <c r="G39" i="11"/>
  <c r="K37" i="10"/>
  <c r="L37" i="10" s="1"/>
  <c r="S37" i="10"/>
  <c r="N37" i="10"/>
  <c r="P36" i="10"/>
  <c r="H38" i="10"/>
  <c r="F39" i="10"/>
  <c r="G38" i="10"/>
  <c r="Q36" i="10"/>
  <c r="T36" i="10" s="1"/>
  <c r="O36" i="10"/>
  <c r="S39" i="9"/>
  <c r="N39" i="9"/>
  <c r="K39" i="9"/>
  <c r="L39" i="9" s="1"/>
  <c r="F41" i="9"/>
  <c r="G40" i="9"/>
  <c r="H40" i="9"/>
  <c r="O38" i="9"/>
  <c r="P38" i="9" s="1"/>
  <c r="U38" i="9" s="1"/>
  <c r="V38" i="9" s="1"/>
  <c r="AL38" i="9" s="1"/>
  <c r="AN38" i="9" s="1"/>
  <c r="AT38" i="9" s="1"/>
  <c r="AU38" i="9" s="1"/>
  <c r="AY38" i="9" s="1"/>
  <c r="Q38" i="9"/>
  <c r="T38" i="9" s="1"/>
  <c r="Q34" i="8"/>
  <c r="T34" i="8" s="1"/>
  <c r="O34" i="8"/>
  <c r="P34" i="8" s="1"/>
  <c r="U34" i="8" s="1"/>
  <c r="V34" i="8" s="1"/>
  <c r="AL34" i="8" s="1"/>
  <c r="AN34" i="8" s="1"/>
  <c r="AT34" i="8" s="1"/>
  <c r="AU34" i="8" s="1"/>
  <c r="AY34" i="8" s="1"/>
  <c r="H36" i="8"/>
  <c r="F37" i="8"/>
  <c r="G36" i="8"/>
  <c r="K35" i="8"/>
  <c r="L35" i="8" s="1"/>
  <c r="S35" i="8"/>
  <c r="N35" i="8"/>
  <c r="F34" i="7"/>
  <c r="G33" i="7"/>
  <c r="H33" i="7"/>
  <c r="Q31" i="7"/>
  <c r="T31" i="7" s="1"/>
  <c r="O31" i="7"/>
  <c r="P31" i="7" s="1"/>
  <c r="U31" i="7" s="1"/>
  <c r="V31" i="7" s="1"/>
  <c r="AL31" i="7" s="1"/>
  <c r="AN31" i="7" s="1"/>
  <c r="AT31" i="7" s="1"/>
  <c r="AU31" i="7" s="1"/>
  <c r="AY31" i="7" s="1"/>
  <c r="S32" i="7"/>
  <c r="N32" i="7"/>
  <c r="K32" i="7"/>
  <c r="L32" i="7" s="1"/>
  <c r="H32" i="6"/>
  <c r="F33" i="6"/>
  <c r="G32" i="6"/>
  <c r="Q30" i="6"/>
  <c r="T30" i="6" s="1"/>
  <c r="O30" i="6"/>
  <c r="P30" i="6" s="1"/>
  <c r="U30" i="6" s="1"/>
  <c r="V30" i="6" s="1"/>
  <c r="AL30" i="6" s="1"/>
  <c r="AN30" i="6" s="1"/>
  <c r="AT30" i="6" s="1"/>
  <c r="AU30" i="6" s="1"/>
  <c r="AY30" i="6" s="1"/>
  <c r="U29" i="6"/>
  <c r="V29" i="6" s="1"/>
  <c r="AL29" i="6" s="1"/>
  <c r="AN29" i="6" s="1"/>
  <c r="AT29" i="6" s="1"/>
  <c r="AU29" i="6" s="1"/>
  <c r="AY29" i="6" s="1"/>
  <c r="K31" i="6"/>
  <c r="L31" i="6" s="1"/>
  <c r="S31" i="6"/>
  <c r="N31" i="6"/>
  <c r="Q33" i="5"/>
  <c r="T33" i="5" s="1"/>
  <c r="O33" i="5"/>
  <c r="P33" i="5" s="1"/>
  <c r="U33" i="5" s="1"/>
  <c r="V33" i="5" s="1"/>
  <c r="AL33" i="5" s="1"/>
  <c r="AN33" i="5" s="1"/>
  <c r="AU33" i="5" s="1"/>
  <c r="H35" i="5"/>
  <c r="F36" i="5"/>
  <c r="G35" i="5"/>
  <c r="K34" i="5"/>
  <c r="L34" i="5" s="1"/>
  <c r="S34" i="5"/>
  <c r="N34" i="5"/>
  <c r="K31" i="4"/>
  <c r="L31" i="4" s="1"/>
  <c r="S31" i="4"/>
  <c r="N31" i="4"/>
  <c r="Q30" i="4"/>
  <c r="T30" i="4" s="1"/>
  <c r="O30" i="4"/>
  <c r="H32" i="4"/>
  <c r="F33" i="4"/>
  <c r="G32" i="4"/>
  <c r="P30" i="4"/>
  <c r="U30" i="4" s="1"/>
  <c r="V30" i="4" s="1"/>
  <c r="AL30" i="4" s="1"/>
  <c r="AN30" i="4" s="1"/>
  <c r="AT30" i="4" s="1"/>
  <c r="AU30" i="4" s="1"/>
  <c r="AY30" i="4" s="1"/>
  <c r="S31" i="3"/>
  <c r="N31" i="3"/>
  <c r="K31" i="3"/>
  <c r="L31" i="3" s="1"/>
  <c r="O30" i="3"/>
  <c r="P30" i="3" s="1"/>
  <c r="U30" i="3" s="1"/>
  <c r="V30" i="3" s="1"/>
  <c r="AL30" i="3" s="1"/>
  <c r="AN30" i="3" s="1"/>
  <c r="AT30" i="3" s="1"/>
  <c r="AU30" i="3" s="1"/>
  <c r="AY30" i="3" s="1"/>
  <c r="Q30" i="3"/>
  <c r="T30" i="3" s="1"/>
  <c r="F33" i="3"/>
  <c r="G32" i="3"/>
  <c r="H32" i="3"/>
  <c r="Q27" i="2"/>
  <c r="T27" i="2" s="1"/>
  <c r="O27" i="2"/>
  <c r="P27" i="2" s="1"/>
  <c r="U27" i="2" s="1"/>
  <c r="V27" i="2" s="1"/>
  <c r="AL27" i="2" s="1"/>
  <c r="AN27" i="2" s="1"/>
  <c r="AT27" i="2" s="1"/>
  <c r="AU27" i="2" s="1"/>
  <c r="AY27" i="2" s="1"/>
  <c r="K28" i="2"/>
  <c r="L28" i="2" s="1"/>
  <c r="S28" i="2"/>
  <c r="N28" i="2"/>
  <c r="U26" i="2"/>
  <c r="V26" i="2" s="1"/>
  <c r="AL26" i="2" s="1"/>
  <c r="AN26" i="2" s="1"/>
  <c r="AT26" i="2" s="1"/>
  <c r="AU26" i="2" s="1"/>
  <c r="AY26" i="2" s="1"/>
  <c r="G29" i="2"/>
  <c r="H29" i="2"/>
  <c r="F23" i="1"/>
  <c r="Q20" i="1"/>
  <c r="T20" i="1" s="1"/>
  <c r="O20" i="1"/>
  <c r="P20" i="1" s="1"/>
  <c r="S21" i="1"/>
  <c r="L21" i="1"/>
  <c r="Q38" i="11" l="1"/>
  <c r="T38" i="11" s="1"/>
  <c r="O38" i="11"/>
  <c r="P38" i="11" s="1"/>
  <c r="U38" i="11" s="1"/>
  <c r="V38" i="11" s="1"/>
  <c r="AL38" i="11" s="1"/>
  <c r="AN38" i="11" s="1"/>
  <c r="AT38" i="11" s="1"/>
  <c r="AU38" i="11" s="1"/>
  <c r="AY38" i="11" s="1"/>
  <c r="H40" i="11"/>
  <c r="F41" i="11"/>
  <c r="G40" i="11"/>
  <c r="K39" i="11"/>
  <c r="L39" i="11" s="1"/>
  <c r="N39" i="11"/>
  <c r="S39" i="11"/>
  <c r="U36" i="10"/>
  <c r="V36" i="10" s="1"/>
  <c r="AL36" i="10" s="1"/>
  <c r="AN36" i="10" s="1"/>
  <c r="AT36" i="10" s="1"/>
  <c r="AU36" i="10" s="1"/>
  <c r="AY36" i="10" s="1"/>
  <c r="K38" i="10"/>
  <c r="L38" i="10" s="1"/>
  <c r="S38" i="10"/>
  <c r="N38" i="10"/>
  <c r="F40" i="10"/>
  <c r="G39" i="10"/>
  <c r="H39" i="10"/>
  <c r="Q37" i="10"/>
  <c r="T37" i="10" s="1"/>
  <c r="O37" i="10"/>
  <c r="P37" i="10" s="1"/>
  <c r="U37" i="10" s="1"/>
  <c r="V37" i="10" s="1"/>
  <c r="AL37" i="10" s="1"/>
  <c r="AN37" i="10" s="1"/>
  <c r="AT37" i="10" s="1"/>
  <c r="AU37" i="10" s="1"/>
  <c r="AY37" i="10" s="1"/>
  <c r="O39" i="9"/>
  <c r="Q39" i="9"/>
  <c r="T39" i="9" s="1"/>
  <c r="S40" i="9"/>
  <c r="N40" i="9"/>
  <c r="K40" i="9"/>
  <c r="L40" i="9" s="1"/>
  <c r="P39" i="9"/>
  <c r="U39" i="9" s="1"/>
  <c r="V39" i="9" s="1"/>
  <c r="AL39" i="9" s="1"/>
  <c r="AN39" i="9" s="1"/>
  <c r="AT39" i="9" s="1"/>
  <c r="AU39" i="9" s="1"/>
  <c r="AY39" i="9" s="1"/>
  <c r="G41" i="9"/>
  <c r="H41" i="9"/>
  <c r="F42" i="9"/>
  <c r="Q35" i="8"/>
  <c r="T35" i="8" s="1"/>
  <c r="O35" i="8"/>
  <c r="K36" i="8"/>
  <c r="L36" i="8" s="1"/>
  <c r="S36" i="8"/>
  <c r="N36" i="8"/>
  <c r="P35" i="8"/>
  <c r="U35" i="8" s="1"/>
  <c r="V35" i="8" s="1"/>
  <c r="AL35" i="8" s="1"/>
  <c r="AN35" i="8" s="1"/>
  <c r="AT35" i="8" s="1"/>
  <c r="AU35" i="8" s="1"/>
  <c r="AY35" i="8" s="1"/>
  <c r="H37" i="8"/>
  <c r="F38" i="8"/>
  <c r="G37" i="8"/>
  <c r="S33" i="7"/>
  <c r="N33" i="7"/>
  <c r="K33" i="7"/>
  <c r="L33" i="7" s="1"/>
  <c r="O32" i="7"/>
  <c r="P32" i="7" s="1"/>
  <c r="U32" i="7" s="1"/>
  <c r="V32" i="7" s="1"/>
  <c r="AL32" i="7" s="1"/>
  <c r="AN32" i="7" s="1"/>
  <c r="AT32" i="7" s="1"/>
  <c r="AU32" i="7" s="1"/>
  <c r="AY32" i="7" s="1"/>
  <c r="Q32" i="7"/>
  <c r="T32" i="7" s="1"/>
  <c r="H34" i="7"/>
  <c r="F35" i="7"/>
  <c r="G34" i="7"/>
  <c r="S32" i="6"/>
  <c r="N32" i="6"/>
  <c r="K32" i="6"/>
  <c r="L32" i="6" s="1"/>
  <c r="F34" i="6"/>
  <c r="G33" i="6"/>
  <c r="H33" i="6"/>
  <c r="O31" i="6"/>
  <c r="P31" i="6" s="1"/>
  <c r="U31" i="6" s="1"/>
  <c r="V31" i="6" s="1"/>
  <c r="AL31" i="6" s="1"/>
  <c r="AN31" i="6" s="1"/>
  <c r="AT31" i="6" s="1"/>
  <c r="AU31" i="6" s="1"/>
  <c r="AY31" i="6" s="1"/>
  <c r="Q31" i="6"/>
  <c r="T31" i="6" s="1"/>
  <c r="O34" i="5"/>
  <c r="Q34" i="5"/>
  <c r="T34" i="5" s="1"/>
  <c r="S35" i="5"/>
  <c r="N35" i="5"/>
  <c r="K35" i="5"/>
  <c r="L35" i="5" s="1"/>
  <c r="P34" i="5"/>
  <c r="U34" i="5" s="1"/>
  <c r="V34" i="5" s="1"/>
  <c r="AL34" i="5" s="1"/>
  <c r="AN34" i="5" s="1"/>
  <c r="AU34" i="5" s="1"/>
  <c r="F37" i="5"/>
  <c r="G36" i="5"/>
  <c r="H36" i="5"/>
  <c r="K32" i="4"/>
  <c r="L32" i="4" s="1"/>
  <c r="S32" i="4"/>
  <c r="N32" i="4"/>
  <c r="H33" i="4"/>
  <c r="F34" i="4"/>
  <c r="G33" i="4"/>
  <c r="Q31" i="4"/>
  <c r="T31" i="4" s="1"/>
  <c r="O31" i="4"/>
  <c r="P31" i="4" s="1"/>
  <c r="U31" i="4" s="1"/>
  <c r="V31" i="4" s="1"/>
  <c r="AL31" i="4" s="1"/>
  <c r="AN31" i="4" s="1"/>
  <c r="AT31" i="4" s="1"/>
  <c r="AU31" i="4" s="1"/>
  <c r="AY31" i="4" s="1"/>
  <c r="Q31" i="3"/>
  <c r="T31" i="3" s="1"/>
  <c r="O31" i="3"/>
  <c r="P31" i="3"/>
  <c r="U31" i="3" s="1"/>
  <c r="V31" i="3" s="1"/>
  <c r="AL31" i="3" s="1"/>
  <c r="AN31" i="3" s="1"/>
  <c r="AT31" i="3" s="1"/>
  <c r="AU31" i="3" s="1"/>
  <c r="AY31" i="3" s="1"/>
  <c r="K32" i="3"/>
  <c r="L32" i="3" s="1"/>
  <c r="S32" i="3"/>
  <c r="N32" i="3"/>
  <c r="H33" i="3"/>
  <c r="F34" i="3"/>
  <c r="G33" i="3"/>
  <c r="S29" i="2"/>
  <c r="N29" i="2"/>
  <c r="K29" i="2"/>
  <c r="L29" i="2" s="1"/>
  <c r="G30" i="2"/>
  <c r="H30" i="2"/>
  <c r="O28" i="2"/>
  <c r="Q28" i="2"/>
  <c r="T28" i="2" s="1"/>
  <c r="P28" i="2"/>
  <c r="U20" i="1"/>
  <c r="V20" i="1" s="1"/>
  <c r="S22" i="1"/>
  <c r="L22" i="1"/>
  <c r="F24" i="1"/>
  <c r="Q21" i="1"/>
  <c r="T21" i="1" s="1"/>
  <c r="O21" i="1"/>
  <c r="P21" i="1" s="1"/>
  <c r="Q39" i="11" l="1"/>
  <c r="T39" i="11" s="1"/>
  <c r="O39" i="11"/>
  <c r="K40" i="11"/>
  <c r="L40" i="11" s="1"/>
  <c r="S40" i="11"/>
  <c r="N40" i="11"/>
  <c r="P39" i="11"/>
  <c r="U39" i="11" s="1"/>
  <c r="V39" i="11" s="1"/>
  <c r="AL39" i="11" s="1"/>
  <c r="AN39" i="11" s="1"/>
  <c r="AT39" i="11" s="1"/>
  <c r="AU39" i="11" s="1"/>
  <c r="AY39" i="11" s="1"/>
  <c r="H41" i="11"/>
  <c r="F42" i="11"/>
  <c r="G41" i="11"/>
  <c r="S39" i="10"/>
  <c r="N39" i="10"/>
  <c r="K39" i="10"/>
  <c r="L39" i="10" s="1"/>
  <c r="H40" i="10"/>
  <c r="F41" i="10"/>
  <c r="G40" i="10"/>
  <c r="O38" i="10"/>
  <c r="P38" i="10" s="1"/>
  <c r="U38" i="10" s="1"/>
  <c r="V38" i="10" s="1"/>
  <c r="AL38" i="10" s="1"/>
  <c r="AN38" i="10" s="1"/>
  <c r="AT38" i="10" s="1"/>
  <c r="AU38" i="10" s="1"/>
  <c r="AY38" i="10" s="1"/>
  <c r="Q38" i="10"/>
  <c r="T38" i="10" s="1"/>
  <c r="K41" i="9"/>
  <c r="L41" i="9" s="1"/>
  <c r="S41" i="9"/>
  <c r="N41" i="9"/>
  <c r="H42" i="9"/>
  <c r="F43" i="9"/>
  <c r="G42" i="9"/>
  <c r="O40" i="9"/>
  <c r="P40" i="9" s="1"/>
  <c r="U40" i="9" s="1"/>
  <c r="V40" i="9" s="1"/>
  <c r="AL40" i="9" s="1"/>
  <c r="AN40" i="9" s="1"/>
  <c r="AT40" i="9" s="1"/>
  <c r="AU40" i="9" s="1"/>
  <c r="AY40" i="9" s="1"/>
  <c r="Q40" i="9"/>
  <c r="T40" i="9" s="1"/>
  <c r="F39" i="8"/>
  <c r="G38" i="8"/>
  <c r="H38" i="8"/>
  <c r="O36" i="8"/>
  <c r="P36" i="8" s="1"/>
  <c r="U36" i="8" s="1"/>
  <c r="V36" i="8" s="1"/>
  <c r="AL36" i="8" s="1"/>
  <c r="AN36" i="8" s="1"/>
  <c r="AT36" i="8" s="1"/>
  <c r="AU36" i="8" s="1"/>
  <c r="AY36" i="8" s="1"/>
  <c r="Q36" i="8"/>
  <c r="T36" i="8" s="1"/>
  <c r="S37" i="8"/>
  <c r="N37" i="8"/>
  <c r="K37" i="8"/>
  <c r="L37" i="8" s="1"/>
  <c r="F36" i="7"/>
  <c r="H35" i="7"/>
  <c r="G35" i="7"/>
  <c r="Q33" i="7"/>
  <c r="T33" i="7" s="1"/>
  <c r="O33" i="7"/>
  <c r="P33" i="7"/>
  <c r="U33" i="7" s="1"/>
  <c r="V33" i="7" s="1"/>
  <c r="AL33" i="7" s="1"/>
  <c r="AN33" i="7" s="1"/>
  <c r="AT33" i="7" s="1"/>
  <c r="AU33" i="7" s="1"/>
  <c r="AY33" i="7" s="1"/>
  <c r="K34" i="7"/>
  <c r="L34" i="7" s="1"/>
  <c r="N34" i="7"/>
  <c r="S34" i="7"/>
  <c r="O32" i="6"/>
  <c r="Q32" i="6"/>
  <c r="T32" i="6" s="1"/>
  <c r="S33" i="6"/>
  <c r="N33" i="6"/>
  <c r="K33" i="6"/>
  <c r="L33" i="6" s="1"/>
  <c r="P32" i="6"/>
  <c r="U32" i="6" s="1"/>
  <c r="V32" i="6" s="1"/>
  <c r="AL32" i="6" s="1"/>
  <c r="AN32" i="6" s="1"/>
  <c r="AT32" i="6" s="1"/>
  <c r="AU32" i="6" s="1"/>
  <c r="AY32" i="6" s="1"/>
  <c r="H34" i="6"/>
  <c r="G34" i="6"/>
  <c r="F35" i="6"/>
  <c r="G37" i="5"/>
  <c r="H37" i="5"/>
  <c r="F38" i="5"/>
  <c r="S36" i="5"/>
  <c r="N36" i="5"/>
  <c r="K36" i="5"/>
  <c r="L36" i="5" s="1"/>
  <c r="O35" i="5"/>
  <c r="P35" i="5" s="1"/>
  <c r="U35" i="5" s="1"/>
  <c r="V35" i="5" s="1"/>
  <c r="AL35" i="5" s="1"/>
  <c r="AN35" i="5" s="1"/>
  <c r="AU35" i="5" s="1"/>
  <c r="Q35" i="5"/>
  <c r="T35" i="5" s="1"/>
  <c r="S33" i="4"/>
  <c r="N33" i="4"/>
  <c r="K33" i="4"/>
  <c r="L33" i="4" s="1"/>
  <c r="F35" i="4"/>
  <c r="G34" i="4"/>
  <c r="H34" i="4"/>
  <c r="O32" i="4"/>
  <c r="P32" i="4" s="1"/>
  <c r="U32" i="4" s="1"/>
  <c r="V32" i="4" s="1"/>
  <c r="AL32" i="4" s="1"/>
  <c r="AN32" i="4" s="1"/>
  <c r="AT32" i="4" s="1"/>
  <c r="AU32" i="4" s="1"/>
  <c r="AY32" i="4" s="1"/>
  <c r="Q32" i="4"/>
  <c r="T32" i="4" s="1"/>
  <c r="H34" i="3"/>
  <c r="F35" i="3"/>
  <c r="G34" i="3"/>
  <c r="Q32" i="3"/>
  <c r="T32" i="3" s="1"/>
  <c r="O32" i="3"/>
  <c r="P32" i="3" s="1"/>
  <c r="U32" i="3" s="1"/>
  <c r="V32" i="3" s="1"/>
  <c r="AL32" i="3" s="1"/>
  <c r="AN32" i="3" s="1"/>
  <c r="AT32" i="3" s="1"/>
  <c r="AU32" i="3" s="1"/>
  <c r="AY32" i="3" s="1"/>
  <c r="K33" i="3"/>
  <c r="L33" i="3" s="1"/>
  <c r="S33" i="3"/>
  <c r="N33" i="3"/>
  <c r="K30" i="2"/>
  <c r="L30" i="2" s="1"/>
  <c r="S30" i="2"/>
  <c r="N30" i="2"/>
  <c r="O29" i="2"/>
  <c r="P29" i="2" s="1"/>
  <c r="U29" i="2" s="1"/>
  <c r="V29" i="2" s="1"/>
  <c r="AL29" i="2" s="1"/>
  <c r="AN29" i="2" s="1"/>
  <c r="AT29" i="2" s="1"/>
  <c r="AU29" i="2" s="1"/>
  <c r="AY29" i="2" s="1"/>
  <c r="Q29" i="2"/>
  <c r="T29" i="2" s="1"/>
  <c r="H31" i="2"/>
  <c r="G31" i="2"/>
  <c r="U28" i="2"/>
  <c r="V28" i="2" s="1"/>
  <c r="AL28" i="2" s="1"/>
  <c r="AN28" i="2" s="1"/>
  <c r="AT28" i="2" s="1"/>
  <c r="AU28" i="2" s="1"/>
  <c r="AY28" i="2" s="1"/>
  <c r="Q22" i="1"/>
  <c r="T22" i="1" s="1"/>
  <c r="O22" i="1"/>
  <c r="P22" i="1" s="1"/>
  <c r="U22" i="1" s="1"/>
  <c r="V22" i="1" s="1"/>
  <c r="F25" i="1"/>
  <c r="U21" i="1"/>
  <c r="V21" i="1" s="1"/>
  <c r="S23" i="1"/>
  <c r="L23" i="1"/>
  <c r="O40" i="11" l="1"/>
  <c r="Q40" i="11"/>
  <c r="T40" i="11" s="1"/>
  <c r="F43" i="11"/>
  <c r="G42" i="11"/>
  <c r="H42" i="11"/>
  <c r="S41" i="11"/>
  <c r="N41" i="11"/>
  <c r="K41" i="11"/>
  <c r="L41" i="11" s="1"/>
  <c r="P40" i="11"/>
  <c r="Q39" i="10"/>
  <c r="T39" i="10" s="1"/>
  <c r="O39" i="10"/>
  <c r="N40" i="10"/>
  <c r="K40" i="10"/>
  <c r="L40" i="10" s="1"/>
  <c r="S40" i="10"/>
  <c r="P39" i="10"/>
  <c r="U39" i="10" s="1"/>
  <c r="V39" i="10" s="1"/>
  <c r="AL39" i="10" s="1"/>
  <c r="AN39" i="10" s="1"/>
  <c r="AT39" i="10" s="1"/>
  <c r="AU39" i="10" s="1"/>
  <c r="AY39" i="10" s="1"/>
  <c r="H41" i="10"/>
  <c r="F42" i="10"/>
  <c r="G41" i="10"/>
  <c r="K42" i="9"/>
  <c r="L42" i="9" s="1"/>
  <c r="S42" i="9"/>
  <c r="N42" i="9"/>
  <c r="H43" i="9"/>
  <c r="F44" i="9"/>
  <c r="G43" i="9"/>
  <c r="Q41" i="9"/>
  <c r="T41" i="9" s="1"/>
  <c r="O41" i="9"/>
  <c r="P41" i="9" s="1"/>
  <c r="U41" i="9" s="1"/>
  <c r="V41" i="9" s="1"/>
  <c r="AL41" i="9" s="1"/>
  <c r="AN41" i="9" s="1"/>
  <c r="AT41" i="9" s="1"/>
  <c r="AU41" i="9" s="1"/>
  <c r="AY41" i="9" s="1"/>
  <c r="O37" i="8"/>
  <c r="Q37" i="8"/>
  <c r="T37" i="8" s="1"/>
  <c r="P37" i="8"/>
  <c r="S38" i="8"/>
  <c r="N38" i="8"/>
  <c r="K38" i="8"/>
  <c r="L38" i="8" s="1"/>
  <c r="H39" i="8"/>
  <c r="F40" i="8"/>
  <c r="G39" i="8"/>
  <c r="Q34" i="7"/>
  <c r="T34" i="7" s="1"/>
  <c r="O34" i="7"/>
  <c r="P34" i="7" s="1"/>
  <c r="U34" i="7" s="1"/>
  <c r="V34" i="7" s="1"/>
  <c r="AL34" i="7" s="1"/>
  <c r="AN34" i="7" s="1"/>
  <c r="AT34" i="7" s="1"/>
  <c r="AU34" i="7" s="1"/>
  <c r="AY34" i="7" s="1"/>
  <c r="K35" i="7"/>
  <c r="L35" i="7" s="1"/>
  <c r="N35" i="7"/>
  <c r="S35" i="7"/>
  <c r="H36" i="7"/>
  <c r="F37" i="7"/>
  <c r="G36" i="7"/>
  <c r="K34" i="6"/>
  <c r="L34" i="6" s="1"/>
  <c r="N34" i="6"/>
  <c r="S34" i="6"/>
  <c r="P33" i="6"/>
  <c r="H35" i="6"/>
  <c r="F36" i="6"/>
  <c r="G35" i="6"/>
  <c r="Q33" i="6"/>
  <c r="T33" i="6" s="1"/>
  <c r="O33" i="6"/>
  <c r="O36" i="5"/>
  <c r="Q36" i="5"/>
  <c r="T36" i="5" s="1"/>
  <c r="P36" i="5"/>
  <c r="S37" i="5"/>
  <c r="K37" i="5"/>
  <c r="L37" i="5" s="1"/>
  <c r="N37" i="5"/>
  <c r="H38" i="5"/>
  <c r="F39" i="5"/>
  <c r="G38" i="5"/>
  <c r="O33" i="4"/>
  <c r="P33" i="4" s="1"/>
  <c r="U33" i="4" s="1"/>
  <c r="V33" i="4" s="1"/>
  <c r="AL33" i="4" s="1"/>
  <c r="AN33" i="4" s="1"/>
  <c r="AT33" i="4" s="1"/>
  <c r="AU33" i="4" s="1"/>
  <c r="AY33" i="4" s="1"/>
  <c r="Q33" i="4"/>
  <c r="T33" i="4" s="1"/>
  <c r="S34" i="4"/>
  <c r="N34" i="4"/>
  <c r="K34" i="4"/>
  <c r="L34" i="4" s="1"/>
  <c r="H35" i="4"/>
  <c r="F36" i="4"/>
  <c r="G35" i="4"/>
  <c r="O33" i="3"/>
  <c r="Q33" i="3"/>
  <c r="T33" i="3" s="1"/>
  <c r="S34" i="3"/>
  <c r="N34" i="3"/>
  <c r="K34" i="3"/>
  <c r="L34" i="3" s="1"/>
  <c r="F36" i="3"/>
  <c r="G35" i="3"/>
  <c r="H35" i="3"/>
  <c r="P33" i="3"/>
  <c r="U33" i="3" s="1"/>
  <c r="V33" i="3" s="1"/>
  <c r="AL33" i="3" s="1"/>
  <c r="AN33" i="3" s="1"/>
  <c r="AT33" i="3" s="1"/>
  <c r="AU33" i="3" s="1"/>
  <c r="AY33" i="3" s="1"/>
  <c r="H32" i="2"/>
  <c r="G32" i="2"/>
  <c r="K31" i="2"/>
  <c r="L31" i="2" s="1"/>
  <c r="S31" i="2"/>
  <c r="N31" i="2"/>
  <c r="Q30" i="2"/>
  <c r="T30" i="2" s="1"/>
  <c r="O30" i="2"/>
  <c r="P30" i="2" s="1"/>
  <c r="U30" i="2" s="1"/>
  <c r="V30" i="2" s="1"/>
  <c r="AL30" i="2" s="1"/>
  <c r="AN30" i="2" s="1"/>
  <c r="AT30" i="2" s="1"/>
  <c r="AU30" i="2" s="1"/>
  <c r="AY30" i="2" s="1"/>
  <c r="F26" i="1"/>
  <c r="Q23" i="1"/>
  <c r="T23" i="1" s="1"/>
  <c r="O23" i="1"/>
  <c r="P23" i="1"/>
  <c r="S24" i="1"/>
  <c r="L24" i="1"/>
  <c r="S42" i="11" l="1"/>
  <c r="N42" i="11"/>
  <c r="K42" i="11"/>
  <c r="L42" i="11" s="1"/>
  <c r="H43" i="11"/>
  <c r="F44" i="11"/>
  <c r="G43" i="11"/>
  <c r="O41" i="11"/>
  <c r="P41" i="11" s="1"/>
  <c r="U41" i="11" s="1"/>
  <c r="V41" i="11" s="1"/>
  <c r="AL41" i="11" s="1"/>
  <c r="AN41" i="11" s="1"/>
  <c r="AT41" i="11" s="1"/>
  <c r="AU41" i="11" s="1"/>
  <c r="AY41" i="11" s="1"/>
  <c r="Q41" i="11"/>
  <c r="T41" i="11" s="1"/>
  <c r="U40" i="11"/>
  <c r="V40" i="11" s="1"/>
  <c r="AL40" i="11" s="1"/>
  <c r="AN40" i="11" s="1"/>
  <c r="AT40" i="11" s="1"/>
  <c r="AU40" i="11" s="1"/>
  <c r="AY40" i="11" s="1"/>
  <c r="Q40" i="10"/>
  <c r="T40" i="10" s="1"/>
  <c r="O40" i="10"/>
  <c r="P40" i="10" s="1"/>
  <c r="U40" i="10" s="1"/>
  <c r="V40" i="10" s="1"/>
  <c r="AL40" i="10" s="1"/>
  <c r="AN40" i="10" s="1"/>
  <c r="AT40" i="10" s="1"/>
  <c r="AU40" i="10" s="1"/>
  <c r="AY40" i="10" s="1"/>
  <c r="H42" i="10"/>
  <c r="F43" i="10"/>
  <c r="G42" i="10"/>
  <c r="K41" i="10"/>
  <c r="L41" i="10" s="1"/>
  <c r="S41" i="10"/>
  <c r="N41" i="10"/>
  <c r="S43" i="9"/>
  <c r="N43" i="9"/>
  <c r="K43" i="9"/>
  <c r="L43" i="9" s="1"/>
  <c r="F45" i="9"/>
  <c r="G44" i="9"/>
  <c r="H44" i="9"/>
  <c r="O42" i="9"/>
  <c r="P42" i="9" s="1"/>
  <c r="U42" i="9" s="1"/>
  <c r="V42" i="9" s="1"/>
  <c r="AL42" i="9" s="1"/>
  <c r="AN42" i="9" s="1"/>
  <c r="AT42" i="9" s="1"/>
  <c r="AU42" i="9" s="1"/>
  <c r="AY42" i="9" s="1"/>
  <c r="Q42" i="9"/>
  <c r="T42" i="9" s="1"/>
  <c r="H40" i="8"/>
  <c r="F41" i="8"/>
  <c r="G40" i="8"/>
  <c r="U37" i="8"/>
  <c r="V37" i="8" s="1"/>
  <c r="AL37" i="8" s="1"/>
  <c r="AN37" i="8" s="1"/>
  <c r="AT37" i="8" s="1"/>
  <c r="AU37" i="8" s="1"/>
  <c r="AY37" i="8" s="1"/>
  <c r="Q38" i="8"/>
  <c r="T38" i="8" s="1"/>
  <c r="O38" i="8"/>
  <c r="K39" i="8"/>
  <c r="L39" i="8" s="1"/>
  <c r="S39" i="8"/>
  <c r="N39" i="8"/>
  <c r="P38" i="8"/>
  <c r="U38" i="8" s="1"/>
  <c r="V38" i="8" s="1"/>
  <c r="AL38" i="8" s="1"/>
  <c r="AN38" i="8" s="1"/>
  <c r="AT38" i="8" s="1"/>
  <c r="AU38" i="8" s="1"/>
  <c r="AY38" i="8" s="1"/>
  <c r="F38" i="7"/>
  <c r="G37" i="7"/>
  <c r="H37" i="7"/>
  <c r="O35" i="7"/>
  <c r="P35" i="7" s="1"/>
  <c r="U35" i="7" s="1"/>
  <c r="V35" i="7" s="1"/>
  <c r="AL35" i="7" s="1"/>
  <c r="AN35" i="7" s="1"/>
  <c r="AT35" i="7" s="1"/>
  <c r="AU35" i="7" s="1"/>
  <c r="AY35" i="7" s="1"/>
  <c r="Q35" i="7"/>
  <c r="T35" i="7" s="1"/>
  <c r="S36" i="7"/>
  <c r="N36" i="7"/>
  <c r="K36" i="7"/>
  <c r="L36" i="7" s="1"/>
  <c r="U33" i="6"/>
  <c r="V33" i="6" s="1"/>
  <c r="AL33" i="6" s="1"/>
  <c r="AN33" i="6" s="1"/>
  <c r="AT33" i="6" s="1"/>
  <c r="AU33" i="6" s="1"/>
  <c r="AY33" i="6" s="1"/>
  <c r="K35" i="6"/>
  <c r="L35" i="6" s="1"/>
  <c r="S35" i="6"/>
  <c r="N35" i="6"/>
  <c r="H36" i="6"/>
  <c r="F37" i="6"/>
  <c r="G36" i="6"/>
  <c r="P34" i="6"/>
  <c r="U34" i="6" s="1"/>
  <c r="V34" i="6" s="1"/>
  <c r="AL34" i="6" s="1"/>
  <c r="AN34" i="6" s="1"/>
  <c r="AT34" i="6" s="1"/>
  <c r="AU34" i="6" s="1"/>
  <c r="AY34" i="6" s="1"/>
  <c r="Q34" i="6"/>
  <c r="T34" i="6" s="1"/>
  <c r="O34" i="6"/>
  <c r="U36" i="5"/>
  <c r="V36" i="5" s="1"/>
  <c r="AL36" i="5" s="1"/>
  <c r="AN36" i="5" s="1"/>
  <c r="AU36" i="5" s="1"/>
  <c r="H39" i="5"/>
  <c r="F40" i="5"/>
  <c r="G39" i="5"/>
  <c r="K38" i="5"/>
  <c r="L38" i="5" s="1"/>
  <c r="S38" i="5"/>
  <c r="N38" i="5"/>
  <c r="Q37" i="5"/>
  <c r="T37" i="5" s="1"/>
  <c r="O37" i="5"/>
  <c r="P37" i="5" s="1"/>
  <c r="U37" i="5" s="1"/>
  <c r="V37" i="5" s="1"/>
  <c r="AL37" i="5" s="1"/>
  <c r="AN37" i="5" s="1"/>
  <c r="AU37" i="5" s="1"/>
  <c r="H36" i="4"/>
  <c r="F37" i="4"/>
  <c r="G36" i="4"/>
  <c r="Q34" i="4"/>
  <c r="T34" i="4" s="1"/>
  <c r="O34" i="4"/>
  <c r="K35" i="4"/>
  <c r="L35" i="4" s="1"/>
  <c r="S35" i="4"/>
  <c r="N35" i="4"/>
  <c r="P34" i="4"/>
  <c r="S35" i="3"/>
  <c r="N35" i="3"/>
  <c r="K35" i="3"/>
  <c r="L35" i="3" s="1"/>
  <c r="F37" i="3"/>
  <c r="G36" i="3"/>
  <c r="H36" i="3"/>
  <c r="O34" i="3"/>
  <c r="P34" i="3" s="1"/>
  <c r="U34" i="3" s="1"/>
  <c r="V34" i="3" s="1"/>
  <c r="AL34" i="3" s="1"/>
  <c r="AN34" i="3" s="1"/>
  <c r="AT34" i="3" s="1"/>
  <c r="AU34" i="3" s="1"/>
  <c r="AY34" i="3" s="1"/>
  <c r="Q34" i="3"/>
  <c r="T34" i="3" s="1"/>
  <c r="S32" i="2"/>
  <c r="N32" i="2"/>
  <c r="K32" i="2"/>
  <c r="L32" i="2" s="1"/>
  <c r="G33" i="2"/>
  <c r="H33" i="2"/>
  <c r="Q31" i="2"/>
  <c r="T31" i="2" s="1"/>
  <c r="O31" i="2"/>
  <c r="P31" i="2" s="1"/>
  <c r="U31" i="2" s="1"/>
  <c r="V31" i="2" s="1"/>
  <c r="AL31" i="2" s="1"/>
  <c r="AN31" i="2" s="1"/>
  <c r="AT31" i="2" s="1"/>
  <c r="AU31" i="2" s="1"/>
  <c r="AY31" i="2" s="1"/>
  <c r="S25" i="1"/>
  <c r="L25" i="1"/>
  <c r="U23" i="1"/>
  <c r="V23" i="1" s="1"/>
  <c r="Q24" i="1"/>
  <c r="T24" i="1" s="1"/>
  <c r="O24" i="1"/>
  <c r="P24" i="1" s="1"/>
  <c r="F27" i="1"/>
  <c r="K43" i="11" l="1"/>
  <c r="L43" i="11" s="1"/>
  <c r="N43" i="11"/>
  <c r="S43" i="11"/>
  <c r="Q42" i="11"/>
  <c r="T42" i="11" s="1"/>
  <c r="O42" i="11"/>
  <c r="H44" i="11"/>
  <c r="F45" i="11"/>
  <c r="G44" i="11"/>
  <c r="P42" i="11"/>
  <c r="O41" i="10"/>
  <c r="Q41" i="10"/>
  <c r="T41" i="10" s="1"/>
  <c r="K42" i="10"/>
  <c r="L42" i="10" s="1"/>
  <c r="S42" i="10"/>
  <c r="N42" i="10"/>
  <c r="P41" i="10"/>
  <c r="U41" i="10" s="1"/>
  <c r="V41" i="10" s="1"/>
  <c r="AL41" i="10" s="1"/>
  <c r="AN41" i="10" s="1"/>
  <c r="AT41" i="10" s="1"/>
  <c r="AU41" i="10" s="1"/>
  <c r="AY41" i="10" s="1"/>
  <c r="F44" i="10"/>
  <c r="G43" i="10"/>
  <c r="H43" i="10"/>
  <c r="O43" i="9"/>
  <c r="Q43" i="9"/>
  <c r="T43" i="9" s="1"/>
  <c r="P43" i="9"/>
  <c r="U43" i="9" s="1"/>
  <c r="V43" i="9" s="1"/>
  <c r="AL43" i="9" s="1"/>
  <c r="AN43" i="9" s="1"/>
  <c r="AT43" i="9" s="1"/>
  <c r="AU43" i="9" s="1"/>
  <c r="AY43" i="9" s="1"/>
  <c r="S44" i="9"/>
  <c r="N44" i="9"/>
  <c r="K44" i="9"/>
  <c r="L44" i="9" s="1"/>
  <c r="G45" i="9"/>
  <c r="F46" i="9"/>
  <c r="H45" i="9"/>
  <c r="Q39" i="8"/>
  <c r="T39" i="8" s="1"/>
  <c r="O39" i="8"/>
  <c r="P39" i="8" s="1"/>
  <c r="U39" i="8" s="1"/>
  <c r="V39" i="8" s="1"/>
  <c r="AL39" i="8" s="1"/>
  <c r="AN39" i="8" s="1"/>
  <c r="AT39" i="8" s="1"/>
  <c r="AU39" i="8" s="1"/>
  <c r="AY39" i="8" s="1"/>
  <c r="K40" i="8"/>
  <c r="L40" i="8" s="1"/>
  <c r="S40" i="8"/>
  <c r="N40" i="8"/>
  <c r="H41" i="8"/>
  <c r="F42" i="8"/>
  <c r="G41" i="8"/>
  <c r="O36" i="7"/>
  <c r="P36" i="7" s="1"/>
  <c r="U36" i="7" s="1"/>
  <c r="V36" i="7" s="1"/>
  <c r="AL36" i="7" s="1"/>
  <c r="AN36" i="7" s="1"/>
  <c r="AT36" i="7" s="1"/>
  <c r="AU36" i="7" s="1"/>
  <c r="AY36" i="7" s="1"/>
  <c r="Q36" i="7"/>
  <c r="T36" i="7" s="1"/>
  <c r="S37" i="7"/>
  <c r="N37" i="7"/>
  <c r="K37" i="7"/>
  <c r="L37" i="7" s="1"/>
  <c r="F39" i="7"/>
  <c r="H38" i="7"/>
  <c r="G38" i="7"/>
  <c r="N36" i="6"/>
  <c r="S36" i="6"/>
  <c r="K36" i="6"/>
  <c r="L36" i="6" s="1"/>
  <c r="F38" i="6"/>
  <c r="G37" i="6"/>
  <c r="H37" i="6"/>
  <c r="O35" i="6"/>
  <c r="P35" i="6" s="1"/>
  <c r="U35" i="6" s="1"/>
  <c r="V35" i="6" s="1"/>
  <c r="AL35" i="6" s="1"/>
  <c r="AN35" i="6" s="1"/>
  <c r="AT35" i="6" s="1"/>
  <c r="AU35" i="6" s="1"/>
  <c r="AY35" i="6" s="1"/>
  <c r="Q35" i="6"/>
  <c r="T35" i="6" s="1"/>
  <c r="F41" i="5"/>
  <c r="G40" i="5"/>
  <c r="H40" i="5"/>
  <c r="O38" i="5"/>
  <c r="P38" i="5" s="1"/>
  <c r="U38" i="5" s="1"/>
  <c r="V38" i="5" s="1"/>
  <c r="AL38" i="5" s="1"/>
  <c r="AN38" i="5" s="1"/>
  <c r="AU38" i="5" s="1"/>
  <c r="Q38" i="5"/>
  <c r="T38" i="5" s="1"/>
  <c r="K39" i="5"/>
  <c r="L39" i="5" s="1"/>
  <c r="S39" i="5"/>
  <c r="N39" i="5"/>
  <c r="K36" i="4"/>
  <c r="L36" i="4" s="1"/>
  <c r="S36" i="4"/>
  <c r="N36" i="4"/>
  <c r="P35" i="4"/>
  <c r="U35" i="4" s="1"/>
  <c r="V35" i="4" s="1"/>
  <c r="AL35" i="4" s="1"/>
  <c r="AN35" i="4" s="1"/>
  <c r="AT35" i="4" s="1"/>
  <c r="AU35" i="4" s="1"/>
  <c r="AY35" i="4" s="1"/>
  <c r="Q35" i="4"/>
  <c r="T35" i="4" s="1"/>
  <c r="O35" i="4"/>
  <c r="H37" i="4"/>
  <c r="F38" i="4"/>
  <c r="G37" i="4"/>
  <c r="U34" i="4"/>
  <c r="V34" i="4" s="1"/>
  <c r="AL34" i="4" s="1"/>
  <c r="AN34" i="4" s="1"/>
  <c r="AT34" i="4" s="1"/>
  <c r="AU34" i="4" s="1"/>
  <c r="AY34" i="4" s="1"/>
  <c r="Q35" i="3"/>
  <c r="T35" i="3" s="1"/>
  <c r="O35" i="3"/>
  <c r="P35" i="3" s="1"/>
  <c r="U35" i="3" s="1"/>
  <c r="V35" i="3" s="1"/>
  <c r="AL35" i="3" s="1"/>
  <c r="AN35" i="3" s="1"/>
  <c r="AT35" i="3" s="1"/>
  <c r="AU35" i="3" s="1"/>
  <c r="AY35" i="3" s="1"/>
  <c r="K36" i="3"/>
  <c r="L36" i="3" s="1"/>
  <c r="N36" i="3"/>
  <c r="S36" i="3"/>
  <c r="H37" i="3"/>
  <c r="F38" i="3"/>
  <c r="G37" i="3"/>
  <c r="O32" i="2"/>
  <c r="Q32" i="2"/>
  <c r="T32" i="2" s="1"/>
  <c r="P32" i="2"/>
  <c r="S33" i="2"/>
  <c r="N33" i="2"/>
  <c r="K33" i="2"/>
  <c r="L33" i="2" s="1"/>
  <c r="H34" i="2"/>
  <c r="G34" i="2"/>
  <c r="U24" i="1"/>
  <c r="V24" i="1" s="1"/>
  <c r="Q25" i="1"/>
  <c r="T25" i="1" s="1"/>
  <c r="O25" i="1"/>
  <c r="P25" i="1" s="1"/>
  <c r="U25" i="1" s="1"/>
  <c r="V25" i="1" s="1"/>
  <c r="F28" i="1"/>
  <c r="S26" i="1"/>
  <c r="L26" i="1"/>
  <c r="H45" i="11" l="1"/>
  <c r="F46" i="11"/>
  <c r="G45" i="11"/>
  <c r="P43" i="11"/>
  <c r="U43" i="11" s="1"/>
  <c r="V43" i="11" s="1"/>
  <c r="AL43" i="11" s="1"/>
  <c r="AN43" i="11" s="1"/>
  <c r="AT43" i="11" s="1"/>
  <c r="AU43" i="11" s="1"/>
  <c r="AY43" i="11" s="1"/>
  <c r="K44" i="11"/>
  <c r="L44" i="11" s="1"/>
  <c r="S44" i="11"/>
  <c r="N44" i="11"/>
  <c r="U42" i="11"/>
  <c r="V42" i="11" s="1"/>
  <c r="AL42" i="11" s="1"/>
  <c r="AN42" i="11" s="1"/>
  <c r="AT42" i="11" s="1"/>
  <c r="AU42" i="11" s="1"/>
  <c r="AY42" i="11" s="1"/>
  <c r="Q43" i="11"/>
  <c r="T43" i="11" s="1"/>
  <c r="O43" i="11"/>
  <c r="S43" i="10"/>
  <c r="N43" i="10"/>
  <c r="K43" i="10"/>
  <c r="L43" i="10" s="1"/>
  <c r="F45" i="10"/>
  <c r="G44" i="10"/>
  <c r="H44" i="10"/>
  <c r="O42" i="10"/>
  <c r="P42" i="10" s="1"/>
  <c r="U42" i="10" s="1"/>
  <c r="V42" i="10" s="1"/>
  <c r="AL42" i="10" s="1"/>
  <c r="AN42" i="10" s="1"/>
  <c r="AT42" i="10" s="1"/>
  <c r="AU42" i="10" s="1"/>
  <c r="AY42" i="10" s="1"/>
  <c r="Q42" i="10"/>
  <c r="T42" i="10" s="1"/>
  <c r="K45" i="9"/>
  <c r="L45" i="9" s="1"/>
  <c r="S45" i="9"/>
  <c r="N45" i="9"/>
  <c r="O44" i="9"/>
  <c r="P44" i="9" s="1"/>
  <c r="U44" i="9" s="1"/>
  <c r="V44" i="9" s="1"/>
  <c r="AL44" i="9" s="1"/>
  <c r="AN44" i="9" s="1"/>
  <c r="AT44" i="9" s="1"/>
  <c r="AU44" i="9" s="1"/>
  <c r="AY44" i="9" s="1"/>
  <c r="Q44" i="9"/>
  <c r="T44" i="9" s="1"/>
  <c r="H46" i="9"/>
  <c r="F47" i="9"/>
  <c r="G46" i="9"/>
  <c r="S41" i="8"/>
  <c r="N41" i="8"/>
  <c r="K41" i="8"/>
  <c r="L41" i="8" s="1"/>
  <c r="F43" i="8"/>
  <c r="G42" i="8"/>
  <c r="H42" i="8"/>
  <c r="O40" i="8"/>
  <c r="P40" i="8" s="1"/>
  <c r="U40" i="8" s="1"/>
  <c r="V40" i="8" s="1"/>
  <c r="AL40" i="8" s="1"/>
  <c r="AN40" i="8" s="1"/>
  <c r="AT40" i="8" s="1"/>
  <c r="AU40" i="8" s="1"/>
  <c r="AY40" i="8" s="1"/>
  <c r="Q40" i="8"/>
  <c r="T40" i="8" s="1"/>
  <c r="F40" i="7"/>
  <c r="G39" i="7"/>
  <c r="H39" i="7"/>
  <c r="O37" i="7"/>
  <c r="P37" i="7" s="1"/>
  <c r="U37" i="7" s="1"/>
  <c r="V37" i="7" s="1"/>
  <c r="AL37" i="7" s="1"/>
  <c r="AN37" i="7" s="1"/>
  <c r="AT37" i="7" s="1"/>
  <c r="AU37" i="7" s="1"/>
  <c r="AY37" i="7" s="1"/>
  <c r="Q37" i="7"/>
  <c r="T37" i="7" s="1"/>
  <c r="N38" i="7"/>
  <c r="K38" i="7"/>
  <c r="L38" i="7" s="1"/>
  <c r="S38" i="7"/>
  <c r="O36" i="6"/>
  <c r="Q36" i="6"/>
  <c r="T36" i="6" s="1"/>
  <c r="S37" i="6"/>
  <c r="N37" i="6"/>
  <c r="K37" i="6"/>
  <c r="L37" i="6" s="1"/>
  <c r="P36" i="6"/>
  <c r="U36" i="6" s="1"/>
  <c r="V36" i="6" s="1"/>
  <c r="AL36" i="6" s="1"/>
  <c r="AN36" i="6" s="1"/>
  <c r="AT36" i="6" s="1"/>
  <c r="AU36" i="6" s="1"/>
  <c r="AY36" i="6" s="1"/>
  <c r="F39" i="6"/>
  <c r="H38" i="6"/>
  <c r="G38" i="6"/>
  <c r="O39" i="5"/>
  <c r="Q39" i="5"/>
  <c r="T39" i="5" s="1"/>
  <c r="S40" i="5"/>
  <c r="N40" i="5"/>
  <c r="K40" i="5"/>
  <c r="L40" i="5" s="1"/>
  <c r="G41" i="5"/>
  <c r="H41" i="5"/>
  <c r="F42" i="5"/>
  <c r="P39" i="5"/>
  <c r="U39" i="5" s="1"/>
  <c r="V39" i="5" s="1"/>
  <c r="AL39" i="5" s="1"/>
  <c r="AN39" i="5" s="1"/>
  <c r="AU39" i="5" s="1"/>
  <c r="F39" i="4"/>
  <c r="G38" i="4"/>
  <c r="H38" i="4"/>
  <c r="S37" i="4"/>
  <c r="N37" i="4"/>
  <c r="K37" i="4"/>
  <c r="L37" i="4" s="1"/>
  <c r="O36" i="4"/>
  <c r="P36" i="4" s="1"/>
  <c r="U36" i="4" s="1"/>
  <c r="V36" i="4" s="1"/>
  <c r="AL36" i="4" s="1"/>
  <c r="AN36" i="4" s="1"/>
  <c r="AT36" i="4" s="1"/>
  <c r="AU36" i="4" s="1"/>
  <c r="AY36" i="4" s="1"/>
  <c r="Q36" i="4"/>
  <c r="T36" i="4" s="1"/>
  <c r="Q36" i="3"/>
  <c r="T36" i="3" s="1"/>
  <c r="O36" i="3"/>
  <c r="H38" i="3"/>
  <c r="F39" i="3"/>
  <c r="G38" i="3"/>
  <c r="K37" i="3"/>
  <c r="L37" i="3" s="1"/>
  <c r="S37" i="3"/>
  <c r="N37" i="3"/>
  <c r="P36" i="3"/>
  <c r="U36" i="3" s="1"/>
  <c r="V36" i="3" s="1"/>
  <c r="AL36" i="3" s="1"/>
  <c r="AN36" i="3" s="1"/>
  <c r="AT36" i="3" s="1"/>
  <c r="AU36" i="3" s="1"/>
  <c r="AY36" i="3" s="1"/>
  <c r="H35" i="2"/>
  <c r="G35" i="2"/>
  <c r="U32" i="2"/>
  <c r="V32" i="2" s="1"/>
  <c r="AL32" i="2" s="1"/>
  <c r="AN32" i="2" s="1"/>
  <c r="AT32" i="2" s="1"/>
  <c r="AU32" i="2" s="1"/>
  <c r="AY32" i="2" s="1"/>
  <c r="O33" i="2"/>
  <c r="P33" i="2" s="1"/>
  <c r="U33" i="2" s="1"/>
  <c r="V33" i="2" s="1"/>
  <c r="AL33" i="2" s="1"/>
  <c r="AN33" i="2" s="1"/>
  <c r="AT33" i="2" s="1"/>
  <c r="AU33" i="2" s="1"/>
  <c r="AY33" i="2" s="1"/>
  <c r="Q33" i="2"/>
  <c r="T33" i="2" s="1"/>
  <c r="N34" i="2"/>
  <c r="K34" i="2"/>
  <c r="L34" i="2" s="1"/>
  <c r="S34" i="2"/>
  <c r="F29" i="1"/>
  <c r="Q26" i="1"/>
  <c r="T26" i="1" s="1"/>
  <c r="O26" i="1"/>
  <c r="P26" i="1" s="1"/>
  <c r="S27" i="1"/>
  <c r="L27" i="1"/>
  <c r="S45" i="11" l="1"/>
  <c r="N45" i="11"/>
  <c r="K45" i="11"/>
  <c r="L45" i="11" s="1"/>
  <c r="F47" i="11"/>
  <c r="G46" i="11"/>
  <c r="H46" i="11"/>
  <c r="O44" i="11"/>
  <c r="P44" i="11" s="1"/>
  <c r="U44" i="11" s="1"/>
  <c r="V44" i="11" s="1"/>
  <c r="AL44" i="11" s="1"/>
  <c r="AN44" i="11" s="1"/>
  <c r="AT44" i="11" s="1"/>
  <c r="AU44" i="11" s="1"/>
  <c r="AY44" i="11" s="1"/>
  <c r="Q44" i="11"/>
  <c r="T44" i="11" s="1"/>
  <c r="F46" i="10"/>
  <c r="H45" i="10"/>
  <c r="G45" i="10"/>
  <c r="Q43" i="10"/>
  <c r="T43" i="10" s="1"/>
  <c r="O43" i="10"/>
  <c r="P43" i="10"/>
  <c r="S44" i="10"/>
  <c r="K44" i="10"/>
  <c r="L44" i="10" s="1"/>
  <c r="N44" i="10"/>
  <c r="H47" i="9"/>
  <c r="F48" i="9"/>
  <c r="G47" i="9"/>
  <c r="P45" i="9"/>
  <c r="U45" i="9" s="1"/>
  <c r="V45" i="9" s="1"/>
  <c r="AL45" i="9" s="1"/>
  <c r="AN45" i="9" s="1"/>
  <c r="AT45" i="9" s="1"/>
  <c r="AU45" i="9" s="1"/>
  <c r="AY45" i="9" s="1"/>
  <c r="K46" i="9"/>
  <c r="L46" i="9" s="1"/>
  <c r="S46" i="9"/>
  <c r="N46" i="9"/>
  <c r="Q45" i="9"/>
  <c r="T45" i="9" s="1"/>
  <c r="O45" i="9"/>
  <c r="H43" i="8"/>
  <c r="F44" i="8"/>
  <c r="G43" i="8"/>
  <c r="O41" i="8"/>
  <c r="P41" i="8" s="1"/>
  <c r="U41" i="8" s="1"/>
  <c r="V41" i="8" s="1"/>
  <c r="AL41" i="8" s="1"/>
  <c r="AN41" i="8" s="1"/>
  <c r="AT41" i="8" s="1"/>
  <c r="AU41" i="8" s="1"/>
  <c r="AY41" i="8" s="1"/>
  <c r="Q41" i="8"/>
  <c r="T41" i="8" s="1"/>
  <c r="S42" i="8"/>
  <c r="N42" i="8"/>
  <c r="K42" i="8"/>
  <c r="L42" i="8" s="1"/>
  <c r="Q38" i="7"/>
  <c r="T38" i="7" s="1"/>
  <c r="O38" i="7"/>
  <c r="P38" i="7" s="1"/>
  <c r="U38" i="7" s="1"/>
  <c r="V38" i="7" s="1"/>
  <c r="AL38" i="7" s="1"/>
  <c r="AN38" i="7" s="1"/>
  <c r="AT38" i="7" s="1"/>
  <c r="AU38" i="7" s="1"/>
  <c r="AY38" i="7" s="1"/>
  <c r="K39" i="7"/>
  <c r="L39" i="7" s="1"/>
  <c r="S39" i="7"/>
  <c r="N39" i="7"/>
  <c r="H40" i="7"/>
  <c r="F41" i="7"/>
  <c r="G40" i="7"/>
  <c r="F40" i="6"/>
  <c r="G39" i="6"/>
  <c r="H39" i="6"/>
  <c r="K38" i="6"/>
  <c r="L38" i="6" s="1"/>
  <c r="S38" i="6"/>
  <c r="N38" i="6"/>
  <c r="Q37" i="6"/>
  <c r="T37" i="6" s="1"/>
  <c r="O37" i="6"/>
  <c r="P37" i="6" s="1"/>
  <c r="U37" i="6" s="1"/>
  <c r="V37" i="6" s="1"/>
  <c r="AL37" i="6" s="1"/>
  <c r="AN37" i="6" s="1"/>
  <c r="AT37" i="6" s="1"/>
  <c r="AU37" i="6" s="1"/>
  <c r="AY37" i="6" s="1"/>
  <c r="H42" i="5"/>
  <c r="F43" i="5"/>
  <c r="G42" i="5"/>
  <c r="K41" i="5"/>
  <c r="L41" i="5" s="1"/>
  <c r="N41" i="5"/>
  <c r="S41" i="5"/>
  <c r="O40" i="5"/>
  <c r="P40" i="5" s="1"/>
  <c r="U40" i="5" s="1"/>
  <c r="V40" i="5" s="1"/>
  <c r="AL40" i="5" s="1"/>
  <c r="AN40" i="5" s="1"/>
  <c r="AU40" i="5" s="1"/>
  <c r="Q40" i="5"/>
  <c r="T40" i="5" s="1"/>
  <c r="S38" i="4"/>
  <c r="N38" i="4"/>
  <c r="K38" i="4"/>
  <c r="L38" i="4" s="1"/>
  <c r="O37" i="4"/>
  <c r="P37" i="4" s="1"/>
  <c r="U37" i="4" s="1"/>
  <c r="V37" i="4" s="1"/>
  <c r="AL37" i="4" s="1"/>
  <c r="AN37" i="4" s="1"/>
  <c r="AT37" i="4" s="1"/>
  <c r="AU37" i="4" s="1"/>
  <c r="AY37" i="4" s="1"/>
  <c r="Q37" i="4"/>
  <c r="T37" i="4" s="1"/>
  <c r="H39" i="4"/>
  <c r="F40" i="4"/>
  <c r="G39" i="4"/>
  <c r="F40" i="3"/>
  <c r="G39" i="3"/>
  <c r="H39" i="3"/>
  <c r="O37" i="3"/>
  <c r="P37" i="3" s="1"/>
  <c r="U37" i="3" s="1"/>
  <c r="V37" i="3" s="1"/>
  <c r="AL37" i="3" s="1"/>
  <c r="AN37" i="3" s="1"/>
  <c r="AT37" i="3" s="1"/>
  <c r="AU37" i="3" s="1"/>
  <c r="AY37" i="3" s="1"/>
  <c r="Q37" i="3"/>
  <c r="T37" i="3" s="1"/>
  <c r="S38" i="3"/>
  <c r="N38" i="3"/>
  <c r="K38" i="3"/>
  <c r="L38" i="3" s="1"/>
  <c r="Q34" i="2"/>
  <c r="T34" i="2" s="1"/>
  <c r="O34" i="2"/>
  <c r="P34" i="2" s="1"/>
  <c r="U34" i="2" s="1"/>
  <c r="V34" i="2" s="1"/>
  <c r="AL34" i="2" s="1"/>
  <c r="AN34" i="2" s="1"/>
  <c r="AT34" i="2" s="1"/>
  <c r="AU34" i="2" s="1"/>
  <c r="AY34" i="2" s="1"/>
  <c r="K35" i="2"/>
  <c r="L35" i="2" s="1"/>
  <c r="S35" i="2"/>
  <c r="N35" i="2"/>
  <c r="H36" i="2"/>
  <c r="G36" i="2"/>
  <c r="U26" i="1"/>
  <c r="V26" i="1" s="1"/>
  <c r="S28" i="1"/>
  <c r="L28" i="1"/>
  <c r="Q27" i="1"/>
  <c r="T27" i="1" s="1"/>
  <c r="O27" i="1"/>
  <c r="P27" i="1" s="1"/>
  <c r="U27" i="1" s="1"/>
  <c r="V27" i="1" s="1"/>
  <c r="F30" i="1"/>
  <c r="O45" i="11" l="1"/>
  <c r="P45" i="11" s="1"/>
  <c r="U45" i="11" s="1"/>
  <c r="V45" i="11" s="1"/>
  <c r="AL45" i="11" s="1"/>
  <c r="AN45" i="11" s="1"/>
  <c r="AT45" i="11" s="1"/>
  <c r="AU45" i="11" s="1"/>
  <c r="AY45" i="11" s="1"/>
  <c r="Q45" i="11"/>
  <c r="T45" i="11" s="1"/>
  <c r="S46" i="11"/>
  <c r="N46" i="11"/>
  <c r="K46" i="11"/>
  <c r="L46" i="11" s="1"/>
  <c r="H47" i="11"/>
  <c r="F48" i="11"/>
  <c r="G47" i="11"/>
  <c r="Q44" i="10"/>
  <c r="T44" i="10" s="1"/>
  <c r="O44" i="10"/>
  <c r="K45" i="10"/>
  <c r="L45" i="10" s="1"/>
  <c r="S45" i="10"/>
  <c r="N45" i="10"/>
  <c r="U43" i="10"/>
  <c r="V43" i="10" s="1"/>
  <c r="AL43" i="10" s="1"/>
  <c r="AN43" i="10" s="1"/>
  <c r="AT43" i="10" s="1"/>
  <c r="AU43" i="10" s="1"/>
  <c r="AY43" i="10" s="1"/>
  <c r="P44" i="10"/>
  <c r="U44" i="10" s="1"/>
  <c r="V44" i="10" s="1"/>
  <c r="AL44" i="10" s="1"/>
  <c r="AN44" i="10" s="1"/>
  <c r="AT44" i="10" s="1"/>
  <c r="AU44" i="10" s="1"/>
  <c r="AY44" i="10" s="1"/>
  <c r="H46" i="10"/>
  <c r="F47" i="10"/>
  <c r="G46" i="10"/>
  <c r="S47" i="9"/>
  <c r="N47" i="9"/>
  <c r="K47" i="9"/>
  <c r="L47" i="9" s="1"/>
  <c r="F49" i="9"/>
  <c r="G48" i="9"/>
  <c r="H48" i="9"/>
  <c r="O46" i="9"/>
  <c r="P46" i="9" s="1"/>
  <c r="U46" i="9" s="1"/>
  <c r="V46" i="9" s="1"/>
  <c r="AL46" i="9" s="1"/>
  <c r="AN46" i="9" s="1"/>
  <c r="AT46" i="9" s="1"/>
  <c r="AU46" i="9" s="1"/>
  <c r="AY46" i="9" s="1"/>
  <c r="Q46" i="9"/>
  <c r="T46" i="9" s="1"/>
  <c r="K43" i="8"/>
  <c r="L43" i="8" s="1"/>
  <c r="S43" i="8"/>
  <c r="N43" i="8"/>
  <c r="P42" i="8"/>
  <c r="H44" i="8"/>
  <c r="F45" i="8"/>
  <c r="G44" i="8"/>
  <c r="Q42" i="8"/>
  <c r="T42" i="8" s="1"/>
  <c r="O42" i="8"/>
  <c r="F42" i="7"/>
  <c r="G41" i="7"/>
  <c r="H41" i="7"/>
  <c r="O39" i="7"/>
  <c r="Q39" i="7"/>
  <c r="T39" i="7" s="1"/>
  <c r="P39" i="7"/>
  <c r="U39" i="7" s="1"/>
  <c r="V39" i="7" s="1"/>
  <c r="AL39" i="7" s="1"/>
  <c r="AN39" i="7" s="1"/>
  <c r="AT39" i="7" s="1"/>
  <c r="AU39" i="7" s="1"/>
  <c r="AY39" i="7" s="1"/>
  <c r="K40" i="7"/>
  <c r="L40" i="7" s="1"/>
  <c r="N40" i="7"/>
  <c r="S40" i="7"/>
  <c r="S39" i="6"/>
  <c r="N39" i="6"/>
  <c r="K39" i="6"/>
  <c r="L39" i="6" s="1"/>
  <c r="H40" i="6"/>
  <c r="G40" i="6"/>
  <c r="F41" i="6"/>
  <c r="Q38" i="6"/>
  <c r="T38" i="6" s="1"/>
  <c r="O38" i="6"/>
  <c r="P38" i="6" s="1"/>
  <c r="U38" i="6" s="1"/>
  <c r="V38" i="6" s="1"/>
  <c r="AL38" i="6" s="1"/>
  <c r="AN38" i="6" s="1"/>
  <c r="AT38" i="6" s="1"/>
  <c r="AU38" i="6" s="1"/>
  <c r="AY38" i="6" s="1"/>
  <c r="K42" i="5"/>
  <c r="L42" i="5" s="1"/>
  <c r="S42" i="5"/>
  <c r="N42" i="5"/>
  <c r="H43" i="5"/>
  <c r="F44" i="5"/>
  <c r="G43" i="5"/>
  <c r="Q41" i="5"/>
  <c r="T41" i="5" s="1"/>
  <c r="O41" i="5"/>
  <c r="P41" i="5" s="1"/>
  <c r="U41" i="5" s="1"/>
  <c r="V41" i="5" s="1"/>
  <c r="AL41" i="5" s="1"/>
  <c r="AN41" i="5" s="1"/>
  <c r="AU41" i="5" s="1"/>
  <c r="H40" i="4"/>
  <c r="F41" i="4"/>
  <c r="G40" i="4"/>
  <c r="Q38" i="4"/>
  <c r="T38" i="4" s="1"/>
  <c r="O38" i="4"/>
  <c r="P38" i="4" s="1"/>
  <c r="U38" i="4" s="1"/>
  <c r="V38" i="4" s="1"/>
  <c r="AL38" i="4" s="1"/>
  <c r="AN38" i="4" s="1"/>
  <c r="AT38" i="4" s="1"/>
  <c r="AU38" i="4" s="1"/>
  <c r="AY38" i="4" s="1"/>
  <c r="K39" i="4"/>
  <c r="L39" i="4" s="1"/>
  <c r="N39" i="4"/>
  <c r="S39" i="4"/>
  <c r="S39" i="3"/>
  <c r="N39" i="3"/>
  <c r="K39" i="3"/>
  <c r="L39" i="3" s="1"/>
  <c r="F41" i="3"/>
  <c r="H40" i="3"/>
  <c r="G40" i="3"/>
  <c r="O38" i="3"/>
  <c r="P38" i="3" s="1"/>
  <c r="U38" i="3" s="1"/>
  <c r="V38" i="3" s="1"/>
  <c r="AL38" i="3" s="1"/>
  <c r="AN38" i="3" s="1"/>
  <c r="AT38" i="3" s="1"/>
  <c r="AU38" i="3" s="1"/>
  <c r="AY38" i="3" s="1"/>
  <c r="Q38" i="3"/>
  <c r="T38" i="3" s="1"/>
  <c r="G37" i="2"/>
  <c r="H37" i="2"/>
  <c r="O35" i="2"/>
  <c r="P35" i="2" s="1"/>
  <c r="Q35" i="2"/>
  <c r="T35" i="2" s="1"/>
  <c r="S36" i="2"/>
  <c r="N36" i="2"/>
  <c r="K36" i="2"/>
  <c r="L36" i="2" s="1"/>
  <c r="S29" i="1"/>
  <c r="L29" i="1"/>
  <c r="F31" i="1"/>
  <c r="Q28" i="1"/>
  <c r="T28" i="1" s="1"/>
  <c r="O28" i="1"/>
  <c r="P28" i="1" s="1"/>
  <c r="U28" i="1" s="1"/>
  <c r="V28" i="1" s="1"/>
  <c r="H48" i="11" l="1"/>
  <c r="F49" i="11"/>
  <c r="G48" i="11"/>
  <c r="Q46" i="11"/>
  <c r="T46" i="11" s="1"/>
  <c r="O46" i="11"/>
  <c r="K47" i="11"/>
  <c r="L47" i="11" s="1"/>
  <c r="N47" i="11"/>
  <c r="S47" i="11"/>
  <c r="P46" i="11"/>
  <c r="Q45" i="10"/>
  <c r="T45" i="10" s="1"/>
  <c r="O45" i="10"/>
  <c r="N46" i="10"/>
  <c r="S46" i="10"/>
  <c r="K46" i="10"/>
  <c r="L46" i="10" s="1"/>
  <c r="F48" i="10"/>
  <c r="G47" i="10"/>
  <c r="H47" i="10"/>
  <c r="P45" i="10"/>
  <c r="U45" i="10" s="1"/>
  <c r="V45" i="10" s="1"/>
  <c r="AL45" i="10" s="1"/>
  <c r="AN45" i="10" s="1"/>
  <c r="AT45" i="10" s="1"/>
  <c r="AU45" i="10" s="1"/>
  <c r="AY45" i="10" s="1"/>
  <c r="S48" i="9"/>
  <c r="N48" i="9"/>
  <c r="K48" i="9"/>
  <c r="L48" i="9" s="1"/>
  <c r="O47" i="9"/>
  <c r="P47" i="9" s="1"/>
  <c r="U47" i="9" s="1"/>
  <c r="V47" i="9" s="1"/>
  <c r="AL47" i="9" s="1"/>
  <c r="AN47" i="9" s="1"/>
  <c r="AT47" i="9" s="1"/>
  <c r="AU47" i="9" s="1"/>
  <c r="AY47" i="9" s="1"/>
  <c r="Q47" i="9"/>
  <c r="T47" i="9" s="1"/>
  <c r="F50" i="9"/>
  <c r="G49" i="9"/>
  <c r="H49" i="9"/>
  <c r="U42" i="8"/>
  <c r="V42" i="8" s="1"/>
  <c r="AL42" i="8" s="1"/>
  <c r="AN42" i="8" s="1"/>
  <c r="AT42" i="8" s="1"/>
  <c r="AU42" i="8" s="1"/>
  <c r="AY42" i="8" s="1"/>
  <c r="K44" i="8"/>
  <c r="L44" i="8" s="1"/>
  <c r="S44" i="8"/>
  <c r="N44" i="8"/>
  <c r="H45" i="8"/>
  <c r="F46" i="8"/>
  <c r="G45" i="8"/>
  <c r="Q43" i="8"/>
  <c r="T43" i="8" s="1"/>
  <c r="O43" i="8"/>
  <c r="P43" i="8" s="1"/>
  <c r="U43" i="8" s="1"/>
  <c r="V43" i="8" s="1"/>
  <c r="AL43" i="8" s="1"/>
  <c r="AN43" i="8" s="1"/>
  <c r="AT43" i="8" s="1"/>
  <c r="AU43" i="8" s="1"/>
  <c r="AY43" i="8" s="1"/>
  <c r="O40" i="7"/>
  <c r="P40" i="7" s="1"/>
  <c r="U40" i="7" s="1"/>
  <c r="V40" i="7" s="1"/>
  <c r="AL40" i="7" s="1"/>
  <c r="AN40" i="7" s="1"/>
  <c r="AT40" i="7" s="1"/>
  <c r="AU40" i="7" s="1"/>
  <c r="AY40" i="7" s="1"/>
  <c r="Q40" i="7"/>
  <c r="T40" i="7" s="1"/>
  <c r="S41" i="7"/>
  <c r="N41" i="7"/>
  <c r="K41" i="7"/>
  <c r="L41" i="7" s="1"/>
  <c r="H42" i="7"/>
  <c r="F43" i="7"/>
  <c r="G42" i="7"/>
  <c r="Q39" i="6"/>
  <c r="T39" i="6" s="1"/>
  <c r="O39" i="6"/>
  <c r="F42" i="6"/>
  <c r="G41" i="6"/>
  <c r="H41" i="6"/>
  <c r="P39" i="6"/>
  <c r="U39" i="6" s="1"/>
  <c r="V39" i="6" s="1"/>
  <c r="AL39" i="6" s="1"/>
  <c r="AN39" i="6" s="1"/>
  <c r="AT39" i="6" s="1"/>
  <c r="AU39" i="6" s="1"/>
  <c r="AY39" i="6" s="1"/>
  <c r="K40" i="6"/>
  <c r="L40" i="6" s="1"/>
  <c r="S40" i="6"/>
  <c r="N40" i="6"/>
  <c r="K43" i="5"/>
  <c r="L43" i="5" s="1"/>
  <c r="S43" i="5"/>
  <c r="N43" i="5"/>
  <c r="F45" i="5"/>
  <c r="G44" i="5"/>
  <c r="H44" i="5"/>
  <c r="O42" i="5"/>
  <c r="P42" i="5" s="1"/>
  <c r="U42" i="5" s="1"/>
  <c r="V42" i="5" s="1"/>
  <c r="AL42" i="5" s="1"/>
  <c r="AN42" i="5" s="1"/>
  <c r="AU42" i="5" s="1"/>
  <c r="Q42" i="5"/>
  <c r="T42" i="5" s="1"/>
  <c r="K40" i="4"/>
  <c r="L40" i="4" s="1"/>
  <c r="S40" i="4"/>
  <c r="N40" i="4"/>
  <c r="Q39" i="4"/>
  <c r="T39" i="4" s="1"/>
  <c r="O39" i="4"/>
  <c r="H41" i="4"/>
  <c r="F42" i="4"/>
  <c r="G41" i="4"/>
  <c r="P39" i="4"/>
  <c r="U39" i="4" s="1"/>
  <c r="V39" i="4" s="1"/>
  <c r="AL39" i="4" s="1"/>
  <c r="AN39" i="4" s="1"/>
  <c r="AT39" i="4" s="1"/>
  <c r="AU39" i="4" s="1"/>
  <c r="AY39" i="4" s="1"/>
  <c r="Q39" i="3"/>
  <c r="T39" i="3" s="1"/>
  <c r="O39" i="3"/>
  <c r="P39" i="3"/>
  <c r="U39" i="3" s="1"/>
  <c r="V39" i="3" s="1"/>
  <c r="AL39" i="3" s="1"/>
  <c r="AN39" i="3" s="1"/>
  <c r="AT39" i="3" s="1"/>
  <c r="AU39" i="3" s="1"/>
  <c r="AY39" i="3" s="1"/>
  <c r="N40" i="3"/>
  <c r="K40" i="3"/>
  <c r="L40" i="3" s="1"/>
  <c r="S40" i="3"/>
  <c r="H41" i="3"/>
  <c r="F42" i="3"/>
  <c r="G41" i="3"/>
  <c r="U35" i="2"/>
  <c r="V35" i="2" s="1"/>
  <c r="AL35" i="2" s="1"/>
  <c r="AN35" i="2" s="1"/>
  <c r="AT35" i="2" s="1"/>
  <c r="AU35" i="2" s="1"/>
  <c r="AY35" i="2" s="1"/>
  <c r="S37" i="2"/>
  <c r="N37" i="2"/>
  <c r="K37" i="2"/>
  <c r="L37" i="2" s="1"/>
  <c r="P36" i="2"/>
  <c r="U36" i="2" s="1"/>
  <c r="V36" i="2" s="1"/>
  <c r="AL36" i="2" s="1"/>
  <c r="AN36" i="2" s="1"/>
  <c r="AT36" i="2" s="1"/>
  <c r="AU36" i="2" s="1"/>
  <c r="AY36" i="2" s="1"/>
  <c r="O36" i="2"/>
  <c r="Q36" i="2"/>
  <c r="T36" i="2" s="1"/>
  <c r="H38" i="2"/>
  <c r="G38" i="2"/>
  <c r="Q29" i="1"/>
  <c r="T29" i="1" s="1"/>
  <c r="O29" i="1"/>
  <c r="P29" i="1" s="1"/>
  <c r="U29" i="1" s="1"/>
  <c r="V29" i="1" s="1"/>
  <c r="S30" i="1"/>
  <c r="L30" i="1"/>
  <c r="F32" i="1"/>
  <c r="K48" i="11" l="1"/>
  <c r="L48" i="11" s="1"/>
  <c r="S48" i="11"/>
  <c r="N48" i="11"/>
  <c r="Q47" i="11"/>
  <c r="T47" i="11" s="1"/>
  <c r="O47" i="11"/>
  <c r="P47" i="11" s="1"/>
  <c r="U47" i="11" s="1"/>
  <c r="V47" i="11" s="1"/>
  <c r="AL47" i="11" s="1"/>
  <c r="AN47" i="11" s="1"/>
  <c r="AT47" i="11" s="1"/>
  <c r="AU47" i="11" s="1"/>
  <c r="AY47" i="11" s="1"/>
  <c r="H49" i="11"/>
  <c r="F50" i="11"/>
  <c r="G49" i="11"/>
  <c r="U46" i="11"/>
  <c r="V46" i="11" s="1"/>
  <c r="AL46" i="11" s="1"/>
  <c r="AN46" i="11" s="1"/>
  <c r="AT46" i="11" s="1"/>
  <c r="AU46" i="11" s="1"/>
  <c r="AY46" i="11" s="1"/>
  <c r="S47" i="10"/>
  <c r="N47" i="10"/>
  <c r="K47" i="10"/>
  <c r="L47" i="10" s="1"/>
  <c r="F49" i="10"/>
  <c r="H48" i="10"/>
  <c r="G48" i="10"/>
  <c r="O46" i="10"/>
  <c r="P46" i="10" s="1"/>
  <c r="U46" i="10" s="1"/>
  <c r="V46" i="10" s="1"/>
  <c r="AL46" i="10" s="1"/>
  <c r="AN46" i="10" s="1"/>
  <c r="AT46" i="10" s="1"/>
  <c r="AU46" i="10" s="1"/>
  <c r="AY46" i="10" s="1"/>
  <c r="Q46" i="10"/>
  <c r="T46" i="10" s="1"/>
  <c r="O48" i="9"/>
  <c r="Q48" i="9"/>
  <c r="T48" i="9" s="1"/>
  <c r="H50" i="9"/>
  <c r="F51" i="9"/>
  <c r="G50" i="9"/>
  <c r="P48" i="9"/>
  <c r="U48" i="9" s="1"/>
  <c r="V48" i="9" s="1"/>
  <c r="AL48" i="9" s="1"/>
  <c r="AN48" i="9" s="1"/>
  <c r="AT48" i="9" s="1"/>
  <c r="AU48" i="9" s="1"/>
  <c r="AY48" i="9" s="1"/>
  <c r="N49" i="9"/>
  <c r="K49" i="9"/>
  <c r="L49" i="9" s="1"/>
  <c r="S49" i="9"/>
  <c r="S45" i="8"/>
  <c r="N45" i="8"/>
  <c r="K45" i="8"/>
  <c r="L45" i="8" s="1"/>
  <c r="F47" i="8"/>
  <c r="G46" i="8"/>
  <c r="H46" i="8"/>
  <c r="O44" i="8"/>
  <c r="P44" i="8" s="1"/>
  <c r="U44" i="8" s="1"/>
  <c r="V44" i="8" s="1"/>
  <c r="AL44" i="8" s="1"/>
  <c r="AN44" i="8" s="1"/>
  <c r="AT44" i="8" s="1"/>
  <c r="AU44" i="8" s="1"/>
  <c r="AY44" i="8" s="1"/>
  <c r="Q44" i="8"/>
  <c r="T44" i="8" s="1"/>
  <c r="F44" i="7"/>
  <c r="G43" i="7"/>
  <c r="H43" i="7"/>
  <c r="Q41" i="7"/>
  <c r="T41" i="7" s="1"/>
  <c r="O41" i="7"/>
  <c r="S42" i="7"/>
  <c r="K42" i="7"/>
  <c r="L42" i="7" s="1"/>
  <c r="N42" i="7"/>
  <c r="P41" i="7"/>
  <c r="K41" i="6"/>
  <c r="L41" i="6" s="1"/>
  <c r="S41" i="6"/>
  <c r="N41" i="6"/>
  <c r="Q40" i="6"/>
  <c r="T40" i="6" s="1"/>
  <c r="O40" i="6"/>
  <c r="H42" i="6"/>
  <c r="F43" i="6"/>
  <c r="G42" i="6"/>
  <c r="P40" i="6"/>
  <c r="O43" i="5"/>
  <c r="P43" i="5" s="1"/>
  <c r="U43" i="5" s="1"/>
  <c r="V43" i="5" s="1"/>
  <c r="AL43" i="5" s="1"/>
  <c r="AN43" i="5" s="1"/>
  <c r="AU43" i="5" s="1"/>
  <c r="Q43" i="5"/>
  <c r="T43" i="5" s="1"/>
  <c r="S44" i="5"/>
  <c r="N44" i="5"/>
  <c r="K44" i="5"/>
  <c r="L44" i="5" s="1"/>
  <c r="G45" i="5"/>
  <c r="H45" i="5"/>
  <c r="F46" i="5"/>
  <c r="S41" i="4"/>
  <c r="N41" i="4"/>
  <c r="K41" i="4"/>
  <c r="L41" i="4" s="1"/>
  <c r="F43" i="4"/>
  <c r="G42" i="4"/>
  <c r="H42" i="4"/>
  <c r="O40" i="4"/>
  <c r="P40" i="4" s="1"/>
  <c r="U40" i="4" s="1"/>
  <c r="V40" i="4" s="1"/>
  <c r="AL40" i="4" s="1"/>
  <c r="AN40" i="4" s="1"/>
  <c r="AT40" i="4" s="1"/>
  <c r="AU40" i="4" s="1"/>
  <c r="AY40" i="4" s="1"/>
  <c r="Q40" i="4"/>
  <c r="T40" i="4" s="1"/>
  <c r="H42" i="3"/>
  <c r="F43" i="3"/>
  <c r="G42" i="3"/>
  <c r="P40" i="3"/>
  <c r="K41" i="3"/>
  <c r="L41" i="3" s="1"/>
  <c r="S41" i="3"/>
  <c r="N41" i="3"/>
  <c r="Q40" i="3"/>
  <c r="T40" i="3" s="1"/>
  <c r="O40" i="3"/>
  <c r="G39" i="2"/>
  <c r="H39" i="2"/>
  <c r="Q37" i="2"/>
  <c r="T37" i="2" s="1"/>
  <c r="O37" i="2"/>
  <c r="P37" i="2" s="1"/>
  <c r="N38" i="2"/>
  <c r="K38" i="2"/>
  <c r="L38" i="2" s="1"/>
  <c r="S38" i="2"/>
  <c r="S31" i="1"/>
  <c r="L31" i="1"/>
  <c r="F33" i="1"/>
  <c r="Q30" i="1"/>
  <c r="T30" i="1" s="1"/>
  <c r="O30" i="1"/>
  <c r="P30" i="1" s="1"/>
  <c r="F51" i="11" l="1"/>
  <c r="G50" i="11"/>
  <c r="H50" i="11"/>
  <c r="P48" i="11"/>
  <c r="U48" i="11" s="1"/>
  <c r="V48" i="11" s="1"/>
  <c r="AL48" i="11" s="1"/>
  <c r="AN48" i="11" s="1"/>
  <c r="AT48" i="11" s="1"/>
  <c r="AU48" i="11" s="1"/>
  <c r="AY48" i="11" s="1"/>
  <c r="O48" i="11"/>
  <c r="Q48" i="11"/>
  <c r="T48" i="11" s="1"/>
  <c r="S49" i="11"/>
  <c r="N49" i="11"/>
  <c r="K49" i="11"/>
  <c r="L49" i="11" s="1"/>
  <c r="S48" i="10"/>
  <c r="K48" i="10"/>
  <c r="L48" i="10" s="1"/>
  <c r="N48" i="10"/>
  <c r="Q47" i="10"/>
  <c r="T47" i="10" s="1"/>
  <c r="O47" i="10"/>
  <c r="P47" i="10"/>
  <c r="F50" i="10"/>
  <c r="H49" i="10"/>
  <c r="G49" i="10"/>
  <c r="Q49" i="9"/>
  <c r="T49" i="9" s="1"/>
  <c r="O49" i="9"/>
  <c r="H51" i="9"/>
  <c r="F52" i="9"/>
  <c r="G51" i="9"/>
  <c r="P49" i="9"/>
  <c r="U49" i="9" s="1"/>
  <c r="V49" i="9" s="1"/>
  <c r="AL49" i="9" s="1"/>
  <c r="AN49" i="9" s="1"/>
  <c r="AT49" i="9" s="1"/>
  <c r="AU49" i="9" s="1"/>
  <c r="AY49" i="9" s="1"/>
  <c r="K50" i="9"/>
  <c r="L50" i="9" s="1"/>
  <c r="S50" i="9"/>
  <c r="N50" i="9"/>
  <c r="O45" i="8"/>
  <c r="Q45" i="8"/>
  <c r="T45" i="8" s="1"/>
  <c r="S46" i="8"/>
  <c r="N46" i="8"/>
  <c r="K46" i="8"/>
  <c r="L46" i="8" s="1"/>
  <c r="P45" i="8"/>
  <c r="U45" i="8" s="1"/>
  <c r="V45" i="8" s="1"/>
  <c r="AL45" i="8" s="1"/>
  <c r="AN45" i="8" s="1"/>
  <c r="AT45" i="8" s="1"/>
  <c r="AU45" i="8" s="1"/>
  <c r="AY45" i="8" s="1"/>
  <c r="H47" i="8"/>
  <c r="F48" i="8"/>
  <c r="G47" i="8"/>
  <c r="P42" i="7"/>
  <c r="Q42" i="7"/>
  <c r="T42" i="7" s="1"/>
  <c r="O42" i="7"/>
  <c r="K43" i="7"/>
  <c r="L43" i="7" s="1"/>
  <c r="S43" i="7"/>
  <c r="N43" i="7"/>
  <c r="U41" i="7"/>
  <c r="V41" i="7" s="1"/>
  <c r="AL41" i="7" s="1"/>
  <c r="AN41" i="7" s="1"/>
  <c r="AT41" i="7" s="1"/>
  <c r="AU41" i="7" s="1"/>
  <c r="AY41" i="7" s="1"/>
  <c r="H44" i="7"/>
  <c r="G44" i="7"/>
  <c r="F45" i="7"/>
  <c r="F44" i="6"/>
  <c r="G43" i="6"/>
  <c r="H43" i="6"/>
  <c r="P41" i="6"/>
  <c r="U41" i="6" s="1"/>
  <c r="V41" i="6" s="1"/>
  <c r="AL41" i="6" s="1"/>
  <c r="AN41" i="6" s="1"/>
  <c r="AT41" i="6" s="1"/>
  <c r="AU41" i="6" s="1"/>
  <c r="AY41" i="6" s="1"/>
  <c r="S42" i="6"/>
  <c r="N42" i="6"/>
  <c r="K42" i="6"/>
  <c r="L42" i="6" s="1"/>
  <c r="U40" i="6"/>
  <c r="V40" i="6" s="1"/>
  <c r="AL40" i="6" s="1"/>
  <c r="AN40" i="6" s="1"/>
  <c r="AT40" i="6" s="1"/>
  <c r="AU40" i="6" s="1"/>
  <c r="AY40" i="6" s="1"/>
  <c r="Q41" i="6"/>
  <c r="T41" i="6" s="1"/>
  <c r="O41" i="6"/>
  <c r="K45" i="5"/>
  <c r="L45" i="5" s="1"/>
  <c r="N45" i="5"/>
  <c r="S45" i="5"/>
  <c r="O44" i="5"/>
  <c r="P44" i="5" s="1"/>
  <c r="U44" i="5" s="1"/>
  <c r="V44" i="5" s="1"/>
  <c r="AL44" i="5" s="1"/>
  <c r="AN44" i="5" s="1"/>
  <c r="AU44" i="5" s="1"/>
  <c r="Q44" i="5"/>
  <c r="T44" i="5" s="1"/>
  <c r="H46" i="5"/>
  <c r="F47" i="5"/>
  <c r="G46" i="5"/>
  <c r="H43" i="4"/>
  <c r="G43" i="4"/>
  <c r="F44" i="4"/>
  <c r="O41" i="4"/>
  <c r="P41" i="4" s="1"/>
  <c r="U41" i="4" s="1"/>
  <c r="V41" i="4" s="1"/>
  <c r="AL41" i="4" s="1"/>
  <c r="AN41" i="4" s="1"/>
  <c r="AT41" i="4" s="1"/>
  <c r="AU41" i="4" s="1"/>
  <c r="AY41" i="4" s="1"/>
  <c r="Q41" i="4"/>
  <c r="T41" i="4" s="1"/>
  <c r="S42" i="4"/>
  <c r="N42" i="4"/>
  <c r="K42" i="4"/>
  <c r="L42" i="4" s="1"/>
  <c r="U40" i="3"/>
  <c r="V40" i="3" s="1"/>
  <c r="AL40" i="3" s="1"/>
  <c r="AN40" i="3" s="1"/>
  <c r="AT40" i="3" s="1"/>
  <c r="AU40" i="3" s="1"/>
  <c r="AY40" i="3" s="1"/>
  <c r="K42" i="3"/>
  <c r="L42" i="3" s="1"/>
  <c r="S42" i="3"/>
  <c r="N42" i="3"/>
  <c r="F44" i="3"/>
  <c r="G43" i="3"/>
  <c r="H43" i="3"/>
  <c r="P41" i="3"/>
  <c r="U41" i="3" s="1"/>
  <c r="V41" i="3" s="1"/>
  <c r="AL41" i="3" s="1"/>
  <c r="AN41" i="3" s="1"/>
  <c r="AT41" i="3" s="1"/>
  <c r="AU41" i="3" s="1"/>
  <c r="AY41" i="3" s="1"/>
  <c r="Q41" i="3"/>
  <c r="T41" i="3" s="1"/>
  <c r="O41" i="3"/>
  <c r="Q38" i="2"/>
  <c r="T38" i="2" s="1"/>
  <c r="O38" i="2"/>
  <c r="S39" i="2"/>
  <c r="N39" i="2"/>
  <c r="K39" i="2"/>
  <c r="L39" i="2" s="1"/>
  <c r="P38" i="2"/>
  <c r="U38" i="2" s="1"/>
  <c r="V38" i="2" s="1"/>
  <c r="AL38" i="2" s="1"/>
  <c r="AN38" i="2" s="1"/>
  <c r="AT38" i="2" s="1"/>
  <c r="AU38" i="2" s="1"/>
  <c r="AY38" i="2" s="1"/>
  <c r="U37" i="2"/>
  <c r="V37" i="2" s="1"/>
  <c r="AL37" i="2" s="1"/>
  <c r="AN37" i="2" s="1"/>
  <c r="AT37" i="2" s="1"/>
  <c r="AU37" i="2" s="1"/>
  <c r="AY37" i="2" s="1"/>
  <c r="H40" i="2"/>
  <c r="G40" i="2"/>
  <c r="U30" i="1"/>
  <c r="V30" i="1" s="1"/>
  <c r="S32" i="1"/>
  <c r="L32" i="1"/>
  <c r="Q31" i="1"/>
  <c r="T31" i="1" s="1"/>
  <c r="O31" i="1"/>
  <c r="P31" i="1" s="1"/>
  <c r="U31" i="1" s="1"/>
  <c r="V31" i="1" s="1"/>
  <c r="F34" i="1"/>
  <c r="S50" i="11" l="1"/>
  <c r="N50" i="11"/>
  <c r="K50" i="11"/>
  <c r="L50" i="11" s="1"/>
  <c r="P49" i="11"/>
  <c r="U49" i="11" s="1"/>
  <c r="V49" i="11" s="1"/>
  <c r="AL49" i="11" s="1"/>
  <c r="AN49" i="11" s="1"/>
  <c r="AT49" i="11" s="1"/>
  <c r="AU49" i="11" s="1"/>
  <c r="AY49" i="11" s="1"/>
  <c r="O49" i="11"/>
  <c r="Q49" i="11"/>
  <c r="T49" i="11" s="1"/>
  <c r="H51" i="11"/>
  <c r="F52" i="11"/>
  <c r="G51" i="11"/>
  <c r="H50" i="10"/>
  <c r="G50" i="10"/>
  <c r="F51" i="10"/>
  <c r="P48" i="10"/>
  <c r="U48" i="10" s="1"/>
  <c r="V48" i="10" s="1"/>
  <c r="AL48" i="10" s="1"/>
  <c r="AN48" i="10" s="1"/>
  <c r="AT48" i="10" s="1"/>
  <c r="AU48" i="10" s="1"/>
  <c r="AY48" i="10" s="1"/>
  <c r="U47" i="10"/>
  <c r="V47" i="10" s="1"/>
  <c r="AL47" i="10" s="1"/>
  <c r="AN47" i="10" s="1"/>
  <c r="AT47" i="10" s="1"/>
  <c r="AU47" i="10" s="1"/>
  <c r="AY47" i="10" s="1"/>
  <c r="Q48" i="10"/>
  <c r="T48" i="10" s="1"/>
  <c r="O48" i="10"/>
  <c r="K49" i="10"/>
  <c r="L49" i="10" s="1"/>
  <c r="S49" i="10"/>
  <c r="N49" i="10"/>
  <c r="F53" i="9"/>
  <c r="G52" i="9"/>
  <c r="H52" i="9"/>
  <c r="Q50" i="9"/>
  <c r="T50" i="9" s="1"/>
  <c r="O50" i="9"/>
  <c r="P50" i="9"/>
  <c r="S51" i="9"/>
  <c r="N51" i="9"/>
  <c r="K51" i="9"/>
  <c r="L51" i="9" s="1"/>
  <c r="H48" i="8"/>
  <c r="F49" i="8"/>
  <c r="G48" i="8"/>
  <c r="P46" i="8"/>
  <c r="K47" i="8"/>
  <c r="L47" i="8" s="1"/>
  <c r="S47" i="8"/>
  <c r="N47" i="8"/>
  <c r="Q46" i="8"/>
  <c r="T46" i="8" s="1"/>
  <c r="O46" i="8"/>
  <c r="F46" i="7"/>
  <c r="G45" i="7"/>
  <c r="H45" i="7"/>
  <c r="Q43" i="7"/>
  <c r="T43" i="7" s="1"/>
  <c r="O43" i="7"/>
  <c r="P43" i="7" s="1"/>
  <c r="U43" i="7" s="1"/>
  <c r="V43" i="7" s="1"/>
  <c r="AL43" i="7" s="1"/>
  <c r="AN43" i="7" s="1"/>
  <c r="AT43" i="7" s="1"/>
  <c r="AU43" i="7" s="1"/>
  <c r="AY43" i="7" s="1"/>
  <c r="N44" i="7"/>
  <c r="S44" i="7"/>
  <c r="K44" i="7"/>
  <c r="L44" i="7" s="1"/>
  <c r="U42" i="7"/>
  <c r="V42" i="7" s="1"/>
  <c r="AL42" i="7" s="1"/>
  <c r="AN42" i="7" s="1"/>
  <c r="AT42" i="7" s="1"/>
  <c r="AU42" i="7" s="1"/>
  <c r="AY42" i="7" s="1"/>
  <c r="O42" i="6"/>
  <c r="Q42" i="6"/>
  <c r="T42" i="6" s="1"/>
  <c r="P42" i="6"/>
  <c r="U42" i="6" s="1"/>
  <c r="V42" i="6" s="1"/>
  <c r="AL42" i="6" s="1"/>
  <c r="AN42" i="6" s="1"/>
  <c r="AT42" i="6" s="1"/>
  <c r="AU42" i="6" s="1"/>
  <c r="AY42" i="6" s="1"/>
  <c r="S43" i="6"/>
  <c r="N43" i="6"/>
  <c r="K43" i="6"/>
  <c r="L43" i="6" s="1"/>
  <c r="H44" i="6"/>
  <c r="G44" i="6"/>
  <c r="F45" i="6"/>
  <c r="K46" i="5"/>
  <c r="L46" i="5" s="1"/>
  <c r="S46" i="5"/>
  <c r="N46" i="5"/>
  <c r="H47" i="5"/>
  <c r="F48" i="5"/>
  <c r="G47" i="5"/>
  <c r="P45" i="5"/>
  <c r="Q45" i="5"/>
  <c r="T45" i="5" s="1"/>
  <c r="O45" i="5"/>
  <c r="H44" i="4"/>
  <c r="F45" i="4"/>
  <c r="G44" i="4"/>
  <c r="K43" i="4"/>
  <c r="L43" i="4" s="1"/>
  <c r="N43" i="4"/>
  <c r="S43" i="4"/>
  <c r="Q42" i="4"/>
  <c r="T42" i="4" s="1"/>
  <c r="O42" i="4"/>
  <c r="P42" i="4" s="1"/>
  <c r="U42" i="4" s="1"/>
  <c r="V42" i="4" s="1"/>
  <c r="AL42" i="4" s="1"/>
  <c r="AN42" i="4" s="1"/>
  <c r="AT42" i="4" s="1"/>
  <c r="AU42" i="4" s="1"/>
  <c r="AY42" i="4" s="1"/>
  <c r="S43" i="3"/>
  <c r="N43" i="3"/>
  <c r="K43" i="3"/>
  <c r="L43" i="3" s="1"/>
  <c r="O42" i="3"/>
  <c r="P42" i="3" s="1"/>
  <c r="U42" i="3" s="1"/>
  <c r="V42" i="3" s="1"/>
  <c r="AL42" i="3" s="1"/>
  <c r="AN42" i="3" s="1"/>
  <c r="AT42" i="3" s="1"/>
  <c r="AU42" i="3" s="1"/>
  <c r="AY42" i="3" s="1"/>
  <c r="Q42" i="3"/>
  <c r="T42" i="3" s="1"/>
  <c r="F45" i="3"/>
  <c r="H44" i="3"/>
  <c r="G44" i="3"/>
  <c r="G41" i="2"/>
  <c r="H41" i="2"/>
  <c r="S40" i="2"/>
  <c r="N40" i="2"/>
  <c r="K40" i="2"/>
  <c r="L40" i="2" s="1"/>
  <c r="Q39" i="2"/>
  <c r="T39" i="2" s="1"/>
  <c r="O39" i="2"/>
  <c r="P39" i="2" s="1"/>
  <c r="F35" i="1"/>
  <c r="S33" i="1"/>
  <c r="L33" i="1"/>
  <c r="Q32" i="1"/>
  <c r="T32" i="1" s="1"/>
  <c r="O32" i="1"/>
  <c r="P32" i="1" s="1"/>
  <c r="Q50" i="11" l="1"/>
  <c r="T50" i="11" s="1"/>
  <c r="O50" i="11"/>
  <c r="P50" i="11" s="1"/>
  <c r="U50" i="11" s="1"/>
  <c r="V50" i="11" s="1"/>
  <c r="AL50" i="11" s="1"/>
  <c r="AN50" i="11" s="1"/>
  <c r="AT50" i="11" s="1"/>
  <c r="AU50" i="11" s="1"/>
  <c r="AY50" i="11" s="1"/>
  <c r="H52" i="11"/>
  <c r="F53" i="11"/>
  <c r="G52" i="11"/>
  <c r="S51" i="11"/>
  <c r="K51" i="11"/>
  <c r="L51" i="11" s="1"/>
  <c r="N51" i="11"/>
  <c r="F52" i="10"/>
  <c r="G51" i="10"/>
  <c r="H51" i="10"/>
  <c r="P49" i="10"/>
  <c r="K50" i="10"/>
  <c r="L50" i="10" s="1"/>
  <c r="N50" i="10"/>
  <c r="S50" i="10"/>
  <c r="Q49" i="10"/>
  <c r="T49" i="10" s="1"/>
  <c r="O49" i="10"/>
  <c r="U50" i="9"/>
  <c r="V50" i="9" s="1"/>
  <c r="AL50" i="9" s="1"/>
  <c r="AN50" i="9" s="1"/>
  <c r="AT50" i="9" s="1"/>
  <c r="AU50" i="9" s="1"/>
  <c r="AY50" i="9" s="1"/>
  <c r="S52" i="9"/>
  <c r="N52" i="9"/>
  <c r="K52" i="9"/>
  <c r="L52" i="9" s="1"/>
  <c r="P51" i="9"/>
  <c r="O51" i="9"/>
  <c r="Q51" i="9"/>
  <c r="T51" i="9" s="1"/>
  <c r="F54" i="9"/>
  <c r="G53" i="9"/>
  <c r="H53" i="9"/>
  <c r="U46" i="8"/>
  <c r="V46" i="8" s="1"/>
  <c r="AL46" i="8" s="1"/>
  <c r="AN46" i="8" s="1"/>
  <c r="AT46" i="8" s="1"/>
  <c r="AU46" i="8" s="1"/>
  <c r="AY46" i="8" s="1"/>
  <c r="K48" i="8"/>
  <c r="L48" i="8" s="1"/>
  <c r="S48" i="8"/>
  <c r="N48" i="8"/>
  <c r="H49" i="8"/>
  <c r="F50" i="8"/>
  <c r="G49" i="8"/>
  <c r="Q47" i="8"/>
  <c r="T47" i="8" s="1"/>
  <c r="O47" i="8"/>
  <c r="P47" i="8" s="1"/>
  <c r="U47" i="8" s="1"/>
  <c r="V47" i="8" s="1"/>
  <c r="AL47" i="8" s="1"/>
  <c r="AN47" i="8" s="1"/>
  <c r="AT47" i="8" s="1"/>
  <c r="AU47" i="8" s="1"/>
  <c r="AY47" i="8" s="1"/>
  <c r="O44" i="7"/>
  <c r="P44" i="7" s="1"/>
  <c r="U44" i="7" s="1"/>
  <c r="V44" i="7" s="1"/>
  <c r="AL44" i="7" s="1"/>
  <c r="AN44" i="7" s="1"/>
  <c r="AT44" i="7" s="1"/>
  <c r="AU44" i="7" s="1"/>
  <c r="AY44" i="7" s="1"/>
  <c r="Q44" i="7"/>
  <c r="T44" i="7" s="1"/>
  <c r="S45" i="7"/>
  <c r="N45" i="7"/>
  <c r="K45" i="7"/>
  <c r="L45" i="7" s="1"/>
  <c r="H46" i="7"/>
  <c r="F47" i="7"/>
  <c r="G46" i="7"/>
  <c r="Q43" i="6"/>
  <c r="T43" i="6" s="1"/>
  <c r="O43" i="6"/>
  <c r="N44" i="6"/>
  <c r="K44" i="6"/>
  <c r="L44" i="6" s="1"/>
  <c r="S44" i="6"/>
  <c r="F46" i="6"/>
  <c r="G45" i="6"/>
  <c r="H45" i="6"/>
  <c r="P43" i="6"/>
  <c r="U43" i="6" s="1"/>
  <c r="V43" i="6" s="1"/>
  <c r="AL43" i="6" s="1"/>
  <c r="AN43" i="6" s="1"/>
  <c r="AT43" i="6" s="1"/>
  <c r="AU43" i="6" s="1"/>
  <c r="AY43" i="6" s="1"/>
  <c r="U45" i="5"/>
  <c r="V45" i="5" s="1"/>
  <c r="AL45" i="5" s="1"/>
  <c r="AN45" i="5" s="1"/>
  <c r="AU45" i="5" s="1"/>
  <c r="K47" i="5"/>
  <c r="L47" i="5" s="1"/>
  <c r="S47" i="5"/>
  <c r="N47" i="5"/>
  <c r="F49" i="5"/>
  <c r="G48" i="5"/>
  <c r="H48" i="5"/>
  <c r="Q46" i="5"/>
  <c r="T46" i="5" s="1"/>
  <c r="O46" i="5"/>
  <c r="P46" i="5" s="1"/>
  <c r="U46" i="5" s="1"/>
  <c r="V46" i="5" s="1"/>
  <c r="AL46" i="5" s="1"/>
  <c r="AN46" i="5" s="1"/>
  <c r="AU46" i="5" s="1"/>
  <c r="K44" i="4"/>
  <c r="L44" i="4" s="1"/>
  <c r="S44" i="4"/>
  <c r="N44" i="4"/>
  <c r="H45" i="4"/>
  <c r="F46" i="4"/>
  <c r="G45" i="4"/>
  <c r="Q43" i="4"/>
  <c r="T43" i="4" s="1"/>
  <c r="O43" i="4"/>
  <c r="P43" i="4" s="1"/>
  <c r="U43" i="4" s="1"/>
  <c r="V43" i="4" s="1"/>
  <c r="AL43" i="4" s="1"/>
  <c r="AN43" i="4" s="1"/>
  <c r="AT43" i="4" s="1"/>
  <c r="AU43" i="4" s="1"/>
  <c r="AY43" i="4" s="1"/>
  <c r="O43" i="3"/>
  <c r="P43" i="3" s="1"/>
  <c r="U43" i="3" s="1"/>
  <c r="V43" i="3" s="1"/>
  <c r="AL43" i="3" s="1"/>
  <c r="AN43" i="3" s="1"/>
  <c r="AT43" i="3" s="1"/>
  <c r="AU43" i="3" s="1"/>
  <c r="AY43" i="3" s="1"/>
  <c r="Q43" i="3"/>
  <c r="T43" i="3" s="1"/>
  <c r="H45" i="3"/>
  <c r="F46" i="3"/>
  <c r="G45" i="3"/>
  <c r="S44" i="3"/>
  <c r="K44" i="3"/>
  <c r="L44" i="3" s="1"/>
  <c r="N44" i="3"/>
  <c r="U39" i="2"/>
  <c r="V39" i="2" s="1"/>
  <c r="AL39" i="2" s="1"/>
  <c r="AN39" i="2" s="1"/>
  <c r="AT39" i="2" s="1"/>
  <c r="AU39" i="2" s="1"/>
  <c r="AY39" i="2" s="1"/>
  <c r="K41" i="2"/>
  <c r="L41" i="2" s="1"/>
  <c r="S41" i="2"/>
  <c r="N41" i="2"/>
  <c r="H42" i="2"/>
  <c r="G42" i="2"/>
  <c r="Q40" i="2"/>
  <c r="T40" i="2" s="1"/>
  <c r="O40" i="2"/>
  <c r="P40" i="2" s="1"/>
  <c r="Q33" i="1"/>
  <c r="T33" i="1" s="1"/>
  <c r="O33" i="1"/>
  <c r="P33" i="1" s="1"/>
  <c r="S34" i="1"/>
  <c r="L34" i="1"/>
  <c r="U32" i="1"/>
  <c r="V32" i="1" s="1"/>
  <c r="F36" i="1"/>
  <c r="K52" i="11" l="1"/>
  <c r="L52" i="11" s="1"/>
  <c r="S52" i="11"/>
  <c r="N52" i="11"/>
  <c r="Q51" i="11"/>
  <c r="T51" i="11" s="1"/>
  <c r="O51" i="11"/>
  <c r="P51" i="11"/>
  <c r="H53" i="11"/>
  <c r="F54" i="11"/>
  <c r="G53" i="11"/>
  <c r="U49" i="10"/>
  <c r="V49" i="10" s="1"/>
  <c r="AL49" i="10" s="1"/>
  <c r="AN49" i="10" s="1"/>
  <c r="AT49" i="10" s="1"/>
  <c r="AU49" i="10" s="1"/>
  <c r="AY49" i="10" s="1"/>
  <c r="S51" i="10"/>
  <c r="N51" i="10"/>
  <c r="K51" i="10"/>
  <c r="L51" i="10" s="1"/>
  <c r="O50" i="10"/>
  <c r="P50" i="10" s="1"/>
  <c r="U50" i="10" s="1"/>
  <c r="V50" i="10" s="1"/>
  <c r="AL50" i="10" s="1"/>
  <c r="AN50" i="10" s="1"/>
  <c r="AT50" i="10" s="1"/>
  <c r="AU50" i="10" s="1"/>
  <c r="AY50" i="10" s="1"/>
  <c r="Q50" i="10"/>
  <c r="T50" i="10" s="1"/>
  <c r="H52" i="10"/>
  <c r="F53" i="10"/>
  <c r="G52" i="10"/>
  <c r="Q52" i="9"/>
  <c r="T52" i="9" s="1"/>
  <c r="O52" i="9"/>
  <c r="P52" i="9"/>
  <c r="U52" i="9" s="1"/>
  <c r="V52" i="9" s="1"/>
  <c r="AL52" i="9" s="1"/>
  <c r="AN52" i="9" s="1"/>
  <c r="AT52" i="9" s="1"/>
  <c r="AU52" i="9" s="1"/>
  <c r="AY52" i="9" s="1"/>
  <c r="F55" i="9"/>
  <c r="G54" i="9"/>
  <c r="H54" i="9"/>
  <c r="S53" i="9"/>
  <c r="K53" i="9"/>
  <c r="L53" i="9" s="1"/>
  <c r="N53" i="9"/>
  <c r="U51" i="9"/>
  <c r="V51" i="9" s="1"/>
  <c r="AL51" i="9" s="1"/>
  <c r="AN51" i="9" s="1"/>
  <c r="AT51" i="9" s="1"/>
  <c r="AU51" i="9" s="1"/>
  <c r="AY51" i="9" s="1"/>
  <c r="F51" i="8"/>
  <c r="G50" i="8"/>
  <c r="H50" i="8"/>
  <c r="O48" i="8"/>
  <c r="P48" i="8" s="1"/>
  <c r="U48" i="8" s="1"/>
  <c r="V48" i="8" s="1"/>
  <c r="AL48" i="8" s="1"/>
  <c r="AN48" i="8" s="1"/>
  <c r="AT48" i="8" s="1"/>
  <c r="AU48" i="8" s="1"/>
  <c r="AY48" i="8" s="1"/>
  <c r="Q48" i="8"/>
  <c r="T48" i="8" s="1"/>
  <c r="S49" i="8"/>
  <c r="N49" i="8"/>
  <c r="K49" i="8"/>
  <c r="L49" i="8" s="1"/>
  <c r="O45" i="7"/>
  <c r="Q45" i="7"/>
  <c r="T45" i="7" s="1"/>
  <c r="F48" i="7"/>
  <c r="G47" i="7"/>
  <c r="H47" i="7"/>
  <c r="N46" i="7"/>
  <c r="K46" i="7"/>
  <c r="L46" i="7" s="1"/>
  <c r="S46" i="7"/>
  <c r="P45" i="7"/>
  <c r="U45" i="7" s="1"/>
  <c r="V45" i="7" s="1"/>
  <c r="AL45" i="7" s="1"/>
  <c r="AN45" i="7" s="1"/>
  <c r="AT45" i="7" s="1"/>
  <c r="AU45" i="7" s="1"/>
  <c r="AY45" i="7" s="1"/>
  <c r="K45" i="6"/>
  <c r="L45" i="6" s="1"/>
  <c r="S45" i="6"/>
  <c r="N45" i="6"/>
  <c r="P44" i="6"/>
  <c r="U44" i="6" s="1"/>
  <c r="V44" i="6" s="1"/>
  <c r="AL44" i="6" s="1"/>
  <c r="AN44" i="6" s="1"/>
  <c r="AT44" i="6" s="1"/>
  <c r="AU44" i="6" s="1"/>
  <c r="AY44" i="6" s="1"/>
  <c r="Q44" i="6"/>
  <c r="T44" i="6" s="1"/>
  <c r="O44" i="6"/>
  <c r="H46" i="6"/>
  <c r="F47" i="6"/>
  <c r="G46" i="6"/>
  <c r="S48" i="5"/>
  <c r="N48" i="5"/>
  <c r="K48" i="5"/>
  <c r="L48" i="5" s="1"/>
  <c r="O47" i="5"/>
  <c r="P47" i="5" s="1"/>
  <c r="U47" i="5" s="1"/>
  <c r="V47" i="5" s="1"/>
  <c r="AL47" i="5" s="1"/>
  <c r="AN47" i="5" s="1"/>
  <c r="AU47" i="5" s="1"/>
  <c r="Q47" i="5"/>
  <c r="T47" i="5" s="1"/>
  <c r="F50" i="5"/>
  <c r="G49" i="5"/>
  <c r="H49" i="5"/>
  <c r="S45" i="4"/>
  <c r="N45" i="4"/>
  <c r="K45" i="4"/>
  <c r="L45" i="4" s="1"/>
  <c r="F47" i="4"/>
  <c r="G46" i="4"/>
  <c r="H46" i="4"/>
  <c r="O44" i="4"/>
  <c r="P44" i="4" s="1"/>
  <c r="U44" i="4" s="1"/>
  <c r="V44" i="4" s="1"/>
  <c r="AL44" i="4" s="1"/>
  <c r="AN44" i="4" s="1"/>
  <c r="AT44" i="4" s="1"/>
  <c r="AU44" i="4" s="1"/>
  <c r="AY44" i="4" s="1"/>
  <c r="Q44" i="4"/>
  <c r="T44" i="4" s="1"/>
  <c r="Q44" i="3"/>
  <c r="T44" i="3" s="1"/>
  <c r="O44" i="3"/>
  <c r="K45" i="3"/>
  <c r="L45" i="3" s="1"/>
  <c r="S45" i="3"/>
  <c r="N45" i="3"/>
  <c r="P44" i="3"/>
  <c r="U44" i="3" s="1"/>
  <c r="V44" i="3" s="1"/>
  <c r="AL44" i="3" s="1"/>
  <c r="AN44" i="3" s="1"/>
  <c r="AT44" i="3" s="1"/>
  <c r="AU44" i="3" s="1"/>
  <c r="AY44" i="3" s="1"/>
  <c r="H46" i="3"/>
  <c r="F47" i="3"/>
  <c r="G46" i="3"/>
  <c r="N42" i="2"/>
  <c r="K42" i="2"/>
  <c r="L42" i="2" s="1"/>
  <c r="S42" i="2"/>
  <c r="G43" i="2"/>
  <c r="H43" i="2"/>
  <c r="U40" i="2"/>
  <c r="V40" i="2" s="1"/>
  <c r="AL40" i="2" s="1"/>
  <c r="AN40" i="2" s="1"/>
  <c r="AT40" i="2" s="1"/>
  <c r="AU40" i="2" s="1"/>
  <c r="AY40" i="2" s="1"/>
  <c r="O41" i="2"/>
  <c r="P41" i="2" s="1"/>
  <c r="Q41" i="2"/>
  <c r="T41" i="2" s="1"/>
  <c r="F37" i="1"/>
  <c r="U33" i="1"/>
  <c r="V33" i="1" s="1"/>
  <c r="S35" i="1"/>
  <c r="L35" i="1"/>
  <c r="Q34" i="1"/>
  <c r="T34" i="1" s="1"/>
  <c r="O34" i="1"/>
  <c r="P34" i="1" s="1"/>
  <c r="U34" i="1" s="1"/>
  <c r="V34" i="1" s="1"/>
  <c r="U51" i="11" l="1"/>
  <c r="V51" i="11" s="1"/>
  <c r="AL51" i="11" s="1"/>
  <c r="AN51" i="11" s="1"/>
  <c r="AT51" i="11" s="1"/>
  <c r="AU51" i="11" s="1"/>
  <c r="AY51" i="11" s="1"/>
  <c r="F55" i="11"/>
  <c r="G54" i="11"/>
  <c r="H54" i="11"/>
  <c r="K53" i="11"/>
  <c r="L53" i="11" s="1"/>
  <c r="S53" i="11"/>
  <c r="N53" i="11"/>
  <c r="Q52" i="11"/>
  <c r="T52" i="11" s="1"/>
  <c r="O52" i="11"/>
  <c r="P52" i="11" s="1"/>
  <c r="U52" i="11" s="1"/>
  <c r="V52" i="11" s="1"/>
  <c r="AL52" i="11" s="1"/>
  <c r="AN52" i="11" s="1"/>
  <c r="AT52" i="11" s="1"/>
  <c r="AU52" i="11" s="1"/>
  <c r="AY52" i="11" s="1"/>
  <c r="S52" i="10"/>
  <c r="K52" i="10"/>
  <c r="L52" i="10" s="1"/>
  <c r="N52" i="10"/>
  <c r="F54" i="10"/>
  <c r="G53" i="10"/>
  <c r="H53" i="10"/>
  <c r="Q51" i="10"/>
  <c r="T51" i="10" s="1"/>
  <c r="O51" i="10"/>
  <c r="P51" i="10" s="1"/>
  <c r="U51" i="10" s="1"/>
  <c r="V51" i="10" s="1"/>
  <c r="AL51" i="10" s="1"/>
  <c r="AN51" i="10" s="1"/>
  <c r="AT51" i="10" s="1"/>
  <c r="AU51" i="10" s="1"/>
  <c r="AY51" i="10" s="1"/>
  <c r="G55" i="9"/>
  <c r="F56" i="9"/>
  <c r="H55" i="9"/>
  <c r="Q53" i="9"/>
  <c r="T53" i="9" s="1"/>
  <c r="O53" i="9"/>
  <c r="P53" i="9"/>
  <c r="N54" i="9"/>
  <c r="S54" i="9"/>
  <c r="K54" i="9"/>
  <c r="L54" i="9" s="1"/>
  <c r="O49" i="8"/>
  <c r="Q49" i="8"/>
  <c r="T49" i="8" s="1"/>
  <c r="P49" i="8"/>
  <c r="S50" i="8"/>
  <c r="N50" i="8"/>
  <c r="K50" i="8"/>
  <c r="L50" i="8" s="1"/>
  <c r="H51" i="8"/>
  <c r="F52" i="8"/>
  <c r="G51" i="8"/>
  <c r="K47" i="7"/>
  <c r="L47" i="7" s="1"/>
  <c r="S47" i="7"/>
  <c r="N47" i="7"/>
  <c r="Q46" i="7"/>
  <c r="T46" i="7" s="1"/>
  <c r="O46" i="7"/>
  <c r="H48" i="7"/>
  <c r="F49" i="7"/>
  <c r="G48" i="7"/>
  <c r="P46" i="7"/>
  <c r="U46" i="7" s="1"/>
  <c r="V46" i="7" s="1"/>
  <c r="AL46" i="7" s="1"/>
  <c r="AN46" i="7" s="1"/>
  <c r="AT46" i="7" s="1"/>
  <c r="AU46" i="7" s="1"/>
  <c r="AY46" i="7" s="1"/>
  <c r="F48" i="6"/>
  <c r="G47" i="6"/>
  <c r="H47" i="6"/>
  <c r="N46" i="6"/>
  <c r="S46" i="6"/>
  <c r="K46" i="6"/>
  <c r="L46" i="6" s="1"/>
  <c r="O45" i="6"/>
  <c r="P45" i="6" s="1"/>
  <c r="U45" i="6" s="1"/>
  <c r="V45" i="6" s="1"/>
  <c r="AL45" i="6" s="1"/>
  <c r="AN45" i="6" s="1"/>
  <c r="AT45" i="6" s="1"/>
  <c r="AU45" i="6" s="1"/>
  <c r="AY45" i="6" s="1"/>
  <c r="Q45" i="6"/>
  <c r="T45" i="6" s="1"/>
  <c r="S49" i="5"/>
  <c r="K49" i="5"/>
  <c r="L49" i="5" s="1"/>
  <c r="N49" i="5"/>
  <c r="Q48" i="5"/>
  <c r="T48" i="5" s="1"/>
  <c r="O48" i="5"/>
  <c r="H50" i="5"/>
  <c r="G50" i="5"/>
  <c r="F51" i="5"/>
  <c r="P48" i="5"/>
  <c r="O45" i="4"/>
  <c r="Q45" i="4"/>
  <c r="T45" i="4" s="1"/>
  <c r="S46" i="4"/>
  <c r="N46" i="4"/>
  <c r="K46" i="4"/>
  <c r="L46" i="4" s="1"/>
  <c r="P45" i="4"/>
  <c r="U45" i="4" s="1"/>
  <c r="V45" i="4" s="1"/>
  <c r="AL45" i="4" s="1"/>
  <c r="AN45" i="4" s="1"/>
  <c r="AT45" i="4" s="1"/>
  <c r="AU45" i="4" s="1"/>
  <c r="AY45" i="4" s="1"/>
  <c r="H47" i="4"/>
  <c r="F48" i="4"/>
  <c r="G47" i="4"/>
  <c r="F48" i="3"/>
  <c r="G47" i="3"/>
  <c r="H47" i="3"/>
  <c r="O45" i="3"/>
  <c r="P45" i="3" s="1"/>
  <c r="U45" i="3" s="1"/>
  <c r="V45" i="3" s="1"/>
  <c r="AL45" i="3" s="1"/>
  <c r="AN45" i="3" s="1"/>
  <c r="AT45" i="3" s="1"/>
  <c r="AU45" i="3" s="1"/>
  <c r="AY45" i="3" s="1"/>
  <c r="Q45" i="3"/>
  <c r="T45" i="3" s="1"/>
  <c r="S46" i="3"/>
  <c r="N46" i="3"/>
  <c r="K46" i="3"/>
  <c r="L46" i="3" s="1"/>
  <c r="U41" i="2"/>
  <c r="V41" i="2" s="1"/>
  <c r="AL41" i="2" s="1"/>
  <c r="AN41" i="2" s="1"/>
  <c r="AT41" i="2" s="1"/>
  <c r="AU41" i="2" s="1"/>
  <c r="AY41" i="2" s="1"/>
  <c r="O42" i="2"/>
  <c r="Q42" i="2"/>
  <c r="T42" i="2" s="1"/>
  <c r="P42" i="2"/>
  <c r="U42" i="2" s="1"/>
  <c r="V42" i="2" s="1"/>
  <c r="AL42" i="2" s="1"/>
  <c r="AN42" i="2" s="1"/>
  <c r="AT42" i="2" s="1"/>
  <c r="AU42" i="2" s="1"/>
  <c r="AY42" i="2" s="1"/>
  <c r="S43" i="2"/>
  <c r="N43" i="2"/>
  <c r="K43" i="2"/>
  <c r="L43" i="2" s="1"/>
  <c r="H44" i="2"/>
  <c r="G44" i="2"/>
  <c r="Q35" i="1"/>
  <c r="T35" i="1" s="1"/>
  <c r="O35" i="1"/>
  <c r="P35" i="1" s="1"/>
  <c r="U35" i="1" s="1"/>
  <c r="V35" i="1" s="1"/>
  <c r="S36" i="1"/>
  <c r="L36" i="1"/>
  <c r="F38" i="1"/>
  <c r="S54" i="11" l="1"/>
  <c r="N54" i="11"/>
  <c r="K54" i="11"/>
  <c r="L54" i="11" s="1"/>
  <c r="F56" i="11"/>
  <c r="G55" i="11"/>
  <c r="H55" i="11"/>
  <c r="O53" i="11"/>
  <c r="P53" i="11" s="1"/>
  <c r="U53" i="11" s="1"/>
  <c r="V53" i="11" s="1"/>
  <c r="AL53" i="11" s="1"/>
  <c r="AN53" i="11" s="1"/>
  <c r="AT53" i="11" s="1"/>
  <c r="AU53" i="11" s="1"/>
  <c r="AY53" i="11" s="1"/>
  <c r="Q53" i="11"/>
  <c r="T53" i="11" s="1"/>
  <c r="Q52" i="10"/>
  <c r="T52" i="10" s="1"/>
  <c r="O52" i="10"/>
  <c r="P52" i="10" s="1"/>
  <c r="U52" i="10" s="1"/>
  <c r="V52" i="10" s="1"/>
  <c r="AL52" i="10" s="1"/>
  <c r="AN52" i="10" s="1"/>
  <c r="AT52" i="10" s="1"/>
  <c r="AU52" i="10" s="1"/>
  <c r="AY52" i="10" s="1"/>
  <c r="K53" i="10"/>
  <c r="L53" i="10" s="1"/>
  <c r="S53" i="10"/>
  <c r="N53" i="10"/>
  <c r="H54" i="10"/>
  <c r="G54" i="10"/>
  <c r="F55" i="10"/>
  <c r="U53" i="9"/>
  <c r="V53" i="9" s="1"/>
  <c r="AL53" i="9" s="1"/>
  <c r="AN53" i="9" s="1"/>
  <c r="AT53" i="9" s="1"/>
  <c r="AU53" i="9" s="1"/>
  <c r="AY53" i="9" s="1"/>
  <c r="H56" i="9"/>
  <c r="F57" i="9"/>
  <c r="G56" i="9"/>
  <c r="Q54" i="9"/>
  <c r="T54" i="9" s="1"/>
  <c r="O54" i="9"/>
  <c r="P54" i="9" s="1"/>
  <c r="U54" i="9" s="1"/>
  <c r="V54" i="9" s="1"/>
  <c r="AL54" i="9" s="1"/>
  <c r="AN54" i="9" s="1"/>
  <c r="AT54" i="9" s="1"/>
  <c r="AU54" i="9" s="1"/>
  <c r="AY54" i="9" s="1"/>
  <c r="K55" i="9"/>
  <c r="L55" i="9" s="1"/>
  <c r="N55" i="9"/>
  <c r="S55" i="9"/>
  <c r="H52" i="8"/>
  <c r="F53" i="8"/>
  <c r="G52" i="8"/>
  <c r="U49" i="8"/>
  <c r="V49" i="8" s="1"/>
  <c r="AL49" i="8" s="1"/>
  <c r="AN49" i="8" s="1"/>
  <c r="AT49" i="8" s="1"/>
  <c r="AU49" i="8" s="1"/>
  <c r="AY49" i="8" s="1"/>
  <c r="Q50" i="8"/>
  <c r="T50" i="8" s="1"/>
  <c r="O50" i="8"/>
  <c r="K51" i="8"/>
  <c r="L51" i="8" s="1"/>
  <c r="S51" i="8"/>
  <c r="N51" i="8"/>
  <c r="P50" i="8"/>
  <c r="U50" i="8" s="1"/>
  <c r="V50" i="8" s="1"/>
  <c r="AL50" i="8" s="1"/>
  <c r="AN50" i="8" s="1"/>
  <c r="AT50" i="8" s="1"/>
  <c r="AU50" i="8" s="1"/>
  <c r="AY50" i="8" s="1"/>
  <c r="K48" i="7"/>
  <c r="L48" i="7" s="1"/>
  <c r="S48" i="7"/>
  <c r="N48" i="7"/>
  <c r="F50" i="7"/>
  <c r="G49" i="7"/>
  <c r="H49" i="7"/>
  <c r="O47" i="7"/>
  <c r="P47" i="7" s="1"/>
  <c r="U47" i="7" s="1"/>
  <c r="V47" i="7" s="1"/>
  <c r="AL47" i="7" s="1"/>
  <c r="AN47" i="7" s="1"/>
  <c r="AT47" i="7" s="1"/>
  <c r="AU47" i="7" s="1"/>
  <c r="AY47" i="7" s="1"/>
  <c r="Q47" i="7"/>
  <c r="T47" i="7" s="1"/>
  <c r="O46" i="6"/>
  <c r="Q46" i="6"/>
  <c r="T46" i="6" s="1"/>
  <c r="S47" i="6"/>
  <c r="N47" i="6"/>
  <c r="K47" i="6"/>
  <c r="L47" i="6" s="1"/>
  <c r="H48" i="6"/>
  <c r="F49" i="6"/>
  <c r="G48" i="6"/>
  <c r="P46" i="6"/>
  <c r="U46" i="6" s="1"/>
  <c r="V46" i="6" s="1"/>
  <c r="AL46" i="6" s="1"/>
  <c r="AN46" i="6" s="1"/>
  <c r="AT46" i="6" s="1"/>
  <c r="AU46" i="6" s="1"/>
  <c r="AY46" i="6" s="1"/>
  <c r="N50" i="5"/>
  <c r="S50" i="5"/>
  <c r="K50" i="5"/>
  <c r="L50" i="5" s="1"/>
  <c r="P49" i="5"/>
  <c r="U49" i="5" s="1"/>
  <c r="V49" i="5" s="1"/>
  <c r="AL49" i="5" s="1"/>
  <c r="AN49" i="5" s="1"/>
  <c r="AU49" i="5" s="1"/>
  <c r="Q49" i="5"/>
  <c r="T49" i="5" s="1"/>
  <c r="O49" i="5"/>
  <c r="F52" i="5"/>
  <c r="G51" i="5"/>
  <c r="H51" i="5"/>
  <c r="U48" i="5"/>
  <c r="V48" i="5" s="1"/>
  <c r="AL48" i="5" s="1"/>
  <c r="AN48" i="5" s="1"/>
  <c r="AU48" i="5" s="1"/>
  <c r="K47" i="4"/>
  <c r="L47" i="4" s="1"/>
  <c r="S47" i="4"/>
  <c r="N47" i="4"/>
  <c r="H48" i="4"/>
  <c r="F49" i="4"/>
  <c r="G48" i="4"/>
  <c r="P46" i="4"/>
  <c r="Q46" i="4"/>
  <c r="T46" i="4" s="1"/>
  <c r="O46" i="4"/>
  <c r="O46" i="3"/>
  <c r="Q46" i="3"/>
  <c r="T46" i="3" s="1"/>
  <c r="P46" i="3"/>
  <c r="U46" i="3" s="1"/>
  <c r="V46" i="3" s="1"/>
  <c r="AL46" i="3" s="1"/>
  <c r="AN46" i="3" s="1"/>
  <c r="AT46" i="3" s="1"/>
  <c r="AU46" i="3" s="1"/>
  <c r="AY46" i="3" s="1"/>
  <c r="S47" i="3"/>
  <c r="N47" i="3"/>
  <c r="K47" i="3"/>
  <c r="L47" i="3" s="1"/>
  <c r="G48" i="3"/>
  <c r="H48" i="3"/>
  <c r="F49" i="3"/>
  <c r="O43" i="2"/>
  <c r="Q43" i="2"/>
  <c r="T43" i="2" s="1"/>
  <c r="G45" i="2"/>
  <c r="H45" i="2"/>
  <c r="K44" i="2"/>
  <c r="L44" i="2" s="1"/>
  <c r="S44" i="2"/>
  <c r="N44" i="2"/>
  <c r="P43" i="2"/>
  <c r="U43" i="2" s="1"/>
  <c r="V43" i="2" s="1"/>
  <c r="AL43" i="2" s="1"/>
  <c r="AN43" i="2" s="1"/>
  <c r="AT43" i="2" s="1"/>
  <c r="AU43" i="2" s="1"/>
  <c r="AY43" i="2" s="1"/>
  <c r="F39" i="1"/>
  <c r="Q36" i="1"/>
  <c r="T36" i="1" s="1"/>
  <c r="O36" i="1"/>
  <c r="P36" i="1" s="1"/>
  <c r="S37" i="1"/>
  <c r="L37" i="1"/>
  <c r="K55" i="11" l="1"/>
  <c r="L55" i="11" s="1"/>
  <c r="N55" i="11"/>
  <c r="S55" i="11"/>
  <c r="O54" i="11"/>
  <c r="P54" i="11" s="1"/>
  <c r="U54" i="11" s="1"/>
  <c r="V54" i="11" s="1"/>
  <c r="AL54" i="11" s="1"/>
  <c r="AN54" i="11" s="1"/>
  <c r="AT54" i="11" s="1"/>
  <c r="AU54" i="11" s="1"/>
  <c r="AY54" i="11" s="1"/>
  <c r="Q54" i="11"/>
  <c r="T54" i="11" s="1"/>
  <c r="H56" i="11"/>
  <c r="F57" i="11"/>
  <c r="G56" i="11"/>
  <c r="N54" i="10"/>
  <c r="S54" i="10"/>
  <c r="K54" i="10"/>
  <c r="L54" i="10" s="1"/>
  <c r="P53" i="10"/>
  <c r="U53" i="10" s="1"/>
  <c r="V53" i="10" s="1"/>
  <c r="AL53" i="10" s="1"/>
  <c r="AN53" i="10" s="1"/>
  <c r="AT53" i="10" s="1"/>
  <c r="AU53" i="10" s="1"/>
  <c r="AY53" i="10" s="1"/>
  <c r="Q53" i="10"/>
  <c r="T53" i="10" s="1"/>
  <c r="O53" i="10"/>
  <c r="F56" i="10"/>
  <c r="G55" i="10"/>
  <c r="H55" i="10"/>
  <c r="O55" i="9"/>
  <c r="Q55" i="9"/>
  <c r="T55" i="9" s="1"/>
  <c r="F58" i="9"/>
  <c r="G57" i="9"/>
  <c r="H57" i="9"/>
  <c r="P55" i="9"/>
  <c r="U55" i="9" s="1"/>
  <c r="V55" i="9" s="1"/>
  <c r="AL55" i="9" s="1"/>
  <c r="AN55" i="9" s="1"/>
  <c r="AT55" i="9" s="1"/>
  <c r="AU55" i="9" s="1"/>
  <c r="AY55" i="9" s="1"/>
  <c r="K56" i="9"/>
  <c r="L56" i="9" s="1"/>
  <c r="S56" i="9"/>
  <c r="N56" i="9"/>
  <c r="Q51" i="8"/>
  <c r="T51" i="8" s="1"/>
  <c r="O51" i="8"/>
  <c r="P51" i="8" s="1"/>
  <c r="U51" i="8" s="1"/>
  <c r="V51" i="8" s="1"/>
  <c r="AL51" i="8" s="1"/>
  <c r="AN51" i="8" s="1"/>
  <c r="AT51" i="8" s="1"/>
  <c r="AU51" i="8" s="1"/>
  <c r="AY51" i="8" s="1"/>
  <c r="K52" i="8"/>
  <c r="L52" i="8" s="1"/>
  <c r="S52" i="8"/>
  <c r="N52" i="8"/>
  <c r="H53" i="8"/>
  <c r="F54" i="8"/>
  <c r="G53" i="8"/>
  <c r="H50" i="7"/>
  <c r="F51" i="7"/>
  <c r="G50" i="7"/>
  <c r="S49" i="7"/>
  <c r="N49" i="7"/>
  <c r="K49" i="7"/>
  <c r="L49" i="7" s="1"/>
  <c r="O48" i="7"/>
  <c r="P48" i="7" s="1"/>
  <c r="U48" i="7" s="1"/>
  <c r="V48" i="7" s="1"/>
  <c r="AL48" i="7" s="1"/>
  <c r="AN48" i="7" s="1"/>
  <c r="AT48" i="7" s="1"/>
  <c r="AU48" i="7" s="1"/>
  <c r="AY48" i="7" s="1"/>
  <c r="Q48" i="7"/>
  <c r="T48" i="7" s="1"/>
  <c r="K48" i="6"/>
  <c r="L48" i="6" s="1"/>
  <c r="S48" i="6"/>
  <c r="N48" i="6"/>
  <c r="P47" i="6"/>
  <c r="F50" i="6"/>
  <c r="G49" i="6"/>
  <c r="H49" i="6"/>
  <c r="Q47" i="6"/>
  <c r="T47" i="6" s="1"/>
  <c r="O47" i="6"/>
  <c r="H52" i="5"/>
  <c r="F53" i="5"/>
  <c r="G52" i="5"/>
  <c r="O50" i="5"/>
  <c r="P50" i="5" s="1"/>
  <c r="U50" i="5" s="1"/>
  <c r="V50" i="5" s="1"/>
  <c r="AL50" i="5" s="1"/>
  <c r="AN50" i="5" s="1"/>
  <c r="AU50" i="5" s="1"/>
  <c r="Q50" i="5"/>
  <c r="T50" i="5" s="1"/>
  <c r="S51" i="5"/>
  <c r="N51" i="5"/>
  <c r="K51" i="5"/>
  <c r="L51" i="5" s="1"/>
  <c r="U46" i="4"/>
  <c r="V46" i="4" s="1"/>
  <c r="AL46" i="4" s="1"/>
  <c r="AN46" i="4" s="1"/>
  <c r="AT46" i="4" s="1"/>
  <c r="AU46" i="4" s="1"/>
  <c r="AY46" i="4" s="1"/>
  <c r="K48" i="4"/>
  <c r="L48" i="4" s="1"/>
  <c r="S48" i="4"/>
  <c r="N48" i="4"/>
  <c r="H49" i="4"/>
  <c r="F50" i="4"/>
  <c r="G49" i="4"/>
  <c r="Q47" i="4"/>
  <c r="T47" i="4" s="1"/>
  <c r="O47" i="4"/>
  <c r="P47" i="4" s="1"/>
  <c r="U47" i="4" s="1"/>
  <c r="V47" i="4" s="1"/>
  <c r="AL47" i="4" s="1"/>
  <c r="AN47" i="4" s="1"/>
  <c r="AT47" i="4" s="1"/>
  <c r="AU47" i="4" s="1"/>
  <c r="AY47" i="4" s="1"/>
  <c r="K48" i="3"/>
  <c r="L48" i="3" s="1"/>
  <c r="N48" i="3"/>
  <c r="S48" i="3"/>
  <c r="Q47" i="3"/>
  <c r="T47" i="3" s="1"/>
  <c r="O47" i="3"/>
  <c r="H49" i="3"/>
  <c r="F50" i="3"/>
  <c r="G49" i="3"/>
  <c r="P47" i="3"/>
  <c r="K45" i="2"/>
  <c r="L45" i="2" s="1"/>
  <c r="S45" i="2"/>
  <c r="N45" i="2"/>
  <c r="H46" i="2"/>
  <c r="G46" i="2"/>
  <c r="Q44" i="2"/>
  <c r="T44" i="2" s="1"/>
  <c r="O44" i="2"/>
  <c r="P44" i="2" s="1"/>
  <c r="U44" i="2" s="1"/>
  <c r="V44" i="2" s="1"/>
  <c r="AL44" i="2" s="1"/>
  <c r="AN44" i="2" s="1"/>
  <c r="AT44" i="2" s="1"/>
  <c r="AU44" i="2" s="1"/>
  <c r="AY44" i="2" s="1"/>
  <c r="Q37" i="1"/>
  <c r="T37" i="1" s="1"/>
  <c r="O37" i="1"/>
  <c r="P37" i="1" s="1"/>
  <c r="U37" i="1" s="1"/>
  <c r="V37" i="1" s="1"/>
  <c r="S38" i="1"/>
  <c r="L38" i="1"/>
  <c r="U36" i="1"/>
  <c r="V36" i="1" s="1"/>
  <c r="F40" i="1"/>
  <c r="H57" i="11" l="1"/>
  <c r="F58" i="11"/>
  <c r="G57" i="11"/>
  <c r="P55" i="11"/>
  <c r="U55" i="11" s="1"/>
  <c r="V55" i="11" s="1"/>
  <c r="AL55" i="11" s="1"/>
  <c r="AN55" i="11" s="1"/>
  <c r="AT55" i="11" s="1"/>
  <c r="AU55" i="11" s="1"/>
  <c r="AY55" i="11" s="1"/>
  <c r="Q55" i="11"/>
  <c r="T55" i="11" s="1"/>
  <c r="O55" i="11"/>
  <c r="K56" i="11"/>
  <c r="L56" i="11" s="1"/>
  <c r="S56" i="11"/>
  <c r="N56" i="11"/>
  <c r="H56" i="10"/>
  <c r="F57" i="10"/>
  <c r="G56" i="10"/>
  <c r="O54" i="10"/>
  <c r="P54" i="10" s="1"/>
  <c r="U54" i="10" s="1"/>
  <c r="V54" i="10" s="1"/>
  <c r="AL54" i="10" s="1"/>
  <c r="AN54" i="10" s="1"/>
  <c r="AT54" i="10" s="1"/>
  <c r="AU54" i="10" s="1"/>
  <c r="AY54" i="10" s="1"/>
  <c r="Q54" i="10"/>
  <c r="T54" i="10" s="1"/>
  <c r="S55" i="10"/>
  <c r="N55" i="10"/>
  <c r="K55" i="10"/>
  <c r="L55" i="10" s="1"/>
  <c r="S57" i="9"/>
  <c r="N57" i="9"/>
  <c r="K57" i="9"/>
  <c r="L57" i="9" s="1"/>
  <c r="O56" i="9"/>
  <c r="P56" i="9" s="1"/>
  <c r="U56" i="9" s="1"/>
  <c r="V56" i="9" s="1"/>
  <c r="AL56" i="9" s="1"/>
  <c r="AN56" i="9" s="1"/>
  <c r="AT56" i="9" s="1"/>
  <c r="AU56" i="9" s="1"/>
  <c r="AY56" i="9" s="1"/>
  <c r="Q56" i="9"/>
  <c r="T56" i="9" s="1"/>
  <c r="G58" i="9"/>
  <c r="F59" i="9"/>
  <c r="H58" i="9"/>
  <c r="F55" i="8"/>
  <c r="G54" i="8"/>
  <c r="H54" i="8"/>
  <c r="O52" i="8"/>
  <c r="P52" i="8" s="1"/>
  <c r="U52" i="8" s="1"/>
  <c r="V52" i="8" s="1"/>
  <c r="AL52" i="8" s="1"/>
  <c r="AN52" i="8" s="1"/>
  <c r="AT52" i="8" s="1"/>
  <c r="AU52" i="8" s="1"/>
  <c r="AY52" i="8" s="1"/>
  <c r="Q52" i="8"/>
  <c r="T52" i="8" s="1"/>
  <c r="S53" i="8"/>
  <c r="N53" i="8"/>
  <c r="K53" i="8"/>
  <c r="L53" i="8" s="1"/>
  <c r="Q49" i="7"/>
  <c r="T49" i="7" s="1"/>
  <c r="O49" i="7"/>
  <c r="S50" i="7"/>
  <c r="K50" i="7"/>
  <c r="L50" i="7" s="1"/>
  <c r="N50" i="7"/>
  <c r="P49" i="7"/>
  <c r="U49" i="7" s="1"/>
  <c r="V49" i="7" s="1"/>
  <c r="AL49" i="7" s="1"/>
  <c r="AN49" i="7" s="1"/>
  <c r="AT49" i="7" s="1"/>
  <c r="AU49" i="7" s="1"/>
  <c r="AY49" i="7" s="1"/>
  <c r="F52" i="7"/>
  <c r="G51" i="7"/>
  <c r="H51" i="7"/>
  <c r="U47" i="6"/>
  <c r="V47" i="6" s="1"/>
  <c r="AL47" i="6" s="1"/>
  <c r="AN47" i="6" s="1"/>
  <c r="AT47" i="6" s="1"/>
  <c r="AU47" i="6" s="1"/>
  <c r="AY47" i="6" s="1"/>
  <c r="K49" i="6"/>
  <c r="L49" i="6" s="1"/>
  <c r="S49" i="6"/>
  <c r="N49" i="6"/>
  <c r="H50" i="6"/>
  <c r="F51" i="6"/>
  <c r="G50" i="6"/>
  <c r="Q48" i="6"/>
  <c r="T48" i="6" s="1"/>
  <c r="O48" i="6"/>
  <c r="P48" i="6" s="1"/>
  <c r="U48" i="6" s="1"/>
  <c r="V48" i="6" s="1"/>
  <c r="AL48" i="6" s="1"/>
  <c r="AN48" i="6" s="1"/>
  <c r="AT48" i="6" s="1"/>
  <c r="AU48" i="6" s="1"/>
  <c r="AY48" i="6" s="1"/>
  <c r="N52" i="5"/>
  <c r="K52" i="5"/>
  <c r="L52" i="5" s="1"/>
  <c r="S52" i="5"/>
  <c r="F54" i="5"/>
  <c r="G53" i="5"/>
  <c r="H53" i="5"/>
  <c r="O51" i="5"/>
  <c r="P51" i="5" s="1"/>
  <c r="U51" i="5" s="1"/>
  <c r="V51" i="5" s="1"/>
  <c r="AL51" i="5" s="1"/>
  <c r="AN51" i="5" s="1"/>
  <c r="AU51" i="5" s="1"/>
  <c r="Q51" i="5"/>
  <c r="T51" i="5" s="1"/>
  <c r="S49" i="4"/>
  <c r="N49" i="4"/>
  <c r="K49" i="4"/>
  <c r="L49" i="4" s="1"/>
  <c r="F51" i="4"/>
  <c r="G50" i="4"/>
  <c r="H50" i="4"/>
  <c r="O48" i="4"/>
  <c r="Q48" i="4"/>
  <c r="T48" i="4" s="1"/>
  <c r="P48" i="4"/>
  <c r="K49" i="3"/>
  <c r="L49" i="3" s="1"/>
  <c r="S49" i="3"/>
  <c r="N49" i="3"/>
  <c r="H50" i="3"/>
  <c r="F51" i="3"/>
  <c r="G50" i="3"/>
  <c r="P48" i="3"/>
  <c r="U48" i="3" s="1"/>
  <c r="V48" i="3" s="1"/>
  <c r="AL48" i="3" s="1"/>
  <c r="AN48" i="3" s="1"/>
  <c r="AT48" i="3" s="1"/>
  <c r="AU48" i="3" s="1"/>
  <c r="AY48" i="3" s="1"/>
  <c r="U47" i="3"/>
  <c r="V47" i="3" s="1"/>
  <c r="AL47" i="3" s="1"/>
  <c r="AN47" i="3" s="1"/>
  <c r="AT47" i="3" s="1"/>
  <c r="AU47" i="3" s="1"/>
  <c r="AY47" i="3" s="1"/>
  <c r="Q48" i="3"/>
  <c r="T48" i="3" s="1"/>
  <c r="O48" i="3"/>
  <c r="S46" i="2"/>
  <c r="K46" i="2"/>
  <c r="L46" i="2" s="1"/>
  <c r="N46" i="2"/>
  <c r="G47" i="2"/>
  <c r="H47" i="2"/>
  <c r="Q45" i="2"/>
  <c r="T45" i="2" s="1"/>
  <c r="O45" i="2"/>
  <c r="P45" i="2" s="1"/>
  <c r="U45" i="2" s="1"/>
  <c r="V45" i="2" s="1"/>
  <c r="AL45" i="2" s="1"/>
  <c r="AN45" i="2" s="1"/>
  <c r="AT45" i="2" s="1"/>
  <c r="AU45" i="2" s="1"/>
  <c r="AY45" i="2" s="1"/>
  <c r="F41" i="1"/>
  <c r="Q38" i="1"/>
  <c r="T38" i="1" s="1"/>
  <c r="O38" i="1"/>
  <c r="P38" i="1" s="1"/>
  <c r="S39" i="1"/>
  <c r="L39" i="1"/>
  <c r="Q56" i="11" l="1"/>
  <c r="T56" i="11" s="1"/>
  <c r="O56" i="11"/>
  <c r="S57" i="11"/>
  <c r="N57" i="11"/>
  <c r="K57" i="11"/>
  <c r="L57" i="11" s="1"/>
  <c r="F59" i="11"/>
  <c r="G58" i="11"/>
  <c r="H58" i="11"/>
  <c r="P56" i="11"/>
  <c r="U56" i="11" s="1"/>
  <c r="V56" i="11" s="1"/>
  <c r="AL56" i="11" s="1"/>
  <c r="AN56" i="11" s="1"/>
  <c r="AT56" i="11" s="1"/>
  <c r="AU56" i="11" s="1"/>
  <c r="AY56" i="11" s="1"/>
  <c r="N56" i="10"/>
  <c r="K56" i="10"/>
  <c r="L56" i="10" s="1"/>
  <c r="S56" i="10"/>
  <c r="H57" i="10"/>
  <c r="F58" i="10"/>
  <c r="G57" i="10"/>
  <c r="O55" i="10"/>
  <c r="P55" i="10" s="1"/>
  <c r="U55" i="10" s="1"/>
  <c r="V55" i="10" s="1"/>
  <c r="AL55" i="10" s="1"/>
  <c r="AN55" i="10" s="1"/>
  <c r="AT55" i="10" s="1"/>
  <c r="AU55" i="10" s="1"/>
  <c r="AY55" i="10" s="1"/>
  <c r="Q55" i="10"/>
  <c r="T55" i="10" s="1"/>
  <c r="F60" i="9"/>
  <c r="G59" i="9"/>
  <c r="H59" i="9"/>
  <c r="O57" i="9"/>
  <c r="P57" i="9" s="1"/>
  <c r="U57" i="9" s="1"/>
  <c r="V57" i="9" s="1"/>
  <c r="AL57" i="9" s="1"/>
  <c r="AN57" i="9" s="1"/>
  <c r="AT57" i="9" s="1"/>
  <c r="AU57" i="9" s="1"/>
  <c r="AY57" i="9" s="1"/>
  <c r="Q57" i="9"/>
  <c r="T57" i="9" s="1"/>
  <c r="N58" i="9"/>
  <c r="S58" i="9"/>
  <c r="K58" i="9"/>
  <c r="L58" i="9" s="1"/>
  <c r="S54" i="8"/>
  <c r="N54" i="8"/>
  <c r="K54" i="8"/>
  <c r="L54" i="8" s="1"/>
  <c r="O53" i="8"/>
  <c r="P53" i="8" s="1"/>
  <c r="U53" i="8" s="1"/>
  <c r="V53" i="8" s="1"/>
  <c r="AL53" i="8" s="1"/>
  <c r="AN53" i="8" s="1"/>
  <c r="AT53" i="8" s="1"/>
  <c r="AU53" i="8" s="1"/>
  <c r="AY53" i="8" s="1"/>
  <c r="Q53" i="8"/>
  <c r="T53" i="8" s="1"/>
  <c r="H55" i="8"/>
  <c r="F56" i="8"/>
  <c r="G55" i="8"/>
  <c r="Q50" i="7"/>
  <c r="T50" i="7" s="1"/>
  <c r="O50" i="7"/>
  <c r="K51" i="7"/>
  <c r="L51" i="7" s="1"/>
  <c r="S51" i="7"/>
  <c r="N51" i="7"/>
  <c r="H52" i="7"/>
  <c r="F53" i="7"/>
  <c r="G52" i="7"/>
  <c r="P50" i="7"/>
  <c r="U50" i="7" s="1"/>
  <c r="V50" i="7" s="1"/>
  <c r="AL50" i="7" s="1"/>
  <c r="AN50" i="7" s="1"/>
  <c r="AT50" i="7" s="1"/>
  <c r="AU50" i="7" s="1"/>
  <c r="AY50" i="7" s="1"/>
  <c r="S50" i="6"/>
  <c r="N50" i="6"/>
  <c r="K50" i="6"/>
  <c r="L50" i="6" s="1"/>
  <c r="F52" i="6"/>
  <c r="G51" i="6"/>
  <c r="H51" i="6"/>
  <c r="Q49" i="6"/>
  <c r="T49" i="6" s="1"/>
  <c r="O49" i="6"/>
  <c r="P49" i="6"/>
  <c r="U49" i="6" s="1"/>
  <c r="V49" i="6" s="1"/>
  <c r="AL49" i="6" s="1"/>
  <c r="AN49" i="6" s="1"/>
  <c r="AT49" i="6" s="1"/>
  <c r="AU49" i="6" s="1"/>
  <c r="AY49" i="6" s="1"/>
  <c r="Q52" i="5"/>
  <c r="T52" i="5" s="1"/>
  <c r="O52" i="5"/>
  <c r="K53" i="5"/>
  <c r="L53" i="5" s="1"/>
  <c r="S53" i="5"/>
  <c r="N53" i="5"/>
  <c r="P52" i="5"/>
  <c r="U52" i="5" s="1"/>
  <c r="V52" i="5" s="1"/>
  <c r="AL52" i="5" s="1"/>
  <c r="AN52" i="5" s="1"/>
  <c r="AU52" i="5" s="1"/>
  <c r="H54" i="5"/>
  <c r="F55" i="5"/>
  <c r="G54" i="5"/>
  <c r="F52" i="4"/>
  <c r="G51" i="4"/>
  <c r="H51" i="4"/>
  <c r="O49" i="4"/>
  <c r="P49" i="4" s="1"/>
  <c r="U49" i="4" s="1"/>
  <c r="V49" i="4" s="1"/>
  <c r="AL49" i="4" s="1"/>
  <c r="AN49" i="4" s="1"/>
  <c r="AT49" i="4" s="1"/>
  <c r="AU49" i="4" s="1"/>
  <c r="AY49" i="4" s="1"/>
  <c r="Q49" i="4"/>
  <c r="T49" i="4" s="1"/>
  <c r="U48" i="4"/>
  <c r="V48" i="4" s="1"/>
  <c r="AL48" i="4" s="1"/>
  <c r="AN48" i="4" s="1"/>
  <c r="AT48" i="4" s="1"/>
  <c r="AU48" i="4" s="1"/>
  <c r="AY48" i="4" s="1"/>
  <c r="S50" i="4"/>
  <c r="N50" i="4"/>
  <c r="K50" i="4"/>
  <c r="L50" i="4" s="1"/>
  <c r="K50" i="3"/>
  <c r="L50" i="3" s="1"/>
  <c r="S50" i="3"/>
  <c r="N50" i="3"/>
  <c r="F52" i="3"/>
  <c r="G51" i="3"/>
  <c r="H51" i="3"/>
  <c r="O49" i="3"/>
  <c r="P49" i="3" s="1"/>
  <c r="U49" i="3" s="1"/>
  <c r="V49" i="3" s="1"/>
  <c r="AL49" i="3" s="1"/>
  <c r="AN49" i="3" s="1"/>
  <c r="AT49" i="3" s="1"/>
  <c r="AU49" i="3" s="1"/>
  <c r="AY49" i="3" s="1"/>
  <c r="Q49" i="3"/>
  <c r="T49" i="3" s="1"/>
  <c r="O46" i="2"/>
  <c r="P46" i="2" s="1"/>
  <c r="Q46" i="2"/>
  <c r="T46" i="2" s="1"/>
  <c r="H48" i="2"/>
  <c r="G48" i="2"/>
  <c r="S47" i="2"/>
  <c r="N47" i="2"/>
  <c r="K47" i="2"/>
  <c r="L47" i="2" s="1"/>
  <c r="Q39" i="1"/>
  <c r="T39" i="1" s="1"/>
  <c r="O39" i="1"/>
  <c r="P39" i="1" s="1"/>
  <c r="U39" i="1" s="1"/>
  <c r="V39" i="1" s="1"/>
  <c r="S40" i="1"/>
  <c r="L40" i="1"/>
  <c r="U38" i="1"/>
  <c r="V38" i="1" s="1"/>
  <c r="F42" i="1"/>
  <c r="S58" i="11" l="1"/>
  <c r="N58" i="11"/>
  <c r="K58" i="11"/>
  <c r="L58" i="11" s="1"/>
  <c r="G59" i="11"/>
  <c r="F60" i="11"/>
  <c r="H59" i="11"/>
  <c r="O57" i="11"/>
  <c r="P57" i="11" s="1"/>
  <c r="U57" i="11" s="1"/>
  <c r="V57" i="11" s="1"/>
  <c r="AL57" i="11" s="1"/>
  <c r="AN57" i="11" s="1"/>
  <c r="AT57" i="11" s="1"/>
  <c r="AU57" i="11" s="1"/>
  <c r="AY57" i="11" s="1"/>
  <c r="Q57" i="11"/>
  <c r="T57" i="11" s="1"/>
  <c r="K57" i="10"/>
  <c r="L57" i="10" s="1"/>
  <c r="S57" i="10"/>
  <c r="N57" i="10"/>
  <c r="Q56" i="10"/>
  <c r="T56" i="10" s="1"/>
  <c r="O56" i="10"/>
  <c r="H58" i="10"/>
  <c r="F59" i="10"/>
  <c r="G58" i="10"/>
  <c r="P56" i="10"/>
  <c r="K59" i="9"/>
  <c r="L59" i="9" s="1"/>
  <c r="N59" i="9"/>
  <c r="S59" i="9"/>
  <c r="Q58" i="9"/>
  <c r="T58" i="9" s="1"/>
  <c r="O58" i="9"/>
  <c r="P58" i="9" s="1"/>
  <c r="U58" i="9" s="1"/>
  <c r="V58" i="9" s="1"/>
  <c r="AL58" i="9" s="1"/>
  <c r="AN58" i="9" s="1"/>
  <c r="AT58" i="9" s="1"/>
  <c r="AU58" i="9" s="1"/>
  <c r="AY58" i="9" s="1"/>
  <c r="H60" i="9"/>
  <c r="F61" i="9"/>
  <c r="G60" i="9"/>
  <c r="Q54" i="8"/>
  <c r="T54" i="8" s="1"/>
  <c r="O54" i="8"/>
  <c r="P54" i="8" s="1"/>
  <c r="U54" i="8" s="1"/>
  <c r="V54" i="8" s="1"/>
  <c r="AL54" i="8" s="1"/>
  <c r="AN54" i="8" s="1"/>
  <c r="AT54" i="8" s="1"/>
  <c r="AU54" i="8" s="1"/>
  <c r="AY54" i="8" s="1"/>
  <c r="H56" i="8"/>
  <c r="F57" i="8"/>
  <c r="G56" i="8"/>
  <c r="K55" i="8"/>
  <c r="L55" i="8" s="1"/>
  <c r="S55" i="8"/>
  <c r="N55" i="8"/>
  <c r="S52" i="7"/>
  <c r="N52" i="7"/>
  <c r="K52" i="7"/>
  <c r="L52" i="7" s="1"/>
  <c r="F54" i="7"/>
  <c r="G53" i="7"/>
  <c r="H53" i="7"/>
  <c r="Q51" i="7"/>
  <c r="T51" i="7" s="1"/>
  <c r="O51" i="7"/>
  <c r="P51" i="7" s="1"/>
  <c r="U51" i="7" s="1"/>
  <c r="V51" i="7" s="1"/>
  <c r="AL51" i="7" s="1"/>
  <c r="AN51" i="7" s="1"/>
  <c r="AT51" i="7" s="1"/>
  <c r="AU51" i="7" s="1"/>
  <c r="AY51" i="7" s="1"/>
  <c r="S51" i="6"/>
  <c r="N51" i="6"/>
  <c r="K51" i="6"/>
  <c r="L51" i="6" s="1"/>
  <c r="H52" i="6"/>
  <c r="G52" i="6"/>
  <c r="F53" i="6"/>
  <c r="O50" i="6"/>
  <c r="Q50" i="6"/>
  <c r="T50" i="6" s="1"/>
  <c r="P50" i="6"/>
  <c r="Q53" i="5"/>
  <c r="T53" i="5" s="1"/>
  <c r="O53" i="5"/>
  <c r="F56" i="5"/>
  <c r="G55" i="5"/>
  <c r="H55" i="5"/>
  <c r="K54" i="5"/>
  <c r="L54" i="5" s="1"/>
  <c r="N54" i="5"/>
  <c r="S54" i="5"/>
  <c r="P53" i="5"/>
  <c r="U53" i="5" s="1"/>
  <c r="V53" i="5" s="1"/>
  <c r="AL53" i="5" s="1"/>
  <c r="AN53" i="5" s="1"/>
  <c r="AU53" i="5" s="1"/>
  <c r="O50" i="4"/>
  <c r="Q50" i="4"/>
  <c r="T50" i="4" s="1"/>
  <c r="K51" i="4"/>
  <c r="L51" i="4" s="1"/>
  <c r="N51" i="4"/>
  <c r="S51" i="4"/>
  <c r="P50" i="4"/>
  <c r="U50" i="4" s="1"/>
  <c r="V50" i="4" s="1"/>
  <c r="AL50" i="4" s="1"/>
  <c r="AN50" i="4" s="1"/>
  <c r="AT50" i="4" s="1"/>
  <c r="AU50" i="4" s="1"/>
  <c r="AY50" i="4" s="1"/>
  <c r="H52" i="4"/>
  <c r="F53" i="4"/>
  <c r="G52" i="4"/>
  <c r="S51" i="3"/>
  <c r="N51" i="3"/>
  <c r="K51" i="3"/>
  <c r="L51" i="3" s="1"/>
  <c r="F53" i="3"/>
  <c r="H52" i="3"/>
  <c r="G52" i="3"/>
  <c r="O50" i="3"/>
  <c r="P50" i="3" s="1"/>
  <c r="U50" i="3" s="1"/>
  <c r="V50" i="3" s="1"/>
  <c r="AL50" i="3" s="1"/>
  <c r="AN50" i="3" s="1"/>
  <c r="AT50" i="3" s="1"/>
  <c r="AU50" i="3" s="1"/>
  <c r="AY50" i="3" s="1"/>
  <c r="Q50" i="3"/>
  <c r="T50" i="3" s="1"/>
  <c r="U46" i="2"/>
  <c r="V46" i="2" s="1"/>
  <c r="AL46" i="2" s="1"/>
  <c r="AN46" i="2" s="1"/>
  <c r="AT46" i="2" s="1"/>
  <c r="AU46" i="2" s="1"/>
  <c r="AY46" i="2" s="1"/>
  <c r="G49" i="2"/>
  <c r="H49" i="2"/>
  <c r="Q47" i="2"/>
  <c r="T47" i="2" s="1"/>
  <c r="O47" i="2"/>
  <c r="P47" i="2" s="1"/>
  <c r="N48" i="2"/>
  <c r="S48" i="2"/>
  <c r="K48" i="2"/>
  <c r="L48" i="2" s="1"/>
  <c r="F43" i="1"/>
  <c r="S41" i="1"/>
  <c r="L41" i="1"/>
  <c r="Q40" i="1"/>
  <c r="T40" i="1" s="1"/>
  <c r="O40" i="1"/>
  <c r="P40" i="1" s="1"/>
  <c r="O58" i="11" l="1"/>
  <c r="Q58" i="11"/>
  <c r="T58" i="11" s="1"/>
  <c r="P58" i="11"/>
  <c r="H60" i="11"/>
  <c r="F61" i="11"/>
  <c r="G60" i="11"/>
  <c r="K59" i="11"/>
  <c r="L59" i="11" s="1"/>
  <c r="S59" i="11"/>
  <c r="N59" i="11"/>
  <c r="F60" i="10"/>
  <c r="G59" i="10"/>
  <c r="H59" i="10"/>
  <c r="P57" i="10"/>
  <c r="U57" i="10" s="1"/>
  <c r="V57" i="10" s="1"/>
  <c r="AL57" i="10" s="1"/>
  <c r="AN57" i="10" s="1"/>
  <c r="AT57" i="10" s="1"/>
  <c r="AU57" i="10" s="1"/>
  <c r="AY57" i="10" s="1"/>
  <c r="S58" i="10"/>
  <c r="N58" i="10"/>
  <c r="K58" i="10"/>
  <c r="L58" i="10" s="1"/>
  <c r="U56" i="10"/>
  <c r="V56" i="10" s="1"/>
  <c r="AL56" i="10" s="1"/>
  <c r="AN56" i="10" s="1"/>
  <c r="AT56" i="10" s="1"/>
  <c r="AU56" i="10" s="1"/>
  <c r="AY56" i="10" s="1"/>
  <c r="O57" i="10"/>
  <c r="Q57" i="10"/>
  <c r="T57" i="10" s="1"/>
  <c r="O59" i="9"/>
  <c r="P59" i="9" s="1"/>
  <c r="U59" i="9" s="1"/>
  <c r="V59" i="9" s="1"/>
  <c r="AL59" i="9" s="1"/>
  <c r="AN59" i="9" s="1"/>
  <c r="AT59" i="9" s="1"/>
  <c r="AU59" i="9" s="1"/>
  <c r="AY59" i="9" s="1"/>
  <c r="Q59" i="9"/>
  <c r="T59" i="9" s="1"/>
  <c r="F62" i="9"/>
  <c r="G61" i="9"/>
  <c r="H61" i="9"/>
  <c r="S60" i="9"/>
  <c r="N60" i="9"/>
  <c r="K60" i="9"/>
  <c r="L60" i="9" s="1"/>
  <c r="Q55" i="8"/>
  <c r="T55" i="8" s="1"/>
  <c r="O55" i="8"/>
  <c r="K56" i="8"/>
  <c r="L56" i="8" s="1"/>
  <c r="S56" i="8"/>
  <c r="N56" i="8"/>
  <c r="P55" i="8"/>
  <c r="U55" i="8" s="1"/>
  <c r="V55" i="8" s="1"/>
  <c r="AL55" i="8" s="1"/>
  <c r="AN55" i="8" s="1"/>
  <c r="AT55" i="8" s="1"/>
  <c r="AU55" i="8" s="1"/>
  <c r="AY55" i="8" s="1"/>
  <c r="H57" i="8"/>
  <c r="F58" i="8"/>
  <c r="G57" i="8"/>
  <c r="H54" i="7"/>
  <c r="F55" i="7"/>
  <c r="G54" i="7"/>
  <c r="O52" i="7"/>
  <c r="P52" i="7" s="1"/>
  <c r="U52" i="7" s="1"/>
  <c r="V52" i="7" s="1"/>
  <c r="AL52" i="7" s="1"/>
  <c r="AN52" i="7" s="1"/>
  <c r="AT52" i="7" s="1"/>
  <c r="AU52" i="7" s="1"/>
  <c r="AY52" i="7" s="1"/>
  <c r="Q52" i="7"/>
  <c r="T52" i="7" s="1"/>
  <c r="S53" i="7"/>
  <c r="N53" i="7"/>
  <c r="K53" i="7"/>
  <c r="L53" i="7" s="1"/>
  <c r="Q51" i="6"/>
  <c r="T51" i="6" s="1"/>
  <c r="O51" i="6"/>
  <c r="F54" i="6"/>
  <c r="G53" i="6"/>
  <c r="H53" i="6"/>
  <c r="P51" i="6"/>
  <c r="U51" i="6" s="1"/>
  <c r="V51" i="6" s="1"/>
  <c r="AL51" i="6" s="1"/>
  <c r="AN51" i="6" s="1"/>
  <c r="AT51" i="6" s="1"/>
  <c r="AU51" i="6" s="1"/>
  <c r="AY51" i="6" s="1"/>
  <c r="U50" i="6"/>
  <c r="V50" i="6" s="1"/>
  <c r="AL50" i="6" s="1"/>
  <c r="AN50" i="6" s="1"/>
  <c r="AT50" i="6" s="1"/>
  <c r="AU50" i="6" s="1"/>
  <c r="AY50" i="6" s="1"/>
  <c r="N52" i="6"/>
  <c r="K52" i="6"/>
  <c r="L52" i="6" s="1"/>
  <c r="S52" i="6"/>
  <c r="S55" i="5"/>
  <c r="N55" i="5"/>
  <c r="K55" i="5"/>
  <c r="L55" i="5" s="1"/>
  <c r="H56" i="5"/>
  <c r="F57" i="5"/>
  <c r="G56" i="5"/>
  <c r="O54" i="5"/>
  <c r="P54" i="5" s="1"/>
  <c r="U54" i="5" s="1"/>
  <c r="V54" i="5" s="1"/>
  <c r="AL54" i="5" s="1"/>
  <c r="AN54" i="5" s="1"/>
  <c r="AU54" i="5" s="1"/>
  <c r="Q54" i="5"/>
  <c r="T54" i="5" s="1"/>
  <c r="H53" i="4"/>
  <c r="F54" i="4"/>
  <c r="G53" i="4"/>
  <c r="Q51" i="4"/>
  <c r="T51" i="4" s="1"/>
  <c r="O51" i="4"/>
  <c r="P51" i="4" s="1"/>
  <c r="U51" i="4" s="1"/>
  <c r="V51" i="4" s="1"/>
  <c r="AL51" i="4" s="1"/>
  <c r="AN51" i="4" s="1"/>
  <c r="AT51" i="4" s="1"/>
  <c r="AU51" i="4" s="1"/>
  <c r="AY51" i="4" s="1"/>
  <c r="K52" i="4"/>
  <c r="L52" i="4" s="1"/>
  <c r="S52" i="4"/>
  <c r="N52" i="4"/>
  <c r="S52" i="3"/>
  <c r="N52" i="3"/>
  <c r="K52" i="3"/>
  <c r="L52" i="3" s="1"/>
  <c r="P51" i="3"/>
  <c r="U51" i="3" s="1"/>
  <c r="V51" i="3" s="1"/>
  <c r="AL51" i="3" s="1"/>
  <c r="AN51" i="3" s="1"/>
  <c r="AT51" i="3" s="1"/>
  <c r="AU51" i="3" s="1"/>
  <c r="AY51" i="3" s="1"/>
  <c r="Q51" i="3"/>
  <c r="T51" i="3" s="1"/>
  <c r="O51" i="3"/>
  <c r="H53" i="3"/>
  <c r="F54" i="3"/>
  <c r="G53" i="3"/>
  <c r="U47" i="2"/>
  <c r="V47" i="2" s="1"/>
  <c r="AL47" i="2" s="1"/>
  <c r="AN47" i="2" s="1"/>
  <c r="AT47" i="2" s="1"/>
  <c r="AU47" i="2" s="1"/>
  <c r="AY47" i="2" s="1"/>
  <c r="K49" i="2"/>
  <c r="L49" i="2" s="1"/>
  <c r="S49" i="2"/>
  <c r="N49" i="2"/>
  <c r="H50" i="2"/>
  <c r="G50" i="2"/>
  <c r="Q48" i="2"/>
  <c r="T48" i="2" s="1"/>
  <c r="O48" i="2"/>
  <c r="P48" i="2" s="1"/>
  <c r="U48" i="2" s="1"/>
  <c r="V48" i="2" s="1"/>
  <c r="AL48" i="2" s="1"/>
  <c r="AN48" i="2" s="1"/>
  <c r="AT48" i="2" s="1"/>
  <c r="AU48" i="2" s="1"/>
  <c r="AY48" i="2" s="1"/>
  <c r="U40" i="1"/>
  <c r="V40" i="1" s="1"/>
  <c r="S42" i="1"/>
  <c r="L42" i="1"/>
  <c r="Q41" i="1"/>
  <c r="T41" i="1" s="1"/>
  <c r="O41" i="1"/>
  <c r="P41" i="1"/>
  <c r="F44" i="1"/>
  <c r="Q59" i="11" l="1"/>
  <c r="T59" i="11" s="1"/>
  <c r="O59" i="11"/>
  <c r="U58" i="11"/>
  <c r="V58" i="11" s="1"/>
  <c r="AL58" i="11" s="1"/>
  <c r="AN58" i="11" s="1"/>
  <c r="AT58" i="11" s="1"/>
  <c r="AU58" i="11" s="1"/>
  <c r="AY58" i="11" s="1"/>
  <c r="K60" i="11"/>
  <c r="L60" i="11" s="1"/>
  <c r="S60" i="11"/>
  <c r="N60" i="11"/>
  <c r="P59" i="11"/>
  <c r="U59" i="11" s="1"/>
  <c r="V59" i="11" s="1"/>
  <c r="AL59" i="11" s="1"/>
  <c r="AN59" i="11" s="1"/>
  <c r="AT59" i="11" s="1"/>
  <c r="AU59" i="11" s="1"/>
  <c r="AY59" i="11" s="1"/>
  <c r="H61" i="11"/>
  <c r="G61" i="11"/>
  <c r="F62" i="11"/>
  <c r="O58" i="10"/>
  <c r="Q58" i="10"/>
  <c r="T58" i="10" s="1"/>
  <c r="P58" i="10"/>
  <c r="S59" i="10"/>
  <c r="N59" i="10"/>
  <c r="K59" i="10"/>
  <c r="L59" i="10" s="1"/>
  <c r="H60" i="10"/>
  <c r="F61" i="10"/>
  <c r="G60" i="10"/>
  <c r="H62" i="9"/>
  <c r="F63" i="9"/>
  <c r="G62" i="9"/>
  <c r="P60" i="9"/>
  <c r="U60" i="9" s="1"/>
  <c r="V60" i="9" s="1"/>
  <c r="AL60" i="9" s="1"/>
  <c r="AN60" i="9" s="1"/>
  <c r="AT60" i="9" s="1"/>
  <c r="AU60" i="9" s="1"/>
  <c r="AY60" i="9" s="1"/>
  <c r="O60" i="9"/>
  <c r="Q60" i="9"/>
  <c r="T60" i="9" s="1"/>
  <c r="S61" i="9"/>
  <c r="N61" i="9"/>
  <c r="K61" i="9"/>
  <c r="L61" i="9" s="1"/>
  <c r="F59" i="8"/>
  <c r="G58" i="8"/>
  <c r="H58" i="8"/>
  <c r="O56" i="8"/>
  <c r="P56" i="8" s="1"/>
  <c r="U56" i="8" s="1"/>
  <c r="V56" i="8" s="1"/>
  <c r="AL56" i="8" s="1"/>
  <c r="AN56" i="8" s="1"/>
  <c r="AT56" i="8" s="1"/>
  <c r="AU56" i="8" s="1"/>
  <c r="AY56" i="8" s="1"/>
  <c r="Q56" i="8"/>
  <c r="T56" i="8" s="1"/>
  <c r="S57" i="8"/>
  <c r="N57" i="8"/>
  <c r="K57" i="8"/>
  <c r="L57" i="8" s="1"/>
  <c r="K54" i="7"/>
  <c r="L54" i="7" s="1"/>
  <c r="S54" i="7"/>
  <c r="N54" i="7"/>
  <c r="H55" i="7"/>
  <c r="F56" i="7"/>
  <c r="G55" i="7"/>
  <c r="Q53" i="7"/>
  <c r="T53" i="7" s="1"/>
  <c r="O53" i="7"/>
  <c r="P53" i="7" s="1"/>
  <c r="U53" i="7" s="1"/>
  <c r="V53" i="7" s="1"/>
  <c r="AL53" i="7" s="1"/>
  <c r="AN53" i="7" s="1"/>
  <c r="AT53" i="7" s="1"/>
  <c r="AU53" i="7" s="1"/>
  <c r="AY53" i="7" s="1"/>
  <c r="H54" i="6"/>
  <c r="F55" i="6"/>
  <c r="G54" i="6"/>
  <c r="P52" i="6"/>
  <c r="U52" i="6" s="1"/>
  <c r="V52" i="6" s="1"/>
  <c r="AL52" i="6" s="1"/>
  <c r="AN52" i="6" s="1"/>
  <c r="AT52" i="6" s="1"/>
  <c r="AU52" i="6" s="1"/>
  <c r="AY52" i="6" s="1"/>
  <c r="K53" i="6"/>
  <c r="L53" i="6" s="1"/>
  <c r="S53" i="6"/>
  <c r="N53" i="6"/>
  <c r="Q52" i="6"/>
  <c r="T52" i="6" s="1"/>
  <c r="O52" i="6"/>
  <c r="S56" i="5"/>
  <c r="N56" i="5"/>
  <c r="K56" i="5"/>
  <c r="L56" i="5" s="1"/>
  <c r="Q55" i="5"/>
  <c r="T55" i="5" s="1"/>
  <c r="O55" i="5"/>
  <c r="F58" i="5"/>
  <c r="G57" i="5"/>
  <c r="H57" i="5"/>
  <c r="P55" i="5"/>
  <c r="O52" i="4"/>
  <c r="Q52" i="4"/>
  <c r="T52" i="4" s="1"/>
  <c r="K53" i="4"/>
  <c r="L53" i="4" s="1"/>
  <c r="S53" i="4"/>
  <c r="N53" i="4"/>
  <c r="F55" i="4"/>
  <c r="G54" i="4"/>
  <c r="H54" i="4"/>
  <c r="P52" i="4"/>
  <c r="U52" i="4" s="1"/>
  <c r="V52" i="4" s="1"/>
  <c r="AL52" i="4" s="1"/>
  <c r="AN52" i="4" s="1"/>
  <c r="AT52" i="4" s="1"/>
  <c r="AU52" i="4" s="1"/>
  <c r="AY52" i="4" s="1"/>
  <c r="F55" i="3"/>
  <c r="G54" i="3"/>
  <c r="H54" i="3"/>
  <c r="Q52" i="3"/>
  <c r="T52" i="3" s="1"/>
  <c r="O52" i="3"/>
  <c r="P52" i="3"/>
  <c r="K53" i="3"/>
  <c r="L53" i="3" s="1"/>
  <c r="S53" i="3"/>
  <c r="N53" i="3"/>
  <c r="N50" i="2"/>
  <c r="K50" i="2"/>
  <c r="L50" i="2" s="1"/>
  <c r="S50" i="2"/>
  <c r="O49" i="2"/>
  <c r="P49" i="2" s="1"/>
  <c r="U49" i="2" s="1"/>
  <c r="V49" i="2" s="1"/>
  <c r="AL49" i="2" s="1"/>
  <c r="AN49" i="2" s="1"/>
  <c r="AT49" i="2" s="1"/>
  <c r="AU49" i="2" s="1"/>
  <c r="AY49" i="2" s="1"/>
  <c r="Q49" i="2"/>
  <c r="T49" i="2" s="1"/>
  <c r="G51" i="2"/>
  <c r="H51" i="2"/>
  <c r="Q42" i="1"/>
  <c r="T42" i="1" s="1"/>
  <c r="O42" i="1"/>
  <c r="P42" i="1" s="1"/>
  <c r="U42" i="1" s="1"/>
  <c r="V42" i="1" s="1"/>
  <c r="S43" i="1"/>
  <c r="L43" i="1"/>
  <c r="F45" i="1"/>
  <c r="U41" i="1"/>
  <c r="V41" i="1" s="1"/>
  <c r="O60" i="11" l="1"/>
  <c r="Q60" i="11"/>
  <c r="T60" i="11" s="1"/>
  <c r="H62" i="11"/>
  <c r="F63" i="11"/>
  <c r="G62" i="11"/>
  <c r="P60" i="11"/>
  <c r="U60" i="11" s="1"/>
  <c r="V60" i="11" s="1"/>
  <c r="AL60" i="11" s="1"/>
  <c r="AN60" i="11" s="1"/>
  <c r="AT60" i="11" s="1"/>
  <c r="AU60" i="11" s="1"/>
  <c r="AY60" i="11" s="1"/>
  <c r="S61" i="11"/>
  <c r="N61" i="11"/>
  <c r="K61" i="11"/>
  <c r="L61" i="11" s="1"/>
  <c r="U58" i="10"/>
  <c r="V58" i="10" s="1"/>
  <c r="AL58" i="10" s="1"/>
  <c r="AN58" i="10" s="1"/>
  <c r="AT58" i="10" s="1"/>
  <c r="AU58" i="10" s="1"/>
  <c r="AY58" i="10" s="1"/>
  <c r="Q59" i="10"/>
  <c r="T59" i="10" s="1"/>
  <c r="O59" i="10"/>
  <c r="P59" i="10" s="1"/>
  <c r="U59" i="10" s="1"/>
  <c r="V59" i="10" s="1"/>
  <c r="AL59" i="10" s="1"/>
  <c r="AN59" i="10" s="1"/>
  <c r="AT59" i="10" s="1"/>
  <c r="AU59" i="10" s="1"/>
  <c r="AY59" i="10" s="1"/>
  <c r="H61" i="10"/>
  <c r="F62" i="10"/>
  <c r="G61" i="10"/>
  <c r="K60" i="10"/>
  <c r="L60" i="10" s="1"/>
  <c r="N60" i="10"/>
  <c r="S60" i="10"/>
  <c r="S62" i="9"/>
  <c r="N62" i="9"/>
  <c r="K62" i="9"/>
  <c r="L62" i="9" s="1"/>
  <c r="P61" i="9"/>
  <c r="F64" i="9"/>
  <c r="G63" i="9"/>
  <c r="H63" i="9"/>
  <c r="Q61" i="9"/>
  <c r="T61" i="9" s="1"/>
  <c r="O61" i="9"/>
  <c r="O57" i="8"/>
  <c r="Q57" i="8"/>
  <c r="T57" i="8" s="1"/>
  <c r="P57" i="8"/>
  <c r="U57" i="8" s="1"/>
  <c r="V57" i="8" s="1"/>
  <c r="AL57" i="8" s="1"/>
  <c r="AN57" i="8" s="1"/>
  <c r="AT57" i="8" s="1"/>
  <c r="AU57" i="8" s="1"/>
  <c r="AY57" i="8" s="1"/>
  <c r="S58" i="8"/>
  <c r="N58" i="8"/>
  <c r="K58" i="8"/>
  <c r="L58" i="8" s="1"/>
  <c r="H59" i="8"/>
  <c r="F60" i="8"/>
  <c r="G59" i="8"/>
  <c r="K55" i="7"/>
  <c r="L55" i="7" s="1"/>
  <c r="S55" i="7"/>
  <c r="N55" i="7"/>
  <c r="H56" i="7"/>
  <c r="F57" i="7"/>
  <c r="G56" i="7"/>
  <c r="Q54" i="7"/>
  <c r="T54" i="7" s="1"/>
  <c r="O54" i="7"/>
  <c r="P54" i="7" s="1"/>
  <c r="U54" i="7" s="1"/>
  <c r="V54" i="7" s="1"/>
  <c r="AL54" i="7" s="1"/>
  <c r="AN54" i="7" s="1"/>
  <c r="AT54" i="7" s="1"/>
  <c r="AU54" i="7" s="1"/>
  <c r="AY54" i="7" s="1"/>
  <c r="N54" i="6"/>
  <c r="S54" i="6"/>
  <c r="K54" i="6"/>
  <c r="L54" i="6" s="1"/>
  <c r="F56" i="6"/>
  <c r="G55" i="6"/>
  <c r="H55" i="6"/>
  <c r="O53" i="6"/>
  <c r="P53" i="6" s="1"/>
  <c r="U53" i="6" s="1"/>
  <c r="V53" i="6" s="1"/>
  <c r="AL53" i="6" s="1"/>
  <c r="AN53" i="6" s="1"/>
  <c r="AT53" i="6" s="1"/>
  <c r="AU53" i="6" s="1"/>
  <c r="AY53" i="6" s="1"/>
  <c r="Q53" i="6"/>
  <c r="T53" i="6" s="1"/>
  <c r="K57" i="5"/>
  <c r="L57" i="5" s="1"/>
  <c r="S57" i="5"/>
  <c r="N57" i="5"/>
  <c r="Q56" i="5"/>
  <c r="T56" i="5" s="1"/>
  <c r="O56" i="5"/>
  <c r="H58" i="5"/>
  <c r="F59" i="5"/>
  <c r="G58" i="5"/>
  <c r="P56" i="5"/>
  <c r="U55" i="5"/>
  <c r="V55" i="5" s="1"/>
  <c r="AL55" i="5" s="1"/>
  <c r="AN55" i="5" s="1"/>
  <c r="AU55" i="5" s="1"/>
  <c r="S54" i="4"/>
  <c r="N54" i="4"/>
  <c r="K54" i="4"/>
  <c r="L54" i="4" s="1"/>
  <c r="O53" i="4"/>
  <c r="P53" i="4" s="1"/>
  <c r="U53" i="4" s="1"/>
  <c r="V53" i="4" s="1"/>
  <c r="AL53" i="4" s="1"/>
  <c r="AN53" i="4" s="1"/>
  <c r="AT53" i="4" s="1"/>
  <c r="AU53" i="4" s="1"/>
  <c r="AY53" i="4" s="1"/>
  <c r="Q53" i="4"/>
  <c r="T53" i="4" s="1"/>
  <c r="G55" i="4"/>
  <c r="F56" i="4"/>
  <c r="H55" i="4"/>
  <c r="O53" i="3"/>
  <c r="Q53" i="3"/>
  <c r="T53" i="3" s="1"/>
  <c r="U52" i="3"/>
  <c r="V52" i="3" s="1"/>
  <c r="AL52" i="3" s="1"/>
  <c r="AN52" i="3" s="1"/>
  <c r="AT52" i="3" s="1"/>
  <c r="AU52" i="3" s="1"/>
  <c r="AY52" i="3" s="1"/>
  <c r="S54" i="3"/>
  <c r="N54" i="3"/>
  <c r="K54" i="3"/>
  <c r="L54" i="3" s="1"/>
  <c r="P53" i="3"/>
  <c r="U53" i="3" s="1"/>
  <c r="V53" i="3" s="1"/>
  <c r="AL53" i="3" s="1"/>
  <c r="AN53" i="3" s="1"/>
  <c r="AT53" i="3" s="1"/>
  <c r="AU53" i="3" s="1"/>
  <c r="AY53" i="3" s="1"/>
  <c r="H55" i="3"/>
  <c r="F56" i="3"/>
  <c r="G55" i="3"/>
  <c r="O50" i="2"/>
  <c r="Q50" i="2"/>
  <c r="T50" i="2" s="1"/>
  <c r="S51" i="2"/>
  <c r="N51" i="2"/>
  <c r="K51" i="2"/>
  <c r="L51" i="2" s="1"/>
  <c r="H52" i="2"/>
  <c r="G52" i="2"/>
  <c r="P50" i="2"/>
  <c r="U50" i="2" s="1"/>
  <c r="V50" i="2" s="1"/>
  <c r="AL50" i="2" s="1"/>
  <c r="AN50" i="2" s="1"/>
  <c r="AT50" i="2" s="1"/>
  <c r="AU50" i="2" s="1"/>
  <c r="AY50" i="2" s="1"/>
  <c r="S44" i="1"/>
  <c r="L44" i="1"/>
  <c r="F46" i="1"/>
  <c r="Q43" i="1"/>
  <c r="T43" i="1" s="1"/>
  <c r="O43" i="1"/>
  <c r="P43" i="1" s="1"/>
  <c r="U43" i="1" s="1"/>
  <c r="V43" i="1" s="1"/>
  <c r="H63" i="11" l="1"/>
  <c r="F64" i="11"/>
  <c r="G63" i="11"/>
  <c r="O61" i="11"/>
  <c r="P61" i="11" s="1"/>
  <c r="U61" i="11" s="1"/>
  <c r="V61" i="11" s="1"/>
  <c r="AL61" i="11" s="1"/>
  <c r="AN61" i="11" s="1"/>
  <c r="AT61" i="11" s="1"/>
  <c r="AU61" i="11" s="1"/>
  <c r="AY61" i="11" s="1"/>
  <c r="Q61" i="11"/>
  <c r="T61" i="11" s="1"/>
  <c r="K62" i="11"/>
  <c r="L62" i="11" s="1"/>
  <c r="N62" i="11"/>
  <c r="S62" i="11"/>
  <c r="K61" i="10"/>
  <c r="L61" i="10" s="1"/>
  <c r="S61" i="10"/>
  <c r="N61" i="10"/>
  <c r="P60" i="10"/>
  <c r="U60" i="10" s="1"/>
  <c r="V60" i="10" s="1"/>
  <c r="AL60" i="10" s="1"/>
  <c r="AN60" i="10" s="1"/>
  <c r="AT60" i="10" s="1"/>
  <c r="AU60" i="10" s="1"/>
  <c r="AY60" i="10" s="1"/>
  <c r="Q60" i="10"/>
  <c r="T60" i="10" s="1"/>
  <c r="O60" i="10"/>
  <c r="H62" i="10"/>
  <c r="F63" i="10"/>
  <c r="G62" i="10"/>
  <c r="Q62" i="9"/>
  <c r="T62" i="9" s="1"/>
  <c r="O62" i="9"/>
  <c r="U61" i="9"/>
  <c r="V61" i="9" s="1"/>
  <c r="AL61" i="9" s="1"/>
  <c r="AN61" i="9" s="1"/>
  <c r="AT61" i="9" s="1"/>
  <c r="AU61" i="9" s="1"/>
  <c r="AY61" i="9" s="1"/>
  <c r="K63" i="9"/>
  <c r="L63" i="9" s="1"/>
  <c r="S63" i="9"/>
  <c r="N63" i="9"/>
  <c r="P62" i="9"/>
  <c r="U62" i="9" s="1"/>
  <c r="V62" i="9" s="1"/>
  <c r="AL62" i="9" s="1"/>
  <c r="AN62" i="9" s="1"/>
  <c r="AT62" i="9" s="1"/>
  <c r="AU62" i="9" s="1"/>
  <c r="AY62" i="9" s="1"/>
  <c r="H64" i="9"/>
  <c r="F65" i="9"/>
  <c r="G64" i="9"/>
  <c r="H60" i="8"/>
  <c r="F61" i="8"/>
  <c r="G60" i="8"/>
  <c r="Q58" i="8"/>
  <c r="T58" i="8" s="1"/>
  <c r="O58" i="8"/>
  <c r="K59" i="8"/>
  <c r="L59" i="8" s="1"/>
  <c r="S59" i="8"/>
  <c r="N59" i="8"/>
  <c r="P58" i="8"/>
  <c r="S56" i="7"/>
  <c r="N56" i="7"/>
  <c r="K56" i="7"/>
  <c r="L56" i="7" s="1"/>
  <c r="O55" i="7"/>
  <c r="P55" i="7" s="1"/>
  <c r="U55" i="7" s="1"/>
  <c r="V55" i="7" s="1"/>
  <c r="AL55" i="7" s="1"/>
  <c r="AN55" i="7" s="1"/>
  <c r="AT55" i="7" s="1"/>
  <c r="AU55" i="7" s="1"/>
  <c r="AY55" i="7" s="1"/>
  <c r="Q55" i="7"/>
  <c r="T55" i="7" s="1"/>
  <c r="F58" i="7"/>
  <c r="G57" i="7"/>
  <c r="H57" i="7"/>
  <c r="S55" i="6"/>
  <c r="N55" i="6"/>
  <c r="K55" i="6"/>
  <c r="L55" i="6" s="1"/>
  <c r="P54" i="6"/>
  <c r="U54" i="6" s="1"/>
  <c r="V54" i="6" s="1"/>
  <c r="AL54" i="6" s="1"/>
  <c r="AN54" i="6" s="1"/>
  <c r="AT54" i="6" s="1"/>
  <c r="AU54" i="6" s="1"/>
  <c r="AY54" i="6" s="1"/>
  <c r="O54" i="6"/>
  <c r="Q54" i="6"/>
  <c r="T54" i="6" s="1"/>
  <c r="H56" i="6"/>
  <c r="F57" i="6"/>
  <c r="G56" i="6"/>
  <c r="F60" i="5"/>
  <c r="G59" i="5"/>
  <c r="H59" i="5"/>
  <c r="P57" i="5"/>
  <c r="N58" i="5"/>
  <c r="S58" i="5"/>
  <c r="K58" i="5"/>
  <c r="L58" i="5" s="1"/>
  <c r="U56" i="5"/>
  <c r="V56" i="5" s="1"/>
  <c r="AL56" i="5" s="1"/>
  <c r="AN56" i="5" s="1"/>
  <c r="AU56" i="5" s="1"/>
  <c r="Q57" i="5"/>
  <c r="T57" i="5" s="1"/>
  <c r="O57" i="5"/>
  <c r="Q54" i="4"/>
  <c r="T54" i="4" s="1"/>
  <c r="O54" i="4"/>
  <c r="H56" i="4"/>
  <c r="F57" i="4"/>
  <c r="G56" i="4"/>
  <c r="S55" i="4"/>
  <c r="K55" i="4"/>
  <c r="L55" i="4" s="1"/>
  <c r="N55" i="4"/>
  <c r="P54" i="4"/>
  <c r="U54" i="4" s="1"/>
  <c r="V54" i="4" s="1"/>
  <c r="AL54" i="4" s="1"/>
  <c r="AN54" i="4" s="1"/>
  <c r="AT54" i="4" s="1"/>
  <c r="AU54" i="4" s="1"/>
  <c r="AY54" i="4" s="1"/>
  <c r="Q54" i="3"/>
  <c r="T54" i="3" s="1"/>
  <c r="O54" i="3"/>
  <c r="S55" i="3"/>
  <c r="K55" i="3"/>
  <c r="L55" i="3" s="1"/>
  <c r="N55" i="3"/>
  <c r="F57" i="3"/>
  <c r="G56" i="3"/>
  <c r="H56" i="3"/>
  <c r="P54" i="3"/>
  <c r="U54" i="3" s="1"/>
  <c r="V54" i="3" s="1"/>
  <c r="AL54" i="3" s="1"/>
  <c r="AN54" i="3" s="1"/>
  <c r="AT54" i="3" s="1"/>
  <c r="AU54" i="3" s="1"/>
  <c r="AY54" i="3" s="1"/>
  <c r="K52" i="2"/>
  <c r="L52" i="2" s="1"/>
  <c r="N52" i="2"/>
  <c r="S52" i="2"/>
  <c r="G53" i="2"/>
  <c r="H53" i="2"/>
  <c r="O51" i="2"/>
  <c r="P51" i="2" s="1"/>
  <c r="Q51" i="2"/>
  <c r="T51" i="2" s="1"/>
  <c r="F47" i="1"/>
  <c r="Q44" i="1"/>
  <c r="T44" i="1" s="1"/>
  <c r="O44" i="1"/>
  <c r="S45" i="1"/>
  <c r="L45" i="1"/>
  <c r="P44" i="1"/>
  <c r="S63" i="11" l="1"/>
  <c r="N63" i="11"/>
  <c r="K63" i="11"/>
  <c r="L63" i="11" s="1"/>
  <c r="O62" i="11"/>
  <c r="P62" i="11" s="1"/>
  <c r="U62" i="11" s="1"/>
  <c r="V62" i="11" s="1"/>
  <c r="AL62" i="11" s="1"/>
  <c r="AN62" i="11" s="1"/>
  <c r="AT62" i="11" s="1"/>
  <c r="AU62" i="11" s="1"/>
  <c r="AY62" i="11" s="1"/>
  <c r="Q62" i="11"/>
  <c r="T62" i="11" s="1"/>
  <c r="F65" i="11"/>
  <c r="G64" i="11"/>
  <c r="H64" i="11"/>
  <c r="F64" i="10"/>
  <c r="G63" i="10"/>
  <c r="H63" i="10"/>
  <c r="S62" i="10"/>
  <c r="N62" i="10"/>
  <c r="K62" i="10"/>
  <c r="L62" i="10" s="1"/>
  <c r="O61" i="10"/>
  <c r="P61" i="10" s="1"/>
  <c r="U61" i="10" s="1"/>
  <c r="V61" i="10" s="1"/>
  <c r="AL61" i="10" s="1"/>
  <c r="AN61" i="10" s="1"/>
  <c r="AT61" i="10" s="1"/>
  <c r="AU61" i="10" s="1"/>
  <c r="AY61" i="10" s="1"/>
  <c r="Q61" i="10"/>
  <c r="T61" i="10" s="1"/>
  <c r="O63" i="9"/>
  <c r="Q63" i="9"/>
  <c r="T63" i="9" s="1"/>
  <c r="N64" i="9"/>
  <c r="K64" i="9"/>
  <c r="L64" i="9" s="1"/>
  <c r="S64" i="9"/>
  <c r="P63" i="9"/>
  <c r="U63" i="9" s="1"/>
  <c r="V63" i="9" s="1"/>
  <c r="AL63" i="9" s="1"/>
  <c r="AN63" i="9" s="1"/>
  <c r="AT63" i="9" s="1"/>
  <c r="AU63" i="9" s="1"/>
  <c r="AY63" i="9" s="1"/>
  <c r="F66" i="9"/>
  <c r="G65" i="9"/>
  <c r="H65" i="9"/>
  <c r="K60" i="8"/>
  <c r="L60" i="8" s="1"/>
  <c r="S60" i="8"/>
  <c r="N60" i="8"/>
  <c r="Q59" i="8"/>
  <c r="T59" i="8" s="1"/>
  <c r="O59" i="8"/>
  <c r="P59" i="8" s="1"/>
  <c r="U59" i="8" s="1"/>
  <c r="V59" i="8" s="1"/>
  <c r="AL59" i="8" s="1"/>
  <c r="AN59" i="8" s="1"/>
  <c r="AT59" i="8" s="1"/>
  <c r="AU59" i="8" s="1"/>
  <c r="AY59" i="8" s="1"/>
  <c r="H61" i="8"/>
  <c r="F62" i="8"/>
  <c r="G61" i="8"/>
  <c r="U58" i="8"/>
  <c r="V58" i="8" s="1"/>
  <c r="AL58" i="8" s="1"/>
  <c r="AN58" i="8" s="1"/>
  <c r="AT58" i="8" s="1"/>
  <c r="AU58" i="8" s="1"/>
  <c r="AY58" i="8" s="1"/>
  <c r="S57" i="7"/>
  <c r="N57" i="7"/>
  <c r="K57" i="7"/>
  <c r="L57" i="7" s="1"/>
  <c r="O56" i="7"/>
  <c r="P56" i="7" s="1"/>
  <c r="U56" i="7" s="1"/>
  <c r="V56" i="7" s="1"/>
  <c r="AL56" i="7" s="1"/>
  <c r="AN56" i="7" s="1"/>
  <c r="AT56" i="7" s="1"/>
  <c r="AU56" i="7" s="1"/>
  <c r="AY56" i="7" s="1"/>
  <c r="Q56" i="7"/>
  <c r="T56" i="7" s="1"/>
  <c r="H58" i="7"/>
  <c r="F59" i="7"/>
  <c r="G58" i="7"/>
  <c r="Q55" i="6"/>
  <c r="T55" i="6" s="1"/>
  <c r="O55" i="6"/>
  <c r="F58" i="6"/>
  <c r="G57" i="6"/>
  <c r="H57" i="6"/>
  <c r="P55" i="6"/>
  <c r="U55" i="6" s="1"/>
  <c r="V55" i="6" s="1"/>
  <c r="AL55" i="6" s="1"/>
  <c r="AN55" i="6" s="1"/>
  <c r="AT55" i="6" s="1"/>
  <c r="AU55" i="6" s="1"/>
  <c r="AY55" i="6" s="1"/>
  <c r="K56" i="6"/>
  <c r="L56" i="6" s="1"/>
  <c r="S56" i="6"/>
  <c r="N56" i="6"/>
  <c r="O58" i="5"/>
  <c r="Q58" i="5"/>
  <c r="T58" i="5" s="1"/>
  <c r="P58" i="5"/>
  <c r="H60" i="5"/>
  <c r="F61" i="5"/>
  <c r="G60" i="5"/>
  <c r="U57" i="5"/>
  <c r="V57" i="5" s="1"/>
  <c r="AL57" i="5" s="1"/>
  <c r="AN57" i="5" s="1"/>
  <c r="AU57" i="5" s="1"/>
  <c r="S59" i="5"/>
  <c r="N59" i="5"/>
  <c r="K59" i="5"/>
  <c r="L59" i="5" s="1"/>
  <c r="Q55" i="4"/>
  <c r="T55" i="4" s="1"/>
  <c r="O55" i="4"/>
  <c r="P55" i="4"/>
  <c r="H57" i="4"/>
  <c r="F58" i="4"/>
  <c r="G57" i="4"/>
  <c r="K56" i="4"/>
  <c r="L56" i="4" s="1"/>
  <c r="S56" i="4"/>
  <c r="N56" i="4"/>
  <c r="Q55" i="3"/>
  <c r="T55" i="3" s="1"/>
  <c r="O55" i="3"/>
  <c r="K56" i="3"/>
  <c r="L56" i="3" s="1"/>
  <c r="S56" i="3"/>
  <c r="N56" i="3"/>
  <c r="H57" i="3"/>
  <c r="F58" i="3"/>
  <c r="G57" i="3"/>
  <c r="P55" i="3"/>
  <c r="U55" i="3" s="1"/>
  <c r="V55" i="3" s="1"/>
  <c r="AL55" i="3" s="1"/>
  <c r="AN55" i="3" s="1"/>
  <c r="AT55" i="3" s="1"/>
  <c r="AU55" i="3" s="1"/>
  <c r="AY55" i="3" s="1"/>
  <c r="U51" i="2"/>
  <c r="V51" i="2" s="1"/>
  <c r="AL51" i="2" s="1"/>
  <c r="AN51" i="2" s="1"/>
  <c r="AT51" i="2" s="1"/>
  <c r="AU51" i="2" s="1"/>
  <c r="AY51" i="2" s="1"/>
  <c r="K53" i="2"/>
  <c r="L53" i="2" s="1"/>
  <c r="S53" i="2"/>
  <c r="N53" i="2"/>
  <c r="H54" i="2"/>
  <c r="G54" i="2"/>
  <c r="Q52" i="2"/>
  <c r="T52" i="2" s="1"/>
  <c r="O52" i="2"/>
  <c r="P52" i="2" s="1"/>
  <c r="Q45" i="1"/>
  <c r="T45" i="1" s="1"/>
  <c r="O45" i="1"/>
  <c r="P45" i="1" s="1"/>
  <c r="U45" i="1" s="1"/>
  <c r="V45" i="1" s="1"/>
  <c r="S46" i="1"/>
  <c r="L46" i="1"/>
  <c r="U44" i="1"/>
  <c r="V44" i="1" s="1"/>
  <c r="F48" i="1"/>
  <c r="S64" i="11" l="1"/>
  <c r="N64" i="11"/>
  <c r="K64" i="11"/>
  <c r="L64" i="11" s="1"/>
  <c r="O63" i="11"/>
  <c r="P63" i="11" s="1"/>
  <c r="U63" i="11" s="1"/>
  <c r="V63" i="11" s="1"/>
  <c r="AL63" i="11" s="1"/>
  <c r="AN63" i="11" s="1"/>
  <c r="AT63" i="11" s="1"/>
  <c r="AU63" i="11" s="1"/>
  <c r="AY63" i="11" s="1"/>
  <c r="Q63" i="11"/>
  <c r="T63" i="11" s="1"/>
  <c r="F66" i="11"/>
  <c r="G65" i="11"/>
  <c r="H65" i="11"/>
  <c r="S63" i="10"/>
  <c r="N63" i="10"/>
  <c r="K63" i="10"/>
  <c r="L63" i="10" s="1"/>
  <c r="O62" i="10"/>
  <c r="P62" i="10" s="1"/>
  <c r="U62" i="10" s="1"/>
  <c r="V62" i="10" s="1"/>
  <c r="AL62" i="10" s="1"/>
  <c r="AN62" i="10" s="1"/>
  <c r="AT62" i="10" s="1"/>
  <c r="AU62" i="10" s="1"/>
  <c r="AY62" i="10" s="1"/>
  <c r="Q62" i="10"/>
  <c r="T62" i="10" s="1"/>
  <c r="H64" i="10"/>
  <c r="G64" i="10"/>
  <c r="F65" i="10"/>
  <c r="S65" i="9"/>
  <c r="N65" i="9"/>
  <c r="K65" i="9"/>
  <c r="L65" i="9" s="1"/>
  <c r="O64" i="9"/>
  <c r="P64" i="9" s="1"/>
  <c r="U64" i="9" s="1"/>
  <c r="V64" i="9" s="1"/>
  <c r="AL64" i="9" s="1"/>
  <c r="AN64" i="9" s="1"/>
  <c r="AT64" i="9" s="1"/>
  <c r="AU64" i="9" s="1"/>
  <c r="AY64" i="9" s="1"/>
  <c r="Q64" i="9"/>
  <c r="T64" i="9" s="1"/>
  <c r="H66" i="9"/>
  <c r="F67" i="9"/>
  <c r="G66" i="9"/>
  <c r="O60" i="8"/>
  <c r="P60" i="8" s="1"/>
  <c r="U60" i="8" s="1"/>
  <c r="V60" i="8" s="1"/>
  <c r="AL60" i="8" s="1"/>
  <c r="AN60" i="8" s="1"/>
  <c r="AT60" i="8" s="1"/>
  <c r="AU60" i="8" s="1"/>
  <c r="AY60" i="8" s="1"/>
  <c r="Q60" i="8"/>
  <c r="T60" i="8" s="1"/>
  <c r="F63" i="8"/>
  <c r="G62" i="8"/>
  <c r="H62" i="8"/>
  <c r="S61" i="8"/>
  <c r="N61" i="8"/>
  <c r="K61" i="8"/>
  <c r="L61" i="8" s="1"/>
  <c r="K58" i="7"/>
  <c r="L58" i="7" s="1"/>
  <c r="N58" i="7"/>
  <c r="S58" i="7"/>
  <c r="H59" i="7"/>
  <c r="F60" i="7"/>
  <c r="G59" i="7"/>
  <c r="Q57" i="7"/>
  <c r="T57" i="7" s="1"/>
  <c r="O57" i="7"/>
  <c r="P57" i="7" s="1"/>
  <c r="U57" i="7" s="1"/>
  <c r="V57" i="7" s="1"/>
  <c r="AL57" i="7" s="1"/>
  <c r="AN57" i="7" s="1"/>
  <c r="AT57" i="7" s="1"/>
  <c r="AU57" i="7" s="1"/>
  <c r="AY57" i="7" s="1"/>
  <c r="K57" i="6"/>
  <c r="L57" i="6" s="1"/>
  <c r="S57" i="6"/>
  <c r="N57" i="6"/>
  <c r="Q56" i="6"/>
  <c r="T56" i="6" s="1"/>
  <c r="O56" i="6"/>
  <c r="H58" i="6"/>
  <c r="F59" i="6"/>
  <c r="G58" i="6"/>
  <c r="P56" i="6"/>
  <c r="U58" i="5"/>
  <c r="V58" i="5" s="1"/>
  <c r="AL58" i="5" s="1"/>
  <c r="AN58" i="5" s="1"/>
  <c r="AU58" i="5" s="1"/>
  <c r="N60" i="5"/>
  <c r="K60" i="5"/>
  <c r="L60" i="5" s="1"/>
  <c r="S60" i="5"/>
  <c r="O59" i="5"/>
  <c r="P59" i="5" s="1"/>
  <c r="U59" i="5" s="1"/>
  <c r="V59" i="5" s="1"/>
  <c r="AL59" i="5" s="1"/>
  <c r="AN59" i="5" s="1"/>
  <c r="AU59" i="5" s="1"/>
  <c r="Q59" i="5"/>
  <c r="T59" i="5" s="1"/>
  <c r="F62" i="5"/>
  <c r="G61" i="5"/>
  <c r="H61" i="5"/>
  <c r="Q56" i="4"/>
  <c r="T56" i="4" s="1"/>
  <c r="O56" i="4"/>
  <c r="U55" i="4"/>
  <c r="V55" i="4" s="1"/>
  <c r="AL55" i="4" s="1"/>
  <c r="AN55" i="4" s="1"/>
  <c r="AT55" i="4" s="1"/>
  <c r="AU55" i="4" s="1"/>
  <c r="AY55" i="4" s="1"/>
  <c r="S57" i="4"/>
  <c r="N57" i="4"/>
  <c r="K57" i="4"/>
  <c r="L57" i="4" s="1"/>
  <c r="P56" i="4"/>
  <c r="U56" i="4" s="1"/>
  <c r="V56" i="4" s="1"/>
  <c r="AL56" i="4" s="1"/>
  <c r="AN56" i="4" s="1"/>
  <c r="AT56" i="4" s="1"/>
  <c r="AU56" i="4" s="1"/>
  <c r="AY56" i="4" s="1"/>
  <c r="F59" i="4"/>
  <c r="G58" i="4"/>
  <c r="H58" i="4"/>
  <c r="Q56" i="3"/>
  <c r="T56" i="3" s="1"/>
  <c r="O56" i="3"/>
  <c r="N57" i="3"/>
  <c r="S57" i="3"/>
  <c r="K57" i="3"/>
  <c r="L57" i="3" s="1"/>
  <c r="F59" i="3"/>
  <c r="G58" i="3"/>
  <c r="H58" i="3"/>
  <c r="P56" i="3"/>
  <c r="U56" i="3" s="1"/>
  <c r="V56" i="3" s="1"/>
  <c r="AL56" i="3" s="1"/>
  <c r="AN56" i="3" s="1"/>
  <c r="AT56" i="3" s="1"/>
  <c r="AU56" i="3" s="1"/>
  <c r="AY56" i="3" s="1"/>
  <c r="S54" i="2"/>
  <c r="K54" i="2"/>
  <c r="L54" i="2" s="1"/>
  <c r="N54" i="2"/>
  <c r="U52" i="2"/>
  <c r="V52" i="2" s="1"/>
  <c r="AL52" i="2" s="1"/>
  <c r="AN52" i="2" s="1"/>
  <c r="AT52" i="2" s="1"/>
  <c r="AU52" i="2" s="1"/>
  <c r="AY52" i="2" s="1"/>
  <c r="G55" i="2"/>
  <c r="H55" i="2"/>
  <c r="Q53" i="2"/>
  <c r="T53" i="2" s="1"/>
  <c r="O53" i="2"/>
  <c r="P53" i="2" s="1"/>
  <c r="Q46" i="1"/>
  <c r="T46" i="1" s="1"/>
  <c r="O46" i="1"/>
  <c r="F49" i="1"/>
  <c r="S47" i="1"/>
  <c r="L47" i="1"/>
  <c r="P46" i="1"/>
  <c r="U46" i="1" s="1"/>
  <c r="V46" i="1" s="1"/>
  <c r="K65" i="11" l="1"/>
  <c r="L65" i="11" s="1"/>
  <c r="S65" i="11"/>
  <c r="N65" i="11"/>
  <c r="Q64" i="11"/>
  <c r="T64" i="11" s="1"/>
  <c r="O64" i="11"/>
  <c r="H66" i="11"/>
  <c r="F67" i="11"/>
  <c r="G66" i="11"/>
  <c r="P64" i="11"/>
  <c r="K64" i="10"/>
  <c r="L64" i="10" s="1"/>
  <c r="N64" i="10"/>
  <c r="S64" i="10"/>
  <c r="Q63" i="10"/>
  <c r="T63" i="10" s="1"/>
  <c r="O63" i="10"/>
  <c r="P63" i="10" s="1"/>
  <c r="U63" i="10" s="1"/>
  <c r="V63" i="10" s="1"/>
  <c r="AL63" i="10" s="1"/>
  <c r="AN63" i="10" s="1"/>
  <c r="AT63" i="10" s="1"/>
  <c r="AU63" i="10" s="1"/>
  <c r="AY63" i="10" s="1"/>
  <c r="H65" i="10"/>
  <c r="F66" i="10"/>
  <c r="G65" i="10"/>
  <c r="K66" i="9"/>
  <c r="L66" i="9" s="1"/>
  <c r="S66" i="9"/>
  <c r="N66" i="9"/>
  <c r="F68" i="9"/>
  <c r="G67" i="9"/>
  <c r="H67" i="9"/>
  <c r="O65" i="9"/>
  <c r="P65" i="9" s="1"/>
  <c r="U65" i="9" s="1"/>
  <c r="V65" i="9" s="1"/>
  <c r="AL65" i="9" s="1"/>
  <c r="AN65" i="9" s="1"/>
  <c r="AT65" i="9" s="1"/>
  <c r="AU65" i="9" s="1"/>
  <c r="AY65" i="9" s="1"/>
  <c r="Q65" i="9"/>
  <c r="T65" i="9" s="1"/>
  <c r="H63" i="8"/>
  <c r="F64" i="8"/>
  <c r="G63" i="8"/>
  <c r="O61" i="8"/>
  <c r="P61" i="8" s="1"/>
  <c r="U61" i="8" s="1"/>
  <c r="V61" i="8" s="1"/>
  <c r="AL61" i="8" s="1"/>
  <c r="AN61" i="8" s="1"/>
  <c r="AT61" i="8" s="1"/>
  <c r="AU61" i="8" s="1"/>
  <c r="AY61" i="8" s="1"/>
  <c r="Q61" i="8"/>
  <c r="T61" i="8" s="1"/>
  <c r="S62" i="8"/>
  <c r="N62" i="8"/>
  <c r="K62" i="8"/>
  <c r="L62" i="8" s="1"/>
  <c r="K59" i="7"/>
  <c r="L59" i="7" s="1"/>
  <c r="S59" i="7"/>
  <c r="N59" i="7"/>
  <c r="H60" i="7"/>
  <c r="F61" i="7"/>
  <c r="G60" i="7"/>
  <c r="Q58" i="7"/>
  <c r="T58" i="7" s="1"/>
  <c r="O58" i="7"/>
  <c r="P58" i="7" s="1"/>
  <c r="U58" i="7" s="1"/>
  <c r="V58" i="7" s="1"/>
  <c r="AL58" i="7" s="1"/>
  <c r="AN58" i="7" s="1"/>
  <c r="AT58" i="7" s="1"/>
  <c r="AU58" i="7" s="1"/>
  <c r="AY58" i="7" s="1"/>
  <c r="F60" i="6"/>
  <c r="G59" i="6"/>
  <c r="H59" i="6"/>
  <c r="P57" i="6"/>
  <c r="U57" i="6" s="1"/>
  <c r="V57" i="6" s="1"/>
  <c r="AL57" i="6" s="1"/>
  <c r="AN57" i="6" s="1"/>
  <c r="AT57" i="6" s="1"/>
  <c r="AU57" i="6" s="1"/>
  <c r="AY57" i="6" s="1"/>
  <c r="S58" i="6"/>
  <c r="N58" i="6"/>
  <c r="K58" i="6"/>
  <c r="L58" i="6" s="1"/>
  <c r="U56" i="6"/>
  <c r="V56" i="6" s="1"/>
  <c r="AL56" i="6" s="1"/>
  <c r="AN56" i="6" s="1"/>
  <c r="AT56" i="6" s="1"/>
  <c r="AU56" i="6" s="1"/>
  <c r="AY56" i="6" s="1"/>
  <c r="Q57" i="6"/>
  <c r="T57" i="6" s="1"/>
  <c r="O57" i="6"/>
  <c r="H62" i="5"/>
  <c r="F63" i="5"/>
  <c r="G62" i="5"/>
  <c r="Q60" i="5"/>
  <c r="T60" i="5" s="1"/>
  <c r="O60" i="5"/>
  <c r="P60" i="5"/>
  <c r="K61" i="5"/>
  <c r="L61" i="5" s="1"/>
  <c r="S61" i="5"/>
  <c r="N61" i="5"/>
  <c r="G59" i="4"/>
  <c r="F60" i="4"/>
  <c r="H59" i="4"/>
  <c r="O57" i="4"/>
  <c r="Q57" i="4"/>
  <c r="T57" i="4" s="1"/>
  <c r="S58" i="4"/>
  <c r="N58" i="4"/>
  <c r="K58" i="4"/>
  <c r="L58" i="4" s="1"/>
  <c r="P57" i="4"/>
  <c r="U57" i="4" s="1"/>
  <c r="V57" i="4" s="1"/>
  <c r="AL57" i="4" s="1"/>
  <c r="AN57" i="4" s="1"/>
  <c r="AT57" i="4" s="1"/>
  <c r="AU57" i="4" s="1"/>
  <c r="AY57" i="4" s="1"/>
  <c r="S58" i="3"/>
  <c r="N58" i="3"/>
  <c r="K58" i="3"/>
  <c r="L58" i="3" s="1"/>
  <c r="H59" i="3"/>
  <c r="F60" i="3"/>
  <c r="G59" i="3"/>
  <c r="O57" i="3"/>
  <c r="P57" i="3" s="1"/>
  <c r="U57" i="3" s="1"/>
  <c r="V57" i="3" s="1"/>
  <c r="AL57" i="3" s="1"/>
  <c r="AN57" i="3" s="1"/>
  <c r="AT57" i="3" s="1"/>
  <c r="AU57" i="3" s="1"/>
  <c r="AY57" i="3" s="1"/>
  <c r="Q57" i="3"/>
  <c r="T57" i="3" s="1"/>
  <c r="U53" i="2"/>
  <c r="V53" i="2" s="1"/>
  <c r="AL53" i="2" s="1"/>
  <c r="AN53" i="2" s="1"/>
  <c r="AT53" i="2" s="1"/>
  <c r="AU53" i="2" s="1"/>
  <c r="AY53" i="2" s="1"/>
  <c r="S55" i="2"/>
  <c r="N55" i="2"/>
  <c r="K55" i="2"/>
  <c r="L55" i="2" s="1"/>
  <c r="H56" i="2"/>
  <c r="G56" i="2"/>
  <c r="O54" i="2"/>
  <c r="P54" i="2" s="1"/>
  <c r="Q54" i="2"/>
  <c r="T54" i="2" s="1"/>
  <c r="Q47" i="1"/>
  <c r="T47" i="1" s="1"/>
  <c r="O47" i="1"/>
  <c r="P47" i="1" s="1"/>
  <c r="U47" i="1" s="1"/>
  <c r="V47" i="1" s="1"/>
  <c r="F50" i="1"/>
  <c r="S48" i="1"/>
  <c r="L48" i="1"/>
  <c r="H67" i="11" l="1"/>
  <c r="F68" i="11"/>
  <c r="G67" i="11"/>
  <c r="P65" i="11"/>
  <c r="U65" i="11" s="1"/>
  <c r="V65" i="11" s="1"/>
  <c r="AL65" i="11" s="1"/>
  <c r="AN65" i="11" s="1"/>
  <c r="AT65" i="11" s="1"/>
  <c r="AU65" i="11" s="1"/>
  <c r="AY65" i="11" s="1"/>
  <c r="K66" i="11"/>
  <c r="L66" i="11" s="1"/>
  <c r="S66" i="11"/>
  <c r="N66" i="11"/>
  <c r="U64" i="11"/>
  <c r="V64" i="11" s="1"/>
  <c r="AL64" i="11" s="1"/>
  <c r="AN64" i="11" s="1"/>
  <c r="AT64" i="11" s="1"/>
  <c r="AU64" i="11" s="1"/>
  <c r="AY64" i="11" s="1"/>
  <c r="Q65" i="11"/>
  <c r="T65" i="11" s="1"/>
  <c r="O65" i="11"/>
  <c r="H66" i="10"/>
  <c r="F67" i="10"/>
  <c r="G66" i="10"/>
  <c r="P64" i="10"/>
  <c r="K65" i="10"/>
  <c r="L65" i="10" s="1"/>
  <c r="S65" i="10"/>
  <c r="N65" i="10"/>
  <c r="Q64" i="10"/>
  <c r="T64" i="10" s="1"/>
  <c r="O64" i="10"/>
  <c r="H68" i="9"/>
  <c r="F69" i="9"/>
  <c r="G68" i="9"/>
  <c r="P66" i="9"/>
  <c r="K67" i="9"/>
  <c r="L67" i="9" s="1"/>
  <c r="S67" i="9"/>
  <c r="N67" i="9"/>
  <c r="Q66" i="9"/>
  <c r="T66" i="9" s="1"/>
  <c r="O66" i="9"/>
  <c r="K63" i="8"/>
  <c r="L63" i="8" s="1"/>
  <c r="S63" i="8"/>
  <c r="N63" i="8"/>
  <c r="H64" i="8"/>
  <c r="F65" i="8"/>
  <c r="G64" i="8"/>
  <c r="P62" i="8"/>
  <c r="Q62" i="8"/>
  <c r="T62" i="8" s="1"/>
  <c r="O62" i="8"/>
  <c r="S60" i="7"/>
  <c r="N60" i="7"/>
  <c r="K60" i="7"/>
  <c r="L60" i="7" s="1"/>
  <c r="F62" i="7"/>
  <c r="G61" i="7"/>
  <c r="H61" i="7"/>
  <c r="O59" i="7"/>
  <c r="P59" i="7" s="1"/>
  <c r="U59" i="7" s="1"/>
  <c r="V59" i="7" s="1"/>
  <c r="AL59" i="7" s="1"/>
  <c r="AN59" i="7" s="1"/>
  <c r="AT59" i="7" s="1"/>
  <c r="AU59" i="7" s="1"/>
  <c r="AY59" i="7" s="1"/>
  <c r="Q59" i="7"/>
  <c r="T59" i="7" s="1"/>
  <c r="O58" i="6"/>
  <c r="Q58" i="6"/>
  <c r="T58" i="6" s="1"/>
  <c r="P58" i="6"/>
  <c r="U58" i="6" s="1"/>
  <c r="V58" i="6" s="1"/>
  <c r="AL58" i="6" s="1"/>
  <c r="AN58" i="6" s="1"/>
  <c r="AT58" i="6" s="1"/>
  <c r="AU58" i="6" s="1"/>
  <c r="AY58" i="6" s="1"/>
  <c r="S59" i="6"/>
  <c r="N59" i="6"/>
  <c r="K59" i="6"/>
  <c r="L59" i="6" s="1"/>
  <c r="H60" i="6"/>
  <c r="G60" i="6"/>
  <c r="F61" i="6"/>
  <c r="O61" i="5"/>
  <c r="Q61" i="5"/>
  <c r="T61" i="5" s="1"/>
  <c r="K62" i="5"/>
  <c r="L62" i="5" s="1"/>
  <c r="S62" i="5"/>
  <c r="N62" i="5"/>
  <c r="U60" i="5"/>
  <c r="V60" i="5" s="1"/>
  <c r="AL60" i="5" s="1"/>
  <c r="AN60" i="5" s="1"/>
  <c r="AU60" i="5" s="1"/>
  <c r="F64" i="5"/>
  <c r="G63" i="5"/>
  <c r="H63" i="5"/>
  <c r="P61" i="5"/>
  <c r="U61" i="5" s="1"/>
  <c r="V61" i="5" s="1"/>
  <c r="AL61" i="5" s="1"/>
  <c r="AN61" i="5" s="1"/>
  <c r="AU61" i="5" s="1"/>
  <c r="Q58" i="4"/>
  <c r="T58" i="4" s="1"/>
  <c r="O58" i="4"/>
  <c r="P58" i="4" s="1"/>
  <c r="U58" i="4" s="1"/>
  <c r="V58" i="4" s="1"/>
  <c r="AL58" i="4" s="1"/>
  <c r="AN58" i="4" s="1"/>
  <c r="AT58" i="4" s="1"/>
  <c r="AU58" i="4" s="1"/>
  <c r="AY58" i="4" s="1"/>
  <c r="H60" i="4"/>
  <c r="F61" i="4"/>
  <c r="G60" i="4"/>
  <c r="S59" i="4"/>
  <c r="K59" i="4"/>
  <c r="L59" i="4" s="1"/>
  <c r="N59" i="4"/>
  <c r="O58" i="3"/>
  <c r="Q58" i="3"/>
  <c r="T58" i="3" s="1"/>
  <c r="F61" i="3"/>
  <c r="G60" i="3"/>
  <c r="H60" i="3"/>
  <c r="P58" i="3"/>
  <c r="U58" i="3" s="1"/>
  <c r="V58" i="3" s="1"/>
  <c r="AL58" i="3" s="1"/>
  <c r="AN58" i="3" s="1"/>
  <c r="AT58" i="3" s="1"/>
  <c r="AU58" i="3" s="1"/>
  <c r="AY58" i="3" s="1"/>
  <c r="N59" i="3"/>
  <c r="K59" i="3"/>
  <c r="L59" i="3" s="1"/>
  <c r="S59" i="3"/>
  <c r="U54" i="2"/>
  <c r="V54" i="2" s="1"/>
  <c r="AL54" i="2" s="1"/>
  <c r="AN54" i="2" s="1"/>
  <c r="AT54" i="2" s="1"/>
  <c r="AU54" i="2" s="1"/>
  <c r="AY54" i="2" s="1"/>
  <c r="Q55" i="2"/>
  <c r="T55" i="2" s="1"/>
  <c r="O55" i="2"/>
  <c r="P55" i="2" s="1"/>
  <c r="U55" i="2" s="1"/>
  <c r="V55" i="2" s="1"/>
  <c r="AL55" i="2" s="1"/>
  <c r="AN55" i="2" s="1"/>
  <c r="AT55" i="2" s="1"/>
  <c r="AU55" i="2" s="1"/>
  <c r="AY55" i="2" s="1"/>
  <c r="G57" i="2"/>
  <c r="H57" i="2"/>
  <c r="N56" i="2"/>
  <c r="S56" i="2"/>
  <c r="K56" i="2"/>
  <c r="L56" i="2" s="1"/>
  <c r="F51" i="1"/>
  <c r="S49" i="1"/>
  <c r="L49" i="1"/>
  <c r="Q48" i="1"/>
  <c r="T48" i="1" s="1"/>
  <c r="O48" i="1"/>
  <c r="P48" i="1" s="1"/>
  <c r="S67" i="11" l="1"/>
  <c r="N67" i="11"/>
  <c r="K67" i="11"/>
  <c r="L67" i="11" s="1"/>
  <c r="F69" i="11"/>
  <c r="G68" i="11"/>
  <c r="H68" i="11"/>
  <c r="O66" i="11"/>
  <c r="P66" i="11" s="1"/>
  <c r="U66" i="11" s="1"/>
  <c r="V66" i="11" s="1"/>
  <c r="AL66" i="11" s="1"/>
  <c r="AN66" i="11" s="1"/>
  <c r="AT66" i="11" s="1"/>
  <c r="AU66" i="11" s="1"/>
  <c r="AY66" i="11" s="1"/>
  <c r="Q66" i="11"/>
  <c r="T66" i="11" s="1"/>
  <c r="S66" i="10"/>
  <c r="N66" i="10"/>
  <c r="K66" i="10"/>
  <c r="L66" i="10" s="1"/>
  <c r="F68" i="10"/>
  <c r="G67" i="10"/>
  <c r="H67" i="10"/>
  <c r="U64" i="10"/>
  <c r="V64" i="10" s="1"/>
  <c r="AL64" i="10" s="1"/>
  <c r="AN64" i="10" s="1"/>
  <c r="AT64" i="10" s="1"/>
  <c r="AU64" i="10" s="1"/>
  <c r="AY64" i="10" s="1"/>
  <c r="P65" i="10"/>
  <c r="U65" i="10" s="1"/>
  <c r="V65" i="10" s="1"/>
  <c r="AL65" i="10" s="1"/>
  <c r="AN65" i="10" s="1"/>
  <c r="AT65" i="10" s="1"/>
  <c r="AU65" i="10" s="1"/>
  <c r="AY65" i="10" s="1"/>
  <c r="O65" i="10"/>
  <c r="Q65" i="10"/>
  <c r="T65" i="10" s="1"/>
  <c r="S68" i="9"/>
  <c r="N68" i="9"/>
  <c r="K68" i="9"/>
  <c r="L68" i="9" s="1"/>
  <c r="U66" i="9"/>
  <c r="V66" i="9" s="1"/>
  <c r="AL66" i="9" s="1"/>
  <c r="AN66" i="9" s="1"/>
  <c r="AT66" i="9" s="1"/>
  <c r="AU66" i="9" s="1"/>
  <c r="AY66" i="9" s="1"/>
  <c r="F70" i="9"/>
  <c r="G69" i="9"/>
  <c r="H69" i="9"/>
  <c r="Q67" i="9"/>
  <c r="T67" i="9" s="1"/>
  <c r="O67" i="9"/>
  <c r="P67" i="9" s="1"/>
  <c r="U67" i="9" s="1"/>
  <c r="V67" i="9" s="1"/>
  <c r="AL67" i="9" s="1"/>
  <c r="AN67" i="9" s="1"/>
  <c r="AT67" i="9" s="1"/>
  <c r="AU67" i="9" s="1"/>
  <c r="AY67" i="9" s="1"/>
  <c r="U62" i="8"/>
  <c r="V62" i="8" s="1"/>
  <c r="AL62" i="8" s="1"/>
  <c r="AN62" i="8" s="1"/>
  <c r="AT62" i="8" s="1"/>
  <c r="AU62" i="8" s="1"/>
  <c r="AY62" i="8" s="1"/>
  <c r="K64" i="8"/>
  <c r="L64" i="8" s="1"/>
  <c r="S64" i="8"/>
  <c r="N64" i="8"/>
  <c r="H65" i="8"/>
  <c r="G65" i="8"/>
  <c r="F66" i="8"/>
  <c r="Q63" i="8"/>
  <c r="T63" i="8" s="1"/>
  <c r="O63" i="8"/>
  <c r="P63" i="8" s="1"/>
  <c r="U63" i="8" s="1"/>
  <c r="V63" i="8" s="1"/>
  <c r="AL63" i="8" s="1"/>
  <c r="AN63" i="8" s="1"/>
  <c r="AT63" i="8" s="1"/>
  <c r="AU63" i="8" s="1"/>
  <c r="AY63" i="8" s="1"/>
  <c r="O60" i="7"/>
  <c r="Q60" i="7"/>
  <c r="T60" i="7" s="1"/>
  <c r="S61" i="7"/>
  <c r="N61" i="7"/>
  <c r="K61" i="7"/>
  <c r="L61" i="7" s="1"/>
  <c r="P60" i="7"/>
  <c r="U60" i="7" s="1"/>
  <c r="V60" i="7" s="1"/>
  <c r="AL60" i="7" s="1"/>
  <c r="AN60" i="7" s="1"/>
  <c r="AT60" i="7" s="1"/>
  <c r="AU60" i="7" s="1"/>
  <c r="AY60" i="7" s="1"/>
  <c r="H62" i="7"/>
  <c r="G62" i="7"/>
  <c r="F63" i="7"/>
  <c r="N60" i="6"/>
  <c r="K60" i="6"/>
  <c r="L60" i="6" s="1"/>
  <c r="S60" i="6"/>
  <c r="Q59" i="6"/>
  <c r="T59" i="6" s="1"/>
  <c r="O59" i="6"/>
  <c r="F62" i="6"/>
  <c r="G61" i="6"/>
  <c r="H61" i="6"/>
  <c r="P59" i="6"/>
  <c r="S63" i="5"/>
  <c r="N63" i="5"/>
  <c r="K63" i="5"/>
  <c r="L63" i="5" s="1"/>
  <c r="H64" i="5"/>
  <c r="F65" i="5"/>
  <c r="G64" i="5"/>
  <c r="O62" i="5"/>
  <c r="P62" i="5" s="1"/>
  <c r="U62" i="5" s="1"/>
  <c r="V62" i="5" s="1"/>
  <c r="AL62" i="5" s="1"/>
  <c r="AN62" i="5" s="1"/>
  <c r="AU62" i="5" s="1"/>
  <c r="Q62" i="5"/>
  <c r="T62" i="5" s="1"/>
  <c r="Q59" i="4"/>
  <c r="T59" i="4" s="1"/>
  <c r="O59" i="4"/>
  <c r="K60" i="4"/>
  <c r="L60" i="4" s="1"/>
  <c r="S60" i="4"/>
  <c r="N60" i="4"/>
  <c r="P59" i="4"/>
  <c r="U59" i="4" s="1"/>
  <c r="V59" i="4" s="1"/>
  <c r="AL59" i="4" s="1"/>
  <c r="AN59" i="4" s="1"/>
  <c r="AT59" i="4" s="1"/>
  <c r="AU59" i="4" s="1"/>
  <c r="AY59" i="4" s="1"/>
  <c r="H61" i="4"/>
  <c r="F62" i="4"/>
  <c r="G61" i="4"/>
  <c r="Q59" i="3"/>
  <c r="T59" i="3" s="1"/>
  <c r="O59" i="3"/>
  <c r="K60" i="3"/>
  <c r="L60" i="3" s="1"/>
  <c r="S60" i="3"/>
  <c r="N60" i="3"/>
  <c r="P59" i="3"/>
  <c r="U59" i="3" s="1"/>
  <c r="V59" i="3" s="1"/>
  <c r="AL59" i="3" s="1"/>
  <c r="AN59" i="3" s="1"/>
  <c r="AT59" i="3" s="1"/>
  <c r="AU59" i="3" s="1"/>
  <c r="AY59" i="3" s="1"/>
  <c r="H61" i="3"/>
  <c r="F62" i="3"/>
  <c r="G61" i="3"/>
  <c r="K57" i="2"/>
  <c r="L57" i="2" s="1"/>
  <c r="S57" i="2"/>
  <c r="N57" i="2"/>
  <c r="H58" i="2"/>
  <c r="G58" i="2"/>
  <c r="Q56" i="2"/>
  <c r="T56" i="2" s="1"/>
  <c r="O56" i="2"/>
  <c r="P56" i="2" s="1"/>
  <c r="U56" i="2" s="1"/>
  <c r="V56" i="2" s="1"/>
  <c r="AL56" i="2" s="1"/>
  <c r="AN56" i="2" s="1"/>
  <c r="AT56" i="2" s="1"/>
  <c r="AU56" i="2" s="1"/>
  <c r="AY56" i="2" s="1"/>
  <c r="U48" i="1"/>
  <c r="V48" i="1" s="1"/>
  <c r="S50" i="1"/>
  <c r="L50" i="1"/>
  <c r="F52" i="1"/>
  <c r="Q49" i="1"/>
  <c r="T49" i="1" s="1"/>
  <c r="O49" i="1"/>
  <c r="P49" i="1" s="1"/>
  <c r="U49" i="1" s="1"/>
  <c r="V49" i="1" s="1"/>
  <c r="O67" i="11" l="1"/>
  <c r="P67" i="11" s="1"/>
  <c r="U67" i="11" s="1"/>
  <c r="V67" i="11" s="1"/>
  <c r="AL67" i="11" s="1"/>
  <c r="AN67" i="11" s="1"/>
  <c r="AT67" i="11" s="1"/>
  <c r="AU67" i="11" s="1"/>
  <c r="AY67" i="11" s="1"/>
  <c r="Q67" i="11"/>
  <c r="T67" i="11" s="1"/>
  <c r="S68" i="11"/>
  <c r="N68" i="11"/>
  <c r="K68" i="11"/>
  <c r="L68" i="11" s="1"/>
  <c r="H69" i="11"/>
  <c r="F70" i="11"/>
  <c r="G69" i="11"/>
  <c r="H68" i="10"/>
  <c r="G68" i="10"/>
  <c r="F69" i="10"/>
  <c r="O66" i="10"/>
  <c r="P66" i="10" s="1"/>
  <c r="U66" i="10" s="1"/>
  <c r="V66" i="10" s="1"/>
  <c r="AL66" i="10" s="1"/>
  <c r="AN66" i="10" s="1"/>
  <c r="AT66" i="10" s="1"/>
  <c r="AU66" i="10" s="1"/>
  <c r="AY66" i="10" s="1"/>
  <c r="Q66" i="10"/>
  <c r="T66" i="10" s="1"/>
  <c r="S67" i="10"/>
  <c r="N67" i="10"/>
  <c r="K67" i="10"/>
  <c r="L67" i="10" s="1"/>
  <c r="O68" i="9"/>
  <c r="Q68" i="9"/>
  <c r="T68" i="9" s="1"/>
  <c r="S69" i="9"/>
  <c r="N69" i="9"/>
  <c r="K69" i="9"/>
  <c r="L69" i="9" s="1"/>
  <c r="P68" i="9"/>
  <c r="U68" i="9" s="1"/>
  <c r="V68" i="9" s="1"/>
  <c r="AL68" i="9" s="1"/>
  <c r="AN68" i="9" s="1"/>
  <c r="AT68" i="9" s="1"/>
  <c r="AU68" i="9" s="1"/>
  <c r="AY68" i="9" s="1"/>
  <c r="H70" i="9"/>
  <c r="F71" i="9"/>
  <c r="G70" i="9"/>
  <c r="S65" i="8"/>
  <c r="N65" i="8"/>
  <c r="K65" i="8"/>
  <c r="L65" i="8" s="1"/>
  <c r="O64" i="8"/>
  <c r="P64" i="8" s="1"/>
  <c r="U64" i="8" s="1"/>
  <c r="V64" i="8" s="1"/>
  <c r="AL64" i="8" s="1"/>
  <c r="AN64" i="8" s="1"/>
  <c r="AT64" i="8" s="1"/>
  <c r="AU64" i="8" s="1"/>
  <c r="AY64" i="8" s="1"/>
  <c r="Q64" i="8"/>
  <c r="T64" i="8" s="1"/>
  <c r="F67" i="8"/>
  <c r="H66" i="8"/>
  <c r="G66" i="8"/>
  <c r="K62" i="7"/>
  <c r="L62" i="7" s="1"/>
  <c r="S62" i="7"/>
  <c r="N62" i="7"/>
  <c r="H63" i="7"/>
  <c r="F64" i="7"/>
  <c r="G63" i="7"/>
  <c r="Q61" i="7"/>
  <c r="T61" i="7" s="1"/>
  <c r="O61" i="7"/>
  <c r="P61" i="7" s="1"/>
  <c r="U61" i="7" s="1"/>
  <c r="V61" i="7" s="1"/>
  <c r="AL61" i="7" s="1"/>
  <c r="AN61" i="7" s="1"/>
  <c r="AT61" i="7" s="1"/>
  <c r="AU61" i="7" s="1"/>
  <c r="AY61" i="7" s="1"/>
  <c r="K61" i="6"/>
  <c r="L61" i="6" s="1"/>
  <c r="S61" i="6"/>
  <c r="N61" i="6"/>
  <c r="H62" i="6"/>
  <c r="F63" i="6"/>
  <c r="G62" i="6"/>
  <c r="Q60" i="6"/>
  <c r="T60" i="6" s="1"/>
  <c r="O60" i="6"/>
  <c r="P60" i="6" s="1"/>
  <c r="U60" i="6" s="1"/>
  <c r="V60" i="6" s="1"/>
  <c r="AL60" i="6" s="1"/>
  <c r="AN60" i="6" s="1"/>
  <c r="AT60" i="6" s="1"/>
  <c r="AU60" i="6" s="1"/>
  <c r="AY60" i="6" s="1"/>
  <c r="U59" i="6"/>
  <c r="V59" i="6" s="1"/>
  <c r="AL59" i="6" s="1"/>
  <c r="AN59" i="6" s="1"/>
  <c r="AT59" i="6" s="1"/>
  <c r="AU59" i="6" s="1"/>
  <c r="AY59" i="6" s="1"/>
  <c r="Q63" i="5"/>
  <c r="T63" i="5" s="1"/>
  <c r="O63" i="5"/>
  <c r="K64" i="5"/>
  <c r="L64" i="5" s="1"/>
  <c r="S64" i="5"/>
  <c r="N64" i="5"/>
  <c r="P63" i="5"/>
  <c r="U63" i="5" s="1"/>
  <c r="V63" i="5" s="1"/>
  <c r="AL63" i="5" s="1"/>
  <c r="AN63" i="5" s="1"/>
  <c r="AU63" i="5" s="1"/>
  <c r="H65" i="5"/>
  <c r="F66" i="5"/>
  <c r="G65" i="5"/>
  <c r="F63" i="4"/>
  <c r="G62" i="4"/>
  <c r="H62" i="4"/>
  <c r="O60" i="4"/>
  <c r="P60" i="4" s="1"/>
  <c r="U60" i="4" s="1"/>
  <c r="V60" i="4" s="1"/>
  <c r="AL60" i="4" s="1"/>
  <c r="AN60" i="4" s="1"/>
  <c r="AT60" i="4" s="1"/>
  <c r="AU60" i="4" s="1"/>
  <c r="AY60" i="4" s="1"/>
  <c r="Q60" i="4"/>
  <c r="T60" i="4" s="1"/>
  <c r="K61" i="4"/>
  <c r="L61" i="4" s="1"/>
  <c r="S61" i="4"/>
  <c r="N61" i="4"/>
  <c r="F63" i="3"/>
  <c r="G62" i="3"/>
  <c r="H62" i="3"/>
  <c r="Q60" i="3"/>
  <c r="T60" i="3" s="1"/>
  <c r="O60" i="3"/>
  <c r="K61" i="3"/>
  <c r="L61" i="3" s="1"/>
  <c r="N61" i="3"/>
  <c r="S61" i="3"/>
  <c r="P60" i="3"/>
  <c r="N58" i="2"/>
  <c r="K58" i="2"/>
  <c r="L58" i="2" s="1"/>
  <c r="S58" i="2"/>
  <c r="G59" i="2"/>
  <c r="H59" i="2"/>
  <c r="O57" i="2"/>
  <c r="P57" i="2" s="1"/>
  <c r="Q57" i="2"/>
  <c r="T57" i="2" s="1"/>
  <c r="F53" i="1"/>
  <c r="Q50" i="1"/>
  <c r="T50" i="1" s="1"/>
  <c r="O50" i="1"/>
  <c r="P50" i="1" s="1"/>
  <c r="S51" i="1"/>
  <c r="L51" i="1"/>
  <c r="Q68" i="11" l="1"/>
  <c r="T68" i="11" s="1"/>
  <c r="O68" i="11"/>
  <c r="P68" i="11" s="1"/>
  <c r="U68" i="11" s="1"/>
  <c r="V68" i="11" s="1"/>
  <c r="AL68" i="11" s="1"/>
  <c r="AN68" i="11" s="1"/>
  <c r="AT68" i="11" s="1"/>
  <c r="AU68" i="11" s="1"/>
  <c r="AY68" i="11" s="1"/>
  <c r="H70" i="11"/>
  <c r="G70" i="11"/>
  <c r="F71" i="11"/>
  <c r="K69" i="11"/>
  <c r="L69" i="11" s="1"/>
  <c r="N69" i="11"/>
  <c r="S69" i="11"/>
  <c r="H69" i="10"/>
  <c r="F70" i="10"/>
  <c r="G69" i="10"/>
  <c r="K68" i="10"/>
  <c r="L68" i="10" s="1"/>
  <c r="S68" i="10"/>
  <c r="N68" i="10"/>
  <c r="Q67" i="10"/>
  <c r="T67" i="10" s="1"/>
  <c r="O67" i="10"/>
  <c r="P67" i="10" s="1"/>
  <c r="U67" i="10" s="1"/>
  <c r="V67" i="10" s="1"/>
  <c r="AL67" i="10" s="1"/>
  <c r="AN67" i="10" s="1"/>
  <c r="AT67" i="10" s="1"/>
  <c r="AU67" i="10" s="1"/>
  <c r="AY67" i="10" s="1"/>
  <c r="H71" i="9"/>
  <c r="F72" i="9"/>
  <c r="G71" i="9"/>
  <c r="K70" i="9"/>
  <c r="L70" i="9" s="1"/>
  <c r="N70" i="9"/>
  <c r="S70" i="9"/>
  <c r="Q69" i="9"/>
  <c r="T69" i="9" s="1"/>
  <c r="O69" i="9"/>
  <c r="P69" i="9" s="1"/>
  <c r="U69" i="9" s="1"/>
  <c r="V69" i="9" s="1"/>
  <c r="AL69" i="9" s="1"/>
  <c r="AN69" i="9" s="1"/>
  <c r="AT69" i="9" s="1"/>
  <c r="AU69" i="9" s="1"/>
  <c r="AY69" i="9" s="1"/>
  <c r="O65" i="8"/>
  <c r="Q65" i="8"/>
  <c r="T65" i="8" s="1"/>
  <c r="H67" i="8"/>
  <c r="F68" i="8"/>
  <c r="G67" i="8"/>
  <c r="P65" i="8"/>
  <c r="U65" i="8" s="1"/>
  <c r="V65" i="8" s="1"/>
  <c r="AL65" i="8" s="1"/>
  <c r="AN65" i="8" s="1"/>
  <c r="AT65" i="8" s="1"/>
  <c r="AU65" i="8" s="1"/>
  <c r="AY65" i="8" s="1"/>
  <c r="K66" i="8"/>
  <c r="L66" i="8" s="1"/>
  <c r="N66" i="8"/>
  <c r="S66" i="8"/>
  <c r="K63" i="7"/>
  <c r="L63" i="7" s="1"/>
  <c r="S63" i="7"/>
  <c r="N63" i="7"/>
  <c r="H64" i="7"/>
  <c r="F65" i="7"/>
  <c r="G64" i="7"/>
  <c r="Q62" i="7"/>
  <c r="T62" i="7" s="1"/>
  <c r="O62" i="7"/>
  <c r="P62" i="7" s="1"/>
  <c r="U62" i="7" s="1"/>
  <c r="V62" i="7" s="1"/>
  <c r="AL62" i="7" s="1"/>
  <c r="AN62" i="7" s="1"/>
  <c r="AT62" i="7" s="1"/>
  <c r="AU62" i="7" s="1"/>
  <c r="AY62" i="7" s="1"/>
  <c r="N62" i="6"/>
  <c r="K62" i="6"/>
  <c r="L62" i="6" s="1"/>
  <c r="S62" i="6"/>
  <c r="F64" i="6"/>
  <c r="G63" i="6"/>
  <c r="H63" i="6"/>
  <c r="O61" i="6"/>
  <c r="P61" i="6" s="1"/>
  <c r="U61" i="6" s="1"/>
  <c r="V61" i="6" s="1"/>
  <c r="AL61" i="6" s="1"/>
  <c r="AN61" i="6" s="1"/>
  <c r="AT61" i="6" s="1"/>
  <c r="AU61" i="6" s="1"/>
  <c r="AY61" i="6" s="1"/>
  <c r="Q61" i="6"/>
  <c r="T61" i="6" s="1"/>
  <c r="Q64" i="5"/>
  <c r="T64" i="5" s="1"/>
  <c r="O64" i="5"/>
  <c r="P64" i="5" s="1"/>
  <c r="U64" i="5" s="1"/>
  <c r="V64" i="5" s="1"/>
  <c r="AL64" i="5" s="1"/>
  <c r="AN64" i="5" s="1"/>
  <c r="AU64" i="5" s="1"/>
  <c r="H66" i="5"/>
  <c r="F67" i="5"/>
  <c r="G66" i="5"/>
  <c r="K65" i="5"/>
  <c r="L65" i="5" s="1"/>
  <c r="S65" i="5"/>
  <c r="N65" i="5"/>
  <c r="O61" i="4"/>
  <c r="P61" i="4" s="1"/>
  <c r="U61" i="4" s="1"/>
  <c r="V61" i="4" s="1"/>
  <c r="AL61" i="4" s="1"/>
  <c r="AN61" i="4" s="1"/>
  <c r="AT61" i="4" s="1"/>
  <c r="AU61" i="4" s="1"/>
  <c r="AY61" i="4" s="1"/>
  <c r="Q61" i="4"/>
  <c r="T61" i="4" s="1"/>
  <c r="S62" i="4"/>
  <c r="N62" i="4"/>
  <c r="K62" i="4"/>
  <c r="L62" i="4" s="1"/>
  <c r="G63" i="4"/>
  <c r="F64" i="4"/>
  <c r="H63" i="4"/>
  <c r="O61" i="3"/>
  <c r="P61" i="3" s="1"/>
  <c r="U61" i="3" s="1"/>
  <c r="V61" i="3" s="1"/>
  <c r="AL61" i="3" s="1"/>
  <c r="AN61" i="3" s="1"/>
  <c r="AT61" i="3" s="1"/>
  <c r="AU61" i="3" s="1"/>
  <c r="AY61" i="3" s="1"/>
  <c r="Q61" i="3"/>
  <c r="T61" i="3" s="1"/>
  <c r="S62" i="3"/>
  <c r="N62" i="3"/>
  <c r="K62" i="3"/>
  <c r="L62" i="3" s="1"/>
  <c r="U60" i="3"/>
  <c r="V60" i="3" s="1"/>
  <c r="AL60" i="3" s="1"/>
  <c r="AN60" i="3" s="1"/>
  <c r="AT60" i="3" s="1"/>
  <c r="AU60" i="3" s="1"/>
  <c r="AY60" i="3" s="1"/>
  <c r="H63" i="3"/>
  <c r="F64" i="3"/>
  <c r="G63" i="3"/>
  <c r="U57" i="2"/>
  <c r="V57" i="2" s="1"/>
  <c r="AL57" i="2" s="1"/>
  <c r="AN57" i="2" s="1"/>
  <c r="AT57" i="2" s="1"/>
  <c r="AU57" i="2" s="1"/>
  <c r="AY57" i="2" s="1"/>
  <c r="O58" i="2"/>
  <c r="Q58" i="2"/>
  <c r="T58" i="2" s="1"/>
  <c r="S59" i="2"/>
  <c r="N59" i="2"/>
  <c r="K59" i="2"/>
  <c r="L59" i="2" s="1"/>
  <c r="H60" i="2"/>
  <c r="G60" i="2"/>
  <c r="P58" i="2"/>
  <c r="U50" i="1"/>
  <c r="V50" i="1" s="1"/>
  <c r="S52" i="1"/>
  <c r="L52" i="1"/>
  <c r="Q51" i="1"/>
  <c r="T51" i="1" s="1"/>
  <c r="O51" i="1"/>
  <c r="P51" i="1" s="1"/>
  <c r="F54" i="1"/>
  <c r="K70" i="11" l="1"/>
  <c r="L70" i="11" s="1"/>
  <c r="S70" i="11"/>
  <c r="N70" i="11"/>
  <c r="P69" i="11"/>
  <c r="U69" i="11" s="1"/>
  <c r="V69" i="11" s="1"/>
  <c r="AL69" i="11" s="1"/>
  <c r="AN69" i="11" s="1"/>
  <c r="AT69" i="11" s="1"/>
  <c r="AU69" i="11" s="1"/>
  <c r="AY69" i="11" s="1"/>
  <c r="Q69" i="11"/>
  <c r="T69" i="11" s="1"/>
  <c r="O69" i="11"/>
  <c r="H71" i="11"/>
  <c r="F72" i="11"/>
  <c r="G71" i="11"/>
  <c r="K69" i="10"/>
  <c r="L69" i="10" s="1"/>
  <c r="S69" i="10"/>
  <c r="N69" i="10"/>
  <c r="H70" i="10"/>
  <c r="F71" i="10"/>
  <c r="G70" i="10"/>
  <c r="P68" i="10"/>
  <c r="Q68" i="10"/>
  <c r="T68" i="10" s="1"/>
  <c r="O68" i="10"/>
  <c r="K71" i="9"/>
  <c r="L71" i="9" s="1"/>
  <c r="S71" i="9"/>
  <c r="N71" i="9"/>
  <c r="H72" i="9"/>
  <c r="F73" i="9"/>
  <c r="G72" i="9"/>
  <c r="P70" i="9"/>
  <c r="Q70" i="9"/>
  <c r="T70" i="9" s="1"/>
  <c r="O70" i="9"/>
  <c r="F69" i="8"/>
  <c r="G68" i="8"/>
  <c r="H68" i="8"/>
  <c r="Q66" i="8"/>
  <c r="T66" i="8" s="1"/>
  <c r="O66" i="8"/>
  <c r="P66" i="8" s="1"/>
  <c r="U66" i="8" s="1"/>
  <c r="V66" i="8" s="1"/>
  <c r="AL66" i="8" s="1"/>
  <c r="AN66" i="8" s="1"/>
  <c r="AT66" i="8" s="1"/>
  <c r="AU66" i="8" s="1"/>
  <c r="AY66" i="8" s="1"/>
  <c r="N67" i="8"/>
  <c r="K67" i="8"/>
  <c r="L67" i="8" s="1"/>
  <c r="S67" i="8"/>
  <c r="S64" i="7"/>
  <c r="N64" i="7"/>
  <c r="K64" i="7"/>
  <c r="L64" i="7" s="1"/>
  <c r="F66" i="7"/>
  <c r="G65" i="7"/>
  <c r="H65" i="7"/>
  <c r="O63" i="7"/>
  <c r="P63" i="7" s="1"/>
  <c r="U63" i="7" s="1"/>
  <c r="V63" i="7" s="1"/>
  <c r="AL63" i="7" s="1"/>
  <c r="AN63" i="7" s="1"/>
  <c r="AT63" i="7" s="1"/>
  <c r="AU63" i="7" s="1"/>
  <c r="AY63" i="7" s="1"/>
  <c r="Q63" i="7"/>
  <c r="T63" i="7" s="1"/>
  <c r="O62" i="6"/>
  <c r="Q62" i="6"/>
  <c r="T62" i="6" s="1"/>
  <c r="P62" i="6"/>
  <c r="S63" i="6"/>
  <c r="N63" i="6"/>
  <c r="K63" i="6"/>
  <c r="L63" i="6" s="1"/>
  <c r="H64" i="6"/>
  <c r="F65" i="6"/>
  <c r="G64" i="6"/>
  <c r="F68" i="5"/>
  <c r="G67" i="5"/>
  <c r="H67" i="5"/>
  <c r="O65" i="5"/>
  <c r="P65" i="5" s="1"/>
  <c r="U65" i="5" s="1"/>
  <c r="V65" i="5" s="1"/>
  <c r="AL65" i="5" s="1"/>
  <c r="AN65" i="5" s="1"/>
  <c r="AU65" i="5" s="1"/>
  <c r="Q65" i="5"/>
  <c r="T65" i="5" s="1"/>
  <c r="S66" i="5"/>
  <c r="N66" i="5"/>
  <c r="K66" i="5"/>
  <c r="L66" i="5" s="1"/>
  <c r="H64" i="4"/>
  <c r="F65" i="4"/>
  <c r="G64" i="4"/>
  <c r="S63" i="4"/>
  <c r="K63" i="4"/>
  <c r="L63" i="4" s="1"/>
  <c r="N63" i="4"/>
  <c r="Q62" i="4"/>
  <c r="T62" i="4" s="1"/>
  <c r="O62" i="4"/>
  <c r="P62" i="4"/>
  <c r="U62" i="4" s="1"/>
  <c r="V62" i="4" s="1"/>
  <c r="AL62" i="4" s="1"/>
  <c r="AN62" i="4" s="1"/>
  <c r="AT62" i="4" s="1"/>
  <c r="AU62" i="4" s="1"/>
  <c r="AY62" i="4" s="1"/>
  <c r="S63" i="3"/>
  <c r="N63" i="3"/>
  <c r="K63" i="3"/>
  <c r="L63" i="3" s="1"/>
  <c r="Q62" i="3"/>
  <c r="T62" i="3" s="1"/>
  <c r="O62" i="3"/>
  <c r="F65" i="3"/>
  <c r="G64" i="3"/>
  <c r="H64" i="3"/>
  <c r="P62" i="3"/>
  <c r="U58" i="2"/>
  <c r="V58" i="2" s="1"/>
  <c r="AL58" i="2" s="1"/>
  <c r="AN58" i="2" s="1"/>
  <c r="AT58" i="2" s="1"/>
  <c r="AU58" i="2" s="1"/>
  <c r="AY58" i="2" s="1"/>
  <c r="K60" i="2"/>
  <c r="L60" i="2" s="1"/>
  <c r="S60" i="2"/>
  <c r="N60" i="2"/>
  <c r="G61" i="2"/>
  <c r="H61" i="2"/>
  <c r="O59" i="2"/>
  <c r="P59" i="2" s="1"/>
  <c r="Q59" i="2"/>
  <c r="T59" i="2" s="1"/>
  <c r="U51" i="1"/>
  <c r="V51" i="1" s="1"/>
  <c r="Q52" i="1"/>
  <c r="T52" i="1" s="1"/>
  <c r="O52" i="1"/>
  <c r="P52" i="1" s="1"/>
  <c r="F55" i="1"/>
  <c r="S53" i="1"/>
  <c r="L53" i="1"/>
  <c r="F73" i="11" l="1"/>
  <c r="G72" i="11"/>
  <c r="H72" i="11"/>
  <c r="S71" i="11"/>
  <c r="N71" i="11"/>
  <c r="K71" i="11"/>
  <c r="L71" i="11" s="1"/>
  <c r="O70" i="11"/>
  <c r="P70" i="11" s="1"/>
  <c r="U70" i="11" s="1"/>
  <c r="V70" i="11" s="1"/>
  <c r="AL70" i="11" s="1"/>
  <c r="AN70" i="11" s="1"/>
  <c r="AT70" i="11" s="1"/>
  <c r="AU70" i="11" s="1"/>
  <c r="AY70" i="11" s="1"/>
  <c r="Q70" i="11"/>
  <c r="T70" i="11" s="1"/>
  <c r="S70" i="10"/>
  <c r="N70" i="10"/>
  <c r="K70" i="10"/>
  <c r="L70" i="10" s="1"/>
  <c r="U68" i="10"/>
  <c r="V68" i="10" s="1"/>
  <c r="AL68" i="10" s="1"/>
  <c r="AN68" i="10" s="1"/>
  <c r="AT68" i="10" s="1"/>
  <c r="AU68" i="10" s="1"/>
  <c r="AY68" i="10" s="1"/>
  <c r="F72" i="10"/>
  <c r="G71" i="10"/>
  <c r="H71" i="10"/>
  <c r="O69" i="10"/>
  <c r="P69" i="10" s="1"/>
  <c r="U69" i="10" s="1"/>
  <c r="V69" i="10" s="1"/>
  <c r="AL69" i="10" s="1"/>
  <c r="AN69" i="10" s="1"/>
  <c r="AT69" i="10" s="1"/>
  <c r="AU69" i="10" s="1"/>
  <c r="AY69" i="10" s="1"/>
  <c r="Q69" i="10"/>
  <c r="T69" i="10" s="1"/>
  <c r="U70" i="9"/>
  <c r="V70" i="9" s="1"/>
  <c r="AL70" i="9" s="1"/>
  <c r="AN70" i="9" s="1"/>
  <c r="AT70" i="9" s="1"/>
  <c r="AU70" i="9" s="1"/>
  <c r="AY70" i="9" s="1"/>
  <c r="S72" i="9"/>
  <c r="N72" i="9"/>
  <c r="K72" i="9"/>
  <c r="L72" i="9" s="1"/>
  <c r="F74" i="9"/>
  <c r="G73" i="9"/>
  <c r="H73" i="9"/>
  <c r="O71" i="9"/>
  <c r="P71" i="9" s="1"/>
  <c r="U71" i="9" s="1"/>
  <c r="V71" i="9" s="1"/>
  <c r="AL71" i="9" s="1"/>
  <c r="AN71" i="9" s="1"/>
  <c r="AT71" i="9" s="1"/>
  <c r="AU71" i="9" s="1"/>
  <c r="AY71" i="9" s="1"/>
  <c r="Q71" i="9"/>
  <c r="T71" i="9" s="1"/>
  <c r="K68" i="8"/>
  <c r="L68" i="8" s="1"/>
  <c r="S68" i="8"/>
  <c r="N68" i="8"/>
  <c r="H69" i="8"/>
  <c r="F70" i="8"/>
  <c r="G69" i="8"/>
  <c r="Q67" i="8"/>
  <c r="T67" i="8" s="1"/>
  <c r="O67" i="8"/>
  <c r="P67" i="8" s="1"/>
  <c r="U67" i="8" s="1"/>
  <c r="V67" i="8" s="1"/>
  <c r="AL67" i="8" s="1"/>
  <c r="AN67" i="8" s="1"/>
  <c r="AT67" i="8" s="1"/>
  <c r="AU67" i="8" s="1"/>
  <c r="AY67" i="8" s="1"/>
  <c r="O64" i="7"/>
  <c r="Q64" i="7"/>
  <c r="T64" i="7" s="1"/>
  <c r="S65" i="7"/>
  <c r="N65" i="7"/>
  <c r="K65" i="7"/>
  <c r="L65" i="7" s="1"/>
  <c r="P64" i="7"/>
  <c r="U64" i="7" s="1"/>
  <c r="V64" i="7" s="1"/>
  <c r="AL64" i="7" s="1"/>
  <c r="AN64" i="7" s="1"/>
  <c r="AT64" i="7" s="1"/>
  <c r="AU64" i="7" s="1"/>
  <c r="AY64" i="7" s="1"/>
  <c r="H66" i="7"/>
  <c r="G66" i="7"/>
  <c r="F67" i="7"/>
  <c r="F66" i="6"/>
  <c r="G65" i="6"/>
  <c r="H65" i="6"/>
  <c r="U62" i="6"/>
  <c r="V62" i="6" s="1"/>
  <c r="AL62" i="6" s="1"/>
  <c r="AN62" i="6" s="1"/>
  <c r="AT62" i="6" s="1"/>
  <c r="AU62" i="6" s="1"/>
  <c r="AY62" i="6" s="1"/>
  <c r="Q63" i="6"/>
  <c r="T63" i="6" s="1"/>
  <c r="O63" i="6"/>
  <c r="K64" i="6"/>
  <c r="L64" i="6" s="1"/>
  <c r="S64" i="6"/>
  <c r="N64" i="6"/>
  <c r="P63" i="6"/>
  <c r="U63" i="6" s="1"/>
  <c r="V63" i="6" s="1"/>
  <c r="AL63" i="6" s="1"/>
  <c r="AN63" i="6" s="1"/>
  <c r="AT63" i="6" s="1"/>
  <c r="AU63" i="6" s="1"/>
  <c r="AY63" i="6" s="1"/>
  <c r="S67" i="5"/>
  <c r="N67" i="5"/>
  <c r="K67" i="5"/>
  <c r="L67" i="5" s="1"/>
  <c r="H68" i="5"/>
  <c r="F69" i="5"/>
  <c r="G68" i="5"/>
  <c r="O66" i="5"/>
  <c r="P66" i="5" s="1"/>
  <c r="U66" i="5" s="1"/>
  <c r="V66" i="5" s="1"/>
  <c r="AL66" i="5" s="1"/>
  <c r="AN66" i="5" s="1"/>
  <c r="AU66" i="5" s="1"/>
  <c r="Q66" i="5"/>
  <c r="T66" i="5" s="1"/>
  <c r="K64" i="4"/>
  <c r="L64" i="4" s="1"/>
  <c r="S64" i="4"/>
  <c r="N64" i="4"/>
  <c r="H65" i="4"/>
  <c r="F66" i="4"/>
  <c r="G65" i="4"/>
  <c r="Q63" i="4"/>
  <c r="T63" i="4" s="1"/>
  <c r="O63" i="4"/>
  <c r="P63" i="4" s="1"/>
  <c r="U63" i="4" s="1"/>
  <c r="V63" i="4" s="1"/>
  <c r="AL63" i="4" s="1"/>
  <c r="AN63" i="4" s="1"/>
  <c r="AT63" i="4" s="1"/>
  <c r="AU63" i="4" s="1"/>
  <c r="AY63" i="4" s="1"/>
  <c r="K64" i="3"/>
  <c r="L64" i="3" s="1"/>
  <c r="S64" i="3"/>
  <c r="N64" i="3"/>
  <c r="H65" i="3"/>
  <c r="F66" i="3"/>
  <c r="G65" i="3"/>
  <c r="P63" i="3"/>
  <c r="Q63" i="3"/>
  <c r="T63" i="3" s="1"/>
  <c r="O63" i="3"/>
  <c r="U62" i="3"/>
  <c r="V62" i="3" s="1"/>
  <c r="AL62" i="3" s="1"/>
  <c r="AN62" i="3" s="1"/>
  <c r="AT62" i="3" s="1"/>
  <c r="AU62" i="3" s="1"/>
  <c r="AY62" i="3" s="1"/>
  <c r="U59" i="2"/>
  <c r="V59" i="2" s="1"/>
  <c r="AL59" i="2" s="1"/>
  <c r="AN59" i="2" s="1"/>
  <c r="AT59" i="2" s="1"/>
  <c r="AU59" i="2" s="1"/>
  <c r="AY59" i="2" s="1"/>
  <c r="K61" i="2"/>
  <c r="L61" i="2" s="1"/>
  <c r="S61" i="2"/>
  <c r="N61" i="2"/>
  <c r="H62" i="2"/>
  <c r="G62" i="2"/>
  <c r="Q60" i="2"/>
  <c r="T60" i="2" s="1"/>
  <c r="O60" i="2"/>
  <c r="P60" i="2" s="1"/>
  <c r="U60" i="2" s="1"/>
  <c r="V60" i="2" s="1"/>
  <c r="AL60" i="2" s="1"/>
  <c r="AN60" i="2" s="1"/>
  <c r="AT60" i="2" s="1"/>
  <c r="AU60" i="2" s="1"/>
  <c r="AY60" i="2" s="1"/>
  <c r="U52" i="1"/>
  <c r="V52" i="1" s="1"/>
  <c r="F56" i="1"/>
  <c r="S54" i="1"/>
  <c r="L54" i="1"/>
  <c r="Q53" i="1"/>
  <c r="T53" i="1" s="1"/>
  <c r="O53" i="1"/>
  <c r="P53" i="1" s="1"/>
  <c r="U53" i="1" s="1"/>
  <c r="V53" i="1" s="1"/>
  <c r="O71" i="11" l="1"/>
  <c r="Q71" i="11"/>
  <c r="T71" i="11" s="1"/>
  <c r="S72" i="11"/>
  <c r="N72" i="11"/>
  <c r="K72" i="11"/>
  <c r="L72" i="11" s="1"/>
  <c r="P71" i="11"/>
  <c r="U71" i="11" s="1"/>
  <c r="V71" i="11" s="1"/>
  <c r="AL71" i="11" s="1"/>
  <c r="AN71" i="11" s="1"/>
  <c r="AT71" i="11" s="1"/>
  <c r="AU71" i="11" s="1"/>
  <c r="AY71" i="11" s="1"/>
  <c r="F74" i="11"/>
  <c r="G73" i="11"/>
  <c r="H73" i="11"/>
  <c r="O70" i="10"/>
  <c r="Q70" i="10"/>
  <c r="T70" i="10" s="1"/>
  <c r="P70" i="10"/>
  <c r="H72" i="10"/>
  <c r="F73" i="10"/>
  <c r="G72" i="10"/>
  <c r="S71" i="10"/>
  <c r="N71" i="10"/>
  <c r="K71" i="10"/>
  <c r="L71" i="10" s="1"/>
  <c r="S73" i="9"/>
  <c r="N73" i="9"/>
  <c r="K73" i="9"/>
  <c r="L73" i="9" s="1"/>
  <c r="H74" i="9"/>
  <c r="G74" i="9"/>
  <c r="F75" i="9"/>
  <c r="O72" i="9"/>
  <c r="P72" i="9" s="1"/>
  <c r="U72" i="9" s="1"/>
  <c r="V72" i="9" s="1"/>
  <c r="AL72" i="9" s="1"/>
  <c r="AN72" i="9" s="1"/>
  <c r="AT72" i="9" s="1"/>
  <c r="AU72" i="9" s="1"/>
  <c r="AY72" i="9" s="1"/>
  <c r="Q72" i="9"/>
  <c r="T72" i="9" s="1"/>
  <c r="K69" i="8"/>
  <c r="L69" i="8" s="1"/>
  <c r="S69" i="8"/>
  <c r="N69" i="8"/>
  <c r="Q68" i="8"/>
  <c r="T68" i="8" s="1"/>
  <c r="O68" i="8"/>
  <c r="P68" i="8" s="1"/>
  <c r="U68" i="8" s="1"/>
  <c r="V68" i="8" s="1"/>
  <c r="AL68" i="8" s="1"/>
  <c r="AN68" i="8" s="1"/>
  <c r="AT68" i="8" s="1"/>
  <c r="AU68" i="8" s="1"/>
  <c r="AY68" i="8" s="1"/>
  <c r="F71" i="8"/>
  <c r="G70" i="8"/>
  <c r="H70" i="8"/>
  <c r="K66" i="7"/>
  <c r="L66" i="7" s="1"/>
  <c r="S66" i="7"/>
  <c r="N66" i="7"/>
  <c r="H67" i="7"/>
  <c r="F68" i="7"/>
  <c r="G67" i="7"/>
  <c r="Q65" i="7"/>
  <c r="T65" i="7" s="1"/>
  <c r="O65" i="7"/>
  <c r="P65" i="7" s="1"/>
  <c r="U65" i="7" s="1"/>
  <c r="V65" i="7" s="1"/>
  <c r="AL65" i="7" s="1"/>
  <c r="AN65" i="7" s="1"/>
  <c r="AT65" i="7" s="1"/>
  <c r="AU65" i="7" s="1"/>
  <c r="AY65" i="7" s="1"/>
  <c r="Q64" i="6"/>
  <c r="T64" i="6" s="1"/>
  <c r="O64" i="6"/>
  <c r="K65" i="6"/>
  <c r="L65" i="6" s="1"/>
  <c r="S65" i="6"/>
  <c r="N65" i="6"/>
  <c r="P64" i="6"/>
  <c r="U64" i="6" s="1"/>
  <c r="V64" i="6" s="1"/>
  <c r="AL64" i="6" s="1"/>
  <c r="AN64" i="6" s="1"/>
  <c r="AT64" i="6" s="1"/>
  <c r="AU64" i="6" s="1"/>
  <c r="AY64" i="6" s="1"/>
  <c r="H66" i="6"/>
  <c r="F67" i="6"/>
  <c r="G66" i="6"/>
  <c r="Q67" i="5"/>
  <c r="T67" i="5" s="1"/>
  <c r="O67" i="5"/>
  <c r="P67" i="5" s="1"/>
  <c r="U67" i="5" s="1"/>
  <c r="V67" i="5" s="1"/>
  <c r="AL67" i="5" s="1"/>
  <c r="AN67" i="5" s="1"/>
  <c r="AU67" i="5" s="1"/>
  <c r="K68" i="5"/>
  <c r="L68" i="5" s="1"/>
  <c r="N68" i="5"/>
  <c r="S68" i="5"/>
  <c r="H69" i="5"/>
  <c r="F70" i="5"/>
  <c r="G69" i="5"/>
  <c r="S65" i="4"/>
  <c r="N65" i="4"/>
  <c r="K65" i="4"/>
  <c r="L65" i="4" s="1"/>
  <c r="F67" i="4"/>
  <c r="G66" i="4"/>
  <c r="H66" i="4"/>
  <c r="O64" i="4"/>
  <c r="P64" i="4" s="1"/>
  <c r="U64" i="4" s="1"/>
  <c r="V64" i="4" s="1"/>
  <c r="AL64" i="4" s="1"/>
  <c r="AN64" i="4" s="1"/>
  <c r="AT64" i="4" s="1"/>
  <c r="AU64" i="4" s="1"/>
  <c r="AY64" i="4" s="1"/>
  <c r="Q64" i="4"/>
  <c r="T64" i="4" s="1"/>
  <c r="U63" i="3"/>
  <c r="V63" i="3" s="1"/>
  <c r="AL63" i="3" s="1"/>
  <c r="AN63" i="3" s="1"/>
  <c r="AT63" i="3" s="1"/>
  <c r="AU63" i="3" s="1"/>
  <c r="AY63" i="3" s="1"/>
  <c r="S65" i="3"/>
  <c r="N65" i="3"/>
  <c r="K65" i="3"/>
  <c r="L65" i="3" s="1"/>
  <c r="F67" i="3"/>
  <c r="G66" i="3"/>
  <c r="H66" i="3"/>
  <c r="Q64" i="3"/>
  <c r="T64" i="3" s="1"/>
  <c r="O64" i="3"/>
  <c r="P64" i="3" s="1"/>
  <c r="U64" i="3" s="1"/>
  <c r="V64" i="3" s="1"/>
  <c r="AL64" i="3" s="1"/>
  <c r="AN64" i="3" s="1"/>
  <c r="AT64" i="3" s="1"/>
  <c r="AU64" i="3" s="1"/>
  <c r="AY64" i="3" s="1"/>
  <c r="S62" i="2"/>
  <c r="N62" i="2"/>
  <c r="K62" i="2"/>
  <c r="L62" i="2" s="1"/>
  <c r="Q61" i="2"/>
  <c r="T61" i="2" s="1"/>
  <c r="O61" i="2"/>
  <c r="P61" i="2" s="1"/>
  <c r="G63" i="2"/>
  <c r="H63" i="2"/>
  <c r="S55" i="1"/>
  <c r="L55" i="1"/>
  <c r="Q54" i="1"/>
  <c r="T54" i="1" s="1"/>
  <c r="O54" i="1"/>
  <c r="P54" i="1" s="1"/>
  <c r="F57" i="1"/>
  <c r="K73" i="11" l="1"/>
  <c r="L73" i="11" s="1"/>
  <c r="S73" i="11"/>
  <c r="N73" i="11"/>
  <c r="P72" i="11"/>
  <c r="H74" i="11"/>
  <c r="G74" i="11"/>
  <c r="F75" i="11"/>
  <c r="Q72" i="11"/>
  <c r="T72" i="11" s="1"/>
  <c r="O72" i="11"/>
  <c r="U70" i="10"/>
  <c r="V70" i="10" s="1"/>
  <c r="AL70" i="10" s="1"/>
  <c r="AN70" i="10" s="1"/>
  <c r="AT70" i="10" s="1"/>
  <c r="AU70" i="10" s="1"/>
  <c r="AY70" i="10" s="1"/>
  <c r="K72" i="10"/>
  <c r="L72" i="10" s="1"/>
  <c r="S72" i="10"/>
  <c r="N72" i="10"/>
  <c r="Q71" i="10"/>
  <c r="T71" i="10" s="1"/>
  <c r="O71" i="10"/>
  <c r="P71" i="10" s="1"/>
  <c r="U71" i="10" s="1"/>
  <c r="V71" i="10" s="1"/>
  <c r="AL71" i="10" s="1"/>
  <c r="AN71" i="10" s="1"/>
  <c r="AT71" i="10" s="1"/>
  <c r="AU71" i="10" s="1"/>
  <c r="AY71" i="10" s="1"/>
  <c r="H73" i="10"/>
  <c r="F74" i="10"/>
  <c r="G73" i="10"/>
  <c r="H75" i="9"/>
  <c r="F76" i="9"/>
  <c r="G75" i="9"/>
  <c r="Q73" i="9"/>
  <c r="T73" i="9" s="1"/>
  <c r="O73" i="9"/>
  <c r="K74" i="9"/>
  <c r="L74" i="9" s="1"/>
  <c r="S74" i="9"/>
  <c r="N74" i="9"/>
  <c r="P73" i="9"/>
  <c r="S70" i="8"/>
  <c r="N70" i="8"/>
  <c r="K70" i="8"/>
  <c r="L70" i="8" s="1"/>
  <c r="O69" i="8"/>
  <c r="P69" i="8" s="1"/>
  <c r="U69" i="8" s="1"/>
  <c r="V69" i="8" s="1"/>
  <c r="AL69" i="8" s="1"/>
  <c r="AN69" i="8" s="1"/>
  <c r="AT69" i="8" s="1"/>
  <c r="AU69" i="8" s="1"/>
  <c r="AY69" i="8" s="1"/>
  <c r="Q69" i="8"/>
  <c r="T69" i="8" s="1"/>
  <c r="H71" i="8"/>
  <c r="F72" i="8"/>
  <c r="G71" i="8"/>
  <c r="K67" i="7"/>
  <c r="L67" i="7" s="1"/>
  <c r="S67" i="7"/>
  <c r="N67" i="7"/>
  <c r="H68" i="7"/>
  <c r="F69" i="7"/>
  <c r="G68" i="7"/>
  <c r="Q66" i="7"/>
  <c r="T66" i="7" s="1"/>
  <c r="O66" i="7"/>
  <c r="P66" i="7" s="1"/>
  <c r="U66" i="7" s="1"/>
  <c r="V66" i="7" s="1"/>
  <c r="AL66" i="7" s="1"/>
  <c r="AN66" i="7" s="1"/>
  <c r="AT66" i="7" s="1"/>
  <c r="AU66" i="7" s="1"/>
  <c r="AY66" i="7" s="1"/>
  <c r="F68" i="6"/>
  <c r="G67" i="6"/>
  <c r="H67" i="6"/>
  <c r="Q65" i="6"/>
  <c r="T65" i="6" s="1"/>
  <c r="O65" i="6"/>
  <c r="S66" i="6"/>
  <c r="N66" i="6"/>
  <c r="K66" i="6"/>
  <c r="L66" i="6" s="1"/>
  <c r="P65" i="6"/>
  <c r="Q68" i="5"/>
  <c r="T68" i="5" s="1"/>
  <c r="O68" i="5"/>
  <c r="P68" i="5" s="1"/>
  <c r="U68" i="5" s="1"/>
  <c r="V68" i="5" s="1"/>
  <c r="AL68" i="5" s="1"/>
  <c r="AN68" i="5" s="1"/>
  <c r="AU68" i="5" s="1"/>
  <c r="H70" i="5"/>
  <c r="F71" i="5"/>
  <c r="G70" i="5"/>
  <c r="K69" i="5"/>
  <c r="L69" i="5" s="1"/>
  <c r="S69" i="5"/>
  <c r="N69" i="5"/>
  <c r="O65" i="4"/>
  <c r="Q65" i="4"/>
  <c r="T65" i="4" s="1"/>
  <c r="S66" i="4"/>
  <c r="N66" i="4"/>
  <c r="K66" i="4"/>
  <c r="L66" i="4" s="1"/>
  <c r="P65" i="4"/>
  <c r="U65" i="4" s="1"/>
  <c r="V65" i="4" s="1"/>
  <c r="AL65" i="4" s="1"/>
  <c r="AN65" i="4" s="1"/>
  <c r="AT65" i="4" s="1"/>
  <c r="AU65" i="4" s="1"/>
  <c r="AY65" i="4" s="1"/>
  <c r="G67" i="4"/>
  <c r="H67" i="4"/>
  <c r="F68" i="4"/>
  <c r="O65" i="3"/>
  <c r="Q65" i="3"/>
  <c r="T65" i="3" s="1"/>
  <c r="S66" i="3"/>
  <c r="N66" i="3"/>
  <c r="K66" i="3"/>
  <c r="L66" i="3" s="1"/>
  <c r="P65" i="3"/>
  <c r="H67" i="3"/>
  <c r="F68" i="3"/>
  <c r="G67" i="3"/>
  <c r="U61" i="2"/>
  <c r="V61" i="2" s="1"/>
  <c r="AL61" i="2" s="1"/>
  <c r="AN61" i="2" s="1"/>
  <c r="AT61" i="2" s="1"/>
  <c r="AU61" i="2" s="1"/>
  <c r="AY61" i="2" s="1"/>
  <c r="S63" i="2"/>
  <c r="N63" i="2"/>
  <c r="K63" i="2"/>
  <c r="L63" i="2" s="1"/>
  <c r="O62" i="2"/>
  <c r="P62" i="2" s="1"/>
  <c r="U62" i="2" s="1"/>
  <c r="V62" i="2" s="1"/>
  <c r="AL62" i="2" s="1"/>
  <c r="AN62" i="2" s="1"/>
  <c r="AT62" i="2" s="1"/>
  <c r="AU62" i="2" s="1"/>
  <c r="AY62" i="2" s="1"/>
  <c r="Q62" i="2"/>
  <c r="T62" i="2" s="1"/>
  <c r="H64" i="2"/>
  <c r="G64" i="2"/>
  <c r="U54" i="1"/>
  <c r="V54" i="1" s="1"/>
  <c r="S56" i="1"/>
  <c r="L56" i="1"/>
  <c r="F58" i="1"/>
  <c r="Q55" i="1"/>
  <c r="T55" i="1" s="1"/>
  <c r="O55" i="1"/>
  <c r="P55" i="1" s="1"/>
  <c r="U55" i="1" s="1"/>
  <c r="V55" i="1" s="1"/>
  <c r="U72" i="11" l="1"/>
  <c r="V72" i="11" s="1"/>
  <c r="AL72" i="11" s="1"/>
  <c r="AN72" i="11" s="1"/>
  <c r="AT72" i="11" s="1"/>
  <c r="AU72" i="11" s="1"/>
  <c r="AY72" i="11" s="1"/>
  <c r="H75" i="11"/>
  <c r="F76" i="11"/>
  <c r="G75" i="11"/>
  <c r="K74" i="11"/>
  <c r="L74" i="11" s="1"/>
  <c r="N74" i="11"/>
  <c r="S74" i="11"/>
  <c r="Q73" i="11"/>
  <c r="T73" i="11" s="1"/>
  <c r="O73" i="11"/>
  <c r="P73" i="11" s="1"/>
  <c r="U73" i="11" s="1"/>
  <c r="V73" i="11" s="1"/>
  <c r="AL73" i="11" s="1"/>
  <c r="AN73" i="11" s="1"/>
  <c r="AT73" i="11" s="1"/>
  <c r="AU73" i="11" s="1"/>
  <c r="AY73" i="11" s="1"/>
  <c r="K73" i="10"/>
  <c r="L73" i="10" s="1"/>
  <c r="S73" i="10"/>
  <c r="N73" i="10"/>
  <c r="Q72" i="10"/>
  <c r="T72" i="10" s="1"/>
  <c r="O72" i="10"/>
  <c r="P72" i="10" s="1"/>
  <c r="U72" i="10" s="1"/>
  <c r="V72" i="10" s="1"/>
  <c r="AL72" i="10" s="1"/>
  <c r="AN72" i="10" s="1"/>
  <c r="AT72" i="10" s="1"/>
  <c r="AU72" i="10" s="1"/>
  <c r="AY72" i="10" s="1"/>
  <c r="H74" i="10"/>
  <c r="F75" i="10"/>
  <c r="G74" i="10"/>
  <c r="K75" i="9"/>
  <c r="L75" i="9" s="1"/>
  <c r="S75" i="9"/>
  <c r="N75" i="9"/>
  <c r="P74" i="9"/>
  <c r="U74" i="9" s="1"/>
  <c r="V74" i="9" s="1"/>
  <c r="AL74" i="9" s="1"/>
  <c r="AN74" i="9" s="1"/>
  <c r="AT74" i="9" s="1"/>
  <c r="AU74" i="9" s="1"/>
  <c r="AY74" i="9" s="1"/>
  <c r="Q74" i="9"/>
  <c r="T74" i="9" s="1"/>
  <c r="O74" i="9"/>
  <c r="H76" i="9"/>
  <c r="F77" i="9"/>
  <c r="G76" i="9"/>
  <c r="U73" i="9"/>
  <c r="V73" i="9" s="1"/>
  <c r="AL73" i="9" s="1"/>
  <c r="AN73" i="9" s="1"/>
  <c r="AT73" i="9" s="1"/>
  <c r="AU73" i="9" s="1"/>
  <c r="AY73" i="9" s="1"/>
  <c r="F73" i="8"/>
  <c r="G72" i="8"/>
  <c r="H72" i="8"/>
  <c r="Q70" i="8"/>
  <c r="T70" i="8" s="1"/>
  <c r="O70" i="8"/>
  <c r="P70" i="8" s="1"/>
  <c r="U70" i="8" s="1"/>
  <c r="V70" i="8" s="1"/>
  <c r="AL70" i="8" s="1"/>
  <c r="AN70" i="8" s="1"/>
  <c r="AT70" i="8" s="1"/>
  <c r="AU70" i="8" s="1"/>
  <c r="AY70" i="8" s="1"/>
  <c r="S71" i="8"/>
  <c r="N71" i="8"/>
  <c r="K71" i="8"/>
  <c r="L71" i="8" s="1"/>
  <c r="S68" i="7"/>
  <c r="N68" i="7"/>
  <c r="K68" i="7"/>
  <c r="L68" i="7" s="1"/>
  <c r="F70" i="7"/>
  <c r="G69" i="7"/>
  <c r="H69" i="7"/>
  <c r="O67" i="7"/>
  <c r="P67" i="7" s="1"/>
  <c r="U67" i="7" s="1"/>
  <c r="V67" i="7" s="1"/>
  <c r="AL67" i="7" s="1"/>
  <c r="AN67" i="7" s="1"/>
  <c r="AT67" i="7" s="1"/>
  <c r="AU67" i="7" s="1"/>
  <c r="AY67" i="7" s="1"/>
  <c r="Q67" i="7"/>
  <c r="T67" i="7" s="1"/>
  <c r="O66" i="6"/>
  <c r="Q66" i="6"/>
  <c r="T66" i="6" s="1"/>
  <c r="P66" i="6"/>
  <c r="U66" i="6" s="1"/>
  <c r="V66" i="6" s="1"/>
  <c r="AL66" i="6" s="1"/>
  <c r="AN66" i="6" s="1"/>
  <c r="AT66" i="6" s="1"/>
  <c r="AU66" i="6" s="1"/>
  <c r="AY66" i="6" s="1"/>
  <c r="S67" i="6"/>
  <c r="N67" i="6"/>
  <c r="K67" i="6"/>
  <c r="L67" i="6" s="1"/>
  <c r="U65" i="6"/>
  <c r="V65" i="6" s="1"/>
  <c r="AL65" i="6" s="1"/>
  <c r="AN65" i="6" s="1"/>
  <c r="AT65" i="6" s="1"/>
  <c r="AU65" i="6" s="1"/>
  <c r="AY65" i="6" s="1"/>
  <c r="H68" i="6"/>
  <c r="G68" i="6"/>
  <c r="F69" i="6"/>
  <c r="F72" i="5"/>
  <c r="G71" i="5"/>
  <c r="H71" i="5"/>
  <c r="O69" i="5"/>
  <c r="P69" i="5" s="1"/>
  <c r="U69" i="5" s="1"/>
  <c r="V69" i="5" s="1"/>
  <c r="AL69" i="5" s="1"/>
  <c r="AN69" i="5" s="1"/>
  <c r="AU69" i="5" s="1"/>
  <c r="Q69" i="5"/>
  <c r="T69" i="5" s="1"/>
  <c r="S70" i="5"/>
  <c r="N70" i="5"/>
  <c r="K70" i="5"/>
  <c r="L70" i="5" s="1"/>
  <c r="S67" i="4"/>
  <c r="K67" i="4"/>
  <c r="L67" i="4" s="1"/>
  <c r="N67" i="4"/>
  <c r="H68" i="4"/>
  <c r="F69" i="4"/>
  <c r="G68" i="4"/>
  <c r="O66" i="4"/>
  <c r="P66" i="4" s="1"/>
  <c r="U66" i="4" s="1"/>
  <c r="V66" i="4" s="1"/>
  <c r="AL66" i="4" s="1"/>
  <c r="AN66" i="4" s="1"/>
  <c r="AT66" i="4" s="1"/>
  <c r="AU66" i="4" s="1"/>
  <c r="AY66" i="4" s="1"/>
  <c r="Q66" i="4"/>
  <c r="T66" i="4" s="1"/>
  <c r="F69" i="3"/>
  <c r="G68" i="3"/>
  <c r="H68" i="3"/>
  <c r="P66" i="3"/>
  <c r="U66" i="3" s="1"/>
  <c r="V66" i="3" s="1"/>
  <c r="AL66" i="3" s="1"/>
  <c r="AN66" i="3" s="1"/>
  <c r="AT66" i="3" s="1"/>
  <c r="AU66" i="3" s="1"/>
  <c r="AY66" i="3" s="1"/>
  <c r="U65" i="3"/>
  <c r="V65" i="3" s="1"/>
  <c r="AL65" i="3" s="1"/>
  <c r="AN65" i="3" s="1"/>
  <c r="AT65" i="3" s="1"/>
  <c r="AU65" i="3" s="1"/>
  <c r="AY65" i="3" s="1"/>
  <c r="N67" i="3"/>
  <c r="K67" i="3"/>
  <c r="L67" i="3" s="1"/>
  <c r="S67" i="3"/>
  <c r="O66" i="3"/>
  <c r="Q66" i="3"/>
  <c r="T66" i="3" s="1"/>
  <c r="G65" i="2"/>
  <c r="H65" i="2"/>
  <c r="Q63" i="2"/>
  <c r="T63" i="2" s="1"/>
  <c r="O63" i="2"/>
  <c r="P63" i="2" s="1"/>
  <c r="U63" i="2" s="1"/>
  <c r="V63" i="2" s="1"/>
  <c r="AL63" i="2" s="1"/>
  <c r="AN63" i="2" s="1"/>
  <c r="AT63" i="2" s="1"/>
  <c r="AU63" i="2" s="1"/>
  <c r="AY63" i="2" s="1"/>
  <c r="S64" i="2"/>
  <c r="N64" i="2"/>
  <c r="K64" i="2"/>
  <c r="L64" i="2" s="1"/>
  <c r="Q56" i="1"/>
  <c r="T56" i="1" s="1"/>
  <c r="O56" i="1"/>
  <c r="P56" i="1" s="1"/>
  <c r="F59" i="1"/>
  <c r="S57" i="1"/>
  <c r="L57" i="1"/>
  <c r="S75" i="11" l="1"/>
  <c r="N75" i="11"/>
  <c r="K75" i="11"/>
  <c r="L75" i="11" s="1"/>
  <c r="F77" i="11"/>
  <c r="G76" i="11"/>
  <c r="H76" i="11"/>
  <c r="O74" i="11"/>
  <c r="P74" i="11" s="1"/>
  <c r="U74" i="11" s="1"/>
  <c r="V74" i="11" s="1"/>
  <c r="AL74" i="11" s="1"/>
  <c r="AN74" i="11" s="1"/>
  <c r="AT74" i="11" s="1"/>
  <c r="AU74" i="11" s="1"/>
  <c r="AY74" i="11" s="1"/>
  <c r="Q74" i="11"/>
  <c r="T74" i="11" s="1"/>
  <c r="F76" i="10"/>
  <c r="G75" i="10"/>
  <c r="H75" i="10"/>
  <c r="P73" i="10"/>
  <c r="U73" i="10" s="1"/>
  <c r="V73" i="10" s="1"/>
  <c r="AL73" i="10" s="1"/>
  <c r="AN73" i="10" s="1"/>
  <c r="AT73" i="10" s="1"/>
  <c r="AU73" i="10" s="1"/>
  <c r="AY73" i="10" s="1"/>
  <c r="O73" i="10"/>
  <c r="Q73" i="10"/>
  <c r="T73" i="10" s="1"/>
  <c r="S74" i="10"/>
  <c r="N74" i="10"/>
  <c r="K74" i="10"/>
  <c r="L74" i="10" s="1"/>
  <c r="F78" i="9"/>
  <c r="G77" i="9"/>
  <c r="H77" i="9"/>
  <c r="S76" i="9"/>
  <c r="N76" i="9"/>
  <c r="K76" i="9"/>
  <c r="L76" i="9" s="1"/>
  <c r="O75" i="9"/>
  <c r="P75" i="9" s="1"/>
  <c r="U75" i="9" s="1"/>
  <c r="V75" i="9" s="1"/>
  <c r="AL75" i="9" s="1"/>
  <c r="AN75" i="9" s="1"/>
  <c r="AT75" i="9" s="1"/>
  <c r="AU75" i="9" s="1"/>
  <c r="AY75" i="9" s="1"/>
  <c r="Q75" i="9"/>
  <c r="T75" i="9" s="1"/>
  <c r="K72" i="8"/>
  <c r="L72" i="8" s="1"/>
  <c r="S72" i="8"/>
  <c r="N72" i="8"/>
  <c r="H73" i="8"/>
  <c r="F74" i="8"/>
  <c r="G73" i="8"/>
  <c r="P71" i="8"/>
  <c r="Q71" i="8"/>
  <c r="T71" i="8" s="1"/>
  <c r="O71" i="8"/>
  <c r="O68" i="7"/>
  <c r="Q68" i="7"/>
  <c r="T68" i="7" s="1"/>
  <c r="S69" i="7"/>
  <c r="N69" i="7"/>
  <c r="K69" i="7"/>
  <c r="L69" i="7" s="1"/>
  <c r="P68" i="7"/>
  <c r="U68" i="7" s="1"/>
  <c r="V68" i="7" s="1"/>
  <c r="AL68" i="7" s="1"/>
  <c r="AN68" i="7" s="1"/>
  <c r="AT68" i="7" s="1"/>
  <c r="AU68" i="7" s="1"/>
  <c r="AY68" i="7" s="1"/>
  <c r="H70" i="7"/>
  <c r="F71" i="7"/>
  <c r="G70" i="7"/>
  <c r="F70" i="6"/>
  <c r="G69" i="6"/>
  <c r="H69" i="6"/>
  <c r="Q67" i="6"/>
  <c r="T67" i="6" s="1"/>
  <c r="O67" i="6"/>
  <c r="N68" i="6"/>
  <c r="K68" i="6"/>
  <c r="L68" i="6" s="1"/>
  <c r="S68" i="6"/>
  <c r="P67" i="6"/>
  <c r="S71" i="5"/>
  <c r="N71" i="5"/>
  <c r="K71" i="5"/>
  <c r="L71" i="5" s="1"/>
  <c r="H72" i="5"/>
  <c r="G72" i="5"/>
  <c r="F73" i="5"/>
  <c r="O70" i="5"/>
  <c r="P70" i="5" s="1"/>
  <c r="U70" i="5" s="1"/>
  <c r="V70" i="5" s="1"/>
  <c r="AL70" i="5" s="1"/>
  <c r="AN70" i="5" s="1"/>
  <c r="AU70" i="5" s="1"/>
  <c r="Q70" i="5"/>
  <c r="T70" i="5" s="1"/>
  <c r="K68" i="4"/>
  <c r="L68" i="4" s="1"/>
  <c r="S68" i="4"/>
  <c r="N68" i="4"/>
  <c r="Q67" i="4"/>
  <c r="T67" i="4" s="1"/>
  <c r="O67" i="4"/>
  <c r="H69" i="4"/>
  <c r="F70" i="4"/>
  <c r="G69" i="4"/>
  <c r="P67" i="4"/>
  <c r="Q67" i="3"/>
  <c r="T67" i="3" s="1"/>
  <c r="O67" i="3"/>
  <c r="P67" i="3"/>
  <c r="U67" i="3" s="1"/>
  <c r="V67" i="3" s="1"/>
  <c r="AL67" i="3" s="1"/>
  <c r="AN67" i="3" s="1"/>
  <c r="AT67" i="3" s="1"/>
  <c r="AU67" i="3" s="1"/>
  <c r="AY67" i="3" s="1"/>
  <c r="K68" i="3"/>
  <c r="L68" i="3" s="1"/>
  <c r="S68" i="3"/>
  <c r="N68" i="3"/>
  <c r="H69" i="3"/>
  <c r="F70" i="3"/>
  <c r="G69" i="3"/>
  <c r="K65" i="2"/>
  <c r="L65" i="2" s="1"/>
  <c r="S65" i="2"/>
  <c r="N65" i="2"/>
  <c r="H66" i="2"/>
  <c r="G66" i="2"/>
  <c r="Q64" i="2"/>
  <c r="T64" i="2" s="1"/>
  <c r="O64" i="2"/>
  <c r="P64" i="2" s="1"/>
  <c r="U64" i="2" s="1"/>
  <c r="V64" i="2" s="1"/>
  <c r="AL64" i="2" s="1"/>
  <c r="AN64" i="2" s="1"/>
  <c r="AT64" i="2" s="1"/>
  <c r="AU64" i="2" s="1"/>
  <c r="AY64" i="2" s="1"/>
  <c r="U56" i="1"/>
  <c r="V56" i="1" s="1"/>
  <c r="F60" i="1"/>
  <c r="S58" i="1"/>
  <c r="L58" i="1"/>
  <c r="Q57" i="1"/>
  <c r="T57" i="1" s="1"/>
  <c r="O57" i="1"/>
  <c r="P57" i="1" s="1"/>
  <c r="O75" i="11" l="1"/>
  <c r="Q75" i="11"/>
  <c r="T75" i="11" s="1"/>
  <c r="S76" i="11"/>
  <c r="N76" i="11"/>
  <c r="K76" i="11"/>
  <c r="L76" i="11" s="1"/>
  <c r="P75" i="11"/>
  <c r="U75" i="11" s="1"/>
  <c r="V75" i="11" s="1"/>
  <c r="AL75" i="11" s="1"/>
  <c r="AN75" i="11" s="1"/>
  <c r="AT75" i="11" s="1"/>
  <c r="AU75" i="11" s="1"/>
  <c r="AY75" i="11" s="1"/>
  <c r="H77" i="11"/>
  <c r="F78" i="11"/>
  <c r="G77" i="11"/>
  <c r="S75" i="10"/>
  <c r="N75" i="10"/>
  <c r="K75" i="10"/>
  <c r="L75" i="10" s="1"/>
  <c r="P74" i="10"/>
  <c r="U74" i="10" s="1"/>
  <c r="V74" i="10" s="1"/>
  <c r="AL74" i="10" s="1"/>
  <c r="AN74" i="10" s="1"/>
  <c r="AT74" i="10" s="1"/>
  <c r="AU74" i="10" s="1"/>
  <c r="AY74" i="10" s="1"/>
  <c r="O74" i="10"/>
  <c r="Q74" i="10"/>
  <c r="T74" i="10" s="1"/>
  <c r="H76" i="10"/>
  <c r="F77" i="10"/>
  <c r="G76" i="10"/>
  <c r="O76" i="9"/>
  <c r="Q76" i="9"/>
  <c r="T76" i="9" s="1"/>
  <c r="S77" i="9"/>
  <c r="N77" i="9"/>
  <c r="K77" i="9"/>
  <c r="L77" i="9" s="1"/>
  <c r="P76" i="9"/>
  <c r="U76" i="9" s="1"/>
  <c r="V76" i="9" s="1"/>
  <c r="AL76" i="9" s="1"/>
  <c r="AN76" i="9" s="1"/>
  <c r="AT76" i="9" s="1"/>
  <c r="AU76" i="9" s="1"/>
  <c r="AY76" i="9" s="1"/>
  <c r="H78" i="9"/>
  <c r="G78" i="9"/>
  <c r="F79" i="9"/>
  <c r="N73" i="8"/>
  <c r="K73" i="8"/>
  <c r="L73" i="8" s="1"/>
  <c r="S73" i="8"/>
  <c r="U71" i="8"/>
  <c r="V71" i="8" s="1"/>
  <c r="AL71" i="8" s="1"/>
  <c r="AN71" i="8" s="1"/>
  <c r="AT71" i="8" s="1"/>
  <c r="AU71" i="8" s="1"/>
  <c r="AY71" i="8" s="1"/>
  <c r="F75" i="8"/>
  <c r="G74" i="8"/>
  <c r="H74" i="8"/>
  <c r="Q72" i="8"/>
  <c r="T72" i="8" s="1"/>
  <c r="O72" i="8"/>
  <c r="P72" i="8" s="1"/>
  <c r="U72" i="8" s="1"/>
  <c r="V72" i="8" s="1"/>
  <c r="AL72" i="8" s="1"/>
  <c r="AN72" i="8" s="1"/>
  <c r="AT72" i="8" s="1"/>
  <c r="AU72" i="8" s="1"/>
  <c r="AY72" i="8" s="1"/>
  <c r="H71" i="7"/>
  <c r="F72" i="7"/>
  <c r="G71" i="7"/>
  <c r="K70" i="7"/>
  <c r="L70" i="7" s="1"/>
  <c r="S70" i="7"/>
  <c r="N70" i="7"/>
  <c r="Q69" i="7"/>
  <c r="T69" i="7" s="1"/>
  <c r="O69" i="7"/>
  <c r="P69" i="7" s="1"/>
  <c r="U69" i="7" s="1"/>
  <c r="V69" i="7" s="1"/>
  <c r="AL69" i="7" s="1"/>
  <c r="AN69" i="7" s="1"/>
  <c r="AT69" i="7" s="1"/>
  <c r="AU69" i="7" s="1"/>
  <c r="AY69" i="7" s="1"/>
  <c r="Q68" i="6"/>
  <c r="T68" i="6" s="1"/>
  <c r="O68" i="6"/>
  <c r="P68" i="6"/>
  <c r="U68" i="6" s="1"/>
  <c r="V68" i="6" s="1"/>
  <c r="AL68" i="6" s="1"/>
  <c r="AN68" i="6" s="1"/>
  <c r="AT68" i="6" s="1"/>
  <c r="AU68" i="6" s="1"/>
  <c r="AY68" i="6" s="1"/>
  <c r="K69" i="6"/>
  <c r="L69" i="6" s="1"/>
  <c r="S69" i="6"/>
  <c r="N69" i="6"/>
  <c r="U67" i="6"/>
  <c r="V67" i="6" s="1"/>
  <c r="AL67" i="6" s="1"/>
  <c r="AN67" i="6" s="1"/>
  <c r="AT67" i="6" s="1"/>
  <c r="AU67" i="6" s="1"/>
  <c r="AY67" i="6" s="1"/>
  <c r="H70" i="6"/>
  <c r="F71" i="6"/>
  <c r="G70" i="6"/>
  <c r="Q71" i="5"/>
  <c r="T71" i="5" s="1"/>
  <c r="O71" i="5"/>
  <c r="H73" i="5"/>
  <c r="F74" i="5"/>
  <c r="G73" i="5"/>
  <c r="P71" i="5"/>
  <c r="U71" i="5" s="1"/>
  <c r="V71" i="5" s="1"/>
  <c r="AL71" i="5" s="1"/>
  <c r="AN71" i="5" s="1"/>
  <c r="AU71" i="5" s="1"/>
  <c r="K72" i="5"/>
  <c r="L72" i="5" s="1"/>
  <c r="N72" i="5"/>
  <c r="S72" i="5"/>
  <c r="F71" i="4"/>
  <c r="G70" i="4"/>
  <c r="H70" i="4"/>
  <c r="P68" i="4"/>
  <c r="U68" i="4" s="1"/>
  <c r="V68" i="4" s="1"/>
  <c r="AL68" i="4" s="1"/>
  <c r="AN68" i="4" s="1"/>
  <c r="AT68" i="4" s="1"/>
  <c r="AU68" i="4" s="1"/>
  <c r="AY68" i="4" s="1"/>
  <c r="S69" i="4"/>
  <c r="N69" i="4"/>
  <c r="K69" i="4"/>
  <c r="L69" i="4" s="1"/>
  <c r="U67" i="4"/>
  <c r="V67" i="4" s="1"/>
  <c r="AL67" i="4" s="1"/>
  <c r="AN67" i="4" s="1"/>
  <c r="AT67" i="4" s="1"/>
  <c r="AU67" i="4" s="1"/>
  <c r="AY67" i="4" s="1"/>
  <c r="O68" i="4"/>
  <c r="Q68" i="4"/>
  <c r="T68" i="4" s="1"/>
  <c r="F71" i="3"/>
  <c r="G70" i="3"/>
  <c r="H70" i="3"/>
  <c r="Q68" i="3"/>
  <c r="T68" i="3" s="1"/>
  <c r="O68" i="3"/>
  <c r="P68" i="3" s="1"/>
  <c r="U68" i="3" s="1"/>
  <c r="V68" i="3" s="1"/>
  <c r="AL68" i="3" s="1"/>
  <c r="AN68" i="3" s="1"/>
  <c r="AT68" i="3" s="1"/>
  <c r="AU68" i="3" s="1"/>
  <c r="AY68" i="3" s="1"/>
  <c r="K69" i="3"/>
  <c r="L69" i="3" s="1"/>
  <c r="S69" i="3"/>
  <c r="N69" i="3"/>
  <c r="S66" i="2"/>
  <c r="N66" i="2"/>
  <c r="K66" i="2"/>
  <c r="L66" i="2" s="1"/>
  <c r="O65" i="2"/>
  <c r="P65" i="2" s="1"/>
  <c r="U65" i="2" s="1"/>
  <c r="V65" i="2" s="1"/>
  <c r="AL65" i="2" s="1"/>
  <c r="AN65" i="2" s="1"/>
  <c r="AT65" i="2" s="1"/>
  <c r="AU65" i="2" s="1"/>
  <c r="AY65" i="2" s="1"/>
  <c r="Q65" i="2"/>
  <c r="T65" i="2" s="1"/>
  <c r="G67" i="2"/>
  <c r="H67" i="2"/>
  <c r="S59" i="1"/>
  <c r="L59" i="1"/>
  <c r="U57" i="1"/>
  <c r="V57" i="1" s="1"/>
  <c r="Q58" i="1"/>
  <c r="T58" i="1" s="1"/>
  <c r="O58" i="1"/>
  <c r="P58" i="1"/>
  <c r="U58" i="1" s="1"/>
  <c r="V58" i="1" s="1"/>
  <c r="F61" i="1"/>
  <c r="H78" i="11" l="1"/>
  <c r="G78" i="11"/>
  <c r="F79" i="11"/>
  <c r="K77" i="11"/>
  <c r="L77" i="11" s="1"/>
  <c r="N77" i="11"/>
  <c r="S77" i="11"/>
  <c r="Q76" i="11"/>
  <c r="T76" i="11" s="1"/>
  <c r="O76" i="11"/>
  <c r="P76" i="11" s="1"/>
  <c r="U76" i="11" s="1"/>
  <c r="V76" i="11" s="1"/>
  <c r="AL76" i="11" s="1"/>
  <c r="AN76" i="11" s="1"/>
  <c r="AT76" i="11" s="1"/>
  <c r="AU76" i="11" s="1"/>
  <c r="AY76" i="11" s="1"/>
  <c r="Q75" i="10"/>
  <c r="T75" i="10" s="1"/>
  <c r="O75" i="10"/>
  <c r="P75" i="10"/>
  <c r="U75" i="10" s="1"/>
  <c r="V75" i="10" s="1"/>
  <c r="AL75" i="10" s="1"/>
  <c r="AN75" i="10" s="1"/>
  <c r="AT75" i="10" s="1"/>
  <c r="AU75" i="10" s="1"/>
  <c r="AY75" i="10" s="1"/>
  <c r="H77" i="10"/>
  <c r="F78" i="10"/>
  <c r="G77" i="10"/>
  <c r="K76" i="10"/>
  <c r="L76" i="10" s="1"/>
  <c r="N76" i="10"/>
  <c r="S76" i="10"/>
  <c r="K78" i="9"/>
  <c r="L78" i="9" s="1"/>
  <c r="S78" i="9"/>
  <c r="N78" i="9"/>
  <c r="P77" i="9"/>
  <c r="H79" i="9"/>
  <c r="F80" i="9"/>
  <c r="G79" i="9"/>
  <c r="Q77" i="9"/>
  <c r="T77" i="9" s="1"/>
  <c r="O77" i="9"/>
  <c r="O73" i="8"/>
  <c r="Q73" i="8"/>
  <c r="T73" i="8" s="1"/>
  <c r="F76" i="8"/>
  <c r="H75" i="8"/>
  <c r="G75" i="8"/>
  <c r="P73" i="8"/>
  <c r="U73" i="8" s="1"/>
  <c r="V73" i="8" s="1"/>
  <c r="AL73" i="8" s="1"/>
  <c r="AN73" i="8" s="1"/>
  <c r="AT73" i="8" s="1"/>
  <c r="AU73" i="8" s="1"/>
  <c r="AY73" i="8" s="1"/>
  <c r="S74" i="8"/>
  <c r="N74" i="8"/>
  <c r="K74" i="8"/>
  <c r="L74" i="8" s="1"/>
  <c r="K71" i="7"/>
  <c r="L71" i="7" s="1"/>
  <c r="S71" i="7"/>
  <c r="N71" i="7"/>
  <c r="H72" i="7"/>
  <c r="F73" i="7"/>
  <c r="G72" i="7"/>
  <c r="Q70" i="7"/>
  <c r="T70" i="7" s="1"/>
  <c r="O70" i="7"/>
  <c r="P70" i="7" s="1"/>
  <c r="U70" i="7" s="1"/>
  <c r="V70" i="7" s="1"/>
  <c r="AL70" i="7" s="1"/>
  <c r="AN70" i="7" s="1"/>
  <c r="AT70" i="7" s="1"/>
  <c r="AU70" i="7" s="1"/>
  <c r="AY70" i="7" s="1"/>
  <c r="O69" i="6"/>
  <c r="Q69" i="6"/>
  <c r="T69" i="6" s="1"/>
  <c r="N70" i="6"/>
  <c r="S70" i="6"/>
  <c r="K70" i="6"/>
  <c r="L70" i="6" s="1"/>
  <c r="P69" i="6"/>
  <c r="U69" i="6" s="1"/>
  <c r="V69" i="6" s="1"/>
  <c r="AL69" i="6" s="1"/>
  <c r="AN69" i="6" s="1"/>
  <c r="AT69" i="6" s="1"/>
  <c r="AU69" i="6" s="1"/>
  <c r="AY69" i="6" s="1"/>
  <c r="F72" i="6"/>
  <c r="G71" i="6"/>
  <c r="H71" i="6"/>
  <c r="H74" i="5"/>
  <c r="F75" i="5"/>
  <c r="G74" i="5"/>
  <c r="Q72" i="5"/>
  <c r="T72" i="5" s="1"/>
  <c r="O72" i="5"/>
  <c r="P72" i="5"/>
  <c r="K73" i="5"/>
  <c r="L73" i="5" s="1"/>
  <c r="S73" i="5"/>
  <c r="N73" i="5"/>
  <c r="O69" i="4"/>
  <c r="Q69" i="4"/>
  <c r="T69" i="4" s="1"/>
  <c r="P69" i="4"/>
  <c r="U69" i="4" s="1"/>
  <c r="V69" i="4" s="1"/>
  <c r="AL69" i="4" s="1"/>
  <c r="AN69" i="4" s="1"/>
  <c r="AT69" i="4" s="1"/>
  <c r="AU69" i="4" s="1"/>
  <c r="AY69" i="4" s="1"/>
  <c r="S70" i="4"/>
  <c r="N70" i="4"/>
  <c r="K70" i="4"/>
  <c r="L70" i="4" s="1"/>
  <c r="F72" i="4"/>
  <c r="G71" i="4"/>
  <c r="H71" i="4"/>
  <c r="S70" i="3"/>
  <c r="N70" i="3"/>
  <c r="K70" i="3"/>
  <c r="L70" i="3" s="1"/>
  <c r="H71" i="3"/>
  <c r="F72" i="3"/>
  <c r="G71" i="3"/>
  <c r="O69" i="3"/>
  <c r="P69" i="3" s="1"/>
  <c r="U69" i="3" s="1"/>
  <c r="V69" i="3" s="1"/>
  <c r="AL69" i="3" s="1"/>
  <c r="AN69" i="3" s="1"/>
  <c r="AT69" i="3" s="1"/>
  <c r="AU69" i="3" s="1"/>
  <c r="AY69" i="3" s="1"/>
  <c r="Q69" i="3"/>
  <c r="T69" i="3" s="1"/>
  <c r="O66" i="2"/>
  <c r="Q66" i="2"/>
  <c r="T66" i="2" s="1"/>
  <c r="P66" i="2"/>
  <c r="U66" i="2" s="1"/>
  <c r="V66" i="2" s="1"/>
  <c r="AL66" i="2" s="1"/>
  <c r="AN66" i="2" s="1"/>
  <c r="AT66" i="2" s="1"/>
  <c r="AU66" i="2" s="1"/>
  <c r="AY66" i="2" s="1"/>
  <c r="S67" i="2"/>
  <c r="N67" i="2"/>
  <c r="K67" i="2"/>
  <c r="L67" i="2" s="1"/>
  <c r="H68" i="2"/>
  <c r="G68" i="2"/>
  <c r="F62" i="1"/>
  <c r="Q59" i="1"/>
  <c r="T59" i="1" s="1"/>
  <c r="O59" i="1"/>
  <c r="S60" i="1"/>
  <c r="L60" i="1"/>
  <c r="P59" i="1"/>
  <c r="H79" i="11" l="1"/>
  <c r="F80" i="11"/>
  <c r="G79" i="11"/>
  <c r="K78" i="11"/>
  <c r="L78" i="11" s="1"/>
  <c r="S78" i="11"/>
  <c r="N78" i="11"/>
  <c r="Q77" i="11"/>
  <c r="T77" i="11" s="1"/>
  <c r="O77" i="11"/>
  <c r="P77" i="11" s="1"/>
  <c r="U77" i="11" s="1"/>
  <c r="V77" i="11" s="1"/>
  <c r="AL77" i="11" s="1"/>
  <c r="AN77" i="11" s="1"/>
  <c r="AT77" i="11" s="1"/>
  <c r="AU77" i="11" s="1"/>
  <c r="AY77" i="11" s="1"/>
  <c r="Q76" i="10"/>
  <c r="T76" i="10" s="1"/>
  <c r="O76" i="10"/>
  <c r="P76" i="10"/>
  <c r="U76" i="10" s="1"/>
  <c r="V76" i="10" s="1"/>
  <c r="AL76" i="10" s="1"/>
  <c r="AN76" i="10" s="1"/>
  <c r="AT76" i="10" s="1"/>
  <c r="AU76" i="10" s="1"/>
  <c r="AY76" i="10" s="1"/>
  <c r="K77" i="10"/>
  <c r="L77" i="10" s="1"/>
  <c r="S77" i="10"/>
  <c r="N77" i="10"/>
  <c r="H78" i="10"/>
  <c r="F79" i="10"/>
  <c r="G78" i="10"/>
  <c r="U77" i="9"/>
  <c r="V77" i="9" s="1"/>
  <c r="AL77" i="9" s="1"/>
  <c r="AN77" i="9" s="1"/>
  <c r="AT77" i="9" s="1"/>
  <c r="AU77" i="9" s="1"/>
  <c r="AY77" i="9" s="1"/>
  <c r="K79" i="9"/>
  <c r="L79" i="9" s="1"/>
  <c r="S79" i="9"/>
  <c r="N79" i="9"/>
  <c r="H80" i="9"/>
  <c r="F81" i="9"/>
  <c r="G80" i="9"/>
  <c r="Q78" i="9"/>
  <c r="T78" i="9" s="1"/>
  <c r="O78" i="9"/>
  <c r="P78" i="9" s="1"/>
  <c r="U78" i="9" s="1"/>
  <c r="V78" i="9" s="1"/>
  <c r="AL78" i="9" s="1"/>
  <c r="AN78" i="9" s="1"/>
  <c r="AT78" i="9" s="1"/>
  <c r="AU78" i="9" s="1"/>
  <c r="AY78" i="9" s="1"/>
  <c r="F77" i="8"/>
  <c r="G76" i="8"/>
  <c r="H76" i="8"/>
  <c r="P74" i="8"/>
  <c r="U74" i="8" s="1"/>
  <c r="V74" i="8" s="1"/>
  <c r="AL74" i="8" s="1"/>
  <c r="AN74" i="8" s="1"/>
  <c r="AT74" i="8" s="1"/>
  <c r="AU74" i="8" s="1"/>
  <c r="AY74" i="8" s="1"/>
  <c r="O74" i="8"/>
  <c r="Q74" i="8"/>
  <c r="T74" i="8" s="1"/>
  <c r="S75" i="8"/>
  <c r="N75" i="8"/>
  <c r="K75" i="8"/>
  <c r="L75" i="8" s="1"/>
  <c r="S72" i="7"/>
  <c r="N72" i="7"/>
  <c r="K72" i="7"/>
  <c r="L72" i="7" s="1"/>
  <c r="F74" i="7"/>
  <c r="G73" i="7"/>
  <c r="H73" i="7"/>
  <c r="O71" i="7"/>
  <c r="P71" i="7" s="1"/>
  <c r="U71" i="7" s="1"/>
  <c r="V71" i="7" s="1"/>
  <c r="AL71" i="7" s="1"/>
  <c r="AN71" i="7" s="1"/>
  <c r="AT71" i="7" s="1"/>
  <c r="AU71" i="7" s="1"/>
  <c r="AY71" i="7" s="1"/>
  <c r="Q71" i="7"/>
  <c r="T71" i="7" s="1"/>
  <c r="S71" i="6"/>
  <c r="N71" i="6"/>
  <c r="K71" i="6"/>
  <c r="L71" i="6" s="1"/>
  <c r="H72" i="6"/>
  <c r="F73" i="6"/>
  <c r="G72" i="6"/>
  <c r="O70" i="6"/>
  <c r="P70" i="6" s="1"/>
  <c r="U70" i="6" s="1"/>
  <c r="V70" i="6" s="1"/>
  <c r="AL70" i="6" s="1"/>
  <c r="AN70" i="6" s="1"/>
  <c r="AT70" i="6" s="1"/>
  <c r="AU70" i="6" s="1"/>
  <c r="AY70" i="6" s="1"/>
  <c r="Q70" i="6"/>
  <c r="T70" i="6" s="1"/>
  <c r="O73" i="5"/>
  <c r="Q73" i="5"/>
  <c r="T73" i="5" s="1"/>
  <c r="S74" i="5"/>
  <c r="N74" i="5"/>
  <c r="K74" i="5"/>
  <c r="L74" i="5" s="1"/>
  <c r="U72" i="5"/>
  <c r="V72" i="5" s="1"/>
  <c r="AL72" i="5" s="1"/>
  <c r="AN72" i="5" s="1"/>
  <c r="AU72" i="5" s="1"/>
  <c r="F76" i="5"/>
  <c r="G75" i="5"/>
  <c r="H75" i="5"/>
  <c r="P73" i="5"/>
  <c r="U73" i="5" s="1"/>
  <c r="V73" i="5" s="1"/>
  <c r="AL73" i="5" s="1"/>
  <c r="AN73" i="5" s="1"/>
  <c r="AU73" i="5" s="1"/>
  <c r="N71" i="4"/>
  <c r="K71" i="4"/>
  <c r="L71" i="4" s="1"/>
  <c r="S71" i="4"/>
  <c r="Q70" i="4"/>
  <c r="T70" i="4" s="1"/>
  <c r="O70" i="4"/>
  <c r="H72" i="4"/>
  <c r="F73" i="4"/>
  <c r="G72" i="4"/>
  <c r="P70" i="4"/>
  <c r="Q70" i="3"/>
  <c r="T70" i="3" s="1"/>
  <c r="O70" i="3"/>
  <c r="P70" i="3" s="1"/>
  <c r="U70" i="3" s="1"/>
  <c r="V70" i="3" s="1"/>
  <c r="AL70" i="3" s="1"/>
  <c r="AN70" i="3" s="1"/>
  <c r="AT70" i="3" s="1"/>
  <c r="AU70" i="3" s="1"/>
  <c r="AY70" i="3" s="1"/>
  <c r="S71" i="3"/>
  <c r="K71" i="3"/>
  <c r="L71" i="3" s="1"/>
  <c r="N71" i="3"/>
  <c r="F73" i="3"/>
  <c r="G72" i="3"/>
  <c r="H72" i="3"/>
  <c r="Q67" i="2"/>
  <c r="T67" i="2" s="1"/>
  <c r="O67" i="2"/>
  <c r="P67" i="2" s="1"/>
  <c r="U67" i="2" s="1"/>
  <c r="V67" i="2" s="1"/>
  <c r="AL67" i="2" s="1"/>
  <c r="AN67" i="2" s="1"/>
  <c r="AT67" i="2" s="1"/>
  <c r="AU67" i="2" s="1"/>
  <c r="AY67" i="2" s="1"/>
  <c r="K68" i="2"/>
  <c r="L68" i="2" s="1"/>
  <c r="N68" i="2"/>
  <c r="S68" i="2"/>
  <c r="H69" i="2"/>
  <c r="G69" i="2"/>
  <c r="Q60" i="1"/>
  <c r="T60" i="1" s="1"/>
  <c r="O60" i="1"/>
  <c r="P60" i="1" s="1"/>
  <c r="U60" i="1" s="1"/>
  <c r="V60" i="1" s="1"/>
  <c r="S61" i="1"/>
  <c r="L61" i="1"/>
  <c r="U59" i="1"/>
  <c r="V59" i="1" s="1"/>
  <c r="F63" i="1"/>
  <c r="O78" i="11" l="1"/>
  <c r="Q78" i="11"/>
  <c r="T78" i="11" s="1"/>
  <c r="S79" i="11"/>
  <c r="N79" i="11"/>
  <c r="K79" i="11"/>
  <c r="L79" i="11" s="1"/>
  <c r="P78" i="11"/>
  <c r="U78" i="11" s="1"/>
  <c r="V78" i="11" s="1"/>
  <c r="AL78" i="11" s="1"/>
  <c r="AN78" i="11" s="1"/>
  <c r="AT78" i="11" s="1"/>
  <c r="AU78" i="11" s="1"/>
  <c r="AY78" i="11" s="1"/>
  <c r="F81" i="11"/>
  <c r="G80" i="11"/>
  <c r="H80" i="11"/>
  <c r="F80" i="10"/>
  <c r="G79" i="10"/>
  <c r="H79" i="10"/>
  <c r="P77" i="10"/>
  <c r="U77" i="10" s="1"/>
  <c r="V77" i="10" s="1"/>
  <c r="AL77" i="10" s="1"/>
  <c r="AN77" i="10" s="1"/>
  <c r="AT77" i="10" s="1"/>
  <c r="AU77" i="10" s="1"/>
  <c r="AY77" i="10" s="1"/>
  <c r="O77" i="10"/>
  <c r="Q77" i="10"/>
  <c r="T77" i="10" s="1"/>
  <c r="S78" i="10"/>
  <c r="N78" i="10"/>
  <c r="K78" i="10"/>
  <c r="L78" i="10" s="1"/>
  <c r="F82" i="9"/>
  <c r="G81" i="9"/>
  <c r="H81" i="9"/>
  <c r="O79" i="9"/>
  <c r="P79" i="9" s="1"/>
  <c r="U79" i="9" s="1"/>
  <c r="V79" i="9" s="1"/>
  <c r="AL79" i="9" s="1"/>
  <c r="AN79" i="9" s="1"/>
  <c r="AT79" i="9" s="1"/>
  <c r="AU79" i="9" s="1"/>
  <c r="AY79" i="9" s="1"/>
  <c r="Q79" i="9"/>
  <c r="T79" i="9" s="1"/>
  <c r="S80" i="9"/>
  <c r="N80" i="9"/>
  <c r="K80" i="9"/>
  <c r="L80" i="9" s="1"/>
  <c r="K76" i="8"/>
  <c r="L76" i="8" s="1"/>
  <c r="S76" i="8"/>
  <c r="N76" i="8"/>
  <c r="Q75" i="8"/>
  <c r="T75" i="8" s="1"/>
  <c r="O75" i="8"/>
  <c r="P75" i="8" s="1"/>
  <c r="U75" i="8" s="1"/>
  <c r="V75" i="8" s="1"/>
  <c r="AL75" i="8" s="1"/>
  <c r="AN75" i="8" s="1"/>
  <c r="AT75" i="8" s="1"/>
  <c r="AU75" i="8" s="1"/>
  <c r="AY75" i="8" s="1"/>
  <c r="H77" i="8"/>
  <c r="F78" i="8"/>
  <c r="G77" i="8"/>
  <c r="O72" i="7"/>
  <c r="P72" i="7" s="1"/>
  <c r="U72" i="7" s="1"/>
  <c r="V72" i="7" s="1"/>
  <c r="AL72" i="7" s="1"/>
  <c r="AN72" i="7" s="1"/>
  <c r="AT72" i="7" s="1"/>
  <c r="AU72" i="7" s="1"/>
  <c r="AY72" i="7" s="1"/>
  <c r="Q72" i="7"/>
  <c r="T72" i="7" s="1"/>
  <c r="S73" i="7"/>
  <c r="N73" i="7"/>
  <c r="K73" i="7"/>
  <c r="L73" i="7" s="1"/>
  <c r="H74" i="7"/>
  <c r="F75" i="7"/>
  <c r="G74" i="7"/>
  <c r="Q71" i="6"/>
  <c r="T71" i="6" s="1"/>
  <c r="O71" i="6"/>
  <c r="K72" i="6"/>
  <c r="L72" i="6" s="1"/>
  <c r="S72" i="6"/>
  <c r="N72" i="6"/>
  <c r="P71" i="6"/>
  <c r="U71" i="6" s="1"/>
  <c r="V71" i="6" s="1"/>
  <c r="AL71" i="6" s="1"/>
  <c r="AN71" i="6" s="1"/>
  <c r="AT71" i="6" s="1"/>
  <c r="AU71" i="6" s="1"/>
  <c r="AY71" i="6" s="1"/>
  <c r="F74" i="6"/>
  <c r="G73" i="6"/>
  <c r="H73" i="6"/>
  <c r="S75" i="5"/>
  <c r="N75" i="5"/>
  <c r="K75" i="5"/>
  <c r="L75" i="5" s="1"/>
  <c r="H76" i="5"/>
  <c r="G76" i="5"/>
  <c r="F77" i="5"/>
  <c r="O74" i="5"/>
  <c r="P74" i="5" s="1"/>
  <c r="U74" i="5" s="1"/>
  <c r="V74" i="5" s="1"/>
  <c r="AL74" i="5" s="1"/>
  <c r="AN74" i="5" s="1"/>
  <c r="AU74" i="5" s="1"/>
  <c r="Q74" i="5"/>
  <c r="T74" i="5" s="1"/>
  <c r="H73" i="4"/>
  <c r="F74" i="4"/>
  <c r="G73" i="4"/>
  <c r="Q71" i="4"/>
  <c r="T71" i="4" s="1"/>
  <c r="O71" i="4"/>
  <c r="K72" i="4"/>
  <c r="L72" i="4" s="1"/>
  <c r="S72" i="4"/>
  <c r="N72" i="4"/>
  <c r="U70" i="4"/>
  <c r="V70" i="4" s="1"/>
  <c r="AL70" i="4" s="1"/>
  <c r="AN70" i="4" s="1"/>
  <c r="AT70" i="4" s="1"/>
  <c r="AU70" i="4" s="1"/>
  <c r="AY70" i="4" s="1"/>
  <c r="P71" i="4"/>
  <c r="Q71" i="3"/>
  <c r="T71" i="3" s="1"/>
  <c r="O71" i="3"/>
  <c r="H73" i="3"/>
  <c r="F74" i="3"/>
  <c r="G73" i="3"/>
  <c r="K72" i="3"/>
  <c r="L72" i="3" s="1"/>
  <c r="S72" i="3"/>
  <c r="N72" i="3"/>
  <c r="P71" i="3"/>
  <c r="U71" i="3" s="1"/>
  <c r="V71" i="3" s="1"/>
  <c r="AL71" i="3" s="1"/>
  <c r="AN71" i="3" s="1"/>
  <c r="AT71" i="3" s="1"/>
  <c r="AU71" i="3" s="1"/>
  <c r="AY71" i="3" s="1"/>
  <c r="K69" i="2"/>
  <c r="L69" i="2" s="1"/>
  <c r="S69" i="2"/>
  <c r="N69" i="2"/>
  <c r="Q68" i="2"/>
  <c r="T68" i="2" s="1"/>
  <c r="O68" i="2"/>
  <c r="P68" i="2" s="1"/>
  <c r="H70" i="2"/>
  <c r="G70" i="2"/>
  <c r="S62" i="1"/>
  <c r="L62" i="1"/>
  <c r="Q61" i="1"/>
  <c r="T61" i="1" s="1"/>
  <c r="O61" i="1"/>
  <c r="F64" i="1"/>
  <c r="P61" i="1"/>
  <c r="S80" i="11" l="1"/>
  <c r="N80" i="11"/>
  <c r="K80" i="11"/>
  <c r="L80" i="11" s="1"/>
  <c r="F82" i="11"/>
  <c r="G81" i="11"/>
  <c r="H81" i="11"/>
  <c r="O79" i="11"/>
  <c r="P79" i="11" s="1"/>
  <c r="U79" i="11" s="1"/>
  <c r="V79" i="11" s="1"/>
  <c r="AL79" i="11" s="1"/>
  <c r="AN79" i="11" s="1"/>
  <c r="AT79" i="11" s="1"/>
  <c r="AU79" i="11" s="1"/>
  <c r="AY79" i="11" s="1"/>
  <c r="Q79" i="11"/>
  <c r="T79" i="11" s="1"/>
  <c r="S79" i="10"/>
  <c r="N79" i="10"/>
  <c r="K79" i="10"/>
  <c r="L79" i="10" s="1"/>
  <c r="P78" i="10"/>
  <c r="U78" i="10" s="1"/>
  <c r="V78" i="10" s="1"/>
  <c r="AL78" i="10" s="1"/>
  <c r="AN78" i="10" s="1"/>
  <c r="AT78" i="10" s="1"/>
  <c r="AU78" i="10" s="1"/>
  <c r="AY78" i="10" s="1"/>
  <c r="O78" i="10"/>
  <c r="Q78" i="10"/>
  <c r="T78" i="10" s="1"/>
  <c r="H80" i="10"/>
  <c r="G80" i="10"/>
  <c r="F81" i="10"/>
  <c r="S81" i="9"/>
  <c r="N81" i="9"/>
  <c r="K81" i="9"/>
  <c r="L81" i="9" s="1"/>
  <c r="H82" i="9"/>
  <c r="F83" i="9"/>
  <c r="G82" i="9"/>
  <c r="O80" i="9"/>
  <c r="P80" i="9" s="1"/>
  <c r="U80" i="9" s="1"/>
  <c r="V80" i="9" s="1"/>
  <c r="AL80" i="9" s="1"/>
  <c r="AN80" i="9" s="1"/>
  <c r="AT80" i="9" s="1"/>
  <c r="AU80" i="9" s="1"/>
  <c r="AY80" i="9" s="1"/>
  <c r="Q80" i="9"/>
  <c r="T80" i="9" s="1"/>
  <c r="Q76" i="8"/>
  <c r="T76" i="8" s="1"/>
  <c r="O76" i="8"/>
  <c r="P76" i="8" s="1"/>
  <c r="U76" i="8" s="1"/>
  <c r="V76" i="8" s="1"/>
  <c r="AL76" i="8" s="1"/>
  <c r="AN76" i="8" s="1"/>
  <c r="AT76" i="8" s="1"/>
  <c r="AU76" i="8" s="1"/>
  <c r="AY76" i="8" s="1"/>
  <c r="H78" i="8"/>
  <c r="F79" i="8"/>
  <c r="G78" i="8"/>
  <c r="K77" i="8"/>
  <c r="L77" i="8" s="1"/>
  <c r="S77" i="8"/>
  <c r="N77" i="8"/>
  <c r="Q73" i="7"/>
  <c r="T73" i="7" s="1"/>
  <c r="O73" i="7"/>
  <c r="P73" i="7" s="1"/>
  <c r="U73" i="7" s="1"/>
  <c r="V73" i="7" s="1"/>
  <c r="AL73" i="7" s="1"/>
  <c r="AN73" i="7" s="1"/>
  <c r="AT73" i="7" s="1"/>
  <c r="AU73" i="7" s="1"/>
  <c r="AY73" i="7" s="1"/>
  <c r="H75" i="7"/>
  <c r="F76" i="7"/>
  <c r="G75" i="7"/>
  <c r="K74" i="7"/>
  <c r="L74" i="7" s="1"/>
  <c r="N74" i="7"/>
  <c r="S74" i="7"/>
  <c r="H74" i="6"/>
  <c r="F75" i="6"/>
  <c r="G74" i="6"/>
  <c r="Q72" i="6"/>
  <c r="T72" i="6" s="1"/>
  <c r="O72" i="6"/>
  <c r="K73" i="6"/>
  <c r="L73" i="6" s="1"/>
  <c r="S73" i="6"/>
  <c r="N73" i="6"/>
  <c r="P72" i="6"/>
  <c r="H77" i="5"/>
  <c r="F78" i="5"/>
  <c r="G77" i="5"/>
  <c r="Q75" i="5"/>
  <c r="T75" i="5" s="1"/>
  <c r="O75" i="5"/>
  <c r="K76" i="5"/>
  <c r="L76" i="5" s="1"/>
  <c r="S76" i="5"/>
  <c r="N76" i="5"/>
  <c r="P75" i="5"/>
  <c r="K73" i="4"/>
  <c r="L73" i="4" s="1"/>
  <c r="S73" i="4"/>
  <c r="N73" i="4"/>
  <c r="P72" i="4"/>
  <c r="U72" i="4" s="1"/>
  <c r="V72" i="4" s="1"/>
  <c r="AL72" i="4" s="1"/>
  <c r="AN72" i="4" s="1"/>
  <c r="AT72" i="4" s="1"/>
  <c r="AU72" i="4" s="1"/>
  <c r="AY72" i="4" s="1"/>
  <c r="U71" i="4"/>
  <c r="V71" i="4" s="1"/>
  <c r="AL71" i="4" s="1"/>
  <c r="AN71" i="4" s="1"/>
  <c r="AT71" i="4" s="1"/>
  <c r="AU71" i="4" s="1"/>
  <c r="AY71" i="4" s="1"/>
  <c r="O72" i="4"/>
  <c r="Q72" i="4"/>
  <c r="T72" i="4" s="1"/>
  <c r="F75" i="4"/>
  <c r="G74" i="4"/>
  <c r="H74" i="4"/>
  <c r="F75" i="3"/>
  <c r="G74" i="3"/>
  <c r="H74" i="3"/>
  <c r="P72" i="3"/>
  <c r="U72" i="3" s="1"/>
  <c r="V72" i="3" s="1"/>
  <c r="AL72" i="3" s="1"/>
  <c r="AN72" i="3" s="1"/>
  <c r="AT72" i="3" s="1"/>
  <c r="AU72" i="3" s="1"/>
  <c r="AY72" i="3" s="1"/>
  <c r="Q72" i="3"/>
  <c r="T72" i="3" s="1"/>
  <c r="O72" i="3"/>
  <c r="N73" i="3"/>
  <c r="S73" i="3"/>
  <c r="K73" i="3"/>
  <c r="L73" i="3" s="1"/>
  <c r="G71" i="2"/>
  <c r="H71" i="2"/>
  <c r="U68" i="2"/>
  <c r="V68" i="2" s="1"/>
  <c r="AL68" i="2" s="1"/>
  <c r="AN68" i="2" s="1"/>
  <c r="AT68" i="2" s="1"/>
  <c r="AU68" i="2" s="1"/>
  <c r="AY68" i="2" s="1"/>
  <c r="S70" i="2"/>
  <c r="N70" i="2"/>
  <c r="K70" i="2"/>
  <c r="L70" i="2" s="1"/>
  <c r="O69" i="2"/>
  <c r="P69" i="2" s="1"/>
  <c r="Q69" i="2"/>
  <c r="T69" i="2" s="1"/>
  <c r="Q62" i="1"/>
  <c r="T62" i="1" s="1"/>
  <c r="O62" i="1"/>
  <c r="P62" i="1" s="1"/>
  <c r="U62" i="1" s="1"/>
  <c r="V62" i="1" s="1"/>
  <c r="F65" i="1"/>
  <c r="S63" i="1"/>
  <c r="L63" i="1"/>
  <c r="U61" i="1"/>
  <c r="V61" i="1" s="1"/>
  <c r="K81" i="11" l="1"/>
  <c r="L81" i="11" s="1"/>
  <c r="S81" i="11"/>
  <c r="N81" i="11"/>
  <c r="Q80" i="11"/>
  <c r="T80" i="11" s="1"/>
  <c r="O80" i="11"/>
  <c r="P80" i="11" s="1"/>
  <c r="U80" i="11" s="1"/>
  <c r="V80" i="11" s="1"/>
  <c r="AL80" i="11" s="1"/>
  <c r="AN80" i="11" s="1"/>
  <c r="AT80" i="11" s="1"/>
  <c r="AU80" i="11" s="1"/>
  <c r="AY80" i="11" s="1"/>
  <c r="H82" i="11"/>
  <c r="F83" i="11"/>
  <c r="G82" i="11"/>
  <c r="K80" i="10"/>
  <c r="L80" i="10" s="1"/>
  <c r="N80" i="10"/>
  <c r="S80" i="10"/>
  <c r="Q79" i="10"/>
  <c r="T79" i="10" s="1"/>
  <c r="O79" i="10"/>
  <c r="P79" i="10"/>
  <c r="H81" i="10"/>
  <c r="F82" i="10"/>
  <c r="G81" i="10"/>
  <c r="Q81" i="9"/>
  <c r="T81" i="9" s="1"/>
  <c r="O81" i="9"/>
  <c r="K82" i="9"/>
  <c r="L82" i="9" s="1"/>
  <c r="S82" i="9"/>
  <c r="N82" i="9"/>
  <c r="P81" i="9"/>
  <c r="U81" i="9" s="1"/>
  <c r="V81" i="9" s="1"/>
  <c r="AL81" i="9" s="1"/>
  <c r="AN81" i="9" s="1"/>
  <c r="AT81" i="9" s="1"/>
  <c r="AU81" i="9" s="1"/>
  <c r="AY81" i="9" s="1"/>
  <c r="H83" i="9"/>
  <c r="F84" i="9"/>
  <c r="G83" i="9"/>
  <c r="O77" i="8"/>
  <c r="Q77" i="8"/>
  <c r="T77" i="8" s="1"/>
  <c r="S78" i="8"/>
  <c r="N78" i="8"/>
  <c r="K78" i="8"/>
  <c r="L78" i="8" s="1"/>
  <c r="P77" i="8"/>
  <c r="U77" i="8" s="1"/>
  <c r="V77" i="8" s="1"/>
  <c r="AL77" i="8" s="1"/>
  <c r="AN77" i="8" s="1"/>
  <c r="AT77" i="8" s="1"/>
  <c r="AU77" i="8" s="1"/>
  <c r="AY77" i="8" s="1"/>
  <c r="F80" i="8"/>
  <c r="G79" i="8"/>
  <c r="H79" i="8"/>
  <c r="Q74" i="7"/>
  <c r="T74" i="7" s="1"/>
  <c r="O74" i="7"/>
  <c r="P74" i="7" s="1"/>
  <c r="U74" i="7" s="1"/>
  <c r="V74" i="7" s="1"/>
  <c r="AL74" i="7" s="1"/>
  <c r="AN74" i="7" s="1"/>
  <c r="AT74" i="7" s="1"/>
  <c r="AU74" i="7" s="1"/>
  <c r="AY74" i="7" s="1"/>
  <c r="K75" i="7"/>
  <c r="L75" i="7" s="1"/>
  <c r="S75" i="7"/>
  <c r="N75" i="7"/>
  <c r="H76" i="7"/>
  <c r="F77" i="7"/>
  <c r="G76" i="7"/>
  <c r="S74" i="6"/>
  <c r="N74" i="6"/>
  <c r="K74" i="6"/>
  <c r="L74" i="6" s="1"/>
  <c r="P73" i="6"/>
  <c r="U73" i="6" s="1"/>
  <c r="V73" i="6" s="1"/>
  <c r="AL73" i="6" s="1"/>
  <c r="AN73" i="6" s="1"/>
  <c r="AT73" i="6" s="1"/>
  <c r="AU73" i="6" s="1"/>
  <c r="AY73" i="6" s="1"/>
  <c r="Q73" i="6"/>
  <c r="T73" i="6" s="1"/>
  <c r="O73" i="6"/>
  <c r="F76" i="6"/>
  <c r="G75" i="6"/>
  <c r="H75" i="6"/>
  <c r="U72" i="6"/>
  <c r="V72" i="6" s="1"/>
  <c r="AL72" i="6" s="1"/>
  <c r="AN72" i="6" s="1"/>
  <c r="AT72" i="6" s="1"/>
  <c r="AU72" i="6" s="1"/>
  <c r="AY72" i="6" s="1"/>
  <c r="K77" i="5"/>
  <c r="L77" i="5" s="1"/>
  <c r="S77" i="5"/>
  <c r="N77" i="5"/>
  <c r="Q76" i="5"/>
  <c r="T76" i="5" s="1"/>
  <c r="O76" i="5"/>
  <c r="H78" i="5"/>
  <c r="F79" i="5"/>
  <c r="G78" i="5"/>
  <c r="P76" i="5"/>
  <c r="U75" i="5"/>
  <c r="V75" i="5" s="1"/>
  <c r="AL75" i="5" s="1"/>
  <c r="AN75" i="5" s="1"/>
  <c r="AU75" i="5" s="1"/>
  <c r="F76" i="4"/>
  <c r="G75" i="4"/>
  <c r="H75" i="4"/>
  <c r="S74" i="4"/>
  <c r="N74" i="4"/>
  <c r="K74" i="4"/>
  <c r="L74" i="4" s="1"/>
  <c r="O73" i="4"/>
  <c r="P73" i="4" s="1"/>
  <c r="U73" i="4" s="1"/>
  <c r="V73" i="4" s="1"/>
  <c r="AL73" i="4" s="1"/>
  <c r="AN73" i="4" s="1"/>
  <c r="AT73" i="4" s="1"/>
  <c r="AU73" i="4" s="1"/>
  <c r="AY73" i="4" s="1"/>
  <c r="Q73" i="4"/>
  <c r="T73" i="4" s="1"/>
  <c r="S74" i="3"/>
  <c r="N74" i="3"/>
  <c r="K74" i="3"/>
  <c r="L74" i="3" s="1"/>
  <c r="O73" i="3"/>
  <c r="P73" i="3" s="1"/>
  <c r="U73" i="3" s="1"/>
  <c r="V73" i="3" s="1"/>
  <c r="AL73" i="3" s="1"/>
  <c r="AN73" i="3" s="1"/>
  <c r="AT73" i="3" s="1"/>
  <c r="AU73" i="3" s="1"/>
  <c r="AY73" i="3" s="1"/>
  <c r="Q73" i="3"/>
  <c r="T73" i="3" s="1"/>
  <c r="H75" i="3"/>
  <c r="G75" i="3"/>
  <c r="F76" i="3"/>
  <c r="U69" i="2"/>
  <c r="V69" i="2" s="1"/>
  <c r="AL69" i="2" s="1"/>
  <c r="AN69" i="2" s="1"/>
  <c r="AT69" i="2" s="1"/>
  <c r="AU69" i="2" s="1"/>
  <c r="AY69" i="2" s="1"/>
  <c r="O70" i="2"/>
  <c r="Q70" i="2"/>
  <c r="T70" i="2" s="1"/>
  <c r="P70" i="2"/>
  <c r="S71" i="2"/>
  <c r="N71" i="2"/>
  <c r="K71" i="2"/>
  <c r="L71" i="2" s="1"/>
  <c r="H72" i="2"/>
  <c r="G72" i="2"/>
  <c r="F66" i="1"/>
  <c r="Q63" i="1"/>
  <c r="T63" i="1" s="1"/>
  <c r="O63" i="1"/>
  <c r="P63" i="1" s="1"/>
  <c r="U63" i="1" s="1"/>
  <c r="V63" i="1" s="1"/>
  <c r="S64" i="1"/>
  <c r="L64" i="1"/>
  <c r="Q81" i="11" l="1"/>
  <c r="T81" i="11" s="1"/>
  <c r="O81" i="11"/>
  <c r="P81" i="11" s="1"/>
  <c r="U81" i="11" s="1"/>
  <c r="V81" i="11" s="1"/>
  <c r="AL81" i="11" s="1"/>
  <c r="AN81" i="11" s="1"/>
  <c r="AT81" i="11" s="1"/>
  <c r="AU81" i="11" s="1"/>
  <c r="AY81" i="11" s="1"/>
  <c r="H83" i="11"/>
  <c r="F84" i="11"/>
  <c r="G83" i="11"/>
  <c r="K82" i="11"/>
  <c r="L82" i="11" s="1"/>
  <c r="S82" i="11"/>
  <c r="N82" i="11"/>
  <c r="U79" i="10"/>
  <c r="V79" i="10" s="1"/>
  <c r="AL79" i="10" s="1"/>
  <c r="AN79" i="10" s="1"/>
  <c r="AT79" i="10" s="1"/>
  <c r="AU79" i="10" s="1"/>
  <c r="AY79" i="10" s="1"/>
  <c r="H82" i="10"/>
  <c r="F83" i="10"/>
  <c r="G82" i="10"/>
  <c r="K81" i="10"/>
  <c r="L81" i="10" s="1"/>
  <c r="S81" i="10"/>
  <c r="N81" i="10"/>
  <c r="Q80" i="10"/>
  <c r="T80" i="10" s="1"/>
  <c r="O80" i="10"/>
  <c r="P80" i="10" s="1"/>
  <c r="U80" i="10" s="1"/>
  <c r="V80" i="10" s="1"/>
  <c r="AL80" i="10" s="1"/>
  <c r="AN80" i="10" s="1"/>
  <c r="AT80" i="10" s="1"/>
  <c r="AU80" i="10" s="1"/>
  <c r="AY80" i="10" s="1"/>
  <c r="H84" i="9"/>
  <c r="F85" i="9"/>
  <c r="G84" i="9"/>
  <c r="Q82" i="9"/>
  <c r="T82" i="9" s="1"/>
  <c r="O82" i="9"/>
  <c r="K83" i="9"/>
  <c r="L83" i="9" s="1"/>
  <c r="S83" i="9"/>
  <c r="N83" i="9"/>
  <c r="P82" i="9"/>
  <c r="S79" i="8"/>
  <c r="N79" i="8"/>
  <c r="K79" i="8"/>
  <c r="L79" i="8" s="1"/>
  <c r="H80" i="8"/>
  <c r="F81" i="8"/>
  <c r="G80" i="8"/>
  <c r="O78" i="8"/>
  <c r="P78" i="8" s="1"/>
  <c r="U78" i="8" s="1"/>
  <c r="V78" i="8" s="1"/>
  <c r="AL78" i="8" s="1"/>
  <c r="AN78" i="8" s="1"/>
  <c r="AT78" i="8" s="1"/>
  <c r="AU78" i="8" s="1"/>
  <c r="AY78" i="8" s="1"/>
  <c r="Q78" i="8"/>
  <c r="T78" i="8" s="1"/>
  <c r="F78" i="7"/>
  <c r="G77" i="7"/>
  <c r="H77" i="7"/>
  <c r="O75" i="7"/>
  <c r="Q75" i="7"/>
  <c r="T75" i="7" s="1"/>
  <c r="P75" i="7"/>
  <c r="U75" i="7" s="1"/>
  <c r="V75" i="7" s="1"/>
  <c r="AL75" i="7" s="1"/>
  <c r="AN75" i="7" s="1"/>
  <c r="AT75" i="7" s="1"/>
  <c r="AU75" i="7" s="1"/>
  <c r="AY75" i="7" s="1"/>
  <c r="S76" i="7"/>
  <c r="N76" i="7"/>
  <c r="K76" i="7"/>
  <c r="L76" i="7" s="1"/>
  <c r="H76" i="6"/>
  <c r="G76" i="6"/>
  <c r="F77" i="6"/>
  <c r="O74" i="6"/>
  <c r="P74" i="6" s="1"/>
  <c r="U74" i="6" s="1"/>
  <c r="V74" i="6" s="1"/>
  <c r="AL74" i="6" s="1"/>
  <c r="AN74" i="6" s="1"/>
  <c r="AT74" i="6" s="1"/>
  <c r="AU74" i="6" s="1"/>
  <c r="AY74" i="6" s="1"/>
  <c r="Q74" i="6"/>
  <c r="T74" i="6" s="1"/>
  <c r="S75" i="6"/>
  <c r="N75" i="6"/>
  <c r="K75" i="6"/>
  <c r="L75" i="6" s="1"/>
  <c r="S78" i="5"/>
  <c r="N78" i="5"/>
  <c r="K78" i="5"/>
  <c r="L78" i="5" s="1"/>
  <c r="F80" i="5"/>
  <c r="G79" i="5"/>
  <c r="H79" i="5"/>
  <c r="U76" i="5"/>
  <c r="V76" i="5" s="1"/>
  <c r="AL76" i="5" s="1"/>
  <c r="AN76" i="5" s="1"/>
  <c r="AU76" i="5" s="1"/>
  <c r="O77" i="5"/>
  <c r="P77" i="5" s="1"/>
  <c r="U77" i="5" s="1"/>
  <c r="V77" i="5" s="1"/>
  <c r="AL77" i="5" s="1"/>
  <c r="AN77" i="5" s="1"/>
  <c r="AU77" i="5" s="1"/>
  <c r="Q77" i="5"/>
  <c r="T77" i="5" s="1"/>
  <c r="K75" i="4"/>
  <c r="L75" i="4" s="1"/>
  <c r="S75" i="4"/>
  <c r="N75" i="4"/>
  <c r="P74" i="4"/>
  <c r="F77" i="4"/>
  <c r="G76" i="4"/>
  <c r="H76" i="4"/>
  <c r="Q74" i="4"/>
  <c r="T74" i="4" s="1"/>
  <c r="O74" i="4"/>
  <c r="K75" i="3"/>
  <c r="L75" i="3" s="1"/>
  <c r="N75" i="3"/>
  <c r="S75" i="3"/>
  <c r="O74" i="3"/>
  <c r="P74" i="3" s="1"/>
  <c r="U74" i="3" s="1"/>
  <c r="V74" i="3" s="1"/>
  <c r="AL74" i="3" s="1"/>
  <c r="AN74" i="3" s="1"/>
  <c r="AT74" i="3" s="1"/>
  <c r="AU74" i="3" s="1"/>
  <c r="AY74" i="3" s="1"/>
  <c r="Q74" i="3"/>
  <c r="T74" i="3" s="1"/>
  <c r="H76" i="3"/>
  <c r="F77" i="3"/>
  <c r="G76" i="3"/>
  <c r="H73" i="2"/>
  <c r="G73" i="2"/>
  <c r="U70" i="2"/>
  <c r="V70" i="2" s="1"/>
  <c r="AL70" i="2" s="1"/>
  <c r="AN70" i="2" s="1"/>
  <c r="AT70" i="2" s="1"/>
  <c r="AU70" i="2" s="1"/>
  <c r="AY70" i="2" s="1"/>
  <c r="Q71" i="2"/>
  <c r="T71" i="2" s="1"/>
  <c r="O71" i="2"/>
  <c r="K72" i="2"/>
  <c r="L72" i="2" s="1"/>
  <c r="S72" i="2"/>
  <c r="N72" i="2"/>
  <c r="P71" i="2"/>
  <c r="S65" i="1"/>
  <c r="L65" i="1"/>
  <c r="F67" i="1"/>
  <c r="Q64" i="1"/>
  <c r="T64" i="1" s="1"/>
  <c r="O64" i="1"/>
  <c r="P64" i="1" s="1"/>
  <c r="O82" i="11" l="1"/>
  <c r="P82" i="11" s="1"/>
  <c r="U82" i="11" s="1"/>
  <c r="V82" i="11" s="1"/>
  <c r="AL82" i="11" s="1"/>
  <c r="AN82" i="11" s="1"/>
  <c r="AT82" i="11" s="1"/>
  <c r="AU82" i="11" s="1"/>
  <c r="AY82" i="11" s="1"/>
  <c r="Q82" i="11"/>
  <c r="T82" i="11" s="1"/>
  <c r="S83" i="11"/>
  <c r="N83" i="11"/>
  <c r="K83" i="11"/>
  <c r="L83" i="11" s="1"/>
  <c r="F85" i="11"/>
  <c r="G84" i="11"/>
  <c r="H84" i="11"/>
  <c r="F84" i="10"/>
  <c r="G83" i="10"/>
  <c r="H83" i="10"/>
  <c r="O81" i="10"/>
  <c r="P81" i="10" s="1"/>
  <c r="U81" i="10" s="1"/>
  <c r="V81" i="10" s="1"/>
  <c r="AL81" i="10" s="1"/>
  <c r="AN81" i="10" s="1"/>
  <c r="AT81" i="10" s="1"/>
  <c r="AU81" i="10" s="1"/>
  <c r="AY81" i="10" s="1"/>
  <c r="Q81" i="10"/>
  <c r="T81" i="10" s="1"/>
  <c r="S82" i="10"/>
  <c r="N82" i="10"/>
  <c r="K82" i="10"/>
  <c r="L82" i="10" s="1"/>
  <c r="S84" i="9"/>
  <c r="N84" i="9"/>
  <c r="K84" i="9"/>
  <c r="L84" i="9" s="1"/>
  <c r="O83" i="9"/>
  <c r="P83" i="9" s="1"/>
  <c r="U83" i="9" s="1"/>
  <c r="V83" i="9" s="1"/>
  <c r="AL83" i="9" s="1"/>
  <c r="AN83" i="9" s="1"/>
  <c r="AT83" i="9" s="1"/>
  <c r="AU83" i="9" s="1"/>
  <c r="AY83" i="9" s="1"/>
  <c r="Q83" i="9"/>
  <c r="T83" i="9" s="1"/>
  <c r="F86" i="9"/>
  <c r="G85" i="9"/>
  <c r="H85" i="9"/>
  <c r="U82" i="9"/>
  <c r="V82" i="9" s="1"/>
  <c r="AL82" i="9" s="1"/>
  <c r="AN82" i="9" s="1"/>
  <c r="AT82" i="9" s="1"/>
  <c r="AU82" i="9" s="1"/>
  <c r="AY82" i="9" s="1"/>
  <c r="K80" i="8"/>
  <c r="L80" i="8" s="1"/>
  <c r="S80" i="8"/>
  <c r="N80" i="8"/>
  <c r="Q79" i="8"/>
  <c r="T79" i="8" s="1"/>
  <c r="O79" i="8"/>
  <c r="H81" i="8"/>
  <c r="F82" i="8"/>
  <c r="G81" i="8"/>
  <c r="P79" i="8"/>
  <c r="S77" i="7"/>
  <c r="N77" i="7"/>
  <c r="K77" i="7"/>
  <c r="L77" i="7" s="1"/>
  <c r="O76" i="7"/>
  <c r="P76" i="7" s="1"/>
  <c r="U76" i="7" s="1"/>
  <c r="V76" i="7" s="1"/>
  <c r="AL76" i="7" s="1"/>
  <c r="AN76" i="7" s="1"/>
  <c r="AT76" i="7" s="1"/>
  <c r="AU76" i="7" s="1"/>
  <c r="AY76" i="7" s="1"/>
  <c r="Q76" i="7"/>
  <c r="T76" i="7" s="1"/>
  <c r="H78" i="7"/>
  <c r="G78" i="7"/>
  <c r="F79" i="7"/>
  <c r="F78" i="6"/>
  <c r="G77" i="6"/>
  <c r="H77" i="6"/>
  <c r="N76" i="6"/>
  <c r="K76" i="6"/>
  <c r="L76" i="6" s="1"/>
  <c r="S76" i="6"/>
  <c r="Q75" i="6"/>
  <c r="T75" i="6" s="1"/>
  <c r="O75" i="6"/>
  <c r="P75" i="6" s="1"/>
  <c r="U75" i="6" s="1"/>
  <c r="V75" i="6" s="1"/>
  <c r="AL75" i="6" s="1"/>
  <c r="AN75" i="6" s="1"/>
  <c r="AT75" i="6" s="1"/>
  <c r="AU75" i="6" s="1"/>
  <c r="AY75" i="6" s="1"/>
  <c r="S79" i="5"/>
  <c r="N79" i="5"/>
  <c r="K79" i="5"/>
  <c r="L79" i="5" s="1"/>
  <c r="H80" i="5"/>
  <c r="F81" i="5"/>
  <c r="G80" i="5"/>
  <c r="O78" i="5"/>
  <c r="P78" i="5" s="1"/>
  <c r="U78" i="5" s="1"/>
  <c r="V78" i="5" s="1"/>
  <c r="AL78" i="5" s="1"/>
  <c r="AN78" i="5" s="1"/>
  <c r="AU78" i="5" s="1"/>
  <c r="Q78" i="5"/>
  <c r="T78" i="5" s="1"/>
  <c r="U74" i="4"/>
  <c r="V74" i="4" s="1"/>
  <c r="AL74" i="4" s="1"/>
  <c r="AN74" i="4" s="1"/>
  <c r="AT74" i="4" s="1"/>
  <c r="AU74" i="4" s="1"/>
  <c r="AY74" i="4" s="1"/>
  <c r="S76" i="4"/>
  <c r="N76" i="4"/>
  <c r="K76" i="4"/>
  <c r="L76" i="4" s="1"/>
  <c r="G77" i="4"/>
  <c r="F78" i="4"/>
  <c r="H77" i="4"/>
  <c r="Q75" i="4"/>
  <c r="T75" i="4" s="1"/>
  <c r="O75" i="4"/>
  <c r="P75" i="4" s="1"/>
  <c r="U75" i="4" s="1"/>
  <c r="V75" i="4" s="1"/>
  <c r="AL75" i="4" s="1"/>
  <c r="AN75" i="4" s="1"/>
  <c r="AT75" i="4" s="1"/>
  <c r="AU75" i="4" s="1"/>
  <c r="AY75" i="4" s="1"/>
  <c r="Q75" i="3"/>
  <c r="T75" i="3" s="1"/>
  <c r="O75" i="3"/>
  <c r="P75" i="3" s="1"/>
  <c r="U75" i="3" s="1"/>
  <c r="V75" i="3" s="1"/>
  <c r="AL75" i="3" s="1"/>
  <c r="AN75" i="3" s="1"/>
  <c r="AT75" i="3" s="1"/>
  <c r="AU75" i="3" s="1"/>
  <c r="AY75" i="3" s="1"/>
  <c r="H77" i="3"/>
  <c r="F78" i="3"/>
  <c r="G77" i="3"/>
  <c r="K76" i="3"/>
  <c r="L76" i="3" s="1"/>
  <c r="S76" i="3"/>
  <c r="N76" i="3"/>
  <c r="U71" i="2"/>
  <c r="V71" i="2" s="1"/>
  <c r="AL71" i="2" s="1"/>
  <c r="AN71" i="2" s="1"/>
  <c r="AT71" i="2" s="1"/>
  <c r="AU71" i="2" s="1"/>
  <c r="AY71" i="2" s="1"/>
  <c r="Q72" i="2"/>
  <c r="T72" i="2" s="1"/>
  <c r="O72" i="2"/>
  <c r="P72" i="2" s="1"/>
  <c r="U72" i="2" s="1"/>
  <c r="V72" i="2" s="1"/>
  <c r="AL72" i="2" s="1"/>
  <c r="AN72" i="2" s="1"/>
  <c r="AT72" i="2" s="1"/>
  <c r="AU72" i="2" s="1"/>
  <c r="AY72" i="2" s="1"/>
  <c r="K73" i="2"/>
  <c r="L73" i="2" s="1"/>
  <c r="S73" i="2"/>
  <c r="N73" i="2"/>
  <c r="H74" i="2"/>
  <c r="G74" i="2"/>
  <c r="F68" i="1"/>
  <c r="U64" i="1"/>
  <c r="V64" i="1" s="1"/>
  <c r="S66" i="1"/>
  <c r="L66" i="1"/>
  <c r="Q65" i="1"/>
  <c r="T65" i="1" s="1"/>
  <c r="O65" i="1"/>
  <c r="P65" i="1" s="1"/>
  <c r="S84" i="11" l="1"/>
  <c r="N84" i="11"/>
  <c r="K84" i="11"/>
  <c r="L84" i="11" s="1"/>
  <c r="F86" i="11"/>
  <c r="H85" i="11"/>
  <c r="G85" i="11"/>
  <c r="O83" i="11"/>
  <c r="P83" i="11" s="1"/>
  <c r="U83" i="11" s="1"/>
  <c r="V83" i="11" s="1"/>
  <c r="AL83" i="11" s="1"/>
  <c r="AN83" i="11" s="1"/>
  <c r="AT83" i="11" s="1"/>
  <c r="AU83" i="11" s="1"/>
  <c r="AY83" i="11" s="1"/>
  <c r="Q83" i="11"/>
  <c r="T83" i="11" s="1"/>
  <c r="S83" i="10"/>
  <c r="N83" i="10"/>
  <c r="K83" i="10"/>
  <c r="L83" i="10" s="1"/>
  <c r="P82" i="10"/>
  <c r="U82" i="10" s="1"/>
  <c r="V82" i="10" s="1"/>
  <c r="AL82" i="10" s="1"/>
  <c r="AN82" i="10" s="1"/>
  <c r="AT82" i="10" s="1"/>
  <c r="AU82" i="10" s="1"/>
  <c r="AY82" i="10" s="1"/>
  <c r="O82" i="10"/>
  <c r="Q82" i="10"/>
  <c r="T82" i="10" s="1"/>
  <c r="H84" i="10"/>
  <c r="F85" i="10"/>
  <c r="G84" i="10"/>
  <c r="S85" i="9"/>
  <c r="N85" i="9"/>
  <c r="K85" i="9"/>
  <c r="L85" i="9" s="1"/>
  <c r="O84" i="9"/>
  <c r="P84" i="9" s="1"/>
  <c r="U84" i="9" s="1"/>
  <c r="V84" i="9" s="1"/>
  <c r="AL84" i="9" s="1"/>
  <c r="AN84" i="9" s="1"/>
  <c r="AT84" i="9" s="1"/>
  <c r="AU84" i="9" s="1"/>
  <c r="AY84" i="9" s="1"/>
  <c r="Q84" i="9"/>
  <c r="T84" i="9" s="1"/>
  <c r="H86" i="9"/>
  <c r="F87" i="9"/>
  <c r="G86" i="9"/>
  <c r="K81" i="8"/>
  <c r="L81" i="8" s="1"/>
  <c r="S81" i="8"/>
  <c r="N81" i="8"/>
  <c r="H82" i="8"/>
  <c r="F83" i="8"/>
  <c r="G82" i="8"/>
  <c r="U79" i="8"/>
  <c r="V79" i="8" s="1"/>
  <c r="AL79" i="8" s="1"/>
  <c r="AN79" i="8" s="1"/>
  <c r="AT79" i="8" s="1"/>
  <c r="AU79" i="8" s="1"/>
  <c r="AY79" i="8" s="1"/>
  <c r="Q80" i="8"/>
  <c r="T80" i="8" s="1"/>
  <c r="O80" i="8"/>
  <c r="P80" i="8" s="1"/>
  <c r="U80" i="8" s="1"/>
  <c r="V80" i="8" s="1"/>
  <c r="AL80" i="8" s="1"/>
  <c r="AN80" i="8" s="1"/>
  <c r="AT80" i="8" s="1"/>
  <c r="AU80" i="8" s="1"/>
  <c r="AY80" i="8" s="1"/>
  <c r="K78" i="7"/>
  <c r="L78" i="7" s="1"/>
  <c r="N78" i="7"/>
  <c r="S78" i="7"/>
  <c r="Q77" i="7"/>
  <c r="T77" i="7" s="1"/>
  <c r="O77" i="7"/>
  <c r="P77" i="7"/>
  <c r="U77" i="7" s="1"/>
  <c r="V77" i="7" s="1"/>
  <c r="AL77" i="7" s="1"/>
  <c r="AN77" i="7" s="1"/>
  <c r="AT77" i="7" s="1"/>
  <c r="AU77" i="7" s="1"/>
  <c r="AY77" i="7" s="1"/>
  <c r="H79" i="7"/>
  <c r="F80" i="7"/>
  <c r="G79" i="7"/>
  <c r="K77" i="6"/>
  <c r="L77" i="6" s="1"/>
  <c r="S77" i="6"/>
  <c r="N77" i="6"/>
  <c r="Q76" i="6"/>
  <c r="T76" i="6" s="1"/>
  <c r="O76" i="6"/>
  <c r="H78" i="6"/>
  <c r="F79" i="6"/>
  <c r="G78" i="6"/>
  <c r="P76" i="6"/>
  <c r="Q79" i="5"/>
  <c r="T79" i="5" s="1"/>
  <c r="O79" i="5"/>
  <c r="K80" i="5"/>
  <c r="L80" i="5" s="1"/>
  <c r="S80" i="5"/>
  <c r="N80" i="5"/>
  <c r="P79" i="5"/>
  <c r="U79" i="5" s="1"/>
  <c r="V79" i="5" s="1"/>
  <c r="AL79" i="5" s="1"/>
  <c r="AN79" i="5" s="1"/>
  <c r="AU79" i="5" s="1"/>
  <c r="H81" i="5"/>
  <c r="F82" i="5"/>
  <c r="G81" i="5"/>
  <c r="G78" i="4"/>
  <c r="F79" i="4"/>
  <c r="H78" i="4"/>
  <c r="N77" i="4"/>
  <c r="S77" i="4"/>
  <c r="K77" i="4"/>
  <c r="L77" i="4" s="1"/>
  <c r="O76" i="4"/>
  <c r="P76" i="4" s="1"/>
  <c r="U76" i="4" s="1"/>
  <c r="V76" i="4" s="1"/>
  <c r="AL76" i="4" s="1"/>
  <c r="AN76" i="4" s="1"/>
  <c r="AT76" i="4" s="1"/>
  <c r="AU76" i="4" s="1"/>
  <c r="AY76" i="4" s="1"/>
  <c r="Q76" i="4"/>
  <c r="T76" i="4" s="1"/>
  <c r="O76" i="3"/>
  <c r="Q76" i="3"/>
  <c r="T76" i="3" s="1"/>
  <c r="S77" i="3"/>
  <c r="N77" i="3"/>
  <c r="K77" i="3"/>
  <c r="L77" i="3" s="1"/>
  <c r="P76" i="3"/>
  <c r="U76" i="3" s="1"/>
  <c r="V76" i="3" s="1"/>
  <c r="AL76" i="3" s="1"/>
  <c r="AN76" i="3" s="1"/>
  <c r="AT76" i="3" s="1"/>
  <c r="AU76" i="3" s="1"/>
  <c r="AY76" i="3" s="1"/>
  <c r="F79" i="3"/>
  <c r="G78" i="3"/>
  <c r="H78" i="3"/>
  <c r="O73" i="2"/>
  <c r="Q73" i="2"/>
  <c r="T73" i="2" s="1"/>
  <c r="G75" i="2"/>
  <c r="H75" i="2"/>
  <c r="S74" i="2"/>
  <c r="N74" i="2"/>
  <c r="K74" i="2"/>
  <c r="L74" i="2" s="1"/>
  <c r="P73" i="2"/>
  <c r="U73" i="2" s="1"/>
  <c r="V73" i="2" s="1"/>
  <c r="AL73" i="2" s="1"/>
  <c r="AN73" i="2" s="1"/>
  <c r="AT73" i="2" s="1"/>
  <c r="AU73" i="2" s="1"/>
  <c r="AY73" i="2" s="1"/>
  <c r="U65" i="1"/>
  <c r="V65" i="1" s="1"/>
  <c r="Q66" i="1"/>
  <c r="T66" i="1" s="1"/>
  <c r="O66" i="1"/>
  <c r="P66" i="1" s="1"/>
  <c r="U66" i="1" s="1"/>
  <c r="V66" i="1" s="1"/>
  <c r="S67" i="1"/>
  <c r="L67" i="1"/>
  <c r="F69" i="1"/>
  <c r="Q84" i="11" l="1"/>
  <c r="T84" i="11" s="1"/>
  <c r="O84" i="11"/>
  <c r="P84" i="11" s="1"/>
  <c r="U84" i="11" s="1"/>
  <c r="V84" i="11" s="1"/>
  <c r="AL84" i="11" s="1"/>
  <c r="AN84" i="11" s="1"/>
  <c r="AT84" i="11" s="1"/>
  <c r="AU84" i="11" s="1"/>
  <c r="AY84" i="11" s="1"/>
  <c r="K85" i="11"/>
  <c r="L85" i="11" s="1"/>
  <c r="N85" i="11"/>
  <c r="S85" i="11"/>
  <c r="H86" i="11"/>
  <c r="G86" i="11"/>
  <c r="F87" i="11"/>
  <c r="Q83" i="10"/>
  <c r="T83" i="10" s="1"/>
  <c r="O83" i="10"/>
  <c r="P83" i="10"/>
  <c r="U83" i="10" s="1"/>
  <c r="V83" i="10" s="1"/>
  <c r="AL83" i="10" s="1"/>
  <c r="AN83" i="10" s="1"/>
  <c r="AT83" i="10" s="1"/>
  <c r="AU83" i="10" s="1"/>
  <c r="AY83" i="10" s="1"/>
  <c r="H85" i="10"/>
  <c r="F86" i="10"/>
  <c r="G85" i="10"/>
  <c r="K84" i="10"/>
  <c r="L84" i="10" s="1"/>
  <c r="S84" i="10"/>
  <c r="N84" i="10"/>
  <c r="H87" i="9"/>
  <c r="F88" i="9"/>
  <c r="G87" i="9"/>
  <c r="Q85" i="9"/>
  <c r="T85" i="9" s="1"/>
  <c r="O85" i="9"/>
  <c r="P85" i="9" s="1"/>
  <c r="U85" i="9" s="1"/>
  <c r="V85" i="9" s="1"/>
  <c r="AL85" i="9" s="1"/>
  <c r="AN85" i="9" s="1"/>
  <c r="AT85" i="9" s="1"/>
  <c r="AU85" i="9" s="1"/>
  <c r="AY85" i="9" s="1"/>
  <c r="K86" i="9"/>
  <c r="L86" i="9" s="1"/>
  <c r="N86" i="9"/>
  <c r="S86" i="9"/>
  <c r="S82" i="8"/>
  <c r="N82" i="8"/>
  <c r="K82" i="8"/>
  <c r="L82" i="8" s="1"/>
  <c r="F84" i="8"/>
  <c r="G83" i="8"/>
  <c r="H83" i="8"/>
  <c r="O81" i="8"/>
  <c r="P81" i="8" s="1"/>
  <c r="U81" i="8" s="1"/>
  <c r="V81" i="8" s="1"/>
  <c r="AL81" i="8" s="1"/>
  <c r="AN81" i="8" s="1"/>
  <c r="AT81" i="8" s="1"/>
  <c r="AU81" i="8" s="1"/>
  <c r="AY81" i="8" s="1"/>
  <c r="Q81" i="8"/>
  <c r="T81" i="8" s="1"/>
  <c r="H80" i="7"/>
  <c r="F81" i="7"/>
  <c r="G80" i="7"/>
  <c r="K79" i="7"/>
  <c r="L79" i="7" s="1"/>
  <c r="S79" i="7"/>
  <c r="N79" i="7"/>
  <c r="Q78" i="7"/>
  <c r="T78" i="7" s="1"/>
  <c r="O78" i="7"/>
  <c r="P78" i="7" s="1"/>
  <c r="U78" i="7" s="1"/>
  <c r="V78" i="7" s="1"/>
  <c r="AL78" i="7" s="1"/>
  <c r="AN78" i="7" s="1"/>
  <c r="AT78" i="7" s="1"/>
  <c r="AU78" i="7" s="1"/>
  <c r="AY78" i="7" s="1"/>
  <c r="F80" i="6"/>
  <c r="G79" i="6"/>
  <c r="H79" i="6"/>
  <c r="P77" i="6"/>
  <c r="U77" i="6" s="1"/>
  <c r="V77" i="6" s="1"/>
  <c r="AL77" i="6" s="1"/>
  <c r="AN77" i="6" s="1"/>
  <c r="AT77" i="6" s="1"/>
  <c r="AU77" i="6" s="1"/>
  <c r="AY77" i="6" s="1"/>
  <c r="N78" i="6"/>
  <c r="K78" i="6"/>
  <c r="L78" i="6" s="1"/>
  <c r="S78" i="6"/>
  <c r="U76" i="6"/>
  <c r="V76" i="6" s="1"/>
  <c r="AL76" i="6" s="1"/>
  <c r="AN76" i="6" s="1"/>
  <c r="AT76" i="6" s="1"/>
  <c r="AU76" i="6" s="1"/>
  <c r="AY76" i="6" s="1"/>
  <c r="O77" i="6"/>
  <c r="Q77" i="6"/>
  <c r="T77" i="6" s="1"/>
  <c r="H82" i="5"/>
  <c r="F83" i="5"/>
  <c r="G82" i="5"/>
  <c r="Q80" i="5"/>
  <c r="T80" i="5" s="1"/>
  <c r="O80" i="5"/>
  <c r="K81" i="5"/>
  <c r="L81" i="5" s="1"/>
  <c r="S81" i="5"/>
  <c r="N81" i="5"/>
  <c r="P80" i="5"/>
  <c r="Q77" i="4"/>
  <c r="T77" i="4" s="1"/>
  <c r="O77" i="4"/>
  <c r="H79" i="4"/>
  <c r="F80" i="4"/>
  <c r="G79" i="4"/>
  <c r="K78" i="4"/>
  <c r="L78" i="4" s="1"/>
  <c r="N78" i="4"/>
  <c r="S78" i="4"/>
  <c r="P77" i="4"/>
  <c r="U77" i="4" s="1"/>
  <c r="V77" i="4" s="1"/>
  <c r="AL77" i="4" s="1"/>
  <c r="AN77" i="4" s="1"/>
  <c r="AT77" i="4" s="1"/>
  <c r="AU77" i="4" s="1"/>
  <c r="AY77" i="4" s="1"/>
  <c r="S78" i="3"/>
  <c r="N78" i="3"/>
  <c r="K78" i="3"/>
  <c r="L78" i="3" s="1"/>
  <c r="H79" i="3"/>
  <c r="G79" i="3"/>
  <c r="F80" i="3"/>
  <c r="O77" i="3"/>
  <c r="P77" i="3" s="1"/>
  <c r="U77" i="3" s="1"/>
  <c r="V77" i="3" s="1"/>
  <c r="AL77" i="3" s="1"/>
  <c r="AN77" i="3" s="1"/>
  <c r="AT77" i="3" s="1"/>
  <c r="AU77" i="3" s="1"/>
  <c r="AY77" i="3" s="1"/>
  <c r="Q77" i="3"/>
  <c r="T77" i="3" s="1"/>
  <c r="S75" i="2"/>
  <c r="N75" i="2"/>
  <c r="K75" i="2"/>
  <c r="L75" i="2" s="1"/>
  <c r="H76" i="2"/>
  <c r="G76" i="2"/>
  <c r="O74" i="2"/>
  <c r="P74" i="2" s="1"/>
  <c r="Q74" i="2"/>
  <c r="T74" i="2" s="1"/>
  <c r="F70" i="1"/>
  <c r="Q67" i="1"/>
  <c r="T67" i="1" s="1"/>
  <c r="O67" i="1"/>
  <c r="S68" i="1"/>
  <c r="L68" i="1"/>
  <c r="P67" i="1"/>
  <c r="Q85" i="11" l="1"/>
  <c r="T85" i="11" s="1"/>
  <c r="O85" i="11"/>
  <c r="P85" i="11" s="1"/>
  <c r="U85" i="11" s="1"/>
  <c r="V85" i="11" s="1"/>
  <c r="AL85" i="11" s="1"/>
  <c r="AN85" i="11" s="1"/>
  <c r="AT85" i="11" s="1"/>
  <c r="AU85" i="11" s="1"/>
  <c r="AY85" i="11" s="1"/>
  <c r="K86" i="11"/>
  <c r="L86" i="11" s="1"/>
  <c r="S86" i="11"/>
  <c r="N86" i="11"/>
  <c r="H87" i="11"/>
  <c r="F88" i="11"/>
  <c r="G87" i="11"/>
  <c r="Q84" i="10"/>
  <c r="T84" i="10" s="1"/>
  <c r="O84" i="10"/>
  <c r="K85" i="10"/>
  <c r="L85" i="10" s="1"/>
  <c r="S85" i="10"/>
  <c r="N85" i="10"/>
  <c r="P84" i="10"/>
  <c r="U84" i="10" s="1"/>
  <c r="V84" i="10" s="1"/>
  <c r="AL84" i="10" s="1"/>
  <c r="AN84" i="10" s="1"/>
  <c r="AT84" i="10" s="1"/>
  <c r="AU84" i="10" s="1"/>
  <c r="AY84" i="10" s="1"/>
  <c r="H86" i="10"/>
  <c r="F87" i="10"/>
  <c r="G86" i="10"/>
  <c r="Q86" i="9"/>
  <c r="T86" i="9" s="1"/>
  <c r="O86" i="9"/>
  <c r="P86" i="9" s="1"/>
  <c r="U86" i="9" s="1"/>
  <c r="V86" i="9" s="1"/>
  <c r="AL86" i="9" s="1"/>
  <c r="AN86" i="9" s="1"/>
  <c r="AT86" i="9" s="1"/>
  <c r="AU86" i="9" s="1"/>
  <c r="AY86" i="9" s="1"/>
  <c r="K87" i="9"/>
  <c r="L87" i="9" s="1"/>
  <c r="S87" i="9"/>
  <c r="N87" i="9"/>
  <c r="H88" i="9"/>
  <c r="F89" i="9"/>
  <c r="G88" i="9"/>
  <c r="O82" i="8"/>
  <c r="Q82" i="8"/>
  <c r="T82" i="8" s="1"/>
  <c r="P82" i="8"/>
  <c r="S83" i="8"/>
  <c r="N83" i="8"/>
  <c r="K83" i="8"/>
  <c r="L83" i="8" s="1"/>
  <c r="H84" i="8"/>
  <c r="F85" i="8"/>
  <c r="G84" i="8"/>
  <c r="S80" i="7"/>
  <c r="N80" i="7"/>
  <c r="K80" i="7"/>
  <c r="L80" i="7" s="1"/>
  <c r="F82" i="7"/>
  <c r="G81" i="7"/>
  <c r="H81" i="7"/>
  <c r="O79" i="7"/>
  <c r="P79" i="7" s="1"/>
  <c r="U79" i="7" s="1"/>
  <c r="V79" i="7" s="1"/>
  <c r="AL79" i="7" s="1"/>
  <c r="AN79" i="7" s="1"/>
  <c r="AT79" i="7" s="1"/>
  <c r="AU79" i="7" s="1"/>
  <c r="AY79" i="7" s="1"/>
  <c r="Q79" i="7"/>
  <c r="T79" i="7" s="1"/>
  <c r="O78" i="6"/>
  <c r="Q78" i="6"/>
  <c r="T78" i="6" s="1"/>
  <c r="S79" i="6"/>
  <c r="N79" i="6"/>
  <c r="K79" i="6"/>
  <c r="L79" i="6" s="1"/>
  <c r="P78" i="6"/>
  <c r="U78" i="6" s="1"/>
  <c r="V78" i="6" s="1"/>
  <c r="AL78" i="6" s="1"/>
  <c r="AN78" i="6" s="1"/>
  <c r="AT78" i="6" s="1"/>
  <c r="AU78" i="6" s="1"/>
  <c r="AY78" i="6" s="1"/>
  <c r="H80" i="6"/>
  <c r="F81" i="6"/>
  <c r="G80" i="6"/>
  <c r="S82" i="5"/>
  <c r="N82" i="5"/>
  <c r="K82" i="5"/>
  <c r="L82" i="5" s="1"/>
  <c r="O81" i="5"/>
  <c r="P81" i="5" s="1"/>
  <c r="U81" i="5" s="1"/>
  <c r="V81" i="5" s="1"/>
  <c r="AL81" i="5" s="1"/>
  <c r="AN81" i="5" s="1"/>
  <c r="AU81" i="5" s="1"/>
  <c r="Q81" i="5"/>
  <c r="T81" i="5" s="1"/>
  <c r="F84" i="5"/>
  <c r="G83" i="5"/>
  <c r="H83" i="5"/>
  <c r="U80" i="5"/>
  <c r="V80" i="5" s="1"/>
  <c r="AL80" i="5" s="1"/>
  <c r="AN80" i="5" s="1"/>
  <c r="AU80" i="5" s="1"/>
  <c r="F81" i="4"/>
  <c r="G80" i="4"/>
  <c r="H80" i="4"/>
  <c r="O78" i="4"/>
  <c r="P78" i="4" s="1"/>
  <c r="U78" i="4" s="1"/>
  <c r="V78" i="4" s="1"/>
  <c r="AL78" i="4" s="1"/>
  <c r="AN78" i="4" s="1"/>
  <c r="AT78" i="4" s="1"/>
  <c r="AU78" i="4" s="1"/>
  <c r="AY78" i="4" s="1"/>
  <c r="Q78" i="4"/>
  <c r="T78" i="4" s="1"/>
  <c r="S79" i="4"/>
  <c r="N79" i="4"/>
  <c r="K79" i="4"/>
  <c r="L79" i="4" s="1"/>
  <c r="Q78" i="3"/>
  <c r="T78" i="3" s="1"/>
  <c r="O78" i="3"/>
  <c r="K79" i="3"/>
  <c r="L79" i="3" s="1"/>
  <c r="S79" i="3"/>
  <c r="N79" i="3"/>
  <c r="P78" i="3"/>
  <c r="U78" i="3" s="1"/>
  <c r="V78" i="3" s="1"/>
  <c r="AL78" i="3" s="1"/>
  <c r="AN78" i="3" s="1"/>
  <c r="AT78" i="3" s="1"/>
  <c r="AU78" i="3" s="1"/>
  <c r="AY78" i="3" s="1"/>
  <c r="H80" i="3"/>
  <c r="F81" i="3"/>
  <c r="G80" i="3"/>
  <c r="U74" i="2"/>
  <c r="V74" i="2" s="1"/>
  <c r="AL74" i="2" s="1"/>
  <c r="AN74" i="2" s="1"/>
  <c r="AT74" i="2" s="1"/>
  <c r="AU74" i="2" s="1"/>
  <c r="AY74" i="2" s="1"/>
  <c r="Q75" i="2"/>
  <c r="T75" i="2" s="1"/>
  <c r="O75" i="2"/>
  <c r="P75" i="2" s="1"/>
  <c r="U75" i="2" s="1"/>
  <c r="V75" i="2" s="1"/>
  <c r="AL75" i="2" s="1"/>
  <c r="AN75" i="2" s="1"/>
  <c r="AT75" i="2" s="1"/>
  <c r="AU75" i="2" s="1"/>
  <c r="AY75" i="2" s="1"/>
  <c r="H77" i="2"/>
  <c r="G77" i="2"/>
  <c r="K76" i="2"/>
  <c r="L76" i="2" s="1"/>
  <c r="S76" i="2"/>
  <c r="N76" i="2"/>
  <c r="Q68" i="1"/>
  <c r="T68" i="1" s="1"/>
  <c r="O68" i="1"/>
  <c r="P68" i="1" s="1"/>
  <c r="U68" i="1" s="1"/>
  <c r="V68" i="1" s="1"/>
  <c r="S69" i="1"/>
  <c r="L69" i="1"/>
  <c r="U67" i="1"/>
  <c r="V67" i="1" s="1"/>
  <c r="F71" i="1"/>
  <c r="H88" i="11" l="1"/>
  <c r="F89" i="11"/>
  <c r="G88" i="11"/>
  <c r="Q86" i="11"/>
  <c r="T86" i="11" s="1"/>
  <c r="O86" i="11"/>
  <c r="K87" i="11"/>
  <c r="L87" i="11" s="1"/>
  <c r="S87" i="11"/>
  <c r="N87" i="11"/>
  <c r="P86" i="11"/>
  <c r="F88" i="10"/>
  <c r="G87" i="10"/>
  <c r="H87" i="10"/>
  <c r="O85" i="10"/>
  <c r="P85" i="10" s="1"/>
  <c r="U85" i="10" s="1"/>
  <c r="V85" i="10" s="1"/>
  <c r="AL85" i="10" s="1"/>
  <c r="AN85" i="10" s="1"/>
  <c r="AT85" i="10" s="1"/>
  <c r="AU85" i="10" s="1"/>
  <c r="AY85" i="10" s="1"/>
  <c r="Q85" i="10"/>
  <c r="T85" i="10" s="1"/>
  <c r="S86" i="10"/>
  <c r="N86" i="10"/>
  <c r="K86" i="10"/>
  <c r="L86" i="10" s="1"/>
  <c r="O87" i="9"/>
  <c r="Q87" i="9"/>
  <c r="T87" i="9" s="1"/>
  <c r="P87" i="9"/>
  <c r="U87" i="9" s="1"/>
  <c r="V87" i="9" s="1"/>
  <c r="AL87" i="9" s="1"/>
  <c r="AN87" i="9" s="1"/>
  <c r="AT87" i="9" s="1"/>
  <c r="AU87" i="9" s="1"/>
  <c r="AY87" i="9" s="1"/>
  <c r="F90" i="9"/>
  <c r="G89" i="9"/>
  <c r="H89" i="9"/>
  <c r="S88" i="9"/>
  <c r="N88" i="9"/>
  <c r="K88" i="9"/>
  <c r="L88" i="9" s="1"/>
  <c r="H85" i="8"/>
  <c r="F86" i="8"/>
  <c r="G85" i="8"/>
  <c r="U82" i="8"/>
  <c r="V82" i="8" s="1"/>
  <c r="AL82" i="8" s="1"/>
  <c r="AN82" i="8" s="1"/>
  <c r="AT82" i="8" s="1"/>
  <c r="AU82" i="8" s="1"/>
  <c r="AY82" i="8" s="1"/>
  <c r="Q83" i="8"/>
  <c r="T83" i="8" s="1"/>
  <c r="O83" i="8"/>
  <c r="K84" i="8"/>
  <c r="L84" i="8" s="1"/>
  <c r="S84" i="8"/>
  <c r="N84" i="8"/>
  <c r="P83" i="8"/>
  <c r="U83" i="8" s="1"/>
  <c r="V83" i="8" s="1"/>
  <c r="AL83" i="8" s="1"/>
  <c r="AN83" i="8" s="1"/>
  <c r="AT83" i="8" s="1"/>
  <c r="AU83" i="8" s="1"/>
  <c r="AY83" i="8" s="1"/>
  <c r="O80" i="7"/>
  <c r="P80" i="7" s="1"/>
  <c r="U80" i="7" s="1"/>
  <c r="V80" i="7" s="1"/>
  <c r="AL80" i="7" s="1"/>
  <c r="AN80" i="7" s="1"/>
  <c r="AT80" i="7" s="1"/>
  <c r="AU80" i="7" s="1"/>
  <c r="AY80" i="7" s="1"/>
  <c r="Q80" i="7"/>
  <c r="T80" i="7" s="1"/>
  <c r="S81" i="7"/>
  <c r="N81" i="7"/>
  <c r="K81" i="7"/>
  <c r="L81" i="7" s="1"/>
  <c r="H82" i="7"/>
  <c r="G82" i="7"/>
  <c r="F83" i="7"/>
  <c r="F82" i="6"/>
  <c r="G81" i="6"/>
  <c r="H81" i="6"/>
  <c r="P79" i="6"/>
  <c r="K80" i="6"/>
  <c r="L80" i="6" s="1"/>
  <c r="S80" i="6"/>
  <c r="N80" i="6"/>
  <c r="Q79" i="6"/>
  <c r="T79" i="6" s="1"/>
  <c r="O79" i="6"/>
  <c r="S83" i="5"/>
  <c r="N83" i="5"/>
  <c r="K83" i="5"/>
  <c r="L83" i="5" s="1"/>
  <c r="H84" i="5"/>
  <c r="F85" i="5"/>
  <c r="G84" i="5"/>
  <c r="O82" i="5"/>
  <c r="P82" i="5" s="1"/>
  <c r="U82" i="5" s="1"/>
  <c r="V82" i="5" s="1"/>
  <c r="AL82" i="5" s="1"/>
  <c r="AN82" i="5" s="1"/>
  <c r="AU82" i="5" s="1"/>
  <c r="Q82" i="5"/>
  <c r="T82" i="5" s="1"/>
  <c r="S80" i="4"/>
  <c r="N80" i="4"/>
  <c r="K80" i="4"/>
  <c r="L80" i="4" s="1"/>
  <c r="F82" i="4"/>
  <c r="G81" i="4"/>
  <c r="H81" i="4"/>
  <c r="O79" i="4"/>
  <c r="P79" i="4" s="1"/>
  <c r="U79" i="4" s="1"/>
  <c r="V79" i="4" s="1"/>
  <c r="AL79" i="4" s="1"/>
  <c r="AN79" i="4" s="1"/>
  <c r="AT79" i="4" s="1"/>
  <c r="AU79" i="4" s="1"/>
  <c r="AY79" i="4" s="1"/>
  <c r="Q79" i="4"/>
  <c r="T79" i="4" s="1"/>
  <c r="H81" i="3"/>
  <c r="F82" i="3"/>
  <c r="G81" i="3"/>
  <c r="Q79" i="3"/>
  <c r="T79" i="3" s="1"/>
  <c r="O79" i="3"/>
  <c r="K80" i="3"/>
  <c r="L80" i="3" s="1"/>
  <c r="S80" i="3"/>
  <c r="N80" i="3"/>
  <c r="P79" i="3"/>
  <c r="H78" i="2"/>
  <c r="G78" i="2"/>
  <c r="Q76" i="2"/>
  <c r="T76" i="2" s="1"/>
  <c r="O76" i="2"/>
  <c r="P76" i="2" s="1"/>
  <c r="K77" i="2"/>
  <c r="L77" i="2" s="1"/>
  <c r="S77" i="2"/>
  <c r="N77" i="2"/>
  <c r="Q69" i="1"/>
  <c r="T69" i="1" s="1"/>
  <c r="O69" i="1"/>
  <c r="P69" i="1" s="1"/>
  <c r="U69" i="1" s="1"/>
  <c r="V69" i="1" s="1"/>
  <c r="F72" i="1"/>
  <c r="S70" i="1"/>
  <c r="L70" i="1"/>
  <c r="S88" i="11" l="1"/>
  <c r="N88" i="11"/>
  <c r="K88" i="11"/>
  <c r="L88" i="11" s="1"/>
  <c r="O87" i="11"/>
  <c r="P87" i="11" s="1"/>
  <c r="U87" i="11" s="1"/>
  <c r="V87" i="11" s="1"/>
  <c r="AL87" i="11" s="1"/>
  <c r="AN87" i="11" s="1"/>
  <c r="AT87" i="11" s="1"/>
  <c r="AU87" i="11" s="1"/>
  <c r="AY87" i="11" s="1"/>
  <c r="Q87" i="11"/>
  <c r="T87" i="11" s="1"/>
  <c r="F90" i="11"/>
  <c r="G89" i="11"/>
  <c r="H89" i="11"/>
  <c r="U86" i="11"/>
  <c r="V86" i="11" s="1"/>
  <c r="AL86" i="11" s="1"/>
  <c r="AN86" i="11" s="1"/>
  <c r="AT86" i="11" s="1"/>
  <c r="AU86" i="11" s="1"/>
  <c r="AY86" i="11" s="1"/>
  <c r="O86" i="10"/>
  <c r="Q86" i="10"/>
  <c r="T86" i="10" s="1"/>
  <c r="P86" i="10"/>
  <c r="U86" i="10" s="1"/>
  <c r="V86" i="10" s="1"/>
  <c r="AL86" i="10" s="1"/>
  <c r="AN86" i="10" s="1"/>
  <c r="AT86" i="10" s="1"/>
  <c r="AU86" i="10" s="1"/>
  <c r="AY86" i="10" s="1"/>
  <c r="S87" i="10"/>
  <c r="N87" i="10"/>
  <c r="K87" i="10"/>
  <c r="L87" i="10" s="1"/>
  <c r="H88" i="10"/>
  <c r="F89" i="10"/>
  <c r="G88" i="10"/>
  <c r="H90" i="9"/>
  <c r="G90" i="9"/>
  <c r="F91" i="9"/>
  <c r="O88" i="9"/>
  <c r="P88" i="9" s="1"/>
  <c r="U88" i="9" s="1"/>
  <c r="V88" i="9" s="1"/>
  <c r="AL88" i="9" s="1"/>
  <c r="AN88" i="9" s="1"/>
  <c r="AT88" i="9" s="1"/>
  <c r="AU88" i="9" s="1"/>
  <c r="AY88" i="9" s="1"/>
  <c r="Q88" i="9"/>
  <c r="T88" i="9" s="1"/>
  <c r="S89" i="9"/>
  <c r="N89" i="9"/>
  <c r="K89" i="9"/>
  <c r="L89" i="9" s="1"/>
  <c r="Q84" i="8"/>
  <c r="T84" i="8" s="1"/>
  <c r="O84" i="8"/>
  <c r="P84" i="8" s="1"/>
  <c r="U84" i="8" s="1"/>
  <c r="V84" i="8" s="1"/>
  <c r="AL84" i="8" s="1"/>
  <c r="AN84" i="8" s="1"/>
  <c r="AT84" i="8" s="1"/>
  <c r="AU84" i="8" s="1"/>
  <c r="AY84" i="8" s="1"/>
  <c r="K85" i="8"/>
  <c r="L85" i="8" s="1"/>
  <c r="S85" i="8"/>
  <c r="N85" i="8"/>
  <c r="H86" i="8"/>
  <c r="F87" i="8"/>
  <c r="G86" i="8"/>
  <c r="K82" i="7"/>
  <c r="L82" i="7" s="1"/>
  <c r="S82" i="7"/>
  <c r="N82" i="7"/>
  <c r="Q81" i="7"/>
  <c r="T81" i="7" s="1"/>
  <c r="O81" i="7"/>
  <c r="H83" i="7"/>
  <c r="F84" i="7"/>
  <c r="G83" i="7"/>
  <c r="P81" i="7"/>
  <c r="U81" i="7" s="1"/>
  <c r="V81" i="7" s="1"/>
  <c r="AL81" i="7" s="1"/>
  <c r="AN81" i="7" s="1"/>
  <c r="AT81" i="7" s="1"/>
  <c r="AU81" i="7" s="1"/>
  <c r="AY81" i="7" s="1"/>
  <c r="K81" i="6"/>
  <c r="L81" i="6" s="1"/>
  <c r="S81" i="6"/>
  <c r="N81" i="6"/>
  <c r="U79" i="6"/>
  <c r="V79" i="6" s="1"/>
  <c r="AL79" i="6" s="1"/>
  <c r="AN79" i="6" s="1"/>
  <c r="AT79" i="6" s="1"/>
  <c r="AU79" i="6" s="1"/>
  <c r="AY79" i="6" s="1"/>
  <c r="Q80" i="6"/>
  <c r="T80" i="6" s="1"/>
  <c r="O80" i="6"/>
  <c r="P80" i="6" s="1"/>
  <c r="U80" i="6" s="1"/>
  <c r="V80" i="6" s="1"/>
  <c r="AL80" i="6" s="1"/>
  <c r="AN80" i="6" s="1"/>
  <c r="AT80" i="6" s="1"/>
  <c r="AU80" i="6" s="1"/>
  <c r="AY80" i="6" s="1"/>
  <c r="H82" i="6"/>
  <c r="F83" i="6"/>
  <c r="G82" i="6"/>
  <c r="Q83" i="5"/>
  <c r="T83" i="5" s="1"/>
  <c r="O83" i="5"/>
  <c r="K84" i="5"/>
  <c r="L84" i="5" s="1"/>
  <c r="N84" i="5"/>
  <c r="S84" i="5"/>
  <c r="P83" i="5"/>
  <c r="U83" i="5" s="1"/>
  <c r="V83" i="5" s="1"/>
  <c r="AL83" i="5" s="1"/>
  <c r="AN83" i="5" s="1"/>
  <c r="AU83" i="5" s="1"/>
  <c r="H85" i="5"/>
  <c r="F86" i="5"/>
  <c r="G85" i="5"/>
  <c r="Q80" i="4"/>
  <c r="T80" i="4" s="1"/>
  <c r="O80" i="4"/>
  <c r="P80" i="4"/>
  <c r="U80" i="4" s="1"/>
  <c r="V80" i="4" s="1"/>
  <c r="AL80" i="4" s="1"/>
  <c r="AN80" i="4" s="1"/>
  <c r="AT80" i="4" s="1"/>
  <c r="AU80" i="4" s="1"/>
  <c r="AY80" i="4" s="1"/>
  <c r="N81" i="4"/>
  <c r="S81" i="4"/>
  <c r="K81" i="4"/>
  <c r="L81" i="4" s="1"/>
  <c r="F83" i="4"/>
  <c r="H82" i="4"/>
  <c r="G82" i="4"/>
  <c r="S81" i="3"/>
  <c r="N81" i="3"/>
  <c r="K81" i="3"/>
  <c r="L81" i="3" s="1"/>
  <c r="O80" i="3"/>
  <c r="P80" i="3" s="1"/>
  <c r="U80" i="3" s="1"/>
  <c r="V80" i="3" s="1"/>
  <c r="AL80" i="3" s="1"/>
  <c r="AN80" i="3" s="1"/>
  <c r="AT80" i="3" s="1"/>
  <c r="AU80" i="3" s="1"/>
  <c r="AY80" i="3" s="1"/>
  <c r="Q80" i="3"/>
  <c r="T80" i="3" s="1"/>
  <c r="F83" i="3"/>
  <c r="G82" i="3"/>
  <c r="H82" i="3"/>
  <c r="U79" i="3"/>
  <c r="V79" i="3" s="1"/>
  <c r="AL79" i="3" s="1"/>
  <c r="AN79" i="3" s="1"/>
  <c r="AT79" i="3" s="1"/>
  <c r="AU79" i="3" s="1"/>
  <c r="AY79" i="3" s="1"/>
  <c r="S78" i="2"/>
  <c r="N78" i="2"/>
  <c r="K78" i="2"/>
  <c r="L78" i="2" s="1"/>
  <c r="U76" i="2"/>
  <c r="V76" i="2" s="1"/>
  <c r="AL76" i="2" s="1"/>
  <c r="AN76" i="2" s="1"/>
  <c r="AT76" i="2" s="1"/>
  <c r="AU76" i="2" s="1"/>
  <c r="AY76" i="2" s="1"/>
  <c r="G79" i="2"/>
  <c r="H79" i="2"/>
  <c r="O77" i="2"/>
  <c r="P77" i="2" s="1"/>
  <c r="Q77" i="2"/>
  <c r="T77" i="2" s="1"/>
  <c r="S71" i="1"/>
  <c r="L71" i="1"/>
  <c r="F73" i="1"/>
  <c r="Q70" i="1"/>
  <c r="T70" i="1" s="1"/>
  <c r="O70" i="1"/>
  <c r="P70" i="1" s="1"/>
  <c r="S89" i="11" l="1"/>
  <c r="N89" i="11"/>
  <c r="K89" i="11"/>
  <c r="L89" i="11" s="1"/>
  <c r="O88" i="11"/>
  <c r="P88" i="11" s="1"/>
  <c r="U88" i="11" s="1"/>
  <c r="V88" i="11" s="1"/>
  <c r="AL88" i="11" s="1"/>
  <c r="AN88" i="11" s="1"/>
  <c r="AT88" i="11" s="1"/>
  <c r="AU88" i="11" s="1"/>
  <c r="AY88" i="11" s="1"/>
  <c r="Q88" i="11"/>
  <c r="T88" i="11" s="1"/>
  <c r="H90" i="11"/>
  <c r="G90" i="11"/>
  <c r="F91" i="11"/>
  <c r="Q87" i="10"/>
  <c r="T87" i="10" s="1"/>
  <c r="O87" i="10"/>
  <c r="P87" i="10" s="1"/>
  <c r="U87" i="10" s="1"/>
  <c r="V87" i="10" s="1"/>
  <c r="AL87" i="10" s="1"/>
  <c r="AN87" i="10" s="1"/>
  <c r="AT87" i="10" s="1"/>
  <c r="AU87" i="10" s="1"/>
  <c r="AY87" i="10" s="1"/>
  <c r="H89" i="10"/>
  <c r="F90" i="10"/>
  <c r="G89" i="10"/>
  <c r="K88" i="10"/>
  <c r="L88" i="10" s="1"/>
  <c r="S88" i="10"/>
  <c r="N88" i="10"/>
  <c r="H91" i="9"/>
  <c r="F92" i="9"/>
  <c r="G91" i="9"/>
  <c r="K90" i="9"/>
  <c r="L90" i="9" s="1"/>
  <c r="N90" i="9"/>
  <c r="S90" i="9"/>
  <c r="Q89" i="9"/>
  <c r="T89" i="9" s="1"/>
  <c r="O89" i="9"/>
  <c r="P89" i="9" s="1"/>
  <c r="U89" i="9" s="1"/>
  <c r="V89" i="9" s="1"/>
  <c r="AL89" i="9" s="1"/>
  <c r="AN89" i="9" s="1"/>
  <c r="AT89" i="9" s="1"/>
  <c r="AU89" i="9" s="1"/>
  <c r="AY89" i="9" s="1"/>
  <c r="S86" i="8"/>
  <c r="N86" i="8"/>
  <c r="K86" i="8"/>
  <c r="L86" i="8" s="1"/>
  <c r="F88" i="8"/>
  <c r="G87" i="8"/>
  <c r="H87" i="8"/>
  <c r="O85" i="8"/>
  <c r="P85" i="8" s="1"/>
  <c r="U85" i="8" s="1"/>
  <c r="V85" i="8" s="1"/>
  <c r="AL85" i="8" s="1"/>
  <c r="AN85" i="8" s="1"/>
  <c r="AT85" i="8" s="1"/>
  <c r="AU85" i="8" s="1"/>
  <c r="AY85" i="8" s="1"/>
  <c r="Q85" i="8"/>
  <c r="T85" i="8" s="1"/>
  <c r="K83" i="7"/>
  <c r="L83" i="7" s="1"/>
  <c r="S83" i="7"/>
  <c r="N83" i="7"/>
  <c r="H84" i="7"/>
  <c r="F85" i="7"/>
  <c r="G84" i="7"/>
  <c r="Q82" i="7"/>
  <c r="T82" i="7" s="1"/>
  <c r="O82" i="7"/>
  <c r="P82" i="7" s="1"/>
  <c r="U82" i="7" s="1"/>
  <c r="V82" i="7" s="1"/>
  <c r="AL82" i="7" s="1"/>
  <c r="AN82" i="7" s="1"/>
  <c r="AT82" i="7" s="1"/>
  <c r="AU82" i="7" s="1"/>
  <c r="AY82" i="7" s="1"/>
  <c r="S82" i="6"/>
  <c r="N82" i="6"/>
  <c r="K82" i="6"/>
  <c r="L82" i="6" s="1"/>
  <c r="Q81" i="6"/>
  <c r="T81" i="6" s="1"/>
  <c r="O81" i="6"/>
  <c r="P81" i="6" s="1"/>
  <c r="U81" i="6" s="1"/>
  <c r="V81" i="6" s="1"/>
  <c r="AL81" i="6" s="1"/>
  <c r="AN81" i="6" s="1"/>
  <c r="AT81" i="6" s="1"/>
  <c r="AU81" i="6" s="1"/>
  <c r="AY81" i="6" s="1"/>
  <c r="F84" i="6"/>
  <c r="G83" i="6"/>
  <c r="H83" i="6"/>
  <c r="H86" i="5"/>
  <c r="F87" i="5"/>
  <c r="G86" i="5"/>
  <c r="Q84" i="5"/>
  <c r="T84" i="5" s="1"/>
  <c r="O84" i="5"/>
  <c r="P84" i="5" s="1"/>
  <c r="U84" i="5" s="1"/>
  <c r="V84" i="5" s="1"/>
  <c r="AL84" i="5" s="1"/>
  <c r="AN84" i="5" s="1"/>
  <c r="AU84" i="5" s="1"/>
  <c r="K85" i="5"/>
  <c r="L85" i="5" s="1"/>
  <c r="S85" i="5"/>
  <c r="N85" i="5"/>
  <c r="Q81" i="4"/>
  <c r="T81" i="4" s="1"/>
  <c r="O81" i="4"/>
  <c r="P81" i="4"/>
  <c r="U81" i="4" s="1"/>
  <c r="V81" i="4" s="1"/>
  <c r="AL81" i="4" s="1"/>
  <c r="AN81" i="4" s="1"/>
  <c r="AT81" i="4" s="1"/>
  <c r="AU81" i="4" s="1"/>
  <c r="AY81" i="4" s="1"/>
  <c r="H83" i="4"/>
  <c r="F84" i="4"/>
  <c r="G83" i="4"/>
  <c r="K82" i="4"/>
  <c r="L82" i="4" s="1"/>
  <c r="N82" i="4"/>
  <c r="S82" i="4"/>
  <c r="O81" i="3"/>
  <c r="Q81" i="3"/>
  <c r="T81" i="3" s="1"/>
  <c r="P81" i="3"/>
  <c r="U81" i="3" s="1"/>
  <c r="V81" i="3" s="1"/>
  <c r="AL81" i="3" s="1"/>
  <c r="AN81" i="3" s="1"/>
  <c r="AT81" i="3" s="1"/>
  <c r="AU81" i="3" s="1"/>
  <c r="AY81" i="3" s="1"/>
  <c r="S82" i="3"/>
  <c r="N82" i="3"/>
  <c r="K82" i="3"/>
  <c r="L82" i="3" s="1"/>
  <c r="H83" i="3"/>
  <c r="F84" i="3"/>
  <c r="G83" i="3"/>
  <c r="U77" i="2"/>
  <c r="V77" i="2" s="1"/>
  <c r="AL77" i="2" s="1"/>
  <c r="AN77" i="2" s="1"/>
  <c r="AT77" i="2" s="1"/>
  <c r="AU77" i="2" s="1"/>
  <c r="AY77" i="2" s="1"/>
  <c r="O78" i="2"/>
  <c r="Q78" i="2"/>
  <c r="T78" i="2" s="1"/>
  <c r="P78" i="2"/>
  <c r="U78" i="2" s="1"/>
  <c r="V78" i="2" s="1"/>
  <c r="AL78" i="2" s="1"/>
  <c r="AN78" i="2" s="1"/>
  <c r="AT78" i="2" s="1"/>
  <c r="AU78" i="2" s="1"/>
  <c r="AY78" i="2" s="1"/>
  <c r="S79" i="2"/>
  <c r="N79" i="2"/>
  <c r="K79" i="2"/>
  <c r="L79" i="2" s="1"/>
  <c r="H80" i="2"/>
  <c r="G80" i="2"/>
  <c r="Q71" i="1"/>
  <c r="T71" i="1" s="1"/>
  <c r="O71" i="1"/>
  <c r="P71" i="1" s="1"/>
  <c r="U71" i="1" s="1"/>
  <c r="V71" i="1" s="1"/>
  <c r="U70" i="1"/>
  <c r="V70" i="1" s="1"/>
  <c r="S72" i="1"/>
  <c r="L72" i="1"/>
  <c r="F74" i="1"/>
  <c r="H91" i="11" l="1"/>
  <c r="F92" i="11"/>
  <c r="G91" i="11"/>
  <c r="K90" i="11"/>
  <c r="L90" i="11" s="1"/>
  <c r="N90" i="11"/>
  <c r="S90" i="11"/>
  <c r="Q89" i="11"/>
  <c r="T89" i="11" s="1"/>
  <c r="O89" i="11"/>
  <c r="P89" i="11" s="1"/>
  <c r="U89" i="11" s="1"/>
  <c r="V89" i="11" s="1"/>
  <c r="AL89" i="11" s="1"/>
  <c r="AN89" i="11" s="1"/>
  <c r="AT89" i="11" s="1"/>
  <c r="AU89" i="11" s="1"/>
  <c r="AY89" i="11" s="1"/>
  <c r="H90" i="10"/>
  <c r="F91" i="10"/>
  <c r="G90" i="10"/>
  <c r="Q88" i="10"/>
  <c r="T88" i="10" s="1"/>
  <c r="O88" i="10"/>
  <c r="P88" i="10" s="1"/>
  <c r="U88" i="10" s="1"/>
  <c r="V88" i="10" s="1"/>
  <c r="AL88" i="10" s="1"/>
  <c r="AN88" i="10" s="1"/>
  <c r="AT88" i="10" s="1"/>
  <c r="AU88" i="10" s="1"/>
  <c r="AY88" i="10" s="1"/>
  <c r="K89" i="10"/>
  <c r="L89" i="10" s="1"/>
  <c r="S89" i="10"/>
  <c r="N89" i="10"/>
  <c r="K91" i="9"/>
  <c r="L91" i="9" s="1"/>
  <c r="S91" i="9"/>
  <c r="N91" i="9"/>
  <c r="H92" i="9"/>
  <c r="F93" i="9"/>
  <c r="G92" i="9"/>
  <c r="P90" i="9"/>
  <c r="Q90" i="9"/>
  <c r="T90" i="9" s="1"/>
  <c r="O90" i="9"/>
  <c r="H88" i="8"/>
  <c r="F89" i="8"/>
  <c r="G88" i="8"/>
  <c r="O86" i="8"/>
  <c r="P86" i="8" s="1"/>
  <c r="U86" i="8" s="1"/>
  <c r="V86" i="8" s="1"/>
  <c r="AL86" i="8" s="1"/>
  <c r="AN86" i="8" s="1"/>
  <c r="AT86" i="8" s="1"/>
  <c r="AU86" i="8" s="1"/>
  <c r="AY86" i="8" s="1"/>
  <c r="Q86" i="8"/>
  <c r="T86" i="8" s="1"/>
  <c r="S87" i="8"/>
  <c r="N87" i="8"/>
  <c r="K87" i="8"/>
  <c r="L87" i="8" s="1"/>
  <c r="S84" i="7"/>
  <c r="N84" i="7"/>
  <c r="K84" i="7"/>
  <c r="L84" i="7" s="1"/>
  <c r="F86" i="7"/>
  <c r="G85" i="7"/>
  <c r="H85" i="7"/>
  <c r="O83" i="7"/>
  <c r="P83" i="7" s="1"/>
  <c r="U83" i="7" s="1"/>
  <c r="V83" i="7" s="1"/>
  <c r="AL83" i="7" s="1"/>
  <c r="AN83" i="7" s="1"/>
  <c r="AT83" i="7" s="1"/>
  <c r="AU83" i="7" s="1"/>
  <c r="AY83" i="7" s="1"/>
  <c r="Q83" i="7"/>
  <c r="T83" i="7" s="1"/>
  <c r="O82" i="6"/>
  <c r="Q82" i="6"/>
  <c r="T82" i="6" s="1"/>
  <c r="H84" i="6"/>
  <c r="G84" i="6"/>
  <c r="F85" i="6"/>
  <c r="P82" i="6"/>
  <c r="U82" i="6" s="1"/>
  <c r="V82" i="6" s="1"/>
  <c r="AL82" i="6" s="1"/>
  <c r="AN82" i="6" s="1"/>
  <c r="AT82" i="6" s="1"/>
  <c r="AU82" i="6" s="1"/>
  <c r="AY82" i="6" s="1"/>
  <c r="S83" i="6"/>
  <c r="N83" i="6"/>
  <c r="K83" i="6"/>
  <c r="L83" i="6" s="1"/>
  <c r="S86" i="5"/>
  <c r="N86" i="5"/>
  <c r="K86" i="5"/>
  <c r="L86" i="5" s="1"/>
  <c r="F88" i="5"/>
  <c r="G87" i="5"/>
  <c r="H87" i="5"/>
  <c r="O85" i="5"/>
  <c r="P85" i="5" s="1"/>
  <c r="U85" i="5" s="1"/>
  <c r="V85" i="5" s="1"/>
  <c r="AL85" i="5" s="1"/>
  <c r="AN85" i="5" s="1"/>
  <c r="AU85" i="5" s="1"/>
  <c r="Q85" i="5"/>
  <c r="T85" i="5" s="1"/>
  <c r="Q82" i="4"/>
  <c r="T82" i="4" s="1"/>
  <c r="O82" i="4"/>
  <c r="P82" i="4" s="1"/>
  <c r="U82" i="4" s="1"/>
  <c r="V82" i="4" s="1"/>
  <c r="AL82" i="4" s="1"/>
  <c r="AN82" i="4" s="1"/>
  <c r="AT82" i="4" s="1"/>
  <c r="AU82" i="4" s="1"/>
  <c r="AY82" i="4" s="1"/>
  <c r="K83" i="4"/>
  <c r="L83" i="4" s="1"/>
  <c r="N83" i="4"/>
  <c r="S83" i="4"/>
  <c r="F85" i="4"/>
  <c r="G84" i="4"/>
  <c r="H84" i="4"/>
  <c r="Q82" i="3"/>
  <c r="T82" i="3" s="1"/>
  <c r="O82" i="3"/>
  <c r="H84" i="3"/>
  <c r="F85" i="3"/>
  <c r="G84" i="3"/>
  <c r="K83" i="3"/>
  <c r="L83" i="3" s="1"/>
  <c r="S83" i="3"/>
  <c r="N83" i="3"/>
  <c r="P82" i="3"/>
  <c r="U82" i="3" s="1"/>
  <c r="V82" i="3" s="1"/>
  <c r="AL82" i="3" s="1"/>
  <c r="AN82" i="3" s="1"/>
  <c r="AT82" i="3" s="1"/>
  <c r="AU82" i="3" s="1"/>
  <c r="AY82" i="3" s="1"/>
  <c r="H81" i="2"/>
  <c r="G81" i="2"/>
  <c r="Q79" i="2"/>
  <c r="T79" i="2" s="1"/>
  <c r="O79" i="2"/>
  <c r="P79" i="2" s="1"/>
  <c r="K80" i="2"/>
  <c r="L80" i="2" s="1"/>
  <c r="N80" i="2"/>
  <c r="S80" i="2"/>
  <c r="Q72" i="1"/>
  <c r="T72" i="1" s="1"/>
  <c r="O72" i="1"/>
  <c r="P72" i="1" s="1"/>
  <c r="U72" i="1" s="1"/>
  <c r="V72" i="1" s="1"/>
  <c r="F75" i="1"/>
  <c r="S73" i="1"/>
  <c r="L73" i="1"/>
  <c r="Q90" i="11" l="1"/>
  <c r="T90" i="11" s="1"/>
  <c r="O90" i="11"/>
  <c r="K91" i="11"/>
  <c r="L91" i="11" s="1"/>
  <c r="S91" i="11"/>
  <c r="N91" i="11"/>
  <c r="H92" i="11"/>
  <c r="F93" i="11"/>
  <c r="G92" i="11"/>
  <c r="P90" i="11"/>
  <c r="U90" i="11" s="1"/>
  <c r="V90" i="11" s="1"/>
  <c r="AL90" i="11" s="1"/>
  <c r="AN90" i="11" s="1"/>
  <c r="AT90" i="11" s="1"/>
  <c r="AU90" i="11" s="1"/>
  <c r="AY90" i="11" s="1"/>
  <c r="S90" i="10"/>
  <c r="N90" i="10"/>
  <c r="K90" i="10"/>
  <c r="L90" i="10" s="1"/>
  <c r="O89" i="10"/>
  <c r="P89" i="10" s="1"/>
  <c r="U89" i="10" s="1"/>
  <c r="V89" i="10" s="1"/>
  <c r="AL89" i="10" s="1"/>
  <c r="AN89" i="10" s="1"/>
  <c r="AT89" i="10" s="1"/>
  <c r="AU89" i="10" s="1"/>
  <c r="AY89" i="10" s="1"/>
  <c r="Q89" i="10"/>
  <c r="T89" i="10" s="1"/>
  <c r="F92" i="10"/>
  <c r="G91" i="10"/>
  <c r="H91" i="10"/>
  <c r="U90" i="9"/>
  <c r="V90" i="9" s="1"/>
  <c r="AL90" i="9" s="1"/>
  <c r="AN90" i="9" s="1"/>
  <c r="AT90" i="9" s="1"/>
  <c r="AU90" i="9" s="1"/>
  <c r="AY90" i="9" s="1"/>
  <c r="S92" i="9"/>
  <c r="N92" i="9"/>
  <c r="K92" i="9"/>
  <c r="L92" i="9" s="1"/>
  <c r="F94" i="9"/>
  <c r="G93" i="9"/>
  <c r="H93" i="9"/>
  <c r="O91" i="9"/>
  <c r="P91" i="9" s="1"/>
  <c r="U91" i="9" s="1"/>
  <c r="V91" i="9" s="1"/>
  <c r="AL91" i="9" s="1"/>
  <c r="AN91" i="9" s="1"/>
  <c r="AT91" i="9" s="1"/>
  <c r="AU91" i="9" s="1"/>
  <c r="AY91" i="9" s="1"/>
  <c r="Q91" i="9"/>
  <c r="T91" i="9" s="1"/>
  <c r="K88" i="8"/>
  <c r="L88" i="8" s="1"/>
  <c r="S88" i="8"/>
  <c r="N88" i="8"/>
  <c r="H89" i="8"/>
  <c r="F90" i="8"/>
  <c r="G89" i="8"/>
  <c r="P87" i="8"/>
  <c r="Q87" i="8"/>
  <c r="T87" i="8" s="1"/>
  <c r="O87" i="8"/>
  <c r="O84" i="7"/>
  <c r="P84" i="7" s="1"/>
  <c r="U84" i="7" s="1"/>
  <c r="V84" i="7" s="1"/>
  <c r="AL84" i="7" s="1"/>
  <c r="AN84" i="7" s="1"/>
  <c r="AT84" i="7" s="1"/>
  <c r="AU84" i="7" s="1"/>
  <c r="AY84" i="7" s="1"/>
  <c r="Q84" i="7"/>
  <c r="T84" i="7" s="1"/>
  <c r="S85" i="7"/>
  <c r="N85" i="7"/>
  <c r="K85" i="7"/>
  <c r="L85" i="7" s="1"/>
  <c r="H86" i="7"/>
  <c r="F87" i="7"/>
  <c r="G86" i="7"/>
  <c r="K84" i="6"/>
  <c r="L84" i="6" s="1"/>
  <c r="N84" i="6"/>
  <c r="S84" i="6"/>
  <c r="P83" i="6"/>
  <c r="U83" i="6" s="1"/>
  <c r="V83" i="6" s="1"/>
  <c r="AL83" i="6" s="1"/>
  <c r="AN83" i="6" s="1"/>
  <c r="AT83" i="6" s="1"/>
  <c r="AU83" i="6" s="1"/>
  <c r="AY83" i="6" s="1"/>
  <c r="Q83" i="6"/>
  <c r="T83" i="6" s="1"/>
  <c r="O83" i="6"/>
  <c r="F86" i="6"/>
  <c r="G85" i="6"/>
  <c r="H85" i="6"/>
  <c r="O86" i="5"/>
  <c r="Q86" i="5"/>
  <c r="T86" i="5" s="1"/>
  <c r="P86" i="5"/>
  <c r="U86" i="5" s="1"/>
  <c r="V86" i="5" s="1"/>
  <c r="AL86" i="5" s="1"/>
  <c r="AN86" i="5" s="1"/>
  <c r="AU86" i="5" s="1"/>
  <c r="H88" i="5"/>
  <c r="G88" i="5"/>
  <c r="F89" i="5"/>
  <c r="S87" i="5"/>
  <c r="N87" i="5"/>
  <c r="K87" i="5"/>
  <c r="L87" i="5" s="1"/>
  <c r="S84" i="4"/>
  <c r="N84" i="4"/>
  <c r="K84" i="4"/>
  <c r="L84" i="4" s="1"/>
  <c r="O83" i="4"/>
  <c r="P83" i="4" s="1"/>
  <c r="U83" i="4" s="1"/>
  <c r="V83" i="4" s="1"/>
  <c r="AL83" i="4" s="1"/>
  <c r="AN83" i="4" s="1"/>
  <c r="AT83" i="4" s="1"/>
  <c r="AU83" i="4" s="1"/>
  <c r="AY83" i="4" s="1"/>
  <c r="Q83" i="4"/>
  <c r="T83" i="4" s="1"/>
  <c r="G85" i="4"/>
  <c r="F86" i="4"/>
  <c r="H85" i="4"/>
  <c r="H85" i="3"/>
  <c r="F86" i="3"/>
  <c r="G85" i="3"/>
  <c r="Q83" i="3"/>
  <c r="T83" i="3" s="1"/>
  <c r="O83" i="3"/>
  <c r="P83" i="3" s="1"/>
  <c r="U83" i="3" s="1"/>
  <c r="V83" i="3" s="1"/>
  <c r="AL83" i="3" s="1"/>
  <c r="AN83" i="3" s="1"/>
  <c r="AT83" i="3" s="1"/>
  <c r="AU83" i="3" s="1"/>
  <c r="AY83" i="3" s="1"/>
  <c r="K84" i="3"/>
  <c r="L84" i="3" s="1"/>
  <c r="S84" i="3"/>
  <c r="N84" i="3"/>
  <c r="K81" i="2"/>
  <c r="L81" i="2" s="1"/>
  <c r="S81" i="2"/>
  <c r="N81" i="2"/>
  <c r="Q80" i="2"/>
  <c r="T80" i="2" s="1"/>
  <c r="O80" i="2"/>
  <c r="P80" i="2" s="1"/>
  <c r="H82" i="2"/>
  <c r="G82" i="2"/>
  <c r="U79" i="2"/>
  <c r="V79" i="2" s="1"/>
  <c r="AL79" i="2" s="1"/>
  <c r="AN79" i="2" s="1"/>
  <c r="AT79" i="2" s="1"/>
  <c r="AU79" i="2" s="1"/>
  <c r="AY79" i="2" s="1"/>
  <c r="F76" i="1"/>
  <c r="S74" i="1"/>
  <c r="L74" i="1"/>
  <c r="Q73" i="1"/>
  <c r="T73" i="1" s="1"/>
  <c r="O73" i="1"/>
  <c r="P73" i="1" s="1"/>
  <c r="U73" i="1" s="1"/>
  <c r="V73" i="1" s="1"/>
  <c r="F94" i="11" l="1"/>
  <c r="G93" i="11"/>
  <c r="H93" i="11"/>
  <c r="O91" i="11"/>
  <c r="P91" i="11" s="1"/>
  <c r="U91" i="11" s="1"/>
  <c r="V91" i="11" s="1"/>
  <c r="AL91" i="11" s="1"/>
  <c r="AN91" i="11" s="1"/>
  <c r="AT91" i="11" s="1"/>
  <c r="AU91" i="11" s="1"/>
  <c r="AY91" i="11" s="1"/>
  <c r="Q91" i="11"/>
  <c r="T91" i="11" s="1"/>
  <c r="S92" i="11"/>
  <c r="N92" i="11"/>
  <c r="K92" i="11"/>
  <c r="L92" i="11" s="1"/>
  <c r="S91" i="10"/>
  <c r="N91" i="10"/>
  <c r="K91" i="10"/>
  <c r="L91" i="10" s="1"/>
  <c r="O90" i="10"/>
  <c r="P90" i="10" s="1"/>
  <c r="U90" i="10" s="1"/>
  <c r="V90" i="10" s="1"/>
  <c r="AL90" i="10" s="1"/>
  <c r="AN90" i="10" s="1"/>
  <c r="AT90" i="10" s="1"/>
  <c r="AU90" i="10" s="1"/>
  <c r="AY90" i="10" s="1"/>
  <c r="Q90" i="10"/>
  <c r="T90" i="10" s="1"/>
  <c r="H92" i="10"/>
  <c r="F93" i="10"/>
  <c r="G92" i="10"/>
  <c r="S93" i="9"/>
  <c r="N93" i="9"/>
  <c r="K93" i="9"/>
  <c r="L93" i="9" s="1"/>
  <c r="H94" i="9"/>
  <c r="F95" i="9"/>
  <c r="G94" i="9"/>
  <c r="O92" i="9"/>
  <c r="P92" i="9" s="1"/>
  <c r="U92" i="9" s="1"/>
  <c r="V92" i="9" s="1"/>
  <c r="AL92" i="9" s="1"/>
  <c r="AN92" i="9" s="1"/>
  <c r="AT92" i="9" s="1"/>
  <c r="AU92" i="9" s="1"/>
  <c r="AY92" i="9" s="1"/>
  <c r="Q92" i="9"/>
  <c r="T92" i="9" s="1"/>
  <c r="U87" i="8"/>
  <c r="V87" i="8" s="1"/>
  <c r="AL87" i="8" s="1"/>
  <c r="AN87" i="8" s="1"/>
  <c r="AT87" i="8" s="1"/>
  <c r="AU87" i="8" s="1"/>
  <c r="AY87" i="8" s="1"/>
  <c r="K89" i="8"/>
  <c r="L89" i="8" s="1"/>
  <c r="S89" i="8"/>
  <c r="N89" i="8"/>
  <c r="H90" i="8"/>
  <c r="F91" i="8"/>
  <c r="G90" i="8"/>
  <c r="Q88" i="8"/>
  <c r="T88" i="8" s="1"/>
  <c r="O88" i="8"/>
  <c r="P88" i="8" s="1"/>
  <c r="U88" i="8" s="1"/>
  <c r="V88" i="8" s="1"/>
  <c r="AL88" i="8" s="1"/>
  <c r="AN88" i="8" s="1"/>
  <c r="AT88" i="8" s="1"/>
  <c r="AU88" i="8" s="1"/>
  <c r="AY88" i="8" s="1"/>
  <c r="H87" i="7"/>
  <c r="F88" i="7"/>
  <c r="G87" i="7"/>
  <c r="Q85" i="7"/>
  <c r="T85" i="7" s="1"/>
  <c r="O85" i="7"/>
  <c r="K86" i="7"/>
  <c r="L86" i="7" s="1"/>
  <c r="S86" i="7"/>
  <c r="N86" i="7"/>
  <c r="P85" i="7"/>
  <c r="U85" i="7" s="1"/>
  <c r="V85" i="7" s="1"/>
  <c r="AL85" i="7" s="1"/>
  <c r="AN85" i="7" s="1"/>
  <c r="AT85" i="7" s="1"/>
  <c r="AU85" i="7" s="1"/>
  <c r="AY85" i="7" s="1"/>
  <c r="H86" i="6"/>
  <c r="G86" i="6"/>
  <c r="F87" i="6"/>
  <c r="P84" i="6"/>
  <c r="K85" i="6"/>
  <c r="L85" i="6" s="1"/>
  <c r="S85" i="6"/>
  <c r="N85" i="6"/>
  <c r="Q84" i="6"/>
  <c r="T84" i="6" s="1"/>
  <c r="O84" i="6"/>
  <c r="H89" i="5"/>
  <c r="F90" i="5"/>
  <c r="G89" i="5"/>
  <c r="P87" i="5"/>
  <c r="U87" i="5" s="1"/>
  <c r="V87" i="5" s="1"/>
  <c r="AL87" i="5" s="1"/>
  <c r="AN87" i="5" s="1"/>
  <c r="AU87" i="5" s="1"/>
  <c r="Q87" i="5"/>
  <c r="T87" i="5" s="1"/>
  <c r="O87" i="5"/>
  <c r="K88" i="5"/>
  <c r="L88" i="5" s="1"/>
  <c r="N88" i="5"/>
  <c r="S88" i="5"/>
  <c r="F87" i="4"/>
  <c r="H86" i="4"/>
  <c r="G86" i="4"/>
  <c r="N85" i="4"/>
  <c r="K85" i="4"/>
  <c r="L85" i="4" s="1"/>
  <c r="S85" i="4"/>
  <c r="O84" i="4"/>
  <c r="P84" i="4" s="1"/>
  <c r="U84" i="4" s="1"/>
  <c r="V84" i="4" s="1"/>
  <c r="AL84" i="4" s="1"/>
  <c r="AN84" i="4" s="1"/>
  <c r="AT84" i="4" s="1"/>
  <c r="AU84" i="4" s="1"/>
  <c r="AY84" i="4" s="1"/>
  <c r="Q84" i="4"/>
  <c r="T84" i="4" s="1"/>
  <c r="O84" i="3"/>
  <c r="Q84" i="3"/>
  <c r="T84" i="3" s="1"/>
  <c r="F87" i="3"/>
  <c r="G86" i="3"/>
  <c r="H86" i="3"/>
  <c r="S85" i="3"/>
  <c r="N85" i="3"/>
  <c r="K85" i="3"/>
  <c r="L85" i="3" s="1"/>
  <c r="P84" i="3"/>
  <c r="U84" i="3" s="1"/>
  <c r="V84" i="3" s="1"/>
  <c r="AL84" i="3" s="1"/>
  <c r="AN84" i="3" s="1"/>
  <c r="AT84" i="3" s="1"/>
  <c r="AU84" i="3" s="1"/>
  <c r="AY84" i="3" s="1"/>
  <c r="U80" i="2"/>
  <c r="V80" i="2" s="1"/>
  <c r="AL80" i="2" s="1"/>
  <c r="AN80" i="2" s="1"/>
  <c r="AT80" i="2" s="1"/>
  <c r="AU80" i="2" s="1"/>
  <c r="AY80" i="2" s="1"/>
  <c r="G83" i="2"/>
  <c r="H83" i="2"/>
  <c r="O81" i="2"/>
  <c r="P81" i="2" s="1"/>
  <c r="Q81" i="2"/>
  <c r="T81" i="2" s="1"/>
  <c r="S82" i="2"/>
  <c r="N82" i="2"/>
  <c r="K82" i="2"/>
  <c r="L82" i="2" s="1"/>
  <c r="S75" i="1"/>
  <c r="L75" i="1"/>
  <c r="F77" i="1"/>
  <c r="Q74" i="1"/>
  <c r="T74" i="1" s="1"/>
  <c r="O74" i="1"/>
  <c r="P74" i="1" s="1"/>
  <c r="S93" i="11" l="1"/>
  <c r="N93" i="11"/>
  <c r="K93" i="11"/>
  <c r="L93" i="11" s="1"/>
  <c r="O92" i="11"/>
  <c r="P92" i="11" s="1"/>
  <c r="U92" i="11" s="1"/>
  <c r="V92" i="11" s="1"/>
  <c r="AL92" i="11" s="1"/>
  <c r="AN92" i="11" s="1"/>
  <c r="AT92" i="11" s="1"/>
  <c r="AU92" i="11" s="1"/>
  <c r="AY92" i="11" s="1"/>
  <c r="Q92" i="11"/>
  <c r="T92" i="11" s="1"/>
  <c r="H94" i="11"/>
  <c r="G94" i="11"/>
  <c r="F95" i="11"/>
  <c r="H93" i="10"/>
  <c r="F94" i="10"/>
  <c r="G93" i="10"/>
  <c r="Q91" i="10"/>
  <c r="T91" i="10" s="1"/>
  <c r="O91" i="10"/>
  <c r="P91" i="10"/>
  <c r="K92" i="10"/>
  <c r="L92" i="10" s="1"/>
  <c r="N92" i="10"/>
  <c r="S92" i="10"/>
  <c r="K94" i="9"/>
  <c r="L94" i="9" s="1"/>
  <c r="S94" i="9"/>
  <c r="N94" i="9"/>
  <c r="Q93" i="9"/>
  <c r="T93" i="9" s="1"/>
  <c r="O93" i="9"/>
  <c r="H95" i="9"/>
  <c r="F96" i="9"/>
  <c r="G95" i="9"/>
  <c r="P93" i="9"/>
  <c r="F92" i="8"/>
  <c r="G91" i="8"/>
  <c r="H91" i="8"/>
  <c r="O89" i="8"/>
  <c r="P89" i="8" s="1"/>
  <c r="U89" i="8" s="1"/>
  <c r="V89" i="8" s="1"/>
  <c r="AL89" i="8" s="1"/>
  <c r="AN89" i="8" s="1"/>
  <c r="AT89" i="8" s="1"/>
  <c r="AU89" i="8" s="1"/>
  <c r="AY89" i="8" s="1"/>
  <c r="Q89" i="8"/>
  <c r="T89" i="8" s="1"/>
  <c r="S90" i="8"/>
  <c r="N90" i="8"/>
  <c r="K90" i="8"/>
  <c r="L90" i="8" s="1"/>
  <c r="K87" i="7"/>
  <c r="L87" i="7" s="1"/>
  <c r="S87" i="7"/>
  <c r="N87" i="7"/>
  <c r="Q86" i="7"/>
  <c r="T86" i="7" s="1"/>
  <c r="O86" i="7"/>
  <c r="P86" i="7" s="1"/>
  <c r="U86" i="7" s="1"/>
  <c r="V86" i="7" s="1"/>
  <c r="AL86" i="7" s="1"/>
  <c r="AN86" i="7" s="1"/>
  <c r="AT86" i="7" s="1"/>
  <c r="AU86" i="7" s="1"/>
  <c r="AY86" i="7" s="1"/>
  <c r="H88" i="7"/>
  <c r="F89" i="7"/>
  <c r="G88" i="7"/>
  <c r="U84" i="6"/>
  <c r="V84" i="6" s="1"/>
  <c r="AL84" i="6" s="1"/>
  <c r="AN84" i="6" s="1"/>
  <c r="AT84" i="6" s="1"/>
  <c r="AU84" i="6" s="1"/>
  <c r="AY84" i="6" s="1"/>
  <c r="F88" i="6"/>
  <c r="G87" i="6"/>
  <c r="H87" i="6"/>
  <c r="N86" i="6"/>
  <c r="S86" i="6"/>
  <c r="K86" i="6"/>
  <c r="L86" i="6" s="1"/>
  <c r="O85" i="6"/>
  <c r="P85" i="6" s="1"/>
  <c r="U85" i="6" s="1"/>
  <c r="V85" i="6" s="1"/>
  <c r="AL85" i="6" s="1"/>
  <c r="AN85" i="6" s="1"/>
  <c r="AT85" i="6" s="1"/>
  <c r="AU85" i="6" s="1"/>
  <c r="AY85" i="6" s="1"/>
  <c r="Q85" i="6"/>
  <c r="T85" i="6" s="1"/>
  <c r="Q88" i="5"/>
  <c r="T88" i="5" s="1"/>
  <c r="O88" i="5"/>
  <c r="P88" i="5" s="1"/>
  <c r="U88" i="5" s="1"/>
  <c r="V88" i="5" s="1"/>
  <c r="AL88" i="5" s="1"/>
  <c r="AN88" i="5" s="1"/>
  <c r="AU88" i="5" s="1"/>
  <c r="K89" i="5"/>
  <c r="L89" i="5" s="1"/>
  <c r="S89" i="5"/>
  <c r="N89" i="5"/>
  <c r="H90" i="5"/>
  <c r="F91" i="5"/>
  <c r="G90" i="5"/>
  <c r="K86" i="4"/>
  <c r="L86" i="4" s="1"/>
  <c r="N86" i="4"/>
  <c r="S86" i="4"/>
  <c r="Q85" i="4"/>
  <c r="T85" i="4" s="1"/>
  <c r="O85" i="4"/>
  <c r="P85" i="4" s="1"/>
  <c r="U85" i="4" s="1"/>
  <c r="V85" i="4" s="1"/>
  <c r="AL85" i="4" s="1"/>
  <c r="AN85" i="4" s="1"/>
  <c r="AT85" i="4" s="1"/>
  <c r="AU85" i="4" s="1"/>
  <c r="AY85" i="4" s="1"/>
  <c r="H87" i="4"/>
  <c r="G87" i="4"/>
  <c r="F88" i="4"/>
  <c r="O85" i="3"/>
  <c r="Q85" i="3"/>
  <c r="T85" i="3" s="1"/>
  <c r="P85" i="3"/>
  <c r="H87" i="3"/>
  <c r="F88" i="3"/>
  <c r="G87" i="3"/>
  <c r="S86" i="3"/>
  <c r="N86" i="3"/>
  <c r="K86" i="3"/>
  <c r="L86" i="3" s="1"/>
  <c r="U81" i="2"/>
  <c r="V81" i="2" s="1"/>
  <c r="AL81" i="2" s="1"/>
  <c r="AN81" i="2" s="1"/>
  <c r="AT81" i="2" s="1"/>
  <c r="AU81" i="2" s="1"/>
  <c r="AY81" i="2" s="1"/>
  <c r="S83" i="2"/>
  <c r="N83" i="2"/>
  <c r="K83" i="2"/>
  <c r="L83" i="2" s="1"/>
  <c r="O82" i="2"/>
  <c r="P82" i="2" s="1"/>
  <c r="Q82" i="2"/>
  <c r="T82" i="2" s="1"/>
  <c r="H84" i="2"/>
  <c r="G84" i="2"/>
  <c r="Q75" i="1"/>
  <c r="T75" i="1" s="1"/>
  <c r="O75" i="1"/>
  <c r="U74" i="1"/>
  <c r="V74" i="1" s="1"/>
  <c r="P75" i="1"/>
  <c r="U75" i="1" s="1"/>
  <c r="V75" i="1" s="1"/>
  <c r="S76" i="1"/>
  <c r="L76" i="1"/>
  <c r="F78" i="1"/>
  <c r="Q93" i="11" l="1"/>
  <c r="T93" i="11" s="1"/>
  <c r="O93" i="11"/>
  <c r="P93" i="11" s="1"/>
  <c r="U93" i="11" s="1"/>
  <c r="V93" i="11" s="1"/>
  <c r="AL93" i="11" s="1"/>
  <c r="AN93" i="11" s="1"/>
  <c r="AT93" i="11" s="1"/>
  <c r="AU93" i="11" s="1"/>
  <c r="AY93" i="11" s="1"/>
  <c r="K94" i="11"/>
  <c r="L94" i="11" s="1"/>
  <c r="S94" i="11"/>
  <c r="N94" i="11"/>
  <c r="H95" i="11"/>
  <c r="F96" i="11"/>
  <c r="G95" i="11"/>
  <c r="Q92" i="10"/>
  <c r="T92" i="10" s="1"/>
  <c r="O92" i="10"/>
  <c r="K93" i="10"/>
  <c r="L93" i="10" s="1"/>
  <c r="S93" i="10"/>
  <c r="N93" i="10"/>
  <c r="U91" i="10"/>
  <c r="V91" i="10" s="1"/>
  <c r="AL91" i="10" s="1"/>
  <c r="AN91" i="10" s="1"/>
  <c r="AT91" i="10" s="1"/>
  <c r="AU91" i="10" s="1"/>
  <c r="AY91" i="10" s="1"/>
  <c r="H94" i="10"/>
  <c r="F95" i="10"/>
  <c r="G94" i="10"/>
  <c r="P92" i="10"/>
  <c r="U92" i="10" s="1"/>
  <c r="V92" i="10" s="1"/>
  <c r="AL92" i="10" s="1"/>
  <c r="AN92" i="10" s="1"/>
  <c r="AT92" i="10" s="1"/>
  <c r="AU92" i="10" s="1"/>
  <c r="AY92" i="10" s="1"/>
  <c r="H96" i="9"/>
  <c r="F97" i="9"/>
  <c r="G96" i="9"/>
  <c r="P94" i="9"/>
  <c r="U94" i="9" s="1"/>
  <c r="V94" i="9" s="1"/>
  <c r="AL94" i="9" s="1"/>
  <c r="AN94" i="9" s="1"/>
  <c r="AT94" i="9" s="1"/>
  <c r="AU94" i="9" s="1"/>
  <c r="AY94" i="9" s="1"/>
  <c r="K95" i="9"/>
  <c r="L95" i="9" s="1"/>
  <c r="S95" i="9"/>
  <c r="N95" i="9"/>
  <c r="U93" i="9"/>
  <c r="V93" i="9" s="1"/>
  <c r="AL93" i="9" s="1"/>
  <c r="AN93" i="9" s="1"/>
  <c r="AT93" i="9" s="1"/>
  <c r="AU93" i="9" s="1"/>
  <c r="AY93" i="9" s="1"/>
  <c r="Q94" i="9"/>
  <c r="T94" i="9" s="1"/>
  <c r="O94" i="9"/>
  <c r="O90" i="8"/>
  <c r="Q90" i="8"/>
  <c r="T90" i="8" s="1"/>
  <c r="P90" i="8"/>
  <c r="S91" i="8"/>
  <c r="N91" i="8"/>
  <c r="K91" i="8"/>
  <c r="L91" i="8" s="1"/>
  <c r="H92" i="8"/>
  <c r="F93" i="8"/>
  <c r="G92" i="8"/>
  <c r="F90" i="7"/>
  <c r="G89" i="7"/>
  <c r="H89" i="7"/>
  <c r="P87" i="7"/>
  <c r="O87" i="7"/>
  <c r="Q87" i="7"/>
  <c r="T87" i="7" s="1"/>
  <c r="S88" i="7"/>
  <c r="N88" i="7"/>
  <c r="K88" i="7"/>
  <c r="L88" i="7" s="1"/>
  <c r="S87" i="6"/>
  <c r="N87" i="6"/>
  <c r="K87" i="6"/>
  <c r="L87" i="6" s="1"/>
  <c r="H88" i="6"/>
  <c r="F89" i="6"/>
  <c r="G88" i="6"/>
  <c r="O86" i="6"/>
  <c r="P86" i="6" s="1"/>
  <c r="U86" i="6" s="1"/>
  <c r="V86" i="6" s="1"/>
  <c r="AL86" i="6" s="1"/>
  <c r="AN86" i="6" s="1"/>
  <c r="AT86" i="6" s="1"/>
  <c r="AU86" i="6" s="1"/>
  <c r="AY86" i="6" s="1"/>
  <c r="Q86" i="6"/>
  <c r="T86" i="6" s="1"/>
  <c r="S90" i="5"/>
  <c r="N90" i="5"/>
  <c r="K90" i="5"/>
  <c r="L90" i="5" s="1"/>
  <c r="F92" i="5"/>
  <c r="G91" i="5"/>
  <c r="H91" i="5"/>
  <c r="O89" i="5"/>
  <c r="P89" i="5" s="1"/>
  <c r="U89" i="5" s="1"/>
  <c r="V89" i="5" s="1"/>
  <c r="AL89" i="5" s="1"/>
  <c r="AN89" i="5" s="1"/>
  <c r="AU89" i="5" s="1"/>
  <c r="Q89" i="5"/>
  <c r="T89" i="5" s="1"/>
  <c r="N87" i="4"/>
  <c r="S87" i="4"/>
  <c r="K87" i="4"/>
  <c r="L87" i="4" s="1"/>
  <c r="Q86" i="4"/>
  <c r="T86" i="4" s="1"/>
  <c r="O86" i="4"/>
  <c r="P86" i="4" s="1"/>
  <c r="U86" i="4" s="1"/>
  <c r="V86" i="4" s="1"/>
  <c r="AL86" i="4" s="1"/>
  <c r="AN86" i="4" s="1"/>
  <c r="AT86" i="4" s="1"/>
  <c r="AU86" i="4" s="1"/>
  <c r="AY86" i="4" s="1"/>
  <c r="F89" i="4"/>
  <c r="G88" i="4"/>
  <c r="H88" i="4"/>
  <c r="U85" i="3"/>
  <c r="V85" i="3" s="1"/>
  <c r="AL85" i="3" s="1"/>
  <c r="AN85" i="3" s="1"/>
  <c r="AT85" i="3" s="1"/>
  <c r="AU85" i="3" s="1"/>
  <c r="AY85" i="3" s="1"/>
  <c r="K87" i="3"/>
  <c r="L87" i="3" s="1"/>
  <c r="N87" i="3"/>
  <c r="S87" i="3"/>
  <c r="Q86" i="3"/>
  <c r="T86" i="3" s="1"/>
  <c r="O86" i="3"/>
  <c r="P86" i="3" s="1"/>
  <c r="U86" i="3" s="1"/>
  <c r="V86" i="3" s="1"/>
  <c r="AL86" i="3" s="1"/>
  <c r="AN86" i="3" s="1"/>
  <c r="AT86" i="3" s="1"/>
  <c r="AU86" i="3" s="1"/>
  <c r="AY86" i="3" s="1"/>
  <c r="H88" i="3"/>
  <c r="F89" i="3"/>
  <c r="G88" i="3"/>
  <c r="U82" i="2"/>
  <c r="V82" i="2" s="1"/>
  <c r="AL82" i="2" s="1"/>
  <c r="AN82" i="2" s="1"/>
  <c r="AT82" i="2" s="1"/>
  <c r="AU82" i="2" s="1"/>
  <c r="AY82" i="2" s="1"/>
  <c r="K84" i="2"/>
  <c r="L84" i="2" s="1"/>
  <c r="N84" i="2"/>
  <c r="S84" i="2"/>
  <c r="Q83" i="2"/>
  <c r="T83" i="2" s="1"/>
  <c r="O83" i="2"/>
  <c r="P83" i="2" s="1"/>
  <c r="H85" i="2"/>
  <c r="G85" i="2"/>
  <c r="Q76" i="1"/>
  <c r="T76" i="1" s="1"/>
  <c r="O76" i="1"/>
  <c r="P76" i="1" s="1"/>
  <c r="U76" i="1" s="1"/>
  <c r="V76" i="1" s="1"/>
  <c r="F79" i="1"/>
  <c r="S77" i="1"/>
  <c r="L77" i="1"/>
  <c r="Q94" i="11" l="1"/>
  <c r="T94" i="11" s="1"/>
  <c r="O94" i="11"/>
  <c r="P94" i="11" s="1"/>
  <c r="U94" i="11" s="1"/>
  <c r="V94" i="11" s="1"/>
  <c r="AL94" i="11" s="1"/>
  <c r="AN94" i="11" s="1"/>
  <c r="AT94" i="11" s="1"/>
  <c r="AU94" i="11" s="1"/>
  <c r="AY94" i="11" s="1"/>
  <c r="H96" i="11"/>
  <c r="F97" i="11"/>
  <c r="G96" i="11"/>
  <c r="K95" i="11"/>
  <c r="L95" i="11" s="1"/>
  <c r="S95" i="11"/>
  <c r="N95" i="11"/>
  <c r="F96" i="10"/>
  <c r="G95" i="10"/>
  <c r="H95" i="10"/>
  <c r="O93" i="10"/>
  <c r="P93" i="10" s="1"/>
  <c r="U93" i="10" s="1"/>
  <c r="V93" i="10" s="1"/>
  <c r="AL93" i="10" s="1"/>
  <c r="AN93" i="10" s="1"/>
  <c r="AT93" i="10" s="1"/>
  <c r="AU93" i="10" s="1"/>
  <c r="AY93" i="10" s="1"/>
  <c r="Q93" i="10"/>
  <c r="T93" i="10" s="1"/>
  <c r="S94" i="10"/>
  <c r="N94" i="10"/>
  <c r="K94" i="10"/>
  <c r="L94" i="10" s="1"/>
  <c r="S96" i="9"/>
  <c r="N96" i="9"/>
  <c r="K96" i="9"/>
  <c r="L96" i="9" s="1"/>
  <c r="F98" i="9"/>
  <c r="G97" i="9"/>
  <c r="H97" i="9"/>
  <c r="O95" i="9"/>
  <c r="P95" i="9" s="1"/>
  <c r="U95" i="9" s="1"/>
  <c r="V95" i="9" s="1"/>
  <c r="AL95" i="9" s="1"/>
  <c r="AN95" i="9" s="1"/>
  <c r="AT95" i="9" s="1"/>
  <c r="AU95" i="9" s="1"/>
  <c r="AY95" i="9" s="1"/>
  <c r="Q95" i="9"/>
  <c r="T95" i="9" s="1"/>
  <c r="H93" i="8"/>
  <c r="F94" i="8"/>
  <c r="G93" i="8"/>
  <c r="U90" i="8"/>
  <c r="V90" i="8" s="1"/>
  <c r="AL90" i="8" s="1"/>
  <c r="AN90" i="8" s="1"/>
  <c r="AT90" i="8" s="1"/>
  <c r="AU90" i="8" s="1"/>
  <c r="AY90" i="8" s="1"/>
  <c r="Q91" i="8"/>
  <c r="T91" i="8" s="1"/>
  <c r="O91" i="8"/>
  <c r="K92" i="8"/>
  <c r="L92" i="8" s="1"/>
  <c r="S92" i="8"/>
  <c r="N92" i="8"/>
  <c r="P91" i="8"/>
  <c r="U91" i="8" s="1"/>
  <c r="V91" i="8" s="1"/>
  <c r="AL91" i="8" s="1"/>
  <c r="AN91" i="8" s="1"/>
  <c r="AT91" i="8" s="1"/>
  <c r="AU91" i="8" s="1"/>
  <c r="AY91" i="8" s="1"/>
  <c r="U87" i="7"/>
  <c r="V87" i="7" s="1"/>
  <c r="AL87" i="7" s="1"/>
  <c r="AN87" i="7" s="1"/>
  <c r="AT87" i="7" s="1"/>
  <c r="AU87" i="7" s="1"/>
  <c r="AY87" i="7" s="1"/>
  <c r="S89" i="7"/>
  <c r="N89" i="7"/>
  <c r="K89" i="7"/>
  <c r="L89" i="7" s="1"/>
  <c r="O88" i="7"/>
  <c r="P88" i="7" s="1"/>
  <c r="U88" i="7" s="1"/>
  <c r="V88" i="7" s="1"/>
  <c r="AL88" i="7" s="1"/>
  <c r="AN88" i="7" s="1"/>
  <c r="AT88" i="7" s="1"/>
  <c r="AU88" i="7" s="1"/>
  <c r="AY88" i="7" s="1"/>
  <c r="Q88" i="7"/>
  <c r="T88" i="7" s="1"/>
  <c r="H90" i="7"/>
  <c r="F91" i="7"/>
  <c r="G90" i="7"/>
  <c r="Q87" i="6"/>
  <c r="T87" i="6" s="1"/>
  <c r="O87" i="6"/>
  <c r="K88" i="6"/>
  <c r="L88" i="6" s="1"/>
  <c r="N88" i="6"/>
  <c r="S88" i="6"/>
  <c r="P87" i="6"/>
  <c r="U87" i="6" s="1"/>
  <c r="V87" i="6" s="1"/>
  <c r="AL87" i="6" s="1"/>
  <c r="AN87" i="6" s="1"/>
  <c r="AT87" i="6" s="1"/>
  <c r="AU87" i="6" s="1"/>
  <c r="AY87" i="6" s="1"/>
  <c r="F90" i="6"/>
  <c r="G89" i="6"/>
  <c r="H89" i="6"/>
  <c r="H92" i="5"/>
  <c r="G92" i="5"/>
  <c r="F93" i="5"/>
  <c r="O90" i="5"/>
  <c r="P90" i="5" s="1"/>
  <c r="U90" i="5" s="1"/>
  <c r="V90" i="5" s="1"/>
  <c r="AL90" i="5" s="1"/>
  <c r="AN90" i="5" s="1"/>
  <c r="AU90" i="5" s="1"/>
  <c r="Q90" i="5"/>
  <c r="T90" i="5" s="1"/>
  <c r="S91" i="5"/>
  <c r="N91" i="5"/>
  <c r="K91" i="5"/>
  <c r="L91" i="5" s="1"/>
  <c r="S88" i="4"/>
  <c r="N88" i="4"/>
  <c r="K88" i="4"/>
  <c r="L88" i="4" s="1"/>
  <c r="O87" i="4"/>
  <c r="P87" i="4" s="1"/>
  <c r="U87" i="4" s="1"/>
  <c r="V87" i="4" s="1"/>
  <c r="AL87" i="4" s="1"/>
  <c r="AN87" i="4" s="1"/>
  <c r="AT87" i="4" s="1"/>
  <c r="AU87" i="4" s="1"/>
  <c r="AY87" i="4" s="1"/>
  <c r="Q87" i="4"/>
  <c r="T87" i="4" s="1"/>
  <c r="H89" i="4"/>
  <c r="F90" i="4"/>
  <c r="G89" i="4"/>
  <c r="K88" i="3"/>
  <c r="L88" i="3" s="1"/>
  <c r="S88" i="3"/>
  <c r="N88" i="3"/>
  <c r="Q87" i="3"/>
  <c r="T87" i="3" s="1"/>
  <c r="O87" i="3"/>
  <c r="P87" i="3" s="1"/>
  <c r="U87" i="3" s="1"/>
  <c r="V87" i="3" s="1"/>
  <c r="AL87" i="3" s="1"/>
  <c r="AN87" i="3" s="1"/>
  <c r="AT87" i="3" s="1"/>
  <c r="AU87" i="3" s="1"/>
  <c r="AY87" i="3" s="1"/>
  <c r="H89" i="3"/>
  <c r="F90" i="3"/>
  <c r="G89" i="3"/>
  <c r="U83" i="2"/>
  <c r="V83" i="2" s="1"/>
  <c r="AL83" i="2" s="1"/>
  <c r="AN83" i="2" s="1"/>
  <c r="AT83" i="2" s="1"/>
  <c r="AU83" i="2" s="1"/>
  <c r="AY83" i="2" s="1"/>
  <c r="H86" i="2"/>
  <c r="G86" i="2"/>
  <c r="K85" i="2"/>
  <c r="L85" i="2" s="1"/>
  <c r="S85" i="2"/>
  <c r="N85" i="2"/>
  <c r="Q84" i="2"/>
  <c r="T84" i="2" s="1"/>
  <c r="O84" i="2"/>
  <c r="P84" i="2" s="1"/>
  <c r="U84" i="2" s="1"/>
  <c r="V84" i="2" s="1"/>
  <c r="AL84" i="2" s="1"/>
  <c r="AN84" i="2" s="1"/>
  <c r="AT84" i="2" s="1"/>
  <c r="AU84" i="2" s="1"/>
  <c r="AY84" i="2" s="1"/>
  <c r="F80" i="1"/>
  <c r="Q77" i="1"/>
  <c r="T77" i="1" s="1"/>
  <c r="O77" i="1"/>
  <c r="P77" i="1" s="1"/>
  <c r="U77" i="1" s="1"/>
  <c r="V77" i="1" s="1"/>
  <c r="S78" i="1"/>
  <c r="L78" i="1"/>
  <c r="O95" i="11" l="1"/>
  <c r="Q95" i="11"/>
  <c r="T95" i="11" s="1"/>
  <c r="S96" i="11"/>
  <c r="N96" i="11"/>
  <c r="K96" i="11"/>
  <c r="L96" i="11" s="1"/>
  <c r="P95" i="11"/>
  <c r="U95" i="11" s="1"/>
  <c r="V95" i="11" s="1"/>
  <c r="AL95" i="11" s="1"/>
  <c r="AN95" i="11" s="1"/>
  <c r="AT95" i="11" s="1"/>
  <c r="AU95" i="11" s="1"/>
  <c r="AY95" i="11" s="1"/>
  <c r="F98" i="11"/>
  <c r="G97" i="11"/>
  <c r="H97" i="11"/>
  <c r="O94" i="10"/>
  <c r="P94" i="10" s="1"/>
  <c r="U94" i="10" s="1"/>
  <c r="V94" i="10" s="1"/>
  <c r="AL94" i="10" s="1"/>
  <c r="AN94" i="10" s="1"/>
  <c r="AT94" i="10" s="1"/>
  <c r="AU94" i="10" s="1"/>
  <c r="AY94" i="10" s="1"/>
  <c r="Q94" i="10"/>
  <c r="T94" i="10" s="1"/>
  <c r="S95" i="10"/>
  <c r="N95" i="10"/>
  <c r="K95" i="10"/>
  <c r="L95" i="10" s="1"/>
  <c r="H96" i="10"/>
  <c r="G96" i="10"/>
  <c r="F97" i="10"/>
  <c r="O96" i="9"/>
  <c r="Q96" i="9"/>
  <c r="T96" i="9" s="1"/>
  <c r="P96" i="9"/>
  <c r="U96" i="9" s="1"/>
  <c r="V96" i="9" s="1"/>
  <c r="AL96" i="9" s="1"/>
  <c r="AN96" i="9" s="1"/>
  <c r="AT96" i="9" s="1"/>
  <c r="AU96" i="9" s="1"/>
  <c r="AY96" i="9" s="1"/>
  <c r="S97" i="9"/>
  <c r="N97" i="9"/>
  <c r="K97" i="9"/>
  <c r="L97" i="9" s="1"/>
  <c r="H98" i="9"/>
  <c r="F99" i="9"/>
  <c r="G98" i="9"/>
  <c r="Q92" i="8"/>
  <c r="T92" i="8" s="1"/>
  <c r="O92" i="8"/>
  <c r="P92" i="8" s="1"/>
  <c r="U92" i="8" s="1"/>
  <c r="V92" i="8" s="1"/>
  <c r="AL92" i="8" s="1"/>
  <c r="AN92" i="8" s="1"/>
  <c r="AT92" i="8" s="1"/>
  <c r="AU92" i="8" s="1"/>
  <c r="AY92" i="8" s="1"/>
  <c r="K93" i="8"/>
  <c r="L93" i="8" s="1"/>
  <c r="S93" i="8"/>
  <c r="N93" i="8"/>
  <c r="H94" i="8"/>
  <c r="F95" i="8"/>
  <c r="G94" i="8"/>
  <c r="K90" i="7"/>
  <c r="L90" i="7" s="1"/>
  <c r="N90" i="7"/>
  <c r="S90" i="7"/>
  <c r="H91" i="7"/>
  <c r="F92" i="7"/>
  <c r="G91" i="7"/>
  <c r="Q89" i="7"/>
  <c r="T89" i="7" s="1"/>
  <c r="O89" i="7"/>
  <c r="P89" i="7" s="1"/>
  <c r="U89" i="7" s="1"/>
  <c r="V89" i="7" s="1"/>
  <c r="AL89" i="7" s="1"/>
  <c r="AN89" i="7" s="1"/>
  <c r="AT89" i="7" s="1"/>
  <c r="AU89" i="7" s="1"/>
  <c r="AY89" i="7" s="1"/>
  <c r="K89" i="6"/>
  <c r="L89" i="6" s="1"/>
  <c r="S89" i="6"/>
  <c r="N89" i="6"/>
  <c r="P88" i="6"/>
  <c r="U88" i="6" s="1"/>
  <c r="V88" i="6" s="1"/>
  <c r="AL88" i="6" s="1"/>
  <c r="AN88" i="6" s="1"/>
  <c r="AT88" i="6" s="1"/>
  <c r="AU88" i="6" s="1"/>
  <c r="AY88" i="6" s="1"/>
  <c r="H90" i="6"/>
  <c r="F91" i="6"/>
  <c r="G90" i="6"/>
  <c r="Q88" i="6"/>
  <c r="T88" i="6" s="1"/>
  <c r="O88" i="6"/>
  <c r="H93" i="5"/>
  <c r="F94" i="5"/>
  <c r="G93" i="5"/>
  <c r="K92" i="5"/>
  <c r="L92" i="5" s="1"/>
  <c r="S92" i="5"/>
  <c r="N92" i="5"/>
  <c r="Q91" i="5"/>
  <c r="T91" i="5" s="1"/>
  <c r="O91" i="5"/>
  <c r="P91" i="5" s="1"/>
  <c r="U91" i="5" s="1"/>
  <c r="V91" i="5" s="1"/>
  <c r="AL91" i="5" s="1"/>
  <c r="AN91" i="5" s="1"/>
  <c r="AU91" i="5" s="1"/>
  <c r="Q88" i="4"/>
  <c r="T88" i="4" s="1"/>
  <c r="O88" i="4"/>
  <c r="P88" i="4" s="1"/>
  <c r="U88" i="4" s="1"/>
  <c r="V88" i="4" s="1"/>
  <c r="AL88" i="4" s="1"/>
  <c r="AN88" i="4" s="1"/>
  <c r="AT88" i="4" s="1"/>
  <c r="AU88" i="4" s="1"/>
  <c r="AY88" i="4" s="1"/>
  <c r="S89" i="4"/>
  <c r="K89" i="4"/>
  <c r="L89" i="4" s="1"/>
  <c r="N89" i="4"/>
  <c r="F91" i="4"/>
  <c r="H90" i="4"/>
  <c r="G90" i="4"/>
  <c r="O88" i="3"/>
  <c r="P88" i="3" s="1"/>
  <c r="U88" i="3" s="1"/>
  <c r="V88" i="3" s="1"/>
  <c r="AL88" i="3" s="1"/>
  <c r="AN88" i="3" s="1"/>
  <c r="AT88" i="3" s="1"/>
  <c r="AU88" i="3" s="1"/>
  <c r="AY88" i="3" s="1"/>
  <c r="Q88" i="3"/>
  <c r="T88" i="3" s="1"/>
  <c r="F91" i="3"/>
  <c r="G90" i="3"/>
  <c r="H90" i="3"/>
  <c r="S89" i="3"/>
  <c r="N89" i="3"/>
  <c r="K89" i="3"/>
  <c r="L89" i="3" s="1"/>
  <c r="S86" i="2"/>
  <c r="N86" i="2"/>
  <c r="K86" i="2"/>
  <c r="L86" i="2" s="1"/>
  <c r="G87" i="2"/>
  <c r="H87" i="2"/>
  <c r="O85" i="2"/>
  <c r="P85" i="2" s="1"/>
  <c r="Q85" i="2"/>
  <c r="T85" i="2" s="1"/>
  <c r="S79" i="1"/>
  <c r="L79" i="1"/>
  <c r="F81" i="1"/>
  <c r="Q78" i="1"/>
  <c r="T78" i="1" s="1"/>
  <c r="O78" i="1"/>
  <c r="P78" i="1" s="1"/>
  <c r="S97" i="11" l="1"/>
  <c r="N97" i="11"/>
  <c r="K97" i="11"/>
  <c r="L97" i="11" s="1"/>
  <c r="H98" i="11"/>
  <c r="G98" i="11"/>
  <c r="F99" i="11"/>
  <c r="O96" i="11"/>
  <c r="P96" i="11" s="1"/>
  <c r="U96" i="11" s="1"/>
  <c r="V96" i="11" s="1"/>
  <c r="AL96" i="11" s="1"/>
  <c r="AN96" i="11" s="1"/>
  <c r="AT96" i="11" s="1"/>
  <c r="AU96" i="11" s="1"/>
  <c r="AY96" i="11" s="1"/>
  <c r="Q96" i="11"/>
  <c r="T96" i="11" s="1"/>
  <c r="K96" i="10"/>
  <c r="L96" i="10" s="1"/>
  <c r="S96" i="10"/>
  <c r="N96" i="10"/>
  <c r="Q95" i="10"/>
  <c r="T95" i="10" s="1"/>
  <c r="O95" i="10"/>
  <c r="H97" i="10"/>
  <c r="F98" i="10"/>
  <c r="G97" i="10"/>
  <c r="P95" i="10"/>
  <c r="H99" i="9"/>
  <c r="F100" i="9"/>
  <c r="G99" i="9"/>
  <c r="Q97" i="9"/>
  <c r="T97" i="9" s="1"/>
  <c r="O97" i="9"/>
  <c r="K98" i="9"/>
  <c r="L98" i="9" s="1"/>
  <c r="S98" i="9"/>
  <c r="N98" i="9"/>
  <c r="P97" i="9"/>
  <c r="F96" i="8"/>
  <c r="G95" i="8"/>
  <c r="H95" i="8"/>
  <c r="O93" i="8"/>
  <c r="P93" i="8" s="1"/>
  <c r="U93" i="8" s="1"/>
  <c r="V93" i="8" s="1"/>
  <c r="AL93" i="8" s="1"/>
  <c r="AN93" i="8" s="1"/>
  <c r="AT93" i="8" s="1"/>
  <c r="AU93" i="8" s="1"/>
  <c r="AY93" i="8" s="1"/>
  <c r="Q93" i="8"/>
  <c r="T93" i="8" s="1"/>
  <c r="S94" i="8"/>
  <c r="N94" i="8"/>
  <c r="K94" i="8"/>
  <c r="L94" i="8" s="1"/>
  <c r="H92" i="7"/>
  <c r="F93" i="7"/>
  <c r="G92" i="7"/>
  <c r="K91" i="7"/>
  <c r="L91" i="7" s="1"/>
  <c r="S91" i="7"/>
  <c r="N91" i="7"/>
  <c r="Q90" i="7"/>
  <c r="T90" i="7" s="1"/>
  <c r="O90" i="7"/>
  <c r="P90" i="7" s="1"/>
  <c r="U90" i="7" s="1"/>
  <c r="V90" i="7" s="1"/>
  <c r="AL90" i="7" s="1"/>
  <c r="AN90" i="7" s="1"/>
  <c r="AT90" i="7" s="1"/>
  <c r="AU90" i="7" s="1"/>
  <c r="AY90" i="7" s="1"/>
  <c r="S90" i="6"/>
  <c r="N90" i="6"/>
  <c r="K90" i="6"/>
  <c r="L90" i="6" s="1"/>
  <c r="F92" i="6"/>
  <c r="G91" i="6"/>
  <c r="H91" i="6"/>
  <c r="O89" i="6"/>
  <c r="P89" i="6" s="1"/>
  <c r="U89" i="6" s="1"/>
  <c r="V89" i="6" s="1"/>
  <c r="AL89" i="6" s="1"/>
  <c r="AN89" i="6" s="1"/>
  <c r="AT89" i="6" s="1"/>
  <c r="AU89" i="6" s="1"/>
  <c r="AY89" i="6" s="1"/>
  <c r="Q89" i="6"/>
  <c r="T89" i="6" s="1"/>
  <c r="K93" i="5"/>
  <c r="L93" i="5" s="1"/>
  <c r="S93" i="5"/>
  <c r="N93" i="5"/>
  <c r="P92" i="5"/>
  <c r="H94" i="5"/>
  <c r="F95" i="5"/>
  <c r="G94" i="5"/>
  <c r="Q92" i="5"/>
  <c r="T92" i="5" s="1"/>
  <c r="O92" i="5"/>
  <c r="H91" i="4"/>
  <c r="G91" i="4"/>
  <c r="F92" i="4"/>
  <c r="P89" i="4"/>
  <c r="K90" i="4"/>
  <c r="L90" i="4" s="1"/>
  <c r="S90" i="4"/>
  <c r="N90" i="4"/>
  <c r="Q89" i="4"/>
  <c r="T89" i="4" s="1"/>
  <c r="O89" i="4"/>
  <c r="H91" i="3"/>
  <c r="G91" i="3"/>
  <c r="F92" i="3"/>
  <c r="O89" i="3"/>
  <c r="P89" i="3" s="1"/>
  <c r="U89" i="3" s="1"/>
  <c r="V89" i="3" s="1"/>
  <c r="AL89" i="3" s="1"/>
  <c r="AN89" i="3" s="1"/>
  <c r="AT89" i="3" s="1"/>
  <c r="AU89" i="3" s="1"/>
  <c r="AY89" i="3" s="1"/>
  <c r="Q89" i="3"/>
  <c r="T89" i="3" s="1"/>
  <c r="S90" i="3"/>
  <c r="N90" i="3"/>
  <c r="K90" i="3"/>
  <c r="L90" i="3" s="1"/>
  <c r="U85" i="2"/>
  <c r="V85" i="2" s="1"/>
  <c r="AL85" i="2" s="1"/>
  <c r="AN85" i="2" s="1"/>
  <c r="AT85" i="2" s="1"/>
  <c r="AU85" i="2" s="1"/>
  <c r="AY85" i="2" s="1"/>
  <c r="O86" i="2"/>
  <c r="P86" i="2" s="1"/>
  <c r="Q86" i="2"/>
  <c r="T86" i="2" s="1"/>
  <c r="S87" i="2"/>
  <c r="N87" i="2"/>
  <c r="K87" i="2"/>
  <c r="L87" i="2" s="1"/>
  <c r="H88" i="2"/>
  <c r="G88" i="2"/>
  <c r="U78" i="1"/>
  <c r="V78" i="1" s="1"/>
  <c r="S80" i="1"/>
  <c r="L80" i="1"/>
  <c r="Q79" i="1"/>
  <c r="T79" i="1" s="1"/>
  <c r="O79" i="1"/>
  <c r="P79" i="1" s="1"/>
  <c r="U79" i="1" s="1"/>
  <c r="V79" i="1" s="1"/>
  <c r="F82" i="1"/>
  <c r="H99" i="11" l="1"/>
  <c r="F100" i="11"/>
  <c r="G99" i="11"/>
  <c r="Q97" i="11"/>
  <c r="T97" i="11" s="1"/>
  <c r="O97" i="11"/>
  <c r="K98" i="11"/>
  <c r="L98" i="11" s="1"/>
  <c r="N98" i="11"/>
  <c r="S98" i="11"/>
  <c r="P97" i="11"/>
  <c r="H98" i="10"/>
  <c r="F99" i="10"/>
  <c r="G98" i="10"/>
  <c r="P96" i="10"/>
  <c r="U96" i="10" s="1"/>
  <c r="V96" i="10" s="1"/>
  <c r="AL96" i="10" s="1"/>
  <c r="AN96" i="10" s="1"/>
  <c r="AT96" i="10" s="1"/>
  <c r="AU96" i="10" s="1"/>
  <c r="AY96" i="10" s="1"/>
  <c r="K97" i="10"/>
  <c r="L97" i="10" s="1"/>
  <c r="S97" i="10"/>
  <c r="N97" i="10"/>
  <c r="U95" i="10"/>
  <c r="V95" i="10" s="1"/>
  <c r="AL95" i="10" s="1"/>
  <c r="AN95" i="10" s="1"/>
  <c r="AT95" i="10" s="1"/>
  <c r="AU95" i="10" s="1"/>
  <c r="AY95" i="10" s="1"/>
  <c r="Q96" i="10"/>
  <c r="T96" i="10" s="1"/>
  <c r="O96" i="10"/>
  <c r="K99" i="9"/>
  <c r="L99" i="9" s="1"/>
  <c r="S99" i="9"/>
  <c r="N99" i="9"/>
  <c r="Q98" i="9"/>
  <c r="T98" i="9" s="1"/>
  <c r="O98" i="9"/>
  <c r="H100" i="9"/>
  <c r="F101" i="9"/>
  <c r="G100" i="9"/>
  <c r="P98" i="9"/>
  <c r="U97" i="9"/>
  <c r="V97" i="9" s="1"/>
  <c r="AL97" i="9" s="1"/>
  <c r="AN97" i="9" s="1"/>
  <c r="AT97" i="9" s="1"/>
  <c r="AU97" i="9" s="1"/>
  <c r="AY97" i="9" s="1"/>
  <c r="O94" i="8"/>
  <c r="Q94" i="8"/>
  <c r="T94" i="8" s="1"/>
  <c r="P94" i="8"/>
  <c r="S95" i="8"/>
  <c r="N95" i="8"/>
  <c r="K95" i="8"/>
  <c r="L95" i="8" s="1"/>
  <c r="H96" i="8"/>
  <c r="F97" i="8"/>
  <c r="G96" i="8"/>
  <c r="S92" i="7"/>
  <c r="N92" i="7"/>
  <c r="K92" i="7"/>
  <c r="L92" i="7" s="1"/>
  <c r="O91" i="7"/>
  <c r="Q91" i="7"/>
  <c r="T91" i="7" s="1"/>
  <c r="P91" i="7"/>
  <c r="U91" i="7" s="1"/>
  <c r="V91" i="7" s="1"/>
  <c r="AL91" i="7" s="1"/>
  <c r="AN91" i="7" s="1"/>
  <c r="AT91" i="7" s="1"/>
  <c r="AU91" i="7" s="1"/>
  <c r="AY91" i="7" s="1"/>
  <c r="F94" i="7"/>
  <c r="G93" i="7"/>
  <c r="H93" i="7"/>
  <c r="O90" i="6"/>
  <c r="Q90" i="6"/>
  <c r="T90" i="6" s="1"/>
  <c r="S91" i="6"/>
  <c r="N91" i="6"/>
  <c r="K91" i="6"/>
  <c r="L91" i="6" s="1"/>
  <c r="P90" i="6"/>
  <c r="U90" i="6" s="1"/>
  <c r="V90" i="6" s="1"/>
  <c r="AL90" i="6" s="1"/>
  <c r="AN90" i="6" s="1"/>
  <c r="AT90" i="6" s="1"/>
  <c r="AU90" i="6" s="1"/>
  <c r="AY90" i="6" s="1"/>
  <c r="H92" i="6"/>
  <c r="G92" i="6"/>
  <c r="F93" i="6"/>
  <c r="U92" i="5"/>
  <c r="V92" i="5" s="1"/>
  <c r="AL92" i="5" s="1"/>
  <c r="AN92" i="5" s="1"/>
  <c r="AU92" i="5" s="1"/>
  <c r="S94" i="5"/>
  <c r="N94" i="5"/>
  <c r="K94" i="5"/>
  <c r="L94" i="5" s="1"/>
  <c r="F96" i="5"/>
  <c r="G95" i="5"/>
  <c r="H95" i="5"/>
  <c r="O93" i="5"/>
  <c r="P93" i="5" s="1"/>
  <c r="U93" i="5" s="1"/>
  <c r="V93" i="5" s="1"/>
  <c r="AL93" i="5" s="1"/>
  <c r="AN93" i="5" s="1"/>
  <c r="AU93" i="5" s="1"/>
  <c r="Q93" i="5"/>
  <c r="T93" i="5" s="1"/>
  <c r="U89" i="4"/>
  <c r="V89" i="4" s="1"/>
  <c r="AL89" i="4" s="1"/>
  <c r="AN89" i="4" s="1"/>
  <c r="AT89" i="4" s="1"/>
  <c r="AU89" i="4" s="1"/>
  <c r="AY89" i="4" s="1"/>
  <c r="F93" i="4"/>
  <c r="G92" i="4"/>
  <c r="H92" i="4"/>
  <c r="N91" i="4"/>
  <c r="K91" i="4"/>
  <c r="L91" i="4" s="1"/>
  <c r="S91" i="4"/>
  <c r="P90" i="4"/>
  <c r="U90" i="4" s="1"/>
  <c r="V90" i="4" s="1"/>
  <c r="AL90" i="4" s="1"/>
  <c r="AN90" i="4" s="1"/>
  <c r="AT90" i="4" s="1"/>
  <c r="AU90" i="4" s="1"/>
  <c r="AY90" i="4" s="1"/>
  <c r="Q90" i="4"/>
  <c r="T90" i="4" s="1"/>
  <c r="O90" i="4"/>
  <c r="K91" i="3"/>
  <c r="L91" i="3" s="1"/>
  <c r="N91" i="3"/>
  <c r="S91" i="3"/>
  <c r="H92" i="3"/>
  <c r="F93" i="3"/>
  <c r="G92" i="3"/>
  <c r="Q90" i="3"/>
  <c r="T90" i="3" s="1"/>
  <c r="O90" i="3"/>
  <c r="P90" i="3" s="1"/>
  <c r="U90" i="3" s="1"/>
  <c r="V90" i="3" s="1"/>
  <c r="AL90" i="3" s="1"/>
  <c r="AN90" i="3" s="1"/>
  <c r="AT90" i="3" s="1"/>
  <c r="AU90" i="3" s="1"/>
  <c r="AY90" i="3" s="1"/>
  <c r="U86" i="2"/>
  <c r="V86" i="2" s="1"/>
  <c r="AL86" i="2" s="1"/>
  <c r="AN86" i="2" s="1"/>
  <c r="AT86" i="2" s="1"/>
  <c r="AU86" i="2" s="1"/>
  <c r="AY86" i="2" s="1"/>
  <c r="K88" i="2"/>
  <c r="L88" i="2" s="1"/>
  <c r="S88" i="2"/>
  <c r="N88" i="2"/>
  <c r="Q87" i="2"/>
  <c r="T87" i="2" s="1"/>
  <c r="O87" i="2"/>
  <c r="P87" i="2" s="1"/>
  <c r="H89" i="2"/>
  <c r="G89" i="2"/>
  <c r="Q80" i="1"/>
  <c r="T80" i="1" s="1"/>
  <c r="O80" i="1"/>
  <c r="P80" i="1" s="1"/>
  <c r="U80" i="1" s="1"/>
  <c r="V80" i="1" s="1"/>
  <c r="F83" i="1"/>
  <c r="S81" i="1"/>
  <c r="L81" i="1"/>
  <c r="K99" i="11" l="1"/>
  <c r="L99" i="11" s="1"/>
  <c r="S99" i="11"/>
  <c r="N99" i="11"/>
  <c r="Q98" i="11"/>
  <c r="T98" i="11" s="1"/>
  <c r="O98" i="11"/>
  <c r="P98" i="11" s="1"/>
  <c r="U98" i="11" s="1"/>
  <c r="V98" i="11" s="1"/>
  <c r="AL98" i="11" s="1"/>
  <c r="AN98" i="11" s="1"/>
  <c r="AT98" i="11" s="1"/>
  <c r="AU98" i="11" s="1"/>
  <c r="AY98" i="11" s="1"/>
  <c r="H100" i="11"/>
  <c r="F101" i="11"/>
  <c r="G100" i="11"/>
  <c r="U97" i="11"/>
  <c r="V97" i="11" s="1"/>
  <c r="AL97" i="11" s="1"/>
  <c r="AN97" i="11" s="1"/>
  <c r="AT97" i="11" s="1"/>
  <c r="AU97" i="11" s="1"/>
  <c r="AY97" i="11" s="1"/>
  <c r="S98" i="10"/>
  <c r="N98" i="10"/>
  <c r="K98" i="10"/>
  <c r="L98" i="10" s="1"/>
  <c r="F100" i="10"/>
  <c r="G99" i="10"/>
  <c r="H99" i="10"/>
  <c r="O97" i="10"/>
  <c r="P97" i="10" s="1"/>
  <c r="U97" i="10" s="1"/>
  <c r="V97" i="10" s="1"/>
  <c r="AL97" i="10" s="1"/>
  <c r="AN97" i="10" s="1"/>
  <c r="AT97" i="10" s="1"/>
  <c r="AU97" i="10" s="1"/>
  <c r="AY97" i="10" s="1"/>
  <c r="Q97" i="10"/>
  <c r="T97" i="10" s="1"/>
  <c r="S100" i="9"/>
  <c r="N100" i="9"/>
  <c r="K100" i="9"/>
  <c r="L100" i="9" s="1"/>
  <c r="F102" i="9"/>
  <c r="G101" i="9"/>
  <c r="H101" i="9"/>
  <c r="P99" i="9"/>
  <c r="U98" i="9"/>
  <c r="V98" i="9" s="1"/>
  <c r="AL98" i="9" s="1"/>
  <c r="AN98" i="9" s="1"/>
  <c r="AT98" i="9" s="1"/>
  <c r="AU98" i="9" s="1"/>
  <c r="AY98" i="9" s="1"/>
  <c r="O99" i="9"/>
  <c r="Q99" i="9"/>
  <c r="T99" i="9" s="1"/>
  <c r="H97" i="8"/>
  <c r="F98" i="8"/>
  <c r="G97" i="8"/>
  <c r="U94" i="8"/>
  <c r="V94" i="8" s="1"/>
  <c r="AL94" i="8" s="1"/>
  <c r="AN94" i="8" s="1"/>
  <c r="AT94" i="8" s="1"/>
  <c r="AU94" i="8" s="1"/>
  <c r="AY94" i="8" s="1"/>
  <c r="Q95" i="8"/>
  <c r="T95" i="8" s="1"/>
  <c r="O95" i="8"/>
  <c r="K96" i="8"/>
  <c r="L96" i="8" s="1"/>
  <c r="S96" i="8"/>
  <c r="N96" i="8"/>
  <c r="P95" i="8"/>
  <c r="U95" i="8" s="1"/>
  <c r="V95" i="8" s="1"/>
  <c r="AL95" i="8" s="1"/>
  <c r="AN95" i="8" s="1"/>
  <c r="AT95" i="8" s="1"/>
  <c r="AU95" i="8" s="1"/>
  <c r="AY95" i="8" s="1"/>
  <c r="S93" i="7"/>
  <c r="N93" i="7"/>
  <c r="K93" i="7"/>
  <c r="L93" i="7" s="1"/>
  <c r="H94" i="7"/>
  <c r="G94" i="7"/>
  <c r="F95" i="7"/>
  <c r="O92" i="7"/>
  <c r="P92" i="7" s="1"/>
  <c r="U92" i="7" s="1"/>
  <c r="V92" i="7" s="1"/>
  <c r="AL92" i="7" s="1"/>
  <c r="AN92" i="7" s="1"/>
  <c r="AT92" i="7" s="1"/>
  <c r="AU92" i="7" s="1"/>
  <c r="AY92" i="7" s="1"/>
  <c r="Q92" i="7"/>
  <c r="T92" i="7" s="1"/>
  <c r="S92" i="6"/>
  <c r="N92" i="6"/>
  <c r="K92" i="6"/>
  <c r="L92" i="6" s="1"/>
  <c r="P91" i="6"/>
  <c r="F94" i="6"/>
  <c r="G93" i="6"/>
  <c r="H93" i="6"/>
  <c r="Q91" i="6"/>
  <c r="T91" i="6" s="1"/>
  <c r="O91" i="6"/>
  <c r="O94" i="5"/>
  <c r="Q94" i="5"/>
  <c r="T94" i="5" s="1"/>
  <c r="S95" i="5"/>
  <c r="N95" i="5"/>
  <c r="K95" i="5"/>
  <c r="L95" i="5" s="1"/>
  <c r="P94" i="5"/>
  <c r="U94" i="5" s="1"/>
  <c r="V94" i="5" s="1"/>
  <c r="AL94" i="5" s="1"/>
  <c r="AN94" i="5" s="1"/>
  <c r="AU94" i="5" s="1"/>
  <c r="H96" i="5"/>
  <c r="F97" i="5"/>
  <c r="G96" i="5"/>
  <c r="S92" i="4"/>
  <c r="N92" i="4"/>
  <c r="K92" i="4"/>
  <c r="L92" i="4" s="1"/>
  <c r="O91" i="4"/>
  <c r="P91" i="4" s="1"/>
  <c r="U91" i="4" s="1"/>
  <c r="V91" i="4" s="1"/>
  <c r="AL91" i="4" s="1"/>
  <c r="AN91" i="4" s="1"/>
  <c r="AT91" i="4" s="1"/>
  <c r="AU91" i="4" s="1"/>
  <c r="AY91" i="4" s="1"/>
  <c r="Q91" i="4"/>
  <c r="T91" i="4" s="1"/>
  <c r="F94" i="4"/>
  <c r="H93" i="4"/>
  <c r="G93" i="4"/>
  <c r="K92" i="3"/>
  <c r="L92" i="3" s="1"/>
  <c r="S92" i="3"/>
  <c r="N92" i="3"/>
  <c r="P91" i="3"/>
  <c r="U91" i="3" s="1"/>
  <c r="V91" i="3" s="1"/>
  <c r="AL91" i="3" s="1"/>
  <c r="AN91" i="3" s="1"/>
  <c r="AT91" i="3" s="1"/>
  <c r="AU91" i="3" s="1"/>
  <c r="AY91" i="3" s="1"/>
  <c r="Q91" i="3"/>
  <c r="T91" i="3" s="1"/>
  <c r="O91" i="3"/>
  <c r="H93" i="3"/>
  <c r="F94" i="3"/>
  <c r="G93" i="3"/>
  <c r="K89" i="2"/>
  <c r="L89" i="2" s="1"/>
  <c r="S89" i="2"/>
  <c r="N89" i="2"/>
  <c r="H90" i="2"/>
  <c r="G90" i="2"/>
  <c r="U87" i="2"/>
  <c r="V87" i="2" s="1"/>
  <c r="AL87" i="2" s="1"/>
  <c r="AN87" i="2" s="1"/>
  <c r="AT87" i="2" s="1"/>
  <c r="AU87" i="2" s="1"/>
  <c r="AY87" i="2" s="1"/>
  <c r="Q88" i="2"/>
  <c r="T88" i="2" s="1"/>
  <c r="O88" i="2"/>
  <c r="P88" i="2" s="1"/>
  <c r="U88" i="2" s="1"/>
  <c r="V88" i="2" s="1"/>
  <c r="AL88" i="2" s="1"/>
  <c r="AN88" i="2" s="1"/>
  <c r="AT88" i="2" s="1"/>
  <c r="AU88" i="2" s="1"/>
  <c r="AY88" i="2" s="1"/>
  <c r="F84" i="1"/>
  <c r="Q81" i="1"/>
  <c r="T81" i="1" s="1"/>
  <c r="O81" i="1"/>
  <c r="P81" i="1" s="1"/>
  <c r="U81" i="1" s="1"/>
  <c r="V81" i="1" s="1"/>
  <c r="S82" i="1"/>
  <c r="L82" i="1"/>
  <c r="F102" i="11" l="1"/>
  <c r="G101" i="11"/>
  <c r="H101" i="11"/>
  <c r="P99" i="11"/>
  <c r="U99" i="11" s="1"/>
  <c r="V99" i="11" s="1"/>
  <c r="AL99" i="11" s="1"/>
  <c r="AN99" i="11" s="1"/>
  <c r="AT99" i="11" s="1"/>
  <c r="AU99" i="11" s="1"/>
  <c r="AY99" i="11" s="1"/>
  <c r="O99" i="11"/>
  <c r="Q99" i="11"/>
  <c r="T99" i="11" s="1"/>
  <c r="S100" i="11"/>
  <c r="N100" i="11"/>
  <c r="K100" i="11"/>
  <c r="L100" i="11" s="1"/>
  <c r="S99" i="10"/>
  <c r="N99" i="10"/>
  <c r="K99" i="10"/>
  <c r="L99" i="10" s="1"/>
  <c r="O98" i="10"/>
  <c r="P98" i="10" s="1"/>
  <c r="U98" i="10" s="1"/>
  <c r="V98" i="10" s="1"/>
  <c r="AL98" i="10" s="1"/>
  <c r="AN98" i="10" s="1"/>
  <c r="AT98" i="10" s="1"/>
  <c r="AU98" i="10" s="1"/>
  <c r="AY98" i="10" s="1"/>
  <c r="Q98" i="10"/>
  <c r="T98" i="10" s="1"/>
  <c r="H100" i="10"/>
  <c r="G100" i="10"/>
  <c r="F101" i="10"/>
  <c r="H102" i="9"/>
  <c r="F103" i="9"/>
  <c r="G102" i="9"/>
  <c r="U99" i="9"/>
  <c r="V99" i="9" s="1"/>
  <c r="AL99" i="9" s="1"/>
  <c r="AN99" i="9" s="1"/>
  <c r="AT99" i="9" s="1"/>
  <c r="AU99" i="9" s="1"/>
  <c r="AY99" i="9" s="1"/>
  <c r="O100" i="9"/>
  <c r="Q100" i="9"/>
  <c r="T100" i="9" s="1"/>
  <c r="P100" i="9"/>
  <c r="U100" i="9" s="1"/>
  <c r="V100" i="9" s="1"/>
  <c r="AL100" i="9" s="1"/>
  <c r="AN100" i="9" s="1"/>
  <c r="AT100" i="9" s="1"/>
  <c r="AU100" i="9" s="1"/>
  <c r="AY100" i="9" s="1"/>
  <c r="S101" i="9"/>
  <c r="N101" i="9"/>
  <c r="K101" i="9"/>
  <c r="L101" i="9" s="1"/>
  <c r="Q96" i="8"/>
  <c r="T96" i="8" s="1"/>
  <c r="O96" i="8"/>
  <c r="P96" i="8" s="1"/>
  <c r="U96" i="8" s="1"/>
  <c r="V96" i="8" s="1"/>
  <c r="AL96" i="8" s="1"/>
  <c r="AN96" i="8" s="1"/>
  <c r="AT96" i="8" s="1"/>
  <c r="AU96" i="8" s="1"/>
  <c r="AY96" i="8" s="1"/>
  <c r="K97" i="8"/>
  <c r="L97" i="8" s="1"/>
  <c r="S97" i="8"/>
  <c r="N97" i="8"/>
  <c r="H98" i="8"/>
  <c r="F99" i="8"/>
  <c r="G98" i="8"/>
  <c r="Q93" i="7"/>
  <c r="T93" i="7" s="1"/>
  <c r="O93" i="7"/>
  <c r="H95" i="7"/>
  <c r="F96" i="7"/>
  <c r="G95" i="7"/>
  <c r="P93" i="7"/>
  <c r="U93" i="7" s="1"/>
  <c r="V93" i="7" s="1"/>
  <c r="AL93" i="7" s="1"/>
  <c r="AN93" i="7" s="1"/>
  <c r="AT93" i="7" s="1"/>
  <c r="AU93" i="7" s="1"/>
  <c r="AY93" i="7" s="1"/>
  <c r="K94" i="7"/>
  <c r="L94" i="7" s="1"/>
  <c r="S94" i="7"/>
  <c r="N94" i="7"/>
  <c r="Q92" i="6"/>
  <c r="T92" i="6" s="1"/>
  <c r="O92" i="6"/>
  <c r="K93" i="6"/>
  <c r="L93" i="6" s="1"/>
  <c r="S93" i="6"/>
  <c r="N93" i="6"/>
  <c r="P92" i="6"/>
  <c r="U92" i="6" s="1"/>
  <c r="V92" i="6" s="1"/>
  <c r="AL92" i="6" s="1"/>
  <c r="AN92" i="6" s="1"/>
  <c r="AT92" i="6" s="1"/>
  <c r="AU92" i="6" s="1"/>
  <c r="AY92" i="6" s="1"/>
  <c r="U91" i="6"/>
  <c r="V91" i="6" s="1"/>
  <c r="AL91" i="6" s="1"/>
  <c r="AN91" i="6" s="1"/>
  <c r="AT91" i="6" s="1"/>
  <c r="AU91" i="6" s="1"/>
  <c r="AY91" i="6" s="1"/>
  <c r="H94" i="6"/>
  <c r="F95" i="6"/>
  <c r="G94" i="6"/>
  <c r="H97" i="5"/>
  <c r="F98" i="5"/>
  <c r="G97" i="5"/>
  <c r="K96" i="5"/>
  <c r="L96" i="5" s="1"/>
  <c r="S96" i="5"/>
  <c r="N96" i="5"/>
  <c r="Q95" i="5"/>
  <c r="T95" i="5" s="1"/>
  <c r="O95" i="5"/>
  <c r="P95" i="5" s="1"/>
  <c r="U95" i="5" s="1"/>
  <c r="V95" i="5" s="1"/>
  <c r="AL95" i="5" s="1"/>
  <c r="AN95" i="5" s="1"/>
  <c r="AU95" i="5" s="1"/>
  <c r="N93" i="4"/>
  <c r="S93" i="4"/>
  <c r="K93" i="4"/>
  <c r="L93" i="4" s="1"/>
  <c r="Q92" i="4"/>
  <c r="T92" i="4" s="1"/>
  <c r="O92" i="4"/>
  <c r="P92" i="4"/>
  <c r="H94" i="4"/>
  <c r="G94" i="4"/>
  <c r="F95" i="4"/>
  <c r="F95" i="3"/>
  <c r="G94" i="3"/>
  <c r="H94" i="3"/>
  <c r="S93" i="3"/>
  <c r="N93" i="3"/>
  <c r="K93" i="3"/>
  <c r="L93" i="3" s="1"/>
  <c r="O92" i="3"/>
  <c r="P92" i="3" s="1"/>
  <c r="U92" i="3" s="1"/>
  <c r="V92" i="3" s="1"/>
  <c r="AL92" i="3" s="1"/>
  <c r="AN92" i="3" s="1"/>
  <c r="AT92" i="3" s="1"/>
  <c r="AU92" i="3" s="1"/>
  <c r="AY92" i="3" s="1"/>
  <c r="Q92" i="3"/>
  <c r="T92" i="3" s="1"/>
  <c r="S90" i="2"/>
  <c r="N90" i="2"/>
  <c r="K90" i="2"/>
  <c r="L90" i="2" s="1"/>
  <c r="G91" i="2"/>
  <c r="H91" i="2"/>
  <c r="O89" i="2"/>
  <c r="P89" i="2" s="1"/>
  <c r="Q89" i="2"/>
  <c r="T89" i="2" s="1"/>
  <c r="F85" i="1"/>
  <c r="Q82" i="1"/>
  <c r="T82" i="1" s="1"/>
  <c r="O82" i="1"/>
  <c r="P82" i="1"/>
  <c r="S83" i="1"/>
  <c r="L83" i="1"/>
  <c r="S101" i="11" l="1"/>
  <c r="N101" i="11"/>
  <c r="K101" i="11"/>
  <c r="L101" i="11" s="1"/>
  <c r="P100" i="11"/>
  <c r="U100" i="11" s="1"/>
  <c r="V100" i="11" s="1"/>
  <c r="AL100" i="11" s="1"/>
  <c r="AN100" i="11" s="1"/>
  <c r="AT100" i="11" s="1"/>
  <c r="AU100" i="11" s="1"/>
  <c r="AY100" i="11" s="1"/>
  <c r="O100" i="11"/>
  <c r="Q100" i="11"/>
  <c r="T100" i="11" s="1"/>
  <c r="H102" i="11"/>
  <c r="G102" i="11"/>
  <c r="F103" i="11"/>
  <c r="Q99" i="10"/>
  <c r="T99" i="10" s="1"/>
  <c r="O99" i="10"/>
  <c r="P99" i="10" s="1"/>
  <c r="U99" i="10" s="1"/>
  <c r="V99" i="10" s="1"/>
  <c r="AL99" i="10" s="1"/>
  <c r="AN99" i="10" s="1"/>
  <c r="AT99" i="10" s="1"/>
  <c r="AU99" i="10" s="1"/>
  <c r="AY99" i="10" s="1"/>
  <c r="K100" i="10"/>
  <c r="L100" i="10" s="1"/>
  <c r="S100" i="10"/>
  <c r="N100" i="10"/>
  <c r="H101" i="10"/>
  <c r="F102" i="10"/>
  <c r="G101" i="10"/>
  <c r="K102" i="9"/>
  <c r="L102" i="9" s="1"/>
  <c r="N102" i="9"/>
  <c r="S102" i="9"/>
  <c r="Q101" i="9"/>
  <c r="T101" i="9" s="1"/>
  <c r="O101" i="9"/>
  <c r="H103" i="9"/>
  <c r="F104" i="9"/>
  <c r="G103" i="9"/>
  <c r="P101" i="9"/>
  <c r="F100" i="8"/>
  <c r="G99" i="8"/>
  <c r="H99" i="8"/>
  <c r="O97" i="8"/>
  <c r="P97" i="8" s="1"/>
  <c r="U97" i="8" s="1"/>
  <c r="V97" i="8" s="1"/>
  <c r="AL97" i="8" s="1"/>
  <c r="AN97" i="8" s="1"/>
  <c r="AT97" i="8" s="1"/>
  <c r="AU97" i="8" s="1"/>
  <c r="AY97" i="8" s="1"/>
  <c r="Q97" i="8"/>
  <c r="T97" i="8" s="1"/>
  <c r="S98" i="8"/>
  <c r="N98" i="8"/>
  <c r="K98" i="8"/>
  <c r="L98" i="8" s="1"/>
  <c r="H96" i="7"/>
  <c r="F97" i="7"/>
  <c r="G96" i="7"/>
  <c r="Q94" i="7"/>
  <c r="T94" i="7" s="1"/>
  <c r="O94" i="7"/>
  <c r="P94" i="7" s="1"/>
  <c r="U94" i="7" s="1"/>
  <c r="V94" i="7" s="1"/>
  <c r="AL94" i="7" s="1"/>
  <c r="AN94" i="7" s="1"/>
  <c r="AT94" i="7" s="1"/>
  <c r="AU94" i="7" s="1"/>
  <c r="AY94" i="7" s="1"/>
  <c r="K95" i="7"/>
  <c r="L95" i="7" s="1"/>
  <c r="S95" i="7"/>
  <c r="N95" i="7"/>
  <c r="O93" i="6"/>
  <c r="Q93" i="6"/>
  <c r="T93" i="6" s="1"/>
  <c r="N94" i="6"/>
  <c r="S94" i="6"/>
  <c r="K94" i="6"/>
  <c r="L94" i="6" s="1"/>
  <c r="F96" i="6"/>
  <c r="G95" i="6"/>
  <c r="H95" i="6"/>
  <c r="P93" i="6"/>
  <c r="U93" i="6" s="1"/>
  <c r="V93" i="6" s="1"/>
  <c r="AL93" i="6" s="1"/>
  <c r="AN93" i="6" s="1"/>
  <c r="AT93" i="6" s="1"/>
  <c r="AU93" i="6" s="1"/>
  <c r="AY93" i="6" s="1"/>
  <c r="K97" i="5"/>
  <c r="L97" i="5" s="1"/>
  <c r="S97" i="5"/>
  <c r="N97" i="5"/>
  <c r="P96" i="5"/>
  <c r="H98" i="5"/>
  <c r="F99" i="5"/>
  <c r="G98" i="5"/>
  <c r="Q96" i="5"/>
  <c r="T96" i="5" s="1"/>
  <c r="O96" i="5"/>
  <c r="K94" i="4"/>
  <c r="L94" i="4" s="1"/>
  <c r="N94" i="4"/>
  <c r="S94" i="4"/>
  <c r="Q93" i="4"/>
  <c r="T93" i="4" s="1"/>
  <c r="O93" i="4"/>
  <c r="U92" i="4"/>
  <c r="V92" i="4" s="1"/>
  <c r="AL92" i="4" s="1"/>
  <c r="AN92" i="4" s="1"/>
  <c r="AT92" i="4" s="1"/>
  <c r="AU92" i="4" s="1"/>
  <c r="AY92" i="4" s="1"/>
  <c r="H95" i="4"/>
  <c r="F96" i="4"/>
  <c r="G95" i="4"/>
  <c r="P93" i="4"/>
  <c r="O93" i="3"/>
  <c r="Q93" i="3"/>
  <c r="T93" i="3" s="1"/>
  <c r="P93" i="3"/>
  <c r="U93" i="3" s="1"/>
  <c r="V93" i="3" s="1"/>
  <c r="AL93" i="3" s="1"/>
  <c r="AN93" i="3" s="1"/>
  <c r="AT93" i="3" s="1"/>
  <c r="AU93" i="3" s="1"/>
  <c r="AY93" i="3" s="1"/>
  <c r="S94" i="3"/>
  <c r="N94" i="3"/>
  <c r="K94" i="3"/>
  <c r="L94" i="3" s="1"/>
  <c r="H95" i="3"/>
  <c r="F96" i="3"/>
  <c r="G95" i="3"/>
  <c r="U89" i="2"/>
  <c r="V89" i="2" s="1"/>
  <c r="AL89" i="2" s="1"/>
  <c r="AN89" i="2" s="1"/>
  <c r="AT89" i="2" s="1"/>
  <c r="AU89" i="2" s="1"/>
  <c r="AY89" i="2" s="1"/>
  <c r="O90" i="2"/>
  <c r="P90" i="2" s="1"/>
  <c r="Q90" i="2"/>
  <c r="T90" i="2" s="1"/>
  <c r="S91" i="2"/>
  <c r="N91" i="2"/>
  <c r="K91" i="2"/>
  <c r="L91" i="2" s="1"/>
  <c r="H92" i="2"/>
  <c r="G92" i="2"/>
  <c r="U82" i="1"/>
  <c r="V82" i="1" s="1"/>
  <c r="S84" i="1"/>
  <c r="L84" i="1"/>
  <c r="Q83" i="1"/>
  <c r="T83" i="1" s="1"/>
  <c r="O83" i="1"/>
  <c r="P83" i="1" s="1"/>
  <c r="U83" i="1" s="1"/>
  <c r="V83" i="1" s="1"/>
  <c r="F86" i="1"/>
  <c r="Q101" i="11" l="1"/>
  <c r="T101" i="11" s="1"/>
  <c r="O101" i="11"/>
  <c r="P101" i="11" s="1"/>
  <c r="U101" i="11" s="1"/>
  <c r="V101" i="11" s="1"/>
  <c r="AL101" i="11" s="1"/>
  <c r="AN101" i="11" s="1"/>
  <c r="AT101" i="11" s="1"/>
  <c r="AU101" i="11" s="1"/>
  <c r="AY101" i="11" s="1"/>
  <c r="K102" i="11"/>
  <c r="L102" i="11" s="1"/>
  <c r="S102" i="11"/>
  <c r="N102" i="11"/>
  <c r="H103" i="11"/>
  <c r="F104" i="11"/>
  <c r="G103" i="11"/>
  <c r="Q100" i="10"/>
  <c r="T100" i="10" s="1"/>
  <c r="O100" i="10"/>
  <c r="P100" i="10" s="1"/>
  <c r="U100" i="10" s="1"/>
  <c r="V100" i="10" s="1"/>
  <c r="AL100" i="10" s="1"/>
  <c r="AN100" i="10" s="1"/>
  <c r="AT100" i="10" s="1"/>
  <c r="AU100" i="10" s="1"/>
  <c r="AY100" i="10" s="1"/>
  <c r="H102" i="10"/>
  <c r="F103" i="10"/>
  <c r="G102" i="10"/>
  <c r="K101" i="10"/>
  <c r="L101" i="10" s="1"/>
  <c r="S101" i="10"/>
  <c r="N101" i="10"/>
  <c r="H104" i="9"/>
  <c r="F105" i="9"/>
  <c r="G104" i="9"/>
  <c r="K103" i="9"/>
  <c r="L103" i="9" s="1"/>
  <c r="S103" i="9"/>
  <c r="N103" i="9"/>
  <c r="P102" i="9"/>
  <c r="U102" i="9" s="1"/>
  <c r="V102" i="9" s="1"/>
  <c r="AL102" i="9" s="1"/>
  <c r="AN102" i="9" s="1"/>
  <c r="AT102" i="9" s="1"/>
  <c r="AU102" i="9" s="1"/>
  <c r="AY102" i="9" s="1"/>
  <c r="U101" i="9"/>
  <c r="V101" i="9" s="1"/>
  <c r="AL101" i="9" s="1"/>
  <c r="AN101" i="9" s="1"/>
  <c r="AT101" i="9" s="1"/>
  <c r="AU101" i="9" s="1"/>
  <c r="AY101" i="9" s="1"/>
  <c r="Q102" i="9"/>
  <c r="T102" i="9" s="1"/>
  <c r="O102" i="9"/>
  <c r="O98" i="8"/>
  <c r="P98" i="8" s="1"/>
  <c r="U98" i="8" s="1"/>
  <c r="V98" i="8" s="1"/>
  <c r="AL98" i="8" s="1"/>
  <c r="AN98" i="8" s="1"/>
  <c r="AT98" i="8" s="1"/>
  <c r="AU98" i="8" s="1"/>
  <c r="AY98" i="8" s="1"/>
  <c r="Q98" i="8"/>
  <c r="T98" i="8" s="1"/>
  <c r="S99" i="8"/>
  <c r="N99" i="8"/>
  <c r="K99" i="8"/>
  <c r="L99" i="8" s="1"/>
  <c r="H100" i="8"/>
  <c r="F101" i="8"/>
  <c r="G100" i="8"/>
  <c r="O95" i="7"/>
  <c r="Q95" i="7"/>
  <c r="T95" i="7" s="1"/>
  <c r="S96" i="7"/>
  <c r="N96" i="7"/>
  <c r="K96" i="7"/>
  <c r="L96" i="7" s="1"/>
  <c r="F98" i="7"/>
  <c r="G97" i="7"/>
  <c r="H97" i="7"/>
  <c r="P95" i="7"/>
  <c r="U95" i="7" s="1"/>
  <c r="V95" i="7" s="1"/>
  <c r="AL95" i="7" s="1"/>
  <c r="AN95" i="7" s="1"/>
  <c r="AT95" i="7" s="1"/>
  <c r="AU95" i="7" s="1"/>
  <c r="AY95" i="7" s="1"/>
  <c r="S95" i="6"/>
  <c r="N95" i="6"/>
  <c r="K95" i="6"/>
  <c r="L95" i="6" s="1"/>
  <c r="H96" i="6"/>
  <c r="F97" i="6"/>
  <c r="G96" i="6"/>
  <c r="O94" i="6"/>
  <c r="P94" i="6" s="1"/>
  <c r="U94" i="6" s="1"/>
  <c r="V94" i="6" s="1"/>
  <c r="AL94" i="6" s="1"/>
  <c r="AN94" i="6" s="1"/>
  <c r="AT94" i="6" s="1"/>
  <c r="AU94" i="6" s="1"/>
  <c r="AY94" i="6" s="1"/>
  <c r="Q94" i="6"/>
  <c r="T94" i="6" s="1"/>
  <c r="U96" i="5"/>
  <c r="V96" i="5" s="1"/>
  <c r="AL96" i="5" s="1"/>
  <c r="AN96" i="5" s="1"/>
  <c r="AU96" i="5" s="1"/>
  <c r="S98" i="5"/>
  <c r="N98" i="5"/>
  <c r="K98" i="5"/>
  <c r="L98" i="5" s="1"/>
  <c r="F100" i="5"/>
  <c r="G99" i="5"/>
  <c r="H99" i="5"/>
  <c r="O97" i="5"/>
  <c r="P97" i="5" s="1"/>
  <c r="U97" i="5" s="1"/>
  <c r="V97" i="5" s="1"/>
  <c r="AL97" i="5" s="1"/>
  <c r="AN97" i="5" s="1"/>
  <c r="AU97" i="5" s="1"/>
  <c r="Q97" i="5"/>
  <c r="T97" i="5" s="1"/>
  <c r="U93" i="4"/>
  <c r="V93" i="4" s="1"/>
  <c r="AL93" i="4" s="1"/>
  <c r="AN93" i="4" s="1"/>
  <c r="AT93" i="4" s="1"/>
  <c r="AU93" i="4" s="1"/>
  <c r="AY93" i="4" s="1"/>
  <c r="F97" i="4"/>
  <c r="G96" i="4"/>
  <c r="H96" i="4"/>
  <c r="K95" i="4"/>
  <c r="L95" i="4" s="1"/>
  <c r="N95" i="4"/>
  <c r="S95" i="4"/>
  <c r="O94" i="4"/>
  <c r="P94" i="4" s="1"/>
  <c r="U94" i="4" s="1"/>
  <c r="V94" i="4" s="1"/>
  <c r="AL94" i="4" s="1"/>
  <c r="AN94" i="4" s="1"/>
  <c r="AT94" i="4" s="1"/>
  <c r="AU94" i="4" s="1"/>
  <c r="AY94" i="4" s="1"/>
  <c r="Q94" i="4"/>
  <c r="T94" i="4" s="1"/>
  <c r="Q94" i="3"/>
  <c r="T94" i="3" s="1"/>
  <c r="O94" i="3"/>
  <c r="H96" i="3"/>
  <c r="F97" i="3"/>
  <c r="G96" i="3"/>
  <c r="K95" i="3"/>
  <c r="L95" i="3" s="1"/>
  <c r="S95" i="3"/>
  <c r="N95" i="3"/>
  <c r="P94" i="3"/>
  <c r="U94" i="3" s="1"/>
  <c r="V94" i="3" s="1"/>
  <c r="AL94" i="3" s="1"/>
  <c r="AN94" i="3" s="1"/>
  <c r="AT94" i="3" s="1"/>
  <c r="AU94" i="3" s="1"/>
  <c r="AY94" i="3" s="1"/>
  <c r="U90" i="2"/>
  <c r="V90" i="2" s="1"/>
  <c r="AL90" i="2" s="1"/>
  <c r="AN90" i="2" s="1"/>
  <c r="AT90" i="2" s="1"/>
  <c r="AU90" i="2" s="1"/>
  <c r="AY90" i="2" s="1"/>
  <c r="Q91" i="2"/>
  <c r="T91" i="2" s="1"/>
  <c r="O91" i="2"/>
  <c r="H93" i="2"/>
  <c r="G93" i="2"/>
  <c r="K92" i="2"/>
  <c r="L92" i="2" s="1"/>
  <c r="S92" i="2"/>
  <c r="N92" i="2"/>
  <c r="P91" i="2"/>
  <c r="U91" i="2" s="1"/>
  <c r="V91" i="2" s="1"/>
  <c r="AL91" i="2" s="1"/>
  <c r="AN91" i="2" s="1"/>
  <c r="AT91" i="2" s="1"/>
  <c r="AU91" i="2" s="1"/>
  <c r="AY91" i="2" s="1"/>
  <c r="Q84" i="1"/>
  <c r="T84" i="1" s="1"/>
  <c r="O84" i="1"/>
  <c r="P84" i="1" s="1"/>
  <c r="U84" i="1" s="1"/>
  <c r="V84" i="1" s="1"/>
  <c r="S85" i="1"/>
  <c r="L85" i="1"/>
  <c r="F87" i="1"/>
  <c r="Q102" i="11" l="1"/>
  <c r="T102" i="11" s="1"/>
  <c r="O102" i="11"/>
  <c r="P102" i="11" s="1"/>
  <c r="U102" i="11" s="1"/>
  <c r="V102" i="11" s="1"/>
  <c r="AL102" i="11" s="1"/>
  <c r="AN102" i="11" s="1"/>
  <c r="AT102" i="11" s="1"/>
  <c r="AU102" i="11" s="1"/>
  <c r="AY102" i="11" s="1"/>
  <c r="H104" i="11"/>
  <c r="F105" i="11"/>
  <c r="G104" i="11"/>
  <c r="K103" i="11"/>
  <c r="L103" i="11" s="1"/>
  <c r="S103" i="11"/>
  <c r="N103" i="11"/>
  <c r="O101" i="10"/>
  <c r="Q101" i="10"/>
  <c r="T101" i="10" s="1"/>
  <c r="S102" i="10"/>
  <c r="N102" i="10"/>
  <c r="K102" i="10"/>
  <c r="L102" i="10" s="1"/>
  <c r="P101" i="10"/>
  <c r="U101" i="10" s="1"/>
  <c r="V101" i="10" s="1"/>
  <c r="AL101" i="10" s="1"/>
  <c r="AN101" i="10" s="1"/>
  <c r="AT101" i="10" s="1"/>
  <c r="AU101" i="10" s="1"/>
  <c r="AY101" i="10" s="1"/>
  <c r="F104" i="10"/>
  <c r="G103" i="10"/>
  <c r="H103" i="10"/>
  <c r="S104" i="9"/>
  <c r="N104" i="9"/>
  <c r="K104" i="9"/>
  <c r="L104" i="9" s="1"/>
  <c r="F106" i="9"/>
  <c r="G105" i="9"/>
  <c r="H105" i="9"/>
  <c r="O103" i="9"/>
  <c r="P103" i="9" s="1"/>
  <c r="Q103" i="9"/>
  <c r="H101" i="8"/>
  <c r="F102" i="8"/>
  <c r="G101" i="8"/>
  <c r="Q99" i="8"/>
  <c r="T99" i="8" s="1"/>
  <c r="O99" i="8"/>
  <c r="K100" i="8"/>
  <c r="L100" i="8" s="1"/>
  <c r="S100" i="8"/>
  <c r="N100" i="8"/>
  <c r="P99" i="8"/>
  <c r="S97" i="7"/>
  <c r="N97" i="7"/>
  <c r="K97" i="7"/>
  <c r="L97" i="7" s="1"/>
  <c r="H98" i="7"/>
  <c r="G98" i="7"/>
  <c r="F99" i="7"/>
  <c r="O96" i="7"/>
  <c r="P96" i="7" s="1"/>
  <c r="U96" i="7" s="1"/>
  <c r="V96" i="7" s="1"/>
  <c r="AL96" i="7" s="1"/>
  <c r="AN96" i="7" s="1"/>
  <c r="AT96" i="7" s="1"/>
  <c r="AU96" i="7" s="1"/>
  <c r="AY96" i="7" s="1"/>
  <c r="Q96" i="7"/>
  <c r="T96" i="7" s="1"/>
  <c r="K96" i="6"/>
  <c r="L96" i="6" s="1"/>
  <c r="S96" i="6"/>
  <c r="N96" i="6"/>
  <c r="Q95" i="6"/>
  <c r="T95" i="6" s="1"/>
  <c r="O95" i="6"/>
  <c r="F98" i="6"/>
  <c r="G97" i="6"/>
  <c r="H97" i="6"/>
  <c r="P95" i="6"/>
  <c r="O98" i="5"/>
  <c r="Q98" i="5"/>
  <c r="T98" i="5" s="1"/>
  <c r="S99" i="5"/>
  <c r="N99" i="5"/>
  <c r="K99" i="5"/>
  <c r="L99" i="5" s="1"/>
  <c r="P98" i="5"/>
  <c r="U98" i="5" s="1"/>
  <c r="V98" i="5" s="1"/>
  <c r="AL98" i="5" s="1"/>
  <c r="AN98" i="5" s="1"/>
  <c r="AU98" i="5" s="1"/>
  <c r="H100" i="5"/>
  <c r="F101" i="5"/>
  <c r="G100" i="5"/>
  <c r="S96" i="4"/>
  <c r="N96" i="4"/>
  <c r="K96" i="4"/>
  <c r="L96" i="4" s="1"/>
  <c r="G97" i="4"/>
  <c r="F98" i="4"/>
  <c r="H97" i="4"/>
  <c r="O95" i="4"/>
  <c r="P95" i="4" s="1"/>
  <c r="U95" i="4" s="1"/>
  <c r="V95" i="4" s="1"/>
  <c r="AL95" i="4" s="1"/>
  <c r="AN95" i="4" s="1"/>
  <c r="AT95" i="4" s="1"/>
  <c r="AU95" i="4" s="1"/>
  <c r="AY95" i="4" s="1"/>
  <c r="Q95" i="4"/>
  <c r="T95" i="4" s="1"/>
  <c r="H97" i="3"/>
  <c r="F98" i="3"/>
  <c r="G97" i="3"/>
  <c r="P95" i="3"/>
  <c r="U95" i="3" s="1"/>
  <c r="V95" i="3" s="1"/>
  <c r="AL95" i="3" s="1"/>
  <c r="AN95" i="3" s="1"/>
  <c r="AT95" i="3" s="1"/>
  <c r="AU95" i="3" s="1"/>
  <c r="AY95" i="3" s="1"/>
  <c r="Q95" i="3"/>
  <c r="T95" i="3" s="1"/>
  <c r="O95" i="3"/>
  <c r="K96" i="3"/>
  <c r="L96" i="3" s="1"/>
  <c r="S96" i="3"/>
  <c r="N96" i="3"/>
  <c r="H94" i="2"/>
  <c r="G94" i="2"/>
  <c r="P92" i="2"/>
  <c r="Q92" i="2"/>
  <c r="T92" i="2" s="1"/>
  <c r="O92" i="2"/>
  <c r="K93" i="2"/>
  <c r="L93" i="2" s="1"/>
  <c r="S93" i="2"/>
  <c r="N93" i="2"/>
  <c r="F88" i="1"/>
  <c r="Q85" i="1"/>
  <c r="T85" i="1" s="1"/>
  <c r="O85" i="1"/>
  <c r="P85" i="1" s="1"/>
  <c r="S86" i="1"/>
  <c r="L86" i="1"/>
  <c r="O103" i="11" l="1"/>
  <c r="Q103" i="11"/>
  <c r="S104" i="11"/>
  <c r="N104" i="11"/>
  <c r="K104" i="11"/>
  <c r="L104" i="11" s="1"/>
  <c r="P103" i="11"/>
  <c r="F106" i="11"/>
  <c r="G105" i="11"/>
  <c r="H105" i="11"/>
  <c r="H104" i="10"/>
  <c r="F105" i="10"/>
  <c r="G104" i="10"/>
  <c r="S103" i="10"/>
  <c r="N103" i="10"/>
  <c r="K103" i="10"/>
  <c r="L103" i="10" s="1"/>
  <c r="O102" i="10"/>
  <c r="P102" i="10" s="1"/>
  <c r="U102" i="10" s="1"/>
  <c r="V102" i="10" s="1"/>
  <c r="AL102" i="10" s="1"/>
  <c r="AN102" i="10" s="1"/>
  <c r="AT102" i="10" s="1"/>
  <c r="AU102" i="10" s="1"/>
  <c r="AY102" i="10" s="1"/>
  <c r="Q102" i="10"/>
  <c r="T102" i="10" s="1"/>
  <c r="O104" i="9"/>
  <c r="Q104" i="9"/>
  <c r="S105" i="9"/>
  <c r="N105" i="9"/>
  <c r="K105" i="9"/>
  <c r="L105" i="9" s="1"/>
  <c r="P104" i="9"/>
  <c r="T104" i="9"/>
  <c r="T103" i="9"/>
  <c r="U103" i="9" s="1"/>
  <c r="V103" i="9" s="1"/>
  <c r="AL103" i="9" s="1"/>
  <c r="AN103" i="9" s="1"/>
  <c r="AT103" i="9" s="1"/>
  <c r="AU103" i="9" s="1"/>
  <c r="AY103" i="9" s="1"/>
  <c r="H106" i="9"/>
  <c r="G106" i="9"/>
  <c r="F107" i="9"/>
  <c r="K101" i="8"/>
  <c r="L101" i="8" s="1"/>
  <c r="S101" i="8"/>
  <c r="N101" i="8"/>
  <c r="Q100" i="8"/>
  <c r="T100" i="8" s="1"/>
  <c r="O100" i="8"/>
  <c r="P100" i="8" s="1"/>
  <c r="U100" i="8" s="1"/>
  <c r="V100" i="8" s="1"/>
  <c r="AL100" i="8" s="1"/>
  <c r="AN100" i="8" s="1"/>
  <c r="AT100" i="8" s="1"/>
  <c r="AU100" i="8" s="1"/>
  <c r="AY100" i="8" s="1"/>
  <c r="H102" i="8"/>
  <c r="F103" i="8"/>
  <c r="G102" i="8"/>
  <c r="U99" i="8"/>
  <c r="V99" i="8" s="1"/>
  <c r="AL99" i="8" s="1"/>
  <c r="AN99" i="8" s="1"/>
  <c r="AT99" i="8" s="1"/>
  <c r="AU99" i="8" s="1"/>
  <c r="AY99" i="8" s="1"/>
  <c r="Q97" i="7"/>
  <c r="T97" i="7" s="1"/>
  <c r="O97" i="7"/>
  <c r="H99" i="7"/>
  <c r="F100" i="7"/>
  <c r="G99" i="7"/>
  <c r="P97" i="7"/>
  <c r="U97" i="7" s="1"/>
  <c r="V97" i="7" s="1"/>
  <c r="AL97" i="7" s="1"/>
  <c r="AN97" i="7" s="1"/>
  <c r="AT97" i="7" s="1"/>
  <c r="AU97" i="7" s="1"/>
  <c r="AY97" i="7" s="1"/>
  <c r="K98" i="7"/>
  <c r="L98" i="7" s="1"/>
  <c r="S98" i="7"/>
  <c r="N98" i="7"/>
  <c r="K97" i="6"/>
  <c r="L97" i="6" s="1"/>
  <c r="S97" i="6"/>
  <c r="N97" i="6"/>
  <c r="P96" i="6"/>
  <c r="U96" i="6" s="1"/>
  <c r="V96" i="6" s="1"/>
  <c r="AL96" i="6" s="1"/>
  <c r="AN96" i="6" s="1"/>
  <c r="AT96" i="6" s="1"/>
  <c r="AU96" i="6" s="1"/>
  <c r="AY96" i="6" s="1"/>
  <c r="H98" i="6"/>
  <c r="F99" i="6"/>
  <c r="G98" i="6"/>
  <c r="U95" i="6"/>
  <c r="V95" i="6" s="1"/>
  <c r="AL95" i="6" s="1"/>
  <c r="AN95" i="6" s="1"/>
  <c r="AT95" i="6" s="1"/>
  <c r="AU95" i="6" s="1"/>
  <c r="AY95" i="6" s="1"/>
  <c r="Q96" i="6"/>
  <c r="T96" i="6" s="1"/>
  <c r="O96" i="6"/>
  <c r="H101" i="5"/>
  <c r="F102" i="5"/>
  <c r="G101" i="5"/>
  <c r="K100" i="5"/>
  <c r="L100" i="5" s="1"/>
  <c r="N100" i="5"/>
  <c r="S100" i="5"/>
  <c r="Q99" i="5"/>
  <c r="T99" i="5" s="1"/>
  <c r="O99" i="5"/>
  <c r="P99" i="5" s="1"/>
  <c r="U99" i="5" s="1"/>
  <c r="V99" i="5" s="1"/>
  <c r="AL99" i="5" s="1"/>
  <c r="AN99" i="5" s="1"/>
  <c r="AU99" i="5" s="1"/>
  <c r="O96" i="4"/>
  <c r="Q96" i="4"/>
  <c r="T96" i="4" s="1"/>
  <c r="G98" i="4"/>
  <c r="F99" i="4"/>
  <c r="H98" i="4"/>
  <c r="P96" i="4"/>
  <c r="U96" i="4" s="1"/>
  <c r="V96" i="4" s="1"/>
  <c r="AL96" i="4" s="1"/>
  <c r="AN96" i="4" s="1"/>
  <c r="AT96" i="4" s="1"/>
  <c r="AU96" i="4" s="1"/>
  <c r="AY96" i="4" s="1"/>
  <c r="N97" i="4"/>
  <c r="S97" i="4"/>
  <c r="K97" i="4"/>
  <c r="L97" i="4" s="1"/>
  <c r="O96" i="3"/>
  <c r="Q96" i="3"/>
  <c r="T96" i="3" s="1"/>
  <c r="S97" i="3"/>
  <c r="N97" i="3"/>
  <c r="K97" i="3"/>
  <c r="L97" i="3" s="1"/>
  <c r="F99" i="3"/>
  <c r="G98" i="3"/>
  <c r="H98" i="3"/>
  <c r="P96" i="3"/>
  <c r="U96" i="3" s="1"/>
  <c r="V96" i="3" s="1"/>
  <c r="AL96" i="3" s="1"/>
  <c r="AN96" i="3" s="1"/>
  <c r="AT96" i="3" s="1"/>
  <c r="AU96" i="3" s="1"/>
  <c r="AY96" i="3" s="1"/>
  <c r="U92" i="2"/>
  <c r="V92" i="2" s="1"/>
  <c r="AL92" i="2" s="1"/>
  <c r="AN92" i="2" s="1"/>
  <c r="AT92" i="2" s="1"/>
  <c r="AU92" i="2" s="1"/>
  <c r="AY92" i="2" s="1"/>
  <c r="S94" i="2"/>
  <c r="N94" i="2"/>
  <c r="K94" i="2"/>
  <c r="L94" i="2" s="1"/>
  <c r="O93" i="2"/>
  <c r="P93" i="2" s="1"/>
  <c r="U93" i="2" s="1"/>
  <c r="V93" i="2" s="1"/>
  <c r="AL93" i="2" s="1"/>
  <c r="AN93" i="2" s="1"/>
  <c r="AT93" i="2" s="1"/>
  <c r="AU93" i="2" s="1"/>
  <c r="AY93" i="2" s="1"/>
  <c r="Q93" i="2"/>
  <c r="T93" i="2" s="1"/>
  <c r="G95" i="2"/>
  <c r="H95" i="2"/>
  <c r="S87" i="1"/>
  <c r="L87" i="1"/>
  <c r="Q86" i="1"/>
  <c r="T86" i="1" s="1"/>
  <c r="O86" i="1"/>
  <c r="P86" i="1" s="1"/>
  <c r="U85" i="1"/>
  <c r="V85" i="1" s="1"/>
  <c r="F89" i="1"/>
  <c r="S105" i="11" l="1"/>
  <c r="N105" i="11"/>
  <c r="K105" i="11"/>
  <c r="L105" i="11" s="1"/>
  <c r="P104" i="11"/>
  <c r="U104" i="11" s="1"/>
  <c r="V104" i="11" s="1"/>
  <c r="AL104" i="11" s="1"/>
  <c r="AN104" i="11" s="1"/>
  <c r="AT104" i="11" s="1"/>
  <c r="AU104" i="11" s="1"/>
  <c r="AY104" i="11" s="1"/>
  <c r="H106" i="11"/>
  <c r="G106" i="11"/>
  <c r="F107" i="11"/>
  <c r="U103" i="11"/>
  <c r="V103" i="11" s="1"/>
  <c r="AL103" i="11" s="1"/>
  <c r="AN103" i="11" s="1"/>
  <c r="AT103" i="11" s="1"/>
  <c r="AU103" i="11" s="1"/>
  <c r="AY103" i="11" s="1"/>
  <c r="T104" i="11"/>
  <c r="T103" i="11"/>
  <c r="O104" i="11"/>
  <c r="Q104" i="11"/>
  <c r="K104" i="10"/>
  <c r="L104" i="10" s="1"/>
  <c r="S104" i="10"/>
  <c r="N104" i="10"/>
  <c r="Q103" i="10"/>
  <c r="O103" i="10"/>
  <c r="H105" i="10"/>
  <c r="F106" i="10"/>
  <c r="G105" i="10"/>
  <c r="P103" i="10"/>
  <c r="K106" i="9"/>
  <c r="L106" i="9" s="1"/>
  <c r="N106" i="9"/>
  <c r="S106" i="9"/>
  <c r="U104" i="9"/>
  <c r="V104" i="9" s="1"/>
  <c r="AL104" i="9" s="1"/>
  <c r="AN104" i="9" s="1"/>
  <c r="AT104" i="9" s="1"/>
  <c r="AU104" i="9" s="1"/>
  <c r="AY104" i="9" s="1"/>
  <c r="Q105" i="9"/>
  <c r="T105" i="9" s="1"/>
  <c r="O105" i="9"/>
  <c r="H107" i="9"/>
  <c r="F108" i="9"/>
  <c r="G107" i="9"/>
  <c r="P105" i="9"/>
  <c r="U105" i="9" s="1"/>
  <c r="V105" i="9" s="1"/>
  <c r="AL105" i="9" s="1"/>
  <c r="AN105" i="9" s="1"/>
  <c r="AT105" i="9" s="1"/>
  <c r="AU105" i="9" s="1"/>
  <c r="AY105" i="9" s="1"/>
  <c r="O101" i="8"/>
  <c r="P101" i="8" s="1"/>
  <c r="U101" i="8" s="1"/>
  <c r="V101" i="8" s="1"/>
  <c r="AL101" i="8" s="1"/>
  <c r="AN101" i="8" s="1"/>
  <c r="AT101" i="8" s="1"/>
  <c r="AU101" i="8" s="1"/>
  <c r="AY101" i="8" s="1"/>
  <c r="Q101" i="8"/>
  <c r="T101" i="8" s="1"/>
  <c r="F104" i="8"/>
  <c r="G103" i="8"/>
  <c r="H103" i="8"/>
  <c r="S102" i="8"/>
  <c r="N102" i="8"/>
  <c r="K102" i="8"/>
  <c r="L102" i="8" s="1"/>
  <c r="H100" i="7"/>
  <c r="F101" i="7"/>
  <c r="G100" i="7"/>
  <c r="Q98" i="7"/>
  <c r="T98" i="7" s="1"/>
  <c r="O98" i="7"/>
  <c r="P98" i="7" s="1"/>
  <c r="U98" i="7" s="1"/>
  <c r="V98" i="7" s="1"/>
  <c r="AL98" i="7" s="1"/>
  <c r="AN98" i="7" s="1"/>
  <c r="AT98" i="7" s="1"/>
  <c r="AU98" i="7" s="1"/>
  <c r="AY98" i="7" s="1"/>
  <c r="K99" i="7"/>
  <c r="L99" i="7" s="1"/>
  <c r="S99" i="7"/>
  <c r="N99" i="7"/>
  <c r="S98" i="6"/>
  <c r="N98" i="6"/>
  <c r="K98" i="6"/>
  <c r="L98" i="6" s="1"/>
  <c r="P97" i="6"/>
  <c r="F100" i="6"/>
  <c r="G99" i="6"/>
  <c r="H99" i="6"/>
  <c r="Q97" i="6"/>
  <c r="T97" i="6" s="1"/>
  <c r="O97" i="6"/>
  <c r="K101" i="5"/>
  <c r="L101" i="5" s="1"/>
  <c r="S101" i="5"/>
  <c r="N101" i="5"/>
  <c r="H102" i="5"/>
  <c r="F103" i="5"/>
  <c r="G102" i="5"/>
  <c r="Q100" i="5"/>
  <c r="T100" i="5" s="1"/>
  <c r="O100" i="5"/>
  <c r="P100" i="5" s="1"/>
  <c r="U100" i="5" s="1"/>
  <c r="V100" i="5" s="1"/>
  <c r="AL100" i="5" s="1"/>
  <c r="AN100" i="5" s="1"/>
  <c r="AU100" i="5" s="1"/>
  <c r="H99" i="4"/>
  <c r="F100" i="4"/>
  <c r="G99" i="4"/>
  <c r="K98" i="4"/>
  <c r="L98" i="4" s="1"/>
  <c r="N98" i="4"/>
  <c r="S98" i="4"/>
  <c r="Q97" i="4"/>
  <c r="T97" i="4" s="1"/>
  <c r="O97" i="4"/>
  <c r="P97" i="4" s="1"/>
  <c r="U97" i="4" s="1"/>
  <c r="V97" i="4" s="1"/>
  <c r="AL97" i="4" s="1"/>
  <c r="AN97" i="4" s="1"/>
  <c r="AT97" i="4" s="1"/>
  <c r="AU97" i="4" s="1"/>
  <c r="AY97" i="4" s="1"/>
  <c r="S98" i="3"/>
  <c r="N98" i="3"/>
  <c r="K98" i="3"/>
  <c r="L98" i="3" s="1"/>
  <c r="H99" i="3"/>
  <c r="F100" i="3"/>
  <c r="G99" i="3"/>
  <c r="O97" i="3"/>
  <c r="P97" i="3" s="1"/>
  <c r="U97" i="3" s="1"/>
  <c r="V97" i="3" s="1"/>
  <c r="AL97" i="3" s="1"/>
  <c r="AN97" i="3" s="1"/>
  <c r="AT97" i="3" s="1"/>
  <c r="AU97" i="3" s="1"/>
  <c r="AY97" i="3" s="1"/>
  <c r="Q97" i="3"/>
  <c r="T97" i="3" s="1"/>
  <c r="O94" i="2"/>
  <c r="Q94" i="2"/>
  <c r="T94" i="2" s="1"/>
  <c r="P94" i="2"/>
  <c r="U94" i="2" s="1"/>
  <c r="V94" i="2" s="1"/>
  <c r="AL94" i="2" s="1"/>
  <c r="AN94" i="2" s="1"/>
  <c r="AT94" i="2" s="1"/>
  <c r="AU94" i="2" s="1"/>
  <c r="AY94" i="2" s="1"/>
  <c r="S95" i="2"/>
  <c r="N95" i="2"/>
  <c r="K95" i="2"/>
  <c r="L95" i="2" s="1"/>
  <c r="H96" i="2"/>
  <c r="G96" i="2"/>
  <c r="U86" i="1"/>
  <c r="V86" i="1" s="1"/>
  <c r="F90" i="1"/>
  <c r="Q87" i="1"/>
  <c r="T87" i="1" s="1"/>
  <c r="O87" i="1"/>
  <c r="P87" i="1" s="1"/>
  <c r="U87" i="1" s="1"/>
  <c r="V87" i="1" s="1"/>
  <c r="S88" i="1"/>
  <c r="L88" i="1"/>
  <c r="H107" i="11" l="1"/>
  <c r="F108" i="11"/>
  <c r="G107" i="11"/>
  <c r="Q105" i="11"/>
  <c r="T105" i="11" s="1"/>
  <c r="O105" i="11"/>
  <c r="K106" i="11"/>
  <c r="L106" i="11" s="1"/>
  <c r="N106" i="11"/>
  <c r="S106" i="11"/>
  <c r="P105" i="11"/>
  <c r="T104" i="10"/>
  <c r="T103" i="10"/>
  <c r="H106" i="10"/>
  <c r="F107" i="10"/>
  <c r="G106" i="10"/>
  <c r="K105" i="10"/>
  <c r="L105" i="10" s="1"/>
  <c r="S105" i="10"/>
  <c r="N105" i="10"/>
  <c r="U103" i="10"/>
  <c r="V103" i="10" s="1"/>
  <c r="AL103" i="10" s="1"/>
  <c r="AN103" i="10" s="1"/>
  <c r="AT103" i="10" s="1"/>
  <c r="AU103" i="10" s="1"/>
  <c r="AY103" i="10" s="1"/>
  <c r="Q104" i="10"/>
  <c r="O104" i="10"/>
  <c r="P104" i="10" s="1"/>
  <c r="U104" i="10" s="1"/>
  <c r="V104" i="10" s="1"/>
  <c r="AL104" i="10" s="1"/>
  <c r="AN104" i="10" s="1"/>
  <c r="AT104" i="10" s="1"/>
  <c r="AU104" i="10" s="1"/>
  <c r="AY104" i="10" s="1"/>
  <c r="H108" i="9"/>
  <c r="F109" i="9"/>
  <c r="G108" i="9"/>
  <c r="K107" i="9"/>
  <c r="L107" i="9" s="1"/>
  <c r="S107" i="9"/>
  <c r="N107" i="9"/>
  <c r="Q106" i="9"/>
  <c r="T106" i="9" s="1"/>
  <c r="O106" i="9"/>
  <c r="P106" i="9" s="1"/>
  <c r="U106" i="9" s="1"/>
  <c r="V106" i="9" s="1"/>
  <c r="AL106" i="9" s="1"/>
  <c r="AN106" i="9" s="1"/>
  <c r="AT106" i="9" s="1"/>
  <c r="AU106" i="9" s="1"/>
  <c r="AY106" i="9" s="1"/>
  <c r="H104" i="8"/>
  <c r="F105" i="8"/>
  <c r="G104" i="8"/>
  <c r="O102" i="8"/>
  <c r="P102" i="8" s="1"/>
  <c r="U102" i="8" s="1"/>
  <c r="V102" i="8" s="1"/>
  <c r="AL102" i="8" s="1"/>
  <c r="AN102" i="8" s="1"/>
  <c r="AT102" i="8" s="1"/>
  <c r="AU102" i="8" s="1"/>
  <c r="AY102" i="8" s="1"/>
  <c r="Q102" i="8"/>
  <c r="T102" i="8" s="1"/>
  <c r="S103" i="8"/>
  <c r="N103" i="8"/>
  <c r="K103" i="8"/>
  <c r="L103" i="8" s="1"/>
  <c r="O99" i="7"/>
  <c r="Q99" i="7"/>
  <c r="T99" i="7" s="1"/>
  <c r="S100" i="7"/>
  <c r="N100" i="7"/>
  <c r="K100" i="7"/>
  <c r="L100" i="7" s="1"/>
  <c r="F102" i="7"/>
  <c r="G101" i="7"/>
  <c r="H101" i="7"/>
  <c r="P99" i="7"/>
  <c r="U99" i="7" s="1"/>
  <c r="V99" i="7" s="1"/>
  <c r="AL99" i="7" s="1"/>
  <c r="AN99" i="7" s="1"/>
  <c r="AT99" i="7" s="1"/>
  <c r="AU99" i="7" s="1"/>
  <c r="AY99" i="7" s="1"/>
  <c r="O98" i="6"/>
  <c r="Q98" i="6"/>
  <c r="T98" i="6" s="1"/>
  <c r="S99" i="6"/>
  <c r="N99" i="6"/>
  <c r="K99" i="6"/>
  <c r="L99" i="6" s="1"/>
  <c r="P98" i="6"/>
  <c r="U98" i="6" s="1"/>
  <c r="V98" i="6" s="1"/>
  <c r="AL98" i="6" s="1"/>
  <c r="AN98" i="6" s="1"/>
  <c r="AT98" i="6" s="1"/>
  <c r="AU98" i="6" s="1"/>
  <c r="AY98" i="6" s="1"/>
  <c r="U97" i="6"/>
  <c r="V97" i="6" s="1"/>
  <c r="AL97" i="6" s="1"/>
  <c r="AN97" i="6" s="1"/>
  <c r="AT97" i="6" s="1"/>
  <c r="AU97" i="6" s="1"/>
  <c r="AY97" i="6" s="1"/>
  <c r="H100" i="6"/>
  <c r="F101" i="6"/>
  <c r="G100" i="6"/>
  <c r="S102" i="5"/>
  <c r="N102" i="5"/>
  <c r="K102" i="5"/>
  <c r="L102" i="5" s="1"/>
  <c r="F104" i="5"/>
  <c r="G103" i="5"/>
  <c r="H103" i="5"/>
  <c r="O101" i="5"/>
  <c r="P101" i="5" s="1"/>
  <c r="U101" i="5" s="1"/>
  <c r="V101" i="5" s="1"/>
  <c r="AL101" i="5" s="1"/>
  <c r="AN101" i="5" s="1"/>
  <c r="AU101" i="5" s="1"/>
  <c r="Q101" i="5"/>
  <c r="T101" i="5" s="1"/>
  <c r="S99" i="4"/>
  <c r="K99" i="4"/>
  <c r="L99" i="4" s="1"/>
  <c r="N99" i="4"/>
  <c r="F101" i="4"/>
  <c r="G100" i="4"/>
  <c r="H100" i="4"/>
  <c r="O98" i="4"/>
  <c r="P98" i="4" s="1"/>
  <c r="U98" i="4" s="1"/>
  <c r="V98" i="4" s="1"/>
  <c r="AL98" i="4" s="1"/>
  <c r="AN98" i="4" s="1"/>
  <c r="AT98" i="4" s="1"/>
  <c r="AU98" i="4" s="1"/>
  <c r="AY98" i="4" s="1"/>
  <c r="Q98" i="4"/>
  <c r="T98" i="4" s="1"/>
  <c r="K99" i="3"/>
  <c r="L99" i="3" s="1"/>
  <c r="S99" i="3"/>
  <c r="N99" i="3"/>
  <c r="Q98" i="3"/>
  <c r="T98" i="3" s="1"/>
  <c r="O98" i="3"/>
  <c r="H100" i="3"/>
  <c r="F101" i="3"/>
  <c r="G100" i="3"/>
  <c r="P98" i="3"/>
  <c r="U98" i="3" s="1"/>
  <c r="V98" i="3" s="1"/>
  <c r="AL98" i="3" s="1"/>
  <c r="AN98" i="3" s="1"/>
  <c r="AT98" i="3" s="1"/>
  <c r="AU98" i="3" s="1"/>
  <c r="AY98" i="3" s="1"/>
  <c r="H97" i="2"/>
  <c r="G97" i="2"/>
  <c r="Q95" i="2"/>
  <c r="T95" i="2" s="1"/>
  <c r="O95" i="2"/>
  <c r="K96" i="2"/>
  <c r="L96" i="2" s="1"/>
  <c r="N96" i="2"/>
  <c r="S96" i="2"/>
  <c r="P95" i="2"/>
  <c r="S89" i="1"/>
  <c r="L89" i="1"/>
  <c r="Q88" i="1"/>
  <c r="T88" i="1" s="1"/>
  <c r="O88" i="1"/>
  <c r="P88" i="1" s="1"/>
  <c r="F91" i="1"/>
  <c r="K107" i="11" l="1"/>
  <c r="L107" i="11" s="1"/>
  <c r="S107" i="11"/>
  <c r="N107" i="11"/>
  <c r="Q106" i="11"/>
  <c r="T106" i="11" s="1"/>
  <c r="O106" i="11"/>
  <c r="P106" i="11" s="1"/>
  <c r="U106" i="11" s="1"/>
  <c r="V106" i="11" s="1"/>
  <c r="AL106" i="11" s="1"/>
  <c r="AN106" i="11" s="1"/>
  <c r="AT106" i="11" s="1"/>
  <c r="AU106" i="11" s="1"/>
  <c r="AY106" i="11" s="1"/>
  <c r="H108" i="11"/>
  <c r="F109" i="11"/>
  <c r="G108" i="11"/>
  <c r="U105" i="11"/>
  <c r="V105" i="11" s="1"/>
  <c r="AL105" i="11" s="1"/>
  <c r="AN105" i="11" s="1"/>
  <c r="AT105" i="11" s="1"/>
  <c r="AU105" i="11" s="1"/>
  <c r="AY105" i="11" s="1"/>
  <c r="F108" i="10"/>
  <c r="G107" i="10"/>
  <c r="H107" i="10"/>
  <c r="O105" i="10"/>
  <c r="P105" i="10" s="1"/>
  <c r="U105" i="10" s="1"/>
  <c r="V105" i="10" s="1"/>
  <c r="AL105" i="10" s="1"/>
  <c r="AN105" i="10" s="1"/>
  <c r="AT105" i="10" s="1"/>
  <c r="AU105" i="10" s="1"/>
  <c r="AY105" i="10" s="1"/>
  <c r="Q105" i="10"/>
  <c r="T105" i="10" s="1"/>
  <c r="S106" i="10"/>
  <c r="N106" i="10"/>
  <c r="K106" i="10"/>
  <c r="L106" i="10" s="1"/>
  <c r="S108" i="9"/>
  <c r="N108" i="9"/>
  <c r="K108" i="9"/>
  <c r="L108" i="9" s="1"/>
  <c r="F110" i="9"/>
  <c r="G109" i="9"/>
  <c r="H109" i="9"/>
  <c r="O107" i="9"/>
  <c r="P107" i="9" s="1"/>
  <c r="U107" i="9" s="1"/>
  <c r="V107" i="9" s="1"/>
  <c r="AL107" i="9" s="1"/>
  <c r="AN107" i="9" s="1"/>
  <c r="AT107" i="9" s="1"/>
  <c r="AU107" i="9" s="1"/>
  <c r="AY107" i="9" s="1"/>
  <c r="Q107" i="9"/>
  <c r="T107" i="9" s="1"/>
  <c r="K104" i="8"/>
  <c r="L104" i="8" s="1"/>
  <c r="S104" i="8"/>
  <c r="N104" i="8"/>
  <c r="H105" i="8"/>
  <c r="F106" i="8"/>
  <c r="G105" i="8"/>
  <c r="P103" i="8"/>
  <c r="Q103" i="8"/>
  <c r="O103" i="8"/>
  <c r="S101" i="7"/>
  <c r="N101" i="7"/>
  <c r="K101" i="7"/>
  <c r="L101" i="7" s="1"/>
  <c r="H102" i="7"/>
  <c r="F103" i="7"/>
  <c r="G102" i="7"/>
  <c r="O100" i="7"/>
  <c r="P100" i="7" s="1"/>
  <c r="U100" i="7" s="1"/>
  <c r="V100" i="7" s="1"/>
  <c r="AL100" i="7" s="1"/>
  <c r="AN100" i="7" s="1"/>
  <c r="AT100" i="7" s="1"/>
  <c r="AU100" i="7" s="1"/>
  <c r="AY100" i="7" s="1"/>
  <c r="Q100" i="7"/>
  <c r="T100" i="7" s="1"/>
  <c r="N100" i="6"/>
  <c r="K100" i="6"/>
  <c r="L100" i="6" s="1"/>
  <c r="S100" i="6"/>
  <c r="F102" i="6"/>
  <c r="G101" i="6"/>
  <c r="H101" i="6"/>
  <c r="Q99" i="6"/>
  <c r="T99" i="6" s="1"/>
  <c r="O99" i="6"/>
  <c r="P99" i="6" s="1"/>
  <c r="U99" i="6" s="1"/>
  <c r="V99" i="6" s="1"/>
  <c r="AL99" i="6" s="1"/>
  <c r="AN99" i="6" s="1"/>
  <c r="AT99" i="6" s="1"/>
  <c r="AU99" i="6" s="1"/>
  <c r="AY99" i="6" s="1"/>
  <c r="O102" i="5"/>
  <c r="Q102" i="5"/>
  <c r="T102" i="5" s="1"/>
  <c r="P102" i="5"/>
  <c r="S103" i="5"/>
  <c r="N103" i="5"/>
  <c r="K103" i="5"/>
  <c r="L103" i="5" s="1"/>
  <c r="H104" i="5"/>
  <c r="G104" i="5"/>
  <c r="F105" i="5"/>
  <c r="H101" i="4"/>
  <c r="G101" i="4"/>
  <c r="F102" i="4"/>
  <c r="O99" i="4"/>
  <c r="P99" i="4" s="1"/>
  <c r="U99" i="4" s="1"/>
  <c r="V99" i="4" s="1"/>
  <c r="AL99" i="4" s="1"/>
  <c r="AN99" i="4" s="1"/>
  <c r="AT99" i="4" s="1"/>
  <c r="AU99" i="4" s="1"/>
  <c r="AY99" i="4" s="1"/>
  <c r="Q99" i="4"/>
  <c r="T99" i="4" s="1"/>
  <c r="S100" i="4"/>
  <c r="N100" i="4"/>
  <c r="K100" i="4"/>
  <c r="L100" i="4" s="1"/>
  <c r="K100" i="3"/>
  <c r="L100" i="3" s="1"/>
  <c r="S100" i="3"/>
  <c r="N100" i="3"/>
  <c r="H101" i="3"/>
  <c r="F102" i="3"/>
  <c r="G101" i="3"/>
  <c r="P99" i="3"/>
  <c r="Q99" i="3"/>
  <c r="T99" i="3" s="1"/>
  <c r="O99" i="3"/>
  <c r="K97" i="2"/>
  <c r="L97" i="2" s="1"/>
  <c r="S97" i="2"/>
  <c r="N97" i="2"/>
  <c r="Q96" i="2"/>
  <c r="T96" i="2" s="1"/>
  <c r="O96" i="2"/>
  <c r="H98" i="2"/>
  <c r="G98" i="2"/>
  <c r="P96" i="2"/>
  <c r="U96" i="2" s="1"/>
  <c r="V96" i="2" s="1"/>
  <c r="AL96" i="2" s="1"/>
  <c r="AN96" i="2" s="1"/>
  <c r="AT96" i="2" s="1"/>
  <c r="AU96" i="2" s="1"/>
  <c r="AY96" i="2" s="1"/>
  <c r="U95" i="2"/>
  <c r="V95" i="2" s="1"/>
  <c r="AL95" i="2" s="1"/>
  <c r="AN95" i="2" s="1"/>
  <c r="AT95" i="2" s="1"/>
  <c r="AU95" i="2" s="1"/>
  <c r="AY95" i="2" s="1"/>
  <c r="U88" i="1"/>
  <c r="V88" i="1" s="1"/>
  <c r="Q89" i="1"/>
  <c r="T89" i="1" s="1"/>
  <c r="O89" i="1"/>
  <c r="P89" i="1" s="1"/>
  <c r="U89" i="1" s="1"/>
  <c r="V89" i="1" s="1"/>
  <c r="F92" i="1"/>
  <c r="S90" i="1"/>
  <c r="L90" i="1"/>
  <c r="F110" i="11" l="1"/>
  <c r="G109" i="11"/>
  <c r="H109" i="11"/>
  <c r="P107" i="11"/>
  <c r="U107" i="11" s="1"/>
  <c r="V107" i="11" s="1"/>
  <c r="AL107" i="11" s="1"/>
  <c r="AN107" i="11" s="1"/>
  <c r="AT107" i="11" s="1"/>
  <c r="AU107" i="11" s="1"/>
  <c r="AY107" i="11" s="1"/>
  <c r="O107" i="11"/>
  <c r="Q107" i="11"/>
  <c r="T107" i="11" s="1"/>
  <c r="S108" i="11"/>
  <c r="N108" i="11"/>
  <c r="K108" i="11"/>
  <c r="L108" i="11" s="1"/>
  <c r="S107" i="10"/>
  <c r="N107" i="10"/>
  <c r="K107" i="10"/>
  <c r="L107" i="10" s="1"/>
  <c r="P106" i="10"/>
  <c r="U106" i="10" s="1"/>
  <c r="V106" i="10" s="1"/>
  <c r="AL106" i="10" s="1"/>
  <c r="AN106" i="10" s="1"/>
  <c r="AT106" i="10" s="1"/>
  <c r="AU106" i="10" s="1"/>
  <c r="AY106" i="10" s="1"/>
  <c r="O106" i="10"/>
  <c r="Q106" i="10"/>
  <c r="T106" i="10" s="1"/>
  <c r="H108" i="10"/>
  <c r="F109" i="10"/>
  <c r="G108" i="10"/>
  <c r="O108" i="9"/>
  <c r="Q108" i="9"/>
  <c r="T108" i="9" s="1"/>
  <c r="P108" i="9"/>
  <c r="U108" i="9" s="1"/>
  <c r="V108" i="9" s="1"/>
  <c r="AL108" i="9" s="1"/>
  <c r="AN108" i="9" s="1"/>
  <c r="AT108" i="9" s="1"/>
  <c r="AU108" i="9" s="1"/>
  <c r="AY108" i="9" s="1"/>
  <c r="H110" i="9"/>
  <c r="G110" i="9"/>
  <c r="F111" i="9"/>
  <c r="S109" i="9"/>
  <c r="N109" i="9"/>
  <c r="K109" i="9"/>
  <c r="L109" i="9" s="1"/>
  <c r="K105" i="8"/>
  <c r="L105" i="8" s="1"/>
  <c r="S105" i="8"/>
  <c r="N105" i="8"/>
  <c r="T104" i="8"/>
  <c r="T103" i="8"/>
  <c r="U103" i="8" s="1"/>
  <c r="V103" i="8" s="1"/>
  <c r="AL103" i="8" s="1"/>
  <c r="AN103" i="8" s="1"/>
  <c r="AT103" i="8" s="1"/>
  <c r="AU103" i="8" s="1"/>
  <c r="AY103" i="8" s="1"/>
  <c r="H106" i="8"/>
  <c r="F107" i="8"/>
  <c r="G106" i="8"/>
  <c r="Q104" i="8"/>
  <c r="O104" i="8"/>
  <c r="P104" i="8" s="1"/>
  <c r="U104" i="8" s="1"/>
  <c r="V104" i="8" s="1"/>
  <c r="AL104" i="8" s="1"/>
  <c r="AN104" i="8" s="1"/>
  <c r="AT104" i="8" s="1"/>
  <c r="AU104" i="8" s="1"/>
  <c r="AY104" i="8" s="1"/>
  <c r="Q101" i="7"/>
  <c r="T101" i="7" s="1"/>
  <c r="O101" i="7"/>
  <c r="K102" i="7"/>
  <c r="L102" i="7" s="1"/>
  <c r="S102" i="7"/>
  <c r="N102" i="7"/>
  <c r="P101" i="7"/>
  <c r="U101" i="7" s="1"/>
  <c r="V101" i="7" s="1"/>
  <c r="AL101" i="7" s="1"/>
  <c r="AN101" i="7" s="1"/>
  <c r="AT101" i="7" s="1"/>
  <c r="AU101" i="7" s="1"/>
  <c r="AY101" i="7" s="1"/>
  <c r="H103" i="7"/>
  <c r="F104" i="7"/>
  <c r="G103" i="7"/>
  <c r="Q100" i="6"/>
  <c r="T100" i="6" s="1"/>
  <c r="O100" i="6"/>
  <c r="K101" i="6"/>
  <c r="L101" i="6" s="1"/>
  <c r="S101" i="6"/>
  <c r="N101" i="6"/>
  <c r="P100" i="6"/>
  <c r="U100" i="6" s="1"/>
  <c r="V100" i="6" s="1"/>
  <c r="AL100" i="6" s="1"/>
  <c r="AN100" i="6" s="1"/>
  <c r="AT100" i="6" s="1"/>
  <c r="AU100" i="6" s="1"/>
  <c r="AY100" i="6" s="1"/>
  <c r="H102" i="6"/>
  <c r="F103" i="6"/>
  <c r="G102" i="6"/>
  <c r="K104" i="5"/>
  <c r="L104" i="5" s="1"/>
  <c r="S104" i="5"/>
  <c r="N104" i="5"/>
  <c r="U102" i="5"/>
  <c r="V102" i="5" s="1"/>
  <c r="AL102" i="5" s="1"/>
  <c r="AN102" i="5" s="1"/>
  <c r="AU102" i="5" s="1"/>
  <c r="Q103" i="5"/>
  <c r="O103" i="5"/>
  <c r="H105" i="5"/>
  <c r="F106" i="5"/>
  <c r="G105" i="5"/>
  <c r="P103" i="5"/>
  <c r="F103" i="4"/>
  <c r="H102" i="4"/>
  <c r="G102" i="4"/>
  <c r="K101" i="4"/>
  <c r="L101" i="4" s="1"/>
  <c r="N101" i="4"/>
  <c r="S101" i="4"/>
  <c r="O100" i="4"/>
  <c r="P100" i="4" s="1"/>
  <c r="U100" i="4" s="1"/>
  <c r="V100" i="4" s="1"/>
  <c r="AL100" i="4" s="1"/>
  <c r="AN100" i="4" s="1"/>
  <c r="AT100" i="4" s="1"/>
  <c r="AU100" i="4" s="1"/>
  <c r="AY100" i="4" s="1"/>
  <c r="Q100" i="4"/>
  <c r="T100" i="4" s="1"/>
  <c r="U99" i="3"/>
  <c r="V99" i="3" s="1"/>
  <c r="AL99" i="3" s="1"/>
  <c r="AN99" i="3" s="1"/>
  <c r="AT99" i="3" s="1"/>
  <c r="AU99" i="3" s="1"/>
  <c r="AY99" i="3" s="1"/>
  <c r="S101" i="3"/>
  <c r="N101" i="3"/>
  <c r="K101" i="3"/>
  <c r="L101" i="3" s="1"/>
  <c r="F103" i="3"/>
  <c r="G102" i="3"/>
  <c r="H102" i="3"/>
  <c r="O100" i="3"/>
  <c r="P100" i="3" s="1"/>
  <c r="U100" i="3" s="1"/>
  <c r="V100" i="3" s="1"/>
  <c r="AL100" i="3" s="1"/>
  <c r="AN100" i="3" s="1"/>
  <c r="AT100" i="3" s="1"/>
  <c r="AU100" i="3" s="1"/>
  <c r="AY100" i="3" s="1"/>
  <c r="Q100" i="3"/>
  <c r="T100" i="3" s="1"/>
  <c r="S98" i="2"/>
  <c r="N98" i="2"/>
  <c r="K98" i="2"/>
  <c r="L98" i="2" s="1"/>
  <c r="G99" i="2"/>
  <c r="H99" i="2"/>
  <c r="O97" i="2"/>
  <c r="P97" i="2" s="1"/>
  <c r="Q97" i="2"/>
  <c r="T97" i="2" s="1"/>
  <c r="F93" i="1"/>
  <c r="Q90" i="1"/>
  <c r="T90" i="1" s="1"/>
  <c r="O90" i="1"/>
  <c r="P90" i="1" s="1"/>
  <c r="S91" i="1"/>
  <c r="L91" i="1"/>
  <c r="S109" i="11" l="1"/>
  <c r="N109" i="11"/>
  <c r="K109" i="11"/>
  <c r="L109" i="11" s="1"/>
  <c r="P108" i="11"/>
  <c r="U108" i="11" s="1"/>
  <c r="V108" i="11" s="1"/>
  <c r="AL108" i="11" s="1"/>
  <c r="AN108" i="11" s="1"/>
  <c r="AT108" i="11" s="1"/>
  <c r="AU108" i="11" s="1"/>
  <c r="AY108" i="11" s="1"/>
  <c r="O108" i="11"/>
  <c r="Q108" i="11"/>
  <c r="T108" i="11" s="1"/>
  <c r="H110" i="11"/>
  <c r="G110" i="11"/>
  <c r="F111" i="11"/>
  <c r="Q107" i="10"/>
  <c r="T107" i="10" s="1"/>
  <c r="O107" i="10"/>
  <c r="H109" i="10"/>
  <c r="F110" i="10"/>
  <c r="G109" i="10"/>
  <c r="P107" i="10"/>
  <c r="U107" i="10" s="1"/>
  <c r="V107" i="10" s="1"/>
  <c r="AL107" i="10" s="1"/>
  <c r="AN107" i="10" s="1"/>
  <c r="AT107" i="10" s="1"/>
  <c r="AU107" i="10" s="1"/>
  <c r="AY107" i="10" s="1"/>
  <c r="K108" i="10"/>
  <c r="L108" i="10" s="1"/>
  <c r="N108" i="10"/>
  <c r="S108" i="10"/>
  <c r="H111" i="9"/>
  <c r="F112" i="9"/>
  <c r="G111" i="9"/>
  <c r="P109" i="9"/>
  <c r="U109" i="9" s="1"/>
  <c r="V109" i="9" s="1"/>
  <c r="AL109" i="9" s="1"/>
  <c r="AN109" i="9" s="1"/>
  <c r="AT109" i="9" s="1"/>
  <c r="AU109" i="9" s="1"/>
  <c r="AY109" i="9" s="1"/>
  <c r="Q109" i="9"/>
  <c r="T109" i="9" s="1"/>
  <c r="O109" i="9"/>
  <c r="K110" i="9"/>
  <c r="L110" i="9" s="1"/>
  <c r="S110" i="9"/>
  <c r="N110" i="9"/>
  <c r="O105" i="8"/>
  <c r="Q105" i="8"/>
  <c r="T105" i="8" s="1"/>
  <c r="S106" i="8"/>
  <c r="N106" i="8"/>
  <c r="K106" i="8"/>
  <c r="L106" i="8" s="1"/>
  <c r="F108" i="8"/>
  <c r="G107" i="8"/>
  <c r="H107" i="8"/>
  <c r="P105" i="8"/>
  <c r="U105" i="8" s="1"/>
  <c r="V105" i="8" s="1"/>
  <c r="AL105" i="8" s="1"/>
  <c r="AN105" i="8" s="1"/>
  <c r="AT105" i="8" s="1"/>
  <c r="AU105" i="8" s="1"/>
  <c r="AY105" i="8" s="1"/>
  <c r="H104" i="7"/>
  <c r="F105" i="7"/>
  <c r="G104" i="7"/>
  <c r="Q102" i="7"/>
  <c r="T102" i="7" s="1"/>
  <c r="O102" i="7"/>
  <c r="K103" i="7"/>
  <c r="L103" i="7" s="1"/>
  <c r="S103" i="7"/>
  <c r="N103" i="7"/>
  <c r="P102" i="7"/>
  <c r="U102" i="7" s="1"/>
  <c r="V102" i="7" s="1"/>
  <c r="AL102" i="7" s="1"/>
  <c r="AN102" i="7" s="1"/>
  <c r="AT102" i="7" s="1"/>
  <c r="AU102" i="7" s="1"/>
  <c r="AY102" i="7" s="1"/>
  <c r="O101" i="6"/>
  <c r="Q101" i="6"/>
  <c r="T101" i="6" s="1"/>
  <c r="F104" i="6"/>
  <c r="G103" i="6"/>
  <c r="H103" i="6"/>
  <c r="N102" i="6"/>
  <c r="S102" i="6"/>
  <c r="K102" i="6"/>
  <c r="L102" i="6" s="1"/>
  <c r="P101" i="6"/>
  <c r="U101" i="6" s="1"/>
  <c r="V101" i="6" s="1"/>
  <c r="AL101" i="6" s="1"/>
  <c r="AN101" i="6" s="1"/>
  <c r="AT101" i="6" s="1"/>
  <c r="AU101" i="6" s="1"/>
  <c r="AY101" i="6" s="1"/>
  <c r="H106" i="5"/>
  <c r="F107" i="5"/>
  <c r="G106" i="5"/>
  <c r="K105" i="5"/>
  <c r="L105" i="5" s="1"/>
  <c r="S105" i="5"/>
  <c r="N105" i="5"/>
  <c r="T104" i="5"/>
  <c r="T103" i="5"/>
  <c r="U103" i="5" s="1"/>
  <c r="V103" i="5" s="1"/>
  <c r="AL103" i="5" s="1"/>
  <c r="AN103" i="5" s="1"/>
  <c r="AU103" i="5" s="1"/>
  <c r="Q104" i="5"/>
  <c r="O104" i="5"/>
  <c r="P104" i="5" s="1"/>
  <c r="U104" i="5" s="1"/>
  <c r="V104" i="5" s="1"/>
  <c r="AL104" i="5" s="1"/>
  <c r="AN104" i="5" s="1"/>
  <c r="AU104" i="5" s="1"/>
  <c r="K102" i="4"/>
  <c r="L102" i="4" s="1"/>
  <c r="N102" i="4"/>
  <c r="S102" i="4"/>
  <c r="P101" i="4"/>
  <c r="H103" i="4"/>
  <c r="F104" i="4"/>
  <c r="G103" i="4"/>
  <c r="Q101" i="4"/>
  <c r="T101" i="4" s="1"/>
  <c r="O101" i="4"/>
  <c r="S102" i="3"/>
  <c r="N102" i="3"/>
  <c r="K102" i="3"/>
  <c r="L102" i="3" s="1"/>
  <c r="H103" i="3"/>
  <c r="F104" i="3"/>
  <c r="G103" i="3"/>
  <c r="O101" i="3"/>
  <c r="P101" i="3" s="1"/>
  <c r="U101" i="3" s="1"/>
  <c r="V101" i="3" s="1"/>
  <c r="AL101" i="3" s="1"/>
  <c r="AN101" i="3" s="1"/>
  <c r="AT101" i="3" s="1"/>
  <c r="AU101" i="3" s="1"/>
  <c r="AY101" i="3" s="1"/>
  <c r="Q101" i="3"/>
  <c r="T101" i="3" s="1"/>
  <c r="U97" i="2"/>
  <c r="V97" i="2" s="1"/>
  <c r="AL97" i="2" s="1"/>
  <c r="AN97" i="2" s="1"/>
  <c r="AT97" i="2" s="1"/>
  <c r="AU97" i="2" s="1"/>
  <c r="AY97" i="2" s="1"/>
  <c r="H100" i="2"/>
  <c r="G100" i="2"/>
  <c r="O98" i="2"/>
  <c r="P98" i="2" s="1"/>
  <c r="Q98" i="2"/>
  <c r="T98" i="2" s="1"/>
  <c r="S99" i="2"/>
  <c r="N99" i="2"/>
  <c r="K99" i="2"/>
  <c r="L99" i="2" s="1"/>
  <c r="U90" i="1"/>
  <c r="V90" i="1" s="1"/>
  <c r="S92" i="1"/>
  <c r="L92" i="1"/>
  <c r="Q91" i="1"/>
  <c r="T91" i="1" s="1"/>
  <c r="O91" i="1"/>
  <c r="P91" i="1" s="1"/>
  <c r="F94" i="1"/>
  <c r="Q109" i="11" l="1"/>
  <c r="T109" i="11" s="1"/>
  <c r="O109" i="11"/>
  <c r="P109" i="11" s="1"/>
  <c r="U109" i="11" s="1"/>
  <c r="V109" i="11" s="1"/>
  <c r="AL109" i="11" s="1"/>
  <c r="AN109" i="11" s="1"/>
  <c r="AT109" i="11" s="1"/>
  <c r="AU109" i="11" s="1"/>
  <c r="AY109" i="11" s="1"/>
  <c r="K110" i="11"/>
  <c r="L110" i="11" s="1"/>
  <c r="N110" i="11"/>
  <c r="S110" i="11"/>
  <c r="H111" i="11"/>
  <c r="F112" i="11"/>
  <c r="G111" i="11"/>
  <c r="H110" i="10"/>
  <c r="F111" i="10"/>
  <c r="G110" i="10"/>
  <c r="Q108" i="10"/>
  <c r="T108" i="10" s="1"/>
  <c r="O108" i="10"/>
  <c r="P108" i="10" s="1"/>
  <c r="U108" i="10" s="1"/>
  <c r="V108" i="10" s="1"/>
  <c r="AL108" i="10" s="1"/>
  <c r="AN108" i="10" s="1"/>
  <c r="AT108" i="10" s="1"/>
  <c r="AU108" i="10" s="1"/>
  <c r="AY108" i="10" s="1"/>
  <c r="K109" i="10"/>
  <c r="L109" i="10" s="1"/>
  <c r="S109" i="10"/>
  <c r="N109" i="10"/>
  <c r="K111" i="9"/>
  <c r="L111" i="9" s="1"/>
  <c r="S111" i="9"/>
  <c r="N111" i="9"/>
  <c r="H112" i="9"/>
  <c r="F113" i="9"/>
  <c r="G112" i="9"/>
  <c r="Q110" i="9"/>
  <c r="T110" i="9" s="1"/>
  <c r="O110" i="9"/>
  <c r="P110" i="9" s="1"/>
  <c r="U110" i="9" s="1"/>
  <c r="V110" i="9" s="1"/>
  <c r="AL110" i="9" s="1"/>
  <c r="AN110" i="9" s="1"/>
  <c r="AT110" i="9" s="1"/>
  <c r="AU110" i="9" s="1"/>
  <c r="AY110" i="9" s="1"/>
  <c r="S107" i="8"/>
  <c r="N107" i="8"/>
  <c r="K107" i="8"/>
  <c r="L107" i="8" s="1"/>
  <c r="H108" i="8"/>
  <c r="F109" i="8"/>
  <c r="G108" i="8"/>
  <c r="O106" i="8"/>
  <c r="P106" i="8" s="1"/>
  <c r="U106" i="8" s="1"/>
  <c r="V106" i="8" s="1"/>
  <c r="AL106" i="8" s="1"/>
  <c r="AN106" i="8" s="1"/>
  <c r="AT106" i="8" s="1"/>
  <c r="AU106" i="8" s="1"/>
  <c r="AY106" i="8" s="1"/>
  <c r="Q106" i="8"/>
  <c r="T106" i="8" s="1"/>
  <c r="S104" i="7"/>
  <c r="N104" i="7"/>
  <c r="K104" i="7"/>
  <c r="L104" i="7" s="1"/>
  <c r="O103" i="7"/>
  <c r="P103" i="7" s="1"/>
  <c r="Q103" i="7"/>
  <c r="F106" i="7"/>
  <c r="G105" i="7"/>
  <c r="H105" i="7"/>
  <c r="O102" i="6"/>
  <c r="Q102" i="6"/>
  <c r="T102" i="6" s="1"/>
  <c r="H104" i="6"/>
  <c r="F105" i="6"/>
  <c r="G104" i="6"/>
  <c r="P102" i="6"/>
  <c r="U102" i="6" s="1"/>
  <c r="V102" i="6" s="1"/>
  <c r="AL102" i="6" s="1"/>
  <c r="AN102" i="6" s="1"/>
  <c r="AT102" i="6" s="1"/>
  <c r="AU102" i="6" s="1"/>
  <c r="AY102" i="6" s="1"/>
  <c r="S103" i="6"/>
  <c r="N103" i="6"/>
  <c r="K103" i="6"/>
  <c r="L103" i="6" s="1"/>
  <c r="F108" i="5"/>
  <c r="G107" i="5"/>
  <c r="H107" i="5"/>
  <c r="O105" i="5"/>
  <c r="P105" i="5" s="1"/>
  <c r="U105" i="5" s="1"/>
  <c r="V105" i="5" s="1"/>
  <c r="AL105" i="5" s="1"/>
  <c r="AN105" i="5" s="1"/>
  <c r="AU105" i="5" s="1"/>
  <c r="Q105" i="5"/>
  <c r="T105" i="5" s="1"/>
  <c r="S106" i="5"/>
  <c r="N106" i="5"/>
  <c r="K106" i="5"/>
  <c r="L106" i="5" s="1"/>
  <c r="U101" i="4"/>
  <c r="V101" i="4" s="1"/>
  <c r="AL101" i="4" s="1"/>
  <c r="AN101" i="4" s="1"/>
  <c r="AT101" i="4" s="1"/>
  <c r="AU101" i="4" s="1"/>
  <c r="AY101" i="4" s="1"/>
  <c r="N103" i="4"/>
  <c r="S103" i="4"/>
  <c r="K103" i="4"/>
  <c r="L103" i="4" s="1"/>
  <c r="F105" i="4"/>
  <c r="G104" i="4"/>
  <c r="H104" i="4"/>
  <c r="P102" i="4"/>
  <c r="U102" i="4" s="1"/>
  <c r="V102" i="4" s="1"/>
  <c r="AL102" i="4" s="1"/>
  <c r="AN102" i="4" s="1"/>
  <c r="AT102" i="4" s="1"/>
  <c r="AU102" i="4" s="1"/>
  <c r="AY102" i="4" s="1"/>
  <c r="Q102" i="4"/>
  <c r="T102" i="4" s="1"/>
  <c r="O102" i="4"/>
  <c r="K103" i="3"/>
  <c r="L103" i="3" s="1"/>
  <c r="N103" i="3"/>
  <c r="S103" i="3"/>
  <c r="P102" i="3"/>
  <c r="H104" i="3"/>
  <c r="F105" i="3"/>
  <c r="G104" i="3"/>
  <c r="Q102" i="3"/>
  <c r="T102" i="3" s="1"/>
  <c r="O102" i="3"/>
  <c r="U98" i="2"/>
  <c r="V98" i="2" s="1"/>
  <c r="AL98" i="2" s="1"/>
  <c r="AN98" i="2" s="1"/>
  <c r="AT98" i="2" s="1"/>
  <c r="AU98" i="2" s="1"/>
  <c r="AY98" i="2" s="1"/>
  <c r="H101" i="2"/>
  <c r="G101" i="2"/>
  <c r="K100" i="2"/>
  <c r="L100" i="2" s="1"/>
  <c r="N100" i="2"/>
  <c r="S100" i="2"/>
  <c r="Q99" i="2"/>
  <c r="T99" i="2" s="1"/>
  <c r="O99" i="2"/>
  <c r="P99" i="2" s="1"/>
  <c r="U99" i="2" s="1"/>
  <c r="V99" i="2" s="1"/>
  <c r="AL99" i="2" s="1"/>
  <c r="AN99" i="2" s="1"/>
  <c r="AT99" i="2" s="1"/>
  <c r="AU99" i="2" s="1"/>
  <c r="AY99" i="2" s="1"/>
  <c r="U91" i="1"/>
  <c r="V91" i="1" s="1"/>
  <c r="Q92" i="1"/>
  <c r="T92" i="1" s="1"/>
  <c r="O92" i="1"/>
  <c r="P92" i="1" s="1"/>
  <c r="U92" i="1" s="1"/>
  <c r="V92" i="1" s="1"/>
  <c r="F95" i="1"/>
  <c r="S93" i="1"/>
  <c r="L93" i="1"/>
  <c r="Q110" i="11" l="1"/>
  <c r="T110" i="11" s="1"/>
  <c r="O110" i="11"/>
  <c r="P110" i="11" s="1"/>
  <c r="U110" i="11" s="1"/>
  <c r="V110" i="11" s="1"/>
  <c r="AL110" i="11" s="1"/>
  <c r="AN110" i="11" s="1"/>
  <c r="AT110" i="11" s="1"/>
  <c r="AU110" i="11" s="1"/>
  <c r="AY110" i="11" s="1"/>
  <c r="H112" i="11"/>
  <c r="F113" i="11"/>
  <c r="G112" i="11"/>
  <c r="K111" i="11"/>
  <c r="L111" i="11" s="1"/>
  <c r="S111" i="11"/>
  <c r="N111" i="11"/>
  <c r="S110" i="10"/>
  <c r="N110" i="10"/>
  <c r="K110" i="10"/>
  <c r="L110" i="10" s="1"/>
  <c r="O109" i="10"/>
  <c r="P109" i="10" s="1"/>
  <c r="U109" i="10" s="1"/>
  <c r="V109" i="10" s="1"/>
  <c r="AL109" i="10" s="1"/>
  <c r="AN109" i="10" s="1"/>
  <c r="AT109" i="10" s="1"/>
  <c r="AU109" i="10" s="1"/>
  <c r="AY109" i="10" s="1"/>
  <c r="Q109" i="10"/>
  <c r="T109" i="10" s="1"/>
  <c r="F112" i="10"/>
  <c r="G111" i="10"/>
  <c r="H111" i="10"/>
  <c r="S112" i="9"/>
  <c r="N112" i="9"/>
  <c r="K112" i="9"/>
  <c r="L112" i="9" s="1"/>
  <c r="F114" i="9"/>
  <c r="G113" i="9"/>
  <c r="H113" i="9"/>
  <c r="O111" i="9"/>
  <c r="P111" i="9" s="1"/>
  <c r="U111" i="9" s="1"/>
  <c r="V111" i="9" s="1"/>
  <c r="AL111" i="9" s="1"/>
  <c r="AN111" i="9" s="1"/>
  <c r="AT111" i="9" s="1"/>
  <c r="AU111" i="9" s="1"/>
  <c r="AY111" i="9" s="1"/>
  <c r="Q111" i="9"/>
  <c r="T111" i="9" s="1"/>
  <c r="Q107" i="8"/>
  <c r="T107" i="8" s="1"/>
  <c r="O107" i="8"/>
  <c r="K108" i="8"/>
  <c r="L108" i="8" s="1"/>
  <c r="S108" i="8"/>
  <c r="N108" i="8"/>
  <c r="P107" i="8"/>
  <c r="U107" i="8" s="1"/>
  <c r="V107" i="8" s="1"/>
  <c r="AL107" i="8" s="1"/>
  <c r="AN107" i="8" s="1"/>
  <c r="AT107" i="8" s="1"/>
  <c r="AU107" i="8" s="1"/>
  <c r="AY107" i="8" s="1"/>
  <c r="H109" i="8"/>
  <c r="F110" i="8"/>
  <c r="G109" i="8"/>
  <c r="S105" i="7"/>
  <c r="N105" i="7"/>
  <c r="K105" i="7"/>
  <c r="L105" i="7" s="1"/>
  <c r="O104" i="7"/>
  <c r="Q104" i="7"/>
  <c r="H106" i="7"/>
  <c r="F107" i="7"/>
  <c r="G106" i="7"/>
  <c r="P104" i="7"/>
  <c r="U104" i="7" s="1"/>
  <c r="V104" i="7" s="1"/>
  <c r="AL104" i="7" s="1"/>
  <c r="AN104" i="7" s="1"/>
  <c r="AT104" i="7" s="1"/>
  <c r="AU104" i="7" s="1"/>
  <c r="AY104" i="7" s="1"/>
  <c r="T104" i="7"/>
  <c r="T103" i="7"/>
  <c r="U103" i="7" s="1"/>
  <c r="V103" i="7" s="1"/>
  <c r="AL103" i="7" s="1"/>
  <c r="AN103" i="7" s="1"/>
  <c r="AT103" i="7" s="1"/>
  <c r="AU103" i="7" s="1"/>
  <c r="AY103" i="7" s="1"/>
  <c r="F106" i="6"/>
  <c r="G105" i="6"/>
  <c r="H105" i="6"/>
  <c r="Q103" i="6"/>
  <c r="O103" i="6"/>
  <c r="P103" i="6" s="1"/>
  <c r="K104" i="6"/>
  <c r="L104" i="6" s="1"/>
  <c r="N104" i="6"/>
  <c r="S104" i="6"/>
  <c r="S107" i="5"/>
  <c r="N107" i="5"/>
  <c r="K107" i="5"/>
  <c r="L107" i="5" s="1"/>
  <c r="O106" i="5"/>
  <c r="P106" i="5" s="1"/>
  <c r="U106" i="5" s="1"/>
  <c r="V106" i="5" s="1"/>
  <c r="AL106" i="5" s="1"/>
  <c r="AN106" i="5" s="1"/>
  <c r="AU106" i="5" s="1"/>
  <c r="Q106" i="5"/>
  <c r="T106" i="5" s="1"/>
  <c r="H108" i="5"/>
  <c r="F109" i="5"/>
  <c r="G108" i="5"/>
  <c r="O103" i="4"/>
  <c r="Q103" i="4"/>
  <c r="S104" i="4"/>
  <c r="N104" i="4"/>
  <c r="K104" i="4"/>
  <c r="L104" i="4" s="1"/>
  <c r="P103" i="4"/>
  <c r="F106" i="4"/>
  <c r="H105" i="4"/>
  <c r="G105" i="4"/>
  <c r="U102" i="3"/>
  <c r="V102" i="3" s="1"/>
  <c r="AL102" i="3" s="1"/>
  <c r="AN102" i="3" s="1"/>
  <c r="AT102" i="3" s="1"/>
  <c r="AU102" i="3" s="1"/>
  <c r="AY102" i="3" s="1"/>
  <c r="K104" i="3"/>
  <c r="L104" i="3" s="1"/>
  <c r="S104" i="3"/>
  <c r="N104" i="3"/>
  <c r="H105" i="3"/>
  <c r="F106" i="3"/>
  <c r="G105" i="3"/>
  <c r="P103" i="3"/>
  <c r="Q103" i="3"/>
  <c r="O103" i="3"/>
  <c r="K101" i="2"/>
  <c r="L101" i="2" s="1"/>
  <c r="S101" i="2"/>
  <c r="N101" i="2"/>
  <c r="H102" i="2"/>
  <c r="G102" i="2"/>
  <c r="Q100" i="2"/>
  <c r="T100" i="2" s="1"/>
  <c r="O100" i="2"/>
  <c r="P100" i="2" s="1"/>
  <c r="F96" i="1"/>
  <c r="S94" i="1"/>
  <c r="L94" i="1"/>
  <c r="Q93" i="1"/>
  <c r="T93" i="1" s="1"/>
  <c r="O93" i="1"/>
  <c r="P93" i="1" s="1"/>
  <c r="U93" i="1" s="1"/>
  <c r="V93" i="1" s="1"/>
  <c r="F114" i="11" l="1"/>
  <c r="G113" i="11"/>
  <c r="H113" i="11"/>
  <c r="O111" i="11"/>
  <c r="P111" i="11" s="1"/>
  <c r="U111" i="11" s="1"/>
  <c r="V111" i="11" s="1"/>
  <c r="AL111" i="11" s="1"/>
  <c r="AN111" i="11" s="1"/>
  <c r="AT111" i="11" s="1"/>
  <c r="AU111" i="11" s="1"/>
  <c r="AY111" i="11" s="1"/>
  <c r="Q111" i="11"/>
  <c r="T111" i="11" s="1"/>
  <c r="S112" i="11"/>
  <c r="N112" i="11"/>
  <c r="K112" i="11"/>
  <c r="L112" i="11" s="1"/>
  <c r="S111" i="10"/>
  <c r="N111" i="10"/>
  <c r="K111" i="10"/>
  <c r="L111" i="10" s="1"/>
  <c r="O110" i="10"/>
  <c r="P110" i="10" s="1"/>
  <c r="U110" i="10" s="1"/>
  <c r="V110" i="10" s="1"/>
  <c r="AL110" i="10" s="1"/>
  <c r="AN110" i="10" s="1"/>
  <c r="AT110" i="10" s="1"/>
  <c r="AU110" i="10" s="1"/>
  <c r="AY110" i="10" s="1"/>
  <c r="Q110" i="10"/>
  <c r="T110" i="10" s="1"/>
  <c r="H112" i="10"/>
  <c r="G112" i="10"/>
  <c r="F113" i="10"/>
  <c r="O112" i="9"/>
  <c r="Q112" i="9"/>
  <c r="T112" i="9" s="1"/>
  <c r="P112" i="9"/>
  <c r="U112" i="9" s="1"/>
  <c r="V112" i="9" s="1"/>
  <c r="AL112" i="9" s="1"/>
  <c r="AN112" i="9" s="1"/>
  <c r="AT112" i="9" s="1"/>
  <c r="AU112" i="9" s="1"/>
  <c r="AY112" i="9" s="1"/>
  <c r="S113" i="9"/>
  <c r="N113" i="9"/>
  <c r="K113" i="9"/>
  <c r="L113" i="9" s="1"/>
  <c r="H114" i="9"/>
  <c r="F115" i="9"/>
  <c r="G114" i="9"/>
  <c r="H110" i="8"/>
  <c r="F111" i="8"/>
  <c r="G110" i="8"/>
  <c r="Q108" i="8"/>
  <c r="T108" i="8" s="1"/>
  <c r="O108" i="8"/>
  <c r="K109" i="8"/>
  <c r="L109" i="8" s="1"/>
  <c r="S109" i="8"/>
  <c r="N109" i="8"/>
  <c r="P108" i="8"/>
  <c r="H107" i="7"/>
  <c r="F108" i="7"/>
  <c r="G107" i="7"/>
  <c r="Q105" i="7"/>
  <c r="T105" i="7" s="1"/>
  <c r="O105" i="7"/>
  <c r="P105" i="7" s="1"/>
  <c r="U105" i="7" s="1"/>
  <c r="V105" i="7" s="1"/>
  <c r="AL105" i="7" s="1"/>
  <c r="AN105" i="7" s="1"/>
  <c r="AT105" i="7" s="1"/>
  <c r="AU105" i="7" s="1"/>
  <c r="AY105" i="7" s="1"/>
  <c r="K106" i="7"/>
  <c r="L106" i="7" s="1"/>
  <c r="N106" i="7"/>
  <c r="S106" i="7"/>
  <c r="K105" i="6"/>
  <c r="L105" i="6" s="1"/>
  <c r="S105" i="6"/>
  <c r="N105" i="6"/>
  <c r="H106" i="6"/>
  <c r="F107" i="6"/>
  <c r="G106" i="6"/>
  <c r="P104" i="6"/>
  <c r="U104" i="6" s="1"/>
  <c r="V104" i="6" s="1"/>
  <c r="AL104" i="6" s="1"/>
  <c r="AN104" i="6" s="1"/>
  <c r="AT104" i="6" s="1"/>
  <c r="AU104" i="6" s="1"/>
  <c r="AY104" i="6" s="1"/>
  <c r="Q104" i="6"/>
  <c r="O104" i="6"/>
  <c r="T104" i="6"/>
  <c r="T103" i="6"/>
  <c r="U103" i="6" s="1"/>
  <c r="V103" i="6" s="1"/>
  <c r="AL103" i="6" s="1"/>
  <c r="AN103" i="6" s="1"/>
  <c r="AT103" i="6" s="1"/>
  <c r="AU103" i="6" s="1"/>
  <c r="AY103" i="6" s="1"/>
  <c r="Q107" i="5"/>
  <c r="T107" i="5" s="1"/>
  <c r="O107" i="5"/>
  <c r="P107" i="5" s="1"/>
  <c r="U107" i="5" s="1"/>
  <c r="V107" i="5" s="1"/>
  <c r="AL107" i="5" s="1"/>
  <c r="AN107" i="5" s="1"/>
  <c r="AU107" i="5" s="1"/>
  <c r="H109" i="5"/>
  <c r="F110" i="5"/>
  <c r="G109" i="5"/>
  <c r="K108" i="5"/>
  <c r="L108" i="5" s="1"/>
  <c r="S108" i="5"/>
  <c r="N108" i="5"/>
  <c r="F107" i="4"/>
  <c r="H106" i="4"/>
  <c r="G106" i="4"/>
  <c r="T103" i="4"/>
  <c r="U103" i="4" s="1"/>
  <c r="V103" i="4" s="1"/>
  <c r="AL103" i="4" s="1"/>
  <c r="AN103" i="4" s="1"/>
  <c r="AT103" i="4" s="1"/>
  <c r="AU103" i="4" s="1"/>
  <c r="AY103" i="4" s="1"/>
  <c r="T104" i="4"/>
  <c r="S105" i="4"/>
  <c r="K105" i="4"/>
  <c r="L105" i="4" s="1"/>
  <c r="N105" i="4"/>
  <c r="Q104" i="4"/>
  <c r="O104" i="4"/>
  <c r="P104" i="4" s="1"/>
  <c r="U104" i="4" s="1"/>
  <c r="V104" i="4" s="1"/>
  <c r="AL104" i="4" s="1"/>
  <c r="AN104" i="4" s="1"/>
  <c r="AT104" i="4" s="1"/>
  <c r="AU104" i="4" s="1"/>
  <c r="AY104" i="4" s="1"/>
  <c r="S105" i="3"/>
  <c r="N105" i="3"/>
  <c r="K105" i="3"/>
  <c r="L105" i="3" s="1"/>
  <c r="F107" i="3"/>
  <c r="G106" i="3"/>
  <c r="H106" i="3"/>
  <c r="O104" i="3"/>
  <c r="P104" i="3" s="1"/>
  <c r="U104" i="3" s="1"/>
  <c r="V104" i="3" s="1"/>
  <c r="AL104" i="3" s="1"/>
  <c r="AN104" i="3" s="1"/>
  <c r="AT104" i="3" s="1"/>
  <c r="AU104" i="3" s="1"/>
  <c r="AY104" i="3" s="1"/>
  <c r="Q104" i="3"/>
  <c r="T104" i="3"/>
  <c r="T103" i="3"/>
  <c r="U103" i="3" s="1"/>
  <c r="V103" i="3" s="1"/>
  <c r="AL103" i="3" s="1"/>
  <c r="AN103" i="3" s="1"/>
  <c r="AT103" i="3" s="1"/>
  <c r="AU103" i="3" s="1"/>
  <c r="AY103" i="3" s="1"/>
  <c r="S102" i="2"/>
  <c r="N102" i="2"/>
  <c r="K102" i="2"/>
  <c r="L102" i="2" s="1"/>
  <c r="U100" i="2"/>
  <c r="V100" i="2" s="1"/>
  <c r="AL100" i="2" s="1"/>
  <c r="AN100" i="2" s="1"/>
  <c r="AT100" i="2" s="1"/>
  <c r="AU100" i="2" s="1"/>
  <c r="AY100" i="2" s="1"/>
  <c r="G103" i="2"/>
  <c r="H103" i="2"/>
  <c r="O101" i="2"/>
  <c r="P101" i="2" s="1"/>
  <c r="Q101" i="2"/>
  <c r="T101" i="2" s="1"/>
  <c r="Q94" i="1"/>
  <c r="T94" i="1" s="1"/>
  <c r="O94" i="1"/>
  <c r="P94" i="1" s="1"/>
  <c r="U94" i="1" s="1"/>
  <c r="V94" i="1" s="1"/>
  <c r="S95" i="1"/>
  <c r="L95" i="1"/>
  <c r="F97" i="1"/>
  <c r="S113" i="11" l="1"/>
  <c r="N113" i="11"/>
  <c r="K113" i="11"/>
  <c r="L113" i="11" s="1"/>
  <c r="P112" i="11"/>
  <c r="U112" i="11" s="1"/>
  <c r="V112" i="11" s="1"/>
  <c r="AL112" i="11" s="1"/>
  <c r="AN112" i="11" s="1"/>
  <c r="AT112" i="11" s="1"/>
  <c r="AU112" i="11" s="1"/>
  <c r="AY112" i="11" s="1"/>
  <c r="O112" i="11"/>
  <c r="Q112" i="11"/>
  <c r="T112" i="11" s="1"/>
  <c r="H114" i="11"/>
  <c r="G114" i="11"/>
  <c r="F115" i="11"/>
  <c r="H113" i="10"/>
  <c r="F114" i="10"/>
  <c r="G113" i="10"/>
  <c r="K112" i="10"/>
  <c r="L112" i="10" s="1"/>
  <c r="S112" i="10"/>
  <c r="N112" i="10"/>
  <c r="Q111" i="10"/>
  <c r="T111" i="10" s="1"/>
  <c r="O111" i="10"/>
  <c r="P111" i="10" s="1"/>
  <c r="U111" i="10" s="1"/>
  <c r="V111" i="10" s="1"/>
  <c r="AL111" i="10" s="1"/>
  <c r="AN111" i="10" s="1"/>
  <c r="AT111" i="10" s="1"/>
  <c r="AU111" i="10" s="1"/>
  <c r="AY111" i="10" s="1"/>
  <c r="Q113" i="9"/>
  <c r="T113" i="9" s="1"/>
  <c r="O113" i="9"/>
  <c r="H115" i="9"/>
  <c r="F116" i="9"/>
  <c r="G115" i="9"/>
  <c r="K114" i="9"/>
  <c r="L114" i="9" s="1"/>
  <c r="S114" i="9"/>
  <c r="N114" i="9"/>
  <c r="P113" i="9"/>
  <c r="U113" i="9" s="1"/>
  <c r="V113" i="9" s="1"/>
  <c r="AL113" i="9" s="1"/>
  <c r="AN113" i="9" s="1"/>
  <c r="AT113" i="9" s="1"/>
  <c r="AU113" i="9" s="1"/>
  <c r="AY113" i="9" s="1"/>
  <c r="S110" i="8"/>
  <c r="N110" i="8"/>
  <c r="K110" i="8"/>
  <c r="L110" i="8" s="1"/>
  <c r="O109" i="8"/>
  <c r="P109" i="8" s="1"/>
  <c r="U109" i="8" s="1"/>
  <c r="V109" i="8" s="1"/>
  <c r="AL109" i="8" s="1"/>
  <c r="AN109" i="8" s="1"/>
  <c r="AT109" i="8" s="1"/>
  <c r="AU109" i="8" s="1"/>
  <c r="AY109" i="8" s="1"/>
  <c r="Q109" i="8"/>
  <c r="T109" i="8" s="1"/>
  <c r="F112" i="8"/>
  <c r="G111" i="8"/>
  <c r="H111" i="8"/>
  <c r="U108" i="8"/>
  <c r="V108" i="8" s="1"/>
  <c r="AL108" i="8" s="1"/>
  <c r="AN108" i="8" s="1"/>
  <c r="AT108" i="8" s="1"/>
  <c r="AU108" i="8" s="1"/>
  <c r="AY108" i="8" s="1"/>
  <c r="Q106" i="7"/>
  <c r="T106" i="7" s="1"/>
  <c r="O106" i="7"/>
  <c r="P106" i="7" s="1"/>
  <c r="U106" i="7" s="1"/>
  <c r="V106" i="7" s="1"/>
  <c r="AL106" i="7" s="1"/>
  <c r="AN106" i="7" s="1"/>
  <c r="AT106" i="7" s="1"/>
  <c r="AU106" i="7" s="1"/>
  <c r="AY106" i="7" s="1"/>
  <c r="K107" i="7"/>
  <c r="L107" i="7" s="1"/>
  <c r="S107" i="7"/>
  <c r="N107" i="7"/>
  <c r="H108" i="7"/>
  <c r="F109" i="7"/>
  <c r="G108" i="7"/>
  <c r="F108" i="6"/>
  <c r="G107" i="6"/>
  <c r="H107" i="6"/>
  <c r="O105" i="6"/>
  <c r="P105" i="6" s="1"/>
  <c r="U105" i="6" s="1"/>
  <c r="V105" i="6" s="1"/>
  <c r="AL105" i="6" s="1"/>
  <c r="AN105" i="6" s="1"/>
  <c r="AT105" i="6" s="1"/>
  <c r="AU105" i="6" s="1"/>
  <c r="AY105" i="6" s="1"/>
  <c r="Q105" i="6"/>
  <c r="T105" i="6" s="1"/>
  <c r="S106" i="6"/>
  <c r="K106" i="6"/>
  <c r="L106" i="6" s="1"/>
  <c r="N106" i="6"/>
  <c r="Q108" i="5"/>
  <c r="T108" i="5" s="1"/>
  <c r="O108" i="5"/>
  <c r="K109" i="5"/>
  <c r="L109" i="5" s="1"/>
  <c r="S109" i="5"/>
  <c r="N109" i="5"/>
  <c r="P108" i="5"/>
  <c r="U108" i="5" s="1"/>
  <c r="V108" i="5" s="1"/>
  <c r="AL108" i="5" s="1"/>
  <c r="AN108" i="5" s="1"/>
  <c r="AU108" i="5" s="1"/>
  <c r="H110" i="5"/>
  <c r="F111" i="5"/>
  <c r="G110" i="5"/>
  <c r="H107" i="4"/>
  <c r="F108" i="4"/>
  <c r="G107" i="4"/>
  <c r="K106" i="4"/>
  <c r="L106" i="4" s="1"/>
  <c r="N106" i="4"/>
  <c r="S106" i="4"/>
  <c r="Q105" i="4"/>
  <c r="T105" i="4" s="1"/>
  <c r="O105" i="4"/>
  <c r="P105" i="4" s="1"/>
  <c r="U105" i="4" s="1"/>
  <c r="V105" i="4" s="1"/>
  <c r="AL105" i="4" s="1"/>
  <c r="AN105" i="4" s="1"/>
  <c r="AT105" i="4" s="1"/>
  <c r="AU105" i="4" s="1"/>
  <c r="AY105" i="4" s="1"/>
  <c r="O105" i="3"/>
  <c r="Q105" i="3"/>
  <c r="T105" i="3" s="1"/>
  <c r="P105" i="3"/>
  <c r="U105" i="3" s="1"/>
  <c r="V105" i="3" s="1"/>
  <c r="AL105" i="3" s="1"/>
  <c r="AN105" i="3" s="1"/>
  <c r="AT105" i="3" s="1"/>
  <c r="AU105" i="3" s="1"/>
  <c r="AY105" i="3" s="1"/>
  <c r="S106" i="3"/>
  <c r="N106" i="3"/>
  <c r="K106" i="3"/>
  <c r="L106" i="3" s="1"/>
  <c r="H107" i="3"/>
  <c r="G107" i="3"/>
  <c r="F108" i="3"/>
  <c r="U101" i="2"/>
  <c r="V101" i="2" s="1"/>
  <c r="AL101" i="2" s="1"/>
  <c r="AN101" i="2" s="1"/>
  <c r="AT101" i="2" s="1"/>
  <c r="AU101" i="2" s="1"/>
  <c r="AY101" i="2" s="1"/>
  <c r="S103" i="2"/>
  <c r="N103" i="2"/>
  <c r="K103" i="2"/>
  <c r="L103" i="2" s="1"/>
  <c r="O102" i="2"/>
  <c r="P102" i="2" s="1"/>
  <c r="U102" i="2" s="1"/>
  <c r="V102" i="2" s="1"/>
  <c r="AL102" i="2" s="1"/>
  <c r="AN102" i="2" s="1"/>
  <c r="AT102" i="2" s="1"/>
  <c r="AU102" i="2" s="1"/>
  <c r="AY102" i="2" s="1"/>
  <c r="Q102" i="2"/>
  <c r="T102" i="2" s="1"/>
  <c r="H104" i="2"/>
  <c r="G104" i="2"/>
  <c r="S96" i="1"/>
  <c r="L96" i="1"/>
  <c r="Q95" i="1"/>
  <c r="T95" i="1" s="1"/>
  <c r="O95" i="1"/>
  <c r="P95" i="1"/>
  <c r="F98" i="1"/>
  <c r="Q113" i="11" l="1"/>
  <c r="T113" i="11" s="1"/>
  <c r="O113" i="11"/>
  <c r="P113" i="11" s="1"/>
  <c r="U113" i="11" s="1"/>
  <c r="V113" i="11" s="1"/>
  <c r="AL113" i="11" s="1"/>
  <c r="AN113" i="11" s="1"/>
  <c r="AT113" i="11" s="1"/>
  <c r="AU113" i="11" s="1"/>
  <c r="AY113" i="11" s="1"/>
  <c r="K114" i="11"/>
  <c r="L114" i="11" s="1"/>
  <c r="S114" i="11"/>
  <c r="N114" i="11"/>
  <c r="H115" i="11"/>
  <c r="F116" i="11"/>
  <c r="G115" i="11"/>
  <c r="Q112" i="10"/>
  <c r="T112" i="10" s="1"/>
  <c r="O112" i="10"/>
  <c r="K113" i="10"/>
  <c r="L113" i="10" s="1"/>
  <c r="S113" i="10"/>
  <c r="N113" i="10"/>
  <c r="P112" i="10"/>
  <c r="U112" i="10" s="1"/>
  <c r="V112" i="10" s="1"/>
  <c r="AL112" i="10" s="1"/>
  <c r="AN112" i="10" s="1"/>
  <c r="AT112" i="10" s="1"/>
  <c r="AU112" i="10" s="1"/>
  <c r="AY112" i="10" s="1"/>
  <c r="H114" i="10"/>
  <c r="F115" i="10"/>
  <c r="G114" i="10"/>
  <c r="Q114" i="9"/>
  <c r="T114" i="9" s="1"/>
  <c r="O114" i="9"/>
  <c r="P114" i="9" s="1"/>
  <c r="U114" i="9" s="1"/>
  <c r="V114" i="9" s="1"/>
  <c r="AL114" i="9" s="1"/>
  <c r="AN114" i="9" s="1"/>
  <c r="AT114" i="9" s="1"/>
  <c r="AU114" i="9" s="1"/>
  <c r="AY114" i="9" s="1"/>
  <c r="H116" i="9"/>
  <c r="F117" i="9"/>
  <c r="G116" i="9"/>
  <c r="K115" i="9"/>
  <c r="L115" i="9" s="1"/>
  <c r="S115" i="9"/>
  <c r="N115" i="9"/>
  <c r="O110" i="8"/>
  <c r="Q110" i="8"/>
  <c r="T110" i="8" s="1"/>
  <c r="H112" i="8"/>
  <c r="F113" i="8"/>
  <c r="G112" i="8"/>
  <c r="P110" i="8"/>
  <c r="U110" i="8" s="1"/>
  <c r="V110" i="8" s="1"/>
  <c r="AL110" i="8" s="1"/>
  <c r="AN110" i="8" s="1"/>
  <c r="AT110" i="8" s="1"/>
  <c r="AU110" i="8" s="1"/>
  <c r="AY110" i="8" s="1"/>
  <c r="S111" i="8"/>
  <c r="N111" i="8"/>
  <c r="K111" i="8"/>
  <c r="L111" i="8" s="1"/>
  <c r="F110" i="7"/>
  <c r="G109" i="7"/>
  <c r="H109" i="7"/>
  <c r="O107" i="7"/>
  <c r="Q107" i="7"/>
  <c r="T107" i="7" s="1"/>
  <c r="P107" i="7"/>
  <c r="U107" i="7" s="1"/>
  <c r="V107" i="7" s="1"/>
  <c r="AL107" i="7" s="1"/>
  <c r="AN107" i="7" s="1"/>
  <c r="AT107" i="7" s="1"/>
  <c r="AU107" i="7" s="1"/>
  <c r="AY107" i="7" s="1"/>
  <c r="S108" i="7"/>
  <c r="N108" i="7"/>
  <c r="K108" i="7"/>
  <c r="L108" i="7" s="1"/>
  <c r="O106" i="6"/>
  <c r="Q106" i="6"/>
  <c r="T106" i="6" s="1"/>
  <c r="S107" i="6"/>
  <c r="N107" i="6"/>
  <c r="K107" i="6"/>
  <c r="L107" i="6" s="1"/>
  <c r="H108" i="6"/>
  <c r="F109" i="6"/>
  <c r="G108" i="6"/>
  <c r="P106" i="6"/>
  <c r="U106" i="6" s="1"/>
  <c r="V106" i="6" s="1"/>
  <c r="AL106" i="6" s="1"/>
  <c r="AN106" i="6" s="1"/>
  <c r="AT106" i="6" s="1"/>
  <c r="AU106" i="6" s="1"/>
  <c r="AY106" i="6" s="1"/>
  <c r="O109" i="5"/>
  <c r="Q109" i="5"/>
  <c r="T109" i="5" s="1"/>
  <c r="F112" i="5"/>
  <c r="G111" i="5"/>
  <c r="H111" i="5"/>
  <c r="S110" i="5"/>
  <c r="N110" i="5"/>
  <c r="K110" i="5"/>
  <c r="L110" i="5" s="1"/>
  <c r="P109" i="5"/>
  <c r="K107" i="4"/>
  <c r="L107" i="4" s="1"/>
  <c r="N107" i="4"/>
  <c r="S107" i="4"/>
  <c r="F109" i="4"/>
  <c r="G108" i="4"/>
  <c r="H108" i="4"/>
  <c r="Q106" i="4"/>
  <c r="T106" i="4" s="1"/>
  <c r="O106" i="4"/>
  <c r="P106" i="4" s="1"/>
  <c r="U106" i="4" s="1"/>
  <c r="V106" i="4" s="1"/>
  <c r="AL106" i="4" s="1"/>
  <c r="AN106" i="4" s="1"/>
  <c r="AT106" i="4" s="1"/>
  <c r="AU106" i="4" s="1"/>
  <c r="AY106" i="4" s="1"/>
  <c r="K107" i="3"/>
  <c r="L107" i="3" s="1"/>
  <c r="N107" i="3"/>
  <c r="S107" i="3"/>
  <c r="Q106" i="3"/>
  <c r="T106" i="3" s="1"/>
  <c r="O106" i="3"/>
  <c r="H108" i="3"/>
  <c r="F109" i="3"/>
  <c r="G108" i="3"/>
  <c r="P106" i="3"/>
  <c r="H105" i="2"/>
  <c r="G105" i="2"/>
  <c r="Q103" i="2"/>
  <c r="O103" i="2"/>
  <c r="P103" i="2" s="1"/>
  <c r="K104" i="2"/>
  <c r="L104" i="2" s="1"/>
  <c r="S104" i="2"/>
  <c r="N104" i="2"/>
  <c r="Q96" i="1"/>
  <c r="T96" i="1" s="1"/>
  <c r="O96" i="1"/>
  <c r="P96" i="1" s="1"/>
  <c r="U96" i="1" s="1"/>
  <c r="V96" i="1" s="1"/>
  <c r="U95" i="1"/>
  <c r="V95" i="1" s="1"/>
  <c r="F99" i="1"/>
  <c r="S97" i="1"/>
  <c r="L97" i="1"/>
  <c r="Q114" i="11" l="1"/>
  <c r="T114" i="11" s="1"/>
  <c r="O114" i="11"/>
  <c r="P114" i="11" s="1"/>
  <c r="U114" i="11" s="1"/>
  <c r="V114" i="11" s="1"/>
  <c r="AL114" i="11" s="1"/>
  <c r="AN114" i="11" s="1"/>
  <c r="AT114" i="11" s="1"/>
  <c r="AU114" i="11" s="1"/>
  <c r="AY114" i="11" s="1"/>
  <c r="H116" i="11"/>
  <c r="F117" i="11"/>
  <c r="G116" i="11"/>
  <c r="K115" i="11"/>
  <c r="L115" i="11" s="1"/>
  <c r="S115" i="11"/>
  <c r="N115" i="11"/>
  <c r="F116" i="10"/>
  <c r="G115" i="10"/>
  <c r="H115" i="10"/>
  <c r="O113" i="10"/>
  <c r="P113" i="10" s="1"/>
  <c r="U113" i="10" s="1"/>
  <c r="V113" i="10" s="1"/>
  <c r="AL113" i="10" s="1"/>
  <c r="AN113" i="10" s="1"/>
  <c r="AT113" i="10" s="1"/>
  <c r="AU113" i="10" s="1"/>
  <c r="AY113" i="10" s="1"/>
  <c r="Q113" i="10"/>
  <c r="T113" i="10" s="1"/>
  <c r="S114" i="10"/>
  <c r="N114" i="10"/>
  <c r="K114" i="10"/>
  <c r="L114" i="10" s="1"/>
  <c r="S116" i="9"/>
  <c r="N116" i="9"/>
  <c r="K116" i="9"/>
  <c r="L116" i="9" s="1"/>
  <c r="O115" i="9"/>
  <c r="P115" i="9" s="1"/>
  <c r="U115" i="9" s="1"/>
  <c r="V115" i="9" s="1"/>
  <c r="AL115" i="9" s="1"/>
  <c r="AN115" i="9" s="1"/>
  <c r="AT115" i="9" s="1"/>
  <c r="AU115" i="9" s="1"/>
  <c r="AY115" i="9" s="1"/>
  <c r="Q115" i="9"/>
  <c r="T115" i="9" s="1"/>
  <c r="F118" i="9"/>
  <c r="G117" i="9"/>
  <c r="H117" i="9"/>
  <c r="H113" i="8"/>
  <c r="F114" i="8"/>
  <c r="G113" i="8"/>
  <c r="Q111" i="8"/>
  <c r="T111" i="8" s="1"/>
  <c r="O111" i="8"/>
  <c r="P111" i="8" s="1"/>
  <c r="U111" i="8" s="1"/>
  <c r="V111" i="8" s="1"/>
  <c r="AL111" i="8" s="1"/>
  <c r="AN111" i="8" s="1"/>
  <c r="AT111" i="8" s="1"/>
  <c r="AU111" i="8" s="1"/>
  <c r="AY111" i="8" s="1"/>
  <c r="K112" i="8"/>
  <c r="L112" i="8" s="1"/>
  <c r="S112" i="8"/>
  <c r="N112" i="8"/>
  <c r="S109" i="7"/>
  <c r="N109" i="7"/>
  <c r="K109" i="7"/>
  <c r="L109" i="7" s="1"/>
  <c r="O108" i="7"/>
  <c r="P108" i="7" s="1"/>
  <c r="U108" i="7" s="1"/>
  <c r="V108" i="7" s="1"/>
  <c r="AL108" i="7" s="1"/>
  <c r="AN108" i="7" s="1"/>
  <c r="AT108" i="7" s="1"/>
  <c r="AU108" i="7" s="1"/>
  <c r="AY108" i="7" s="1"/>
  <c r="Q108" i="7"/>
  <c r="T108" i="7" s="1"/>
  <c r="H110" i="7"/>
  <c r="G110" i="7"/>
  <c r="F111" i="7"/>
  <c r="K108" i="6"/>
  <c r="L108" i="6" s="1"/>
  <c r="S108" i="6"/>
  <c r="N108" i="6"/>
  <c r="P107" i="6"/>
  <c r="F110" i="6"/>
  <c r="G109" i="6"/>
  <c r="H109" i="6"/>
  <c r="Q107" i="6"/>
  <c r="T107" i="6" s="1"/>
  <c r="O107" i="6"/>
  <c r="S111" i="5"/>
  <c r="N111" i="5"/>
  <c r="K111" i="5"/>
  <c r="L111" i="5" s="1"/>
  <c r="H112" i="5"/>
  <c r="F113" i="5"/>
  <c r="G112" i="5"/>
  <c r="O110" i="5"/>
  <c r="P110" i="5" s="1"/>
  <c r="U110" i="5" s="1"/>
  <c r="V110" i="5" s="1"/>
  <c r="AL110" i="5" s="1"/>
  <c r="AN110" i="5" s="1"/>
  <c r="AU110" i="5" s="1"/>
  <c r="Q110" i="5"/>
  <c r="T110" i="5" s="1"/>
  <c r="U109" i="5"/>
  <c r="V109" i="5" s="1"/>
  <c r="AL109" i="5" s="1"/>
  <c r="AN109" i="5" s="1"/>
  <c r="AU109" i="5" s="1"/>
  <c r="S108" i="4"/>
  <c r="N108" i="4"/>
  <c r="K108" i="4"/>
  <c r="L108" i="4" s="1"/>
  <c r="G109" i="4"/>
  <c r="F110" i="4"/>
  <c r="H109" i="4"/>
  <c r="O107" i="4"/>
  <c r="P107" i="4" s="1"/>
  <c r="U107" i="4" s="1"/>
  <c r="V107" i="4" s="1"/>
  <c r="AL107" i="4" s="1"/>
  <c r="AN107" i="4" s="1"/>
  <c r="AT107" i="4" s="1"/>
  <c r="AU107" i="4" s="1"/>
  <c r="AY107" i="4" s="1"/>
  <c r="Q107" i="4"/>
  <c r="T107" i="4" s="1"/>
  <c r="H109" i="3"/>
  <c r="F110" i="3"/>
  <c r="G109" i="3"/>
  <c r="P107" i="3"/>
  <c r="U107" i="3" s="1"/>
  <c r="V107" i="3" s="1"/>
  <c r="AL107" i="3" s="1"/>
  <c r="AN107" i="3" s="1"/>
  <c r="AT107" i="3" s="1"/>
  <c r="AU107" i="3" s="1"/>
  <c r="AY107" i="3" s="1"/>
  <c r="K108" i="3"/>
  <c r="L108" i="3" s="1"/>
  <c r="S108" i="3"/>
  <c r="N108" i="3"/>
  <c r="U106" i="3"/>
  <c r="V106" i="3" s="1"/>
  <c r="AL106" i="3" s="1"/>
  <c r="AN106" i="3" s="1"/>
  <c r="AT106" i="3" s="1"/>
  <c r="AU106" i="3" s="1"/>
  <c r="AY106" i="3" s="1"/>
  <c r="Q107" i="3"/>
  <c r="T107" i="3" s="1"/>
  <c r="O107" i="3"/>
  <c r="Q104" i="2"/>
  <c r="O104" i="2"/>
  <c r="K105" i="2"/>
  <c r="L105" i="2" s="1"/>
  <c r="S105" i="2"/>
  <c r="N105" i="2"/>
  <c r="T104" i="2"/>
  <c r="T103" i="2"/>
  <c r="U103" i="2"/>
  <c r="V103" i="2" s="1"/>
  <c r="AL103" i="2" s="1"/>
  <c r="AN103" i="2" s="1"/>
  <c r="AT103" i="2" s="1"/>
  <c r="AU103" i="2" s="1"/>
  <c r="AY103" i="2" s="1"/>
  <c r="H106" i="2"/>
  <c r="G106" i="2"/>
  <c r="P104" i="2"/>
  <c r="U104" i="2" s="1"/>
  <c r="V104" i="2" s="1"/>
  <c r="AL104" i="2" s="1"/>
  <c r="AN104" i="2" s="1"/>
  <c r="AT104" i="2" s="1"/>
  <c r="AU104" i="2" s="1"/>
  <c r="AY104" i="2" s="1"/>
  <c r="S98" i="1"/>
  <c r="L98" i="1"/>
  <c r="Q97" i="1"/>
  <c r="T97" i="1" s="1"/>
  <c r="O97" i="1"/>
  <c r="P97" i="1"/>
  <c r="F100" i="1"/>
  <c r="O115" i="11" l="1"/>
  <c r="Q115" i="11"/>
  <c r="T115" i="11" s="1"/>
  <c r="S116" i="11"/>
  <c r="N116" i="11"/>
  <c r="K116" i="11"/>
  <c r="L116" i="11" s="1"/>
  <c r="P115" i="11"/>
  <c r="U115" i="11" s="1"/>
  <c r="V115" i="11" s="1"/>
  <c r="AL115" i="11" s="1"/>
  <c r="AN115" i="11" s="1"/>
  <c r="AT115" i="11" s="1"/>
  <c r="AU115" i="11" s="1"/>
  <c r="AY115" i="11" s="1"/>
  <c r="F118" i="11"/>
  <c r="G117" i="11"/>
  <c r="H117" i="11"/>
  <c r="S115" i="10"/>
  <c r="N115" i="10"/>
  <c r="K115" i="10"/>
  <c r="L115" i="10" s="1"/>
  <c r="O114" i="10"/>
  <c r="P114" i="10" s="1"/>
  <c r="U114" i="10" s="1"/>
  <c r="V114" i="10" s="1"/>
  <c r="AL114" i="10" s="1"/>
  <c r="AN114" i="10" s="1"/>
  <c r="AT114" i="10" s="1"/>
  <c r="AU114" i="10" s="1"/>
  <c r="AY114" i="10" s="1"/>
  <c r="Q114" i="10"/>
  <c r="T114" i="10" s="1"/>
  <c r="H116" i="10"/>
  <c r="G116" i="10"/>
  <c r="F117" i="10"/>
  <c r="S117" i="9"/>
  <c r="N117" i="9"/>
  <c r="K117" i="9"/>
  <c r="L117" i="9" s="1"/>
  <c r="O116" i="9"/>
  <c r="P116" i="9" s="1"/>
  <c r="U116" i="9" s="1"/>
  <c r="V116" i="9" s="1"/>
  <c r="AL116" i="9" s="1"/>
  <c r="AN116" i="9" s="1"/>
  <c r="AT116" i="9" s="1"/>
  <c r="AU116" i="9" s="1"/>
  <c r="AY116" i="9" s="1"/>
  <c r="Q116" i="9"/>
  <c r="T116" i="9" s="1"/>
  <c r="H118" i="9"/>
  <c r="F119" i="9"/>
  <c r="G118" i="9"/>
  <c r="K113" i="8"/>
  <c r="L113" i="8" s="1"/>
  <c r="S113" i="8"/>
  <c r="N113" i="8"/>
  <c r="Q112" i="8"/>
  <c r="T112" i="8" s="1"/>
  <c r="O112" i="8"/>
  <c r="H114" i="8"/>
  <c r="F115" i="8"/>
  <c r="G114" i="8"/>
  <c r="P112" i="8"/>
  <c r="K110" i="7"/>
  <c r="L110" i="7" s="1"/>
  <c r="S110" i="7"/>
  <c r="N110" i="7"/>
  <c r="Q109" i="7"/>
  <c r="T109" i="7" s="1"/>
  <c r="O109" i="7"/>
  <c r="P109" i="7"/>
  <c r="U109" i="7" s="1"/>
  <c r="V109" i="7" s="1"/>
  <c r="AL109" i="7" s="1"/>
  <c r="AN109" i="7" s="1"/>
  <c r="AT109" i="7" s="1"/>
  <c r="AU109" i="7" s="1"/>
  <c r="AY109" i="7" s="1"/>
  <c r="H111" i="7"/>
  <c r="F112" i="7"/>
  <c r="G111" i="7"/>
  <c r="U107" i="6"/>
  <c r="V107" i="6" s="1"/>
  <c r="AL107" i="6" s="1"/>
  <c r="AN107" i="6" s="1"/>
  <c r="AT107" i="6" s="1"/>
  <c r="AU107" i="6" s="1"/>
  <c r="AY107" i="6" s="1"/>
  <c r="K109" i="6"/>
  <c r="L109" i="6" s="1"/>
  <c r="S109" i="6"/>
  <c r="N109" i="6"/>
  <c r="H110" i="6"/>
  <c r="G110" i="6"/>
  <c r="F111" i="6"/>
  <c r="Q108" i="6"/>
  <c r="T108" i="6" s="1"/>
  <c r="O108" i="6"/>
  <c r="P108" i="6" s="1"/>
  <c r="U108" i="6" s="1"/>
  <c r="V108" i="6" s="1"/>
  <c r="AL108" i="6" s="1"/>
  <c r="AN108" i="6" s="1"/>
  <c r="AT108" i="6" s="1"/>
  <c r="AU108" i="6" s="1"/>
  <c r="AY108" i="6" s="1"/>
  <c r="K112" i="5"/>
  <c r="L112" i="5" s="1"/>
  <c r="S112" i="5"/>
  <c r="N112" i="5"/>
  <c r="Q111" i="5"/>
  <c r="T111" i="5" s="1"/>
  <c r="O111" i="5"/>
  <c r="H113" i="5"/>
  <c r="F114" i="5"/>
  <c r="G113" i="5"/>
  <c r="P111" i="5"/>
  <c r="O108" i="4"/>
  <c r="Q108" i="4"/>
  <c r="T108" i="4" s="1"/>
  <c r="N109" i="4"/>
  <c r="S109" i="4"/>
  <c r="K109" i="4"/>
  <c r="L109" i="4" s="1"/>
  <c r="P108" i="4"/>
  <c r="U108" i="4" s="1"/>
  <c r="V108" i="4" s="1"/>
  <c r="AL108" i="4" s="1"/>
  <c r="AN108" i="4" s="1"/>
  <c r="AT108" i="4" s="1"/>
  <c r="AU108" i="4" s="1"/>
  <c r="AY108" i="4" s="1"/>
  <c r="G110" i="4"/>
  <c r="H110" i="4"/>
  <c r="F111" i="4"/>
  <c r="S109" i="3"/>
  <c r="N109" i="3"/>
  <c r="K109" i="3"/>
  <c r="L109" i="3" s="1"/>
  <c r="F111" i="3"/>
  <c r="G110" i="3"/>
  <c r="H110" i="3"/>
  <c r="O108" i="3"/>
  <c r="P108" i="3" s="1"/>
  <c r="U108" i="3" s="1"/>
  <c r="V108" i="3" s="1"/>
  <c r="AL108" i="3" s="1"/>
  <c r="AN108" i="3" s="1"/>
  <c r="AT108" i="3" s="1"/>
  <c r="AU108" i="3" s="1"/>
  <c r="AY108" i="3" s="1"/>
  <c r="Q108" i="3"/>
  <c r="T108" i="3" s="1"/>
  <c r="O105" i="2"/>
  <c r="Q105" i="2"/>
  <c r="T105" i="2" s="1"/>
  <c r="G107" i="2"/>
  <c r="H107" i="2"/>
  <c r="S106" i="2"/>
  <c r="N106" i="2"/>
  <c r="K106" i="2"/>
  <c r="L106" i="2" s="1"/>
  <c r="P105" i="2"/>
  <c r="U105" i="2" s="1"/>
  <c r="V105" i="2" s="1"/>
  <c r="AL105" i="2" s="1"/>
  <c r="AN105" i="2" s="1"/>
  <c r="AT105" i="2" s="1"/>
  <c r="AU105" i="2" s="1"/>
  <c r="AY105" i="2" s="1"/>
  <c r="S99" i="1"/>
  <c r="L99" i="1"/>
  <c r="F101" i="1"/>
  <c r="Q98" i="1"/>
  <c r="T98" i="1" s="1"/>
  <c r="O98" i="1"/>
  <c r="P98" i="1" s="1"/>
  <c r="U98" i="1" s="1"/>
  <c r="V98" i="1" s="1"/>
  <c r="U97" i="1"/>
  <c r="V97" i="1" s="1"/>
  <c r="S117" i="11" l="1"/>
  <c r="N117" i="11"/>
  <c r="K117" i="11"/>
  <c r="L117" i="11" s="1"/>
  <c r="H118" i="11"/>
  <c r="G118" i="11"/>
  <c r="F119" i="11"/>
  <c r="O116" i="11"/>
  <c r="P116" i="11" s="1"/>
  <c r="U116" i="11" s="1"/>
  <c r="V116" i="11" s="1"/>
  <c r="AL116" i="11" s="1"/>
  <c r="AN116" i="11" s="1"/>
  <c r="AT116" i="11" s="1"/>
  <c r="AU116" i="11" s="1"/>
  <c r="AY116" i="11" s="1"/>
  <c r="Q116" i="11"/>
  <c r="T116" i="11" s="1"/>
  <c r="K116" i="10"/>
  <c r="L116" i="10" s="1"/>
  <c r="S116" i="10"/>
  <c r="N116" i="10"/>
  <c r="P115" i="10"/>
  <c r="U115" i="10" s="1"/>
  <c r="V115" i="10" s="1"/>
  <c r="AL115" i="10" s="1"/>
  <c r="AN115" i="10" s="1"/>
  <c r="AT115" i="10" s="1"/>
  <c r="AU115" i="10" s="1"/>
  <c r="AY115" i="10" s="1"/>
  <c r="Q115" i="10"/>
  <c r="T115" i="10" s="1"/>
  <c r="O115" i="10"/>
  <c r="H117" i="10"/>
  <c r="F118" i="10"/>
  <c r="G117" i="10"/>
  <c r="H119" i="9"/>
  <c r="F120" i="9"/>
  <c r="G119" i="9"/>
  <c r="Q117" i="9"/>
  <c r="T117" i="9" s="1"/>
  <c r="O117" i="9"/>
  <c r="P117" i="9" s="1"/>
  <c r="K118" i="9"/>
  <c r="L118" i="9" s="1"/>
  <c r="N118" i="9"/>
  <c r="S118" i="9"/>
  <c r="F116" i="8"/>
  <c r="G115" i="8"/>
  <c r="H115" i="8"/>
  <c r="P113" i="8"/>
  <c r="U113" i="8" s="1"/>
  <c r="V113" i="8" s="1"/>
  <c r="AL113" i="8" s="1"/>
  <c r="AN113" i="8" s="1"/>
  <c r="AT113" i="8" s="1"/>
  <c r="AU113" i="8" s="1"/>
  <c r="AY113" i="8" s="1"/>
  <c r="S114" i="8"/>
  <c r="N114" i="8"/>
  <c r="K114" i="8"/>
  <c r="L114" i="8" s="1"/>
  <c r="U112" i="8"/>
  <c r="V112" i="8" s="1"/>
  <c r="AL112" i="8" s="1"/>
  <c r="AN112" i="8" s="1"/>
  <c r="AT112" i="8" s="1"/>
  <c r="AU112" i="8" s="1"/>
  <c r="AY112" i="8" s="1"/>
  <c r="O113" i="8"/>
  <c r="Q113" i="8"/>
  <c r="T113" i="8" s="1"/>
  <c r="H112" i="7"/>
  <c r="F113" i="7"/>
  <c r="G112" i="7"/>
  <c r="K111" i="7"/>
  <c r="L111" i="7" s="1"/>
  <c r="S111" i="7"/>
  <c r="N111" i="7"/>
  <c r="Q110" i="7"/>
  <c r="T110" i="7" s="1"/>
  <c r="O110" i="7"/>
  <c r="P110" i="7" s="1"/>
  <c r="U110" i="7" s="1"/>
  <c r="V110" i="7" s="1"/>
  <c r="AL110" i="7" s="1"/>
  <c r="AN110" i="7" s="1"/>
  <c r="AT110" i="7" s="1"/>
  <c r="AU110" i="7" s="1"/>
  <c r="AY110" i="7" s="1"/>
  <c r="F112" i="6"/>
  <c r="G111" i="6"/>
  <c r="H111" i="6"/>
  <c r="N110" i="6"/>
  <c r="S110" i="6"/>
  <c r="K110" i="6"/>
  <c r="L110" i="6" s="1"/>
  <c r="O109" i="6"/>
  <c r="P109" i="6" s="1"/>
  <c r="U109" i="6" s="1"/>
  <c r="V109" i="6" s="1"/>
  <c r="AL109" i="6" s="1"/>
  <c r="AN109" i="6" s="1"/>
  <c r="AT109" i="6" s="1"/>
  <c r="AU109" i="6" s="1"/>
  <c r="AY109" i="6" s="1"/>
  <c r="Q109" i="6"/>
  <c r="T109" i="6" s="1"/>
  <c r="H114" i="5"/>
  <c r="F115" i="5"/>
  <c r="G114" i="5"/>
  <c r="P112" i="5"/>
  <c r="U112" i="5" s="1"/>
  <c r="V112" i="5" s="1"/>
  <c r="AL112" i="5" s="1"/>
  <c r="AN112" i="5" s="1"/>
  <c r="AU112" i="5" s="1"/>
  <c r="K113" i="5"/>
  <c r="L113" i="5" s="1"/>
  <c r="S113" i="5"/>
  <c r="N113" i="5"/>
  <c r="U111" i="5"/>
  <c r="V111" i="5" s="1"/>
  <c r="AL111" i="5" s="1"/>
  <c r="AN111" i="5" s="1"/>
  <c r="AU111" i="5" s="1"/>
  <c r="Q112" i="5"/>
  <c r="T112" i="5" s="1"/>
  <c r="O112" i="5"/>
  <c r="K110" i="4"/>
  <c r="L110" i="4" s="1"/>
  <c r="N110" i="4"/>
  <c r="S110" i="4"/>
  <c r="P109" i="4"/>
  <c r="H111" i="4"/>
  <c r="F112" i="4"/>
  <c r="G111" i="4"/>
  <c r="Q109" i="4"/>
  <c r="T109" i="4" s="1"/>
  <c r="O109" i="4"/>
  <c r="O109" i="3"/>
  <c r="Q109" i="3"/>
  <c r="T109" i="3" s="1"/>
  <c r="P109" i="3"/>
  <c r="S110" i="3"/>
  <c r="N110" i="3"/>
  <c r="K110" i="3"/>
  <c r="L110" i="3" s="1"/>
  <c r="H111" i="3"/>
  <c r="G111" i="3"/>
  <c r="F112" i="3"/>
  <c r="S107" i="2"/>
  <c r="N107" i="2"/>
  <c r="K107" i="2"/>
  <c r="L107" i="2" s="1"/>
  <c r="H108" i="2"/>
  <c r="G108" i="2"/>
  <c r="O106" i="2"/>
  <c r="P106" i="2" s="1"/>
  <c r="Q106" i="2"/>
  <c r="T106" i="2" s="1"/>
  <c r="Q99" i="1"/>
  <c r="T99" i="1" s="1"/>
  <c r="O99" i="1"/>
  <c r="P99" i="1" s="1"/>
  <c r="F102" i="1"/>
  <c r="S100" i="1"/>
  <c r="L100" i="1"/>
  <c r="H119" i="11" l="1"/>
  <c r="F120" i="11"/>
  <c r="G119" i="11"/>
  <c r="Q117" i="11"/>
  <c r="T117" i="11" s="1"/>
  <c r="O117" i="11"/>
  <c r="P117" i="11" s="1"/>
  <c r="K118" i="11"/>
  <c r="L118" i="11" s="1"/>
  <c r="N118" i="11"/>
  <c r="S118" i="11"/>
  <c r="H118" i="10"/>
  <c r="F119" i="10"/>
  <c r="G118" i="10"/>
  <c r="K117" i="10"/>
  <c r="L117" i="10" s="1"/>
  <c r="S117" i="10"/>
  <c r="N117" i="10"/>
  <c r="Q116" i="10"/>
  <c r="T116" i="10" s="1"/>
  <c r="O116" i="10"/>
  <c r="P116" i="10" s="1"/>
  <c r="U116" i="10" s="1"/>
  <c r="V116" i="10" s="1"/>
  <c r="AL116" i="10" s="1"/>
  <c r="AN116" i="10" s="1"/>
  <c r="AT116" i="10" s="1"/>
  <c r="AU116" i="10" s="1"/>
  <c r="AY116" i="10" s="1"/>
  <c r="K119" i="9"/>
  <c r="L119" i="9" s="1"/>
  <c r="S119" i="9"/>
  <c r="N119" i="9"/>
  <c r="Q118" i="9"/>
  <c r="T118" i="9" s="1"/>
  <c r="O118" i="9"/>
  <c r="P118" i="9" s="1"/>
  <c r="U118" i="9" s="1"/>
  <c r="V118" i="9" s="1"/>
  <c r="AL118" i="9" s="1"/>
  <c r="AN118" i="9" s="1"/>
  <c r="AT118" i="9" s="1"/>
  <c r="AU118" i="9" s="1"/>
  <c r="AY118" i="9" s="1"/>
  <c r="H120" i="9"/>
  <c r="F121" i="9"/>
  <c r="G120" i="9"/>
  <c r="U117" i="9"/>
  <c r="V117" i="9" s="1"/>
  <c r="AL117" i="9" s="1"/>
  <c r="AN117" i="9" s="1"/>
  <c r="AT117" i="9" s="1"/>
  <c r="AU117" i="9" s="1"/>
  <c r="AY117" i="9" s="1"/>
  <c r="O114" i="8"/>
  <c r="Q114" i="8"/>
  <c r="T114" i="8" s="1"/>
  <c r="S115" i="8"/>
  <c r="N115" i="8"/>
  <c r="K115" i="8"/>
  <c r="L115" i="8" s="1"/>
  <c r="P114" i="8"/>
  <c r="U114" i="8" s="1"/>
  <c r="V114" i="8" s="1"/>
  <c r="AL114" i="8" s="1"/>
  <c r="AN114" i="8" s="1"/>
  <c r="AT114" i="8" s="1"/>
  <c r="AU114" i="8" s="1"/>
  <c r="AY114" i="8" s="1"/>
  <c r="H116" i="8"/>
  <c r="F117" i="8"/>
  <c r="G116" i="8"/>
  <c r="S112" i="7"/>
  <c r="N112" i="7"/>
  <c r="K112" i="7"/>
  <c r="L112" i="7" s="1"/>
  <c r="F114" i="7"/>
  <c r="G113" i="7"/>
  <c r="H113" i="7"/>
  <c r="O111" i="7"/>
  <c r="P111" i="7" s="1"/>
  <c r="U111" i="7" s="1"/>
  <c r="V111" i="7" s="1"/>
  <c r="AL111" i="7" s="1"/>
  <c r="AN111" i="7" s="1"/>
  <c r="AT111" i="7" s="1"/>
  <c r="AU111" i="7" s="1"/>
  <c r="AY111" i="7" s="1"/>
  <c r="Q111" i="7"/>
  <c r="T111" i="7" s="1"/>
  <c r="O110" i="6"/>
  <c r="P110" i="6" s="1"/>
  <c r="U110" i="6" s="1"/>
  <c r="V110" i="6" s="1"/>
  <c r="AL110" i="6" s="1"/>
  <c r="AN110" i="6" s="1"/>
  <c r="AT110" i="6" s="1"/>
  <c r="AU110" i="6" s="1"/>
  <c r="AY110" i="6" s="1"/>
  <c r="Q110" i="6"/>
  <c r="T110" i="6" s="1"/>
  <c r="S111" i="6"/>
  <c r="N111" i="6"/>
  <c r="K111" i="6"/>
  <c r="L111" i="6" s="1"/>
  <c r="H112" i="6"/>
  <c r="F113" i="6"/>
  <c r="G112" i="6"/>
  <c r="S114" i="5"/>
  <c r="N114" i="5"/>
  <c r="K114" i="5"/>
  <c r="L114" i="5" s="1"/>
  <c r="F116" i="5"/>
  <c r="G115" i="5"/>
  <c r="H115" i="5"/>
  <c r="O113" i="5"/>
  <c r="P113" i="5" s="1"/>
  <c r="U113" i="5" s="1"/>
  <c r="V113" i="5" s="1"/>
  <c r="AL113" i="5" s="1"/>
  <c r="AN113" i="5" s="1"/>
  <c r="AU113" i="5" s="1"/>
  <c r="Q113" i="5"/>
  <c r="T113" i="5" s="1"/>
  <c r="S111" i="4"/>
  <c r="K111" i="4"/>
  <c r="L111" i="4" s="1"/>
  <c r="N111" i="4"/>
  <c r="F113" i="4"/>
  <c r="G112" i="4"/>
  <c r="H112" i="4"/>
  <c r="U109" i="4"/>
  <c r="V109" i="4" s="1"/>
  <c r="AL109" i="4" s="1"/>
  <c r="AN109" i="4" s="1"/>
  <c r="AT109" i="4" s="1"/>
  <c r="AU109" i="4" s="1"/>
  <c r="AY109" i="4" s="1"/>
  <c r="O110" i="4"/>
  <c r="P110" i="4" s="1"/>
  <c r="U110" i="4" s="1"/>
  <c r="V110" i="4" s="1"/>
  <c r="AL110" i="4" s="1"/>
  <c r="AN110" i="4" s="1"/>
  <c r="AT110" i="4" s="1"/>
  <c r="AU110" i="4" s="1"/>
  <c r="AY110" i="4" s="1"/>
  <c r="Q110" i="4"/>
  <c r="T110" i="4" s="1"/>
  <c r="U109" i="3"/>
  <c r="V109" i="3" s="1"/>
  <c r="AL109" i="3" s="1"/>
  <c r="AN109" i="3" s="1"/>
  <c r="AT109" i="3" s="1"/>
  <c r="AU109" i="3" s="1"/>
  <c r="AY109" i="3" s="1"/>
  <c r="Q110" i="3"/>
  <c r="T110" i="3" s="1"/>
  <c r="O110" i="3"/>
  <c r="K111" i="3"/>
  <c r="L111" i="3" s="1"/>
  <c r="S111" i="3"/>
  <c r="N111" i="3"/>
  <c r="H112" i="3"/>
  <c r="F113" i="3"/>
  <c r="G112" i="3"/>
  <c r="P110" i="3"/>
  <c r="U110" i="3" s="1"/>
  <c r="V110" i="3" s="1"/>
  <c r="AL110" i="3" s="1"/>
  <c r="AN110" i="3" s="1"/>
  <c r="AT110" i="3" s="1"/>
  <c r="AU110" i="3" s="1"/>
  <c r="AY110" i="3" s="1"/>
  <c r="U106" i="2"/>
  <c r="V106" i="2" s="1"/>
  <c r="AL106" i="2" s="1"/>
  <c r="AN106" i="2" s="1"/>
  <c r="AT106" i="2" s="1"/>
  <c r="AU106" i="2" s="1"/>
  <c r="AY106" i="2" s="1"/>
  <c r="Q107" i="2"/>
  <c r="T107" i="2" s="1"/>
  <c r="O107" i="2"/>
  <c r="P107" i="2" s="1"/>
  <c r="U107" i="2" s="1"/>
  <c r="V107" i="2" s="1"/>
  <c r="AL107" i="2" s="1"/>
  <c r="AN107" i="2" s="1"/>
  <c r="AT107" i="2" s="1"/>
  <c r="AU107" i="2" s="1"/>
  <c r="AY107" i="2" s="1"/>
  <c r="H109" i="2"/>
  <c r="G109" i="2"/>
  <c r="K108" i="2"/>
  <c r="L108" i="2" s="1"/>
  <c r="S108" i="2"/>
  <c r="N108" i="2"/>
  <c r="U99" i="1"/>
  <c r="V99" i="1" s="1"/>
  <c r="F103" i="1"/>
  <c r="S101" i="1"/>
  <c r="L101" i="1"/>
  <c r="Q100" i="1"/>
  <c r="T100" i="1" s="1"/>
  <c r="O100" i="1"/>
  <c r="P100" i="1" s="1"/>
  <c r="K119" i="11" l="1"/>
  <c r="L119" i="11" s="1"/>
  <c r="S119" i="11"/>
  <c r="N119" i="11"/>
  <c r="Q118" i="11"/>
  <c r="T118" i="11" s="1"/>
  <c r="O118" i="11"/>
  <c r="P118" i="11" s="1"/>
  <c r="U118" i="11" s="1"/>
  <c r="V118" i="11" s="1"/>
  <c r="AL118" i="11" s="1"/>
  <c r="AN118" i="11" s="1"/>
  <c r="AT118" i="11" s="1"/>
  <c r="AU118" i="11" s="1"/>
  <c r="AY118" i="11" s="1"/>
  <c r="H120" i="11"/>
  <c r="F121" i="11"/>
  <c r="G120" i="11"/>
  <c r="U117" i="11"/>
  <c r="V117" i="11" s="1"/>
  <c r="AL117" i="11" s="1"/>
  <c r="AN117" i="11" s="1"/>
  <c r="AT117" i="11" s="1"/>
  <c r="AU117" i="11" s="1"/>
  <c r="AY117" i="11" s="1"/>
  <c r="S118" i="10"/>
  <c r="N118" i="10"/>
  <c r="K118" i="10"/>
  <c r="L118" i="10" s="1"/>
  <c r="F120" i="10"/>
  <c r="G119" i="10"/>
  <c r="H119" i="10"/>
  <c r="O117" i="10"/>
  <c r="P117" i="10" s="1"/>
  <c r="Q117" i="10"/>
  <c r="T117" i="10" s="1"/>
  <c r="F122" i="9"/>
  <c r="G121" i="9"/>
  <c r="H121" i="9"/>
  <c r="P119" i="9"/>
  <c r="U119" i="9" s="1"/>
  <c r="V119" i="9" s="1"/>
  <c r="AL119" i="9" s="1"/>
  <c r="AN119" i="9" s="1"/>
  <c r="AT119" i="9" s="1"/>
  <c r="AU119" i="9" s="1"/>
  <c r="AY119" i="9" s="1"/>
  <c r="O119" i="9"/>
  <c r="Q119" i="9"/>
  <c r="T119" i="9" s="1"/>
  <c r="S120" i="9"/>
  <c r="N120" i="9"/>
  <c r="K120" i="9"/>
  <c r="L120" i="9" s="1"/>
  <c r="H117" i="8"/>
  <c r="F118" i="8"/>
  <c r="G117" i="8"/>
  <c r="K116" i="8"/>
  <c r="L116" i="8" s="1"/>
  <c r="S116" i="8"/>
  <c r="N116" i="8"/>
  <c r="Q115" i="8"/>
  <c r="T115" i="8" s="1"/>
  <c r="O115" i="8"/>
  <c r="P115" i="8" s="1"/>
  <c r="U115" i="8" s="1"/>
  <c r="V115" i="8" s="1"/>
  <c r="AL115" i="8" s="1"/>
  <c r="AN115" i="8" s="1"/>
  <c r="AT115" i="8" s="1"/>
  <c r="AU115" i="8" s="1"/>
  <c r="AY115" i="8" s="1"/>
  <c r="O112" i="7"/>
  <c r="P112" i="7" s="1"/>
  <c r="U112" i="7" s="1"/>
  <c r="V112" i="7" s="1"/>
  <c r="AL112" i="7" s="1"/>
  <c r="AN112" i="7" s="1"/>
  <c r="AT112" i="7" s="1"/>
  <c r="AU112" i="7" s="1"/>
  <c r="AY112" i="7" s="1"/>
  <c r="Q112" i="7"/>
  <c r="T112" i="7" s="1"/>
  <c r="S113" i="7"/>
  <c r="N113" i="7"/>
  <c r="K113" i="7"/>
  <c r="L113" i="7" s="1"/>
  <c r="H114" i="7"/>
  <c r="G114" i="7"/>
  <c r="F115" i="7"/>
  <c r="Q111" i="6"/>
  <c r="T111" i="6" s="1"/>
  <c r="O111" i="6"/>
  <c r="F114" i="6"/>
  <c r="G113" i="6"/>
  <c r="H113" i="6"/>
  <c r="K112" i="6"/>
  <c r="L112" i="6" s="1"/>
  <c r="S112" i="6"/>
  <c r="N112" i="6"/>
  <c r="P111" i="6"/>
  <c r="U111" i="6" s="1"/>
  <c r="V111" i="6" s="1"/>
  <c r="AL111" i="6" s="1"/>
  <c r="AN111" i="6" s="1"/>
  <c r="AT111" i="6" s="1"/>
  <c r="AU111" i="6" s="1"/>
  <c r="AY111" i="6" s="1"/>
  <c r="O114" i="5"/>
  <c r="Q114" i="5"/>
  <c r="T114" i="5" s="1"/>
  <c r="P114" i="5"/>
  <c r="S115" i="5"/>
  <c r="N115" i="5"/>
  <c r="K115" i="5"/>
  <c r="L115" i="5" s="1"/>
  <c r="H116" i="5"/>
  <c r="F117" i="5"/>
  <c r="G116" i="5"/>
  <c r="H113" i="4"/>
  <c r="G113" i="4"/>
  <c r="F114" i="4"/>
  <c r="P111" i="4"/>
  <c r="U111" i="4" s="1"/>
  <c r="V111" i="4" s="1"/>
  <c r="AL111" i="4" s="1"/>
  <c r="AN111" i="4" s="1"/>
  <c r="AT111" i="4" s="1"/>
  <c r="AU111" i="4" s="1"/>
  <c r="AY111" i="4" s="1"/>
  <c r="O111" i="4"/>
  <c r="Q111" i="4"/>
  <c r="T111" i="4" s="1"/>
  <c r="S112" i="4"/>
  <c r="N112" i="4"/>
  <c r="K112" i="4"/>
  <c r="L112" i="4" s="1"/>
  <c r="Q111" i="3"/>
  <c r="T111" i="3" s="1"/>
  <c r="O111" i="3"/>
  <c r="P111" i="3"/>
  <c r="H113" i="3"/>
  <c r="F114" i="3"/>
  <c r="G113" i="3"/>
  <c r="K112" i="3"/>
  <c r="L112" i="3" s="1"/>
  <c r="S112" i="3"/>
  <c r="N112" i="3"/>
  <c r="H110" i="2"/>
  <c r="G110" i="2"/>
  <c r="Q108" i="2"/>
  <c r="T108" i="2" s="1"/>
  <c r="O108" i="2"/>
  <c r="P108" i="2" s="1"/>
  <c r="U108" i="2" s="1"/>
  <c r="V108" i="2" s="1"/>
  <c r="AL108" i="2" s="1"/>
  <c r="AN108" i="2" s="1"/>
  <c r="AT108" i="2" s="1"/>
  <c r="AU108" i="2" s="1"/>
  <c r="AY108" i="2" s="1"/>
  <c r="K109" i="2"/>
  <c r="L109" i="2" s="1"/>
  <c r="S109" i="2"/>
  <c r="N109" i="2"/>
  <c r="U100" i="1"/>
  <c r="V100" i="1" s="1"/>
  <c r="Q101" i="1"/>
  <c r="T101" i="1" s="1"/>
  <c r="O101" i="1"/>
  <c r="P101" i="1" s="1"/>
  <c r="U101" i="1" s="1"/>
  <c r="V101" i="1" s="1"/>
  <c r="F104" i="1"/>
  <c r="S102" i="1"/>
  <c r="L102" i="1"/>
  <c r="F122" i="11" l="1"/>
  <c r="G121" i="11"/>
  <c r="H121" i="11"/>
  <c r="P119" i="11"/>
  <c r="U119" i="11" s="1"/>
  <c r="V119" i="11" s="1"/>
  <c r="AL119" i="11" s="1"/>
  <c r="AN119" i="11" s="1"/>
  <c r="AT119" i="11" s="1"/>
  <c r="AU119" i="11" s="1"/>
  <c r="AY119" i="11" s="1"/>
  <c r="O119" i="11"/>
  <c r="Q119" i="11"/>
  <c r="T119" i="11" s="1"/>
  <c r="S120" i="11"/>
  <c r="N120" i="11"/>
  <c r="K120" i="11"/>
  <c r="L120" i="11" s="1"/>
  <c r="H120" i="10"/>
  <c r="F121" i="10"/>
  <c r="G120" i="10"/>
  <c r="U117" i="10"/>
  <c r="V117" i="10" s="1"/>
  <c r="AL117" i="10" s="1"/>
  <c r="AN117" i="10" s="1"/>
  <c r="AT117" i="10" s="1"/>
  <c r="AU117" i="10" s="1"/>
  <c r="AY117" i="10" s="1"/>
  <c r="O118" i="10"/>
  <c r="Q118" i="10"/>
  <c r="T118" i="10" s="1"/>
  <c r="P118" i="10"/>
  <c r="U118" i="10" s="1"/>
  <c r="V118" i="10" s="1"/>
  <c r="AL118" i="10" s="1"/>
  <c r="AN118" i="10" s="1"/>
  <c r="AT118" i="10" s="1"/>
  <c r="AU118" i="10" s="1"/>
  <c r="AY118" i="10" s="1"/>
  <c r="S119" i="10"/>
  <c r="N119" i="10"/>
  <c r="K119" i="10"/>
  <c r="L119" i="10" s="1"/>
  <c r="S121" i="9"/>
  <c r="N121" i="9"/>
  <c r="K121" i="9"/>
  <c r="L121" i="9" s="1"/>
  <c r="P120" i="9"/>
  <c r="U120" i="9" s="1"/>
  <c r="V120" i="9" s="1"/>
  <c r="AL120" i="9" s="1"/>
  <c r="AN120" i="9" s="1"/>
  <c r="AT120" i="9" s="1"/>
  <c r="AU120" i="9" s="1"/>
  <c r="AY120" i="9" s="1"/>
  <c r="O120" i="9"/>
  <c r="Q120" i="9"/>
  <c r="T120" i="9" s="1"/>
  <c r="H122" i="9"/>
  <c r="G122" i="9"/>
  <c r="F123" i="9"/>
  <c r="K117" i="8"/>
  <c r="L117" i="8" s="1"/>
  <c r="S117" i="8"/>
  <c r="N117" i="8"/>
  <c r="P116" i="8"/>
  <c r="H118" i="8"/>
  <c r="F119" i="8"/>
  <c r="G118" i="8"/>
  <c r="Q116" i="8"/>
  <c r="T116" i="8" s="1"/>
  <c r="O116" i="8"/>
  <c r="K114" i="7"/>
  <c r="L114" i="7" s="1"/>
  <c r="S114" i="7"/>
  <c r="N114" i="7"/>
  <c r="Q113" i="7"/>
  <c r="T113" i="7" s="1"/>
  <c r="O113" i="7"/>
  <c r="H115" i="7"/>
  <c r="F116" i="7"/>
  <c r="G115" i="7"/>
  <c r="P113" i="7"/>
  <c r="U113" i="7" s="1"/>
  <c r="V113" i="7" s="1"/>
  <c r="AL113" i="7" s="1"/>
  <c r="AN113" i="7" s="1"/>
  <c r="AT113" i="7" s="1"/>
  <c r="AU113" i="7" s="1"/>
  <c r="AY113" i="7" s="1"/>
  <c r="K113" i="6"/>
  <c r="L113" i="6" s="1"/>
  <c r="S113" i="6"/>
  <c r="N113" i="6"/>
  <c r="H114" i="6"/>
  <c r="F115" i="6"/>
  <c r="G114" i="6"/>
  <c r="Q112" i="6"/>
  <c r="T112" i="6" s="1"/>
  <c r="O112" i="6"/>
  <c r="P112" i="6" s="1"/>
  <c r="U112" i="6" s="1"/>
  <c r="V112" i="6" s="1"/>
  <c r="AL112" i="6" s="1"/>
  <c r="AN112" i="6" s="1"/>
  <c r="AT112" i="6" s="1"/>
  <c r="AU112" i="6" s="1"/>
  <c r="AY112" i="6" s="1"/>
  <c r="H117" i="5"/>
  <c r="F118" i="5"/>
  <c r="G117" i="5"/>
  <c r="U114" i="5"/>
  <c r="V114" i="5" s="1"/>
  <c r="AL114" i="5" s="1"/>
  <c r="AN114" i="5" s="1"/>
  <c r="AU114" i="5" s="1"/>
  <c r="Q115" i="5"/>
  <c r="T115" i="5" s="1"/>
  <c r="O115" i="5"/>
  <c r="K116" i="5"/>
  <c r="L116" i="5" s="1"/>
  <c r="N116" i="5"/>
  <c r="S116" i="5"/>
  <c r="P115" i="5"/>
  <c r="U115" i="5" s="1"/>
  <c r="V115" i="5" s="1"/>
  <c r="AL115" i="5" s="1"/>
  <c r="AN115" i="5" s="1"/>
  <c r="AU115" i="5" s="1"/>
  <c r="F115" i="4"/>
  <c r="H114" i="4"/>
  <c r="G114" i="4"/>
  <c r="N113" i="4"/>
  <c r="K113" i="4"/>
  <c r="L113" i="4" s="1"/>
  <c r="S113" i="4"/>
  <c r="O112" i="4"/>
  <c r="P112" i="4" s="1"/>
  <c r="U112" i="4" s="1"/>
  <c r="V112" i="4" s="1"/>
  <c r="AL112" i="4" s="1"/>
  <c r="AN112" i="4" s="1"/>
  <c r="AT112" i="4" s="1"/>
  <c r="AU112" i="4" s="1"/>
  <c r="AY112" i="4" s="1"/>
  <c r="Q112" i="4"/>
  <c r="T112" i="4" s="1"/>
  <c r="O112" i="3"/>
  <c r="Q112" i="3"/>
  <c r="T112" i="3" s="1"/>
  <c r="U111" i="3"/>
  <c r="V111" i="3" s="1"/>
  <c r="AL111" i="3" s="1"/>
  <c r="AN111" i="3" s="1"/>
  <c r="AT111" i="3" s="1"/>
  <c r="AU111" i="3" s="1"/>
  <c r="AY111" i="3" s="1"/>
  <c r="S113" i="3"/>
  <c r="N113" i="3"/>
  <c r="K113" i="3"/>
  <c r="L113" i="3" s="1"/>
  <c r="P112" i="3"/>
  <c r="U112" i="3" s="1"/>
  <c r="V112" i="3" s="1"/>
  <c r="AL112" i="3" s="1"/>
  <c r="AN112" i="3" s="1"/>
  <c r="AT112" i="3" s="1"/>
  <c r="AU112" i="3" s="1"/>
  <c r="AY112" i="3" s="1"/>
  <c r="F115" i="3"/>
  <c r="G114" i="3"/>
  <c r="H114" i="3"/>
  <c r="S110" i="2"/>
  <c r="N110" i="2"/>
  <c r="K110" i="2"/>
  <c r="L110" i="2" s="1"/>
  <c r="O109" i="2"/>
  <c r="P109" i="2" s="1"/>
  <c r="U109" i="2" s="1"/>
  <c r="V109" i="2" s="1"/>
  <c r="AL109" i="2" s="1"/>
  <c r="AN109" i="2" s="1"/>
  <c r="AT109" i="2" s="1"/>
  <c r="AU109" i="2" s="1"/>
  <c r="AY109" i="2" s="1"/>
  <c r="Q109" i="2"/>
  <c r="T109" i="2" s="1"/>
  <c r="G111" i="2"/>
  <c r="H111" i="2"/>
  <c r="F105" i="1"/>
  <c r="Q102" i="1"/>
  <c r="T102" i="1" s="1"/>
  <c r="O102" i="1"/>
  <c r="P102" i="1" s="1"/>
  <c r="U102" i="1" s="1"/>
  <c r="V102" i="1" s="1"/>
  <c r="S103" i="1"/>
  <c r="L103" i="1"/>
  <c r="S121" i="11" l="1"/>
  <c r="N121" i="11"/>
  <c r="K121" i="11"/>
  <c r="L121" i="11" s="1"/>
  <c r="P120" i="11"/>
  <c r="U120" i="11" s="1"/>
  <c r="V120" i="11" s="1"/>
  <c r="AL120" i="11" s="1"/>
  <c r="AN120" i="11" s="1"/>
  <c r="AT120" i="11" s="1"/>
  <c r="AU120" i="11" s="1"/>
  <c r="AY120" i="11" s="1"/>
  <c r="O120" i="11"/>
  <c r="Q120" i="11"/>
  <c r="T120" i="11" s="1"/>
  <c r="H122" i="11"/>
  <c r="G122" i="11"/>
  <c r="F123" i="11"/>
  <c r="K120" i="10"/>
  <c r="L120" i="10" s="1"/>
  <c r="S120" i="10"/>
  <c r="N120" i="10"/>
  <c r="Q119" i="10"/>
  <c r="T119" i="10" s="1"/>
  <c r="O119" i="10"/>
  <c r="H121" i="10"/>
  <c r="F122" i="10"/>
  <c r="G121" i="10"/>
  <c r="P119" i="10"/>
  <c r="K122" i="9"/>
  <c r="L122" i="9" s="1"/>
  <c r="N122" i="9"/>
  <c r="S122" i="9"/>
  <c r="Q121" i="9"/>
  <c r="T121" i="9" s="1"/>
  <c r="O121" i="9"/>
  <c r="P121" i="9"/>
  <c r="H123" i="9"/>
  <c r="F124" i="9"/>
  <c r="G123" i="9"/>
  <c r="U116" i="8"/>
  <c r="V116" i="8" s="1"/>
  <c r="AL116" i="8" s="1"/>
  <c r="AN116" i="8" s="1"/>
  <c r="AT116" i="8" s="1"/>
  <c r="AU116" i="8" s="1"/>
  <c r="AY116" i="8" s="1"/>
  <c r="S118" i="8"/>
  <c r="N118" i="8"/>
  <c r="K118" i="8"/>
  <c r="L118" i="8" s="1"/>
  <c r="F120" i="8"/>
  <c r="G119" i="8"/>
  <c r="H119" i="8"/>
  <c r="O117" i="8"/>
  <c r="P117" i="8" s="1"/>
  <c r="U117" i="8" s="1"/>
  <c r="V117" i="8" s="1"/>
  <c r="AL117" i="8" s="1"/>
  <c r="AN117" i="8" s="1"/>
  <c r="AT117" i="8" s="1"/>
  <c r="AU117" i="8" s="1"/>
  <c r="AY117" i="8" s="1"/>
  <c r="Q117" i="8"/>
  <c r="T117" i="8" s="1"/>
  <c r="K115" i="7"/>
  <c r="L115" i="7" s="1"/>
  <c r="S115" i="7"/>
  <c r="N115" i="7"/>
  <c r="H116" i="7"/>
  <c r="F117" i="7"/>
  <c r="G116" i="7"/>
  <c r="Q114" i="7"/>
  <c r="T114" i="7" s="1"/>
  <c r="O114" i="7"/>
  <c r="P114" i="7" s="1"/>
  <c r="U114" i="7" s="1"/>
  <c r="V114" i="7" s="1"/>
  <c r="AL114" i="7" s="1"/>
  <c r="AN114" i="7" s="1"/>
  <c r="AT114" i="7" s="1"/>
  <c r="AU114" i="7" s="1"/>
  <c r="AY114" i="7" s="1"/>
  <c r="S114" i="6"/>
  <c r="N114" i="6"/>
  <c r="K114" i="6"/>
  <c r="L114" i="6" s="1"/>
  <c r="F116" i="6"/>
  <c r="G115" i="6"/>
  <c r="H115" i="6"/>
  <c r="Q113" i="6"/>
  <c r="T113" i="6" s="1"/>
  <c r="O113" i="6"/>
  <c r="P113" i="6" s="1"/>
  <c r="U113" i="6" s="1"/>
  <c r="V113" i="6" s="1"/>
  <c r="AL113" i="6" s="1"/>
  <c r="AN113" i="6" s="1"/>
  <c r="AT113" i="6" s="1"/>
  <c r="AU113" i="6" s="1"/>
  <c r="AY113" i="6" s="1"/>
  <c r="Q116" i="5"/>
  <c r="T116" i="5" s="1"/>
  <c r="O116" i="5"/>
  <c r="P116" i="5" s="1"/>
  <c r="U116" i="5" s="1"/>
  <c r="V116" i="5" s="1"/>
  <c r="AL116" i="5" s="1"/>
  <c r="AN116" i="5" s="1"/>
  <c r="AU116" i="5" s="1"/>
  <c r="K117" i="5"/>
  <c r="L117" i="5" s="1"/>
  <c r="S117" i="5"/>
  <c r="N117" i="5"/>
  <c r="H118" i="5"/>
  <c r="F119" i="5"/>
  <c r="G118" i="5"/>
  <c r="K114" i="4"/>
  <c r="L114" i="4" s="1"/>
  <c r="N114" i="4"/>
  <c r="S114" i="4"/>
  <c r="Q113" i="4"/>
  <c r="T113" i="4" s="1"/>
  <c r="O113" i="4"/>
  <c r="P113" i="4" s="1"/>
  <c r="U113" i="4" s="1"/>
  <c r="V113" i="4" s="1"/>
  <c r="AL113" i="4" s="1"/>
  <c r="AN113" i="4" s="1"/>
  <c r="AT113" i="4" s="1"/>
  <c r="AU113" i="4" s="1"/>
  <c r="AY113" i="4" s="1"/>
  <c r="H115" i="4"/>
  <c r="F116" i="4"/>
  <c r="G115" i="4"/>
  <c r="H115" i="3"/>
  <c r="F116" i="3"/>
  <c r="G115" i="3"/>
  <c r="O113" i="3"/>
  <c r="P113" i="3" s="1"/>
  <c r="U113" i="3" s="1"/>
  <c r="V113" i="3" s="1"/>
  <c r="AL113" i="3" s="1"/>
  <c r="AN113" i="3" s="1"/>
  <c r="AT113" i="3" s="1"/>
  <c r="AU113" i="3" s="1"/>
  <c r="AY113" i="3" s="1"/>
  <c r="Q113" i="3"/>
  <c r="T113" i="3" s="1"/>
  <c r="S114" i="3"/>
  <c r="N114" i="3"/>
  <c r="K114" i="3"/>
  <c r="L114" i="3" s="1"/>
  <c r="O110" i="2"/>
  <c r="P110" i="2" s="1"/>
  <c r="Q110" i="2"/>
  <c r="T110" i="2" s="1"/>
  <c r="S111" i="2"/>
  <c r="N111" i="2"/>
  <c r="K111" i="2"/>
  <c r="L111" i="2" s="1"/>
  <c r="H112" i="2"/>
  <c r="G112" i="2"/>
  <c r="S104" i="1"/>
  <c r="L104" i="1"/>
  <c r="F106" i="1"/>
  <c r="Q103" i="1"/>
  <c r="O103" i="1"/>
  <c r="P103" i="1" s="1"/>
  <c r="Q121" i="11" l="1"/>
  <c r="T121" i="11" s="1"/>
  <c r="O121" i="11"/>
  <c r="P121" i="11" s="1"/>
  <c r="U121" i="11" s="1"/>
  <c r="V121" i="11" s="1"/>
  <c r="AL121" i="11" s="1"/>
  <c r="AN121" i="11" s="1"/>
  <c r="AT121" i="11" s="1"/>
  <c r="AU121" i="11" s="1"/>
  <c r="AY121" i="11" s="1"/>
  <c r="K122" i="11"/>
  <c r="L122" i="11" s="1"/>
  <c r="N122" i="11"/>
  <c r="S122" i="11"/>
  <c r="H123" i="11"/>
  <c r="F124" i="11"/>
  <c r="G123" i="11"/>
  <c r="H122" i="10"/>
  <c r="F123" i="10"/>
  <c r="G122" i="10"/>
  <c r="P120" i="10"/>
  <c r="U120" i="10" s="1"/>
  <c r="V120" i="10" s="1"/>
  <c r="AL120" i="10" s="1"/>
  <c r="AN120" i="10" s="1"/>
  <c r="AT120" i="10" s="1"/>
  <c r="AU120" i="10" s="1"/>
  <c r="AY120" i="10" s="1"/>
  <c r="K121" i="10"/>
  <c r="L121" i="10" s="1"/>
  <c r="S121" i="10"/>
  <c r="N121" i="10"/>
  <c r="U119" i="10"/>
  <c r="V119" i="10" s="1"/>
  <c r="AL119" i="10" s="1"/>
  <c r="AN119" i="10" s="1"/>
  <c r="AT119" i="10" s="1"/>
  <c r="AU119" i="10" s="1"/>
  <c r="AY119" i="10" s="1"/>
  <c r="Q120" i="10"/>
  <c r="T120" i="10" s="1"/>
  <c r="O120" i="10"/>
  <c r="U121" i="9"/>
  <c r="V121" i="9" s="1"/>
  <c r="AL121" i="9" s="1"/>
  <c r="AN121" i="9" s="1"/>
  <c r="AT121" i="9" s="1"/>
  <c r="AU121" i="9" s="1"/>
  <c r="AY121" i="9" s="1"/>
  <c r="H124" i="9"/>
  <c r="F125" i="9"/>
  <c r="G124" i="9"/>
  <c r="K123" i="9"/>
  <c r="L123" i="9" s="1"/>
  <c r="S123" i="9"/>
  <c r="N123" i="9"/>
  <c r="Q122" i="9"/>
  <c r="T122" i="9" s="1"/>
  <c r="O122" i="9"/>
  <c r="P122" i="9" s="1"/>
  <c r="U122" i="9" s="1"/>
  <c r="V122" i="9" s="1"/>
  <c r="AL122" i="9" s="1"/>
  <c r="AN122" i="9" s="1"/>
  <c r="AT122" i="9" s="1"/>
  <c r="AU122" i="9" s="1"/>
  <c r="AY122" i="9" s="1"/>
  <c r="O118" i="8"/>
  <c r="Q118" i="8"/>
  <c r="T118" i="8" s="1"/>
  <c r="P118" i="8"/>
  <c r="S119" i="8"/>
  <c r="N119" i="8"/>
  <c r="K119" i="8"/>
  <c r="L119" i="8" s="1"/>
  <c r="H120" i="8"/>
  <c r="F121" i="8"/>
  <c r="G120" i="8"/>
  <c r="S116" i="7"/>
  <c r="N116" i="7"/>
  <c r="K116" i="7"/>
  <c r="L116" i="7" s="1"/>
  <c r="F118" i="7"/>
  <c r="G117" i="7"/>
  <c r="H117" i="7"/>
  <c r="O115" i="7"/>
  <c r="P115" i="7" s="1"/>
  <c r="U115" i="7" s="1"/>
  <c r="V115" i="7" s="1"/>
  <c r="AL115" i="7" s="1"/>
  <c r="AN115" i="7" s="1"/>
  <c r="AT115" i="7" s="1"/>
  <c r="AU115" i="7" s="1"/>
  <c r="AY115" i="7" s="1"/>
  <c r="Q115" i="7"/>
  <c r="T115" i="7" s="1"/>
  <c r="S115" i="6"/>
  <c r="N115" i="6"/>
  <c r="K115" i="6"/>
  <c r="L115" i="6" s="1"/>
  <c r="O114" i="6"/>
  <c r="P114" i="6" s="1"/>
  <c r="U114" i="6" s="1"/>
  <c r="V114" i="6" s="1"/>
  <c r="AL114" i="6" s="1"/>
  <c r="AN114" i="6" s="1"/>
  <c r="AT114" i="6" s="1"/>
  <c r="AU114" i="6" s="1"/>
  <c r="AY114" i="6" s="1"/>
  <c r="Q114" i="6"/>
  <c r="T114" i="6" s="1"/>
  <c r="H116" i="6"/>
  <c r="F117" i="6"/>
  <c r="G116" i="6"/>
  <c r="S118" i="5"/>
  <c r="N118" i="5"/>
  <c r="K118" i="5"/>
  <c r="L118" i="5" s="1"/>
  <c r="F120" i="5"/>
  <c r="G119" i="5"/>
  <c r="H119" i="5"/>
  <c r="O117" i="5"/>
  <c r="P117" i="5" s="1"/>
  <c r="Q117" i="5"/>
  <c r="T117" i="5" s="1"/>
  <c r="F117" i="4"/>
  <c r="G116" i="4"/>
  <c r="H116" i="4"/>
  <c r="P114" i="4"/>
  <c r="U114" i="4" s="1"/>
  <c r="V114" i="4" s="1"/>
  <c r="AL114" i="4" s="1"/>
  <c r="AN114" i="4" s="1"/>
  <c r="AT114" i="4" s="1"/>
  <c r="AU114" i="4" s="1"/>
  <c r="AY114" i="4" s="1"/>
  <c r="Q114" i="4"/>
  <c r="T114" i="4" s="1"/>
  <c r="O114" i="4"/>
  <c r="N115" i="4"/>
  <c r="S115" i="4"/>
  <c r="K115" i="4"/>
  <c r="L115" i="4" s="1"/>
  <c r="Q114" i="3"/>
  <c r="T114" i="3" s="1"/>
  <c r="O114" i="3"/>
  <c r="P114" i="3" s="1"/>
  <c r="U114" i="3" s="1"/>
  <c r="V114" i="3" s="1"/>
  <c r="AL114" i="3" s="1"/>
  <c r="AN114" i="3" s="1"/>
  <c r="AT114" i="3" s="1"/>
  <c r="AU114" i="3" s="1"/>
  <c r="AY114" i="3" s="1"/>
  <c r="K115" i="3"/>
  <c r="L115" i="3" s="1"/>
  <c r="S115" i="3"/>
  <c r="N115" i="3"/>
  <c r="H116" i="3"/>
  <c r="F117" i="3"/>
  <c r="G116" i="3"/>
  <c r="U110" i="2"/>
  <c r="V110" i="2" s="1"/>
  <c r="AL110" i="2" s="1"/>
  <c r="AN110" i="2" s="1"/>
  <c r="AT110" i="2" s="1"/>
  <c r="AU110" i="2" s="1"/>
  <c r="AY110" i="2" s="1"/>
  <c r="H113" i="2"/>
  <c r="G113" i="2"/>
  <c r="Q111" i="2"/>
  <c r="T111" i="2" s="1"/>
  <c r="O111" i="2"/>
  <c r="K112" i="2"/>
  <c r="L112" i="2" s="1"/>
  <c r="N112" i="2"/>
  <c r="S112" i="2"/>
  <c r="P111" i="2"/>
  <c r="Q104" i="1"/>
  <c r="O104" i="1"/>
  <c r="S105" i="1"/>
  <c r="L105" i="1"/>
  <c r="P104" i="1"/>
  <c r="T104" i="1"/>
  <c r="T103" i="1"/>
  <c r="U103" i="1" s="1"/>
  <c r="V103" i="1" s="1"/>
  <c r="F107" i="1"/>
  <c r="Q122" i="11" l="1"/>
  <c r="T122" i="11" s="1"/>
  <c r="O122" i="11"/>
  <c r="H124" i="11"/>
  <c r="F125" i="11"/>
  <c r="G124" i="11"/>
  <c r="K123" i="11"/>
  <c r="L123" i="11" s="1"/>
  <c r="S123" i="11"/>
  <c r="N123" i="11"/>
  <c r="P122" i="11"/>
  <c r="U122" i="11" s="1"/>
  <c r="V122" i="11" s="1"/>
  <c r="AL122" i="11" s="1"/>
  <c r="AN122" i="11" s="1"/>
  <c r="AT122" i="11" s="1"/>
  <c r="AU122" i="11" s="1"/>
  <c r="AY122" i="11" s="1"/>
  <c r="S122" i="10"/>
  <c r="N122" i="10"/>
  <c r="K122" i="10"/>
  <c r="L122" i="10" s="1"/>
  <c r="F124" i="10"/>
  <c r="G123" i="10"/>
  <c r="H123" i="10"/>
  <c r="O121" i="10"/>
  <c r="P121" i="10" s="1"/>
  <c r="U121" i="10" s="1"/>
  <c r="V121" i="10" s="1"/>
  <c r="AL121" i="10" s="1"/>
  <c r="AN121" i="10" s="1"/>
  <c r="AT121" i="10" s="1"/>
  <c r="AU121" i="10" s="1"/>
  <c r="AY121" i="10" s="1"/>
  <c r="Q121" i="10"/>
  <c r="T121" i="10" s="1"/>
  <c r="F126" i="9"/>
  <c r="G125" i="9"/>
  <c r="H125" i="9"/>
  <c r="O123" i="9"/>
  <c r="P123" i="9" s="1"/>
  <c r="U123" i="9" s="1"/>
  <c r="V123" i="9" s="1"/>
  <c r="AL123" i="9" s="1"/>
  <c r="AN123" i="9" s="1"/>
  <c r="AT123" i="9" s="1"/>
  <c r="AU123" i="9" s="1"/>
  <c r="AY123" i="9" s="1"/>
  <c r="Q123" i="9"/>
  <c r="T123" i="9" s="1"/>
  <c r="S124" i="9"/>
  <c r="N124" i="9"/>
  <c r="K124" i="9"/>
  <c r="L124" i="9" s="1"/>
  <c r="H121" i="8"/>
  <c r="G121" i="8"/>
  <c r="F122" i="8"/>
  <c r="U118" i="8"/>
  <c r="V118" i="8" s="1"/>
  <c r="AL118" i="8" s="1"/>
  <c r="AN118" i="8" s="1"/>
  <c r="AT118" i="8" s="1"/>
  <c r="AU118" i="8" s="1"/>
  <c r="AY118" i="8" s="1"/>
  <c r="Q119" i="8"/>
  <c r="T119" i="8" s="1"/>
  <c r="O119" i="8"/>
  <c r="K120" i="8"/>
  <c r="L120" i="8" s="1"/>
  <c r="S120" i="8"/>
  <c r="N120" i="8"/>
  <c r="P119" i="8"/>
  <c r="U119" i="8" s="1"/>
  <c r="V119" i="8" s="1"/>
  <c r="AL119" i="8" s="1"/>
  <c r="AN119" i="8" s="1"/>
  <c r="AT119" i="8" s="1"/>
  <c r="AU119" i="8" s="1"/>
  <c r="AY119" i="8" s="1"/>
  <c r="O116" i="7"/>
  <c r="P116" i="7" s="1"/>
  <c r="U116" i="7" s="1"/>
  <c r="V116" i="7" s="1"/>
  <c r="AL116" i="7" s="1"/>
  <c r="AN116" i="7" s="1"/>
  <c r="AT116" i="7" s="1"/>
  <c r="AU116" i="7" s="1"/>
  <c r="AY116" i="7" s="1"/>
  <c r="Q116" i="7"/>
  <c r="T116" i="7" s="1"/>
  <c r="S117" i="7"/>
  <c r="N117" i="7"/>
  <c r="K117" i="7"/>
  <c r="L117" i="7" s="1"/>
  <c r="H118" i="7"/>
  <c r="F119" i="7"/>
  <c r="G118" i="7"/>
  <c r="H117" i="6"/>
  <c r="F118" i="6"/>
  <c r="G117" i="6"/>
  <c r="P115" i="6"/>
  <c r="U115" i="6" s="1"/>
  <c r="V115" i="6" s="1"/>
  <c r="AL115" i="6" s="1"/>
  <c r="AN115" i="6" s="1"/>
  <c r="AT115" i="6" s="1"/>
  <c r="AU115" i="6" s="1"/>
  <c r="AY115" i="6" s="1"/>
  <c r="Q115" i="6"/>
  <c r="T115" i="6" s="1"/>
  <c r="O115" i="6"/>
  <c r="K116" i="6"/>
  <c r="L116" i="6" s="1"/>
  <c r="N116" i="6"/>
  <c r="S116" i="6"/>
  <c r="U117" i="5"/>
  <c r="V117" i="5" s="1"/>
  <c r="AL117" i="5" s="1"/>
  <c r="AN117" i="5" s="1"/>
  <c r="AU117" i="5" s="1"/>
  <c r="O118" i="5"/>
  <c r="Q118" i="5"/>
  <c r="T118" i="5" s="1"/>
  <c r="P118" i="5"/>
  <c r="U118" i="5" s="1"/>
  <c r="V118" i="5" s="1"/>
  <c r="AL118" i="5" s="1"/>
  <c r="AN118" i="5" s="1"/>
  <c r="AU118" i="5" s="1"/>
  <c r="H120" i="5"/>
  <c r="G120" i="5"/>
  <c r="F121" i="5"/>
  <c r="S119" i="5"/>
  <c r="N119" i="5"/>
  <c r="K119" i="5"/>
  <c r="L119" i="5" s="1"/>
  <c r="S116" i="4"/>
  <c r="N116" i="4"/>
  <c r="K116" i="4"/>
  <c r="L116" i="4" s="1"/>
  <c r="O115" i="4"/>
  <c r="P115" i="4" s="1"/>
  <c r="U115" i="4" s="1"/>
  <c r="V115" i="4" s="1"/>
  <c r="AL115" i="4" s="1"/>
  <c r="AN115" i="4" s="1"/>
  <c r="AT115" i="4" s="1"/>
  <c r="AU115" i="4" s="1"/>
  <c r="AY115" i="4" s="1"/>
  <c r="Q115" i="4"/>
  <c r="T115" i="4" s="1"/>
  <c r="F118" i="4"/>
  <c r="H117" i="4"/>
  <c r="G117" i="4"/>
  <c r="Q115" i="3"/>
  <c r="T115" i="3" s="1"/>
  <c r="O115" i="3"/>
  <c r="P115" i="3"/>
  <c r="U115" i="3" s="1"/>
  <c r="V115" i="3" s="1"/>
  <c r="AL115" i="3" s="1"/>
  <c r="AN115" i="3" s="1"/>
  <c r="AT115" i="3" s="1"/>
  <c r="AU115" i="3" s="1"/>
  <c r="AY115" i="3" s="1"/>
  <c r="H117" i="3"/>
  <c r="F118" i="3"/>
  <c r="G117" i="3"/>
  <c r="K116" i="3"/>
  <c r="L116" i="3" s="1"/>
  <c r="S116" i="3"/>
  <c r="N116" i="3"/>
  <c r="K113" i="2"/>
  <c r="L113" i="2" s="1"/>
  <c r="S113" i="2"/>
  <c r="N113" i="2"/>
  <c r="Q112" i="2"/>
  <c r="T112" i="2" s="1"/>
  <c r="O112" i="2"/>
  <c r="P112" i="2" s="1"/>
  <c r="H114" i="2"/>
  <c r="G114" i="2"/>
  <c r="U111" i="2"/>
  <c r="V111" i="2" s="1"/>
  <c r="AL111" i="2" s="1"/>
  <c r="AN111" i="2" s="1"/>
  <c r="AT111" i="2" s="1"/>
  <c r="AU111" i="2" s="1"/>
  <c r="AY111" i="2" s="1"/>
  <c r="S106" i="1"/>
  <c r="L106" i="1"/>
  <c r="U104" i="1"/>
  <c r="V104" i="1" s="1"/>
  <c r="Q105" i="1"/>
  <c r="T105" i="1" s="1"/>
  <c r="O105" i="1"/>
  <c r="P105" i="1" s="1"/>
  <c r="U105" i="1" s="1"/>
  <c r="V105" i="1" s="1"/>
  <c r="F108" i="1"/>
  <c r="F126" i="11" l="1"/>
  <c r="G125" i="11"/>
  <c r="H125" i="11"/>
  <c r="P123" i="11"/>
  <c r="U123" i="11" s="1"/>
  <c r="V123" i="11" s="1"/>
  <c r="AL123" i="11" s="1"/>
  <c r="AN123" i="11" s="1"/>
  <c r="AT123" i="11" s="1"/>
  <c r="AU123" i="11" s="1"/>
  <c r="AY123" i="11" s="1"/>
  <c r="O123" i="11"/>
  <c r="Q123" i="11"/>
  <c r="T123" i="11" s="1"/>
  <c r="S124" i="11"/>
  <c r="N124" i="11"/>
  <c r="K124" i="11"/>
  <c r="L124" i="11" s="1"/>
  <c r="S123" i="10"/>
  <c r="N123" i="10"/>
  <c r="K123" i="10"/>
  <c r="L123" i="10" s="1"/>
  <c r="O122" i="10"/>
  <c r="P122" i="10" s="1"/>
  <c r="U122" i="10" s="1"/>
  <c r="V122" i="10" s="1"/>
  <c r="AL122" i="10" s="1"/>
  <c r="AN122" i="10" s="1"/>
  <c r="AT122" i="10" s="1"/>
  <c r="AU122" i="10" s="1"/>
  <c r="AY122" i="10" s="1"/>
  <c r="Q122" i="10"/>
  <c r="T122" i="10" s="1"/>
  <c r="H124" i="10"/>
  <c r="F125" i="10"/>
  <c r="G124" i="10"/>
  <c r="S125" i="9"/>
  <c r="N125" i="9"/>
  <c r="K125" i="9"/>
  <c r="L125" i="9" s="1"/>
  <c r="O124" i="9"/>
  <c r="P124" i="9" s="1"/>
  <c r="U124" i="9" s="1"/>
  <c r="V124" i="9" s="1"/>
  <c r="AL124" i="9" s="1"/>
  <c r="AN124" i="9" s="1"/>
  <c r="AT124" i="9" s="1"/>
  <c r="AU124" i="9" s="1"/>
  <c r="AY124" i="9" s="1"/>
  <c r="Q124" i="9"/>
  <c r="T124" i="9" s="1"/>
  <c r="H126" i="9"/>
  <c r="G126" i="9"/>
  <c r="F127" i="9"/>
  <c r="Q120" i="8"/>
  <c r="T120" i="8" s="1"/>
  <c r="O120" i="8"/>
  <c r="P120" i="8" s="1"/>
  <c r="U120" i="8" s="1"/>
  <c r="V120" i="8" s="1"/>
  <c r="AL120" i="8" s="1"/>
  <c r="AN120" i="8" s="1"/>
  <c r="AT120" i="8" s="1"/>
  <c r="AU120" i="8" s="1"/>
  <c r="AY120" i="8" s="1"/>
  <c r="F123" i="8"/>
  <c r="G122" i="8"/>
  <c r="H122" i="8"/>
  <c r="K121" i="8"/>
  <c r="L121" i="8" s="1"/>
  <c r="S121" i="8"/>
  <c r="N121" i="8"/>
  <c r="H119" i="7"/>
  <c r="F120" i="7"/>
  <c r="G119" i="7"/>
  <c r="Q117" i="7"/>
  <c r="T117" i="7" s="1"/>
  <c r="O117" i="7"/>
  <c r="P117" i="7" s="1"/>
  <c r="U117" i="7" s="1"/>
  <c r="V117" i="7" s="1"/>
  <c r="AL117" i="7" s="1"/>
  <c r="AN117" i="7" s="1"/>
  <c r="AT117" i="7" s="1"/>
  <c r="AU117" i="7" s="1"/>
  <c r="AY117" i="7" s="1"/>
  <c r="K118" i="7"/>
  <c r="L118" i="7" s="1"/>
  <c r="S118" i="7"/>
  <c r="N118" i="7"/>
  <c r="Q116" i="6"/>
  <c r="T116" i="6" s="1"/>
  <c r="O116" i="6"/>
  <c r="P116" i="6" s="1"/>
  <c r="U116" i="6" s="1"/>
  <c r="V116" i="6" s="1"/>
  <c r="AL116" i="6" s="1"/>
  <c r="AN116" i="6" s="1"/>
  <c r="AT116" i="6" s="1"/>
  <c r="AU116" i="6" s="1"/>
  <c r="AY116" i="6" s="1"/>
  <c r="K117" i="6"/>
  <c r="L117" i="6" s="1"/>
  <c r="S117" i="6"/>
  <c r="N117" i="6"/>
  <c r="H118" i="6"/>
  <c r="F119" i="6"/>
  <c r="G118" i="6"/>
  <c r="H121" i="5"/>
  <c r="F122" i="5"/>
  <c r="G121" i="5"/>
  <c r="Q119" i="5"/>
  <c r="T119" i="5" s="1"/>
  <c r="O119" i="5"/>
  <c r="K120" i="5"/>
  <c r="L120" i="5" s="1"/>
  <c r="N120" i="5"/>
  <c r="S120" i="5"/>
  <c r="P119" i="5"/>
  <c r="H118" i="4"/>
  <c r="G118" i="4"/>
  <c r="F119" i="4"/>
  <c r="P116" i="4"/>
  <c r="U116" i="4" s="1"/>
  <c r="V116" i="4" s="1"/>
  <c r="AL116" i="4" s="1"/>
  <c r="AN116" i="4" s="1"/>
  <c r="AT116" i="4" s="1"/>
  <c r="AU116" i="4" s="1"/>
  <c r="AY116" i="4" s="1"/>
  <c r="Q116" i="4"/>
  <c r="T116" i="4" s="1"/>
  <c r="O116" i="4"/>
  <c r="S117" i="4"/>
  <c r="K117" i="4"/>
  <c r="L117" i="4" s="1"/>
  <c r="N117" i="4"/>
  <c r="O116" i="3"/>
  <c r="Q116" i="3"/>
  <c r="T116" i="3" s="1"/>
  <c r="S117" i="3"/>
  <c r="N117" i="3"/>
  <c r="K117" i="3"/>
  <c r="L117" i="3" s="1"/>
  <c r="P116" i="3"/>
  <c r="U116" i="3" s="1"/>
  <c r="V116" i="3" s="1"/>
  <c r="AL116" i="3" s="1"/>
  <c r="AN116" i="3" s="1"/>
  <c r="AT116" i="3" s="1"/>
  <c r="AU116" i="3" s="1"/>
  <c r="AY116" i="3" s="1"/>
  <c r="F119" i="3"/>
  <c r="G118" i="3"/>
  <c r="H118" i="3"/>
  <c r="U112" i="2"/>
  <c r="V112" i="2" s="1"/>
  <c r="AL112" i="2" s="1"/>
  <c r="AN112" i="2" s="1"/>
  <c r="AT112" i="2" s="1"/>
  <c r="AU112" i="2" s="1"/>
  <c r="AY112" i="2" s="1"/>
  <c r="G115" i="2"/>
  <c r="H115" i="2"/>
  <c r="O113" i="2"/>
  <c r="P113" i="2" s="1"/>
  <c r="Q113" i="2"/>
  <c r="T113" i="2" s="1"/>
  <c r="S114" i="2"/>
  <c r="N114" i="2"/>
  <c r="K114" i="2"/>
  <c r="L114" i="2" s="1"/>
  <c r="F109" i="1"/>
  <c r="Q106" i="1"/>
  <c r="T106" i="1" s="1"/>
  <c r="O106" i="1"/>
  <c r="P106" i="1" s="1"/>
  <c r="S107" i="1"/>
  <c r="L107" i="1"/>
  <c r="S125" i="11" l="1"/>
  <c r="N125" i="11"/>
  <c r="K125" i="11"/>
  <c r="L125" i="11" s="1"/>
  <c r="P124" i="11"/>
  <c r="U124" i="11" s="1"/>
  <c r="V124" i="11" s="1"/>
  <c r="AL124" i="11" s="1"/>
  <c r="AN124" i="11" s="1"/>
  <c r="AT124" i="11" s="1"/>
  <c r="AU124" i="11" s="1"/>
  <c r="AY124" i="11" s="1"/>
  <c r="O124" i="11"/>
  <c r="Q124" i="11"/>
  <c r="T124" i="11" s="1"/>
  <c r="H126" i="11"/>
  <c r="G126" i="11"/>
  <c r="F127" i="11"/>
  <c r="Q123" i="10"/>
  <c r="T123" i="10" s="1"/>
  <c r="O123" i="10"/>
  <c r="P123" i="10" s="1"/>
  <c r="U123" i="10" s="1"/>
  <c r="V123" i="10" s="1"/>
  <c r="AL123" i="10" s="1"/>
  <c r="AN123" i="10" s="1"/>
  <c r="AT123" i="10" s="1"/>
  <c r="AU123" i="10" s="1"/>
  <c r="AY123" i="10" s="1"/>
  <c r="H125" i="10"/>
  <c r="F126" i="10"/>
  <c r="G125" i="10"/>
  <c r="K124" i="10"/>
  <c r="L124" i="10" s="1"/>
  <c r="N124" i="10"/>
  <c r="S124" i="10"/>
  <c r="Q125" i="9"/>
  <c r="T125" i="9" s="1"/>
  <c r="O125" i="9"/>
  <c r="P125" i="9"/>
  <c r="U125" i="9" s="1"/>
  <c r="V125" i="9" s="1"/>
  <c r="AL125" i="9" s="1"/>
  <c r="AN125" i="9" s="1"/>
  <c r="AT125" i="9" s="1"/>
  <c r="AU125" i="9" s="1"/>
  <c r="AY125" i="9" s="1"/>
  <c r="K126" i="9"/>
  <c r="L126" i="9" s="1"/>
  <c r="S126" i="9"/>
  <c r="N126" i="9"/>
  <c r="H127" i="9"/>
  <c r="F128" i="9"/>
  <c r="G127" i="9"/>
  <c r="S122" i="8"/>
  <c r="N122" i="8"/>
  <c r="K122" i="8"/>
  <c r="L122" i="8" s="1"/>
  <c r="H123" i="8"/>
  <c r="F124" i="8"/>
  <c r="G123" i="8"/>
  <c r="O121" i="8"/>
  <c r="P121" i="8" s="1"/>
  <c r="U121" i="8" s="1"/>
  <c r="V121" i="8" s="1"/>
  <c r="AL121" i="8" s="1"/>
  <c r="AN121" i="8" s="1"/>
  <c r="AT121" i="8" s="1"/>
  <c r="AU121" i="8" s="1"/>
  <c r="AY121" i="8" s="1"/>
  <c r="Q121" i="8"/>
  <c r="T121" i="8" s="1"/>
  <c r="K119" i="7"/>
  <c r="L119" i="7" s="1"/>
  <c r="S119" i="7"/>
  <c r="N119" i="7"/>
  <c r="Q118" i="7"/>
  <c r="T118" i="7" s="1"/>
  <c r="O118" i="7"/>
  <c r="P118" i="7" s="1"/>
  <c r="U118" i="7" s="1"/>
  <c r="V118" i="7" s="1"/>
  <c r="AL118" i="7" s="1"/>
  <c r="AN118" i="7" s="1"/>
  <c r="AT118" i="7" s="1"/>
  <c r="AU118" i="7" s="1"/>
  <c r="AY118" i="7" s="1"/>
  <c r="H120" i="7"/>
  <c r="F121" i="7"/>
  <c r="G120" i="7"/>
  <c r="F120" i="6"/>
  <c r="G119" i="6"/>
  <c r="H119" i="6"/>
  <c r="O117" i="6"/>
  <c r="P117" i="6" s="1"/>
  <c r="U117" i="6" s="1"/>
  <c r="V117" i="6" s="1"/>
  <c r="AL117" i="6" s="1"/>
  <c r="AN117" i="6" s="1"/>
  <c r="AT117" i="6" s="1"/>
  <c r="AU117" i="6" s="1"/>
  <c r="AY117" i="6" s="1"/>
  <c r="Q117" i="6"/>
  <c r="T117" i="6" s="1"/>
  <c r="S118" i="6"/>
  <c r="N118" i="6"/>
  <c r="K118" i="6"/>
  <c r="L118" i="6" s="1"/>
  <c r="K121" i="5"/>
  <c r="L121" i="5" s="1"/>
  <c r="S121" i="5"/>
  <c r="N121" i="5"/>
  <c r="Q120" i="5"/>
  <c r="T120" i="5" s="1"/>
  <c r="O120" i="5"/>
  <c r="P120" i="5" s="1"/>
  <c r="U120" i="5" s="1"/>
  <c r="V120" i="5" s="1"/>
  <c r="AL120" i="5" s="1"/>
  <c r="AN120" i="5" s="1"/>
  <c r="AU120" i="5" s="1"/>
  <c r="H122" i="5"/>
  <c r="F123" i="5"/>
  <c r="G122" i="5"/>
  <c r="U119" i="5"/>
  <c r="V119" i="5" s="1"/>
  <c r="AL119" i="5" s="1"/>
  <c r="AN119" i="5" s="1"/>
  <c r="AU119" i="5" s="1"/>
  <c r="Q117" i="4"/>
  <c r="T117" i="4" s="1"/>
  <c r="O117" i="4"/>
  <c r="P117" i="4" s="1"/>
  <c r="H119" i="4"/>
  <c r="F120" i="4"/>
  <c r="G119" i="4"/>
  <c r="K118" i="4"/>
  <c r="L118" i="4" s="1"/>
  <c r="N118" i="4"/>
  <c r="S118" i="4"/>
  <c r="S118" i="3"/>
  <c r="N118" i="3"/>
  <c r="K118" i="3"/>
  <c r="L118" i="3" s="1"/>
  <c r="H119" i="3"/>
  <c r="F120" i="3"/>
  <c r="G119" i="3"/>
  <c r="O117" i="3"/>
  <c r="P117" i="3" s="1"/>
  <c r="Q117" i="3"/>
  <c r="T117" i="3" s="1"/>
  <c r="U113" i="2"/>
  <c r="V113" i="2" s="1"/>
  <c r="AL113" i="2" s="1"/>
  <c r="AN113" i="2" s="1"/>
  <c r="AT113" i="2" s="1"/>
  <c r="AU113" i="2" s="1"/>
  <c r="AY113" i="2" s="1"/>
  <c r="S115" i="2"/>
  <c r="N115" i="2"/>
  <c r="K115" i="2"/>
  <c r="L115" i="2" s="1"/>
  <c r="H116" i="2"/>
  <c r="G116" i="2"/>
  <c r="O114" i="2"/>
  <c r="P114" i="2" s="1"/>
  <c r="Q114" i="2"/>
  <c r="T114" i="2" s="1"/>
  <c r="S108" i="1"/>
  <c r="L108" i="1"/>
  <c r="U106" i="1"/>
  <c r="V106" i="1" s="1"/>
  <c r="Q107" i="1"/>
  <c r="T107" i="1" s="1"/>
  <c r="O107" i="1"/>
  <c r="P107" i="1" s="1"/>
  <c r="F110" i="1"/>
  <c r="Q125" i="11" l="1"/>
  <c r="T125" i="11" s="1"/>
  <c r="O125" i="11"/>
  <c r="P125" i="11" s="1"/>
  <c r="U125" i="11" s="1"/>
  <c r="V125" i="11" s="1"/>
  <c r="AL125" i="11" s="1"/>
  <c r="AN125" i="11" s="1"/>
  <c r="AT125" i="11" s="1"/>
  <c r="AU125" i="11" s="1"/>
  <c r="AY125" i="11" s="1"/>
  <c r="K126" i="11"/>
  <c r="L126" i="11" s="1"/>
  <c r="S126" i="11"/>
  <c r="N126" i="11"/>
  <c r="H127" i="11"/>
  <c r="F128" i="11"/>
  <c r="G127" i="11"/>
  <c r="Q124" i="10"/>
  <c r="T124" i="10" s="1"/>
  <c r="O124" i="10"/>
  <c r="K125" i="10"/>
  <c r="L125" i="10" s="1"/>
  <c r="S125" i="10"/>
  <c r="N125" i="10"/>
  <c r="P124" i="10"/>
  <c r="U124" i="10" s="1"/>
  <c r="V124" i="10" s="1"/>
  <c r="AL124" i="10" s="1"/>
  <c r="AN124" i="10" s="1"/>
  <c r="AT124" i="10" s="1"/>
  <c r="AU124" i="10" s="1"/>
  <c r="AY124" i="10" s="1"/>
  <c r="H126" i="10"/>
  <c r="F127" i="10"/>
  <c r="G126" i="10"/>
  <c r="H128" i="9"/>
  <c r="F129" i="9"/>
  <c r="G128" i="9"/>
  <c r="P126" i="9"/>
  <c r="U126" i="9" s="1"/>
  <c r="V126" i="9" s="1"/>
  <c r="AL126" i="9" s="1"/>
  <c r="AN126" i="9" s="1"/>
  <c r="AT126" i="9" s="1"/>
  <c r="AU126" i="9" s="1"/>
  <c r="AY126" i="9" s="1"/>
  <c r="Q126" i="9"/>
  <c r="T126" i="9" s="1"/>
  <c r="O126" i="9"/>
  <c r="K127" i="9"/>
  <c r="L127" i="9" s="1"/>
  <c r="S127" i="9"/>
  <c r="N127" i="9"/>
  <c r="Q122" i="8"/>
  <c r="T122" i="8" s="1"/>
  <c r="O122" i="8"/>
  <c r="K123" i="8"/>
  <c r="L123" i="8" s="1"/>
  <c r="S123" i="8"/>
  <c r="N123" i="8"/>
  <c r="P122" i="8"/>
  <c r="U122" i="8" s="1"/>
  <c r="V122" i="8" s="1"/>
  <c r="AL122" i="8" s="1"/>
  <c r="AN122" i="8" s="1"/>
  <c r="AT122" i="8" s="1"/>
  <c r="AU122" i="8" s="1"/>
  <c r="AY122" i="8" s="1"/>
  <c r="F125" i="8"/>
  <c r="G124" i="8"/>
  <c r="H124" i="8"/>
  <c r="F122" i="7"/>
  <c r="G121" i="7"/>
  <c r="H121" i="7"/>
  <c r="P119" i="7"/>
  <c r="O119" i="7"/>
  <c r="Q119" i="7"/>
  <c r="T119" i="7" s="1"/>
  <c r="S120" i="7"/>
  <c r="N120" i="7"/>
  <c r="K120" i="7"/>
  <c r="L120" i="7" s="1"/>
  <c r="O118" i="6"/>
  <c r="P118" i="6" s="1"/>
  <c r="U118" i="6" s="1"/>
  <c r="V118" i="6" s="1"/>
  <c r="AL118" i="6" s="1"/>
  <c r="AN118" i="6" s="1"/>
  <c r="AT118" i="6" s="1"/>
  <c r="AU118" i="6" s="1"/>
  <c r="AY118" i="6" s="1"/>
  <c r="Q118" i="6"/>
  <c r="T118" i="6" s="1"/>
  <c r="S119" i="6"/>
  <c r="N119" i="6"/>
  <c r="K119" i="6"/>
  <c r="L119" i="6" s="1"/>
  <c r="H120" i="6"/>
  <c r="F121" i="6"/>
  <c r="G120" i="6"/>
  <c r="F124" i="5"/>
  <c r="G123" i="5"/>
  <c r="H123" i="5"/>
  <c r="P121" i="5"/>
  <c r="U121" i="5" s="1"/>
  <c r="V121" i="5" s="1"/>
  <c r="AL121" i="5" s="1"/>
  <c r="AN121" i="5" s="1"/>
  <c r="AU121" i="5" s="1"/>
  <c r="O121" i="5"/>
  <c r="Q121" i="5"/>
  <c r="T121" i="5" s="1"/>
  <c r="S122" i="5"/>
  <c r="N122" i="5"/>
  <c r="K122" i="5"/>
  <c r="L122" i="5" s="1"/>
  <c r="H120" i="4"/>
  <c r="F121" i="4"/>
  <c r="G120" i="4"/>
  <c r="P118" i="4"/>
  <c r="U118" i="4" s="1"/>
  <c r="V118" i="4" s="1"/>
  <c r="AL118" i="4" s="1"/>
  <c r="AN118" i="4" s="1"/>
  <c r="AT118" i="4" s="1"/>
  <c r="AU118" i="4" s="1"/>
  <c r="AY118" i="4" s="1"/>
  <c r="Q118" i="4"/>
  <c r="T118" i="4" s="1"/>
  <c r="O118" i="4"/>
  <c r="U117" i="4"/>
  <c r="V117" i="4" s="1"/>
  <c r="AL117" i="4" s="1"/>
  <c r="AN117" i="4" s="1"/>
  <c r="AT117" i="4" s="1"/>
  <c r="AU117" i="4" s="1"/>
  <c r="AY117" i="4" s="1"/>
  <c r="K119" i="4"/>
  <c r="L119" i="4" s="1"/>
  <c r="N119" i="4"/>
  <c r="S119" i="4"/>
  <c r="Q118" i="3"/>
  <c r="T118" i="3" s="1"/>
  <c r="O118" i="3"/>
  <c r="P118" i="3"/>
  <c r="U118" i="3" s="1"/>
  <c r="V118" i="3" s="1"/>
  <c r="AL118" i="3" s="1"/>
  <c r="AN118" i="3" s="1"/>
  <c r="AT118" i="3" s="1"/>
  <c r="AU118" i="3" s="1"/>
  <c r="AY118" i="3" s="1"/>
  <c r="U117" i="3"/>
  <c r="V117" i="3" s="1"/>
  <c r="AL117" i="3" s="1"/>
  <c r="AN117" i="3" s="1"/>
  <c r="AT117" i="3" s="1"/>
  <c r="AU117" i="3" s="1"/>
  <c r="AY117" i="3" s="1"/>
  <c r="K119" i="3"/>
  <c r="L119" i="3" s="1"/>
  <c r="N119" i="3"/>
  <c r="S119" i="3"/>
  <c r="H120" i="3"/>
  <c r="F121" i="3"/>
  <c r="G120" i="3"/>
  <c r="U114" i="2"/>
  <c r="V114" i="2" s="1"/>
  <c r="AL114" i="2" s="1"/>
  <c r="AN114" i="2" s="1"/>
  <c r="AT114" i="2" s="1"/>
  <c r="AU114" i="2" s="1"/>
  <c r="AY114" i="2" s="1"/>
  <c r="K116" i="2"/>
  <c r="L116" i="2" s="1"/>
  <c r="N116" i="2"/>
  <c r="S116" i="2"/>
  <c r="Q115" i="2"/>
  <c r="T115" i="2" s="1"/>
  <c r="O115" i="2"/>
  <c r="P115" i="2" s="1"/>
  <c r="H117" i="2"/>
  <c r="G117" i="2"/>
  <c r="U107" i="1"/>
  <c r="V107" i="1" s="1"/>
  <c r="F111" i="1"/>
  <c r="Q108" i="1"/>
  <c r="T108" i="1" s="1"/>
  <c r="O108" i="1"/>
  <c r="P108" i="1"/>
  <c r="S109" i="1"/>
  <c r="L109" i="1"/>
  <c r="Q126" i="11" l="1"/>
  <c r="T126" i="11" s="1"/>
  <c r="O126" i="11"/>
  <c r="P126" i="11" s="1"/>
  <c r="U126" i="11" s="1"/>
  <c r="V126" i="11" s="1"/>
  <c r="AL126" i="11" s="1"/>
  <c r="AN126" i="11" s="1"/>
  <c r="AT126" i="11" s="1"/>
  <c r="AU126" i="11" s="1"/>
  <c r="AY126" i="11" s="1"/>
  <c r="H128" i="11"/>
  <c r="F129" i="11"/>
  <c r="G128" i="11"/>
  <c r="K127" i="11"/>
  <c r="L127" i="11" s="1"/>
  <c r="S127" i="11"/>
  <c r="N127" i="11"/>
  <c r="F128" i="10"/>
  <c r="G127" i="10"/>
  <c r="H127" i="10"/>
  <c r="O125" i="10"/>
  <c r="P125" i="10" s="1"/>
  <c r="U125" i="10" s="1"/>
  <c r="V125" i="10" s="1"/>
  <c r="AL125" i="10" s="1"/>
  <c r="AN125" i="10" s="1"/>
  <c r="AT125" i="10" s="1"/>
  <c r="AU125" i="10" s="1"/>
  <c r="AY125" i="10" s="1"/>
  <c r="Q125" i="10"/>
  <c r="T125" i="10" s="1"/>
  <c r="S126" i="10"/>
  <c r="N126" i="10"/>
  <c r="K126" i="10"/>
  <c r="L126" i="10" s="1"/>
  <c r="O127" i="9"/>
  <c r="Q127" i="9"/>
  <c r="T127" i="9" s="1"/>
  <c r="S128" i="9"/>
  <c r="N128" i="9"/>
  <c r="K128" i="9"/>
  <c r="L128" i="9" s="1"/>
  <c r="F130" i="9"/>
  <c r="G129" i="9"/>
  <c r="H129" i="9"/>
  <c r="P127" i="9"/>
  <c r="U127" i="9" s="1"/>
  <c r="V127" i="9" s="1"/>
  <c r="AL127" i="9" s="1"/>
  <c r="AN127" i="9" s="1"/>
  <c r="AT127" i="9" s="1"/>
  <c r="AU127" i="9" s="1"/>
  <c r="AY127" i="9" s="1"/>
  <c r="K124" i="8"/>
  <c r="L124" i="8" s="1"/>
  <c r="S124" i="8"/>
  <c r="N124" i="8"/>
  <c r="H125" i="8"/>
  <c r="F126" i="8"/>
  <c r="G125" i="8"/>
  <c r="Q123" i="8"/>
  <c r="T123" i="8" s="1"/>
  <c r="O123" i="8"/>
  <c r="P123" i="8" s="1"/>
  <c r="U123" i="8" s="1"/>
  <c r="V123" i="8" s="1"/>
  <c r="AL123" i="8" s="1"/>
  <c r="AN123" i="8" s="1"/>
  <c r="AT123" i="8" s="1"/>
  <c r="AU123" i="8" s="1"/>
  <c r="AY123" i="8" s="1"/>
  <c r="U119" i="7"/>
  <c r="V119" i="7" s="1"/>
  <c r="AL119" i="7" s="1"/>
  <c r="AN119" i="7" s="1"/>
  <c r="AT119" i="7" s="1"/>
  <c r="AU119" i="7" s="1"/>
  <c r="AY119" i="7" s="1"/>
  <c r="S121" i="7"/>
  <c r="N121" i="7"/>
  <c r="K121" i="7"/>
  <c r="L121" i="7" s="1"/>
  <c r="O120" i="7"/>
  <c r="P120" i="7" s="1"/>
  <c r="U120" i="7" s="1"/>
  <c r="V120" i="7" s="1"/>
  <c r="AL120" i="7" s="1"/>
  <c r="AN120" i="7" s="1"/>
  <c r="AT120" i="7" s="1"/>
  <c r="AU120" i="7" s="1"/>
  <c r="AY120" i="7" s="1"/>
  <c r="Q120" i="7"/>
  <c r="T120" i="7" s="1"/>
  <c r="H122" i="7"/>
  <c r="F123" i="7"/>
  <c r="G122" i="7"/>
  <c r="Q119" i="6"/>
  <c r="T119" i="6" s="1"/>
  <c r="O119" i="6"/>
  <c r="F122" i="6"/>
  <c r="G121" i="6"/>
  <c r="H121" i="6"/>
  <c r="K120" i="6"/>
  <c r="L120" i="6" s="1"/>
  <c r="S120" i="6"/>
  <c r="N120" i="6"/>
  <c r="P119" i="6"/>
  <c r="U119" i="6" s="1"/>
  <c r="V119" i="6" s="1"/>
  <c r="AL119" i="6" s="1"/>
  <c r="AN119" i="6" s="1"/>
  <c r="AT119" i="6" s="1"/>
  <c r="AU119" i="6" s="1"/>
  <c r="AY119" i="6" s="1"/>
  <c r="S123" i="5"/>
  <c r="N123" i="5"/>
  <c r="K123" i="5"/>
  <c r="L123" i="5" s="1"/>
  <c r="P122" i="5"/>
  <c r="U122" i="5" s="1"/>
  <c r="V122" i="5" s="1"/>
  <c r="AL122" i="5" s="1"/>
  <c r="AN122" i="5" s="1"/>
  <c r="AU122" i="5" s="1"/>
  <c r="O122" i="5"/>
  <c r="Q122" i="5"/>
  <c r="T122" i="5" s="1"/>
  <c r="H124" i="5"/>
  <c r="F125" i="5"/>
  <c r="G124" i="5"/>
  <c r="S120" i="4"/>
  <c r="N120" i="4"/>
  <c r="K120" i="4"/>
  <c r="L120" i="4" s="1"/>
  <c r="F122" i="4"/>
  <c r="G121" i="4"/>
  <c r="H121" i="4"/>
  <c r="O119" i="4"/>
  <c r="Q119" i="4"/>
  <c r="T119" i="4" s="1"/>
  <c r="P119" i="4"/>
  <c r="K120" i="3"/>
  <c r="L120" i="3" s="1"/>
  <c r="S120" i="3"/>
  <c r="N120" i="3"/>
  <c r="P119" i="3"/>
  <c r="H121" i="3"/>
  <c r="F122" i="3"/>
  <c r="G121" i="3"/>
  <c r="Q119" i="3"/>
  <c r="T119" i="3" s="1"/>
  <c r="O119" i="3"/>
  <c r="U115" i="2"/>
  <c r="V115" i="2" s="1"/>
  <c r="AL115" i="2" s="1"/>
  <c r="AN115" i="2" s="1"/>
  <c r="AT115" i="2" s="1"/>
  <c r="AU115" i="2" s="1"/>
  <c r="AY115" i="2" s="1"/>
  <c r="H118" i="2"/>
  <c r="G118" i="2"/>
  <c r="Q116" i="2"/>
  <c r="T116" i="2" s="1"/>
  <c r="O116" i="2"/>
  <c r="P116" i="2" s="1"/>
  <c r="K117" i="2"/>
  <c r="L117" i="2" s="1"/>
  <c r="S117" i="2"/>
  <c r="N117" i="2"/>
  <c r="S110" i="1"/>
  <c r="L110" i="1"/>
  <c r="U108" i="1"/>
  <c r="V108" i="1" s="1"/>
  <c r="Q109" i="1"/>
  <c r="T109" i="1" s="1"/>
  <c r="O109" i="1"/>
  <c r="P109" i="1" s="1"/>
  <c r="F112" i="1"/>
  <c r="O127" i="11" l="1"/>
  <c r="Q127" i="11"/>
  <c r="T127" i="11" s="1"/>
  <c r="S128" i="11"/>
  <c r="N128" i="11"/>
  <c r="K128" i="11"/>
  <c r="L128" i="11" s="1"/>
  <c r="P127" i="11"/>
  <c r="U127" i="11" s="1"/>
  <c r="V127" i="11" s="1"/>
  <c r="AL127" i="11" s="1"/>
  <c r="AN127" i="11" s="1"/>
  <c r="AT127" i="11" s="1"/>
  <c r="AU127" i="11" s="1"/>
  <c r="AY127" i="11" s="1"/>
  <c r="F130" i="11"/>
  <c r="G129" i="11"/>
  <c r="H129" i="11"/>
  <c r="S127" i="10"/>
  <c r="N127" i="10"/>
  <c r="K127" i="10"/>
  <c r="L127" i="10" s="1"/>
  <c r="O126" i="10"/>
  <c r="P126" i="10" s="1"/>
  <c r="U126" i="10" s="1"/>
  <c r="V126" i="10" s="1"/>
  <c r="AL126" i="10" s="1"/>
  <c r="AN126" i="10" s="1"/>
  <c r="AT126" i="10" s="1"/>
  <c r="AU126" i="10" s="1"/>
  <c r="AY126" i="10" s="1"/>
  <c r="Q126" i="10"/>
  <c r="T126" i="10" s="1"/>
  <c r="H128" i="10"/>
  <c r="G128" i="10"/>
  <c r="F129" i="10"/>
  <c r="S129" i="9"/>
  <c r="N129" i="9"/>
  <c r="K129" i="9"/>
  <c r="L129" i="9" s="1"/>
  <c r="H130" i="9"/>
  <c r="F131" i="9"/>
  <c r="G130" i="9"/>
  <c r="O128" i="9"/>
  <c r="P128" i="9" s="1"/>
  <c r="U128" i="9" s="1"/>
  <c r="V128" i="9" s="1"/>
  <c r="AL128" i="9" s="1"/>
  <c r="AN128" i="9" s="1"/>
  <c r="AT128" i="9" s="1"/>
  <c r="AU128" i="9" s="1"/>
  <c r="AY128" i="9" s="1"/>
  <c r="Q128" i="9"/>
  <c r="T128" i="9" s="1"/>
  <c r="S125" i="8"/>
  <c r="N125" i="8"/>
  <c r="K125" i="8"/>
  <c r="L125" i="8" s="1"/>
  <c r="F127" i="8"/>
  <c r="G126" i="8"/>
  <c r="H126" i="8"/>
  <c r="Q124" i="8"/>
  <c r="T124" i="8" s="1"/>
  <c r="O124" i="8"/>
  <c r="P124" i="8" s="1"/>
  <c r="U124" i="8" s="1"/>
  <c r="V124" i="8" s="1"/>
  <c r="AL124" i="8" s="1"/>
  <c r="AN124" i="8" s="1"/>
  <c r="AT124" i="8" s="1"/>
  <c r="AU124" i="8" s="1"/>
  <c r="AY124" i="8" s="1"/>
  <c r="K122" i="7"/>
  <c r="L122" i="7" s="1"/>
  <c r="N122" i="7"/>
  <c r="S122" i="7"/>
  <c r="H123" i="7"/>
  <c r="F124" i="7"/>
  <c r="G123" i="7"/>
  <c r="Q121" i="7"/>
  <c r="T121" i="7" s="1"/>
  <c r="O121" i="7"/>
  <c r="P121" i="7" s="1"/>
  <c r="U121" i="7" s="1"/>
  <c r="V121" i="7" s="1"/>
  <c r="AL121" i="7" s="1"/>
  <c r="AN121" i="7" s="1"/>
  <c r="AT121" i="7" s="1"/>
  <c r="AU121" i="7" s="1"/>
  <c r="AY121" i="7" s="1"/>
  <c r="K121" i="6"/>
  <c r="L121" i="6" s="1"/>
  <c r="S121" i="6"/>
  <c r="N121" i="6"/>
  <c r="H122" i="6"/>
  <c r="F123" i="6"/>
  <c r="G122" i="6"/>
  <c r="P120" i="6"/>
  <c r="Q120" i="6"/>
  <c r="T120" i="6" s="1"/>
  <c r="O120" i="6"/>
  <c r="H125" i="5"/>
  <c r="F126" i="5"/>
  <c r="G125" i="5"/>
  <c r="Q123" i="5"/>
  <c r="T123" i="5" s="1"/>
  <c r="O123" i="5"/>
  <c r="P123" i="5" s="1"/>
  <c r="U123" i="5" s="1"/>
  <c r="V123" i="5" s="1"/>
  <c r="AL123" i="5" s="1"/>
  <c r="AN123" i="5" s="1"/>
  <c r="AU123" i="5" s="1"/>
  <c r="K124" i="5"/>
  <c r="L124" i="5" s="1"/>
  <c r="S124" i="5"/>
  <c r="N124" i="5"/>
  <c r="H122" i="4"/>
  <c r="F123" i="4"/>
  <c r="G122" i="4"/>
  <c r="O120" i="4"/>
  <c r="P120" i="4" s="1"/>
  <c r="U120" i="4" s="1"/>
  <c r="V120" i="4" s="1"/>
  <c r="AL120" i="4" s="1"/>
  <c r="AN120" i="4" s="1"/>
  <c r="AT120" i="4" s="1"/>
  <c r="AU120" i="4" s="1"/>
  <c r="AY120" i="4" s="1"/>
  <c r="Q120" i="4"/>
  <c r="T120" i="4" s="1"/>
  <c r="U119" i="4"/>
  <c r="V119" i="4" s="1"/>
  <c r="AL119" i="4" s="1"/>
  <c r="AN119" i="4" s="1"/>
  <c r="AT119" i="4" s="1"/>
  <c r="AU119" i="4" s="1"/>
  <c r="AY119" i="4" s="1"/>
  <c r="S121" i="4"/>
  <c r="N121" i="4"/>
  <c r="K121" i="4"/>
  <c r="L121" i="4" s="1"/>
  <c r="F123" i="3"/>
  <c r="G122" i="3"/>
  <c r="H122" i="3"/>
  <c r="U119" i="3"/>
  <c r="V119" i="3" s="1"/>
  <c r="AL119" i="3" s="1"/>
  <c r="AN119" i="3" s="1"/>
  <c r="AT119" i="3" s="1"/>
  <c r="AU119" i="3" s="1"/>
  <c r="AY119" i="3" s="1"/>
  <c r="S121" i="3"/>
  <c r="N121" i="3"/>
  <c r="K121" i="3"/>
  <c r="L121" i="3" s="1"/>
  <c r="O120" i="3"/>
  <c r="P120" i="3" s="1"/>
  <c r="U120" i="3" s="1"/>
  <c r="V120" i="3" s="1"/>
  <c r="AL120" i="3" s="1"/>
  <c r="AN120" i="3" s="1"/>
  <c r="AT120" i="3" s="1"/>
  <c r="AU120" i="3" s="1"/>
  <c r="AY120" i="3" s="1"/>
  <c r="Q120" i="3"/>
  <c r="T120" i="3" s="1"/>
  <c r="U116" i="2"/>
  <c r="V116" i="2" s="1"/>
  <c r="AL116" i="2" s="1"/>
  <c r="AN116" i="2" s="1"/>
  <c r="AT116" i="2" s="1"/>
  <c r="AU116" i="2" s="1"/>
  <c r="AY116" i="2" s="1"/>
  <c r="O117" i="2"/>
  <c r="P117" i="2" s="1"/>
  <c r="Q117" i="2"/>
  <c r="T117" i="2" s="1"/>
  <c r="G119" i="2"/>
  <c r="H119" i="2"/>
  <c r="S118" i="2"/>
  <c r="N118" i="2"/>
  <c r="K118" i="2"/>
  <c r="L118" i="2" s="1"/>
  <c r="U109" i="1"/>
  <c r="V109" i="1" s="1"/>
  <c r="Q110" i="1"/>
  <c r="T110" i="1" s="1"/>
  <c r="O110" i="1"/>
  <c r="F113" i="1"/>
  <c r="P110" i="1"/>
  <c r="S111" i="1"/>
  <c r="L111" i="1"/>
  <c r="S129" i="11" l="1"/>
  <c r="N129" i="11"/>
  <c r="K129" i="11"/>
  <c r="L129" i="11" s="1"/>
  <c r="H130" i="11"/>
  <c r="G130" i="11"/>
  <c r="F131" i="11"/>
  <c r="O128" i="11"/>
  <c r="P128" i="11" s="1"/>
  <c r="U128" i="11" s="1"/>
  <c r="V128" i="11" s="1"/>
  <c r="AL128" i="11" s="1"/>
  <c r="AN128" i="11" s="1"/>
  <c r="AT128" i="11" s="1"/>
  <c r="AU128" i="11" s="1"/>
  <c r="AY128" i="11" s="1"/>
  <c r="Q128" i="11"/>
  <c r="T128" i="11" s="1"/>
  <c r="Q127" i="10"/>
  <c r="T127" i="10" s="1"/>
  <c r="O127" i="10"/>
  <c r="P127" i="10" s="1"/>
  <c r="U127" i="10" s="1"/>
  <c r="V127" i="10" s="1"/>
  <c r="AL127" i="10" s="1"/>
  <c r="AN127" i="10" s="1"/>
  <c r="AT127" i="10" s="1"/>
  <c r="AU127" i="10" s="1"/>
  <c r="AY127" i="10" s="1"/>
  <c r="K128" i="10"/>
  <c r="L128" i="10" s="1"/>
  <c r="S128" i="10"/>
  <c r="N128" i="10"/>
  <c r="H129" i="10"/>
  <c r="G129" i="10"/>
  <c r="F130" i="10"/>
  <c r="K130" i="9"/>
  <c r="L130" i="9" s="1"/>
  <c r="S130" i="9"/>
  <c r="N130" i="9"/>
  <c r="Q129" i="9"/>
  <c r="T129" i="9" s="1"/>
  <c r="O129" i="9"/>
  <c r="H131" i="9"/>
  <c r="F132" i="9"/>
  <c r="G131" i="9"/>
  <c r="P129" i="9"/>
  <c r="S126" i="8"/>
  <c r="N126" i="8"/>
  <c r="K126" i="8"/>
  <c r="L126" i="8" s="1"/>
  <c r="O125" i="8"/>
  <c r="P125" i="8" s="1"/>
  <c r="U125" i="8" s="1"/>
  <c r="V125" i="8" s="1"/>
  <c r="AL125" i="8" s="1"/>
  <c r="AN125" i="8" s="1"/>
  <c r="AT125" i="8" s="1"/>
  <c r="AU125" i="8" s="1"/>
  <c r="AY125" i="8" s="1"/>
  <c r="Q125" i="8"/>
  <c r="T125" i="8" s="1"/>
  <c r="H127" i="8"/>
  <c r="F128" i="8"/>
  <c r="G127" i="8"/>
  <c r="K123" i="7"/>
  <c r="L123" i="7" s="1"/>
  <c r="S123" i="7"/>
  <c r="N123" i="7"/>
  <c r="H124" i="7"/>
  <c r="F125" i="7"/>
  <c r="G124" i="7"/>
  <c r="Q122" i="7"/>
  <c r="T122" i="7" s="1"/>
  <c r="O122" i="7"/>
  <c r="P122" i="7" s="1"/>
  <c r="U122" i="7" s="1"/>
  <c r="V122" i="7" s="1"/>
  <c r="AL122" i="7" s="1"/>
  <c r="AN122" i="7" s="1"/>
  <c r="AT122" i="7" s="1"/>
  <c r="AU122" i="7" s="1"/>
  <c r="AY122" i="7" s="1"/>
  <c r="U120" i="6"/>
  <c r="V120" i="6" s="1"/>
  <c r="AL120" i="6" s="1"/>
  <c r="AN120" i="6" s="1"/>
  <c r="AT120" i="6" s="1"/>
  <c r="AU120" i="6" s="1"/>
  <c r="AY120" i="6" s="1"/>
  <c r="S122" i="6"/>
  <c r="N122" i="6"/>
  <c r="K122" i="6"/>
  <c r="L122" i="6" s="1"/>
  <c r="F124" i="6"/>
  <c r="G123" i="6"/>
  <c r="H123" i="6"/>
  <c r="Q121" i="6"/>
  <c r="T121" i="6" s="1"/>
  <c r="O121" i="6"/>
  <c r="P121" i="6" s="1"/>
  <c r="U121" i="6" s="1"/>
  <c r="V121" i="6" s="1"/>
  <c r="AL121" i="6" s="1"/>
  <c r="AN121" i="6" s="1"/>
  <c r="AT121" i="6" s="1"/>
  <c r="AU121" i="6" s="1"/>
  <c r="AY121" i="6" s="1"/>
  <c r="Q124" i="5"/>
  <c r="T124" i="5" s="1"/>
  <c r="O124" i="5"/>
  <c r="K125" i="5"/>
  <c r="L125" i="5" s="1"/>
  <c r="S125" i="5"/>
  <c r="N125" i="5"/>
  <c r="H126" i="5"/>
  <c r="F127" i="5"/>
  <c r="G126" i="5"/>
  <c r="P124" i="5"/>
  <c r="U124" i="5" s="1"/>
  <c r="V124" i="5" s="1"/>
  <c r="AL124" i="5" s="1"/>
  <c r="AN124" i="5" s="1"/>
  <c r="AU124" i="5" s="1"/>
  <c r="K122" i="4"/>
  <c r="L122" i="4" s="1"/>
  <c r="S122" i="4"/>
  <c r="N122" i="4"/>
  <c r="Q121" i="4"/>
  <c r="T121" i="4" s="1"/>
  <c r="O121" i="4"/>
  <c r="H123" i="4"/>
  <c r="G123" i="4"/>
  <c r="F124" i="4"/>
  <c r="P121" i="4"/>
  <c r="U121" i="4" s="1"/>
  <c r="V121" i="4" s="1"/>
  <c r="AL121" i="4" s="1"/>
  <c r="AN121" i="4" s="1"/>
  <c r="AT121" i="4" s="1"/>
  <c r="AU121" i="4" s="1"/>
  <c r="AY121" i="4" s="1"/>
  <c r="S122" i="3"/>
  <c r="N122" i="3"/>
  <c r="K122" i="3"/>
  <c r="L122" i="3" s="1"/>
  <c r="H123" i="3"/>
  <c r="G123" i="3"/>
  <c r="F124" i="3"/>
  <c r="O121" i="3"/>
  <c r="P121" i="3" s="1"/>
  <c r="U121" i="3" s="1"/>
  <c r="V121" i="3" s="1"/>
  <c r="AL121" i="3" s="1"/>
  <c r="AN121" i="3" s="1"/>
  <c r="AT121" i="3" s="1"/>
  <c r="AU121" i="3" s="1"/>
  <c r="AY121" i="3" s="1"/>
  <c r="Q121" i="3"/>
  <c r="T121" i="3" s="1"/>
  <c r="U117" i="2"/>
  <c r="V117" i="2" s="1"/>
  <c r="AL117" i="2" s="1"/>
  <c r="AN117" i="2" s="1"/>
  <c r="AT117" i="2" s="1"/>
  <c r="AU117" i="2" s="1"/>
  <c r="AY117" i="2" s="1"/>
  <c r="O118" i="2"/>
  <c r="P118" i="2" s="1"/>
  <c r="Q118" i="2"/>
  <c r="T118" i="2" s="1"/>
  <c r="H120" i="2"/>
  <c r="G120" i="2"/>
  <c r="S119" i="2"/>
  <c r="N119" i="2"/>
  <c r="K119" i="2"/>
  <c r="L119" i="2" s="1"/>
  <c r="U110" i="1"/>
  <c r="V110" i="1" s="1"/>
  <c r="F114" i="1"/>
  <c r="Q111" i="1"/>
  <c r="T111" i="1" s="1"/>
  <c r="O111" i="1"/>
  <c r="P111" i="1" s="1"/>
  <c r="U111" i="1" s="1"/>
  <c r="V111" i="1" s="1"/>
  <c r="S112" i="1"/>
  <c r="L112" i="1"/>
  <c r="H131" i="11" l="1"/>
  <c r="F132" i="11"/>
  <c r="G131" i="11"/>
  <c r="Q129" i="11"/>
  <c r="T129" i="11" s="1"/>
  <c r="O129" i="11"/>
  <c r="K130" i="11"/>
  <c r="L130" i="11" s="1"/>
  <c r="N130" i="11"/>
  <c r="S130" i="11"/>
  <c r="P129" i="11"/>
  <c r="Q128" i="10"/>
  <c r="T128" i="10" s="1"/>
  <c r="O128" i="10"/>
  <c r="P128" i="10" s="1"/>
  <c r="U128" i="10" s="1"/>
  <c r="V128" i="10" s="1"/>
  <c r="AL128" i="10" s="1"/>
  <c r="AN128" i="10" s="1"/>
  <c r="AT128" i="10" s="1"/>
  <c r="AU128" i="10" s="1"/>
  <c r="AY128" i="10" s="1"/>
  <c r="K129" i="10"/>
  <c r="L129" i="10" s="1"/>
  <c r="S129" i="10"/>
  <c r="N129" i="10"/>
  <c r="F131" i="10"/>
  <c r="H130" i="10"/>
  <c r="G130" i="10"/>
  <c r="H132" i="9"/>
  <c r="F133" i="9"/>
  <c r="G132" i="9"/>
  <c r="P130" i="9"/>
  <c r="U130" i="9" s="1"/>
  <c r="V130" i="9" s="1"/>
  <c r="AL130" i="9" s="1"/>
  <c r="AN130" i="9" s="1"/>
  <c r="AT130" i="9" s="1"/>
  <c r="AU130" i="9" s="1"/>
  <c r="AY130" i="9" s="1"/>
  <c r="K131" i="9"/>
  <c r="L131" i="9" s="1"/>
  <c r="S131" i="9"/>
  <c r="N131" i="9"/>
  <c r="U129" i="9"/>
  <c r="V129" i="9" s="1"/>
  <c r="AL129" i="9" s="1"/>
  <c r="AN129" i="9" s="1"/>
  <c r="AT129" i="9" s="1"/>
  <c r="AU129" i="9" s="1"/>
  <c r="AY129" i="9" s="1"/>
  <c r="Q130" i="9"/>
  <c r="T130" i="9" s="1"/>
  <c r="O130" i="9"/>
  <c r="Q126" i="8"/>
  <c r="T126" i="8" s="1"/>
  <c r="O126" i="8"/>
  <c r="P126" i="8" s="1"/>
  <c r="U126" i="8" s="1"/>
  <c r="V126" i="8" s="1"/>
  <c r="AL126" i="8" s="1"/>
  <c r="AN126" i="8" s="1"/>
  <c r="AT126" i="8" s="1"/>
  <c r="AU126" i="8" s="1"/>
  <c r="AY126" i="8" s="1"/>
  <c r="F129" i="8"/>
  <c r="G128" i="8"/>
  <c r="H128" i="8"/>
  <c r="N127" i="8"/>
  <c r="K127" i="8"/>
  <c r="L127" i="8" s="1"/>
  <c r="S127" i="8"/>
  <c r="S124" i="7"/>
  <c r="N124" i="7"/>
  <c r="K124" i="7"/>
  <c r="L124" i="7" s="1"/>
  <c r="F126" i="7"/>
  <c r="G125" i="7"/>
  <c r="H125" i="7"/>
  <c r="O123" i="7"/>
  <c r="P123" i="7" s="1"/>
  <c r="U123" i="7" s="1"/>
  <c r="V123" i="7" s="1"/>
  <c r="AL123" i="7" s="1"/>
  <c r="AN123" i="7" s="1"/>
  <c r="AT123" i="7" s="1"/>
  <c r="AU123" i="7" s="1"/>
  <c r="AY123" i="7" s="1"/>
  <c r="Q123" i="7"/>
  <c r="T123" i="7" s="1"/>
  <c r="S123" i="6"/>
  <c r="N123" i="6"/>
  <c r="K123" i="6"/>
  <c r="L123" i="6" s="1"/>
  <c r="H124" i="6"/>
  <c r="F125" i="6"/>
  <c r="G124" i="6"/>
  <c r="O122" i="6"/>
  <c r="P122" i="6" s="1"/>
  <c r="U122" i="6" s="1"/>
  <c r="V122" i="6" s="1"/>
  <c r="AL122" i="6" s="1"/>
  <c r="AN122" i="6" s="1"/>
  <c r="AT122" i="6" s="1"/>
  <c r="AU122" i="6" s="1"/>
  <c r="AY122" i="6" s="1"/>
  <c r="Q122" i="6"/>
  <c r="T122" i="6" s="1"/>
  <c r="S126" i="5"/>
  <c r="N126" i="5"/>
  <c r="K126" i="5"/>
  <c r="L126" i="5" s="1"/>
  <c r="F128" i="5"/>
  <c r="G127" i="5"/>
  <c r="H127" i="5"/>
  <c r="O125" i="5"/>
  <c r="P125" i="5" s="1"/>
  <c r="U125" i="5" s="1"/>
  <c r="V125" i="5" s="1"/>
  <c r="AL125" i="5" s="1"/>
  <c r="AN125" i="5" s="1"/>
  <c r="AU125" i="5" s="1"/>
  <c r="Q125" i="5"/>
  <c r="T125" i="5" s="1"/>
  <c r="H124" i="4"/>
  <c r="G124" i="4"/>
  <c r="F125" i="4"/>
  <c r="K123" i="4"/>
  <c r="L123" i="4" s="1"/>
  <c r="S123" i="4"/>
  <c r="N123" i="4"/>
  <c r="Q122" i="4"/>
  <c r="T122" i="4" s="1"/>
  <c r="O122" i="4"/>
  <c r="P122" i="4" s="1"/>
  <c r="U122" i="4" s="1"/>
  <c r="V122" i="4" s="1"/>
  <c r="AL122" i="4" s="1"/>
  <c r="AN122" i="4" s="1"/>
  <c r="AT122" i="4" s="1"/>
  <c r="AU122" i="4" s="1"/>
  <c r="AY122" i="4" s="1"/>
  <c r="Q122" i="3"/>
  <c r="T122" i="3" s="1"/>
  <c r="O122" i="3"/>
  <c r="H124" i="3"/>
  <c r="F125" i="3"/>
  <c r="G124" i="3"/>
  <c r="P122" i="3"/>
  <c r="U122" i="3" s="1"/>
  <c r="V122" i="3" s="1"/>
  <c r="AL122" i="3" s="1"/>
  <c r="AN122" i="3" s="1"/>
  <c r="AT122" i="3" s="1"/>
  <c r="AU122" i="3" s="1"/>
  <c r="AY122" i="3" s="1"/>
  <c r="K123" i="3"/>
  <c r="L123" i="3" s="1"/>
  <c r="S123" i="3"/>
  <c r="N123" i="3"/>
  <c r="U118" i="2"/>
  <c r="V118" i="2" s="1"/>
  <c r="AL118" i="2" s="1"/>
  <c r="AN118" i="2" s="1"/>
  <c r="AT118" i="2" s="1"/>
  <c r="AU118" i="2" s="1"/>
  <c r="AY118" i="2" s="1"/>
  <c r="K120" i="2"/>
  <c r="L120" i="2" s="1"/>
  <c r="S120" i="2"/>
  <c r="N120" i="2"/>
  <c r="Q119" i="2"/>
  <c r="T119" i="2" s="1"/>
  <c r="O119" i="2"/>
  <c r="P119" i="2" s="1"/>
  <c r="U119" i="2" s="1"/>
  <c r="V119" i="2" s="1"/>
  <c r="AL119" i="2" s="1"/>
  <c r="AN119" i="2" s="1"/>
  <c r="AT119" i="2" s="1"/>
  <c r="AU119" i="2" s="1"/>
  <c r="AY119" i="2" s="1"/>
  <c r="H121" i="2"/>
  <c r="G121" i="2"/>
  <c r="S113" i="1"/>
  <c r="L113" i="1"/>
  <c r="F115" i="1"/>
  <c r="Q112" i="1"/>
  <c r="T112" i="1" s="1"/>
  <c r="O112" i="1"/>
  <c r="P112" i="1" s="1"/>
  <c r="K131" i="11" l="1"/>
  <c r="L131" i="11" s="1"/>
  <c r="S131" i="11"/>
  <c r="N131" i="11"/>
  <c r="Q130" i="11"/>
  <c r="T130" i="11" s="1"/>
  <c r="O130" i="11"/>
  <c r="P130" i="11" s="1"/>
  <c r="U130" i="11" s="1"/>
  <c r="V130" i="11" s="1"/>
  <c r="AL130" i="11" s="1"/>
  <c r="AN130" i="11" s="1"/>
  <c r="AT130" i="11" s="1"/>
  <c r="AU130" i="11" s="1"/>
  <c r="AY130" i="11" s="1"/>
  <c r="H132" i="11"/>
  <c r="F133" i="11"/>
  <c r="G132" i="11"/>
  <c r="U129" i="11"/>
  <c r="V129" i="11" s="1"/>
  <c r="AL129" i="11" s="1"/>
  <c r="AN129" i="11" s="1"/>
  <c r="AT129" i="11" s="1"/>
  <c r="AU129" i="11" s="1"/>
  <c r="AY129" i="11" s="1"/>
  <c r="O129" i="10"/>
  <c r="Q129" i="10"/>
  <c r="T129" i="10" s="1"/>
  <c r="H131" i="10"/>
  <c r="F132" i="10"/>
  <c r="G131" i="10"/>
  <c r="P129" i="10"/>
  <c r="U129" i="10" s="1"/>
  <c r="V129" i="10" s="1"/>
  <c r="AL129" i="10" s="1"/>
  <c r="AN129" i="10" s="1"/>
  <c r="AT129" i="10" s="1"/>
  <c r="AU129" i="10" s="1"/>
  <c r="AY129" i="10" s="1"/>
  <c r="K130" i="10"/>
  <c r="L130" i="10" s="1"/>
  <c r="S130" i="10"/>
  <c r="N130" i="10"/>
  <c r="S132" i="9"/>
  <c r="N132" i="9"/>
  <c r="K132" i="9"/>
  <c r="L132" i="9" s="1"/>
  <c r="F134" i="9"/>
  <c r="G133" i="9"/>
  <c r="H133" i="9"/>
  <c r="O131" i="9"/>
  <c r="P131" i="9" s="1"/>
  <c r="U131" i="9" s="1"/>
  <c r="V131" i="9" s="1"/>
  <c r="AL131" i="9" s="1"/>
  <c r="AN131" i="9" s="1"/>
  <c r="AT131" i="9" s="1"/>
  <c r="AU131" i="9" s="1"/>
  <c r="AY131" i="9" s="1"/>
  <c r="Q131" i="9"/>
  <c r="T131" i="9" s="1"/>
  <c r="Q127" i="8"/>
  <c r="T127" i="8" s="1"/>
  <c r="O127" i="8"/>
  <c r="H129" i="8"/>
  <c r="F130" i="8"/>
  <c r="G129" i="8"/>
  <c r="P127" i="8"/>
  <c r="U127" i="8" s="1"/>
  <c r="V127" i="8" s="1"/>
  <c r="AL127" i="8" s="1"/>
  <c r="AN127" i="8" s="1"/>
  <c r="AT127" i="8" s="1"/>
  <c r="AU127" i="8" s="1"/>
  <c r="AY127" i="8" s="1"/>
  <c r="K128" i="8"/>
  <c r="L128" i="8" s="1"/>
  <c r="S128" i="8"/>
  <c r="N128" i="8"/>
  <c r="O124" i="7"/>
  <c r="P124" i="7" s="1"/>
  <c r="U124" i="7" s="1"/>
  <c r="V124" i="7" s="1"/>
  <c r="AL124" i="7" s="1"/>
  <c r="AN124" i="7" s="1"/>
  <c r="AT124" i="7" s="1"/>
  <c r="AU124" i="7" s="1"/>
  <c r="AY124" i="7" s="1"/>
  <c r="Q124" i="7"/>
  <c r="T124" i="7" s="1"/>
  <c r="S125" i="7"/>
  <c r="N125" i="7"/>
  <c r="K125" i="7"/>
  <c r="L125" i="7" s="1"/>
  <c r="H126" i="7"/>
  <c r="G126" i="7"/>
  <c r="F127" i="7"/>
  <c r="N124" i="6"/>
  <c r="K124" i="6"/>
  <c r="L124" i="6" s="1"/>
  <c r="S124" i="6"/>
  <c r="Q123" i="6"/>
  <c r="T123" i="6" s="1"/>
  <c r="O123" i="6"/>
  <c r="F126" i="6"/>
  <c r="G125" i="6"/>
  <c r="H125" i="6"/>
  <c r="P123" i="6"/>
  <c r="O126" i="5"/>
  <c r="Q126" i="5"/>
  <c r="T126" i="5" s="1"/>
  <c r="P126" i="5"/>
  <c r="H128" i="5"/>
  <c r="F129" i="5"/>
  <c r="G128" i="5"/>
  <c r="S127" i="5"/>
  <c r="N127" i="5"/>
  <c r="K127" i="5"/>
  <c r="L127" i="5" s="1"/>
  <c r="O123" i="4"/>
  <c r="Q123" i="4"/>
  <c r="T123" i="4" s="1"/>
  <c r="F126" i="4"/>
  <c r="G125" i="4"/>
  <c r="H125" i="4"/>
  <c r="P123" i="4"/>
  <c r="U123" i="4" s="1"/>
  <c r="V123" i="4" s="1"/>
  <c r="AL123" i="4" s="1"/>
  <c r="AN123" i="4" s="1"/>
  <c r="AT123" i="4" s="1"/>
  <c r="AU123" i="4" s="1"/>
  <c r="AY123" i="4" s="1"/>
  <c r="S124" i="4"/>
  <c r="N124" i="4"/>
  <c r="K124" i="4"/>
  <c r="L124" i="4" s="1"/>
  <c r="H125" i="3"/>
  <c r="F126" i="3"/>
  <c r="G125" i="3"/>
  <c r="Q123" i="3"/>
  <c r="T123" i="3" s="1"/>
  <c r="O123" i="3"/>
  <c r="P123" i="3"/>
  <c r="K124" i="3"/>
  <c r="L124" i="3" s="1"/>
  <c r="S124" i="3"/>
  <c r="N124" i="3"/>
  <c r="H122" i="2"/>
  <c r="G122" i="2"/>
  <c r="Q120" i="2"/>
  <c r="T120" i="2" s="1"/>
  <c r="O120" i="2"/>
  <c r="P120" i="2" s="1"/>
  <c r="K121" i="2"/>
  <c r="L121" i="2" s="1"/>
  <c r="S121" i="2"/>
  <c r="N121" i="2"/>
  <c r="U112" i="1"/>
  <c r="V112" i="1" s="1"/>
  <c r="Q113" i="1"/>
  <c r="T113" i="1" s="1"/>
  <c r="O113" i="1"/>
  <c r="P113" i="1" s="1"/>
  <c r="U113" i="1" s="1"/>
  <c r="V113" i="1" s="1"/>
  <c r="S114" i="1"/>
  <c r="L114" i="1"/>
  <c r="F116" i="1"/>
  <c r="F134" i="11" l="1"/>
  <c r="G133" i="11"/>
  <c r="H133" i="11"/>
  <c r="P131" i="11"/>
  <c r="U131" i="11" s="1"/>
  <c r="V131" i="11" s="1"/>
  <c r="AL131" i="11" s="1"/>
  <c r="AN131" i="11" s="1"/>
  <c r="AT131" i="11" s="1"/>
  <c r="AU131" i="11" s="1"/>
  <c r="AY131" i="11" s="1"/>
  <c r="O131" i="11"/>
  <c r="Q131" i="11"/>
  <c r="T131" i="11" s="1"/>
  <c r="S132" i="11"/>
  <c r="N132" i="11"/>
  <c r="K132" i="11"/>
  <c r="L132" i="11" s="1"/>
  <c r="F133" i="10"/>
  <c r="G132" i="10"/>
  <c r="H132" i="10"/>
  <c r="Q130" i="10"/>
  <c r="T130" i="10" s="1"/>
  <c r="O130" i="10"/>
  <c r="P130" i="10"/>
  <c r="N131" i="10"/>
  <c r="S131" i="10"/>
  <c r="K131" i="10"/>
  <c r="L131" i="10" s="1"/>
  <c r="O132" i="9"/>
  <c r="P132" i="9" s="1"/>
  <c r="U132" i="9" s="1"/>
  <c r="V132" i="9" s="1"/>
  <c r="AL132" i="9" s="1"/>
  <c r="AN132" i="9" s="1"/>
  <c r="AT132" i="9" s="1"/>
  <c r="AU132" i="9" s="1"/>
  <c r="AY132" i="9" s="1"/>
  <c r="Q132" i="9"/>
  <c r="T132" i="9" s="1"/>
  <c r="S133" i="9"/>
  <c r="N133" i="9"/>
  <c r="K133" i="9"/>
  <c r="L133" i="9" s="1"/>
  <c r="H134" i="9"/>
  <c r="F135" i="9"/>
  <c r="G134" i="9"/>
  <c r="F131" i="8"/>
  <c r="G130" i="8"/>
  <c r="H130" i="8"/>
  <c r="O128" i="8"/>
  <c r="P128" i="8" s="1"/>
  <c r="U128" i="8" s="1"/>
  <c r="V128" i="8" s="1"/>
  <c r="AL128" i="8" s="1"/>
  <c r="AN128" i="8" s="1"/>
  <c r="AT128" i="8" s="1"/>
  <c r="AU128" i="8" s="1"/>
  <c r="AY128" i="8" s="1"/>
  <c r="Q128" i="8"/>
  <c r="T128" i="8" s="1"/>
  <c r="N129" i="8"/>
  <c r="K129" i="8"/>
  <c r="L129" i="8" s="1"/>
  <c r="S129" i="8"/>
  <c r="K126" i="7"/>
  <c r="L126" i="7" s="1"/>
  <c r="N126" i="7"/>
  <c r="S126" i="7"/>
  <c r="Q125" i="7"/>
  <c r="T125" i="7" s="1"/>
  <c r="O125" i="7"/>
  <c r="F128" i="7"/>
  <c r="H127" i="7"/>
  <c r="G127" i="7"/>
  <c r="P125" i="7"/>
  <c r="K125" i="6"/>
  <c r="L125" i="6" s="1"/>
  <c r="S125" i="6"/>
  <c r="N125" i="6"/>
  <c r="H126" i="6"/>
  <c r="F127" i="6"/>
  <c r="G126" i="6"/>
  <c r="Q124" i="6"/>
  <c r="T124" i="6" s="1"/>
  <c r="O124" i="6"/>
  <c r="P124" i="6" s="1"/>
  <c r="U124" i="6" s="1"/>
  <c r="V124" i="6" s="1"/>
  <c r="AL124" i="6" s="1"/>
  <c r="AN124" i="6" s="1"/>
  <c r="AT124" i="6" s="1"/>
  <c r="AU124" i="6" s="1"/>
  <c r="AY124" i="6" s="1"/>
  <c r="U123" i="6"/>
  <c r="V123" i="6" s="1"/>
  <c r="AL123" i="6" s="1"/>
  <c r="AN123" i="6" s="1"/>
  <c r="AT123" i="6" s="1"/>
  <c r="AU123" i="6" s="1"/>
  <c r="AY123" i="6" s="1"/>
  <c r="U126" i="5"/>
  <c r="V126" i="5" s="1"/>
  <c r="AL126" i="5" s="1"/>
  <c r="AN126" i="5" s="1"/>
  <c r="AU126" i="5" s="1"/>
  <c r="K128" i="5"/>
  <c r="L128" i="5" s="1"/>
  <c r="S128" i="5"/>
  <c r="N128" i="5"/>
  <c r="P127" i="5"/>
  <c r="Q127" i="5"/>
  <c r="T127" i="5" s="1"/>
  <c r="O127" i="5"/>
  <c r="H129" i="5"/>
  <c r="F130" i="5"/>
  <c r="G129" i="5"/>
  <c r="S125" i="4"/>
  <c r="N125" i="4"/>
  <c r="K125" i="4"/>
  <c r="L125" i="4" s="1"/>
  <c r="F127" i="4"/>
  <c r="H126" i="4"/>
  <c r="G126" i="4"/>
  <c r="O124" i="4"/>
  <c r="P124" i="4" s="1"/>
  <c r="U124" i="4" s="1"/>
  <c r="V124" i="4" s="1"/>
  <c r="AL124" i="4" s="1"/>
  <c r="AN124" i="4" s="1"/>
  <c r="AT124" i="4" s="1"/>
  <c r="AU124" i="4" s="1"/>
  <c r="AY124" i="4" s="1"/>
  <c r="Q124" i="4"/>
  <c r="T124" i="4" s="1"/>
  <c r="S125" i="3"/>
  <c r="N125" i="3"/>
  <c r="K125" i="3"/>
  <c r="L125" i="3" s="1"/>
  <c r="U123" i="3"/>
  <c r="V123" i="3" s="1"/>
  <c r="AL123" i="3" s="1"/>
  <c r="AN123" i="3" s="1"/>
  <c r="AT123" i="3" s="1"/>
  <c r="AU123" i="3" s="1"/>
  <c r="AY123" i="3" s="1"/>
  <c r="F127" i="3"/>
  <c r="G126" i="3"/>
  <c r="H126" i="3"/>
  <c r="O124" i="3"/>
  <c r="P124" i="3" s="1"/>
  <c r="U124" i="3" s="1"/>
  <c r="V124" i="3" s="1"/>
  <c r="AL124" i="3" s="1"/>
  <c r="AN124" i="3" s="1"/>
  <c r="AT124" i="3" s="1"/>
  <c r="AU124" i="3" s="1"/>
  <c r="AY124" i="3" s="1"/>
  <c r="Q124" i="3"/>
  <c r="T124" i="3" s="1"/>
  <c r="O121" i="2"/>
  <c r="Q121" i="2"/>
  <c r="T121" i="2" s="1"/>
  <c r="H123" i="2"/>
  <c r="G123" i="2"/>
  <c r="U120" i="2"/>
  <c r="V120" i="2" s="1"/>
  <c r="AL120" i="2" s="1"/>
  <c r="AN120" i="2" s="1"/>
  <c r="AT120" i="2" s="1"/>
  <c r="AU120" i="2" s="1"/>
  <c r="AY120" i="2" s="1"/>
  <c r="S122" i="2"/>
  <c r="N122" i="2"/>
  <c r="K122" i="2"/>
  <c r="L122" i="2" s="1"/>
  <c r="P121" i="2"/>
  <c r="Q114" i="1"/>
  <c r="T114" i="1" s="1"/>
  <c r="O114" i="1"/>
  <c r="P114" i="1" s="1"/>
  <c r="U114" i="1" s="1"/>
  <c r="V114" i="1" s="1"/>
  <c r="F117" i="1"/>
  <c r="S115" i="1"/>
  <c r="L115" i="1"/>
  <c r="S133" i="11" l="1"/>
  <c r="N133" i="11"/>
  <c r="K133" i="11"/>
  <c r="L133" i="11" s="1"/>
  <c r="P132" i="11"/>
  <c r="U132" i="11" s="1"/>
  <c r="V132" i="11" s="1"/>
  <c r="AL132" i="11" s="1"/>
  <c r="AN132" i="11" s="1"/>
  <c r="AT132" i="11" s="1"/>
  <c r="AU132" i="11" s="1"/>
  <c r="AY132" i="11" s="1"/>
  <c r="O132" i="11"/>
  <c r="Q132" i="11"/>
  <c r="T132" i="11" s="1"/>
  <c r="H134" i="11"/>
  <c r="G134" i="11"/>
  <c r="F135" i="11"/>
  <c r="U130" i="10"/>
  <c r="V130" i="10" s="1"/>
  <c r="AL130" i="10" s="1"/>
  <c r="AN130" i="10" s="1"/>
  <c r="AT130" i="10" s="1"/>
  <c r="AU130" i="10" s="1"/>
  <c r="AY130" i="10" s="1"/>
  <c r="S132" i="10"/>
  <c r="N132" i="10"/>
  <c r="K132" i="10"/>
  <c r="L132" i="10" s="1"/>
  <c r="O131" i="10"/>
  <c r="P131" i="10" s="1"/>
  <c r="U131" i="10" s="1"/>
  <c r="V131" i="10" s="1"/>
  <c r="AL131" i="10" s="1"/>
  <c r="AN131" i="10" s="1"/>
  <c r="AT131" i="10" s="1"/>
  <c r="AU131" i="10" s="1"/>
  <c r="AY131" i="10" s="1"/>
  <c r="Q131" i="10"/>
  <c r="T131" i="10" s="1"/>
  <c r="H133" i="10"/>
  <c r="F134" i="10"/>
  <c r="G133" i="10"/>
  <c r="Q133" i="9"/>
  <c r="T133" i="9" s="1"/>
  <c r="O133" i="9"/>
  <c r="H135" i="9"/>
  <c r="F136" i="9"/>
  <c r="G135" i="9"/>
  <c r="K134" i="9"/>
  <c r="L134" i="9" s="1"/>
  <c r="N134" i="9"/>
  <c r="S134" i="9"/>
  <c r="P133" i="9"/>
  <c r="U133" i="9" s="1"/>
  <c r="V133" i="9" s="1"/>
  <c r="AL133" i="9" s="1"/>
  <c r="AN133" i="9" s="1"/>
  <c r="AT133" i="9" s="1"/>
  <c r="AU133" i="9" s="1"/>
  <c r="AY133" i="9" s="1"/>
  <c r="S130" i="8"/>
  <c r="N130" i="8"/>
  <c r="K130" i="8"/>
  <c r="L130" i="8" s="1"/>
  <c r="O129" i="8"/>
  <c r="P129" i="8" s="1"/>
  <c r="U129" i="8" s="1"/>
  <c r="V129" i="8" s="1"/>
  <c r="AL129" i="8" s="1"/>
  <c r="AN129" i="8" s="1"/>
  <c r="AT129" i="8" s="1"/>
  <c r="AU129" i="8" s="1"/>
  <c r="AY129" i="8" s="1"/>
  <c r="Q129" i="8"/>
  <c r="T129" i="8" s="1"/>
  <c r="F132" i="8"/>
  <c r="H131" i="8"/>
  <c r="G131" i="8"/>
  <c r="K127" i="7"/>
  <c r="L127" i="7" s="1"/>
  <c r="S127" i="7"/>
  <c r="N127" i="7"/>
  <c r="F129" i="7"/>
  <c r="H128" i="7"/>
  <c r="G128" i="7"/>
  <c r="P126" i="7"/>
  <c r="U125" i="7"/>
  <c r="V125" i="7" s="1"/>
  <c r="AL125" i="7" s="1"/>
  <c r="AN125" i="7" s="1"/>
  <c r="AT125" i="7" s="1"/>
  <c r="AU125" i="7" s="1"/>
  <c r="AY125" i="7" s="1"/>
  <c r="Q126" i="7"/>
  <c r="T126" i="7" s="1"/>
  <c r="O126" i="7"/>
  <c r="N126" i="6"/>
  <c r="K126" i="6"/>
  <c r="L126" i="6" s="1"/>
  <c r="S126" i="6"/>
  <c r="F128" i="6"/>
  <c r="G127" i="6"/>
  <c r="H127" i="6"/>
  <c r="O125" i="6"/>
  <c r="P125" i="6" s="1"/>
  <c r="U125" i="6" s="1"/>
  <c r="V125" i="6" s="1"/>
  <c r="AL125" i="6" s="1"/>
  <c r="AN125" i="6" s="1"/>
  <c r="AT125" i="6" s="1"/>
  <c r="AU125" i="6" s="1"/>
  <c r="AY125" i="6" s="1"/>
  <c r="Q125" i="6"/>
  <c r="T125" i="6" s="1"/>
  <c r="K129" i="5"/>
  <c r="L129" i="5" s="1"/>
  <c r="S129" i="5"/>
  <c r="N129" i="5"/>
  <c r="Q128" i="5"/>
  <c r="T128" i="5" s="1"/>
  <c r="O128" i="5"/>
  <c r="P128" i="5" s="1"/>
  <c r="U128" i="5" s="1"/>
  <c r="V128" i="5" s="1"/>
  <c r="AL128" i="5" s="1"/>
  <c r="AN128" i="5" s="1"/>
  <c r="AU128" i="5" s="1"/>
  <c r="H130" i="5"/>
  <c r="F131" i="5"/>
  <c r="G130" i="5"/>
  <c r="U127" i="5"/>
  <c r="V127" i="5" s="1"/>
  <c r="AL127" i="5" s="1"/>
  <c r="AN127" i="5" s="1"/>
  <c r="AU127" i="5" s="1"/>
  <c r="Q125" i="4"/>
  <c r="T125" i="4" s="1"/>
  <c r="O125" i="4"/>
  <c r="N126" i="4"/>
  <c r="S126" i="4"/>
  <c r="K126" i="4"/>
  <c r="L126" i="4" s="1"/>
  <c r="P125" i="4"/>
  <c r="U125" i="4" s="1"/>
  <c r="V125" i="4" s="1"/>
  <c r="AL125" i="4" s="1"/>
  <c r="AN125" i="4" s="1"/>
  <c r="AT125" i="4" s="1"/>
  <c r="AU125" i="4" s="1"/>
  <c r="AY125" i="4" s="1"/>
  <c r="H127" i="4"/>
  <c r="G127" i="4"/>
  <c r="F128" i="4"/>
  <c r="O125" i="3"/>
  <c r="Q125" i="3"/>
  <c r="T125" i="3" s="1"/>
  <c r="P125" i="3"/>
  <c r="U125" i="3" s="1"/>
  <c r="V125" i="3" s="1"/>
  <c r="AL125" i="3" s="1"/>
  <c r="AN125" i="3" s="1"/>
  <c r="AT125" i="3" s="1"/>
  <c r="AU125" i="3" s="1"/>
  <c r="AY125" i="3" s="1"/>
  <c r="S126" i="3"/>
  <c r="N126" i="3"/>
  <c r="K126" i="3"/>
  <c r="L126" i="3" s="1"/>
  <c r="H127" i="3"/>
  <c r="F128" i="3"/>
  <c r="G127" i="3"/>
  <c r="U121" i="2"/>
  <c r="V121" i="2" s="1"/>
  <c r="AL121" i="2" s="1"/>
  <c r="AN121" i="2" s="1"/>
  <c r="AT121" i="2" s="1"/>
  <c r="AU121" i="2" s="1"/>
  <c r="AY121" i="2" s="1"/>
  <c r="H124" i="2"/>
  <c r="G124" i="2"/>
  <c r="O122" i="2"/>
  <c r="P122" i="2" s="1"/>
  <c r="U122" i="2" s="1"/>
  <c r="V122" i="2" s="1"/>
  <c r="AL122" i="2" s="1"/>
  <c r="AN122" i="2" s="1"/>
  <c r="AT122" i="2" s="1"/>
  <c r="AU122" i="2" s="1"/>
  <c r="AY122" i="2" s="1"/>
  <c r="Q122" i="2"/>
  <c r="T122" i="2" s="1"/>
  <c r="K123" i="2"/>
  <c r="L123" i="2" s="1"/>
  <c r="S123" i="2"/>
  <c r="N123" i="2"/>
  <c r="F118" i="1"/>
  <c r="S116" i="1"/>
  <c r="L116" i="1"/>
  <c r="Q115" i="1"/>
  <c r="T115" i="1" s="1"/>
  <c r="O115" i="1"/>
  <c r="P115" i="1" s="1"/>
  <c r="U115" i="1" s="1"/>
  <c r="V115" i="1" s="1"/>
  <c r="Q133" i="11" l="1"/>
  <c r="T133" i="11" s="1"/>
  <c r="O133" i="11"/>
  <c r="K134" i="11"/>
  <c r="L134" i="11" s="1"/>
  <c r="S134" i="11"/>
  <c r="N134" i="11"/>
  <c r="P133" i="11"/>
  <c r="U133" i="11" s="1"/>
  <c r="V133" i="11" s="1"/>
  <c r="AL133" i="11" s="1"/>
  <c r="AN133" i="11" s="1"/>
  <c r="AT133" i="11" s="1"/>
  <c r="AU133" i="11" s="1"/>
  <c r="AY133" i="11" s="1"/>
  <c r="H135" i="11"/>
  <c r="F136" i="11"/>
  <c r="G135" i="11"/>
  <c r="K133" i="10"/>
  <c r="L133" i="10" s="1"/>
  <c r="N133" i="10"/>
  <c r="S133" i="10"/>
  <c r="H134" i="10"/>
  <c r="F135" i="10"/>
  <c r="G134" i="10"/>
  <c r="Q132" i="10"/>
  <c r="T132" i="10" s="1"/>
  <c r="O132" i="10"/>
  <c r="P132" i="10" s="1"/>
  <c r="U132" i="10" s="1"/>
  <c r="V132" i="10" s="1"/>
  <c r="AL132" i="10" s="1"/>
  <c r="AN132" i="10" s="1"/>
  <c r="AT132" i="10" s="1"/>
  <c r="AU132" i="10" s="1"/>
  <c r="AY132" i="10" s="1"/>
  <c r="H136" i="9"/>
  <c r="F137" i="9"/>
  <c r="G136" i="9"/>
  <c r="P134" i="9"/>
  <c r="U134" i="9" s="1"/>
  <c r="V134" i="9" s="1"/>
  <c r="AL134" i="9" s="1"/>
  <c r="AN134" i="9" s="1"/>
  <c r="AT134" i="9" s="1"/>
  <c r="AU134" i="9" s="1"/>
  <c r="AY134" i="9" s="1"/>
  <c r="Q134" i="9"/>
  <c r="T134" i="9" s="1"/>
  <c r="O134" i="9"/>
  <c r="K135" i="9"/>
  <c r="L135" i="9" s="1"/>
  <c r="S135" i="9"/>
  <c r="N135" i="9"/>
  <c r="Q130" i="8"/>
  <c r="T130" i="8" s="1"/>
  <c r="O130" i="8"/>
  <c r="F133" i="8"/>
  <c r="G132" i="8"/>
  <c r="H132" i="8"/>
  <c r="P130" i="8"/>
  <c r="U130" i="8" s="1"/>
  <c r="V130" i="8" s="1"/>
  <c r="AL130" i="8" s="1"/>
  <c r="AN130" i="8" s="1"/>
  <c r="AT130" i="8" s="1"/>
  <c r="AU130" i="8" s="1"/>
  <c r="AY130" i="8" s="1"/>
  <c r="S131" i="8"/>
  <c r="K131" i="8"/>
  <c r="L131" i="8" s="1"/>
  <c r="N131" i="8"/>
  <c r="U126" i="7"/>
  <c r="V126" i="7" s="1"/>
  <c r="AL126" i="7" s="1"/>
  <c r="AN126" i="7" s="1"/>
  <c r="AT126" i="7" s="1"/>
  <c r="AU126" i="7" s="1"/>
  <c r="AY126" i="7" s="1"/>
  <c r="H129" i="7"/>
  <c r="G129" i="7"/>
  <c r="F130" i="7"/>
  <c r="K128" i="7"/>
  <c r="L128" i="7" s="1"/>
  <c r="N128" i="7"/>
  <c r="S128" i="7"/>
  <c r="O127" i="7"/>
  <c r="P127" i="7" s="1"/>
  <c r="U127" i="7" s="1"/>
  <c r="V127" i="7" s="1"/>
  <c r="AL127" i="7" s="1"/>
  <c r="AN127" i="7" s="1"/>
  <c r="AT127" i="7" s="1"/>
  <c r="AU127" i="7" s="1"/>
  <c r="AY127" i="7" s="1"/>
  <c r="Q127" i="7"/>
  <c r="T127" i="7" s="1"/>
  <c r="O126" i="6"/>
  <c r="Q126" i="6"/>
  <c r="T126" i="6" s="1"/>
  <c r="S127" i="6"/>
  <c r="N127" i="6"/>
  <c r="K127" i="6"/>
  <c r="L127" i="6" s="1"/>
  <c r="P126" i="6"/>
  <c r="U126" i="6" s="1"/>
  <c r="V126" i="6" s="1"/>
  <c r="AL126" i="6" s="1"/>
  <c r="AN126" i="6" s="1"/>
  <c r="AT126" i="6" s="1"/>
  <c r="AU126" i="6" s="1"/>
  <c r="AY126" i="6" s="1"/>
  <c r="H128" i="6"/>
  <c r="F129" i="6"/>
  <c r="G128" i="6"/>
  <c r="F132" i="5"/>
  <c r="G131" i="5"/>
  <c r="H131" i="5"/>
  <c r="P129" i="5"/>
  <c r="U129" i="5" s="1"/>
  <c r="V129" i="5" s="1"/>
  <c r="AL129" i="5" s="1"/>
  <c r="AN129" i="5" s="1"/>
  <c r="AU129" i="5" s="1"/>
  <c r="O129" i="5"/>
  <c r="Q129" i="5"/>
  <c r="T129" i="5" s="1"/>
  <c r="S130" i="5"/>
  <c r="N130" i="5"/>
  <c r="K130" i="5"/>
  <c r="L130" i="5" s="1"/>
  <c r="K127" i="4"/>
  <c r="L127" i="4" s="1"/>
  <c r="N127" i="4"/>
  <c r="S127" i="4"/>
  <c r="P126" i="4"/>
  <c r="H128" i="4"/>
  <c r="F129" i="4"/>
  <c r="G128" i="4"/>
  <c r="Q126" i="4"/>
  <c r="T126" i="4" s="1"/>
  <c r="O126" i="4"/>
  <c r="H128" i="3"/>
  <c r="F129" i="3"/>
  <c r="G128" i="3"/>
  <c r="Q126" i="3"/>
  <c r="T126" i="3" s="1"/>
  <c r="O126" i="3"/>
  <c r="K127" i="3"/>
  <c r="L127" i="3" s="1"/>
  <c r="S127" i="3"/>
  <c r="N127" i="3"/>
  <c r="P126" i="3"/>
  <c r="Q123" i="2"/>
  <c r="T123" i="2" s="1"/>
  <c r="O123" i="2"/>
  <c r="G125" i="2"/>
  <c r="H125" i="2"/>
  <c r="N124" i="2"/>
  <c r="K124" i="2"/>
  <c r="L124" i="2" s="1"/>
  <c r="S124" i="2"/>
  <c r="P123" i="2"/>
  <c r="U123" i="2" s="1"/>
  <c r="V123" i="2" s="1"/>
  <c r="AL123" i="2" s="1"/>
  <c r="AN123" i="2" s="1"/>
  <c r="AT123" i="2" s="1"/>
  <c r="AU123" i="2" s="1"/>
  <c r="AY123" i="2" s="1"/>
  <c r="S117" i="1"/>
  <c r="L117" i="1"/>
  <c r="F119" i="1"/>
  <c r="Q116" i="1"/>
  <c r="T116" i="1" s="1"/>
  <c r="O116" i="1"/>
  <c r="P116" i="1" s="1"/>
  <c r="H136" i="11" l="1"/>
  <c r="F137" i="11"/>
  <c r="G136" i="11"/>
  <c r="Q134" i="11"/>
  <c r="T134" i="11" s="1"/>
  <c r="O134" i="11"/>
  <c r="K135" i="11"/>
  <c r="L135" i="11" s="1"/>
  <c r="S135" i="11"/>
  <c r="N135" i="11"/>
  <c r="P134" i="11"/>
  <c r="K134" i="10"/>
  <c r="L134" i="10" s="1"/>
  <c r="N134" i="10"/>
  <c r="S134" i="10"/>
  <c r="P133" i="10"/>
  <c r="H135" i="10"/>
  <c r="F136" i="10"/>
  <c r="G135" i="10"/>
  <c r="Q133" i="10"/>
  <c r="T133" i="10" s="1"/>
  <c r="O133" i="10"/>
  <c r="O135" i="9"/>
  <c r="Q135" i="9"/>
  <c r="T135" i="9" s="1"/>
  <c r="S136" i="9"/>
  <c r="N136" i="9"/>
  <c r="K136" i="9"/>
  <c r="L136" i="9" s="1"/>
  <c r="F138" i="9"/>
  <c r="G137" i="9"/>
  <c r="H137" i="9"/>
  <c r="P135" i="9"/>
  <c r="U135" i="9" s="1"/>
  <c r="V135" i="9" s="1"/>
  <c r="AL135" i="9" s="1"/>
  <c r="AN135" i="9" s="1"/>
  <c r="AT135" i="9" s="1"/>
  <c r="AU135" i="9" s="1"/>
  <c r="AY135" i="9" s="1"/>
  <c r="K132" i="8"/>
  <c r="L132" i="8" s="1"/>
  <c r="S132" i="8"/>
  <c r="N132" i="8"/>
  <c r="H133" i="8"/>
  <c r="F134" i="8"/>
  <c r="G133" i="8"/>
  <c r="Q131" i="8"/>
  <c r="T131" i="8" s="1"/>
  <c r="O131" i="8"/>
  <c r="P131" i="8" s="1"/>
  <c r="U131" i="8" s="1"/>
  <c r="V131" i="8" s="1"/>
  <c r="AL131" i="8" s="1"/>
  <c r="AN131" i="8" s="1"/>
  <c r="AT131" i="8" s="1"/>
  <c r="AU131" i="8" s="1"/>
  <c r="AY131" i="8" s="1"/>
  <c r="K129" i="7"/>
  <c r="L129" i="7" s="1"/>
  <c r="N129" i="7"/>
  <c r="S129" i="7"/>
  <c r="P128" i="7"/>
  <c r="U128" i="7" s="1"/>
  <c r="V128" i="7" s="1"/>
  <c r="AL128" i="7" s="1"/>
  <c r="AN128" i="7" s="1"/>
  <c r="AT128" i="7" s="1"/>
  <c r="AU128" i="7" s="1"/>
  <c r="AY128" i="7" s="1"/>
  <c r="Q128" i="7"/>
  <c r="T128" i="7" s="1"/>
  <c r="O128" i="7"/>
  <c r="F131" i="7"/>
  <c r="G130" i="7"/>
  <c r="H130" i="7"/>
  <c r="F130" i="6"/>
  <c r="G129" i="6"/>
  <c r="H129" i="6"/>
  <c r="K128" i="6"/>
  <c r="L128" i="6" s="1"/>
  <c r="S128" i="6"/>
  <c r="N128" i="6"/>
  <c r="Q127" i="6"/>
  <c r="T127" i="6" s="1"/>
  <c r="O127" i="6"/>
  <c r="P127" i="6" s="1"/>
  <c r="U127" i="6" s="1"/>
  <c r="V127" i="6" s="1"/>
  <c r="AL127" i="6" s="1"/>
  <c r="AN127" i="6" s="1"/>
  <c r="AT127" i="6" s="1"/>
  <c r="AU127" i="6" s="1"/>
  <c r="AY127" i="6" s="1"/>
  <c r="S131" i="5"/>
  <c r="N131" i="5"/>
  <c r="K131" i="5"/>
  <c r="L131" i="5" s="1"/>
  <c r="O130" i="5"/>
  <c r="P130" i="5" s="1"/>
  <c r="U130" i="5" s="1"/>
  <c r="V130" i="5" s="1"/>
  <c r="AL130" i="5" s="1"/>
  <c r="AN130" i="5" s="1"/>
  <c r="AU130" i="5" s="1"/>
  <c r="Q130" i="5"/>
  <c r="T130" i="5" s="1"/>
  <c r="H132" i="5"/>
  <c r="F133" i="5"/>
  <c r="G132" i="5"/>
  <c r="U126" i="4"/>
  <c r="V126" i="4" s="1"/>
  <c r="AL126" i="4" s="1"/>
  <c r="AN126" i="4" s="1"/>
  <c r="AT126" i="4" s="1"/>
  <c r="AU126" i="4" s="1"/>
  <c r="AY126" i="4" s="1"/>
  <c r="K128" i="4"/>
  <c r="L128" i="4" s="1"/>
  <c r="S128" i="4"/>
  <c r="N128" i="4"/>
  <c r="F130" i="4"/>
  <c r="G129" i="4"/>
  <c r="H129" i="4"/>
  <c r="P127" i="4"/>
  <c r="U127" i="4" s="1"/>
  <c r="V127" i="4" s="1"/>
  <c r="AL127" i="4" s="1"/>
  <c r="AN127" i="4" s="1"/>
  <c r="AT127" i="4" s="1"/>
  <c r="AU127" i="4" s="1"/>
  <c r="AY127" i="4" s="1"/>
  <c r="O127" i="4"/>
  <c r="Q127" i="4"/>
  <c r="T127" i="4" s="1"/>
  <c r="K128" i="3"/>
  <c r="L128" i="3" s="1"/>
  <c r="S128" i="3"/>
  <c r="N128" i="3"/>
  <c r="Q127" i="3"/>
  <c r="T127" i="3" s="1"/>
  <c r="O127" i="3"/>
  <c r="P127" i="3" s="1"/>
  <c r="U127" i="3" s="1"/>
  <c r="V127" i="3" s="1"/>
  <c r="AL127" i="3" s="1"/>
  <c r="AN127" i="3" s="1"/>
  <c r="AT127" i="3" s="1"/>
  <c r="AU127" i="3" s="1"/>
  <c r="AY127" i="3" s="1"/>
  <c r="H129" i="3"/>
  <c r="F130" i="3"/>
  <c r="G129" i="3"/>
  <c r="U126" i="3"/>
  <c r="V126" i="3" s="1"/>
  <c r="AL126" i="3" s="1"/>
  <c r="AN126" i="3" s="1"/>
  <c r="AT126" i="3" s="1"/>
  <c r="AU126" i="3" s="1"/>
  <c r="AY126" i="3" s="1"/>
  <c r="Q124" i="2"/>
  <c r="T124" i="2" s="1"/>
  <c r="O124" i="2"/>
  <c r="H126" i="2"/>
  <c r="G126" i="2"/>
  <c r="K125" i="2"/>
  <c r="L125" i="2" s="1"/>
  <c r="S125" i="2"/>
  <c r="N125" i="2"/>
  <c r="P124" i="2"/>
  <c r="U124" i="2" s="1"/>
  <c r="V124" i="2" s="1"/>
  <c r="AL124" i="2" s="1"/>
  <c r="AN124" i="2" s="1"/>
  <c r="AT124" i="2" s="1"/>
  <c r="AU124" i="2" s="1"/>
  <c r="AY124" i="2" s="1"/>
  <c r="U116" i="1"/>
  <c r="V116" i="1" s="1"/>
  <c r="S118" i="1"/>
  <c r="L118" i="1"/>
  <c r="Q117" i="1"/>
  <c r="T117" i="1" s="1"/>
  <c r="O117" i="1"/>
  <c r="P117" i="1" s="1"/>
  <c r="F120" i="1"/>
  <c r="S136" i="11" l="1"/>
  <c r="N136" i="11"/>
  <c r="K136" i="11"/>
  <c r="L136" i="11" s="1"/>
  <c r="O135" i="11"/>
  <c r="P135" i="11" s="1"/>
  <c r="U135" i="11" s="1"/>
  <c r="V135" i="11" s="1"/>
  <c r="AL135" i="11" s="1"/>
  <c r="AN135" i="11" s="1"/>
  <c r="AT135" i="11" s="1"/>
  <c r="AU135" i="11" s="1"/>
  <c r="AY135" i="11" s="1"/>
  <c r="Q135" i="11"/>
  <c r="T135" i="11" s="1"/>
  <c r="F138" i="11"/>
  <c r="G137" i="11"/>
  <c r="H137" i="11"/>
  <c r="U134" i="11"/>
  <c r="V134" i="11" s="1"/>
  <c r="AL134" i="11" s="1"/>
  <c r="AN134" i="11" s="1"/>
  <c r="AT134" i="11" s="1"/>
  <c r="AU134" i="11" s="1"/>
  <c r="AY134" i="11" s="1"/>
  <c r="U133" i="10"/>
  <c r="V133" i="10" s="1"/>
  <c r="AL133" i="10" s="1"/>
  <c r="AN133" i="10" s="1"/>
  <c r="AT133" i="10" s="1"/>
  <c r="AU133" i="10" s="1"/>
  <c r="AY133" i="10" s="1"/>
  <c r="S135" i="10"/>
  <c r="N135" i="10"/>
  <c r="K135" i="10"/>
  <c r="L135" i="10" s="1"/>
  <c r="F137" i="10"/>
  <c r="G136" i="10"/>
  <c r="H136" i="10"/>
  <c r="P134" i="10"/>
  <c r="U134" i="10" s="1"/>
  <c r="V134" i="10" s="1"/>
  <c r="AL134" i="10" s="1"/>
  <c r="AN134" i="10" s="1"/>
  <c r="AT134" i="10" s="1"/>
  <c r="AU134" i="10" s="1"/>
  <c r="AY134" i="10" s="1"/>
  <c r="O134" i="10"/>
  <c r="Q134" i="10"/>
  <c r="T134" i="10" s="1"/>
  <c r="S137" i="9"/>
  <c r="N137" i="9"/>
  <c r="K137" i="9"/>
  <c r="L137" i="9" s="1"/>
  <c r="F139" i="9"/>
  <c r="H138" i="9"/>
  <c r="G138" i="9"/>
  <c r="O136" i="9"/>
  <c r="P136" i="9" s="1"/>
  <c r="U136" i="9" s="1"/>
  <c r="V136" i="9" s="1"/>
  <c r="AL136" i="9" s="1"/>
  <c r="AN136" i="9" s="1"/>
  <c r="AT136" i="9" s="1"/>
  <c r="AU136" i="9" s="1"/>
  <c r="AY136" i="9" s="1"/>
  <c r="Q136" i="9"/>
  <c r="T136" i="9" s="1"/>
  <c r="K133" i="8"/>
  <c r="L133" i="8" s="1"/>
  <c r="N133" i="8"/>
  <c r="S133" i="8"/>
  <c r="H134" i="8"/>
  <c r="F135" i="8"/>
  <c r="G134" i="8"/>
  <c r="Q132" i="8"/>
  <c r="T132" i="8" s="1"/>
  <c r="O132" i="8"/>
  <c r="P132" i="8" s="1"/>
  <c r="U132" i="8" s="1"/>
  <c r="V132" i="8" s="1"/>
  <c r="AL132" i="8" s="1"/>
  <c r="AN132" i="8" s="1"/>
  <c r="AT132" i="8" s="1"/>
  <c r="AU132" i="8" s="1"/>
  <c r="AY132" i="8" s="1"/>
  <c r="H131" i="7"/>
  <c r="F132" i="7"/>
  <c r="G131" i="7"/>
  <c r="K130" i="7"/>
  <c r="L130" i="7" s="1"/>
  <c r="S130" i="7"/>
  <c r="N130" i="7"/>
  <c r="O129" i="7"/>
  <c r="P129" i="7" s="1"/>
  <c r="U129" i="7" s="1"/>
  <c r="V129" i="7" s="1"/>
  <c r="AL129" i="7" s="1"/>
  <c r="AN129" i="7" s="1"/>
  <c r="AT129" i="7" s="1"/>
  <c r="AU129" i="7" s="1"/>
  <c r="AY129" i="7" s="1"/>
  <c r="Q129" i="7"/>
  <c r="T129" i="7" s="1"/>
  <c r="K129" i="6"/>
  <c r="L129" i="6" s="1"/>
  <c r="S129" i="6"/>
  <c r="N129" i="6"/>
  <c r="H130" i="6"/>
  <c r="F131" i="6"/>
  <c r="G130" i="6"/>
  <c r="Q128" i="6"/>
  <c r="T128" i="6" s="1"/>
  <c r="O128" i="6"/>
  <c r="P128" i="6" s="1"/>
  <c r="U128" i="6" s="1"/>
  <c r="V128" i="6" s="1"/>
  <c r="AL128" i="6" s="1"/>
  <c r="AN128" i="6" s="1"/>
  <c r="AT128" i="6" s="1"/>
  <c r="AU128" i="6" s="1"/>
  <c r="AY128" i="6" s="1"/>
  <c r="Q131" i="5"/>
  <c r="T131" i="5" s="1"/>
  <c r="O131" i="5"/>
  <c r="P131" i="5" s="1"/>
  <c r="U131" i="5" s="1"/>
  <c r="V131" i="5" s="1"/>
  <c r="AL131" i="5" s="1"/>
  <c r="AN131" i="5" s="1"/>
  <c r="AU131" i="5" s="1"/>
  <c r="H133" i="5"/>
  <c r="F134" i="5"/>
  <c r="G133" i="5"/>
  <c r="K132" i="5"/>
  <c r="L132" i="5" s="1"/>
  <c r="N132" i="5"/>
  <c r="S132" i="5"/>
  <c r="S129" i="4"/>
  <c r="N129" i="4"/>
  <c r="K129" i="4"/>
  <c r="L129" i="4" s="1"/>
  <c r="O128" i="4"/>
  <c r="P128" i="4" s="1"/>
  <c r="U128" i="4" s="1"/>
  <c r="V128" i="4" s="1"/>
  <c r="AL128" i="4" s="1"/>
  <c r="AN128" i="4" s="1"/>
  <c r="AT128" i="4" s="1"/>
  <c r="AU128" i="4" s="1"/>
  <c r="AY128" i="4" s="1"/>
  <c r="Q128" i="4"/>
  <c r="T128" i="4" s="1"/>
  <c r="G130" i="4"/>
  <c r="F131" i="4"/>
  <c r="H130" i="4"/>
  <c r="F131" i="3"/>
  <c r="G130" i="3"/>
  <c r="H130" i="3"/>
  <c r="O128" i="3"/>
  <c r="P128" i="3" s="1"/>
  <c r="U128" i="3" s="1"/>
  <c r="V128" i="3" s="1"/>
  <c r="AL128" i="3" s="1"/>
  <c r="AN128" i="3" s="1"/>
  <c r="AT128" i="3" s="1"/>
  <c r="AU128" i="3" s="1"/>
  <c r="AY128" i="3" s="1"/>
  <c r="Q128" i="3"/>
  <c r="T128" i="3" s="1"/>
  <c r="S129" i="3"/>
  <c r="N129" i="3"/>
  <c r="K129" i="3"/>
  <c r="L129" i="3" s="1"/>
  <c r="G127" i="2"/>
  <c r="H127" i="2"/>
  <c r="P125" i="2"/>
  <c r="Q125" i="2"/>
  <c r="T125" i="2" s="1"/>
  <c r="O125" i="2"/>
  <c r="K126" i="2"/>
  <c r="L126" i="2" s="1"/>
  <c r="S126" i="2"/>
  <c r="N126" i="2"/>
  <c r="U117" i="1"/>
  <c r="V117" i="1" s="1"/>
  <c r="S119" i="1"/>
  <c r="L119" i="1"/>
  <c r="P118" i="1"/>
  <c r="U118" i="1" s="1"/>
  <c r="V118" i="1" s="1"/>
  <c r="Q118" i="1"/>
  <c r="T118" i="1" s="1"/>
  <c r="O118" i="1"/>
  <c r="F121" i="1"/>
  <c r="S137" i="11" l="1"/>
  <c r="N137" i="11"/>
  <c r="K137" i="11"/>
  <c r="L137" i="11" s="1"/>
  <c r="O136" i="11"/>
  <c r="P136" i="11" s="1"/>
  <c r="U136" i="11" s="1"/>
  <c r="V136" i="11" s="1"/>
  <c r="AL136" i="11" s="1"/>
  <c r="AN136" i="11" s="1"/>
  <c r="AT136" i="11" s="1"/>
  <c r="AU136" i="11" s="1"/>
  <c r="AY136" i="11" s="1"/>
  <c r="Q136" i="11"/>
  <c r="T136" i="11" s="1"/>
  <c r="H138" i="11"/>
  <c r="G138" i="11"/>
  <c r="F139" i="11"/>
  <c r="O135" i="10"/>
  <c r="Q135" i="10"/>
  <c r="T135" i="10" s="1"/>
  <c r="P135" i="10"/>
  <c r="S136" i="10"/>
  <c r="N136" i="10"/>
  <c r="K136" i="10"/>
  <c r="L136" i="10" s="1"/>
  <c r="H137" i="10"/>
  <c r="F138" i="10"/>
  <c r="G137" i="10"/>
  <c r="K138" i="9"/>
  <c r="L138" i="9" s="1"/>
  <c r="N138" i="9"/>
  <c r="S138" i="9"/>
  <c r="Q137" i="9"/>
  <c r="T137" i="9" s="1"/>
  <c r="O137" i="9"/>
  <c r="P137" i="9"/>
  <c r="H139" i="9"/>
  <c r="F140" i="9"/>
  <c r="G139" i="9"/>
  <c r="S134" i="8"/>
  <c r="N134" i="8"/>
  <c r="K134" i="8"/>
  <c r="L134" i="8" s="1"/>
  <c r="F136" i="8"/>
  <c r="G135" i="8"/>
  <c r="H135" i="8"/>
  <c r="O133" i="8"/>
  <c r="P133" i="8" s="1"/>
  <c r="U133" i="8" s="1"/>
  <c r="V133" i="8" s="1"/>
  <c r="AL133" i="8" s="1"/>
  <c r="AN133" i="8" s="1"/>
  <c r="AT133" i="8" s="1"/>
  <c r="AU133" i="8" s="1"/>
  <c r="AY133" i="8" s="1"/>
  <c r="Q133" i="8"/>
  <c r="T133" i="8" s="1"/>
  <c r="Q130" i="7"/>
  <c r="T130" i="7" s="1"/>
  <c r="O130" i="7"/>
  <c r="K131" i="7"/>
  <c r="L131" i="7" s="1"/>
  <c r="S131" i="7"/>
  <c r="N131" i="7"/>
  <c r="P130" i="7"/>
  <c r="U130" i="7" s="1"/>
  <c r="V130" i="7" s="1"/>
  <c r="AL130" i="7" s="1"/>
  <c r="AN130" i="7" s="1"/>
  <c r="AT130" i="7" s="1"/>
  <c r="AU130" i="7" s="1"/>
  <c r="AY130" i="7" s="1"/>
  <c r="F133" i="7"/>
  <c r="G132" i="7"/>
  <c r="H132" i="7"/>
  <c r="S130" i="6"/>
  <c r="N130" i="6"/>
  <c r="K130" i="6"/>
  <c r="L130" i="6" s="1"/>
  <c r="F132" i="6"/>
  <c r="G131" i="6"/>
  <c r="H131" i="6"/>
  <c r="Q129" i="6"/>
  <c r="T129" i="6" s="1"/>
  <c r="O129" i="6"/>
  <c r="P129" i="6" s="1"/>
  <c r="U129" i="6" s="1"/>
  <c r="V129" i="6" s="1"/>
  <c r="AL129" i="6" s="1"/>
  <c r="AN129" i="6" s="1"/>
  <c r="AT129" i="6" s="1"/>
  <c r="AU129" i="6" s="1"/>
  <c r="AY129" i="6" s="1"/>
  <c r="Q132" i="5"/>
  <c r="T132" i="5" s="1"/>
  <c r="O132" i="5"/>
  <c r="K133" i="5"/>
  <c r="L133" i="5" s="1"/>
  <c r="S133" i="5"/>
  <c r="N133" i="5"/>
  <c r="P132" i="5"/>
  <c r="U132" i="5" s="1"/>
  <c r="V132" i="5" s="1"/>
  <c r="AL132" i="5" s="1"/>
  <c r="AN132" i="5" s="1"/>
  <c r="AU132" i="5" s="1"/>
  <c r="H134" i="5"/>
  <c r="F135" i="5"/>
  <c r="G134" i="5"/>
  <c r="O129" i="4"/>
  <c r="P129" i="4" s="1"/>
  <c r="U129" i="4" s="1"/>
  <c r="V129" i="4" s="1"/>
  <c r="AL129" i="4" s="1"/>
  <c r="AN129" i="4" s="1"/>
  <c r="AT129" i="4" s="1"/>
  <c r="AU129" i="4" s="1"/>
  <c r="AY129" i="4" s="1"/>
  <c r="Q129" i="4"/>
  <c r="T129" i="4" s="1"/>
  <c r="N130" i="4"/>
  <c r="K130" i="4"/>
  <c r="L130" i="4" s="1"/>
  <c r="S130" i="4"/>
  <c r="G131" i="4"/>
  <c r="H131" i="4"/>
  <c r="F132" i="4"/>
  <c r="S130" i="3"/>
  <c r="N130" i="3"/>
  <c r="K130" i="3"/>
  <c r="L130" i="3" s="1"/>
  <c r="O129" i="3"/>
  <c r="P129" i="3" s="1"/>
  <c r="U129" i="3" s="1"/>
  <c r="V129" i="3" s="1"/>
  <c r="AL129" i="3" s="1"/>
  <c r="AN129" i="3" s="1"/>
  <c r="AT129" i="3" s="1"/>
  <c r="AU129" i="3" s="1"/>
  <c r="AY129" i="3" s="1"/>
  <c r="Q129" i="3"/>
  <c r="T129" i="3" s="1"/>
  <c r="H131" i="3"/>
  <c r="F132" i="3"/>
  <c r="G131" i="3"/>
  <c r="U125" i="2"/>
  <c r="V125" i="2" s="1"/>
  <c r="AL125" i="2" s="1"/>
  <c r="AN125" i="2" s="1"/>
  <c r="AT125" i="2" s="1"/>
  <c r="AU125" i="2" s="1"/>
  <c r="AY125" i="2" s="1"/>
  <c r="O126" i="2"/>
  <c r="Q126" i="2"/>
  <c r="T126" i="2" s="1"/>
  <c r="S127" i="2"/>
  <c r="N127" i="2"/>
  <c r="K127" i="2"/>
  <c r="L127" i="2" s="1"/>
  <c r="P126" i="2"/>
  <c r="U126" i="2" s="1"/>
  <c r="V126" i="2" s="1"/>
  <c r="AL126" i="2" s="1"/>
  <c r="AN126" i="2" s="1"/>
  <c r="AT126" i="2" s="1"/>
  <c r="AU126" i="2" s="1"/>
  <c r="AY126" i="2" s="1"/>
  <c r="H128" i="2"/>
  <c r="G128" i="2"/>
  <c r="S120" i="1"/>
  <c r="L120" i="1"/>
  <c r="Q119" i="1"/>
  <c r="T119" i="1" s="1"/>
  <c r="O119" i="1"/>
  <c r="P119" i="1" s="1"/>
  <c r="F122" i="1"/>
  <c r="H139" i="11" l="1"/>
  <c r="F140" i="11"/>
  <c r="G139" i="11"/>
  <c r="K138" i="11"/>
  <c r="L138" i="11" s="1"/>
  <c r="N138" i="11"/>
  <c r="S138" i="11"/>
  <c r="Q137" i="11"/>
  <c r="T137" i="11" s="1"/>
  <c r="O137" i="11"/>
  <c r="P137" i="11" s="1"/>
  <c r="U137" i="11" s="1"/>
  <c r="V137" i="11" s="1"/>
  <c r="AL137" i="11" s="1"/>
  <c r="AN137" i="11" s="1"/>
  <c r="AT137" i="11" s="1"/>
  <c r="AU137" i="11" s="1"/>
  <c r="AY137" i="11" s="1"/>
  <c r="H138" i="10"/>
  <c r="G138" i="10"/>
  <c r="F139" i="10"/>
  <c r="U135" i="10"/>
  <c r="V135" i="10" s="1"/>
  <c r="AL135" i="10" s="1"/>
  <c r="AN135" i="10" s="1"/>
  <c r="AT135" i="10" s="1"/>
  <c r="AU135" i="10" s="1"/>
  <c r="AY135" i="10" s="1"/>
  <c r="Q136" i="10"/>
  <c r="T136" i="10" s="1"/>
  <c r="O136" i="10"/>
  <c r="K137" i="10"/>
  <c r="L137" i="10" s="1"/>
  <c r="S137" i="10"/>
  <c r="N137" i="10"/>
  <c r="P136" i="10"/>
  <c r="U136" i="10" s="1"/>
  <c r="V136" i="10" s="1"/>
  <c r="AL136" i="10" s="1"/>
  <c r="AN136" i="10" s="1"/>
  <c r="AT136" i="10" s="1"/>
  <c r="AU136" i="10" s="1"/>
  <c r="AY136" i="10" s="1"/>
  <c r="U137" i="9"/>
  <c r="V137" i="9" s="1"/>
  <c r="AL137" i="9" s="1"/>
  <c r="AN137" i="9" s="1"/>
  <c r="AT137" i="9" s="1"/>
  <c r="AU137" i="9" s="1"/>
  <c r="AY137" i="9" s="1"/>
  <c r="F141" i="9"/>
  <c r="G140" i="9"/>
  <c r="H140" i="9"/>
  <c r="S139" i="9"/>
  <c r="N139" i="9"/>
  <c r="K139" i="9"/>
  <c r="L139" i="9" s="1"/>
  <c r="Q138" i="9"/>
  <c r="T138" i="9" s="1"/>
  <c r="O138" i="9"/>
  <c r="P138" i="9" s="1"/>
  <c r="U138" i="9" s="1"/>
  <c r="V138" i="9" s="1"/>
  <c r="AL138" i="9" s="1"/>
  <c r="AN138" i="9" s="1"/>
  <c r="AT138" i="9" s="1"/>
  <c r="AU138" i="9" s="1"/>
  <c r="AY138" i="9" s="1"/>
  <c r="O134" i="8"/>
  <c r="Q134" i="8"/>
  <c r="T134" i="8" s="1"/>
  <c r="S135" i="8"/>
  <c r="N135" i="8"/>
  <c r="K135" i="8"/>
  <c r="L135" i="8" s="1"/>
  <c r="P134" i="8"/>
  <c r="U134" i="8" s="1"/>
  <c r="V134" i="8" s="1"/>
  <c r="AL134" i="8" s="1"/>
  <c r="AN134" i="8" s="1"/>
  <c r="AT134" i="8" s="1"/>
  <c r="AU134" i="8" s="1"/>
  <c r="AY134" i="8" s="1"/>
  <c r="H136" i="8"/>
  <c r="F137" i="8"/>
  <c r="G136" i="8"/>
  <c r="S132" i="7"/>
  <c r="N132" i="7"/>
  <c r="K132" i="7"/>
  <c r="L132" i="7" s="1"/>
  <c r="H133" i="7"/>
  <c r="F134" i="7"/>
  <c r="G133" i="7"/>
  <c r="O131" i="7"/>
  <c r="P131" i="7" s="1"/>
  <c r="U131" i="7" s="1"/>
  <c r="V131" i="7" s="1"/>
  <c r="AL131" i="7" s="1"/>
  <c r="AN131" i="7" s="1"/>
  <c r="AT131" i="7" s="1"/>
  <c r="AU131" i="7" s="1"/>
  <c r="AY131" i="7" s="1"/>
  <c r="Q131" i="7"/>
  <c r="T131" i="7" s="1"/>
  <c r="H132" i="6"/>
  <c r="F133" i="6"/>
  <c r="G132" i="6"/>
  <c r="O130" i="6"/>
  <c r="P130" i="6" s="1"/>
  <c r="U130" i="6" s="1"/>
  <c r="V130" i="6" s="1"/>
  <c r="AL130" i="6" s="1"/>
  <c r="AN130" i="6" s="1"/>
  <c r="AT130" i="6" s="1"/>
  <c r="AU130" i="6" s="1"/>
  <c r="AY130" i="6" s="1"/>
  <c r="Q130" i="6"/>
  <c r="T130" i="6" s="1"/>
  <c r="S131" i="6"/>
  <c r="N131" i="6"/>
  <c r="K131" i="6"/>
  <c r="L131" i="6" s="1"/>
  <c r="F136" i="5"/>
  <c r="G135" i="5"/>
  <c r="H135" i="5"/>
  <c r="O133" i="5"/>
  <c r="P133" i="5" s="1"/>
  <c r="U133" i="5" s="1"/>
  <c r="V133" i="5" s="1"/>
  <c r="AL133" i="5" s="1"/>
  <c r="AN133" i="5" s="1"/>
  <c r="AU133" i="5" s="1"/>
  <c r="Q133" i="5"/>
  <c r="T133" i="5" s="1"/>
  <c r="S134" i="5"/>
  <c r="N134" i="5"/>
  <c r="K134" i="5"/>
  <c r="L134" i="5" s="1"/>
  <c r="Q130" i="4"/>
  <c r="T130" i="4" s="1"/>
  <c r="O130" i="4"/>
  <c r="K131" i="4"/>
  <c r="L131" i="4" s="1"/>
  <c r="N131" i="4"/>
  <c r="S131" i="4"/>
  <c r="P130" i="4"/>
  <c r="U130" i="4" s="1"/>
  <c r="V130" i="4" s="1"/>
  <c r="AL130" i="4" s="1"/>
  <c r="AN130" i="4" s="1"/>
  <c r="AT130" i="4" s="1"/>
  <c r="AU130" i="4" s="1"/>
  <c r="AY130" i="4" s="1"/>
  <c r="H132" i="4"/>
  <c r="F133" i="4"/>
  <c r="G132" i="4"/>
  <c r="H132" i="3"/>
  <c r="F133" i="3"/>
  <c r="G132" i="3"/>
  <c r="Q130" i="3"/>
  <c r="T130" i="3" s="1"/>
  <c r="O130" i="3"/>
  <c r="P130" i="3" s="1"/>
  <c r="U130" i="3" s="1"/>
  <c r="V130" i="3" s="1"/>
  <c r="AL130" i="3" s="1"/>
  <c r="AN130" i="3" s="1"/>
  <c r="AT130" i="3" s="1"/>
  <c r="AU130" i="3" s="1"/>
  <c r="AY130" i="3" s="1"/>
  <c r="K131" i="3"/>
  <c r="L131" i="3" s="1"/>
  <c r="S131" i="3"/>
  <c r="N131" i="3"/>
  <c r="G129" i="2"/>
  <c r="H129" i="2"/>
  <c r="S128" i="2"/>
  <c r="N128" i="2"/>
  <c r="K128" i="2"/>
  <c r="L128" i="2" s="1"/>
  <c r="Q127" i="2"/>
  <c r="T127" i="2" s="1"/>
  <c r="O127" i="2"/>
  <c r="P127" i="2" s="1"/>
  <c r="F123" i="1"/>
  <c r="U119" i="1"/>
  <c r="V119" i="1" s="1"/>
  <c r="Q120" i="1"/>
  <c r="T120" i="1" s="1"/>
  <c r="O120" i="1"/>
  <c r="P120" i="1" s="1"/>
  <c r="U120" i="1" s="1"/>
  <c r="V120" i="1" s="1"/>
  <c r="S121" i="1"/>
  <c r="L121" i="1"/>
  <c r="Q138" i="11" l="1"/>
  <c r="T138" i="11" s="1"/>
  <c r="O138" i="11"/>
  <c r="P138" i="11" s="1"/>
  <c r="U138" i="11" s="1"/>
  <c r="V138" i="11" s="1"/>
  <c r="AL138" i="11" s="1"/>
  <c r="AN138" i="11" s="1"/>
  <c r="AT138" i="11" s="1"/>
  <c r="AU138" i="11" s="1"/>
  <c r="AY138" i="11" s="1"/>
  <c r="K139" i="11"/>
  <c r="L139" i="11" s="1"/>
  <c r="S139" i="11"/>
  <c r="N139" i="11"/>
  <c r="H140" i="11"/>
  <c r="F141" i="11"/>
  <c r="G140" i="11"/>
  <c r="Q137" i="10"/>
  <c r="T137" i="10" s="1"/>
  <c r="O137" i="10"/>
  <c r="P137" i="10" s="1"/>
  <c r="U137" i="10" s="1"/>
  <c r="V137" i="10" s="1"/>
  <c r="AL137" i="10" s="1"/>
  <c r="AN137" i="10" s="1"/>
  <c r="AT137" i="10" s="1"/>
  <c r="AU137" i="10" s="1"/>
  <c r="AY137" i="10" s="1"/>
  <c r="H139" i="10"/>
  <c r="F140" i="10"/>
  <c r="G139" i="10"/>
  <c r="K138" i="10"/>
  <c r="L138" i="10" s="1"/>
  <c r="S138" i="10"/>
  <c r="N138" i="10"/>
  <c r="S140" i="9"/>
  <c r="N140" i="9"/>
  <c r="K140" i="9"/>
  <c r="L140" i="9" s="1"/>
  <c r="H141" i="9"/>
  <c r="F142" i="9"/>
  <c r="G141" i="9"/>
  <c r="O139" i="9"/>
  <c r="P139" i="9" s="1"/>
  <c r="U139" i="9" s="1"/>
  <c r="V139" i="9" s="1"/>
  <c r="AL139" i="9" s="1"/>
  <c r="AN139" i="9" s="1"/>
  <c r="AT139" i="9" s="1"/>
  <c r="AU139" i="9" s="1"/>
  <c r="AY139" i="9" s="1"/>
  <c r="Q139" i="9"/>
  <c r="T139" i="9" s="1"/>
  <c r="H137" i="8"/>
  <c r="F138" i="8"/>
  <c r="G137" i="8"/>
  <c r="K136" i="8"/>
  <c r="L136" i="8" s="1"/>
  <c r="S136" i="8"/>
  <c r="N136" i="8"/>
  <c r="Q135" i="8"/>
  <c r="T135" i="8" s="1"/>
  <c r="O135" i="8"/>
  <c r="P135" i="8" s="1"/>
  <c r="U135" i="8" s="1"/>
  <c r="V135" i="8" s="1"/>
  <c r="AL135" i="8" s="1"/>
  <c r="AN135" i="8" s="1"/>
  <c r="AT135" i="8" s="1"/>
  <c r="AU135" i="8" s="1"/>
  <c r="AY135" i="8" s="1"/>
  <c r="Q132" i="7"/>
  <c r="T132" i="7" s="1"/>
  <c r="O132" i="7"/>
  <c r="S133" i="7"/>
  <c r="N133" i="7"/>
  <c r="K133" i="7"/>
  <c r="L133" i="7" s="1"/>
  <c r="P132" i="7"/>
  <c r="U132" i="7" s="1"/>
  <c r="V132" i="7" s="1"/>
  <c r="AL132" i="7" s="1"/>
  <c r="AN132" i="7" s="1"/>
  <c r="AT132" i="7" s="1"/>
  <c r="AU132" i="7" s="1"/>
  <c r="AY132" i="7" s="1"/>
  <c r="F135" i="7"/>
  <c r="G134" i="7"/>
  <c r="H134" i="7"/>
  <c r="N132" i="6"/>
  <c r="K132" i="6"/>
  <c r="L132" i="6" s="1"/>
  <c r="S132" i="6"/>
  <c r="F134" i="6"/>
  <c r="G133" i="6"/>
  <c r="H133" i="6"/>
  <c r="Q131" i="6"/>
  <c r="T131" i="6" s="1"/>
  <c r="O131" i="6"/>
  <c r="P131" i="6" s="1"/>
  <c r="U131" i="6" s="1"/>
  <c r="V131" i="6" s="1"/>
  <c r="AL131" i="6" s="1"/>
  <c r="AN131" i="6" s="1"/>
  <c r="AT131" i="6" s="1"/>
  <c r="AU131" i="6" s="1"/>
  <c r="AY131" i="6" s="1"/>
  <c r="O134" i="5"/>
  <c r="Q134" i="5"/>
  <c r="T134" i="5" s="1"/>
  <c r="P134" i="5"/>
  <c r="S135" i="5"/>
  <c r="N135" i="5"/>
  <c r="K135" i="5"/>
  <c r="L135" i="5" s="1"/>
  <c r="H136" i="5"/>
  <c r="G136" i="5"/>
  <c r="F137" i="5"/>
  <c r="F134" i="4"/>
  <c r="G133" i="4"/>
  <c r="H133" i="4"/>
  <c r="O131" i="4"/>
  <c r="P131" i="4" s="1"/>
  <c r="U131" i="4" s="1"/>
  <c r="V131" i="4" s="1"/>
  <c r="AL131" i="4" s="1"/>
  <c r="AN131" i="4" s="1"/>
  <c r="AT131" i="4" s="1"/>
  <c r="AU131" i="4" s="1"/>
  <c r="AY131" i="4" s="1"/>
  <c r="Q131" i="4"/>
  <c r="T131" i="4" s="1"/>
  <c r="S132" i="4"/>
  <c r="K132" i="4"/>
  <c r="L132" i="4" s="1"/>
  <c r="N132" i="4"/>
  <c r="Q131" i="3"/>
  <c r="T131" i="3" s="1"/>
  <c r="O131" i="3"/>
  <c r="P131" i="3" s="1"/>
  <c r="U131" i="3" s="1"/>
  <c r="V131" i="3" s="1"/>
  <c r="AL131" i="3" s="1"/>
  <c r="AN131" i="3" s="1"/>
  <c r="AT131" i="3" s="1"/>
  <c r="AU131" i="3" s="1"/>
  <c r="AY131" i="3" s="1"/>
  <c r="H133" i="3"/>
  <c r="F134" i="3"/>
  <c r="G133" i="3"/>
  <c r="K132" i="3"/>
  <c r="L132" i="3" s="1"/>
  <c r="S132" i="3"/>
  <c r="N132" i="3"/>
  <c r="U127" i="2"/>
  <c r="V127" i="2" s="1"/>
  <c r="AL127" i="2" s="1"/>
  <c r="AN127" i="2" s="1"/>
  <c r="AT127" i="2" s="1"/>
  <c r="AU127" i="2" s="1"/>
  <c r="AY127" i="2" s="1"/>
  <c r="K129" i="2"/>
  <c r="L129" i="2" s="1"/>
  <c r="S129" i="2"/>
  <c r="N129" i="2"/>
  <c r="Q128" i="2"/>
  <c r="T128" i="2" s="1"/>
  <c r="O128" i="2"/>
  <c r="P128" i="2" s="1"/>
  <c r="U128" i="2" s="1"/>
  <c r="V128" i="2" s="1"/>
  <c r="AL128" i="2" s="1"/>
  <c r="AN128" i="2" s="1"/>
  <c r="AT128" i="2" s="1"/>
  <c r="AU128" i="2" s="1"/>
  <c r="AY128" i="2" s="1"/>
  <c r="H130" i="2"/>
  <c r="G130" i="2"/>
  <c r="Q121" i="1"/>
  <c r="T121" i="1" s="1"/>
  <c r="O121" i="1"/>
  <c r="S122" i="1"/>
  <c r="L122" i="1"/>
  <c r="P121" i="1"/>
  <c r="F124" i="1"/>
  <c r="F142" i="11" l="1"/>
  <c r="G141" i="11"/>
  <c r="H141" i="11"/>
  <c r="O139" i="11"/>
  <c r="P139" i="11" s="1"/>
  <c r="U139" i="11" s="1"/>
  <c r="V139" i="11" s="1"/>
  <c r="AL139" i="11" s="1"/>
  <c r="AN139" i="11" s="1"/>
  <c r="AT139" i="11" s="1"/>
  <c r="AU139" i="11" s="1"/>
  <c r="AY139" i="11" s="1"/>
  <c r="Q139" i="11"/>
  <c r="T139" i="11" s="1"/>
  <c r="S140" i="11"/>
  <c r="N140" i="11"/>
  <c r="K140" i="11"/>
  <c r="L140" i="11" s="1"/>
  <c r="F141" i="10"/>
  <c r="G140" i="10"/>
  <c r="H140" i="10"/>
  <c r="O138" i="10"/>
  <c r="P138" i="10" s="1"/>
  <c r="U138" i="10" s="1"/>
  <c r="V138" i="10" s="1"/>
  <c r="AL138" i="10" s="1"/>
  <c r="AN138" i="10" s="1"/>
  <c r="AT138" i="10" s="1"/>
  <c r="AU138" i="10" s="1"/>
  <c r="AY138" i="10" s="1"/>
  <c r="Q138" i="10"/>
  <c r="T138" i="10" s="1"/>
  <c r="S139" i="10"/>
  <c r="N139" i="10"/>
  <c r="K139" i="10"/>
  <c r="L139" i="10" s="1"/>
  <c r="N141" i="9"/>
  <c r="K141" i="9"/>
  <c r="L141" i="9" s="1"/>
  <c r="S141" i="9"/>
  <c r="Q140" i="9"/>
  <c r="T140" i="9" s="1"/>
  <c r="O140" i="9"/>
  <c r="F143" i="9"/>
  <c r="G142" i="9"/>
  <c r="H142" i="9"/>
  <c r="P140" i="9"/>
  <c r="K137" i="8"/>
  <c r="L137" i="8" s="1"/>
  <c r="S137" i="8"/>
  <c r="N137" i="8"/>
  <c r="P136" i="8"/>
  <c r="H138" i="8"/>
  <c r="F139" i="8"/>
  <c r="G138" i="8"/>
  <c r="Q136" i="8"/>
  <c r="T136" i="8" s="1"/>
  <c r="O136" i="8"/>
  <c r="K134" i="7"/>
  <c r="L134" i="7" s="1"/>
  <c r="S134" i="7"/>
  <c r="N134" i="7"/>
  <c r="H135" i="7"/>
  <c r="G135" i="7"/>
  <c r="F136" i="7"/>
  <c r="Q133" i="7"/>
  <c r="T133" i="7" s="1"/>
  <c r="O133" i="7"/>
  <c r="P133" i="7" s="1"/>
  <c r="U133" i="7" s="1"/>
  <c r="V133" i="7" s="1"/>
  <c r="AL133" i="7" s="1"/>
  <c r="AN133" i="7" s="1"/>
  <c r="AT133" i="7" s="1"/>
  <c r="AU133" i="7" s="1"/>
  <c r="AY133" i="7" s="1"/>
  <c r="Q132" i="6"/>
  <c r="T132" i="6" s="1"/>
  <c r="O132" i="6"/>
  <c r="K133" i="6"/>
  <c r="L133" i="6" s="1"/>
  <c r="S133" i="6"/>
  <c r="N133" i="6"/>
  <c r="P132" i="6"/>
  <c r="U132" i="6" s="1"/>
  <c r="V132" i="6" s="1"/>
  <c r="AL132" i="6" s="1"/>
  <c r="AN132" i="6" s="1"/>
  <c r="AT132" i="6" s="1"/>
  <c r="AU132" i="6" s="1"/>
  <c r="AY132" i="6" s="1"/>
  <c r="H134" i="6"/>
  <c r="F135" i="6"/>
  <c r="G134" i="6"/>
  <c r="K136" i="5"/>
  <c r="L136" i="5" s="1"/>
  <c r="N136" i="5"/>
  <c r="S136" i="5"/>
  <c r="U134" i="5"/>
  <c r="V134" i="5" s="1"/>
  <c r="AL134" i="5" s="1"/>
  <c r="AN134" i="5" s="1"/>
  <c r="AU134" i="5" s="1"/>
  <c r="Q135" i="5"/>
  <c r="T135" i="5" s="1"/>
  <c r="O135" i="5"/>
  <c r="H137" i="5"/>
  <c r="F138" i="5"/>
  <c r="G137" i="5"/>
  <c r="P135" i="5"/>
  <c r="U135" i="5" s="1"/>
  <c r="V135" i="5" s="1"/>
  <c r="AL135" i="5" s="1"/>
  <c r="AN135" i="5" s="1"/>
  <c r="AU135" i="5" s="1"/>
  <c r="S133" i="4"/>
  <c r="N133" i="4"/>
  <c r="K133" i="4"/>
  <c r="L133" i="4" s="1"/>
  <c r="H134" i="4"/>
  <c r="G134" i="4"/>
  <c r="F135" i="4"/>
  <c r="O132" i="4"/>
  <c r="P132" i="4" s="1"/>
  <c r="U132" i="4" s="1"/>
  <c r="V132" i="4" s="1"/>
  <c r="AL132" i="4" s="1"/>
  <c r="AN132" i="4" s="1"/>
  <c r="AT132" i="4" s="1"/>
  <c r="AU132" i="4" s="1"/>
  <c r="AY132" i="4" s="1"/>
  <c r="Q132" i="4"/>
  <c r="T132" i="4" s="1"/>
  <c r="F135" i="3"/>
  <c r="G134" i="3"/>
  <c r="H134" i="3"/>
  <c r="O132" i="3"/>
  <c r="P132" i="3" s="1"/>
  <c r="U132" i="3" s="1"/>
  <c r="V132" i="3" s="1"/>
  <c r="AL132" i="3" s="1"/>
  <c r="AN132" i="3" s="1"/>
  <c r="AT132" i="3" s="1"/>
  <c r="AU132" i="3" s="1"/>
  <c r="AY132" i="3" s="1"/>
  <c r="Q132" i="3"/>
  <c r="T132" i="3" s="1"/>
  <c r="S133" i="3"/>
  <c r="N133" i="3"/>
  <c r="K133" i="3"/>
  <c r="L133" i="3" s="1"/>
  <c r="N130" i="2"/>
  <c r="K130" i="2"/>
  <c r="L130" i="2" s="1"/>
  <c r="S130" i="2"/>
  <c r="G131" i="2"/>
  <c r="H131" i="2"/>
  <c r="Q129" i="2"/>
  <c r="T129" i="2" s="1"/>
  <c r="O129" i="2"/>
  <c r="P129" i="2" s="1"/>
  <c r="U129" i="2" s="1"/>
  <c r="V129" i="2" s="1"/>
  <c r="AL129" i="2" s="1"/>
  <c r="AN129" i="2" s="1"/>
  <c r="AT129" i="2" s="1"/>
  <c r="AU129" i="2" s="1"/>
  <c r="AY129" i="2" s="1"/>
  <c r="U121" i="1"/>
  <c r="V121" i="1" s="1"/>
  <c r="S123" i="1"/>
  <c r="L123" i="1"/>
  <c r="F125" i="1"/>
  <c r="Q122" i="1"/>
  <c r="T122" i="1" s="1"/>
  <c r="O122" i="1"/>
  <c r="P122" i="1" s="1"/>
  <c r="S141" i="11" l="1"/>
  <c r="N141" i="11"/>
  <c r="K141" i="11"/>
  <c r="L141" i="11" s="1"/>
  <c r="O140" i="11"/>
  <c r="P140" i="11" s="1"/>
  <c r="U140" i="11" s="1"/>
  <c r="V140" i="11" s="1"/>
  <c r="AL140" i="11" s="1"/>
  <c r="AN140" i="11" s="1"/>
  <c r="AT140" i="11" s="1"/>
  <c r="AU140" i="11" s="1"/>
  <c r="AY140" i="11" s="1"/>
  <c r="Q140" i="11"/>
  <c r="T140" i="11" s="1"/>
  <c r="H142" i="11"/>
  <c r="G142" i="11"/>
  <c r="F143" i="11"/>
  <c r="S140" i="10"/>
  <c r="N140" i="10"/>
  <c r="K140" i="10"/>
  <c r="L140" i="10" s="1"/>
  <c r="H141" i="10"/>
  <c r="F142" i="10"/>
  <c r="G141" i="10"/>
  <c r="O139" i="10"/>
  <c r="P139" i="10" s="1"/>
  <c r="U139" i="10" s="1"/>
  <c r="V139" i="10" s="1"/>
  <c r="AL139" i="10" s="1"/>
  <c r="AN139" i="10" s="1"/>
  <c r="AT139" i="10" s="1"/>
  <c r="AU139" i="10" s="1"/>
  <c r="AY139" i="10" s="1"/>
  <c r="Q139" i="10"/>
  <c r="T139" i="10" s="1"/>
  <c r="K142" i="9"/>
  <c r="L142" i="9" s="1"/>
  <c r="S142" i="9"/>
  <c r="N142" i="9"/>
  <c r="H143" i="9"/>
  <c r="F144" i="9"/>
  <c r="G143" i="9"/>
  <c r="Q141" i="9"/>
  <c r="T141" i="9" s="1"/>
  <c r="O141" i="9"/>
  <c r="P141" i="9" s="1"/>
  <c r="U141" i="9" s="1"/>
  <c r="V141" i="9" s="1"/>
  <c r="AL141" i="9" s="1"/>
  <c r="AN141" i="9" s="1"/>
  <c r="AT141" i="9" s="1"/>
  <c r="AU141" i="9" s="1"/>
  <c r="AY141" i="9" s="1"/>
  <c r="U140" i="9"/>
  <c r="V140" i="9" s="1"/>
  <c r="AL140" i="9" s="1"/>
  <c r="AN140" i="9" s="1"/>
  <c r="AT140" i="9" s="1"/>
  <c r="AU140" i="9" s="1"/>
  <c r="AY140" i="9" s="1"/>
  <c r="U136" i="8"/>
  <c r="V136" i="8" s="1"/>
  <c r="AL136" i="8" s="1"/>
  <c r="AN136" i="8" s="1"/>
  <c r="AT136" i="8" s="1"/>
  <c r="AU136" i="8" s="1"/>
  <c r="AY136" i="8" s="1"/>
  <c r="S138" i="8"/>
  <c r="N138" i="8"/>
  <c r="K138" i="8"/>
  <c r="L138" i="8" s="1"/>
  <c r="F140" i="8"/>
  <c r="G139" i="8"/>
  <c r="H139" i="8"/>
  <c r="O137" i="8"/>
  <c r="P137" i="8" s="1"/>
  <c r="U137" i="8" s="1"/>
  <c r="V137" i="8" s="1"/>
  <c r="AL137" i="8" s="1"/>
  <c r="AN137" i="8" s="1"/>
  <c r="AT137" i="8" s="1"/>
  <c r="AU137" i="8" s="1"/>
  <c r="AY137" i="8" s="1"/>
  <c r="Q137" i="8"/>
  <c r="T137" i="8" s="1"/>
  <c r="F137" i="7"/>
  <c r="G136" i="7"/>
  <c r="H136" i="7"/>
  <c r="N135" i="7"/>
  <c r="K135" i="7"/>
  <c r="L135" i="7" s="1"/>
  <c r="S135" i="7"/>
  <c r="Q134" i="7"/>
  <c r="T134" i="7" s="1"/>
  <c r="O134" i="7"/>
  <c r="P134" i="7" s="1"/>
  <c r="U134" i="7" s="1"/>
  <c r="V134" i="7" s="1"/>
  <c r="AL134" i="7" s="1"/>
  <c r="AN134" i="7" s="1"/>
  <c r="AT134" i="7" s="1"/>
  <c r="AU134" i="7" s="1"/>
  <c r="AY134" i="7" s="1"/>
  <c r="F136" i="6"/>
  <c r="G135" i="6"/>
  <c r="H135" i="6"/>
  <c r="O133" i="6"/>
  <c r="P133" i="6" s="1"/>
  <c r="U133" i="6" s="1"/>
  <c r="V133" i="6" s="1"/>
  <c r="AL133" i="6" s="1"/>
  <c r="AN133" i="6" s="1"/>
  <c r="AT133" i="6" s="1"/>
  <c r="AU133" i="6" s="1"/>
  <c r="AY133" i="6" s="1"/>
  <c r="Q133" i="6"/>
  <c r="T133" i="6" s="1"/>
  <c r="N134" i="6"/>
  <c r="K134" i="6"/>
  <c r="L134" i="6" s="1"/>
  <c r="S134" i="6"/>
  <c r="H138" i="5"/>
  <c r="F139" i="5"/>
  <c r="G138" i="5"/>
  <c r="K137" i="5"/>
  <c r="L137" i="5" s="1"/>
  <c r="S137" i="5"/>
  <c r="N137" i="5"/>
  <c r="Q136" i="5"/>
  <c r="T136" i="5" s="1"/>
  <c r="O136" i="5"/>
  <c r="P136" i="5" s="1"/>
  <c r="U136" i="5" s="1"/>
  <c r="V136" i="5" s="1"/>
  <c r="AL136" i="5" s="1"/>
  <c r="AN136" i="5" s="1"/>
  <c r="AU136" i="5" s="1"/>
  <c r="O133" i="4"/>
  <c r="Q133" i="4"/>
  <c r="T133" i="4" s="1"/>
  <c r="F136" i="4"/>
  <c r="H135" i="4"/>
  <c r="G135" i="4"/>
  <c r="P133" i="4"/>
  <c r="U133" i="4" s="1"/>
  <c r="V133" i="4" s="1"/>
  <c r="AL133" i="4" s="1"/>
  <c r="AN133" i="4" s="1"/>
  <c r="AT133" i="4" s="1"/>
  <c r="AU133" i="4" s="1"/>
  <c r="AY133" i="4" s="1"/>
  <c r="N134" i="4"/>
  <c r="K134" i="4"/>
  <c r="L134" i="4" s="1"/>
  <c r="S134" i="4"/>
  <c r="S134" i="3"/>
  <c r="N134" i="3"/>
  <c r="K134" i="3"/>
  <c r="L134" i="3" s="1"/>
  <c r="H135" i="3"/>
  <c r="F136" i="3"/>
  <c r="G135" i="3"/>
  <c r="O133" i="3"/>
  <c r="P133" i="3" s="1"/>
  <c r="U133" i="3" s="1"/>
  <c r="V133" i="3" s="1"/>
  <c r="AL133" i="3" s="1"/>
  <c r="AN133" i="3" s="1"/>
  <c r="AT133" i="3" s="1"/>
  <c r="AU133" i="3" s="1"/>
  <c r="AY133" i="3" s="1"/>
  <c r="Q133" i="3"/>
  <c r="T133" i="3" s="1"/>
  <c r="O130" i="2"/>
  <c r="Q130" i="2"/>
  <c r="T130" i="2" s="1"/>
  <c r="P130" i="2"/>
  <c r="U130" i="2" s="1"/>
  <c r="V130" i="2" s="1"/>
  <c r="AL130" i="2" s="1"/>
  <c r="AN130" i="2" s="1"/>
  <c r="AT130" i="2" s="1"/>
  <c r="AU130" i="2" s="1"/>
  <c r="AY130" i="2" s="1"/>
  <c r="S131" i="2"/>
  <c r="N131" i="2"/>
  <c r="K131" i="2"/>
  <c r="L131" i="2" s="1"/>
  <c r="H132" i="2"/>
  <c r="G132" i="2"/>
  <c r="F126" i="1"/>
  <c r="U122" i="1"/>
  <c r="V122" i="1" s="1"/>
  <c r="Q123" i="1"/>
  <c r="T123" i="1" s="1"/>
  <c r="O123" i="1"/>
  <c r="P123" i="1" s="1"/>
  <c r="U123" i="1" s="1"/>
  <c r="V123" i="1" s="1"/>
  <c r="S124" i="1"/>
  <c r="L124" i="1"/>
  <c r="K142" i="11" l="1"/>
  <c r="L142" i="11" s="1"/>
  <c r="S142" i="11"/>
  <c r="N142" i="11"/>
  <c r="P141" i="11"/>
  <c r="U141" i="11" s="1"/>
  <c r="V141" i="11" s="1"/>
  <c r="AL141" i="11" s="1"/>
  <c r="AN141" i="11" s="1"/>
  <c r="AT141" i="11" s="1"/>
  <c r="AU141" i="11" s="1"/>
  <c r="AY141" i="11" s="1"/>
  <c r="Q141" i="11"/>
  <c r="T141" i="11" s="1"/>
  <c r="O141" i="11"/>
  <c r="H143" i="11"/>
  <c r="F144" i="11"/>
  <c r="G143" i="11"/>
  <c r="Q140" i="10"/>
  <c r="T140" i="10" s="1"/>
  <c r="O140" i="10"/>
  <c r="K141" i="10"/>
  <c r="L141" i="10" s="1"/>
  <c r="N141" i="10"/>
  <c r="S141" i="10"/>
  <c r="P140" i="10"/>
  <c r="U140" i="10" s="1"/>
  <c r="V140" i="10" s="1"/>
  <c r="AL140" i="10" s="1"/>
  <c r="AN140" i="10" s="1"/>
  <c r="AT140" i="10" s="1"/>
  <c r="AU140" i="10" s="1"/>
  <c r="AY140" i="10" s="1"/>
  <c r="H142" i="10"/>
  <c r="F143" i="10"/>
  <c r="G142" i="10"/>
  <c r="N143" i="9"/>
  <c r="K143" i="9"/>
  <c r="L143" i="9" s="1"/>
  <c r="S143" i="9"/>
  <c r="F145" i="9"/>
  <c r="G144" i="9"/>
  <c r="H144" i="9"/>
  <c r="O142" i="9"/>
  <c r="P142" i="9" s="1"/>
  <c r="U142" i="9" s="1"/>
  <c r="V142" i="9" s="1"/>
  <c r="AL142" i="9" s="1"/>
  <c r="AN142" i="9" s="1"/>
  <c r="AT142" i="9" s="1"/>
  <c r="AU142" i="9" s="1"/>
  <c r="AY142" i="9" s="1"/>
  <c r="Q142" i="9"/>
  <c r="T142" i="9" s="1"/>
  <c r="O138" i="8"/>
  <c r="Q138" i="8"/>
  <c r="T138" i="8" s="1"/>
  <c r="S139" i="8"/>
  <c r="N139" i="8"/>
  <c r="K139" i="8"/>
  <c r="L139" i="8" s="1"/>
  <c r="P138" i="8"/>
  <c r="U138" i="8" s="1"/>
  <c r="V138" i="8" s="1"/>
  <c r="AL138" i="8" s="1"/>
  <c r="AN138" i="8" s="1"/>
  <c r="AT138" i="8" s="1"/>
  <c r="AU138" i="8" s="1"/>
  <c r="AY138" i="8" s="1"/>
  <c r="H140" i="8"/>
  <c r="F141" i="8"/>
  <c r="G140" i="8"/>
  <c r="S136" i="7"/>
  <c r="N136" i="7"/>
  <c r="K136" i="7"/>
  <c r="L136" i="7" s="1"/>
  <c r="O135" i="7"/>
  <c r="Q135" i="7"/>
  <c r="T135" i="7" s="1"/>
  <c r="P135" i="7"/>
  <c r="U135" i="7" s="1"/>
  <c r="V135" i="7" s="1"/>
  <c r="AL135" i="7" s="1"/>
  <c r="AN135" i="7" s="1"/>
  <c r="AT135" i="7" s="1"/>
  <c r="AU135" i="7" s="1"/>
  <c r="AY135" i="7" s="1"/>
  <c r="H137" i="7"/>
  <c r="F138" i="7"/>
  <c r="G137" i="7"/>
  <c r="O134" i="6"/>
  <c r="Q134" i="6"/>
  <c r="T134" i="6" s="1"/>
  <c r="P134" i="6"/>
  <c r="U134" i="6" s="1"/>
  <c r="V134" i="6" s="1"/>
  <c r="AL134" i="6" s="1"/>
  <c r="AN134" i="6" s="1"/>
  <c r="AT134" i="6" s="1"/>
  <c r="AU134" i="6" s="1"/>
  <c r="AY134" i="6" s="1"/>
  <c r="S135" i="6"/>
  <c r="N135" i="6"/>
  <c r="K135" i="6"/>
  <c r="L135" i="6" s="1"/>
  <c r="H136" i="6"/>
  <c r="F137" i="6"/>
  <c r="G136" i="6"/>
  <c r="S138" i="5"/>
  <c r="N138" i="5"/>
  <c r="K138" i="5"/>
  <c r="L138" i="5" s="1"/>
  <c r="F140" i="5"/>
  <c r="G139" i="5"/>
  <c r="H139" i="5"/>
  <c r="O137" i="5"/>
  <c r="P137" i="5" s="1"/>
  <c r="U137" i="5" s="1"/>
  <c r="V137" i="5" s="1"/>
  <c r="AL137" i="5" s="1"/>
  <c r="AN137" i="5" s="1"/>
  <c r="AU137" i="5" s="1"/>
  <c r="Q137" i="5"/>
  <c r="T137" i="5" s="1"/>
  <c r="Q134" i="4"/>
  <c r="T134" i="4" s="1"/>
  <c r="O134" i="4"/>
  <c r="P134" i="4"/>
  <c r="U134" i="4" s="1"/>
  <c r="V134" i="4" s="1"/>
  <c r="AL134" i="4" s="1"/>
  <c r="AN134" i="4" s="1"/>
  <c r="AT134" i="4" s="1"/>
  <c r="AU134" i="4" s="1"/>
  <c r="AY134" i="4" s="1"/>
  <c r="H136" i="4"/>
  <c r="F137" i="4"/>
  <c r="G136" i="4"/>
  <c r="K135" i="4"/>
  <c r="L135" i="4" s="1"/>
  <c r="N135" i="4"/>
  <c r="S135" i="4"/>
  <c r="Q134" i="3"/>
  <c r="T134" i="3" s="1"/>
  <c r="O134" i="3"/>
  <c r="K135" i="3"/>
  <c r="L135" i="3" s="1"/>
  <c r="N135" i="3"/>
  <c r="S135" i="3"/>
  <c r="P134" i="3"/>
  <c r="U134" i="3" s="1"/>
  <c r="V134" i="3" s="1"/>
  <c r="AL134" i="3" s="1"/>
  <c r="AN134" i="3" s="1"/>
  <c r="AT134" i="3" s="1"/>
  <c r="AU134" i="3" s="1"/>
  <c r="AY134" i="3" s="1"/>
  <c r="H136" i="3"/>
  <c r="F137" i="3"/>
  <c r="G136" i="3"/>
  <c r="O131" i="2"/>
  <c r="P131" i="2" s="1"/>
  <c r="Q131" i="2"/>
  <c r="T131" i="2" s="1"/>
  <c r="G133" i="2"/>
  <c r="H133" i="2"/>
  <c r="N132" i="2"/>
  <c r="K132" i="2"/>
  <c r="L132" i="2" s="1"/>
  <c r="S132" i="2"/>
  <c r="S125" i="1"/>
  <c r="L125" i="1"/>
  <c r="Q124" i="1"/>
  <c r="T124" i="1" s="1"/>
  <c r="O124" i="1"/>
  <c r="P124" i="1" s="1"/>
  <c r="F127" i="1"/>
  <c r="H144" i="11" l="1"/>
  <c r="F145" i="11"/>
  <c r="G144" i="11"/>
  <c r="K143" i="11"/>
  <c r="L143" i="11" s="1"/>
  <c r="S143" i="11"/>
  <c r="N143" i="11"/>
  <c r="Q142" i="11"/>
  <c r="T142" i="11" s="1"/>
  <c r="O142" i="11"/>
  <c r="P142" i="11" s="1"/>
  <c r="U142" i="11" s="1"/>
  <c r="V142" i="11" s="1"/>
  <c r="AL142" i="11" s="1"/>
  <c r="AN142" i="11" s="1"/>
  <c r="AT142" i="11" s="1"/>
  <c r="AU142" i="11" s="1"/>
  <c r="AY142" i="11" s="1"/>
  <c r="Q141" i="10"/>
  <c r="T141" i="10" s="1"/>
  <c r="O141" i="10"/>
  <c r="P141" i="10" s="1"/>
  <c r="U141" i="10" s="1"/>
  <c r="V141" i="10" s="1"/>
  <c r="AL141" i="10" s="1"/>
  <c r="AN141" i="10" s="1"/>
  <c r="AT141" i="10" s="1"/>
  <c r="AU141" i="10" s="1"/>
  <c r="AY141" i="10" s="1"/>
  <c r="H143" i="10"/>
  <c r="F144" i="10"/>
  <c r="G143" i="10"/>
  <c r="K142" i="10"/>
  <c r="L142" i="10" s="1"/>
  <c r="N142" i="10"/>
  <c r="S142" i="10"/>
  <c r="O143" i="9"/>
  <c r="Q143" i="9"/>
  <c r="T143" i="9" s="1"/>
  <c r="S144" i="9"/>
  <c r="N144" i="9"/>
  <c r="K144" i="9"/>
  <c r="L144" i="9" s="1"/>
  <c r="P143" i="9"/>
  <c r="U143" i="9" s="1"/>
  <c r="V143" i="9" s="1"/>
  <c r="AL143" i="9" s="1"/>
  <c r="AN143" i="9" s="1"/>
  <c r="AT143" i="9" s="1"/>
  <c r="AU143" i="9" s="1"/>
  <c r="AY143" i="9" s="1"/>
  <c r="H145" i="9"/>
  <c r="F146" i="9"/>
  <c r="G145" i="9"/>
  <c r="H141" i="8"/>
  <c r="F142" i="8"/>
  <c r="G141" i="8"/>
  <c r="P139" i="8"/>
  <c r="K140" i="8"/>
  <c r="L140" i="8" s="1"/>
  <c r="S140" i="8"/>
  <c r="N140" i="8"/>
  <c r="Q139" i="8"/>
  <c r="T139" i="8" s="1"/>
  <c r="O139" i="8"/>
  <c r="H138" i="7"/>
  <c r="F139" i="7"/>
  <c r="G138" i="7"/>
  <c r="Q136" i="7"/>
  <c r="T136" i="7" s="1"/>
  <c r="O136" i="7"/>
  <c r="P136" i="7" s="1"/>
  <c r="U136" i="7" s="1"/>
  <c r="V136" i="7" s="1"/>
  <c r="AL136" i="7" s="1"/>
  <c r="AN136" i="7" s="1"/>
  <c r="AT136" i="7" s="1"/>
  <c r="AU136" i="7" s="1"/>
  <c r="AY136" i="7" s="1"/>
  <c r="K137" i="7"/>
  <c r="L137" i="7" s="1"/>
  <c r="S137" i="7"/>
  <c r="N137" i="7"/>
  <c r="F138" i="6"/>
  <c r="G137" i="6"/>
  <c r="H137" i="6"/>
  <c r="Q135" i="6"/>
  <c r="T135" i="6" s="1"/>
  <c r="O135" i="6"/>
  <c r="K136" i="6"/>
  <c r="L136" i="6" s="1"/>
  <c r="S136" i="6"/>
  <c r="N136" i="6"/>
  <c r="P135" i="6"/>
  <c r="O138" i="5"/>
  <c r="Q138" i="5"/>
  <c r="T138" i="5" s="1"/>
  <c r="S139" i="5"/>
  <c r="N139" i="5"/>
  <c r="K139" i="5"/>
  <c r="L139" i="5" s="1"/>
  <c r="P138" i="5"/>
  <c r="U138" i="5" s="1"/>
  <c r="V138" i="5" s="1"/>
  <c r="AL138" i="5" s="1"/>
  <c r="AN138" i="5" s="1"/>
  <c r="AU138" i="5" s="1"/>
  <c r="H140" i="5"/>
  <c r="G140" i="5"/>
  <c r="F141" i="5"/>
  <c r="N136" i="4"/>
  <c r="S136" i="4"/>
  <c r="K136" i="4"/>
  <c r="L136" i="4" s="1"/>
  <c r="P135" i="4"/>
  <c r="U135" i="4" s="1"/>
  <c r="V135" i="4" s="1"/>
  <c r="AL135" i="4" s="1"/>
  <c r="AN135" i="4" s="1"/>
  <c r="AT135" i="4" s="1"/>
  <c r="AU135" i="4" s="1"/>
  <c r="AY135" i="4" s="1"/>
  <c r="Q135" i="4"/>
  <c r="T135" i="4" s="1"/>
  <c r="O135" i="4"/>
  <c r="F138" i="4"/>
  <c r="G137" i="4"/>
  <c r="H137" i="4"/>
  <c r="H137" i="3"/>
  <c r="F138" i="3"/>
  <c r="G137" i="3"/>
  <c r="Q135" i="3"/>
  <c r="T135" i="3" s="1"/>
  <c r="O135" i="3"/>
  <c r="P135" i="3"/>
  <c r="K136" i="3"/>
  <c r="L136" i="3" s="1"/>
  <c r="S136" i="3"/>
  <c r="N136" i="3"/>
  <c r="U131" i="2"/>
  <c r="V131" i="2" s="1"/>
  <c r="AL131" i="2" s="1"/>
  <c r="AN131" i="2" s="1"/>
  <c r="AT131" i="2" s="1"/>
  <c r="AU131" i="2" s="1"/>
  <c r="AY131" i="2" s="1"/>
  <c r="Q132" i="2"/>
  <c r="T132" i="2" s="1"/>
  <c r="O132" i="2"/>
  <c r="P132" i="2" s="1"/>
  <c r="U132" i="2" s="1"/>
  <c r="V132" i="2" s="1"/>
  <c r="AL132" i="2" s="1"/>
  <c r="AN132" i="2" s="1"/>
  <c r="AT132" i="2" s="1"/>
  <c r="AU132" i="2" s="1"/>
  <c r="AY132" i="2" s="1"/>
  <c r="H134" i="2"/>
  <c r="G134" i="2"/>
  <c r="K133" i="2"/>
  <c r="L133" i="2" s="1"/>
  <c r="S133" i="2"/>
  <c r="N133" i="2"/>
  <c r="U124" i="1"/>
  <c r="V124" i="1" s="1"/>
  <c r="S126" i="1"/>
  <c r="L126" i="1"/>
  <c r="F128" i="1"/>
  <c r="Q125" i="1"/>
  <c r="T125" i="1" s="1"/>
  <c r="O125" i="1"/>
  <c r="P125" i="1" s="1"/>
  <c r="S144" i="11" l="1"/>
  <c r="N144" i="11"/>
  <c r="K144" i="11"/>
  <c r="L144" i="11" s="1"/>
  <c r="F146" i="11"/>
  <c r="G145" i="11"/>
  <c r="H145" i="11"/>
  <c r="O143" i="11"/>
  <c r="P143" i="11" s="1"/>
  <c r="U143" i="11" s="1"/>
  <c r="V143" i="11" s="1"/>
  <c r="AL143" i="11" s="1"/>
  <c r="AN143" i="11" s="1"/>
  <c r="AT143" i="11" s="1"/>
  <c r="AU143" i="11" s="1"/>
  <c r="AY143" i="11" s="1"/>
  <c r="Q143" i="11"/>
  <c r="T143" i="11" s="1"/>
  <c r="O142" i="10"/>
  <c r="Q142" i="10"/>
  <c r="T142" i="10" s="1"/>
  <c r="S143" i="10"/>
  <c r="N143" i="10"/>
  <c r="K143" i="10"/>
  <c r="L143" i="10" s="1"/>
  <c r="P142" i="10"/>
  <c r="U142" i="10" s="1"/>
  <c r="V142" i="10" s="1"/>
  <c r="AL142" i="10" s="1"/>
  <c r="AN142" i="10" s="1"/>
  <c r="AT142" i="10" s="1"/>
  <c r="AU142" i="10" s="1"/>
  <c r="AY142" i="10" s="1"/>
  <c r="F145" i="10"/>
  <c r="G144" i="10"/>
  <c r="H144" i="10"/>
  <c r="F147" i="9"/>
  <c r="G146" i="9"/>
  <c r="H146" i="9"/>
  <c r="K145" i="9"/>
  <c r="L145" i="9" s="1"/>
  <c r="S145" i="9"/>
  <c r="N145" i="9"/>
  <c r="Q144" i="9"/>
  <c r="T144" i="9" s="1"/>
  <c r="O144" i="9"/>
  <c r="P144" i="9" s="1"/>
  <c r="U144" i="9" s="1"/>
  <c r="V144" i="9" s="1"/>
  <c r="AL144" i="9" s="1"/>
  <c r="AN144" i="9" s="1"/>
  <c r="AT144" i="9" s="1"/>
  <c r="AU144" i="9" s="1"/>
  <c r="AY144" i="9" s="1"/>
  <c r="U139" i="8"/>
  <c r="V139" i="8" s="1"/>
  <c r="AL139" i="8" s="1"/>
  <c r="AN139" i="8" s="1"/>
  <c r="AT139" i="8" s="1"/>
  <c r="AU139" i="8" s="1"/>
  <c r="AY139" i="8" s="1"/>
  <c r="K141" i="8"/>
  <c r="L141" i="8" s="1"/>
  <c r="S141" i="8"/>
  <c r="N141" i="8"/>
  <c r="H142" i="8"/>
  <c r="F143" i="8"/>
  <c r="G142" i="8"/>
  <c r="Q140" i="8"/>
  <c r="T140" i="8" s="1"/>
  <c r="O140" i="8"/>
  <c r="P140" i="8" s="1"/>
  <c r="U140" i="8" s="1"/>
  <c r="V140" i="8" s="1"/>
  <c r="AL140" i="8" s="1"/>
  <c r="AN140" i="8" s="1"/>
  <c r="AT140" i="8" s="1"/>
  <c r="AU140" i="8" s="1"/>
  <c r="AY140" i="8" s="1"/>
  <c r="Q137" i="7"/>
  <c r="T137" i="7" s="1"/>
  <c r="O137" i="7"/>
  <c r="K138" i="7"/>
  <c r="L138" i="7" s="1"/>
  <c r="S138" i="7"/>
  <c r="N138" i="7"/>
  <c r="H139" i="7"/>
  <c r="F140" i="7"/>
  <c r="G139" i="7"/>
  <c r="P137" i="7"/>
  <c r="U137" i="7" s="1"/>
  <c r="V137" i="7" s="1"/>
  <c r="AL137" i="7" s="1"/>
  <c r="AN137" i="7" s="1"/>
  <c r="AT137" i="7" s="1"/>
  <c r="AU137" i="7" s="1"/>
  <c r="AY137" i="7" s="1"/>
  <c r="Q136" i="6"/>
  <c r="T136" i="6" s="1"/>
  <c r="O136" i="6"/>
  <c r="K137" i="6"/>
  <c r="L137" i="6" s="1"/>
  <c r="S137" i="6"/>
  <c r="N137" i="6"/>
  <c r="P136" i="6"/>
  <c r="U136" i="6" s="1"/>
  <c r="V136" i="6" s="1"/>
  <c r="AL136" i="6" s="1"/>
  <c r="AN136" i="6" s="1"/>
  <c r="AT136" i="6" s="1"/>
  <c r="AU136" i="6" s="1"/>
  <c r="AY136" i="6" s="1"/>
  <c r="U135" i="6"/>
  <c r="V135" i="6" s="1"/>
  <c r="AL135" i="6" s="1"/>
  <c r="AN135" i="6" s="1"/>
  <c r="AT135" i="6" s="1"/>
  <c r="AU135" i="6" s="1"/>
  <c r="AY135" i="6" s="1"/>
  <c r="H138" i="6"/>
  <c r="F139" i="6"/>
  <c r="G138" i="6"/>
  <c r="K140" i="5"/>
  <c r="L140" i="5" s="1"/>
  <c r="S140" i="5"/>
  <c r="N140" i="5"/>
  <c r="H141" i="5"/>
  <c r="F142" i="5"/>
  <c r="G141" i="5"/>
  <c r="Q139" i="5"/>
  <c r="T139" i="5" s="1"/>
  <c r="O139" i="5"/>
  <c r="P139" i="5" s="1"/>
  <c r="U139" i="5" s="1"/>
  <c r="V139" i="5" s="1"/>
  <c r="AL139" i="5" s="1"/>
  <c r="AN139" i="5" s="1"/>
  <c r="AU139" i="5" s="1"/>
  <c r="S137" i="4"/>
  <c r="N137" i="4"/>
  <c r="K137" i="4"/>
  <c r="L137" i="4" s="1"/>
  <c r="O136" i="4"/>
  <c r="P136" i="4" s="1"/>
  <c r="U136" i="4" s="1"/>
  <c r="V136" i="4" s="1"/>
  <c r="AL136" i="4" s="1"/>
  <c r="AN136" i="4" s="1"/>
  <c r="AT136" i="4" s="1"/>
  <c r="AU136" i="4" s="1"/>
  <c r="AY136" i="4" s="1"/>
  <c r="Q136" i="4"/>
  <c r="T136" i="4" s="1"/>
  <c r="H138" i="4"/>
  <c r="G138" i="4"/>
  <c r="F139" i="4"/>
  <c r="O136" i="3"/>
  <c r="Q136" i="3"/>
  <c r="T136" i="3" s="1"/>
  <c r="S137" i="3"/>
  <c r="N137" i="3"/>
  <c r="K137" i="3"/>
  <c r="L137" i="3" s="1"/>
  <c r="U135" i="3"/>
  <c r="V135" i="3" s="1"/>
  <c r="AL135" i="3" s="1"/>
  <c r="AN135" i="3" s="1"/>
  <c r="AT135" i="3" s="1"/>
  <c r="AU135" i="3" s="1"/>
  <c r="AY135" i="3" s="1"/>
  <c r="F139" i="3"/>
  <c r="G138" i="3"/>
  <c r="H138" i="3"/>
  <c r="P136" i="3"/>
  <c r="U136" i="3" s="1"/>
  <c r="V136" i="3" s="1"/>
  <c r="AL136" i="3" s="1"/>
  <c r="AN136" i="3" s="1"/>
  <c r="AT136" i="3" s="1"/>
  <c r="AU136" i="3" s="1"/>
  <c r="AY136" i="3" s="1"/>
  <c r="G135" i="2"/>
  <c r="H135" i="2"/>
  <c r="Q133" i="2"/>
  <c r="T133" i="2" s="1"/>
  <c r="O133" i="2"/>
  <c r="P133" i="2" s="1"/>
  <c r="U133" i="2" s="1"/>
  <c r="V133" i="2" s="1"/>
  <c r="AL133" i="2" s="1"/>
  <c r="AN133" i="2" s="1"/>
  <c r="AT133" i="2" s="1"/>
  <c r="AU133" i="2" s="1"/>
  <c r="AY133" i="2" s="1"/>
  <c r="K134" i="2"/>
  <c r="L134" i="2" s="1"/>
  <c r="S134" i="2"/>
  <c r="N134" i="2"/>
  <c r="U125" i="1"/>
  <c r="V125" i="1" s="1"/>
  <c r="S127" i="1"/>
  <c r="L127" i="1"/>
  <c r="Q126" i="1"/>
  <c r="T126" i="1" s="1"/>
  <c r="O126" i="1"/>
  <c r="P126" i="1" s="1"/>
  <c r="F129" i="1"/>
  <c r="O144" i="11" l="1"/>
  <c r="Q144" i="11"/>
  <c r="T144" i="11" s="1"/>
  <c r="S145" i="11"/>
  <c r="N145" i="11"/>
  <c r="K145" i="11"/>
  <c r="L145" i="11" s="1"/>
  <c r="P144" i="11"/>
  <c r="U144" i="11" s="1"/>
  <c r="V144" i="11" s="1"/>
  <c r="AL144" i="11" s="1"/>
  <c r="AN144" i="11" s="1"/>
  <c r="AT144" i="11" s="1"/>
  <c r="AU144" i="11" s="1"/>
  <c r="AY144" i="11" s="1"/>
  <c r="H146" i="11"/>
  <c r="G146" i="11"/>
  <c r="F147" i="11"/>
  <c r="S144" i="10"/>
  <c r="N144" i="10"/>
  <c r="K144" i="10"/>
  <c r="L144" i="10" s="1"/>
  <c r="H145" i="10"/>
  <c r="F146" i="10"/>
  <c r="G145" i="10"/>
  <c r="O143" i="10"/>
  <c r="P143" i="10" s="1"/>
  <c r="U143" i="10" s="1"/>
  <c r="V143" i="10" s="1"/>
  <c r="AL143" i="10" s="1"/>
  <c r="AN143" i="10" s="1"/>
  <c r="AT143" i="10" s="1"/>
  <c r="AU143" i="10" s="1"/>
  <c r="AY143" i="10" s="1"/>
  <c r="Q143" i="10"/>
  <c r="T143" i="10" s="1"/>
  <c r="K146" i="9"/>
  <c r="L146" i="9" s="1"/>
  <c r="S146" i="9"/>
  <c r="N146" i="9"/>
  <c r="H147" i="9"/>
  <c r="F148" i="9"/>
  <c r="G147" i="9"/>
  <c r="Q145" i="9"/>
  <c r="T145" i="9" s="1"/>
  <c r="O145" i="9"/>
  <c r="P145" i="9" s="1"/>
  <c r="U145" i="9" s="1"/>
  <c r="V145" i="9" s="1"/>
  <c r="AL145" i="9" s="1"/>
  <c r="AN145" i="9" s="1"/>
  <c r="AT145" i="9" s="1"/>
  <c r="AU145" i="9" s="1"/>
  <c r="AY145" i="9" s="1"/>
  <c r="F144" i="8"/>
  <c r="G143" i="8"/>
  <c r="H143" i="8"/>
  <c r="O141" i="8"/>
  <c r="P141" i="8" s="1"/>
  <c r="U141" i="8" s="1"/>
  <c r="V141" i="8" s="1"/>
  <c r="AL141" i="8" s="1"/>
  <c r="AN141" i="8" s="1"/>
  <c r="AT141" i="8" s="1"/>
  <c r="AU141" i="8" s="1"/>
  <c r="AY141" i="8" s="1"/>
  <c r="Q141" i="8"/>
  <c r="T141" i="8" s="1"/>
  <c r="S142" i="8"/>
  <c r="N142" i="8"/>
  <c r="K142" i="8"/>
  <c r="L142" i="8" s="1"/>
  <c r="S139" i="7"/>
  <c r="N139" i="7"/>
  <c r="K139" i="7"/>
  <c r="L139" i="7" s="1"/>
  <c r="F141" i="7"/>
  <c r="G140" i="7"/>
  <c r="H140" i="7"/>
  <c r="O138" i="7"/>
  <c r="P138" i="7" s="1"/>
  <c r="U138" i="7" s="1"/>
  <c r="V138" i="7" s="1"/>
  <c r="AL138" i="7" s="1"/>
  <c r="AN138" i="7" s="1"/>
  <c r="AT138" i="7" s="1"/>
  <c r="AU138" i="7" s="1"/>
  <c r="AY138" i="7" s="1"/>
  <c r="Q138" i="7"/>
  <c r="T138" i="7" s="1"/>
  <c r="Q137" i="6"/>
  <c r="T137" i="6" s="1"/>
  <c r="O137" i="6"/>
  <c r="S138" i="6"/>
  <c r="N138" i="6"/>
  <c r="K138" i="6"/>
  <c r="L138" i="6" s="1"/>
  <c r="F140" i="6"/>
  <c r="G139" i="6"/>
  <c r="H139" i="6"/>
  <c r="P137" i="6"/>
  <c r="U137" i="6" s="1"/>
  <c r="V137" i="6" s="1"/>
  <c r="AL137" i="6" s="1"/>
  <c r="AN137" i="6" s="1"/>
  <c r="AT137" i="6" s="1"/>
  <c r="AU137" i="6" s="1"/>
  <c r="AY137" i="6" s="1"/>
  <c r="K141" i="5"/>
  <c r="L141" i="5" s="1"/>
  <c r="S141" i="5"/>
  <c r="N141" i="5"/>
  <c r="Q140" i="5"/>
  <c r="T140" i="5" s="1"/>
  <c r="O140" i="5"/>
  <c r="P140" i="5" s="1"/>
  <c r="U140" i="5" s="1"/>
  <c r="V140" i="5" s="1"/>
  <c r="AL140" i="5" s="1"/>
  <c r="AN140" i="5" s="1"/>
  <c r="AU140" i="5" s="1"/>
  <c r="F143" i="5"/>
  <c r="H142" i="5"/>
  <c r="G142" i="5"/>
  <c r="F140" i="4"/>
  <c r="H139" i="4"/>
  <c r="G139" i="4"/>
  <c r="S138" i="4"/>
  <c r="K138" i="4"/>
  <c r="L138" i="4" s="1"/>
  <c r="N138" i="4"/>
  <c r="Q137" i="4"/>
  <c r="T137" i="4" s="1"/>
  <c r="O137" i="4"/>
  <c r="P137" i="4" s="1"/>
  <c r="U137" i="4" s="1"/>
  <c r="V137" i="4" s="1"/>
  <c r="AL137" i="4" s="1"/>
  <c r="AN137" i="4" s="1"/>
  <c r="AT137" i="4" s="1"/>
  <c r="AU137" i="4" s="1"/>
  <c r="AY137" i="4" s="1"/>
  <c r="S138" i="3"/>
  <c r="N138" i="3"/>
  <c r="K138" i="3"/>
  <c r="L138" i="3" s="1"/>
  <c r="F140" i="3"/>
  <c r="H139" i="3"/>
  <c r="G139" i="3"/>
  <c r="O137" i="3"/>
  <c r="P137" i="3" s="1"/>
  <c r="U137" i="3" s="1"/>
  <c r="V137" i="3" s="1"/>
  <c r="AL137" i="3" s="1"/>
  <c r="AN137" i="3" s="1"/>
  <c r="AT137" i="3" s="1"/>
  <c r="AU137" i="3" s="1"/>
  <c r="AY137" i="3" s="1"/>
  <c r="Q137" i="3"/>
  <c r="T137" i="3" s="1"/>
  <c r="S135" i="2"/>
  <c r="N135" i="2"/>
  <c r="K135" i="2"/>
  <c r="L135" i="2" s="1"/>
  <c r="O134" i="2"/>
  <c r="P134" i="2" s="1"/>
  <c r="Q134" i="2"/>
  <c r="T134" i="2" s="1"/>
  <c r="H136" i="2"/>
  <c r="G136" i="2"/>
  <c r="U126" i="1"/>
  <c r="V126" i="1" s="1"/>
  <c r="Q127" i="1"/>
  <c r="T127" i="1" s="1"/>
  <c r="O127" i="1"/>
  <c r="P127" i="1" s="1"/>
  <c r="F130" i="1"/>
  <c r="S128" i="1"/>
  <c r="L128" i="1"/>
  <c r="K146" i="11" l="1"/>
  <c r="L146" i="11" s="1"/>
  <c r="N146" i="11"/>
  <c r="S146" i="11"/>
  <c r="P145" i="11"/>
  <c r="H147" i="11"/>
  <c r="F148" i="11"/>
  <c r="G147" i="11"/>
  <c r="Q145" i="11"/>
  <c r="T145" i="11" s="1"/>
  <c r="O145" i="11"/>
  <c r="K145" i="10"/>
  <c r="L145" i="10" s="1"/>
  <c r="S145" i="10"/>
  <c r="N145" i="10"/>
  <c r="Q144" i="10"/>
  <c r="T144" i="10" s="1"/>
  <c r="O144" i="10"/>
  <c r="H146" i="10"/>
  <c r="G146" i="10"/>
  <c r="F147" i="10"/>
  <c r="P144" i="10"/>
  <c r="S147" i="9"/>
  <c r="N147" i="9"/>
  <c r="K147" i="9"/>
  <c r="L147" i="9" s="1"/>
  <c r="F149" i="9"/>
  <c r="G148" i="9"/>
  <c r="H148" i="9"/>
  <c r="Q146" i="9"/>
  <c r="T146" i="9" s="1"/>
  <c r="O146" i="9"/>
  <c r="P146" i="9" s="1"/>
  <c r="U146" i="9" s="1"/>
  <c r="V146" i="9" s="1"/>
  <c r="AL146" i="9" s="1"/>
  <c r="AN146" i="9" s="1"/>
  <c r="AT146" i="9" s="1"/>
  <c r="AU146" i="9" s="1"/>
  <c r="AY146" i="9" s="1"/>
  <c r="S143" i="8"/>
  <c r="N143" i="8"/>
  <c r="K143" i="8"/>
  <c r="L143" i="8" s="1"/>
  <c r="O142" i="8"/>
  <c r="P142" i="8" s="1"/>
  <c r="U142" i="8" s="1"/>
  <c r="V142" i="8" s="1"/>
  <c r="AL142" i="8" s="1"/>
  <c r="AN142" i="8" s="1"/>
  <c r="AT142" i="8" s="1"/>
  <c r="AU142" i="8" s="1"/>
  <c r="AY142" i="8" s="1"/>
  <c r="Q142" i="8"/>
  <c r="T142" i="8" s="1"/>
  <c r="H144" i="8"/>
  <c r="F145" i="8"/>
  <c r="G144" i="8"/>
  <c r="H141" i="7"/>
  <c r="F142" i="7"/>
  <c r="G141" i="7"/>
  <c r="O139" i="7"/>
  <c r="P139" i="7" s="1"/>
  <c r="U139" i="7" s="1"/>
  <c r="V139" i="7" s="1"/>
  <c r="AL139" i="7" s="1"/>
  <c r="AN139" i="7" s="1"/>
  <c r="AT139" i="7" s="1"/>
  <c r="AU139" i="7" s="1"/>
  <c r="AY139" i="7" s="1"/>
  <c r="Q139" i="7"/>
  <c r="T139" i="7" s="1"/>
  <c r="S140" i="7"/>
  <c r="N140" i="7"/>
  <c r="K140" i="7"/>
  <c r="L140" i="7" s="1"/>
  <c r="S139" i="6"/>
  <c r="N139" i="6"/>
  <c r="K139" i="6"/>
  <c r="L139" i="6" s="1"/>
  <c r="H140" i="6"/>
  <c r="G140" i="6"/>
  <c r="F141" i="6"/>
  <c r="O138" i="6"/>
  <c r="P138" i="6" s="1"/>
  <c r="U138" i="6" s="1"/>
  <c r="V138" i="6" s="1"/>
  <c r="AL138" i="6" s="1"/>
  <c r="AN138" i="6" s="1"/>
  <c r="AT138" i="6" s="1"/>
  <c r="AU138" i="6" s="1"/>
  <c r="AY138" i="6" s="1"/>
  <c r="Q138" i="6"/>
  <c r="T138" i="6" s="1"/>
  <c r="H143" i="5"/>
  <c r="F144" i="5"/>
  <c r="G143" i="5"/>
  <c r="O141" i="5"/>
  <c r="P141" i="5" s="1"/>
  <c r="U141" i="5" s="1"/>
  <c r="V141" i="5" s="1"/>
  <c r="AL141" i="5" s="1"/>
  <c r="AN141" i="5" s="1"/>
  <c r="AU141" i="5" s="1"/>
  <c r="Q141" i="5"/>
  <c r="T141" i="5" s="1"/>
  <c r="S142" i="5"/>
  <c r="N142" i="5"/>
  <c r="K142" i="5"/>
  <c r="L142" i="5" s="1"/>
  <c r="K139" i="4"/>
  <c r="L139" i="4" s="1"/>
  <c r="S139" i="4"/>
  <c r="N139" i="4"/>
  <c r="P138" i="4"/>
  <c r="Q138" i="4"/>
  <c r="T138" i="4" s="1"/>
  <c r="O138" i="4"/>
  <c r="H140" i="4"/>
  <c r="G140" i="4"/>
  <c r="F141" i="4"/>
  <c r="Q138" i="3"/>
  <c r="T138" i="3" s="1"/>
  <c r="O138" i="3"/>
  <c r="P138" i="3" s="1"/>
  <c r="U138" i="3" s="1"/>
  <c r="V138" i="3" s="1"/>
  <c r="AL138" i="3" s="1"/>
  <c r="AN138" i="3" s="1"/>
  <c r="AT138" i="3" s="1"/>
  <c r="AU138" i="3" s="1"/>
  <c r="AY138" i="3" s="1"/>
  <c r="K139" i="3"/>
  <c r="L139" i="3" s="1"/>
  <c r="N139" i="3"/>
  <c r="S139" i="3"/>
  <c r="H140" i="3"/>
  <c r="F141" i="3"/>
  <c r="G140" i="3"/>
  <c r="U134" i="2"/>
  <c r="V134" i="2" s="1"/>
  <c r="AL134" i="2" s="1"/>
  <c r="AN134" i="2" s="1"/>
  <c r="AT134" i="2" s="1"/>
  <c r="AU134" i="2" s="1"/>
  <c r="AY134" i="2" s="1"/>
  <c r="G137" i="2"/>
  <c r="H137" i="2"/>
  <c r="Q135" i="2"/>
  <c r="T135" i="2" s="1"/>
  <c r="O135" i="2"/>
  <c r="P135" i="2" s="1"/>
  <c r="S136" i="2"/>
  <c r="N136" i="2"/>
  <c r="K136" i="2"/>
  <c r="L136" i="2" s="1"/>
  <c r="U127" i="1"/>
  <c r="V127" i="1" s="1"/>
  <c r="F131" i="1"/>
  <c r="S129" i="1"/>
  <c r="L129" i="1"/>
  <c r="Q128" i="1"/>
  <c r="T128" i="1" s="1"/>
  <c r="O128" i="1"/>
  <c r="P128" i="1" s="1"/>
  <c r="U128" i="1" s="1"/>
  <c r="V128" i="1" s="1"/>
  <c r="U145" i="11" l="1"/>
  <c r="V145" i="11" s="1"/>
  <c r="AL145" i="11" s="1"/>
  <c r="AN145" i="11" s="1"/>
  <c r="AT145" i="11" s="1"/>
  <c r="AU145" i="11" s="1"/>
  <c r="AY145" i="11" s="1"/>
  <c r="K147" i="11"/>
  <c r="L147" i="11" s="1"/>
  <c r="S147" i="11"/>
  <c r="N147" i="11"/>
  <c r="H148" i="11"/>
  <c r="F149" i="11"/>
  <c r="G148" i="11"/>
  <c r="P146" i="11"/>
  <c r="U146" i="11" s="1"/>
  <c r="V146" i="11" s="1"/>
  <c r="AL146" i="11" s="1"/>
  <c r="AN146" i="11" s="1"/>
  <c r="AT146" i="11" s="1"/>
  <c r="AU146" i="11" s="1"/>
  <c r="AY146" i="11" s="1"/>
  <c r="Q146" i="11"/>
  <c r="T146" i="11" s="1"/>
  <c r="O146" i="11"/>
  <c r="K146" i="10"/>
  <c r="L146" i="10" s="1"/>
  <c r="S146" i="10"/>
  <c r="N146" i="10"/>
  <c r="P145" i="10"/>
  <c r="U145" i="10" s="1"/>
  <c r="V145" i="10" s="1"/>
  <c r="AL145" i="10" s="1"/>
  <c r="AN145" i="10" s="1"/>
  <c r="AT145" i="10" s="1"/>
  <c r="AU145" i="10" s="1"/>
  <c r="AY145" i="10" s="1"/>
  <c r="H147" i="10"/>
  <c r="F148" i="10"/>
  <c r="G147" i="10"/>
  <c r="U144" i="10"/>
  <c r="V144" i="10" s="1"/>
  <c r="AL144" i="10" s="1"/>
  <c r="AN144" i="10" s="1"/>
  <c r="AT144" i="10" s="1"/>
  <c r="AU144" i="10" s="1"/>
  <c r="AY144" i="10" s="1"/>
  <c r="Q145" i="10"/>
  <c r="T145" i="10" s="1"/>
  <c r="O145" i="10"/>
  <c r="O147" i="9"/>
  <c r="Q147" i="9"/>
  <c r="T147" i="9" s="1"/>
  <c r="P147" i="9"/>
  <c r="U147" i="9" s="1"/>
  <c r="V147" i="9" s="1"/>
  <c r="AL147" i="9" s="1"/>
  <c r="AN147" i="9" s="1"/>
  <c r="AT147" i="9" s="1"/>
  <c r="AU147" i="9" s="1"/>
  <c r="AY147" i="9" s="1"/>
  <c r="S148" i="9"/>
  <c r="N148" i="9"/>
  <c r="K148" i="9"/>
  <c r="L148" i="9" s="1"/>
  <c r="H149" i="9"/>
  <c r="F150" i="9"/>
  <c r="G149" i="9"/>
  <c r="Q143" i="8"/>
  <c r="T143" i="8" s="1"/>
  <c r="O143" i="8"/>
  <c r="P143" i="8" s="1"/>
  <c r="U143" i="8" s="1"/>
  <c r="V143" i="8" s="1"/>
  <c r="AL143" i="8" s="1"/>
  <c r="AN143" i="8" s="1"/>
  <c r="AT143" i="8" s="1"/>
  <c r="AU143" i="8" s="1"/>
  <c r="AY143" i="8" s="1"/>
  <c r="H145" i="8"/>
  <c r="F146" i="8"/>
  <c r="G145" i="8"/>
  <c r="K144" i="8"/>
  <c r="L144" i="8" s="1"/>
  <c r="S144" i="8"/>
  <c r="N144" i="8"/>
  <c r="K141" i="7"/>
  <c r="L141" i="7" s="1"/>
  <c r="N141" i="7"/>
  <c r="S141" i="7"/>
  <c r="H142" i="7"/>
  <c r="F143" i="7"/>
  <c r="G142" i="7"/>
  <c r="Q140" i="7"/>
  <c r="T140" i="7" s="1"/>
  <c r="O140" i="7"/>
  <c r="P140" i="7" s="1"/>
  <c r="U140" i="7" s="1"/>
  <c r="V140" i="7" s="1"/>
  <c r="AL140" i="7" s="1"/>
  <c r="AN140" i="7" s="1"/>
  <c r="AT140" i="7" s="1"/>
  <c r="AU140" i="7" s="1"/>
  <c r="AY140" i="7" s="1"/>
  <c r="F142" i="6"/>
  <c r="G141" i="6"/>
  <c r="H141" i="6"/>
  <c r="Q139" i="6"/>
  <c r="T139" i="6" s="1"/>
  <c r="O139" i="6"/>
  <c r="N140" i="6"/>
  <c r="K140" i="6"/>
  <c r="L140" i="6" s="1"/>
  <c r="S140" i="6"/>
  <c r="P139" i="6"/>
  <c r="K143" i="5"/>
  <c r="L143" i="5" s="1"/>
  <c r="S143" i="5"/>
  <c r="N143" i="5"/>
  <c r="H144" i="5"/>
  <c r="F145" i="5"/>
  <c r="G144" i="5"/>
  <c r="O142" i="5"/>
  <c r="P142" i="5" s="1"/>
  <c r="U142" i="5" s="1"/>
  <c r="V142" i="5" s="1"/>
  <c r="AL142" i="5" s="1"/>
  <c r="AN142" i="5" s="1"/>
  <c r="AU142" i="5" s="1"/>
  <c r="Q142" i="5"/>
  <c r="T142" i="5" s="1"/>
  <c r="N140" i="4"/>
  <c r="K140" i="4"/>
  <c r="L140" i="4" s="1"/>
  <c r="S140" i="4"/>
  <c r="U138" i="4"/>
  <c r="V138" i="4" s="1"/>
  <c r="AL138" i="4" s="1"/>
  <c r="AN138" i="4" s="1"/>
  <c r="AT138" i="4" s="1"/>
  <c r="AU138" i="4" s="1"/>
  <c r="AY138" i="4" s="1"/>
  <c r="F142" i="4"/>
  <c r="G141" i="4"/>
  <c r="H141" i="4"/>
  <c r="Q139" i="4"/>
  <c r="T139" i="4" s="1"/>
  <c r="O139" i="4"/>
  <c r="P139" i="4" s="1"/>
  <c r="U139" i="4" s="1"/>
  <c r="V139" i="4" s="1"/>
  <c r="AL139" i="4" s="1"/>
  <c r="AN139" i="4" s="1"/>
  <c r="AT139" i="4" s="1"/>
  <c r="AU139" i="4" s="1"/>
  <c r="AY139" i="4" s="1"/>
  <c r="Q139" i="3"/>
  <c r="T139" i="3" s="1"/>
  <c r="O139" i="3"/>
  <c r="P139" i="3" s="1"/>
  <c r="U139" i="3" s="1"/>
  <c r="V139" i="3" s="1"/>
  <c r="AL139" i="3" s="1"/>
  <c r="AN139" i="3" s="1"/>
  <c r="AT139" i="3" s="1"/>
  <c r="AU139" i="3" s="1"/>
  <c r="AY139" i="3" s="1"/>
  <c r="F142" i="3"/>
  <c r="G141" i="3"/>
  <c r="H141" i="3"/>
  <c r="S140" i="3"/>
  <c r="N140" i="3"/>
  <c r="K140" i="3"/>
  <c r="L140" i="3" s="1"/>
  <c r="U135" i="2"/>
  <c r="V135" i="2" s="1"/>
  <c r="AL135" i="2" s="1"/>
  <c r="AN135" i="2" s="1"/>
  <c r="AT135" i="2" s="1"/>
  <c r="AU135" i="2" s="1"/>
  <c r="AY135" i="2" s="1"/>
  <c r="K137" i="2"/>
  <c r="L137" i="2" s="1"/>
  <c r="S137" i="2"/>
  <c r="N137" i="2"/>
  <c r="Q136" i="2"/>
  <c r="T136" i="2" s="1"/>
  <c r="O136" i="2"/>
  <c r="P136" i="2" s="1"/>
  <c r="U136" i="2" s="1"/>
  <c r="V136" i="2" s="1"/>
  <c r="AL136" i="2" s="1"/>
  <c r="AN136" i="2" s="1"/>
  <c r="AT136" i="2" s="1"/>
  <c r="AU136" i="2" s="1"/>
  <c r="AY136" i="2" s="1"/>
  <c r="H138" i="2"/>
  <c r="G138" i="2"/>
  <c r="S130" i="1"/>
  <c r="L130" i="1"/>
  <c r="F132" i="1"/>
  <c r="Q129" i="1"/>
  <c r="T129" i="1" s="1"/>
  <c r="O129" i="1"/>
  <c r="P129" i="1" s="1"/>
  <c r="S148" i="11" l="1"/>
  <c r="N148" i="11"/>
  <c r="K148" i="11"/>
  <c r="L148" i="11" s="1"/>
  <c r="F150" i="11"/>
  <c r="G149" i="11"/>
  <c r="H149" i="11"/>
  <c r="O147" i="11"/>
  <c r="P147" i="11" s="1"/>
  <c r="U147" i="11" s="1"/>
  <c r="V147" i="11" s="1"/>
  <c r="AL147" i="11" s="1"/>
  <c r="AN147" i="11" s="1"/>
  <c r="AT147" i="11" s="1"/>
  <c r="AU147" i="11" s="1"/>
  <c r="AY147" i="11" s="1"/>
  <c r="Q147" i="11"/>
  <c r="T147" i="11" s="1"/>
  <c r="K147" i="10"/>
  <c r="L147" i="10" s="1"/>
  <c r="S147" i="10"/>
  <c r="N147" i="10"/>
  <c r="H148" i="10"/>
  <c r="F149" i="10"/>
  <c r="G148" i="10"/>
  <c r="O146" i="10"/>
  <c r="P146" i="10" s="1"/>
  <c r="U146" i="10" s="1"/>
  <c r="V146" i="10" s="1"/>
  <c r="AL146" i="10" s="1"/>
  <c r="AN146" i="10" s="1"/>
  <c r="AT146" i="10" s="1"/>
  <c r="AU146" i="10" s="1"/>
  <c r="AY146" i="10" s="1"/>
  <c r="Q146" i="10"/>
  <c r="T146" i="10" s="1"/>
  <c r="Q148" i="9"/>
  <c r="T148" i="9" s="1"/>
  <c r="O148" i="9"/>
  <c r="F151" i="9"/>
  <c r="G150" i="9"/>
  <c r="H150" i="9"/>
  <c r="N149" i="9"/>
  <c r="K149" i="9"/>
  <c r="L149" i="9" s="1"/>
  <c r="S149" i="9"/>
  <c r="P148" i="9"/>
  <c r="U148" i="9" s="1"/>
  <c r="V148" i="9" s="1"/>
  <c r="AL148" i="9" s="1"/>
  <c r="AN148" i="9" s="1"/>
  <c r="AT148" i="9" s="1"/>
  <c r="AU148" i="9" s="1"/>
  <c r="AY148" i="9" s="1"/>
  <c r="Q144" i="8"/>
  <c r="T144" i="8" s="1"/>
  <c r="O144" i="8"/>
  <c r="K145" i="8"/>
  <c r="L145" i="8" s="1"/>
  <c r="S145" i="8"/>
  <c r="N145" i="8"/>
  <c r="P144" i="8"/>
  <c r="U144" i="8" s="1"/>
  <c r="V144" i="8" s="1"/>
  <c r="AL144" i="8" s="1"/>
  <c r="AN144" i="8" s="1"/>
  <c r="AT144" i="8" s="1"/>
  <c r="AU144" i="8" s="1"/>
  <c r="AY144" i="8" s="1"/>
  <c r="H146" i="8"/>
  <c r="F147" i="8"/>
  <c r="G146" i="8"/>
  <c r="K142" i="7"/>
  <c r="L142" i="7" s="1"/>
  <c r="S142" i="7"/>
  <c r="N142" i="7"/>
  <c r="H143" i="7"/>
  <c r="F144" i="7"/>
  <c r="G143" i="7"/>
  <c r="Q141" i="7"/>
  <c r="T141" i="7" s="1"/>
  <c r="O141" i="7"/>
  <c r="P141" i="7" s="1"/>
  <c r="U141" i="7" s="1"/>
  <c r="V141" i="7" s="1"/>
  <c r="AL141" i="7" s="1"/>
  <c r="AN141" i="7" s="1"/>
  <c r="AT141" i="7" s="1"/>
  <c r="AU141" i="7" s="1"/>
  <c r="AY141" i="7" s="1"/>
  <c r="Q140" i="6"/>
  <c r="T140" i="6" s="1"/>
  <c r="O140" i="6"/>
  <c r="P140" i="6"/>
  <c r="U140" i="6" s="1"/>
  <c r="V140" i="6" s="1"/>
  <c r="AL140" i="6" s="1"/>
  <c r="AN140" i="6" s="1"/>
  <c r="AT140" i="6" s="1"/>
  <c r="AU140" i="6" s="1"/>
  <c r="AY140" i="6" s="1"/>
  <c r="K141" i="6"/>
  <c r="L141" i="6" s="1"/>
  <c r="S141" i="6"/>
  <c r="N141" i="6"/>
  <c r="U139" i="6"/>
  <c r="V139" i="6" s="1"/>
  <c r="AL139" i="6" s="1"/>
  <c r="AN139" i="6" s="1"/>
  <c r="AT139" i="6" s="1"/>
  <c r="AU139" i="6" s="1"/>
  <c r="AY139" i="6" s="1"/>
  <c r="H142" i="6"/>
  <c r="F143" i="6"/>
  <c r="G142" i="6"/>
  <c r="K144" i="5"/>
  <c r="L144" i="5" s="1"/>
  <c r="S144" i="5"/>
  <c r="N144" i="5"/>
  <c r="H145" i="5"/>
  <c r="F146" i="5"/>
  <c r="G145" i="5"/>
  <c r="Q143" i="5"/>
  <c r="T143" i="5" s="1"/>
  <c r="O143" i="5"/>
  <c r="P143" i="5" s="1"/>
  <c r="U143" i="5" s="1"/>
  <c r="V143" i="5" s="1"/>
  <c r="AL143" i="5" s="1"/>
  <c r="AN143" i="5" s="1"/>
  <c r="AU143" i="5" s="1"/>
  <c r="F143" i="4"/>
  <c r="H142" i="4"/>
  <c r="G142" i="4"/>
  <c r="O140" i="4"/>
  <c r="P140" i="4" s="1"/>
  <c r="U140" i="4" s="1"/>
  <c r="V140" i="4" s="1"/>
  <c r="AL140" i="4" s="1"/>
  <c r="AN140" i="4" s="1"/>
  <c r="AT140" i="4" s="1"/>
  <c r="AU140" i="4" s="1"/>
  <c r="AY140" i="4" s="1"/>
  <c r="Q140" i="4"/>
  <c r="T140" i="4" s="1"/>
  <c r="S141" i="4"/>
  <c r="N141" i="4"/>
  <c r="K141" i="4"/>
  <c r="L141" i="4" s="1"/>
  <c r="Q140" i="3"/>
  <c r="T140" i="3" s="1"/>
  <c r="O140" i="3"/>
  <c r="P140" i="3" s="1"/>
  <c r="U140" i="3" s="1"/>
  <c r="V140" i="3" s="1"/>
  <c r="AL140" i="3" s="1"/>
  <c r="AN140" i="3" s="1"/>
  <c r="AT140" i="3" s="1"/>
  <c r="AU140" i="3" s="1"/>
  <c r="AY140" i="3" s="1"/>
  <c r="H142" i="3"/>
  <c r="G142" i="3"/>
  <c r="F143" i="3"/>
  <c r="K141" i="3"/>
  <c r="L141" i="3" s="1"/>
  <c r="S141" i="3"/>
  <c r="N141" i="3"/>
  <c r="G139" i="2"/>
  <c r="H139" i="2"/>
  <c r="Q137" i="2"/>
  <c r="T137" i="2" s="1"/>
  <c r="O137" i="2"/>
  <c r="P137" i="2" s="1"/>
  <c r="N138" i="2"/>
  <c r="K138" i="2"/>
  <c r="L138" i="2" s="1"/>
  <c r="S138" i="2"/>
  <c r="Q130" i="1"/>
  <c r="T130" i="1" s="1"/>
  <c r="O130" i="1"/>
  <c r="S131" i="1"/>
  <c r="L131" i="1"/>
  <c r="P130" i="1"/>
  <c r="U130" i="1" s="1"/>
  <c r="V130" i="1" s="1"/>
  <c r="U129" i="1"/>
  <c r="V129" i="1" s="1"/>
  <c r="F133" i="1"/>
  <c r="S149" i="11" l="1"/>
  <c r="N149" i="11"/>
  <c r="K149" i="11"/>
  <c r="L149" i="11" s="1"/>
  <c r="O148" i="11"/>
  <c r="P148" i="11" s="1"/>
  <c r="U148" i="11" s="1"/>
  <c r="V148" i="11" s="1"/>
  <c r="AL148" i="11" s="1"/>
  <c r="AN148" i="11" s="1"/>
  <c r="AT148" i="11" s="1"/>
  <c r="AU148" i="11" s="1"/>
  <c r="AY148" i="11" s="1"/>
  <c r="Q148" i="11"/>
  <c r="T148" i="11" s="1"/>
  <c r="H150" i="11"/>
  <c r="G150" i="11"/>
  <c r="F151" i="11"/>
  <c r="S148" i="10"/>
  <c r="N148" i="10"/>
  <c r="K148" i="10"/>
  <c r="L148" i="10" s="1"/>
  <c r="F150" i="10"/>
  <c r="G149" i="10"/>
  <c r="H149" i="10"/>
  <c r="O147" i="10"/>
  <c r="P147" i="10" s="1"/>
  <c r="U147" i="10" s="1"/>
  <c r="V147" i="10" s="1"/>
  <c r="AL147" i="10" s="1"/>
  <c r="AN147" i="10" s="1"/>
  <c r="AT147" i="10" s="1"/>
  <c r="AU147" i="10" s="1"/>
  <c r="AY147" i="10" s="1"/>
  <c r="Q147" i="10"/>
  <c r="T147" i="10" s="1"/>
  <c r="K150" i="9"/>
  <c r="L150" i="9" s="1"/>
  <c r="S150" i="9"/>
  <c r="N150" i="9"/>
  <c r="Q149" i="9"/>
  <c r="T149" i="9" s="1"/>
  <c r="O149" i="9"/>
  <c r="H151" i="9"/>
  <c r="F152" i="9"/>
  <c r="G151" i="9"/>
  <c r="P149" i="9"/>
  <c r="O145" i="8"/>
  <c r="Q145" i="8"/>
  <c r="T145" i="8" s="1"/>
  <c r="F148" i="8"/>
  <c r="G147" i="8"/>
  <c r="H147" i="8"/>
  <c r="S146" i="8"/>
  <c r="N146" i="8"/>
  <c r="K146" i="8"/>
  <c r="L146" i="8" s="1"/>
  <c r="P145" i="8"/>
  <c r="U145" i="8" s="1"/>
  <c r="V145" i="8" s="1"/>
  <c r="AL145" i="8" s="1"/>
  <c r="AN145" i="8" s="1"/>
  <c r="AT145" i="8" s="1"/>
  <c r="AU145" i="8" s="1"/>
  <c r="AY145" i="8" s="1"/>
  <c r="S143" i="7"/>
  <c r="N143" i="7"/>
  <c r="K143" i="7"/>
  <c r="L143" i="7" s="1"/>
  <c r="F145" i="7"/>
  <c r="G144" i="7"/>
  <c r="H144" i="7"/>
  <c r="O142" i="7"/>
  <c r="P142" i="7" s="1"/>
  <c r="U142" i="7" s="1"/>
  <c r="V142" i="7" s="1"/>
  <c r="AL142" i="7" s="1"/>
  <c r="AN142" i="7" s="1"/>
  <c r="AT142" i="7" s="1"/>
  <c r="AU142" i="7" s="1"/>
  <c r="AY142" i="7" s="1"/>
  <c r="Q142" i="7"/>
  <c r="T142" i="7" s="1"/>
  <c r="O141" i="6"/>
  <c r="Q141" i="6"/>
  <c r="T141" i="6" s="1"/>
  <c r="N142" i="6"/>
  <c r="K142" i="6"/>
  <c r="L142" i="6" s="1"/>
  <c r="S142" i="6"/>
  <c r="P141" i="6"/>
  <c r="U141" i="6" s="1"/>
  <c r="V141" i="6" s="1"/>
  <c r="AL141" i="6" s="1"/>
  <c r="AN141" i="6" s="1"/>
  <c r="AT141" i="6" s="1"/>
  <c r="AU141" i="6" s="1"/>
  <c r="AY141" i="6" s="1"/>
  <c r="F144" i="6"/>
  <c r="G143" i="6"/>
  <c r="H143" i="6"/>
  <c r="S145" i="5"/>
  <c r="N145" i="5"/>
  <c r="K145" i="5"/>
  <c r="L145" i="5" s="1"/>
  <c r="O144" i="5"/>
  <c r="P144" i="5" s="1"/>
  <c r="U144" i="5" s="1"/>
  <c r="V144" i="5" s="1"/>
  <c r="AL144" i="5" s="1"/>
  <c r="AN144" i="5" s="1"/>
  <c r="AU144" i="5" s="1"/>
  <c r="Q144" i="5"/>
  <c r="T144" i="5" s="1"/>
  <c r="F147" i="5"/>
  <c r="G146" i="5"/>
  <c r="H146" i="5"/>
  <c r="N142" i="4"/>
  <c r="S142" i="4"/>
  <c r="K142" i="4"/>
  <c r="L142" i="4" s="1"/>
  <c r="Q141" i="4"/>
  <c r="T141" i="4" s="1"/>
  <c r="O141" i="4"/>
  <c r="P141" i="4" s="1"/>
  <c r="U141" i="4" s="1"/>
  <c r="V141" i="4" s="1"/>
  <c r="AL141" i="4" s="1"/>
  <c r="AN141" i="4" s="1"/>
  <c r="AT141" i="4" s="1"/>
  <c r="AU141" i="4" s="1"/>
  <c r="AY141" i="4" s="1"/>
  <c r="H143" i="4"/>
  <c r="G143" i="4"/>
  <c r="F144" i="4"/>
  <c r="Q141" i="3"/>
  <c r="T141" i="3" s="1"/>
  <c r="O141" i="3"/>
  <c r="F144" i="3"/>
  <c r="G143" i="3"/>
  <c r="H143" i="3"/>
  <c r="P141" i="3"/>
  <c r="U141" i="3" s="1"/>
  <c r="V141" i="3" s="1"/>
  <c r="AL141" i="3" s="1"/>
  <c r="AN141" i="3" s="1"/>
  <c r="AT141" i="3" s="1"/>
  <c r="AU141" i="3" s="1"/>
  <c r="AY141" i="3" s="1"/>
  <c r="N142" i="3"/>
  <c r="K142" i="3"/>
  <c r="L142" i="3" s="1"/>
  <c r="S142" i="3"/>
  <c r="S139" i="2"/>
  <c r="N139" i="2"/>
  <c r="K139" i="2"/>
  <c r="L139" i="2" s="1"/>
  <c r="O138" i="2"/>
  <c r="P138" i="2" s="1"/>
  <c r="U138" i="2" s="1"/>
  <c r="V138" i="2" s="1"/>
  <c r="AL138" i="2" s="1"/>
  <c r="AN138" i="2" s="1"/>
  <c r="AT138" i="2" s="1"/>
  <c r="AU138" i="2" s="1"/>
  <c r="AY138" i="2" s="1"/>
  <c r="Q138" i="2"/>
  <c r="T138" i="2" s="1"/>
  <c r="U137" i="2"/>
  <c r="V137" i="2" s="1"/>
  <c r="AL137" i="2" s="1"/>
  <c r="AN137" i="2" s="1"/>
  <c r="AT137" i="2" s="1"/>
  <c r="AU137" i="2" s="1"/>
  <c r="AY137" i="2" s="1"/>
  <c r="H140" i="2"/>
  <c r="G140" i="2"/>
  <c r="S132" i="1"/>
  <c r="L132" i="1"/>
  <c r="F134" i="1"/>
  <c r="Q131" i="1"/>
  <c r="T131" i="1" s="1"/>
  <c r="O131" i="1"/>
  <c r="P131" i="1" s="1"/>
  <c r="Q149" i="11" l="1"/>
  <c r="T149" i="11" s="1"/>
  <c r="O149" i="11"/>
  <c r="P149" i="11" s="1"/>
  <c r="U149" i="11" s="1"/>
  <c r="V149" i="11" s="1"/>
  <c r="AL149" i="11" s="1"/>
  <c r="AN149" i="11" s="1"/>
  <c r="AT149" i="11" s="1"/>
  <c r="AU149" i="11" s="1"/>
  <c r="AY149" i="11" s="1"/>
  <c r="K150" i="11"/>
  <c r="L150" i="11" s="1"/>
  <c r="N150" i="11"/>
  <c r="S150" i="11"/>
  <c r="F152" i="11"/>
  <c r="H151" i="11"/>
  <c r="G151" i="11"/>
  <c r="O148" i="10"/>
  <c r="Q148" i="10"/>
  <c r="T148" i="10" s="1"/>
  <c r="S149" i="10"/>
  <c r="N149" i="10"/>
  <c r="K149" i="10"/>
  <c r="L149" i="10" s="1"/>
  <c r="P148" i="10"/>
  <c r="U148" i="10" s="1"/>
  <c r="V148" i="10" s="1"/>
  <c r="AL148" i="10" s="1"/>
  <c r="AN148" i="10" s="1"/>
  <c r="AT148" i="10" s="1"/>
  <c r="AU148" i="10" s="1"/>
  <c r="AY148" i="10" s="1"/>
  <c r="H150" i="10"/>
  <c r="G150" i="10"/>
  <c r="F151" i="10"/>
  <c r="F153" i="9"/>
  <c r="G152" i="9"/>
  <c r="H152" i="9"/>
  <c r="P150" i="9"/>
  <c r="U150" i="9" s="1"/>
  <c r="V150" i="9" s="1"/>
  <c r="AL150" i="9" s="1"/>
  <c r="AN150" i="9" s="1"/>
  <c r="AT150" i="9" s="1"/>
  <c r="AU150" i="9" s="1"/>
  <c r="AY150" i="9" s="1"/>
  <c r="N151" i="9"/>
  <c r="K151" i="9"/>
  <c r="L151" i="9" s="1"/>
  <c r="S151" i="9"/>
  <c r="U149" i="9"/>
  <c r="V149" i="9" s="1"/>
  <c r="AL149" i="9" s="1"/>
  <c r="AN149" i="9" s="1"/>
  <c r="AT149" i="9" s="1"/>
  <c r="AU149" i="9" s="1"/>
  <c r="AY149" i="9" s="1"/>
  <c r="O150" i="9"/>
  <c r="Q150" i="9"/>
  <c r="T150" i="9" s="1"/>
  <c r="S147" i="8"/>
  <c r="N147" i="8"/>
  <c r="K147" i="8"/>
  <c r="L147" i="8" s="1"/>
  <c r="H148" i="8"/>
  <c r="F149" i="8"/>
  <c r="G148" i="8"/>
  <c r="O146" i="8"/>
  <c r="P146" i="8" s="1"/>
  <c r="U146" i="8" s="1"/>
  <c r="V146" i="8" s="1"/>
  <c r="AL146" i="8" s="1"/>
  <c r="AN146" i="8" s="1"/>
  <c r="AT146" i="8" s="1"/>
  <c r="AU146" i="8" s="1"/>
  <c r="AY146" i="8" s="1"/>
  <c r="Q146" i="8"/>
  <c r="T146" i="8" s="1"/>
  <c r="O143" i="7"/>
  <c r="Q143" i="7"/>
  <c r="T143" i="7" s="1"/>
  <c r="S144" i="7"/>
  <c r="N144" i="7"/>
  <c r="K144" i="7"/>
  <c r="L144" i="7" s="1"/>
  <c r="P143" i="7"/>
  <c r="U143" i="7" s="1"/>
  <c r="V143" i="7" s="1"/>
  <c r="AL143" i="7" s="1"/>
  <c r="AN143" i="7" s="1"/>
  <c r="AT143" i="7" s="1"/>
  <c r="AU143" i="7" s="1"/>
  <c r="AY143" i="7" s="1"/>
  <c r="H145" i="7"/>
  <c r="G145" i="7"/>
  <c r="F146" i="7"/>
  <c r="O142" i="6"/>
  <c r="Q142" i="6"/>
  <c r="T142" i="6" s="1"/>
  <c r="H144" i="6"/>
  <c r="F145" i="6"/>
  <c r="G144" i="6"/>
  <c r="P142" i="6"/>
  <c r="U142" i="6" s="1"/>
  <c r="V142" i="6" s="1"/>
  <c r="AL142" i="6" s="1"/>
  <c r="AN142" i="6" s="1"/>
  <c r="AT142" i="6" s="1"/>
  <c r="AU142" i="6" s="1"/>
  <c r="AY142" i="6" s="1"/>
  <c r="S143" i="6"/>
  <c r="N143" i="6"/>
  <c r="K143" i="6"/>
  <c r="L143" i="6" s="1"/>
  <c r="O145" i="5"/>
  <c r="Q145" i="5"/>
  <c r="T145" i="5" s="1"/>
  <c r="H147" i="5"/>
  <c r="F148" i="5"/>
  <c r="G147" i="5"/>
  <c r="P145" i="5"/>
  <c r="U145" i="5" s="1"/>
  <c r="V145" i="5" s="1"/>
  <c r="AL145" i="5" s="1"/>
  <c r="AN145" i="5" s="1"/>
  <c r="AU145" i="5" s="1"/>
  <c r="S146" i="5"/>
  <c r="N146" i="5"/>
  <c r="K146" i="5"/>
  <c r="L146" i="5" s="1"/>
  <c r="K143" i="4"/>
  <c r="L143" i="4" s="1"/>
  <c r="N143" i="4"/>
  <c r="S143" i="4"/>
  <c r="P142" i="4"/>
  <c r="Q142" i="4"/>
  <c r="T142" i="4" s="1"/>
  <c r="O142" i="4"/>
  <c r="H144" i="4"/>
  <c r="F145" i="4"/>
  <c r="G144" i="4"/>
  <c r="O142" i="3"/>
  <c r="Q142" i="3"/>
  <c r="T142" i="3" s="1"/>
  <c r="P142" i="3"/>
  <c r="H144" i="3"/>
  <c r="F145" i="3"/>
  <c r="G144" i="3"/>
  <c r="S143" i="3"/>
  <c r="N143" i="3"/>
  <c r="K143" i="3"/>
  <c r="L143" i="3" s="1"/>
  <c r="O139" i="2"/>
  <c r="P139" i="2" s="1"/>
  <c r="Q139" i="2"/>
  <c r="T139" i="2" s="1"/>
  <c r="N140" i="2"/>
  <c r="K140" i="2"/>
  <c r="L140" i="2" s="1"/>
  <c r="S140" i="2"/>
  <c r="G141" i="2"/>
  <c r="H141" i="2"/>
  <c r="U131" i="1"/>
  <c r="V131" i="1" s="1"/>
  <c r="S133" i="1"/>
  <c r="L133" i="1"/>
  <c r="Q132" i="1"/>
  <c r="T132" i="1" s="1"/>
  <c r="O132" i="1"/>
  <c r="P132" i="1" s="1"/>
  <c r="U132" i="1" s="1"/>
  <c r="V132" i="1" s="1"/>
  <c r="F135" i="1"/>
  <c r="Q150" i="11" l="1"/>
  <c r="T150" i="11" s="1"/>
  <c r="O150" i="11"/>
  <c r="G152" i="11"/>
  <c r="F153" i="11"/>
  <c r="H152" i="11"/>
  <c r="K151" i="11"/>
  <c r="L151" i="11" s="1"/>
  <c r="S151" i="11"/>
  <c r="N151" i="11"/>
  <c r="P150" i="11"/>
  <c r="U150" i="11" s="1"/>
  <c r="V150" i="11" s="1"/>
  <c r="AL150" i="11" s="1"/>
  <c r="AN150" i="11" s="1"/>
  <c r="AT150" i="11" s="1"/>
  <c r="AU150" i="11" s="1"/>
  <c r="AY150" i="11" s="1"/>
  <c r="K150" i="10"/>
  <c r="L150" i="10" s="1"/>
  <c r="S150" i="10"/>
  <c r="N150" i="10"/>
  <c r="P149" i="10"/>
  <c r="H151" i="10"/>
  <c r="F152" i="10"/>
  <c r="G151" i="10"/>
  <c r="Q149" i="10"/>
  <c r="T149" i="10" s="1"/>
  <c r="O149" i="10"/>
  <c r="O151" i="9"/>
  <c r="Q151" i="9"/>
  <c r="T151" i="9" s="1"/>
  <c r="S152" i="9"/>
  <c r="N152" i="9"/>
  <c r="K152" i="9"/>
  <c r="L152" i="9" s="1"/>
  <c r="P151" i="9"/>
  <c r="U151" i="9" s="1"/>
  <c r="V151" i="9" s="1"/>
  <c r="AL151" i="9" s="1"/>
  <c r="AN151" i="9" s="1"/>
  <c r="AT151" i="9" s="1"/>
  <c r="AU151" i="9" s="1"/>
  <c r="AY151" i="9" s="1"/>
  <c r="H153" i="9"/>
  <c r="F154" i="9"/>
  <c r="G153" i="9"/>
  <c r="K148" i="8"/>
  <c r="L148" i="8" s="1"/>
  <c r="S148" i="8"/>
  <c r="N148" i="8"/>
  <c r="Q147" i="8"/>
  <c r="T147" i="8" s="1"/>
  <c r="O147" i="8"/>
  <c r="H149" i="8"/>
  <c r="F150" i="8"/>
  <c r="G149" i="8"/>
  <c r="P147" i="8"/>
  <c r="K145" i="7"/>
  <c r="L145" i="7" s="1"/>
  <c r="S145" i="7"/>
  <c r="N145" i="7"/>
  <c r="H146" i="7"/>
  <c r="F147" i="7"/>
  <c r="G146" i="7"/>
  <c r="Q144" i="7"/>
  <c r="T144" i="7" s="1"/>
  <c r="O144" i="7"/>
  <c r="P144" i="7" s="1"/>
  <c r="U144" i="7" s="1"/>
  <c r="V144" i="7" s="1"/>
  <c r="AL144" i="7" s="1"/>
  <c r="AN144" i="7" s="1"/>
  <c r="AT144" i="7" s="1"/>
  <c r="AU144" i="7" s="1"/>
  <c r="AY144" i="7" s="1"/>
  <c r="H145" i="6"/>
  <c r="F146" i="6"/>
  <c r="G145" i="6"/>
  <c r="Q143" i="6"/>
  <c r="T143" i="6" s="1"/>
  <c r="O143" i="6"/>
  <c r="P143" i="6" s="1"/>
  <c r="U143" i="6" s="1"/>
  <c r="V143" i="6" s="1"/>
  <c r="AL143" i="6" s="1"/>
  <c r="AN143" i="6" s="1"/>
  <c r="AT143" i="6" s="1"/>
  <c r="AU143" i="6" s="1"/>
  <c r="AY143" i="6" s="1"/>
  <c r="K144" i="6"/>
  <c r="L144" i="6" s="1"/>
  <c r="S144" i="6"/>
  <c r="N144" i="6"/>
  <c r="H148" i="5"/>
  <c r="F149" i="5"/>
  <c r="G148" i="5"/>
  <c r="Q146" i="5"/>
  <c r="T146" i="5" s="1"/>
  <c r="O146" i="5"/>
  <c r="P146" i="5" s="1"/>
  <c r="U146" i="5" s="1"/>
  <c r="V146" i="5" s="1"/>
  <c r="AL146" i="5" s="1"/>
  <c r="AN146" i="5" s="1"/>
  <c r="AU146" i="5" s="1"/>
  <c r="K147" i="5"/>
  <c r="L147" i="5" s="1"/>
  <c r="N147" i="5"/>
  <c r="S147" i="5"/>
  <c r="K144" i="4"/>
  <c r="L144" i="4" s="1"/>
  <c r="N144" i="4"/>
  <c r="S144" i="4"/>
  <c r="U142" i="4"/>
  <c r="V142" i="4" s="1"/>
  <c r="AL142" i="4" s="1"/>
  <c r="AN142" i="4" s="1"/>
  <c r="AT142" i="4" s="1"/>
  <c r="AU142" i="4" s="1"/>
  <c r="AY142" i="4" s="1"/>
  <c r="F146" i="4"/>
  <c r="G145" i="4"/>
  <c r="H145" i="4"/>
  <c r="P143" i="4"/>
  <c r="U143" i="4" s="1"/>
  <c r="V143" i="4" s="1"/>
  <c r="AL143" i="4" s="1"/>
  <c r="AN143" i="4" s="1"/>
  <c r="AT143" i="4" s="1"/>
  <c r="AU143" i="4" s="1"/>
  <c r="AY143" i="4" s="1"/>
  <c r="Q143" i="4"/>
  <c r="T143" i="4" s="1"/>
  <c r="O143" i="4"/>
  <c r="U142" i="3"/>
  <c r="V142" i="3" s="1"/>
  <c r="AL142" i="3" s="1"/>
  <c r="AN142" i="3" s="1"/>
  <c r="AT142" i="3" s="1"/>
  <c r="AU142" i="3" s="1"/>
  <c r="AY142" i="3" s="1"/>
  <c r="N144" i="3"/>
  <c r="K144" i="3"/>
  <c r="L144" i="3" s="1"/>
  <c r="S144" i="3"/>
  <c r="O143" i="3"/>
  <c r="P143" i="3" s="1"/>
  <c r="U143" i="3" s="1"/>
  <c r="V143" i="3" s="1"/>
  <c r="AL143" i="3" s="1"/>
  <c r="AN143" i="3" s="1"/>
  <c r="AT143" i="3" s="1"/>
  <c r="AU143" i="3" s="1"/>
  <c r="AY143" i="3" s="1"/>
  <c r="Q143" i="3"/>
  <c r="T143" i="3" s="1"/>
  <c r="F146" i="3"/>
  <c r="G145" i="3"/>
  <c r="H145" i="3"/>
  <c r="U139" i="2"/>
  <c r="V139" i="2" s="1"/>
  <c r="AL139" i="2" s="1"/>
  <c r="AN139" i="2" s="1"/>
  <c r="AT139" i="2" s="1"/>
  <c r="AU139" i="2" s="1"/>
  <c r="AY139" i="2" s="1"/>
  <c r="K141" i="2"/>
  <c r="L141" i="2" s="1"/>
  <c r="S141" i="2"/>
  <c r="N141" i="2"/>
  <c r="H142" i="2"/>
  <c r="G142" i="2"/>
  <c r="Q140" i="2"/>
  <c r="T140" i="2" s="1"/>
  <c r="O140" i="2"/>
  <c r="P140" i="2" s="1"/>
  <c r="F136" i="1"/>
  <c r="Q133" i="1"/>
  <c r="T133" i="1" s="1"/>
  <c r="O133" i="1"/>
  <c r="P133" i="1" s="1"/>
  <c r="S134" i="1"/>
  <c r="L134" i="1"/>
  <c r="H153" i="11" l="1"/>
  <c r="F154" i="11"/>
  <c r="G153" i="11"/>
  <c r="K152" i="11"/>
  <c r="L152" i="11" s="1"/>
  <c r="N152" i="11"/>
  <c r="S152" i="11"/>
  <c r="O151" i="11"/>
  <c r="P151" i="11" s="1"/>
  <c r="U151" i="11" s="1"/>
  <c r="V151" i="11" s="1"/>
  <c r="AL151" i="11" s="1"/>
  <c r="AN151" i="11" s="1"/>
  <c r="AT151" i="11" s="1"/>
  <c r="AU151" i="11" s="1"/>
  <c r="AY151" i="11" s="1"/>
  <c r="Q151" i="11"/>
  <c r="T151" i="11" s="1"/>
  <c r="K151" i="10"/>
  <c r="L151" i="10" s="1"/>
  <c r="S151" i="10"/>
  <c r="N151" i="10"/>
  <c r="P150" i="10"/>
  <c r="U150" i="10" s="1"/>
  <c r="V150" i="10" s="1"/>
  <c r="AL150" i="10" s="1"/>
  <c r="AN150" i="10" s="1"/>
  <c r="AT150" i="10" s="1"/>
  <c r="AU150" i="10" s="1"/>
  <c r="AY150" i="10" s="1"/>
  <c r="H152" i="10"/>
  <c r="F153" i="10"/>
  <c r="G152" i="10"/>
  <c r="U149" i="10"/>
  <c r="V149" i="10" s="1"/>
  <c r="AL149" i="10" s="1"/>
  <c r="AN149" i="10" s="1"/>
  <c r="AT149" i="10" s="1"/>
  <c r="AU149" i="10" s="1"/>
  <c r="AY149" i="10" s="1"/>
  <c r="Q150" i="10"/>
  <c r="T150" i="10" s="1"/>
  <c r="O150" i="10"/>
  <c r="F155" i="9"/>
  <c r="G154" i="9"/>
  <c r="H154" i="9"/>
  <c r="P152" i="9"/>
  <c r="K153" i="9"/>
  <c r="L153" i="9" s="1"/>
  <c r="S153" i="9"/>
  <c r="N153" i="9"/>
  <c r="Q152" i="9"/>
  <c r="T152" i="9" s="1"/>
  <c r="O152" i="9"/>
  <c r="H150" i="8"/>
  <c r="F151" i="8"/>
  <c r="G150" i="8"/>
  <c r="P148" i="8"/>
  <c r="U148" i="8" s="1"/>
  <c r="V148" i="8" s="1"/>
  <c r="AL148" i="8" s="1"/>
  <c r="AN148" i="8" s="1"/>
  <c r="AT148" i="8" s="1"/>
  <c r="AU148" i="8" s="1"/>
  <c r="AY148" i="8" s="1"/>
  <c r="K149" i="8"/>
  <c r="L149" i="8" s="1"/>
  <c r="S149" i="8"/>
  <c r="N149" i="8"/>
  <c r="U147" i="8"/>
  <c r="V147" i="8" s="1"/>
  <c r="AL147" i="8" s="1"/>
  <c r="AN147" i="8" s="1"/>
  <c r="AT147" i="8" s="1"/>
  <c r="AU147" i="8" s="1"/>
  <c r="AY147" i="8" s="1"/>
  <c r="Q148" i="8"/>
  <c r="T148" i="8" s="1"/>
  <c r="O148" i="8"/>
  <c r="K146" i="7"/>
  <c r="L146" i="7" s="1"/>
  <c r="S146" i="7"/>
  <c r="N146" i="7"/>
  <c r="H147" i="7"/>
  <c r="F148" i="7"/>
  <c r="G147" i="7"/>
  <c r="Q145" i="7"/>
  <c r="T145" i="7" s="1"/>
  <c r="O145" i="7"/>
  <c r="P145" i="7" s="1"/>
  <c r="U145" i="7" s="1"/>
  <c r="V145" i="7" s="1"/>
  <c r="AL145" i="7" s="1"/>
  <c r="AN145" i="7" s="1"/>
  <c r="AT145" i="7" s="1"/>
  <c r="AU145" i="7" s="1"/>
  <c r="AY145" i="7" s="1"/>
  <c r="K145" i="6"/>
  <c r="L145" i="6" s="1"/>
  <c r="S145" i="6"/>
  <c r="N145" i="6"/>
  <c r="Q144" i="6"/>
  <c r="T144" i="6" s="1"/>
  <c r="O144" i="6"/>
  <c r="H146" i="6"/>
  <c r="F147" i="6"/>
  <c r="G146" i="6"/>
  <c r="P144" i="6"/>
  <c r="K148" i="5"/>
  <c r="L148" i="5" s="1"/>
  <c r="S148" i="5"/>
  <c r="N148" i="5"/>
  <c r="Q147" i="5"/>
  <c r="T147" i="5" s="1"/>
  <c r="O147" i="5"/>
  <c r="H149" i="5"/>
  <c r="F150" i="5"/>
  <c r="G149" i="5"/>
  <c r="P147" i="5"/>
  <c r="U147" i="5" s="1"/>
  <c r="V147" i="5" s="1"/>
  <c r="AL147" i="5" s="1"/>
  <c r="AN147" i="5" s="1"/>
  <c r="AU147" i="5" s="1"/>
  <c r="S145" i="4"/>
  <c r="N145" i="4"/>
  <c r="K145" i="4"/>
  <c r="L145" i="4" s="1"/>
  <c r="F147" i="4"/>
  <c r="G146" i="4"/>
  <c r="H146" i="4"/>
  <c r="O144" i="4"/>
  <c r="P144" i="4" s="1"/>
  <c r="U144" i="4" s="1"/>
  <c r="V144" i="4" s="1"/>
  <c r="AL144" i="4" s="1"/>
  <c r="AN144" i="4" s="1"/>
  <c r="AT144" i="4" s="1"/>
  <c r="AU144" i="4" s="1"/>
  <c r="AY144" i="4" s="1"/>
  <c r="Q144" i="4"/>
  <c r="T144" i="4" s="1"/>
  <c r="Q144" i="3"/>
  <c r="T144" i="3" s="1"/>
  <c r="O144" i="3"/>
  <c r="P144" i="3" s="1"/>
  <c r="U144" i="3" s="1"/>
  <c r="V144" i="3" s="1"/>
  <c r="AL144" i="3" s="1"/>
  <c r="AN144" i="3" s="1"/>
  <c r="AT144" i="3" s="1"/>
  <c r="AU144" i="3" s="1"/>
  <c r="AY144" i="3" s="1"/>
  <c r="H146" i="3"/>
  <c r="F147" i="3"/>
  <c r="G146" i="3"/>
  <c r="K145" i="3"/>
  <c r="L145" i="3" s="1"/>
  <c r="S145" i="3"/>
  <c r="N145" i="3"/>
  <c r="U140" i="2"/>
  <c r="V140" i="2" s="1"/>
  <c r="AL140" i="2" s="1"/>
  <c r="AN140" i="2" s="1"/>
  <c r="AT140" i="2" s="1"/>
  <c r="AU140" i="2" s="1"/>
  <c r="AY140" i="2" s="1"/>
  <c r="G143" i="2"/>
  <c r="H143" i="2"/>
  <c r="S142" i="2"/>
  <c r="N142" i="2"/>
  <c r="K142" i="2"/>
  <c r="L142" i="2" s="1"/>
  <c r="Q141" i="2"/>
  <c r="T141" i="2" s="1"/>
  <c r="O141" i="2"/>
  <c r="P141" i="2" s="1"/>
  <c r="U133" i="1"/>
  <c r="V133" i="1" s="1"/>
  <c r="S135" i="1"/>
  <c r="L135" i="1"/>
  <c r="F137" i="1"/>
  <c r="Q134" i="1"/>
  <c r="T134" i="1" s="1"/>
  <c r="O134" i="1"/>
  <c r="P134" i="1" s="1"/>
  <c r="U134" i="1" s="1"/>
  <c r="V134" i="1" s="1"/>
  <c r="S153" i="11" l="1"/>
  <c r="K153" i="11"/>
  <c r="L153" i="11" s="1"/>
  <c r="N153" i="11"/>
  <c r="F155" i="11"/>
  <c r="G154" i="11"/>
  <c r="H154" i="11"/>
  <c r="O152" i="11"/>
  <c r="P152" i="11" s="1"/>
  <c r="U152" i="11" s="1"/>
  <c r="V152" i="11" s="1"/>
  <c r="AL152" i="11" s="1"/>
  <c r="AN152" i="11" s="1"/>
  <c r="AT152" i="11" s="1"/>
  <c r="AU152" i="11" s="1"/>
  <c r="AY152" i="11" s="1"/>
  <c r="Q152" i="11"/>
  <c r="T152" i="11" s="1"/>
  <c r="S152" i="10"/>
  <c r="N152" i="10"/>
  <c r="K152" i="10"/>
  <c r="L152" i="10" s="1"/>
  <c r="F154" i="10"/>
  <c r="G153" i="10"/>
  <c r="H153" i="10"/>
  <c r="O151" i="10"/>
  <c r="P151" i="10" s="1"/>
  <c r="U151" i="10" s="1"/>
  <c r="V151" i="10" s="1"/>
  <c r="AL151" i="10" s="1"/>
  <c r="AN151" i="10" s="1"/>
  <c r="AT151" i="10" s="1"/>
  <c r="AU151" i="10" s="1"/>
  <c r="AY151" i="10" s="1"/>
  <c r="Q151" i="10"/>
  <c r="T151" i="10" s="1"/>
  <c r="U152" i="9"/>
  <c r="V152" i="9" s="1"/>
  <c r="AL152" i="9" s="1"/>
  <c r="AN152" i="9" s="1"/>
  <c r="AT152" i="9" s="1"/>
  <c r="AU152" i="9" s="1"/>
  <c r="AY152" i="9" s="1"/>
  <c r="K154" i="9"/>
  <c r="L154" i="9" s="1"/>
  <c r="S154" i="9"/>
  <c r="N154" i="9"/>
  <c r="Q153" i="9"/>
  <c r="T153" i="9" s="1"/>
  <c r="O153" i="9"/>
  <c r="P153" i="9" s="1"/>
  <c r="U153" i="9" s="1"/>
  <c r="V153" i="9" s="1"/>
  <c r="AL153" i="9" s="1"/>
  <c r="AN153" i="9" s="1"/>
  <c r="AT153" i="9" s="1"/>
  <c r="AU153" i="9" s="1"/>
  <c r="AY153" i="9" s="1"/>
  <c r="H155" i="9"/>
  <c r="F156" i="9"/>
  <c r="G155" i="9"/>
  <c r="S150" i="8"/>
  <c r="N150" i="8"/>
  <c r="K150" i="8"/>
  <c r="L150" i="8" s="1"/>
  <c r="F152" i="8"/>
  <c r="G151" i="8"/>
  <c r="H151" i="8"/>
  <c r="O149" i="8"/>
  <c r="P149" i="8" s="1"/>
  <c r="U149" i="8" s="1"/>
  <c r="V149" i="8" s="1"/>
  <c r="AL149" i="8" s="1"/>
  <c r="AN149" i="8" s="1"/>
  <c r="AT149" i="8" s="1"/>
  <c r="AU149" i="8" s="1"/>
  <c r="AY149" i="8" s="1"/>
  <c r="Q149" i="8"/>
  <c r="T149" i="8" s="1"/>
  <c r="S147" i="7"/>
  <c r="N147" i="7"/>
  <c r="K147" i="7"/>
  <c r="L147" i="7" s="1"/>
  <c r="F149" i="7"/>
  <c r="G148" i="7"/>
  <c r="H148" i="7"/>
  <c r="O146" i="7"/>
  <c r="P146" i="7" s="1"/>
  <c r="U146" i="7" s="1"/>
  <c r="V146" i="7" s="1"/>
  <c r="AL146" i="7" s="1"/>
  <c r="AN146" i="7" s="1"/>
  <c r="AT146" i="7" s="1"/>
  <c r="AU146" i="7" s="1"/>
  <c r="AY146" i="7" s="1"/>
  <c r="Q146" i="7"/>
  <c r="T146" i="7" s="1"/>
  <c r="S146" i="6"/>
  <c r="N146" i="6"/>
  <c r="K146" i="6"/>
  <c r="L146" i="6" s="1"/>
  <c r="F148" i="6"/>
  <c r="G147" i="6"/>
  <c r="H147" i="6"/>
  <c r="U144" i="6"/>
  <c r="V144" i="6" s="1"/>
  <c r="AL144" i="6" s="1"/>
  <c r="AN144" i="6" s="1"/>
  <c r="AT144" i="6" s="1"/>
  <c r="AU144" i="6" s="1"/>
  <c r="AY144" i="6" s="1"/>
  <c r="O145" i="6"/>
  <c r="P145" i="6" s="1"/>
  <c r="U145" i="6" s="1"/>
  <c r="V145" i="6" s="1"/>
  <c r="AL145" i="6" s="1"/>
  <c r="AN145" i="6" s="1"/>
  <c r="AT145" i="6" s="1"/>
  <c r="AU145" i="6" s="1"/>
  <c r="AY145" i="6" s="1"/>
  <c r="Q145" i="6"/>
  <c r="T145" i="6" s="1"/>
  <c r="S149" i="5"/>
  <c r="N149" i="5"/>
  <c r="K149" i="5"/>
  <c r="L149" i="5" s="1"/>
  <c r="F151" i="5"/>
  <c r="G150" i="5"/>
  <c r="H150" i="5"/>
  <c r="O148" i="5"/>
  <c r="P148" i="5" s="1"/>
  <c r="U148" i="5" s="1"/>
  <c r="V148" i="5" s="1"/>
  <c r="AL148" i="5" s="1"/>
  <c r="AN148" i="5" s="1"/>
  <c r="AU148" i="5" s="1"/>
  <c r="Q148" i="5"/>
  <c r="T148" i="5" s="1"/>
  <c r="Q145" i="4"/>
  <c r="T145" i="4" s="1"/>
  <c r="O145" i="4"/>
  <c r="K146" i="4"/>
  <c r="L146" i="4" s="1"/>
  <c r="S146" i="4"/>
  <c r="N146" i="4"/>
  <c r="P145" i="4"/>
  <c r="H147" i="4"/>
  <c r="F148" i="4"/>
  <c r="G147" i="4"/>
  <c r="Q145" i="3"/>
  <c r="T145" i="3" s="1"/>
  <c r="O145" i="3"/>
  <c r="K146" i="3"/>
  <c r="L146" i="3" s="1"/>
  <c r="S146" i="3"/>
  <c r="N146" i="3"/>
  <c r="P145" i="3"/>
  <c r="U145" i="3" s="1"/>
  <c r="V145" i="3" s="1"/>
  <c r="AL145" i="3" s="1"/>
  <c r="AN145" i="3" s="1"/>
  <c r="AT145" i="3" s="1"/>
  <c r="AU145" i="3" s="1"/>
  <c r="AY145" i="3" s="1"/>
  <c r="F148" i="3"/>
  <c r="G147" i="3"/>
  <c r="H147" i="3"/>
  <c r="U141" i="2"/>
  <c r="V141" i="2" s="1"/>
  <c r="AL141" i="2" s="1"/>
  <c r="AN141" i="2" s="1"/>
  <c r="AT141" i="2" s="1"/>
  <c r="AU141" i="2" s="1"/>
  <c r="AY141" i="2" s="1"/>
  <c r="O142" i="2"/>
  <c r="Q142" i="2"/>
  <c r="T142" i="2" s="1"/>
  <c r="S143" i="2"/>
  <c r="N143" i="2"/>
  <c r="K143" i="2"/>
  <c r="L143" i="2" s="1"/>
  <c r="P142" i="2"/>
  <c r="U142" i="2" s="1"/>
  <c r="V142" i="2" s="1"/>
  <c r="AL142" i="2" s="1"/>
  <c r="AN142" i="2" s="1"/>
  <c r="AT142" i="2" s="1"/>
  <c r="AU142" i="2" s="1"/>
  <c r="AY142" i="2" s="1"/>
  <c r="H144" i="2"/>
  <c r="G144" i="2"/>
  <c r="Q135" i="1"/>
  <c r="T135" i="1" s="1"/>
  <c r="O135" i="1"/>
  <c r="P135" i="1" s="1"/>
  <c r="S136" i="1"/>
  <c r="L136" i="1"/>
  <c r="F138" i="1"/>
  <c r="H155" i="11" l="1"/>
  <c r="G155" i="11"/>
  <c r="F156" i="11"/>
  <c r="P153" i="11"/>
  <c r="U153" i="11" s="1"/>
  <c r="V153" i="11" s="1"/>
  <c r="AL153" i="11" s="1"/>
  <c r="AN153" i="11" s="1"/>
  <c r="AT153" i="11" s="1"/>
  <c r="AU153" i="11" s="1"/>
  <c r="AY153" i="11" s="1"/>
  <c r="O153" i="11"/>
  <c r="Q153" i="11"/>
  <c r="T153" i="11" s="1"/>
  <c r="S154" i="11"/>
  <c r="N154" i="11"/>
  <c r="K154" i="11"/>
  <c r="L154" i="11" s="1"/>
  <c r="O152" i="10"/>
  <c r="Q152" i="10"/>
  <c r="T152" i="10" s="1"/>
  <c r="S153" i="10"/>
  <c r="N153" i="10"/>
  <c r="K153" i="10"/>
  <c r="L153" i="10" s="1"/>
  <c r="P152" i="10"/>
  <c r="U152" i="10" s="1"/>
  <c r="V152" i="10" s="1"/>
  <c r="AL152" i="10" s="1"/>
  <c r="AN152" i="10" s="1"/>
  <c r="AT152" i="10" s="1"/>
  <c r="AU152" i="10" s="1"/>
  <c r="AY152" i="10" s="1"/>
  <c r="H154" i="10"/>
  <c r="G154" i="10"/>
  <c r="F155" i="10"/>
  <c r="Q154" i="9"/>
  <c r="T154" i="9" s="1"/>
  <c r="O154" i="9"/>
  <c r="S155" i="9"/>
  <c r="N155" i="9"/>
  <c r="K155" i="9"/>
  <c r="L155" i="9" s="1"/>
  <c r="F157" i="9"/>
  <c r="G156" i="9"/>
  <c r="H156" i="9"/>
  <c r="P154" i="9"/>
  <c r="U154" i="9" s="1"/>
  <c r="V154" i="9" s="1"/>
  <c r="AL154" i="9" s="1"/>
  <c r="AN154" i="9" s="1"/>
  <c r="AT154" i="9" s="1"/>
  <c r="AU154" i="9" s="1"/>
  <c r="AY154" i="9" s="1"/>
  <c r="S151" i="8"/>
  <c r="N151" i="8"/>
  <c r="K151" i="8"/>
  <c r="L151" i="8" s="1"/>
  <c r="O150" i="8"/>
  <c r="P150" i="8" s="1"/>
  <c r="U150" i="8" s="1"/>
  <c r="V150" i="8" s="1"/>
  <c r="AL150" i="8" s="1"/>
  <c r="AN150" i="8" s="1"/>
  <c r="AT150" i="8" s="1"/>
  <c r="AU150" i="8" s="1"/>
  <c r="AY150" i="8" s="1"/>
  <c r="Q150" i="8"/>
  <c r="T150" i="8" s="1"/>
  <c r="H152" i="8"/>
  <c r="F153" i="8"/>
  <c r="G152" i="8"/>
  <c r="O147" i="7"/>
  <c r="Q147" i="7"/>
  <c r="T147" i="7" s="1"/>
  <c r="S148" i="7"/>
  <c r="N148" i="7"/>
  <c r="K148" i="7"/>
  <c r="L148" i="7" s="1"/>
  <c r="P147" i="7"/>
  <c r="U147" i="7" s="1"/>
  <c r="V147" i="7" s="1"/>
  <c r="AL147" i="7" s="1"/>
  <c r="AN147" i="7" s="1"/>
  <c r="AT147" i="7" s="1"/>
  <c r="AU147" i="7" s="1"/>
  <c r="AY147" i="7" s="1"/>
  <c r="H149" i="7"/>
  <c r="F150" i="7"/>
  <c r="G149" i="7"/>
  <c r="S147" i="6"/>
  <c r="N147" i="6"/>
  <c r="K147" i="6"/>
  <c r="L147" i="6" s="1"/>
  <c r="O146" i="6"/>
  <c r="P146" i="6" s="1"/>
  <c r="U146" i="6" s="1"/>
  <c r="V146" i="6" s="1"/>
  <c r="AL146" i="6" s="1"/>
  <c r="AN146" i="6" s="1"/>
  <c r="AT146" i="6" s="1"/>
  <c r="AU146" i="6" s="1"/>
  <c r="AY146" i="6" s="1"/>
  <c r="Q146" i="6"/>
  <c r="T146" i="6" s="1"/>
  <c r="H148" i="6"/>
  <c r="F149" i="6"/>
  <c r="G148" i="6"/>
  <c r="H151" i="5"/>
  <c r="G151" i="5"/>
  <c r="F152" i="5"/>
  <c r="O149" i="5"/>
  <c r="P149" i="5" s="1"/>
  <c r="U149" i="5" s="1"/>
  <c r="V149" i="5" s="1"/>
  <c r="AL149" i="5" s="1"/>
  <c r="AN149" i="5" s="1"/>
  <c r="AU149" i="5" s="1"/>
  <c r="Q149" i="5"/>
  <c r="T149" i="5" s="1"/>
  <c r="S150" i="5"/>
  <c r="N150" i="5"/>
  <c r="K150" i="5"/>
  <c r="L150" i="5" s="1"/>
  <c r="K147" i="4"/>
  <c r="L147" i="4" s="1"/>
  <c r="N147" i="4"/>
  <c r="S147" i="4"/>
  <c r="H148" i="4"/>
  <c r="F149" i="4"/>
  <c r="G148" i="4"/>
  <c r="Q146" i="4"/>
  <c r="T146" i="4" s="1"/>
  <c r="O146" i="4"/>
  <c r="P146" i="4" s="1"/>
  <c r="U146" i="4" s="1"/>
  <c r="V146" i="4" s="1"/>
  <c r="AL146" i="4" s="1"/>
  <c r="AN146" i="4" s="1"/>
  <c r="AT146" i="4" s="1"/>
  <c r="AU146" i="4" s="1"/>
  <c r="AY146" i="4" s="1"/>
  <c r="U145" i="4"/>
  <c r="V145" i="4" s="1"/>
  <c r="AL145" i="4" s="1"/>
  <c r="AN145" i="4" s="1"/>
  <c r="AT145" i="4" s="1"/>
  <c r="AU145" i="4" s="1"/>
  <c r="AY145" i="4" s="1"/>
  <c r="S147" i="3"/>
  <c r="N147" i="3"/>
  <c r="K147" i="3"/>
  <c r="L147" i="3" s="1"/>
  <c r="H148" i="3"/>
  <c r="F149" i="3"/>
  <c r="G148" i="3"/>
  <c r="O146" i="3"/>
  <c r="P146" i="3" s="1"/>
  <c r="U146" i="3" s="1"/>
  <c r="V146" i="3" s="1"/>
  <c r="AL146" i="3" s="1"/>
  <c r="AN146" i="3" s="1"/>
  <c r="AT146" i="3" s="1"/>
  <c r="AU146" i="3" s="1"/>
  <c r="AY146" i="3" s="1"/>
  <c r="Q146" i="3"/>
  <c r="T146" i="3" s="1"/>
  <c r="H145" i="2"/>
  <c r="G145" i="2"/>
  <c r="K144" i="2"/>
  <c r="L144" i="2" s="1"/>
  <c r="N144" i="2"/>
  <c r="S144" i="2"/>
  <c r="Q143" i="2"/>
  <c r="T143" i="2" s="1"/>
  <c r="O143" i="2"/>
  <c r="P143" i="2" s="1"/>
  <c r="U143" i="2" s="1"/>
  <c r="V143" i="2" s="1"/>
  <c r="AL143" i="2" s="1"/>
  <c r="AN143" i="2" s="1"/>
  <c r="AT143" i="2" s="1"/>
  <c r="AU143" i="2" s="1"/>
  <c r="AY143" i="2" s="1"/>
  <c r="U135" i="1"/>
  <c r="V135" i="1" s="1"/>
  <c r="F139" i="1"/>
  <c r="Q136" i="1"/>
  <c r="T136" i="1" s="1"/>
  <c r="O136" i="1"/>
  <c r="P136" i="1" s="1"/>
  <c r="S137" i="1"/>
  <c r="L137" i="1"/>
  <c r="F157" i="11" l="1"/>
  <c r="H156" i="11"/>
  <c r="G156" i="11"/>
  <c r="N155" i="11"/>
  <c r="S155" i="11"/>
  <c r="K155" i="11"/>
  <c r="L155" i="11" s="1"/>
  <c r="O154" i="11"/>
  <c r="P154" i="11" s="1"/>
  <c r="U154" i="11" s="1"/>
  <c r="V154" i="11" s="1"/>
  <c r="AL154" i="11" s="1"/>
  <c r="AN154" i="11" s="1"/>
  <c r="AT154" i="11" s="1"/>
  <c r="AU154" i="11" s="1"/>
  <c r="AY154" i="11" s="1"/>
  <c r="Q154" i="11"/>
  <c r="T154" i="11" s="1"/>
  <c r="K154" i="10"/>
  <c r="L154" i="10" s="1"/>
  <c r="S154" i="10"/>
  <c r="N154" i="10"/>
  <c r="P153" i="10"/>
  <c r="H155" i="10"/>
  <c r="F156" i="10"/>
  <c r="G155" i="10"/>
  <c r="Q153" i="10"/>
  <c r="T153" i="10" s="1"/>
  <c r="O153" i="10"/>
  <c r="S156" i="9"/>
  <c r="N156" i="9"/>
  <c r="K156" i="9"/>
  <c r="L156" i="9" s="1"/>
  <c r="H157" i="9"/>
  <c r="F158" i="9"/>
  <c r="G157" i="9"/>
  <c r="O155" i="9"/>
  <c r="P155" i="9" s="1"/>
  <c r="U155" i="9" s="1"/>
  <c r="V155" i="9" s="1"/>
  <c r="AL155" i="9" s="1"/>
  <c r="AN155" i="9" s="1"/>
  <c r="AT155" i="9" s="1"/>
  <c r="AU155" i="9" s="1"/>
  <c r="AY155" i="9" s="1"/>
  <c r="Q155" i="9"/>
  <c r="T155" i="9" s="1"/>
  <c r="Q151" i="8"/>
  <c r="T151" i="8" s="1"/>
  <c r="O151" i="8"/>
  <c r="P151" i="8" s="1"/>
  <c r="U151" i="8" s="1"/>
  <c r="V151" i="8" s="1"/>
  <c r="AL151" i="8" s="1"/>
  <c r="AN151" i="8" s="1"/>
  <c r="AT151" i="8" s="1"/>
  <c r="AU151" i="8" s="1"/>
  <c r="AY151" i="8" s="1"/>
  <c r="H153" i="8"/>
  <c r="F154" i="8"/>
  <c r="G153" i="8"/>
  <c r="K152" i="8"/>
  <c r="L152" i="8" s="1"/>
  <c r="S152" i="8"/>
  <c r="N152" i="8"/>
  <c r="H150" i="7"/>
  <c r="F151" i="7"/>
  <c r="G150" i="7"/>
  <c r="K149" i="7"/>
  <c r="L149" i="7" s="1"/>
  <c r="S149" i="7"/>
  <c r="N149" i="7"/>
  <c r="Q148" i="7"/>
  <c r="T148" i="7" s="1"/>
  <c r="O148" i="7"/>
  <c r="P148" i="7" s="1"/>
  <c r="U148" i="7" s="1"/>
  <c r="V148" i="7" s="1"/>
  <c r="AL148" i="7" s="1"/>
  <c r="AN148" i="7" s="1"/>
  <c r="AT148" i="7" s="1"/>
  <c r="AU148" i="7" s="1"/>
  <c r="AY148" i="7" s="1"/>
  <c r="H149" i="6"/>
  <c r="F150" i="6"/>
  <c r="G149" i="6"/>
  <c r="P147" i="6"/>
  <c r="U147" i="6" s="1"/>
  <c r="V147" i="6" s="1"/>
  <c r="AL147" i="6" s="1"/>
  <c r="AN147" i="6" s="1"/>
  <c r="AT147" i="6" s="1"/>
  <c r="AU147" i="6" s="1"/>
  <c r="AY147" i="6" s="1"/>
  <c r="Q147" i="6"/>
  <c r="T147" i="6" s="1"/>
  <c r="O147" i="6"/>
  <c r="K148" i="6"/>
  <c r="L148" i="6" s="1"/>
  <c r="N148" i="6"/>
  <c r="S148" i="6"/>
  <c r="H152" i="5"/>
  <c r="F153" i="5"/>
  <c r="G152" i="5"/>
  <c r="K151" i="5"/>
  <c r="L151" i="5" s="1"/>
  <c r="S151" i="5"/>
  <c r="N151" i="5"/>
  <c r="Q150" i="5"/>
  <c r="T150" i="5" s="1"/>
  <c r="O150" i="5"/>
  <c r="P150" i="5" s="1"/>
  <c r="U150" i="5" s="1"/>
  <c r="V150" i="5" s="1"/>
  <c r="AL150" i="5" s="1"/>
  <c r="AN150" i="5" s="1"/>
  <c r="AU150" i="5" s="1"/>
  <c r="S148" i="4"/>
  <c r="N148" i="4"/>
  <c r="K148" i="4"/>
  <c r="L148" i="4" s="1"/>
  <c r="F150" i="4"/>
  <c r="G149" i="4"/>
  <c r="H149" i="4"/>
  <c r="O147" i="4"/>
  <c r="P147" i="4" s="1"/>
  <c r="U147" i="4" s="1"/>
  <c r="V147" i="4" s="1"/>
  <c r="AL147" i="4" s="1"/>
  <c r="AN147" i="4" s="1"/>
  <c r="AT147" i="4" s="1"/>
  <c r="AU147" i="4" s="1"/>
  <c r="AY147" i="4" s="1"/>
  <c r="Q147" i="4"/>
  <c r="T147" i="4" s="1"/>
  <c r="Q147" i="3"/>
  <c r="T147" i="3" s="1"/>
  <c r="O147" i="3"/>
  <c r="P147" i="3" s="1"/>
  <c r="U147" i="3" s="1"/>
  <c r="V147" i="3" s="1"/>
  <c r="AL147" i="3" s="1"/>
  <c r="AN147" i="3" s="1"/>
  <c r="AT147" i="3" s="1"/>
  <c r="AU147" i="3" s="1"/>
  <c r="AY147" i="3" s="1"/>
  <c r="S148" i="3"/>
  <c r="N148" i="3"/>
  <c r="K148" i="3"/>
  <c r="L148" i="3" s="1"/>
  <c r="F150" i="3"/>
  <c r="G149" i="3"/>
  <c r="H149" i="3"/>
  <c r="K145" i="2"/>
  <c r="L145" i="2" s="1"/>
  <c r="S145" i="2"/>
  <c r="N145" i="2"/>
  <c r="H146" i="2"/>
  <c r="G146" i="2"/>
  <c r="Q144" i="2"/>
  <c r="T144" i="2" s="1"/>
  <c r="O144" i="2"/>
  <c r="P144" i="2" s="1"/>
  <c r="S138" i="1"/>
  <c r="L138" i="1"/>
  <c r="Q137" i="1"/>
  <c r="T137" i="1" s="1"/>
  <c r="O137" i="1"/>
  <c r="P137" i="1" s="1"/>
  <c r="U136" i="1"/>
  <c r="V136" i="1" s="1"/>
  <c r="F140" i="1"/>
  <c r="K156" i="11" l="1"/>
  <c r="L156" i="11" s="1"/>
  <c r="N156" i="11"/>
  <c r="S156" i="11"/>
  <c r="Q155" i="11"/>
  <c r="T155" i="11" s="1"/>
  <c r="O155" i="11"/>
  <c r="P155" i="11" s="1"/>
  <c r="U155" i="11" s="1"/>
  <c r="V155" i="11" s="1"/>
  <c r="AL155" i="11" s="1"/>
  <c r="AN155" i="11" s="1"/>
  <c r="AT155" i="11" s="1"/>
  <c r="AU155" i="11" s="1"/>
  <c r="AY155" i="11" s="1"/>
  <c r="H157" i="11"/>
  <c r="F158" i="11"/>
  <c r="G157" i="11"/>
  <c r="U153" i="10"/>
  <c r="V153" i="10" s="1"/>
  <c r="AL153" i="10" s="1"/>
  <c r="AN153" i="10" s="1"/>
  <c r="AT153" i="10" s="1"/>
  <c r="AU153" i="10" s="1"/>
  <c r="AY153" i="10" s="1"/>
  <c r="K155" i="10"/>
  <c r="L155" i="10" s="1"/>
  <c r="S155" i="10"/>
  <c r="N155" i="10"/>
  <c r="H156" i="10"/>
  <c r="F157" i="10"/>
  <c r="G156" i="10"/>
  <c r="Q154" i="10"/>
  <c r="T154" i="10" s="1"/>
  <c r="O154" i="10"/>
  <c r="P154" i="10" s="1"/>
  <c r="U154" i="10" s="1"/>
  <c r="V154" i="10" s="1"/>
  <c r="AL154" i="10" s="1"/>
  <c r="AN154" i="10" s="1"/>
  <c r="AT154" i="10" s="1"/>
  <c r="AU154" i="10" s="1"/>
  <c r="AY154" i="10" s="1"/>
  <c r="K157" i="9"/>
  <c r="L157" i="9" s="1"/>
  <c r="N157" i="9"/>
  <c r="S157" i="9"/>
  <c r="Q156" i="9"/>
  <c r="T156" i="9" s="1"/>
  <c r="O156" i="9"/>
  <c r="H158" i="9"/>
  <c r="F159" i="9"/>
  <c r="G158" i="9"/>
  <c r="P156" i="9"/>
  <c r="Q152" i="8"/>
  <c r="T152" i="8" s="1"/>
  <c r="O152" i="8"/>
  <c r="K153" i="8"/>
  <c r="L153" i="8" s="1"/>
  <c r="S153" i="8"/>
  <c r="N153" i="8"/>
  <c r="P152" i="8"/>
  <c r="U152" i="8" s="1"/>
  <c r="V152" i="8" s="1"/>
  <c r="AL152" i="8" s="1"/>
  <c r="AN152" i="8" s="1"/>
  <c r="AT152" i="8" s="1"/>
  <c r="AU152" i="8" s="1"/>
  <c r="AY152" i="8" s="1"/>
  <c r="H154" i="8"/>
  <c r="F155" i="8"/>
  <c r="G154" i="8"/>
  <c r="K150" i="7"/>
  <c r="L150" i="7" s="1"/>
  <c r="S150" i="7"/>
  <c r="N150" i="7"/>
  <c r="H151" i="7"/>
  <c r="F152" i="7"/>
  <c r="G151" i="7"/>
  <c r="Q149" i="7"/>
  <c r="T149" i="7" s="1"/>
  <c r="O149" i="7"/>
  <c r="P149" i="7" s="1"/>
  <c r="U149" i="7" s="1"/>
  <c r="V149" i="7" s="1"/>
  <c r="AL149" i="7" s="1"/>
  <c r="AN149" i="7" s="1"/>
  <c r="AT149" i="7" s="1"/>
  <c r="AU149" i="7" s="1"/>
  <c r="AY149" i="7" s="1"/>
  <c r="Q148" i="6"/>
  <c r="T148" i="6" s="1"/>
  <c r="O148" i="6"/>
  <c r="K149" i="6"/>
  <c r="L149" i="6" s="1"/>
  <c r="S149" i="6"/>
  <c r="N149" i="6"/>
  <c r="H150" i="6"/>
  <c r="F151" i="6"/>
  <c r="G150" i="6"/>
  <c r="P148" i="6"/>
  <c r="U148" i="6" s="1"/>
  <c r="V148" i="6" s="1"/>
  <c r="AL148" i="6" s="1"/>
  <c r="AN148" i="6" s="1"/>
  <c r="AT148" i="6" s="1"/>
  <c r="AU148" i="6" s="1"/>
  <c r="AY148" i="6" s="1"/>
  <c r="K152" i="5"/>
  <c r="L152" i="5" s="1"/>
  <c r="S152" i="5"/>
  <c r="N152" i="5"/>
  <c r="P151" i="5"/>
  <c r="H153" i="5"/>
  <c r="F154" i="5"/>
  <c r="G153" i="5"/>
  <c r="Q151" i="5"/>
  <c r="T151" i="5" s="1"/>
  <c r="O151" i="5"/>
  <c r="O148" i="4"/>
  <c r="P148" i="4" s="1"/>
  <c r="U148" i="4" s="1"/>
  <c r="V148" i="4" s="1"/>
  <c r="AL148" i="4" s="1"/>
  <c r="AN148" i="4" s="1"/>
  <c r="AT148" i="4" s="1"/>
  <c r="AU148" i="4" s="1"/>
  <c r="AY148" i="4" s="1"/>
  <c r="Q148" i="4"/>
  <c r="T148" i="4" s="1"/>
  <c r="S149" i="4"/>
  <c r="N149" i="4"/>
  <c r="K149" i="4"/>
  <c r="L149" i="4" s="1"/>
  <c r="H150" i="4"/>
  <c r="F151" i="4"/>
  <c r="G150" i="4"/>
  <c r="H150" i="3"/>
  <c r="F151" i="3"/>
  <c r="G150" i="3"/>
  <c r="Q148" i="3"/>
  <c r="T148" i="3" s="1"/>
  <c r="O148" i="3"/>
  <c r="K149" i="3"/>
  <c r="L149" i="3" s="1"/>
  <c r="S149" i="3"/>
  <c r="N149" i="3"/>
  <c r="P148" i="3"/>
  <c r="S146" i="2"/>
  <c r="N146" i="2"/>
  <c r="K146" i="2"/>
  <c r="L146" i="2" s="1"/>
  <c r="U144" i="2"/>
  <c r="V144" i="2" s="1"/>
  <c r="AL144" i="2" s="1"/>
  <c r="AN144" i="2" s="1"/>
  <c r="AT144" i="2" s="1"/>
  <c r="AU144" i="2" s="1"/>
  <c r="AY144" i="2" s="1"/>
  <c r="G147" i="2"/>
  <c r="H147" i="2"/>
  <c r="O145" i="2"/>
  <c r="P145" i="2" s="1"/>
  <c r="Q145" i="2"/>
  <c r="T145" i="2" s="1"/>
  <c r="U137" i="1"/>
  <c r="V137" i="1" s="1"/>
  <c r="Q138" i="1"/>
  <c r="T138" i="1" s="1"/>
  <c r="O138" i="1"/>
  <c r="P138" i="1" s="1"/>
  <c r="U138" i="1" s="1"/>
  <c r="V138" i="1" s="1"/>
  <c r="F141" i="1"/>
  <c r="S139" i="1"/>
  <c r="L139" i="1"/>
  <c r="H158" i="11" l="1"/>
  <c r="F159" i="11"/>
  <c r="G158" i="11"/>
  <c r="P156" i="11"/>
  <c r="U156" i="11" s="1"/>
  <c r="V156" i="11" s="1"/>
  <c r="AL156" i="11" s="1"/>
  <c r="AN156" i="11" s="1"/>
  <c r="AT156" i="11" s="1"/>
  <c r="AU156" i="11" s="1"/>
  <c r="AY156" i="11" s="1"/>
  <c r="Q156" i="11"/>
  <c r="T156" i="11" s="1"/>
  <c r="O156" i="11"/>
  <c r="N157" i="11"/>
  <c r="S157" i="11"/>
  <c r="K157" i="11"/>
  <c r="L157" i="11" s="1"/>
  <c r="F158" i="10"/>
  <c r="G157" i="10"/>
  <c r="H157" i="10"/>
  <c r="O155" i="10"/>
  <c r="P155" i="10" s="1"/>
  <c r="U155" i="10" s="1"/>
  <c r="V155" i="10" s="1"/>
  <c r="AL155" i="10" s="1"/>
  <c r="AN155" i="10" s="1"/>
  <c r="AT155" i="10" s="1"/>
  <c r="AU155" i="10" s="1"/>
  <c r="AY155" i="10" s="1"/>
  <c r="Q155" i="10"/>
  <c r="T155" i="10" s="1"/>
  <c r="S156" i="10"/>
  <c r="N156" i="10"/>
  <c r="K156" i="10"/>
  <c r="L156" i="10" s="1"/>
  <c r="H159" i="9"/>
  <c r="F160" i="9"/>
  <c r="G159" i="9"/>
  <c r="P157" i="9"/>
  <c r="U157" i="9" s="1"/>
  <c r="V157" i="9" s="1"/>
  <c r="AL157" i="9" s="1"/>
  <c r="AN157" i="9" s="1"/>
  <c r="AT157" i="9" s="1"/>
  <c r="AU157" i="9" s="1"/>
  <c r="AY157" i="9" s="1"/>
  <c r="K158" i="9"/>
  <c r="L158" i="9" s="1"/>
  <c r="S158" i="9"/>
  <c r="N158" i="9"/>
  <c r="U156" i="9"/>
  <c r="V156" i="9" s="1"/>
  <c r="AL156" i="9" s="1"/>
  <c r="AN156" i="9" s="1"/>
  <c r="AT156" i="9" s="1"/>
  <c r="AU156" i="9" s="1"/>
  <c r="AY156" i="9" s="1"/>
  <c r="Q157" i="9"/>
  <c r="T157" i="9" s="1"/>
  <c r="O157" i="9"/>
  <c r="F156" i="8"/>
  <c r="G155" i="8"/>
  <c r="H155" i="8"/>
  <c r="O153" i="8"/>
  <c r="P153" i="8" s="1"/>
  <c r="U153" i="8" s="1"/>
  <c r="V153" i="8" s="1"/>
  <c r="AL153" i="8" s="1"/>
  <c r="AN153" i="8" s="1"/>
  <c r="AT153" i="8" s="1"/>
  <c r="AU153" i="8" s="1"/>
  <c r="AY153" i="8" s="1"/>
  <c r="Q153" i="8"/>
  <c r="T153" i="8" s="1"/>
  <c r="S154" i="8"/>
  <c r="N154" i="8"/>
  <c r="K154" i="8"/>
  <c r="L154" i="8" s="1"/>
  <c r="S151" i="7"/>
  <c r="N151" i="7"/>
  <c r="K151" i="7"/>
  <c r="L151" i="7" s="1"/>
  <c r="F153" i="7"/>
  <c r="G152" i="7"/>
  <c r="H152" i="7"/>
  <c r="O150" i="7"/>
  <c r="P150" i="7" s="1"/>
  <c r="U150" i="7" s="1"/>
  <c r="V150" i="7" s="1"/>
  <c r="AL150" i="7" s="1"/>
  <c r="AN150" i="7" s="1"/>
  <c r="AT150" i="7" s="1"/>
  <c r="AU150" i="7" s="1"/>
  <c r="AY150" i="7" s="1"/>
  <c r="Q150" i="7"/>
  <c r="T150" i="7" s="1"/>
  <c r="S150" i="6"/>
  <c r="N150" i="6"/>
  <c r="K150" i="6"/>
  <c r="L150" i="6" s="1"/>
  <c r="F152" i="6"/>
  <c r="G151" i="6"/>
  <c r="H151" i="6"/>
  <c r="O149" i="6"/>
  <c r="P149" i="6" s="1"/>
  <c r="U149" i="6" s="1"/>
  <c r="V149" i="6" s="1"/>
  <c r="AL149" i="6" s="1"/>
  <c r="AN149" i="6" s="1"/>
  <c r="AT149" i="6" s="1"/>
  <c r="AU149" i="6" s="1"/>
  <c r="AY149" i="6" s="1"/>
  <c r="Q149" i="6"/>
  <c r="T149" i="6" s="1"/>
  <c r="U151" i="5"/>
  <c r="V151" i="5" s="1"/>
  <c r="AL151" i="5" s="1"/>
  <c r="AN151" i="5" s="1"/>
  <c r="AU151" i="5" s="1"/>
  <c r="S153" i="5"/>
  <c r="N153" i="5"/>
  <c r="K153" i="5"/>
  <c r="L153" i="5" s="1"/>
  <c r="F155" i="5"/>
  <c r="G154" i="5"/>
  <c r="H154" i="5"/>
  <c r="O152" i="5"/>
  <c r="P152" i="5" s="1"/>
  <c r="U152" i="5" s="1"/>
  <c r="V152" i="5" s="1"/>
  <c r="AL152" i="5" s="1"/>
  <c r="AN152" i="5" s="1"/>
  <c r="AU152" i="5" s="1"/>
  <c r="Q152" i="5"/>
  <c r="T152" i="5" s="1"/>
  <c r="K150" i="4"/>
  <c r="L150" i="4" s="1"/>
  <c r="N150" i="4"/>
  <c r="S150" i="4"/>
  <c r="H151" i="4"/>
  <c r="G151" i="4"/>
  <c r="F152" i="4"/>
  <c r="Q149" i="4"/>
  <c r="T149" i="4" s="1"/>
  <c r="O149" i="4"/>
  <c r="P149" i="4" s="1"/>
  <c r="U149" i="4" s="1"/>
  <c r="V149" i="4" s="1"/>
  <c r="AL149" i="4" s="1"/>
  <c r="AN149" i="4" s="1"/>
  <c r="AT149" i="4" s="1"/>
  <c r="AU149" i="4" s="1"/>
  <c r="AY149" i="4" s="1"/>
  <c r="N150" i="3"/>
  <c r="K150" i="3"/>
  <c r="L150" i="3" s="1"/>
  <c r="S150" i="3"/>
  <c r="Q149" i="3"/>
  <c r="T149" i="3" s="1"/>
  <c r="O149" i="3"/>
  <c r="F152" i="3"/>
  <c r="G151" i="3"/>
  <c r="H151" i="3"/>
  <c r="P149" i="3"/>
  <c r="U148" i="3"/>
  <c r="V148" i="3" s="1"/>
  <c r="AL148" i="3" s="1"/>
  <c r="AN148" i="3" s="1"/>
  <c r="AT148" i="3" s="1"/>
  <c r="AU148" i="3" s="1"/>
  <c r="AY148" i="3" s="1"/>
  <c r="U145" i="2"/>
  <c r="V145" i="2" s="1"/>
  <c r="AL145" i="2" s="1"/>
  <c r="AN145" i="2" s="1"/>
  <c r="AT145" i="2" s="1"/>
  <c r="AU145" i="2" s="1"/>
  <c r="AY145" i="2" s="1"/>
  <c r="S147" i="2"/>
  <c r="N147" i="2"/>
  <c r="K147" i="2"/>
  <c r="L147" i="2" s="1"/>
  <c r="P146" i="2"/>
  <c r="O146" i="2"/>
  <c r="Q146" i="2"/>
  <c r="T146" i="2" s="1"/>
  <c r="H148" i="2"/>
  <c r="G148" i="2"/>
  <c r="F142" i="1"/>
  <c r="S140" i="1"/>
  <c r="L140" i="1"/>
  <c r="Q139" i="1"/>
  <c r="T139" i="1" s="1"/>
  <c r="O139" i="1"/>
  <c r="P139" i="1" s="1"/>
  <c r="U139" i="1" s="1"/>
  <c r="V139" i="1" s="1"/>
  <c r="S158" i="11" l="1"/>
  <c r="N158" i="11"/>
  <c r="K158" i="11"/>
  <c r="L158" i="11" s="1"/>
  <c r="F160" i="11"/>
  <c r="G159" i="11"/>
  <c r="H159" i="11"/>
  <c r="O157" i="11"/>
  <c r="P157" i="11" s="1"/>
  <c r="U157" i="11" s="1"/>
  <c r="V157" i="11" s="1"/>
  <c r="AL157" i="11" s="1"/>
  <c r="AN157" i="11" s="1"/>
  <c r="AT157" i="11" s="1"/>
  <c r="AU157" i="11" s="1"/>
  <c r="AY157" i="11" s="1"/>
  <c r="Q157" i="11"/>
  <c r="T157" i="11" s="1"/>
  <c r="S157" i="10"/>
  <c r="N157" i="10"/>
  <c r="K157" i="10"/>
  <c r="L157" i="10" s="1"/>
  <c r="H158" i="10"/>
  <c r="G158" i="10"/>
  <c r="F159" i="10"/>
  <c r="O156" i="10"/>
  <c r="P156" i="10" s="1"/>
  <c r="U156" i="10" s="1"/>
  <c r="V156" i="10" s="1"/>
  <c r="AL156" i="10" s="1"/>
  <c r="AN156" i="10" s="1"/>
  <c r="AT156" i="10" s="1"/>
  <c r="AU156" i="10" s="1"/>
  <c r="AY156" i="10" s="1"/>
  <c r="Q156" i="10"/>
  <c r="T156" i="10" s="1"/>
  <c r="S159" i="9"/>
  <c r="N159" i="9"/>
  <c r="K159" i="9"/>
  <c r="L159" i="9" s="1"/>
  <c r="F161" i="9"/>
  <c r="G160" i="9"/>
  <c r="H160" i="9"/>
  <c r="O158" i="9"/>
  <c r="P158" i="9" s="1"/>
  <c r="U158" i="9" s="1"/>
  <c r="V158" i="9" s="1"/>
  <c r="AL158" i="9" s="1"/>
  <c r="AN158" i="9" s="1"/>
  <c r="AT158" i="9" s="1"/>
  <c r="AU158" i="9" s="1"/>
  <c r="AY158" i="9" s="1"/>
  <c r="Q158" i="9"/>
  <c r="T158" i="9" s="1"/>
  <c r="S155" i="8"/>
  <c r="N155" i="8"/>
  <c r="K155" i="8"/>
  <c r="L155" i="8" s="1"/>
  <c r="O154" i="8"/>
  <c r="P154" i="8" s="1"/>
  <c r="U154" i="8" s="1"/>
  <c r="V154" i="8" s="1"/>
  <c r="AL154" i="8" s="1"/>
  <c r="AN154" i="8" s="1"/>
  <c r="AT154" i="8" s="1"/>
  <c r="AU154" i="8" s="1"/>
  <c r="AY154" i="8" s="1"/>
  <c r="Q154" i="8"/>
  <c r="T154" i="8" s="1"/>
  <c r="H156" i="8"/>
  <c r="F157" i="8"/>
  <c r="G156" i="8"/>
  <c r="O151" i="7"/>
  <c r="Q151" i="7"/>
  <c r="T151" i="7" s="1"/>
  <c r="P151" i="7"/>
  <c r="S152" i="7"/>
  <c r="N152" i="7"/>
  <c r="K152" i="7"/>
  <c r="L152" i="7" s="1"/>
  <c r="H153" i="7"/>
  <c r="F154" i="7"/>
  <c r="G153" i="7"/>
  <c r="H152" i="6"/>
  <c r="G152" i="6"/>
  <c r="F153" i="6"/>
  <c r="P150" i="6"/>
  <c r="U150" i="6" s="1"/>
  <c r="V150" i="6" s="1"/>
  <c r="AL150" i="6" s="1"/>
  <c r="AN150" i="6" s="1"/>
  <c r="AT150" i="6" s="1"/>
  <c r="AU150" i="6" s="1"/>
  <c r="AY150" i="6" s="1"/>
  <c r="O150" i="6"/>
  <c r="Q150" i="6"/>
  <c r="T150" i="6" s="1"/>
  <c r="S151" i="6"/>
  <c r="N151" i="6"/>
  <c r="K151" i="6"/>
  <c r="L151" i="6" s="1"/>
  <c r="O153" i="5"/>
  <c r="Q153" i="5"/>
  <c r="T153" i="5" s="1"/>
  <c r="S154" i="5"/>
  <c r="N154" i="5"/>
  <c r="K154" i="5"/>
  <c r="L154" i="5" s="1"/>
  <c r="P153" i="5"/>
  <c r="U153" i="5" s="1"/>
  <c r="V153" i="5" s="1"/>
  <c r="AL153" i="5" s="1"/>
  <c r="AN153" i="5" s="1"/>
  <c r="AU153" i="5" s="1"/>
  <c r="H155" i="5"/>
  <c r="F156" i="5"/>
  <c r="G155" i="5"/>
  <c r="H152" i="4"/>
  <c r="F153" i="4"/>
  <c r="G152" i="4"/>
  <c r="P150" i="4"/>
  <c r="K151" i="4"/>
  <c r="L151" i="4" s="1"/>
  <c r="S151" i="4"/>
  <c r="N151" i="4"/>
  <c r="Q150" i="4"/>
  <c r="T150" i="4" s="1"/>
  <c r="O150" i="4"/>
  <c r="S151" i="3"/>
  <c r="N151" i="3"/>
  <c r="K151" i="3"/>
  <c r="L151" i="3" s="1"/>
  <c r="O150" i="3"/>
  <c r="P150" i="3" s="1"/>
  <c r="U150" i="3" s="1"/>
  <c r="V150" i="3" s="1"/>
  <c r="AL150" i="3" s="1"/>
  <c r="AN150" i="3" s="1"/>
  <c r="AT150" i="3" s="1"/>
  <c r="AU150" i="3" s="1"/>
  <c r="AY150" i="3" s="1"/>
  <c r="Q150" i="3"/>
  <c r="T150" i="3" s="1"/>
  <c r="H152" i="3"/>
  <c r="G152" i="3"/>
  <c r="F153" i="3"/>
  <c r="U149" i="3"/>
  <c r="V149" i="3" s="1"/>
  <c r="AL149" i="3" s="1"/>
  <c r="AN149" i="3" s="1"/>
  <c r="AT149" i="3" s="1"/>
  <c r="AU149" i="3" s="1"/>
  <c r="AY149" i="3" s="1"/>
  <c r="U146" i="2"/>
  <c r="V146" i="2" s="1"/>
  <c r="AL146" i="2" s="1"/>
  <c r="AN146" i="2" s="1"/>
  <c r="AT146" i="2" s="1"/>
  <c r="AU146" i="2" s="1"/>
  <c r="AY146" i="2" s="1"/>
  <c r="Q147" i="2"/>
  <c r="T147" i="2" s="1"/>
  <c r="O147" i="2"/>
  <c r="P147" i="2"/>
  <c r="U147" i="2" s="1"/>
  <c r="V147" i="2" s="1"/>
  <c r="AL147" i="2" s="1"/>
  <c r="AN147" i="2" s="1"/>
  <c r="AT147" i="2" s="1"/>
  <c r="AU147" i="2" s="1"/>
  <c r="AY147" i="2" s="1"/>
  <c r="K148" i="2"/>
  <c r="L148" i="2" s="1"/>
  <c r="S148" i="2"/>
  <c r="N148" i="2"/>
  <c r="H149" i="2"/>
  <c r="G149" i="2"/>
  <c r="S141" i="1"/>
  <c r="L141" i="1"/>
  <c r="F143" i="1"/>
  <c r="Q140" i="1"/>
  <c r="T140" i="1" s="1"/>
  <c r="O140" i="1"/>
  <c r="P140" i="1" s="1"/>
  <c r="O158" i="11" l="1"/>
  <c r="Q158" i="11"/>
  <c r="T158" i="11" s="1"/>
  <c r="P158" i="11"/>
  <c r="S159" i="11"/>
  <c r="N159" i="11"/>
  <c r="K159" i="11"/>
  <c r="L159" i="11" s="1"/>
  <c r="H160" i="11"/>
  <c r="F161" i="11"/>
  <c r="G160" i="11"/>
  <c r="Q157" i="10"/>
  <c r="T157" i="10" s="1"/>
  <c r="O157" i="10"/>
  <c r="H159" i="10"/>
  <c r="F160" i="10"/>
  <c r="G159" i="10"/>
  <c r="P157" i="10"/>
  <c r="U157" i="10" s="1"/>
  <c r="V157" i="10" s="1"/>
  <c r="AL157" i="10" s="1"/>
  <c r="AN157" i="10" s="1"/>
  <c r="AT157" i="10" s="1"/>
  <c r="AU157" i="10" s="1"/>
  <c r="AY157" i="10" s="1"/>
  <c r="K158" i="10"/>
  <c r="L158" i="10" s="1"/>
  <c r="S158" i="10"/>
  <c r="N158" i="10"/>
  <c r="O159" i="9"/>
  <c r="Q159" i="9"/>
  <c r="T159" i="9" s="1"/>
  <c r="P159" i="9"/>
  <c r="U159" i="9" s="1"/>
  <c r="V159" i="9" s="1"/>
  <c r="AL159" i="9" s="1"/>
  <c r="AN159" i="9" s="1"/>
  <c r="AT159" i="9" s="1"/>
  <c r="AU159" i="9" s="1"/>
  <c r="AY159" i="9" s="1"/>
  <c r="S160" i="9"/>
  <c r="N160" i="9"/>
  <c r="K160" i="9"/>
  <c r="L160" i="9" s="1"/>
  <c r="H161" i="9"/>
  <c r="G161" i="9"/>
  <c r="F162" i="9"/>
  <c r="Q155" i="8"/>
  <c r="T155" i="8" s="1"/>
  <c r="O155" i="8"/>
  <c r="P155" i="8" s="1"/>
  <c r="U155" i="8" s="1"/>
  <c r="V155" i="8" s="1"/>
  <c r="AL155" i="8" s="1"/>
  <c r="AN155" i="8" s="1"/>
  <c r="AT155" i="8" s="1"/>
  <c r="AU155" i="8" s="1"/>
  <c r="AY155" i="8" s="1"/>
  <c r="H157" i="8"/>
  <c r="F158" i="8"/>
  <c r="G157" i="8"/>
  <c r="K156" i="8"/>
  <c r="L156" i="8" s="1"/>
  <c r="S156" i="8"/>
  <c r="N156" i="8"/>
  <c r="H154" i="7"/>
  <c r="F155" i="7"/>
  <c r="G154" i="7"/>
  <c r="U151" i="7"/>
  <c r="V151" i="7" s="1"/>
  <c r="AL151" i="7" s="1"/>
  <c r="AN151" i="7" s="1"/>
  <c r="AT151" i="7" s="1"/>
  <c r="AU151" i="7" s="1"/>
  <c r="AY151" i="7" s="1"/>
  <c r="Q152" i="7"/>
  <c r="T152" i="7" s="1"/>
  <c r="O152" i="7"/>
  <c r="K153" i="7"/>
  <c r="L153" i="7" s="1"/>
  <c r="S153" i="7"/>
  <c r="N153" i="7"/>
  <c r="P152" i="7"/>
  <c r="U152" i="7" s="1"/>
  <c r="V152" i="7" s="1"/>
  <c r="AL152" i="7" s="1"/>
  <c r="AN152" i="7" s="1"/>
  <c r="AT152" i="7" s="1"/>
  <c r="AU152" i="7" s="1"/>
  <c r="AY152" i="7" s="1"/>
  <c r="H153" i="6"/>
  <c r="F154" i="6"/>
  <c r="G153" i="6"/>
  <c r="K152" i="6"/>
  <c r="L152" i="6" s="1"/>
  <c r="S152" i="6"/>
  <c r="N152" i="6"/>
  <c r="Q151" i="6"/>
  <c r="T151" i="6" s="1"/>
  <c r="O151" i="6"/>
  <c r="P151" i="6" s="1"/>
  <c r="U151" i="6" s="1"/>
  <c r="V151" i="6" s="1"/>
  <c r="AL151" i="6" s="1"/>
  <c r="AN151" i="6" s="1"/>
  <c r="AT151" i="6" s="1"/>
  <c r="AU151" i="6" s="1"/>
  <c r="AY151" i="6" s="1"/>
  <c r="H156" i="5"/>
  <c r="F157" i="5"/>
  <c r="G156" i="5"/>
  <c r="K155" i="5"/>
  <c r="L155" i="5" s="1"/>
  <c r="S155" i="5"/>
  <c r="N155" i="5"/>
  <c r="Q154" i="5"/>
  <c r="T154" i="5" s="1"/>
  <c r="O154" i="5"/>
  <c r="P154" i="5" s="1"/>
  <c r="U154" i="5" s="1"/>
  <c r="V154" i="5" s="1"/>
  <c r="AL154" i="5" s="1"/>
  <c r="AN154" i="5" s="1"/>
  <c r="AU154" i="5" s="1"/>
  <c r="S152" i="4"/>
  <c r="N152" i="4"/>
  <c r="K152" i="4"/>
  <c r="L152" i="4" s="1"/>
  <c r="U150" i="4"/>
  <c r="V150" i="4" s="1"/>
  <c r="AL150" i="4" s="1"/>
  <c r="AN150" i="4" s="1"/>
  <c r="AT150" i="4" s="1"/>
  <c r="AU150" i="4" s="1"/>
  <c r="AY150" i="4" s="1"/>
  <c r="F154" i="4"/>
  <c r="G153" i="4"/>
  <c r="H153" i="4"/>
  <c r="O151" i="4"/>
  <c r="P151" i="4" s="1"/>
  <c r="U151" i="4" s="1"/>
  <c r="V151" i="4" s="1"/>
  <c r="AL151" i="4" s="1"/>
  <c r="AN151" i="4" s="1"/>
  <c r="AT151" i="4" s="1"/>
  <c r="AU151" i="4" s="1"/>
  <c r="AY151" i="4" s="1"/>
  <c r="Q151" i="4"/>
  <c r="T151" i="4" s="1"/>
  <c r="H153" i="3"/>
  <c r="F154" i="3"/>
  <c r="G153" i="3"/>
  <c r="K152" i="3"/>
  <c r="L152" i="3" s="1"/>
  <c r="S152" i="3"/>
  <c r="N152" i="3"/>
  <c r="Q151" i="3"/>
  <c r="T151" i="3" s="1"/>
  <c r="O151" i="3"/>
  <c r="P151" i="3" s="1"/>
  <c r="U151" i="3" s="1"/>
  <c r="V151" i="3" s="1"/>
  <c r="AL151" i="3" s="1"/>
  <c r="AN151" i="3" s="1"/>
  <c r="AT151" i="3" s="1"/>
  <c r="AU151" i="3" s="1"/>
  <c r="AY151" i="3" s="1"/>
  <c r="Q148" i="2"/>
  <c r="T148" i="2" s="1"/>
  <c r="O148" i="2"/>
  <c r="P148" i="2" s="1"/>
  <c r="U148" i="2" s="1"/>
  <c r="V148" i="2" s="1"/>
  <c r="AL148" i="2" s="1"/>
  <c r="AN148" i="2" s="1"/>
  <c r="AT148" i="2" s="1"/>
  <c r="AU148" i="2" s="1"/>
  <c r="AY148" i="2" s="1"/>
  <c r="H150" i="2"/>
  <c r="G150" i="2"/>
  <c r="K149" i="2"/>
  <c r="L149" i="2" s="1"/>
  <c r="S149" i="2"/>
  <c r="N149" i="2"/>
  <c r="U140" i="1"/>
  <c r="V140" i="1" s="1"/>
  <c r="S142" i="1"/>
  <c r="L142" i="1"/>
  <c r="Q141" i="1"/>
  <c r="T141" i="1" s="1"/>
  <c r="O141" i="1"/>
  <c r="P141" i="1" s="1"/>
  <c r="U141" i="1" s="1"/>
  <c r="V141" i="1" s="1"/>
  <c r="F144" i="1"/>
  <c r="H161" i="11" l="1"/>
  <c r="F162" i="11"/>
  <c r="G161" i="11"/>
  <c r="U158" i="11"/>
  <c r="V158" i="11" s="1"/>
  <c r="AL158" i="11" s="1"/>
  <c r="AN158" i="11" s="1"/>
  <c r="AT158" i="11" s="1"/>
  <c r="AU158" i="11" s="1"/>
  <c r="AY158" i="11" s="1"/>
  <c r="Q159" i="11"/>
  <c r="T159" i="11" s="1"/>
  <c r="O159" i="11"/>
  <c r="K160" i="11"/>
  <c r="L160" i="11" s="1"/>
  <c r="N160" i="11"/>
  <c r="S160" i="11"/>
  <c r="P159" i="11"/>
  <c r="U159" i="11" s="1"/>
  <c r="V159" i="11" s="1"/>
  <c r="AL159" i="11" s="1"/>
  <c r="AN159" i="11" s="1"/>
  <c r="AT159" i="11" s="1"/>
  <c r="AU159" i="11" s="1"/>
  <c r="AY159" i="11" s="1"/>
  <c r="H160" i="10"/>
  <c r="F161" i="10"/>
  <c r="G160" i="10"/>
  <c r="Q158" i="10"/>
  <c r="T158" i="10" s="1"/>
  <c r="O158" i="10"/>
  <c r="P158" i="10"/>
  <c r="K159" i="10"/>
  <c r="L159" i="10" s="1"/>
  <c r="S159" i="10"/>
  <c r="N159" i="10"/>
  <c r="K161" i="9"/>
  <c r="L161" i="9" s="1"/>
  <c r="S161" i="9"/>
  <c r="N161" i="9"/>
  <c r="Q160" i="9"/>
  <c r="T160" i="9" s="1"/>
  <c r="O160" i="9"/>
  <c r="H162" i="9"/>
  <c r="F163" i="9"/>
  <c r="G162" i="9"/>
  <c r="P160" i="9"/>
  <c r="Q156" i="8"/>
  <c r="T156" i="8" s="1"/>
  <c r="O156" i="8"/>
  <c r="K157" i="8"/>
  <c r="L157" i="8" s="1"/>
  <c r="S157" i="8"/>
  <c r="N157" i="8"/>
  <c r="P156" i="8"/>
  <c r="U156" i="8" s="1"/>
  <c r="V156" i="8" s="1"/>
  <c r="AL156" i="8" s="1"/>
  <c r="AN156" i="8" s="1"/>
  <c r="AT156" i="8" s="1"/>
  <c r="AU156" i="8" s="1"/>
  <c r="AY156" i="8" s="1"/>
  <c r="H158" i="8"/>
  <c r="F159" i="8"/>
  <c r="G158" i="8"/>
  <c r="Q153" i="7"/>
  <c r="T153" i="7" s="1"/>
  <c r="O153" i="7"/>
  <c r="P153" i="7" s="1"/>
  <c r="U153" i="7" s="1"/>
  <c r="V153" i="7" s="1"/>
  <c r="AL153" i="7" s="1"/>
  <c r="AN153" i="7" s="1"/>
  <c r="AT153" i="7" s="1"/>
  <c r="AU153" i="7" s="1"/>
  <c r="AY153" i="7" s="1"/>
  <c r="K154" i="7"/>
  <c r="L154" i="7" s="1"/>
  <c r="S154" i="7"/>
  <c r="N154" i="7"/>
  <c r="H155" i="7"/>
  <c r="F156" i="7"/>
  <c r="G155" i="7"/>
  <c r="H154" i="6"/>
  <c r="F155" i="6"/>
  <c r="G154" i="6"/>
  <c r="K153" i="6"/>
  <c r="L153" i="6" s="1"/>
  <c r="S153" i="6"/>
  <c r="N153" i="6"/>
  <c r="Q152" i="6"/>
  <c r="T152" i="6" s="1"/>
  <c r="O152" i="6"/>
  <c r="P152" i="6" s="1"/>
  <c r="U152" i="6" s="1"/>
  <c r="V152" i="6" s="1"/>
  <c r="AL152" i="6" s="1"/>
  <c r="AN152" i="6" s="1"/>
  <c r="AT152" i="6" s="1"/>
  <c r="AU152" i="6" s="1"/>
  <c r="AY152" i="6" s="1"/>
  <c r="K156" i="5"/>
  <c r="L156" i="5" s="1"/>
  <c r="S156" i="5"/>
  <c r="N156" i="5"/>
  <c r="P155" i="5"/>
  <c r="H157" i="5"/>
  <c r="F158" i="5"/>
  <c r="G157" i="5"/>
  <c r="Q155" i="5"/>
  <c r="T155" i="5" s="1"/>
  <c r="O155" i="5"/>
  <c r="S153" i="4"/>
  <c r="N153" i="4"/>
  <c r="K153" i="4"/>
  <c r="L153" i="4" s="1"/>
  <c r="O152" i="4"/>
  <c r="Q152" i="4"/>
  <c r="T152" i="4" s="1"/>
  <c r="F155" i="4"/>
  <c r="G154" i="4"/>
  <c r="H154" i="4"/>
  <c r="P152" i="4"/>
  <c r="U152" i="4" s="1"/>
  <c r="V152" i="4" s="1"/>
  <c r="AL152" i="4" s="1"/>
  <c r="AN152" i="4" s="1"/>
  <c r="AT152" i="4" s="1"/>
  <c r="AU152" i="4" s="1"/>
  <c r="AY152" i="4" s="1"/>
  <c r="Q152" i="3"/>
  <c r="T152" i="3" s="1"/>
  <c r="O152" i="3"/>
  <c r="K153" i="3"/>
  <c r="L153" i="3" s="1"/>
  <c r="S153" i="3"/>
  <c r="N153" i="3"/>
  <c r="P152" i="3"/>
  <c r="U152" i="3" s="1"/>
  <c r="V152" i="3" s="1"/>
  <c r="AL152" i="3" s="1"/>
  <c r="AN152" i="3" s="1"/>
  <c r="AT152" i="3" s="1"/>
  <c r="AU152" i="3" s="1"/>
  <c r="AY152" i="3" s="1"/>
  <c r="H154" i="3"/>
  <c r="F155" i="3"/>
  <c r="G154" i="3"/>
  <c r="S150" i="2"/>
  <c r="N150" i="2"/>
  <c r="K150" i="2"/>
  <c r="L150" i="2" s="1"/>
  <c r="O149" i="2"/>
  <c r="P149" i="2" s="1"/>
  <c r="U149" i="2" s="1"/>
  <c r="V149" i="2" s="1"/>
  <c r="AL149" i="2" s="1"/>
  <c r="AN149" i="2" s="1"/>
  <c r="AT149" i="2" s="1"/>
  <c r="AU149" i="2" s="1"/>
  <c r="AY149" i="2" s="1"/>
  <c r="Q149" i="2"/>
  <c r="T149" i="2" s="1"/>
  <c r="G151" i="2"/>
  <c r="H151" i="2"/>
  <c r="Q142" i="1"/>
  <c r="T142" i="1" s="1"/>
  <c r="O142" i="1"/>
  <c r="P142" i="1" s="1"/>
  <c r="U142" i="1" s="1"/>
  <c r="V142" i="1" s="1"/>
  <c r="F145" i="1"/>
  <c r="S143" i="1"/>
  <c r="L143" i="1"/>
  <c r="Q160" i="11" l="1"/>
  <c r="T160" i="11" s="1"/>
  <c r="O160" i="11"/>
  <c r="P160" i="11" s="1"/>
  <c r="U160" i="11" s="1"/>
  <c r="V160" i="11" s="1"/>
  <c r="AL160" i="11" s="1"/>
  <c r="AN160" i="11" s="1"/>
  <c r="AT160" i="11" s="1"/>
  <c r="AU160" i="11" s="1"/>
  <c r="AY160" i="11" s="1"/>
  <c r="K161" i="11"/>
  <c r="L161" i="11" s="1"/>
  <c r="N161" i="11"/>
  <c r="S161" i="11"/>
  <c r="H162" i="11"/>
  <c r="F163" i="11"/>
  <c r="G162" i="11"/>
  <c r="O159" i="10"/>
  <c r="Q159" i="10"/>
  <c r="T159" i="10" s="1"/>
  <c r="S160" i="10"/>
  <c r="N160" i="10"/>
  <c r="K160" i="10"/>
  <c r="L160" i="10" s="1"/>
  <c r="U158" i="10"/>
  <c r="V158" i="10" s="1"/>
  <c r="AL158" i="10" s="1"/>
  <c r="AN158" i="10" s="1"/>
  <c r="AT158" i="10" s="1"/>
  <c r="AU158" i="10" s="1"/>
  <c r="AY158" i="10" s="1"/>
  <c r="F162" i="10"/>
  <c r="G161" i="10"/>
  <c r="H161" i="10"/>
  <c r="P159" i="10"/>
  <c r="U159" i="10" s="1"/>
  <c r="V159" i="10" s="1"/>
  <c r="AL159" i="10" s="1"/>
  <c r="AN159" i="10" s="1"/>
  <c r="AT159" i="10" s="1"/>
  <c r="AU159" i="10" s="1"/>
  <c r="AY159" i="10" s="1"/>
  <c r="H163" i="9"/>
  <c r="F164" i="9"/>
  <c r="G163" i="9"/>
  <c r="P161" i="9"/>
  <c r="U161" i="9" s="1"/>
  <c r="V161" i="9" s="1"/>
  <c r="AL161" i="9" s="1"/>
  <c r="AN161" i="9" s="1"/>
  <c r="AT161" i="9" s="1"/>
  <c r="AU161" i="9" s="1"/>
  <c r="AY161" i="9" s="1"/>
  <c r="K162" i="9"/>
  <c r="L162" i="9" s="1"/>
  <c r="S162" i="9"/>
  <c r="N162" i="9"/>
  <c r="U160" i="9"/>
  <c r="V160" i="9" s="1"/>
  <c r="AL160" i="9" s="1"/>
  <c r="AN160" i="9" s="1"/>
  <c r="AT160" i="9" s="1"/>
  <c r="AU160" i="9" s="1"/>
  <c r="AY160" i="9" s="1"/>
  <c r="Q161" i="9"/>
  <c r="T161" i="9" s="1"/>
  <c r="O161" i="9"/>
  <c r="O157" i="8"/>
  <c r="Q157" i="8"/>
  <c r="T157" i="8" s="1"/>
  <c r="F160" i="8"/>
  <c r="G159" i="8"/>
  <c r="H159" i="8"/>
  <c r="S158" i="8"/>
  <c r="N158" i="8"/>
  <c r="K158" i="8"/>
  <c r="L158" i="8" s="1"/>
  <c r="P157" i="8"/>
  <c r="S155" i="7"/>
  <c r="N155" i="7"/>
  <c r="K155" i="7"/>
  <c r="L155" i="7" s="1"/>
  <c r="F157" i="7"/>
  <c r="G156" i="7"/>
  <c r="H156" i="7"/>
  <c r="O154" i="7"/>
  <c r="P154" i="7" s="1"/>
  <c r="U154" i="7" s="1"/>
  <c r="V154" i="7" s="1"/>
  <c r="AL154" i="7" s="1"/>
  <c r="AN154" i="7" s="1"/>
  <c r="AT154" i="7" s="1"/>
  <c r="AU154" i="7" s="1"/>
  <c r="AY154" i="7" s="1"/>
  <c r="Q154" i="7"/>
  <c r="T154" i="7" s="1"/>
  <c r="S154" i="6"/>
  <c r="N154" i="6"/>
  <c r="K154" i="6"/>
  <c r="L154" i="6" s="1"/>
  <c r="F156" i="6"/>
  <c r="G155" i="6"/>
  <c r="H155" i="6"/>
  <c r="O153" i="6"/>
  <c r="P153" i="6" s="1"/>
  <c r="U153" i="6" s="1"/>
  <c r="V153" i="6" s="1"/>
  <c r="AL153" i="6" s="1"/>
  <c r="AN153" i="6" s="1"/>
  <c r="AT153" i="6" s="1"/>
  <c r="AU153" i="6" s="1"/>
  <c r="AY153" i="6" s="1"/>
  <c r="Q153" i="6"/>
  <c r="T153" i="6" s="1"/>
  <c r="U155" i="5"/>
  <c r="V155" i="5" s="1"/>
  <c r="AL155" i="5" s="1"/>
  <c r="AN155" i="5" s="1"/>
  <c r="AU155" i="5" s="1"/>
  <c r="S157" i="5"/>
  <c r="N157" i="5"/>
  <c r="K157" i="5"/>
  <c r="L157" i="5" s="1"/>
  <c r="F159" i="5"/>
  <c r="G158" i="5"/>
  <c r="H158" i="5"/>
  <c r="O156" i="5"/>
  <c r="P156" i="5" s="1"/>
  <c r="U156" i="5" s="1"/>
  <c r="V156" i="5" s="1"/>
  <c r="AL156" i="5" s="1"/>
  <c r="AN156" i="5" s="1"/>
  <c r="AU156" i="5" s="1"/>
  <c r="Q156" i="5"/>
  <c r="T156" i="5" s="1"/>
  <c r="Q153" i="4"/>
  <c r="T153" i="4" s="1"/>
  <c r="O153" i="4"/>
  <c r="K154" i="4"/>
  <c r="L154" i="4" s="1"/>
  <c r="S154" i="4"/>
  <c r="N154" i="4"/>
  <c r="H155" i="4"/>
  <c r="F156" i="4"/>
  <c r="G155" i="4"/>
  <c r="P153" i="4"/>
  <c r="U153" i="4" s="1"/>
  <c r="V153" i="4" s="1"/>
  <c r="AL153" i="4" s="1"/>
  <c r="AN153" i="4" s="1"/>
  <c r="AT153" i="4" s="1"/>
  <c r="AU153" i="4" s="1"/>
  <c r="AY153" i="4" s="1"/>
  <c r="F156" i="3"/>
  <c r="G155" i="3"/>
  <c r="H155" i="3"/>
  <c r="O153" i="3"/>
  <c r="P153" i="3" s="1"/>
  <c r="U153" i="3" s="1"/>
  <c r="V153" i="3" s="1"/>
  <c r="AL153" i="3" s="1"/>
  <c r="AN153" i="3" s="1"/>
  <c r="AT153" i="3" s="1"/>
  <c r="AU153" i="3" s="1"/>
  <c r="AY153" i="3" s="1"/>
  <c r="Q153" i="3"/>
  <c r="T153" i="3" s="1"/>
  <c r="S154" i="3"/>
  <c r="N154" i="3"/>
  <c r="K154" i="3"/>
  <c r="L154" i="3" s="1"/>
  <c r="O150" i="2"/>
  <c r="Q150" i="2"/>
  <c r="T150" i="2" s="1"/>
  <c r="P150" i="2"/>
  <c r="U150" i="2" s="1"/>
  <c r="V150" i="2" s="1"/>
  <c r="AL150" i="2" s="1"/>
  <c r="AN150" i="2" s="1"/>
  <c r="AT150" i="2" s="1"/>
  <c r="AU150" i="2" s="1"/>
  <c r="AY150" i="2" s="1"/>
  <c r="S151" i="2"/>
  <c r="N151" i="2"/>
  <c r="K151" i="2"/>
  <c r="L151" i="2" s="1"/>
  <c r="H152" i="2"/>
  <c r="G152" i="2"/>
  <c r="F146" i="1"/>
  <c r="S144" i="1"/>
  <c r="L144" i="1"/>
  <c r="Q143" i="1"/>
  <c r="T143" i="1" s="1"/>
  <c r="O143" i="1"/>
  <c r="P143" i="1" s="1"/>
  <c r="U143" i="1" s="1"/>
  <c r="V143" i="1" s="1"/>
  <c r="F164" i="11" l="1"/>
  <c r="G163" i="11"/>
  <c r="H163" i="11"/>
  <c r="O161" i="11"/>
  <c r="P161" i="11" s="1"/>
  <c r="U161" i="11" s="1"/>
  <c r="V161" i="11" s="1"/>
  <c r="AL161" i="11" s="1"/>
  <c r="AN161" i="11" s="1"/>
  <c r="AT161" i="11" s="1"/>
  <c r="AU161" i="11" s="1"/>
  <c r="AY161" i="11" s="1"/>
  <c r="Q161" i="11"/>
  <c r="T161" i="11" s="1"/>
  <c r="S162" i="11"/>
  <c r="N162" i="11"/>
  <c r="K162" i="11"/>
  <c r="L162" i="11" s="1"/>
  <c r="S161" i="10"/>
  <c r="N161" i="10"/>
  <c r="K161" i="10"/>
  <c r="L161" i="10" s="1"/>
  <c r="H162" i="10"/>
  <c r="G162" i="10"/>
  <c r="F163" i="10"/>
  <c r="O160" i="10"/>
  <c r="P160" i="10" s="1"/>
  <c r="U160" i="10" s="1"/>
  <c r="V160" i="10" s="1"/>
  <c r="AL160" i="10" s="1"/>
  <c r="AN160" i="10" s="1"/>
  <c r="AT160" i="10" s="1"/>
  <c r="AU160" i="10" s="1"/>
  <c r="AY160" i="10" s="1"/>
  <c r="Q160" i="10"/>
  <c r="T160" i="10" s="1"/>
  <c r="S163" i="9"/>
  <c r="N163" i="9"/>
  <c r="K163" i="9"/>
  <c r="L163" i="9" s="1"/>
  <c r="F165" i="9"/>
  <c r="G164" i="9"/>
  <c r="H164" i="9"/>
  <c r="O162" i="9"/>
  <c r="P162" i="9" s="1"/>
  <c r="U162" i="9" s="1"/>
  <c r="V162" i="9" s="1"/>
  <c r="AL162" i="9" s="1"/>
  <c r="AN162" i="9" s="1"/>
  <c r="AT162" i="9" s="1"/>
  <c r="AU162" i="9" s="1"/>
  <c r="AY162" i="9" s="1"/>
  <c r="Q162" i="9"/>
  <c r="T162" i="9" s="1"/>
  <c r="S159" i="8"/>
  <c r="N159" i="8"/>
  <c r="K159" i="8"/>
  <c r="L159" i="8" s="1"/>
  <c r="H160" i="8"/>
  <c r="F161" i="8"/>
  <c r="G160" i="8"/>
  <c r="O158" i="8"/>
  <c r="P158" i="8" s="1"/>
  <c r="U158" i="8" s="1"/>
  <c r="V158" i="8" s="1"/>
  <c r="AL158" i="8" s="1"/>
  <c r="AN158" i="8" s="1"/>
  <c r="AT158" i="8" s="1"/>
  <c r="AU158" i="8" s="1"/>
  <c r="AY158" i="8" s="1"/>
  <c r="Q158" i="8"/>
  <c r="T158" i="8" s="1"/>
  <c r="U157" i="8"/>
  <c r="V157" i="8" s="1"/>
  <c r="AL157" i="8" s="1"/>
  <c r="AN157" i="8" s="1"/>
  <c r="AT157" i="8" s="1"/>
  <c r="AU157" i="8" s="1"/>
  <c r="AY157" i="8" s="1"/>
  <c r="H157" i="7"/>
  <c r="F158" i="7"/>
  <c r="G157" i="7"/>
  <c r="O155" i="7"/>
  <c r="P155" i="7" s="1"/>
  <c r="U155" i="7" s="1"/>
  <c r="V155" i="7" s="1"/>
  <c r="AL155" i="7" s="1"/>
  <c r="AN155" i="7" s="1"/>
  <c r="AT155" i="7" s="1"/>
  <c r="AU155" i="7" s="1"/>
  <c r="AY155" i="7" s="1"/>
  <c r="Q155" i="7"/>
  <c r="T155" i="7" s="1"/>
  <c r="S156" i="7"/>
  <c r="N156" i="7"/>
  <c r="K156" i="7"/>
  <c r="L156" i="7" s="1"/>
  <c r="O154" i="6"/>
  <c r="Q154" i="6"/>
  <c r="T154" i="6" s="1"/>
  <c r="S155" i="6"/>
  <c r="N155" i="6"/>
  <c r="K155" i="6"/>
  <c r="L155" i="6" s="1"/>
  <c r="P154" i="6"/>
  <c r="U154" i="6" s="1"/>
  <c r="V154" i="6" s="1"/>
  <c r="AL154" i="6" s="1"/>
  <c r="AN154" i="6" s="1"/>
  <c r="AT154" i="6" s="1"/>
  <c r="AU154" i="6" s="1"/>
  <c r="AY154" i="6" s="1"/>
  <c r="H156" i="6"/>
  <c r="F157" i="6"/>
  <c r="G156" i="6"/>
  <c r="O157" i="5"/>
  <c r="Q157" i="5"/>
  <c r="T157" i="5" s="1"/>
  <c r="S158" i="5"/>
  <c r="N158" i="5"/>
  <c r="K158" i="5"/>
  <c r="L158" i="5" s="1"/>
  <c r="P157" i="5"/>
  <c r="U157" i="5" s="1"/>
  <c r="V157" i="5" s="1"/>
  <c r="AL157" i="5" s="1"/>
  <c r="AN157" i="5" s="1"/>
  <c r="AU157" i="5" s="1"/>
  <c r="H159" i="5"/>
  <c r="F160" i="5"/>
  <c r="G159" i="5"/>
  <c r="H156" i="4"/>
  <c r="F157" i="4"/>
  <c r="G156" i="4"/>
  <c r="Q154" i="4"/>
  <c r="T154" i="4" s="1"/>
  <c r="O154" i="4"/>
  <c r="K155" i="4"/>
  <c r="L155" i="4" s="1"/>
  <c r="N155" i="4"/>
  <c r="S155" i="4"/>
  <c r="P154" i="4"/>
  <c r="S155" i="3"/>
  <c r="N155" i="3"/>
  <c r="K155" i="3"/>
  <c r="L155" i="3" s="1"/>
  <c r="O154" i="3"/>
  <c r="P154" i="3" s="1"/>
  <c r="U154" i="3" s="1"/>
  <c r="V154" i="3" s="1"/>
  <c r="AL154" i="3" s="1"/>
  <c r="AN154" i="3" s="1"/>
  <c r="AT154" i="3" s="1"/>
  <c r="AU154" i="3" s="1"/>
  <c r="AY154" i="3" s="1"/>
  <c r="Q154" i="3"/>
  <c r="T154" i="3" s="1"/>
  <c r="H156" i="3"/>
  <c r="F157" i="3"/>
  <c r="G156" i="3"/>
  <c r="H153" i="2"/>
  <c r="G153" i="2"/>
  <c r="Q151" i="2"/>
  <c r="T151" i="2" s="1"/>
  <c r="O151" i="2"/>
  <c r="P151" i="2" s="1"/>
  <c r="K152" i="2"/>
  <c r="L152" i="2" s="1"/>
  <c r="S152" i="2"/>
  <c r="N152" i="2"/>
  <c r="S145" i="1"/>
  <c r="L145" i="1"/>
  <c r="P144" i="1"/>
  <c r="F147" i="1"/>
  <c r="Q144" i="1"/>
  <c r="T144" i="1" s="1"/>
  <c r="O144" i="1"/>
  <c r="S163" i="11" l="1"/>
  <c r="N163" i="11"/>
  <c r="K163" i="11"/>
  <c r="L163" i="11" s="1"/>
  <c r="H164" i="11"/>
  <c r="F165" i="11"/>
  <c r="G164" i="11"/>
  <c r="O162" i="11"/>
  <c r="P162" i="11" s="1"/>
  <c r="U162" i="11" s="1"/>
  <c r="V162" i="11" s="1"/>
  <c r="AL162" i="11" s="1"/>
  <c r="AN162" i="11" s="1"/>
  <c r="AT162" i="11" s="1"/>
  <c r="AU162" i="11" s="1"/>
  <c r="AY162" i="11" s="1"/>
  <c r="Q162" i="11"/>
  <c r="T162" i="11" s="1"/>
  <c r="H163" i="10"/>
  <c r="F164" i="10"/>
  <c r="G163" i="10"/>
  <c r="Q161" i="10"/>
  <c r="T161" i="10" s="1"/>
  <c r="O161" i="10"/>
  <c r="K162" i="10"/>
  <c r="L162" i="10" s="1"/>
  <c r="S162" i="10"/>
  <c r="N162" i="10"/>
  <c r="P161" i="10"/>
  <c r="S164" i="9"/>
  <c r="N164" i="9"/>
  <c r="K164" i="9"/>
  <c r="L164" i="9" s="1"/>
  <c r="O163" i="9"/>
  <c r="P163" i="9" s="1"/>
  <c r="U163" i="9" s="1"/>
  <c r="V163" i="9" s="1"/>
  <c r="AL163" i="9" s="1"/>
  <c r="AN163" i="9" s="1"/>
  <c r="AT163" i="9" s="1"/>
  <c r="AU163" i="9" s="1"/>
  <c r="AY163" i="9" s="1"/>
  <c r="Q163" i="9"/>
  <c r="T163" i="9" s="1"/>
  <c r="H165" i="9"/>
  <c r="F166" i="9"/>
  <c r="G165" i="9"/>
  <c r="K160" i="8"/>
  <c r="L160" i="8" s="1"/>
  <c r="S160" i="8"/>
  <c r="N160" i="8"/>
  <c r="Q159" i="8"/>
  <c r="T159" i="8" s="1"/>
  <c r="O159" i="8"/>
  <c r="H161" i="8"/>
  <c r="F162" i="8"/>
  <c r="G161" i="8"/>
  <c r="P159" i="8"/>
  <c r="K157" i="7"/>
  <c r="L157" i="7" s="1"/>
  <c r="N157" i="7"/>
  <c r="S157" i="7"/>
  <c r="H158" i="7"/>
  <c r="F159" i="7"/>
  <c r="G158" i="7"/>
  <c r="Q156" i="7"/>
  <c r="T156" i="7" s="1"/>
  <c r="O156" i="7"/>
  <c r="P156" i="7" s="1"/>
  <c r="U156" i="7" s="1"/>
  <c r="V156" i="7" s="1"/>
  <c r="AL156" i="7" s="1"/>
  <c r="AN156" i="7" s="1"/>
  <c r="AT156" i="7" s="1"/>
  <c r="AU156" i="7" s="1"/>
  <c r="AY156" i="7" s="1"/>
  <c r="H157" i="6"/>
  <c r="F158" i="6"/>
  <c r="G157" i="6"/>
  <c r="P155" i="6"/>
  <c r="K156" i="6"/>
  <c r="L156" i="6" s="1"/>
  <c r="S156" i="6"/>
  <c r="N156" i="6"/>
  <c r="Q155" i="6"/>
  <c r="T155" i="6" s="1"/>
  <c r="O155" i="6"/>
  <c r="H160" i="5"/>
  <c r="F161" i="5"/>
  <c r="G160" i="5"/>
  <c r="K159" i="5"/>
  <c r="L159" i="5" s="1"/>
  <c r="S159" i="5"/>
  <c r="N159" i="5"/>
  <c r="Q158" i="5"/>
  <c r="T158" i="5" s="1"/>
  <c r="O158" i="5"/>
  <c r="P158" i="5" s="1"/>
  <c r="U158" i="5" s="1"/>
  <c r="V158" i="5" s="1"/>
  <c r="AL158" i="5" s="1"/>
  <c r="AN158" i="5" s="1"/>
  <c r="AU158" i="5" s="1"/>
  <c r="S156" i="4"/>
  <c r="N156" i="4"/>
  <c r="K156" i="4"/>
  <c r="L156" i="4" s="1"/>
  <c r="O155" i="4"/>
  <c r="P155" i="4" s="1"/>
  <c r="U155" i="4" s="1"/>
  <c r="V155" i="4" s="1"/>
  <c r="AL155" i="4" s="1"/>
  <c r="AN155" i="4" s="1"/>
  <c r="AT155" i="4" s="1"/>
  <c r="AU155" i="4" s="1"/>
  <c r="AY155" i="4" s="1"/>
  <c r="Q155" i="4"/>
  <c r="T155" i="4" s="1"/>
  <c r="F158" i="4"/>
  <c r="G157" i="4"/>
  <c r="H157" i="4"/>
  <c r="U154" i="4"/>
  <c r="V154" i="4" s="1"/>
  <c r="AL154" i="4" s="1"/>
  <c r="AN154" i="4" s="1"/>
  <c r="AT154" i="4" s="1"/>
  <c r="AU154" i="4" s="1"/>
  <c r="AY154" i="4" s="1"/>
  <c r="H157" i="3"/>
  <c r="F158" i="3"/>
  <c r="G157" i="3"/>
  <c r="P155" i="3"/>
  <c r="U155" i="3" s="1"/>
  <c r="V155" i="3" s="1"/>
  <c r="AL155" i="3" s="1"/>
  <c r="AN155" i="3" s="1"/>
  <c r="AT155" i="3" s="1"/>
  <c r="AU155" i="3" s="1"/>
  <c r="AY155" i="3" s="1"/>
  <c r="Q155" i="3"/>
  <c r="T155" i="3" s="1"/>
  <c r="O155" i="3"/>
  <c r="K156" i="3"/>
  <c r="L156" i="3" s="1"/>
  <c r="S156" i="3"/>
  <c r="N156" i="3"/>
  <c r="K153" i="2"/>
  <c r="L153" i="2" s="1"/>
  <c r="S153" i="2"/>
  <c r="N153" i="2"/>
  <c r="P152" i="2"/>
  <c r="Q152" i="2"/>
  <c r="T152" i="2" s="1"/>
  <c r="O152" i="2"/>
  <c r="H154" i="2"/>
  <c r="G154" i="2"/>
  <c r="U151" i="2"/>
  <c r="V151" i="2" s="1"/>
  <c r="AL151" i="2" s="1"/>
  <c r="AN151" i="2" s="1"/>
  <c r="AT151" i="2" s="1"/>
  <c r="AU151" i="2" s="1"/>
  <c r="AY151" i="2" s="1"/>
  <c r="Q145" i="1"/>
  <c r="T145" i="1" s="1"/>
  <c r="O145" i="1"/>
  <c r="P145" i="1" s="1"/>
  <c r="U145" i="1" s="1"/>
  <c r="V145" i="1" s="1"/>
  <c r="U144" i="1"/>
  <c r="V144" i="1" s="1"/>
  <c r="S146" i="1"/>
  <c r="L146" i="1"/>
  <c r="F148" i="1"/>
  <c r="K164" i="11" l="1"/>
  <c r="L164" i="11" s="1"/>
  <c r="S164" i="11"/>
  <c r="N164" i="11"/>
  <c r="Q163" i="11"/>
  <c r="T163" i="11" s="1"/>
  <c r="O163" i="11"/>
  <c r="H165" i="11"/>
  <c r="F166" i="11"/>
  <c r="G165" i="11"/>
  <c r="P163" i="11"/>
  <c r="K163" i="10"/>
  <c r="L163" i="10" s="1"/>
  <c r="S163" i="10"/>
  <c r="N163" i="10"/>
  <c r="Q162" i="10"/>
  <c r="T162" i="10" s="1"/>
  <c r="O162" i="10"/>
  <c r="H164" i="10"/>
  <c r="F165" i="10"/>
  <c r="G164" i="10"/>
  <c r="P162" i="10"/>
  <c r="U161" i="10"/>
  <c r="V161" i="10" s="1"/>
  <c r="AL161" i="10" s="1"/>
  <c r="AN161" i="10" s="1"/>
  <c r="AT161" i="10" s="1"/>
  <c r="AU161" i="10" s="1"/>
  <c r="AY161" i="10" s="1"/>
  <c r="H166" i="9"/>
  <c r="F167" i="9"/>
  <c r="G166" i="9"/>
  <c r="P164" i="9"/>
  <c r="U164" i="9" s="1"/>
  <c r="V164" i="9" s="1"/>
  <c r="AL164" i="9" s="1"/>
  <c r="AN164" i="9" s="1"/>
  <c r="AT164" i="9" s="1"/>
  <c r="AU164" i="9" s="1"/>
  <c r="AY164" i="9" s="1"/>
  <c r="Q164" i="9"/>
  <c r="T164" i="9" s="1"/>
  <c r="O164" i="9"/>
  <c r="K165" i="9"/>
  <c r="L165" i="9" s="1"/>
  <c r="S165" i="9"/>
  <c r="N165" i="9"/>
  <c r="H162" i="8"/>
  <c r="F163" i="8"/>
  <c r="G162" i="8"/>
  <c r="P160" i="8"/>
  <c r="U160" i="8" s="1"/>
  <c r="V160" i="8" s="1"/>
  <c r="AL160" i="8" s="1"/>
  <c r="AN160" i="8" s="1"/>
  <c r="AT160" i="8" s="1"/>
  <c r="AU160" i="8" s="1"/>
  <c r="AY160" i="8" s="1"/>
  <c r="K161" i="8"/>
  <c r="L161" i="8" s="1"/>
  <c r="S161" i="8"/>
  <c r="N161" i="8"/>
  <c r="U159" i="8"/>
  <c r="V159" i="8" s="1"/>
  <c r="AL159" i="8" s="1"/>
  <c r="AN159" i="8" s="1"/>
  <c r="AT159" i="8" s="1"/>
  <c r="AU159" i="8" s="1"/>
  <c r="AY159" i="8" s="1"/>
  <c r="Q160" i="8"/>
  <c r="T160" i="8" s="1"/>
  <c r="O160" i="8"/>
  <c r="K158" i="7"/>
  <c r="L158" i="7" s="1"/>
  <c r="S158" i="7"/>
  <c r="N158" i="7"/>
  <c r="H159" i="7"/>
  <c r="F160" i="7"/>
  <c r="G159" i="7"/>
  <c r="Q157" i="7"/>
  <c r="T157" i="7" s="1"/>
  <c r="O157" i="7"/>
  <c r="P157" i="7" s="1"/>
  <c r="U157" i="7" s="1"/>
  <c r="V157" i="7" s="1"/>
  <c r="AL157" i="7" s="1"/>
  <c r="AN157" i="7" s="1"/>
  <c r="AT157" i="7" s="1"/>
  <c r="AU157" i="7" s="1"/>
  <c r="AY157" i="7" s="1"/>
  <c r="U155" i="6"/>
  <c r="V155" i="6" s="1"/>
  <c r="AL155" i="6" s="1"/>
  <c r="AN155" i="6" s="1"/>
  <c r="AT155" i="6" s="1"/>
  <c r="AU155" i="6" s="1"/>
  <c r="AY155" i="6" s="1"/>
  <c r="K157" i="6"/>
  <c r="L157" i="6" s="1"/>
  <c r="S157" i="6"/>
  <c r="N157" i="6"/>
  <c r="H158" i="6"/>
  <c r="F159" i="6"/>
  <c r="G158" i="6"/>
  <c r="Q156" i="6"/>
  <c r="T156" i="6" s="1"/>
  <c r="O156" i="6"/>
  <c r="P156" i="6" s="1"/>
  <c r="U156" i="6" s="1"/>
  <c r="V156" i="6" s="1"/>
  <c r="AL156" i="6" s="1"/>
  <c r="AN156" i="6" s="1"/>
  <c r="AT156" i="6" s="1"/>
  <c r="AU156" i="6" s="1"/>
  <c r="AY156" i="6" s="1"/>
  <c r="K160" i="5"/>
  <c r="L160" i="5" s="1"/>
  <c r="S160" i="5"/>
  <c r="N160" i="5"/>
  <c r="P159" i="5"/>
  <c r="H161" i="5"/>
  <c r="F162" i="5"/>
  <c r="G161" i="5"/>
  <c r="Q159" i="5"/>
  <c r="T159" i="5" s="1"/>
  <c r="O159" i="5"/>
  <c r="O156" i="4"/>
  <c r="P156" i="4" s="1"/>
  <c r="U156" i="4" s="1"/>
  <c r="V156" i="4" s="1"/>
  <c r="AL156" i="4" s="1"/>
  <c r="AN156" i="4" s="1"/>
  <c r="AT156" i="4" s="1"/>
  <c r="AU156" i="4" s="1"/>
  <c r="AY156" i="4" s="1"/>
  <c r="Q156" i="4"/>
  <c r="T156" i="4" s="1"/>
  <c r="H158" i="4"/>
  <c r="G158" i="4"/>
  <c r="F159" i="4"/>
  <c r="S157" i="4"/>
  <c r="N157" i="4"/>
  <c r="K157" i="4"/>
  <c r="L157" i="4" s="1"/>
  <c r="Q156" i="3"/>
  <c r="T156" i="3" s="1"/>
  <c r="O156" i="3"/>
  <c r="P156" i="3" s="1"/>
  <c r="U156" i="3" s="1"/>
  <c r="V156" i="3" s="1"/>
  <c r="AL156" i="3" s="1"/>
  <c r="AN156" i="3" s="1"/>
  <c r="AT156" i="3" s="1"/>
  <c r="AU156" i="3" s="1"/>
  <c r="AY156" i="3" s="1"/>
  <c r="K157" i="3"/>
  <c r="L157" i="3" s="1"/>
  <c r="S157" i="3"/>
  <c r="N157" i="3"/>
  <c r="H158" i="3"/>
  <c r="F159" i="3"/>
  <c r="G158" i="3"/>
  <c r="U152" i="2"/>
  <c r="V152" i="2" s="1"/>
  <c r="AL152" i="2" s="1"/>
  <c r="AN152" i="2" s="1"/>
  <c r="AT152" i="2" s="1"/>
  <c r="AU152" i="2" s="1"/>
  <c r="AY152" i="2" s="1"/>
  <c r="G155" i="2"/>
  <c r="H155" i="2"/>
  <c r="S154" i="2"/>
  <c r="N154" i="2"/>
  <c r="K154" i="2"/>
  <c r="L154" i="2" s="1"/>
  <c r="O153" i="2"/>
  <c r="P153" i="2" s="1"/>
  <c r="Q153" i="2"/>
  <c r="T153" i="2" s="1"/>
  <c r="Q146" i="1"/>
  <c r="T146" i="1" s="1"/>
  <c r="O146" i="1"/>
  <c r="P146" i="1" s="1"/>
  <c r="U146" i="1" s="1"/>
  <c r="V146" i="1" s="1"/>
  <c r="F149" i="1"/>
  <c r="S147" i="1"/>
  <c r="L147" i="1"/>
  <c r="H166" i="11" l="1"/>
  <c r="F167" i="11"/>
  <c r="G166" i="11"/>
  <c r="P164" i="11"/>
  <c r="U164" i="11" s="1"/>
  <c r="V164" i="11" s="1"/>
  <c r="AL164" i="11" s="1"/>
  <c r="AN164" i="11" s="1"/>
  <c r="AT164" i="11" s="1"/>
  <c r="AU164" i="11" s="1"/>
  <c r="AY164" i="11" s="1"/>
  <c r="K165" i="11"/>
  <c r="L165" i="11" s="1"/>
  <c r="S165" i="11"/>
  <c r="N165" i="11"/>
  <c r="U163" i="11"/>
  <c r="V163" i="11" s="1"/>
  <c r="AL163" i="11" s="1"/>
  <c r="AN163" i="11" s="1"/>
  <c r="AT163" i="11" s="1"/>
  <c r="AU163" i="11" s="1"/>
  <c r="AY163" i="11" s="1"/>
  <c r="Q164" i="11"/>
  <c r="T164" i="11" s="1"/>
  <c r="O164" i="11"/>
  <c r="S164" i="10"/>
  <c r="N164" i="10"/>
  <c r="K164" i="10"/>
  <c r="L164" i="10" s="1"/>
  <c r="F166" i="10"/>
  <c r="G165" i="10"/>
  <c r="H165" i="10"/>
  <c r="P163" i="10"/>
  <c r="U162" i="10"/>
  <c r="V162" i="10" s="1"/>
  <c r="AL162" i="10" s="1"/>
  <c r="AN162" i="10" s="1"/>
  <c r="AT162" i="10" s="1"/>
  <c r="AU162" i="10" s="1"/>
  <c r="AY162" i="10" s="1"/>
  <c r="O163" i="10"/>
  <c r="Q163" i="10"/>
  <c r="T163" i="10" s="1"/>
  <c r="Q165" i="9"/>
  <c r="T165" i="9" s="1"/>
  <c r="O165" i="9"/>
  <c r="K166" i="9"/>
  <c r="L166" i="9" s="1"/>
  <c r="S166" i="9"/>
  <c r="N166" i="9"/>
  <c r="H167" i="9"/>
  <c r="F168" i="9"/>
  <c r="G167" i="9"/>
  <c r="P165" i="9"/>
  <c r="U165" i="9" s="1"/>
  <c r="V165" i="9" s="1"/>
  <c r="AL165" i="9" s="1"/>
  <c r="AN165" i="9" s="1"/>
  <c r="AT165" i="9" s="1"/>
  <c r="AU165" i="9" s="1"/>
  <c r="AY165" i="9" s="1"/>
  <c r="S162" i="8"/>
  <c r="N162" i="8"/>
  <c r="K162" i="8"/>
  <c r="L162" i="8" s="1"/>
  <c r="F164" i="8"/>
  <c r="G163" i="8"/>
  <c r="H163" i="8"/>
  <c r="O161" i="8"/>
  <c r="P161" i="8" s="1"/>
  <c r="U161" i="8" s="1"/>
  <c r="V161" i="8" s="1"/>
  <c r="AL161" i="8" s="1"/>
  <c r="AN161" i="8" s="1"/>
  <c r="AT161" i="8" s="1"/>
  <c r="AU161" i="8" s="1"/>
  <c r="AY161" i="8" s="1"/>
  <c r="Q161" i="8"/>
  <c r="T161" i="8" s="1"/>
  <c r="S159" i="7"/>
  <c r="N159" i="7"/>
  <c r="K159" i="7"/>
  <c r="L159" i="7" s="1"/>
  <c r="F161" i="7"/>
  <c r="G160" i="7"/>
  <c r="H160" i="7"/>
  <c r="O158" i="7"/>
  <c r="P158" i="7" s="1"/>
  <c r="U158" i="7" s="1"/>
  <c r="V158" i="7" s="1"/>
  <c r="AL158" i="7" s="1"/>
  <c r="AN158" i="7" s="1"/>
  <c r="AT158" i="7" s="1"/>
  <c r="AU158" i="7" s="1"/>
  <c r="AY158" i="7" s="1"/>
  <c r="Q158" i="7"/>
  <c r="T158" i="7" s="1"/>
  <c r="S158" i="6"/>
  <c r="N158" i="6"/>
  <c r="K158" i="6"/>
  <c r="L158" i="6" s="1"/>
  <c r="F160" i="6"/>
  <c r="G159" i="6"/>
  <c r="H159" i="6"/>
  <c r="O157" i="6"/>
  <c r="P157" i="6" s="1"/>
  <c r="U157" i="6" s="1"/>
  <c r="V157" i="6" s="1"/>
  <c r="AL157" i="6" s="1"/>
  <c r="AN157" i="6" s="1"/>
  <c r="AT157" i="6" s="1"/>
  <c r="AU157" i="6" s="1"/>
  <c r="AY157" i="6" s="1"/>
  <c r="Q157" i="6"/>
  <c r="T157" i="6" s="1"/>
  <c r="U159" i="5"/>
  <c r="V159" i="5" s="1"/>
  <c r="AL159" i="5" s="1"/>
  <c r="AN159" i="5" s="1"/>
  <c r="AU159" i="5" s="1"/>
  <c r="S161" i="5"/>
  <c r="N161" i="5"/>
  <c r="K161" i="5"/>
  <c r="L161" i="5" s="1"/>
  <c r="F163" i="5"/>
  <c r="G162" i="5"/>
  <c r="H162" i="5"/>
  <c r="O160" i="5"/>
  <c r="P160" i="5" s="1"/>
  <c r="U160" i="5" s="1"/>
  <c r="V160" i="5" s="1"/>
  <c r="AL160" i="5" s="1"/>
  <c r="AN160" i="5" s="1"/>
  <c r="AU160" i="5" s="1"/>
  <c r="Q160" i="5"/>
  <c r="T160" i="5" s="1"/>
  <c r="K158" i="4"/>
  <c r="L158" i="4" s="1"/>
  <c r="N158" i="4"/>
  <c r="S158" i="4"/>
  <c r="Q157" i="4"/>
  <c r="T157" i="4" s="1"/>
  <c r="O157" i="4"/>
  <c r="P157" i="4" s="1"/>
  <c r="U157" i="4" s="1"/>
  <c r="V157" i="4" s="1"/>
  <c r="AL157" i="4" s="1"/>
  <c r="AN157" i="4" s="1"/>
  <c r="AT157" i="4" s="1"/>
  <c r="AU157" i="4" s="1"/>
  <c r="AY157" i="4" s="1"/>
  <c r="H159" i="4"/>
  <c r="G159" i="4"/>
  <c r="F160" i="4"/>
  <c r="S158" i="3"/>
  <c r="N158" i="3"/>
  <c r="K158" i="3"/>
  <c r="L158" i="3" s="1"/>
  <c r="F160" i="3"/>
  <c r="G159" i="3"/>
  <c r="H159" i="3"/>
  <c r="O157" i="3"/>
  <c r="P157" i="3" s="1"/>
  <c r="U157" i="3" s="1"/>
  <c r="V157" i="3" s="1"/>
  <c r="AL157" i="3" s="1"/>
  <c r="AN157" i="3" s="1"/>
  <c r="AT157" i="3" s="1"/>
  <c r="AU157" i="3" s="1"/>
  <c r="AY157" i="3" s="1"/>
  <c r="Q157" i="3"/>
  <c r="T157" i="3" s="1"/>
  <c r="U153" i="2"/>
  <c r="V153" i="2" s="1"/>
  <c r="AL153" i="2" s="1"/>
  <c r="AN153" i="2" s="1"/>
  <c r="AT153" i="2" s="1"/>
  <c r="AU153" i="2" s="1"/>
  <c r="AY153" i="2" s="1"/>
  <c r="O154" i="2"/>
  <c r="P154" i="2" s="1"/>
  <c r="Q154" i="2"/>
  <c r="T154" i="2" s="1"/>
  <c r="S155" i="2"/>
  <c r="N155" i="2"/>
  <c r="K155" i="2"/>
  <c r="L155" i="2" s="1"/>
  <c r="H156" i="2"/>
  <c r="G156" i="2"/>
  <c r="S148" i="1"/>
  <c r="L148" i="1"/>
  <c r="F150" i="1"/>
  <c r="Q147" i="1"/>
  <c r="T147" i="1" s="1"/>
  <c r="O147" i="1"/>
  <c r="P147" i="1" s="1"/>
  <c r="U147" i="1" s="1"/>
  <c r="V147" i="1" s="1"/>
  <c r="S166" i="11" l="1"/>
  <c r="N166" i="11"/>
  <c r="K166" i="11"/>
  <c r="L166" i="11" s="1"/>
  <c r="F168" i="11"/>
  <c r="G167" i="11"/>
  <c r="H167" i="11"/>
  <c r="O165" i="11"/>
  <c r="P165" i="11" s="1"/>
  <c r="U165" i="11" s="1"/>
  <c r="V165" i="11" s="1"/>
  <c r="AL165" i="11" s="1"/>
  <c r="AN165" i="11" s="1"/>
  <c r="AT165" i="11" s="1"/>
  <c r="AU165" i="11" s="1"/>
  <c r="AY165" i="11" s="1"/>
  <c r="Q165" i="11"/>
  <c r="T165" i="11" s="1"/>
  <c r="H166" i="10"/>
  <c r="G166" i="10"/>
  <c r="F167" i="10"/>
  <c r="U163" i="10"/>
  <c r="V163" i="10" s="1"/>
  <c r="AL163" i="10" s="1"/>
  <c r="AN163" i="10" s="1"/>
  <c r="AT163" i="10" s="1"/>
  <c r="AU163" i="10" s="1"/>
  <c r="AY163" i="10" s="1"/>
  <c r="O164" i="10"/>
  <c r="Q164" i="10"/>
  <c r="T164" i="10" s="1"/>
  <c r="P164" i="10"/>
  <c r="S165" i="10"/>
  <c r="N165" i="10"/>
  <c r="K165" i="10"/>
  <c r="L165" i="10" s="1"/>
  <c r="F169" i="9"/>
  <c r="G168" i="9"/>
  <c r="H168" i="9"/>
  <c r="O166" i="9"/>
  <c r="P166" i="9" s="1"/>
  <c r="U166" i="9" s="1"/>
  <c r="V166" i="9" s="1"/>
  <c r="AL166" i="9" s="1"/>
  <c r="AN166" i="9" s="1"/>
  <c r="AT166" i="9" s="1"/>
  <c r="AU166" i="9" s="1"/>
  <c r="AY166" i="9" s="1"/>
  <c r="Q166" i="9"/>
  <c r="T166" i="9" s="1"/>
  <c r="S167" i="9"/>
  <c r="N167" i="9"/>
  <c r="K167" i="9"/>
  <c r="L167" i="9" s="1"/>
  <c r="S163" i="8"/>
  <c r="N163" i="8"/>
  <c r="K163" i="8"/>
  <c r="L163" i="8" s="1"/>
  <c r="O162" i="8"/>
  <c r="P162" i="8" s="1"/>
  <c r="U162" i="8" s="1"/>
  <c r="V162" i="8" s="1"/>
  <c r="AL162" i="8" s="1"/>
  <c r="AN162" i="8" s="1"/>
  <c r="AT162" i="8" s="1"/>
  <c r="AU162" i="8" s="1"/>
  <c r="AY162" i="8" s="1"/>
  <c r="Q162" i="8"/>
  <c r="T162" i="8" s="1"/>
  <c r="H164" i="8"/>
  <c r="F165" i="8"/>
  <c r="G164" i="8"/>
  <c r="O159" i="7"/>
  <c r="Q159" i="7"/>
  <c r="T159" i="7" s="1"/>
  <c r="S160" i="7"/>
  <c r="N160" i="7"/>
  <c r="K160" i="7"/>
  <c r="L160" i="7" s="1"/>
  <c r="P159" i="7"/>
  <c r="U159" i="7" s="1"/>
  <c r="V159" i="7" s="1"/>
  <c r="AL159" i="7" s="1"/>
  <c r="AN159" i="7" s="1"/>
  <c r="AT159" i="7" s="1"/>
  <c r="AU159" i="7" s="1"/>
  <c r="AY159" i="7" s="1"/>
  <c r="H161" i="7"/>
  <c r="G161" i="7"/>
  <c r="F162" i="7"/>
  <c r="O158" i="6"/>
  <c r="Q158" i="6"/>
  <c r="T158" i="6" s="1"/>
  <c r="P158" i="6"/>
  <c r="U158" i="6" s="1"/>
  <c r="V158" i="6" s="1"/>
  <c r="AL158" i="6" s="1"/>
  <c r="AN158" i="6" s="1"/>
  <c r="AT158" i="6" s="1"/>
  <c r="AU158" i="6" s="1"/>
  <c r="AY158" i="6" s="1"/>
  <c r="H160" i="6"/>
  <c r="F161" i="6"/>
  <c r="G160" i="6"/>
  <c r="S159" i="6"/>
  <c r="N159" i="6"/>
  <c r="K159" i="6"/>
  <c r="L159" i="6" s="1"/>
  <c r="O161" i="5"/>
  <c r="Q161" i="5"/>
  <c r="T161" i="5" s="1"/>
  <c r="S162" i="5"/>
  <c r="N162" i="5"/>
  <c r="K162" i="5"/>
  <c r="L162" i="5" s="1"/>
  <c r="P161" i="5"/>
  <c r="U161" i="5" s="1"/>
  <c r="V161" i="5" s="1"/>
  <c r="AL161" i="5" s="1"/>
  <c r="AN161" i="5" s="1"/>
  <c r="AU161" i="5" s="1"/>
  <c r="H163" i="5"/>
  <c r="F164" i="5"/>
  <c r="G163" i="5"/>
  <c r="K159" i="4"/>
  <c r="L159" i="4" s="1"/>
  <c r="S159" i="4"/>
  <c r="N159" i="4"/>
  <c r="Q158" i="4"/>
  <c r="T158" i="4" s="1"/>
  <c r="O158" i="4"/>
  <c r="P158" i="4" s="1"/>
  <c r="U158" i="4" s="1"/>
  <c r="V158" i="4" s="1"/>
  <c r="AL158" i="4" s="1"/>
  <c r="AN158" i="4" s="1"/>
  <c r="AT158" i="4" s="1"/>
  <c r="AU158" i="4" s="1"/>
  <c r="AY158" i="4" s="1"/>
  <c r="H160" i="4"/>
  <c r="F161" i="4"/>
  <c r="G160" i="4"/>
  <c r="O158" i="3"/>
  <c r="Q158" i="3"/>
  <c r="T158" i="3" s="1"/>
  <c r="P158" i="3"/>
  <c r="H160" i="3"/>
  <c r="F161" i="3"/>
  <c r="G160" i="3"/>
  <c r="S159" i="3"/>
  <c r="N159" i="3"/>
  <c r="K159" i="3"/>
  <c r="L159" i="3" s="1"/>
  <c r="U154" i="2"/>
  <c r="V154" i="2" s="1"/>
  <c r="AL154" i="2" s="1"/>
  <c r="AN154" i="2" s="1"/>
  <c r="AT154" i="2" s="1"/>
  <c r="AU154" i="2" s="1"/>
  <c r="AY154" i="2" s="1"/>
  <c r="H157" i="2"/>
  <c r="G157" i="2"/>
  <c r="K156" i="2"/>
  <c r="L156" i="2" s="1"/>
  <c r="S156" i="2"/>
  <c r="N156" i="2"/>
  <c r="Q155" i="2"/>
  <c r="T155" i="2" s="1"/>
  <c r="O155" i="2"/>
  <c r="P155" i="2" s="1"/>
  <c r="U155" i="2" s="1"/>
  <c r="V155" i="2" s="1"/>
  <c r="AL155" i="2" s="1"/>
  <c r="AN155" i="2" s="1"/>
  <c r="AT155" i="2" s="1"/>
  <c r="AU155" i="2" s="1"/>
  <c r="AY155" i="2" s="1"/>
  <c r="S149" i="1"/>
  <c r="L149" i="1"/>
  <c r="Q148" i="1"/>
  <c r="T148" i="1" s="1"/>
  <c r="O148" i="1"/>
  <c r="P148" i="1" s="1"/>
  <c r="F151" i="1"/>
  <c r="S167" i="11" l="1"/>
  <c r="N167" i="11"/>
  <c r="K167" i="11"/>
  <c r="L167" i="11" s="1"/>
  <c r="O166" i="11"/>
  <c r="P166" i="11" s="1"/>
  <c r="U166" i="11" s="1"/>
  <c r="V166" i="11" s="1"/>
  <c r="AL166" i="11" s="1"/>
  <c r="AN166" i="11" s="1"/>
  <c r="AT166" i="11" s="1"/>
  <c r="AU166" i="11" s="1"/>
  <c r="AY166" i="11" s="1"/>
  <c r="Q166" i="11"/>
  <c r="T166" i="11" s="1"/>
  <c r="H168" i="11"/>
  <c r="F169" i="11"/>
  <c r="G168" i="11"/>
  <c r="U164" i="10"/>
  <c r="V164" i="10" s="1"/>
  <c r="AL164" i="10" s="1"/>
  <c r="AN164" i="10" s="1"/>
  <c r="AT164" i="10" s="1"/>
  <c r="AU164" i="10" s="1"/>
  <c r="AY164" i="10" s="1"/>
  <c r="H167" i="10"/>
  <c r="F168" i="10"/>
  <c r="G167" i="10"/>
  <c r="Q165" i="10"/>
  <c r="T165" i="10" s="1"/>
  <c r="O165" i="10"/>
  <c r="K166" i="10"/>
  <c r="L166" i="10" s="1"/>
  <c r="S166" i="10"/>
  <c r="N166" i="10"/>
  <c r="P165" i="10"/>
  <c r="U165" i="10" s="1"/>
  <c r="V165" i="10" s="1"/>
  <c r="AL165" i="10" s="1"/>
  <c r="AN165" i="10" s="1"/>
  <c r="AT165" i="10" s="1"/>
  <c r="AU165" i="10" s="1"/>
  <c r="AY165" i="10" s="1"/>
  <c r="S168" i="9"/>
  <c r="N168" i="9"/>
  <c r="K168" i="9"/>
  <c r="L168" i="9" s="1"/>
  <c r="O167" i="9"/>
  <c r="P167" i="9" s="1"/>
  <c r="U167" i="9" s="1"/>
  <c r="V167" i="9" s="1"/>
  <c r="AL167" i="9" s="1"/>
  <c r="AN167" i="9" s="1"/>
  <c r="AT167" i="9" s="1"/>
  <c r="AU167" i="9" s="1"/>
  <c r="AY167" i="9" s="1"/>
  <c r="Q167" i="9"/>
  <c r="T167" i="9" s="1"/>
  <c r="H169" i="9"/>
  <c r="F170" i="9"/>
  <c r="G169" i="9"/>
  <c r="Q163" i="8"/>
  <c r="T163" i="8" s="1"/>
  <c r="O163" i="8"/>
  <c r="P163" i="8" s="1"/>
  <c r="U163" i="8" s="1"/>
  <c r="V163" i="8" s="1"/>
  <c r="AL163" i="8" s="1"/>
  <c r="AN163" i="8" s="1"/>
  <c r="AT163" i="8" s="1"/>
  <c r="AU163" i="8" s="1"/>
  <c r="AY163" i="8" s="1"/>
  <c r="H165" i="8"/>
  <c r="F166" i="8"/>
  <c r="G165" i="8"/>
  <c r="K164" i="8"/>
  <c r="L164" i="8" s="1"/>
  <c r="S164" i="8"/>
  <c r="N164" i="8"/>
  <c r="K161" i="7"/>
  <c r="L161" i="7" s="1"/>
  <c r="S161" i="7"/>
  <c r="N161" i="7"/>
  <c r="H162" i="7"/>
  <c r="F163" i="7"/>
  <c r="G162" i="7"/>
  <c r="Q160" i="7"/>
  <c r="T160" i="7" s="1"/>
  <c r="O160" i="7"/>
  <c r="P160" i="7" s="1"/>
  <c r="U160" i="7" s="1"/>
  <c r="V160" i="7" s="1"/>
  <c r="AL160" i="7" s="1"/>
  <c r="AN160" i="7" s="1"/>
  <c r="AT160" i="7" s="1"/>
  <c r="AU160" i="7" s="1"/>
  <c r="AY160" i="7" s="1"/>
  <c r="K160" i="6"/>
  <c r="L160" i="6" s="1"/>
  <c r="S160" i="6"/>
  <c r="N160" i="6"/>
  <c r="Q159" i="6"/>
  <c r="T159" i="6" s="1"/>
  <c r="O159" i="6"/>
  <c r="P159" i="6" s="1"/>
  <c r="U159" i="6" s="1"/>
  <c r="V159" i="6" s="1"/>
  <c r="AL159" i="6" s="1"/>
  <c r="AN159" i="6" s="1"/>
  <c r="AT159" i="6" s="1"/>
  <c r="AU159" i="6" s="1"/>
  <c r="AY159" i="6" s="1"/>
  <c r="H161" i="6"/>
  <c r="F162" i="6"/>
  <c r="G161" i="6"/>
  <c r="H164" i="5"/>
  <c r="F165" i="5"/>
  <c r="G164" i="5"/>
  <c r="K163" i="5"/>
  <c r="L163" i="5" s="1"/>
  <c r="N163" i="5"/>
  <c r="S163" i="5"/>
  <c r="Q162" i="5"/>
  <c r="T162" i="5" s="1"/>
  <c r="O162" i="5"/>
  <c r="P162" i="5" s="1"/>
  <c r="U162" i="5" s="1"/>
  <c r="V162" i="5" s="1"/>
  <c r="AL162" i="5" s="1"/>
  <c r="AN162" i="5" s="1"/>
  <c r="AU162" i="5" s="1"/>
  <c r="F162" i="4"/>
  <c r="G161" i="4"/>
  <c r="H161" i="4"/>
  <c r="O159" i="4"/>
  <c r="P159" i="4" s="1"/>
  <c r="U159" i="4" s="1"/>
  <c r="V159" i="4" s="1"/>
  <c r="AL159" i="4" s="1"/>
  <c r="AN159" i="4" s="1"/>
  <c r="AT159" i="4" s="1"/>
  <c r="AU159" i="4" s="1"/>
  <c r="AY159" i="4" s="1"/>
  <c r="Q159" i="4"/>
  <c r="T159" i="4" s="1"/>
  <c r="S160" i="4"/>
  <c r="N160" i="4"/>
  <c r="K160" i="4"/>
  <c r="L160" i="4" s="1"/>
  <c r="U158" i="3"/>
  <c r="V158" i="3" s="1"/>
  <c r="AL158" i="3" s="1"/>
  <c r="AN158" i="3" s="1"/>
  <c r="AT158" i="3" s="1"/>
  <c r="AU158" i="3" s="1"/>
  <c r="AY158" i="3" s="1"/>
  <c r="K160" i="3"/>
  <c r="L160" i="3" s="1"/>
  <c r="S160" i="3"/>
  <c r="N160" i="3"/>
  <c r="P159" i="3"/>
  <c r="Q159" i="3"/>
  <c r="T159" i="3" s="1"/>
  <c r="O159" i="3"/>
  <c r="H161" i="3"/>
  <c r="F162" i="3"/>
  <c r="G161" i="3"/>
  <c r="H158" i="2"/>
  <c r="G158" i="2"/>
  <c r="K157" i="2"/>
  <c r="L157" i="2" s="1"/>
  <c r="S157" i="2"/>
  <c r="N157" i="2"/>
  <c r="Q156" i="2"/>
  <c r="T156" i="2" s="1"/>
  <c r="O156" i="2"/>
  <c r="P156" i="2" s="1"/>
  <c r="U156" i="2" s="1"/>
  <c r="V156" i="2" s="1"/>
  <c r="AL156" i="2" s="1"/>
  <c r="AN156" i="2" s="1"/>
  <c r="AT156" i="2" s="1"/>
  <c r="AU156" i="2" s="1"/>
  <c r="AY156" i="2" s="1"/>
  <c r="U148" i="1"/>
  <c r="V148" i="1" s="1"/>
  <c r="F152" i="1"/>
  <c r="Q149" i="1"/>
  <c r="T149" i="1" s="1"/>
  <c r="O149" i="1"/>
  <c r="P149" i="1" s="1"/>
  <c r="S150" i="1"/>
  <c r="L150" i="1"/>
  <c r="Q167" i="11" l="1"/>
  <c r="T167" i="11" s="1"/>
  <c r="O167" i="11"/>
  <c r="P167" i="11" s="1"/>
  <c r="U167" i="11" s="1"/>
  <c r="V167" i="11" s="1"/>
  <c r="AL167" i="11" s="1"/>
  <c r="AN167" i="11" s="1"/>
  <c r="AT167" i="11" s="1"/>
  <c r="AU167" i="11" s="1"/>
  <c r="AY167" i="11" s="1"/>
  <c r="H169" i="11"/>
  <c r="F170" i="11"/>
  <c r="G169" i="11"/>
  <c r="K168" i="11"/>
  <c r="L168" i="11" s="1"/>
  <c r="N168" i="11"/>
  <c r="S168" i="11"/>
  <c r="K167" i="10"/>
  <c r="L167" i="10" s="1"/>
  <c r="S167" i="10"/>
  <c r="N167" i="10"/>
  <c r="Q166" i="10"/>
  <c r="T166" i="10" s="1"/>
  <c r="O166" i="10"/>
  <c r="H168" i="10"/>
  <c r="F169" i="10"/>
  <c r="G168" i="10"/>
  <c r="P166" i="10"/>
  <c r="Q168" i="9"/>
  <c r="T168" i="9" s="1"/>
  <c r="O168" i="9"/>
  <c r="P168" i="9"/>
  <c r="U168" i="9" s="1"/>
  <c r="V168" i="9" s="1"/>
  <c r="AL168" i="9" s="1"/>
  <c r="AN168" i="9" s="1"/>
  <c r="AT168" i="9" s="1"/>
  <c r="AU168" i="9" s="1"/>
  <c r="AY168" i="9" s="1"/>
  <c r="H170" i="9"/>
  <c r="F171" i="9"/>
  <c r="G170" i="9"/>
  <c r="K169" i="9"/>
  <c r="L169" i="9" s="1"/>
  <c r="S169" i="9"/>
  <c r="N169" i="9"/>
  <c r="Q164" i="8"/>
  <c r="T164" i="8" s="1"/>
  <c r="O164" i="8"/>
  <c r="K165" i="8"/>
  <c r="L165" i="8" s="1"/>
  <c r="S165" i="8"/>
  <c r="N165" i="8"/>
  <c r="P164" i="8"/>
  <c r="U164" i="8" s="1"/>
  <c r="V164" i="8" s="1"/>
  <c r="AL164" i="8" s="1"/>
  <c r="AN164" i="8" s="1"/>
  <c r="AT164" i="8" s="1"/>
  <c r="AU164" i="8" s="1"/>
  <c r="AY164" i="8" s="1"/>
  <c r="H166" i="8"/>
  <c r="F167" i="8"/>
  <c r="G166" i="8"/>
  <c r="K162" i="7"/>
  <c r="L162" i="7" s="1"/>
  <c r="S162" i="7"/>
  <c r="N162" i="7"/>
  <c r="H163" i="7"/>
  <c r="F164" i="7"/>
  <c r="G163" i="7"/>
  <c r="Q161" i="7"/>
  <c r="T161" i="7" s="1"/>
  <c r="O161" i="7"/>
  <c r="P161" i="7" s="1"/>
  <c r="U161" i="7" s="1"/>
  <c r="V161" i="7" s="1"/>
  <c r="AL161" i="7" s="1"/>
  <c r="AN161" i="7" s="1"/>
  <c r="AT161" i="7" s="1"/>
  <c r="AU161" i="7" s="1"/>
  <c r="AY161" i="7" s="1"/>
  <c r="H162" i="6"/>
  <c r="F163" i="6"/>
  <c r="G162" i="6"/>
  <c r="P160" i="6"/>
  <c r="U160" i="6" s="1"/>
  <c r="V160" i="6" s="1"/>
  <c r="AL160" i="6" s="1"/>
  <c r="AN160" i="6" s="1"/>
  <c r="AT160" i="6" s="1"/>
  <c r="AU160" i="6" s="1"/>
  <c r="AY160" i="6" s="1"/>
  <c r="Q160" i="6"/>
  <c r="T160" i="6" s="1"/>
  <c r="O160" i="6"/>
  <c r="K161" i="6"/>
  <c r="L161" i="6" s="1"/>
  <c r="S161" i="6"/>
  <c r="N161" i="6"/>
  <c r="K164" i="5"/>
  <c r="L164" i="5" s="1"/>
  <c r="S164" i="5"/>
  <c r="N164" i="5"/>
  <c r="H165" i="5"/>
  <c r="F166" i="5"/>
  <c r="G165" i="5"/>
  <c r="Q163" i="5"/>
  <c r="T163" i="5" s="1"/>
  <c r="O163" i="5"/>
  <c r="P163" i="5" s="1"/>
  <c r="U163" i="5" s="1"/>
  <c r="V163" i="5" s="1"/>
  <c r="AL163" i="5" s="1"/>
  <c r="AN163" i="5" s="1"/>
  <c r="AU163" i="5" s="1"/>
  <c r="O160" i="4"/>
  <c r="P160" i="4" s="1"/>
  <c r="U160" i="4" s="1"/>
  <c r="V160" i="4" s="1"/>
  <c r="AL160" i="4" s="1"/>
  <c r="AN160" i="4" s="1"/>
  <c r="AT160" i="4" s="1"/>
  <c r="AU160" i="4" s="1"/>
  <c r="AY160" i="4" s="1"/>
  <c r="Q160" i="4"/>
  <c r="T160" i="4" s="1"/>
  <c r="S161" i="4"/>
  <c r="N161" i="4"/>
  <c r="K161" i="4"/>
  <c r="L161" i="4" s="1"/>
  <c r="F163" i="4"/>
  <c r="G162" i="4"/>
  <c r="H162" i="4"/>
  <c r="Q160" i="3"/>
  <c r="T160" i="3" s="1"/>
  <c r="O160" i="3"/>
  <c r="P160" i="3" s="1"/>
  <c r="U160" i="3" s="1"/>
  <c r="V160" i="3" s="1"/>
  <c r="AL160" i="3" s="1"/>
  <c r="AN160" i="3" s="1"/>
  <c r="AT160" i="3" s="1"/>
  <c r="AU160" i="3" s="1"/>
  <c r="AY160" i="3" s="1"/>
  <c r="K161" i="3"/>
  <c r="L161" i="3" s="1"/>
  <c r="S161" i="3"/>
  <c r="N161" i="3"/>
  <c r="H162" i="3"/>
  <c r="F163" i="3"/>
  <c r="G162" i="3"/>
  <c r="U159" i="3"/>
  <c r="V159" i="3" s="1"/>
  <c r="AL159" i="3" s="1"/>
  <c r="AN159" i="3" s="1"/>
  <c r="AT159" i="3" s="1"/>
  <c r="AU159" i="3" s="1"/>
  <c r="AY159" i="3" s="1"/>
  <c r="S158" i="2"/>
  <c r="N158" i="2"/>
  <c r="K158" i="2"/>
  <c r="L158" i="2" s="1"/>
  <c r="G159" i="2"/>
  <c r="H159" i="2"/>
  <c r="O157" i="2"/>
  <c r="P157" i="2" s="1"/>
  <c r="Q157" i="2"/>
  <c r="T157" i="2" s="1"/>
  <c r="U149" i="1"/>
  <c r="V149" i="1" s="1"/>
  <c r="S151" i="1"/>
  <c r="L151" i="1"/>
  <c r="Q150" i="1"/>
  <c r="T150" i="1" s="1"/>
  <c r="O150" i="1"/>
  <c r="P150" i="1" s="1"/>
  <c r="F153" i="1"/>
  <c r="Q168" i="11" l="1"/>
  <c r="T168" i="11" s="1"/>
  <c r="O168" i="11"/>
  <c r="K169" i="11"/>
  <c r="L169" i="11" s="1"/>
  <c r="S169" i="11"/>
  <c r="N169" i="11"/>
  <c r="P168" i="11"/>
  <c r="U168" i="11" s="1"/>
  <c r="V168" i="11" s="1"/>
  <c r="AL168" i="11" s="1"/>
  <c r="AN168" i="11" s="1"/>
  <c r="AT168" i="11" s="1"/>
  <c r="AU168" i="11" s="1"/>
  <c r="AY168" i="11" s="1"/>
  <c r="H170" i="11"/>
  <c r="F171" i="11"/>
  <c r="G170" i="11"/>
  <c r="F170" i="10"/>
  <c r="G169" i="10"/>
  <c r="H169" i="10"/>
  <c r="P167" i="10"/>
  <c r="U167" i="10" s="1"/>
  <c r="V167" i="10" s="1"/>
  <c r="AL167" i="10" s="1"/>
  <c r="AN167" i="10" s="1"/>
  <c r="AT167" i="10" s="1"/>
  <c r="AU167" i="10" s="1"/>
  <c r="AY167" i="10" s="1"/>
  <c r="S168" i="10"/>
  <c r="N168" i="10"/>
  <c r="K168" i="10"/>
  <c r="L168" i="10" s="1"/>
  <c r="U166" i="10"/>
  <c r="V166" i="10" s="1"/>
  <c r="AL166" i="10" s="1"/>
  <c r="AN166" i="10" s="1"/>
  <c r="AT166" i="10" s="1"/>
  <c r="AU166" i="10" s="1"/>
  <c r="AY166" i="10" s="1"/>
  <c r="O167" i="10"/>
  <c r="Q167" i="10"/>
  <c r="T167" i="10" s="1"/>
  <c r="Q169" i="9"/>
  <c r="T169" i="9" s="1"/>
  <c r="O169" i="9"/>
  <c r="K170" i="9"/>
  <c r="L170" i="9" s="1"/>
  <c r="S170" i="9"/>
  <c r="N170" i="9"/>
  <c r="P169" i="9"/>
  <c r="U169" i="9" s="1"/>
  <c r="V169" i="9" s="1"/>
  <c r="AL169" i="9" s="1"/>
  <c r="AN169" i="9" s="1"/>
  <c r="AT169" i="9" s="1"/>
  <c r="AU169" i="9" s="1"/>
  <c r="AY169" i="9" s="1"/>
  <c r="H171" i="9"/>
  <c r="F172" i="9"/>
  <c r="G171" i="9"/>
  <c r="O165" i="8"/>
  <c r="Q165" i="8"/>
  <c r="T165" i="8" s="1"/>
  <c r="F168" i="8"/>
  <c r="G167" i="8"/>
  <c r="H167" i="8"/>
  <c r="S166" i="8"/>
  <c r="N166" i="8"/>
  <c r="K166" i="8"/>
  <c r="L166" i="8" s="1"/>
  <c r="P165" i="8"/>
  <c r="U165" i="8" s="1"/>
  <c r="V165" i="8" s="1"/>
  <c r="AL165" i="8" s="1"/>
  <c r="AN165" i="8" s="1"/>
  <c r="AT165" i="8" s="1"/>
  <c r="AU165" i="8" s="1"/>
  <c r="AY165" i="8" s="1"/>
  <c r="S163" i="7"/>
  <c r="N163" i="7"/>
  <c r="K163" i="7"/>
  <c r="L163" i="7" s="1"/>
  <c r="F165" i="7"/>
  <c r="G164" i="7"/>
  <c r="H164" i="7"/>
  <c r="O162" i="7"/>
  <c r="P162" i="7" s="1"/>
  <c r="U162" i="7" s="1"/>
  <c r="V162" i="7" s="1"/>
  <c r="AL162" i="7" s="1"/>
  <c r="AN162" i="7" s="1"/>
  <c r="AT162" i="7" s="1"/>
  <c r="AU162" i="7" s="1"/>
  <c r="AY162" i="7" s="1"/>
  <c r="Q162" i="7"/>
  <c r="T162" i="7" s="1"/>
  <c r="O161" i="6"/>
  <c r="Q161" i="6"/>
  <c r="T161" i="6" s="1"/>
  <c r="S162" i="6"/>
  <c r="N162" i="6"/>
  <c r="K162" i="6"/>
  <c r="L162" i="6" s="1"/>
  <c r="F164" i="6"/>
  <c r="G163" i="6"/>
  <c r="H163" i="6"/>
  <c r="P161" i="6"/>
  <c r="S165" i="5"/>
  <c r="N165" i="5"/>
  <c r="K165" i="5"/>
  <c r="L165" i="5" s="1"/>
  <c r="F167" i="5"/>
  <c r="G166" i="5"/>
  <c r="H166" i="5"/>
  <c r="O164" i="5"/>
  <c r="P164" i="5" s="1"/>
  <c r="U164" i="5" s="1"/>
  <c r="V164" i="5" s="1"/>
  <c r="AL164" i="5" s="1"/>
  <c r="AN164" i="5" s="1"/>
  <c r="AU164" i="5" s="1"/>
  <c r="Q164" i="5"/>
  <c r="T164" i="5" s="1"/>
  <c r="H163" i="4"/>
  <c r="F164" i="4"/>
  <c r="G163" i="4"/>
  <c r="K162" i="4"/>
  <c r="L162" i="4" s="1"/>
  <c r="S162" i="4"/>
  <c r="N162" i="4"/>
  <c r="Q161" i="4"/>
  <c r="T161" i="4" s="1"/>
  <c r="O161" i="4"/>
  <c r="P161" i="4" s="1"/>
  <c r="U161" i="4" s="1"/>
  <c r="V161" i="4" s="1"/>
  <c r="AL161" i="4" s="1"/>
  <c r="AN161" i="4" s="1"/>
  <c r="AT161" i="4" s="1"/>
  <c r="AU161" i="4" s="1"/>
  <c r="AY161" i="4" s="1"/>
  <c r="F164" i="3"/>
  <c r="G163" i="3"/>
  <c r="H163" i="3"/>
  <c r="O161" i="3"/>
  <c r="P161" i="3" s="1"/>
  <c r="U161" i="3" s="1"/>
  <c r="V161" i="3" s="1"/>
  <c r="AL161" i="3" s="1"/>
  <c r="AN161" i="3" s="1"/>
  <c r="AT161" i="3" s="1"/>
  <c r="AU161" i="3" s="1"/>
  <c r="AY161" i="3" s="1"/>
  <c r="Q161" i="3"/>
  <c r="T161" i="3" s="1"/>
  <c r="S162" i="3"/>
  <c r="N162" i="3"/>
  <c r="K162" i="3"/>
  <c r="L162" i="3" s="1"/>
  <c r="U157" i="2"/>
  <c r="V157" i="2" s="1"/>
  <c r="AL157" i="2" s="1"/>
  <c r="AN157" i="2" s="1"/>
  <c r="AT157" i="2" s="1"/>
  <c r="AU157" i="2" s="1"/>
  <c r="AY157" i="2" s="1"/>
  <c r="O158" i="2"/>
  <c r="Q158" i="2"/>
  <c r="T158" i="2" s="1"/>
  <c r="P158" i="2"/>
  <c r="S159" i="2"/>
  <c r="N159" i="2"/>
  <c r="K159" i="2"/>
  <c r="L159" i="2" s="1"/>
  <c r="H160" i="2"/>
  <c r="G160" i="2"/>
  <c r="U150" i="1"/>
  <c r="V150" i="1" s="1"/>
  <c r="S152" i="1"/>
  <c r="L152" i="1"/>
  <c r="F154" i="1"/>
  <c r="Q151" i="1"/>
  <c r="T151" i="1" s="1"/>
  <c r="O151" i="1"/>
  <c r="P151" i="1" s="1"/>
  <c r="O169" i="11" l="1"/>
  <c r="Q169" i="11"/>
  <c r="T169" i="11" s="1"/>
  <c r="F172" i="11"/>
  <c r="G171" i="11"/>
  <c r="H171" i="11"/>
  <c r="S170" i="11"/>
  <c r="N170" i="11"/>
  <c r="K170" i="11"/>
  <c r="L170" i="11" s="1"/>
  <c r="P169" i="11"/>
  <c r="U169" i="11" s="1"/>
  <c r="V169" i="11" s="1"/>
  <c r="AL169" i="11" s="1"/>
  <c r="AN169" i="11" s="1"/>
  <c r="AT169" i="11" s="1"/>
  <c r="AU169" i="11" s="1"/>
  <c r="AY169" i="11" s="1"/>
  <c r="O168" i="10"/>
  <c r="Q168" i="10"/>
  <c r="T168" i="10" s="1"/>
  <c r="P168" i="10"/>
  <c r="S169" i="10"/>
  <c r="N169" i="10"/>
  <c r="K169" i="10"/>
  <c r="L169" i="10" s="1"/>
  <c r="H170" i="10"/>
  <c r="G170" i="10"/>
  <c r="F171" i="10"/>
  <c r="F173" i="9"/>
  <c r="G172" i="9"/>
  <c r="H172" i="9"/>
  <c r="O170" i="9"/>
  <c r="P170" i="9" s="1"/>
  <c r="U170" i="9" s="1"/>
  <c r="V170" i="9" s="1"/>
  <c r="AL170" i="9" s="1"/>
  <c r="AN170" i="9" s="1"/>
  <c r="AT170" i="9" s="1"/>
  <c r="AU170" i="9" s="1"/>
  <c r="AY170" i="9" s="1"/>
  <c r="Q170" i="9"/>
  <c r="T170" i="9" s="1"/>
  <c r="S171" i="9"/>
  <c r="N171" i="9"/>
  <c r="K171" i="9"/>
  <c r="L171" i="9" s="1"/>
  <c r="S167" i="8"/>
  <c r="N167" i="8"/>
  <c r="K167" i="8"/>
  <c r="L167" i="8" s="1"/>
  <c r="F169" i="8"/>
  <c r="H168" i="8"/>
  <c r="G168" i="8"/>
  <c r="O166" i="8"/>
  <c r="P166" i="8" s="1"/>
  <c r="U166" i="8" s="1"/>
  <c r="V166" i="8" s="1"/>
  <c r="AL166" i="8" s="1"/>
  <c r="AN166" i="8" s="1"/>
  <c r="AT166" i="8" s="1"/>
  <c r="AU166" i="8" s="1"/>
  <c r="AY166" i="8" s="1"/>
  <c r="Q166" i="8"/>
  <c r="T166" i="8" s="1"/>
  <c r="O163" i="7"/>
  <c r="Q163" i="7"/>
  <c r="T163" i="7" s="1"/>
  <c r="S164" i="7"/>
  <c r="N164" i="7"/>
  <c r="K164" i="7"/>
  <c r="L164" i="7" s="1"/>
  <c r="P163" i="7"/>
  <c r="U163" i="7" s="1"/>
  <c r="V163" i="7" s="1"/>
  <c r="AL163" i="7" s="1"/>
  <c r="AN163" i="7" s="1"/>
  <c r="AT163" i="7" s="1"/>
  <c r="AU163" i="7" s="1"/>
  <c r="AY163" i="7" s="1"/>
  <c r="H165" i="7"/>
  <c r="F166" i="7"/>
  <c r="G165" i="7"/>
  <c r="S163" i="6"/>
  <c r="N163" i="6"/>
  <c r="K163" i="6"/>
  <c r="L163" i="6" s="1"/>
  <c r="H164" i="6"/>
  <c r="F165" i="6"/>
  <c r="G164" i="6"/>
  <c r="U161" i="6"/>
  <c r="V161" i="6" s="1"/>
  <c r="AL161" i="6" s="1"/>
  <c r="AN161" i="6" s="1"/>
  <c r="AT161" i="6" s="1"/>
  <c r="AU161" i="6" s="1"/>
  <c r="AY161" i="6" s="1"/>
  <c r="O162" i="6"/>
  <c r="P162" i="6" s="1"/>
  <c r="U162" i="6" s="1"/>
  <c r="V162" i="6" s="1"/>
  <c r="AL162" i="6" s="1"/>
  <c r="AN162" i="6" s="1"/>
  <c r="AT162" i="6" s="1"/>
  <c r="AU162" i="6" s="1"/>
  <c r="AY162" i="6" s="1"/>
  <c r="Q162" i="6"/>
  <c r="T162" i="6" s="1"/>
  <c r="O165" i="5"/>
  <c r="Q165" i="5"/>
  <c r="T165" i="5" s="1"/>
  <c r="P165" i="5"/>
  <c r="S166" i="5"/>
  <c r="N166" i="5"/>
  <c r="K166" i="5"/>
  <c r="L166" i="5" s="1"/>
  <c r="H167" i="5"/>
  <c r="G167" i="5"/>
  <c r="F168" i="5"/>
  <c r="Q162" i="4"/>
  <c r="T162" i="4" s="1"/>
  <c r="O162" i="4"/>
  <c r="K163" i="4"/>
  <c r="L163" i="4" s="1"/>
  <c r="N163" i="4"/>
  <c r="S163" i="4"/>
  <c r="P162" i="4"/>
  <c r="U162" i="4" s="1"/>
  <c r="V162" i="4" s="1"/>
  <c r="AL162" i="4" s="1"/>
  <c r="AN162" i="4" s="1"/>
  <c r="AT162" i="4" s="1"/>
  <c r="AU162" i="4" s="1"/>
  <c r="AY162" i="4" s="1"/>
  <c r="H164" i="4"/>
  <c r="F165" i="4"/>
  <c r="G164" i="4"/>
  <c r="S163" i="3"/>
  <c r="N163" i="3"/>
  <c r="K163" i="3"/>
  <c r="L163" i="3" s="1"/>
  <c r="P162" i="3"/>
  <c r="U162" i="3" s="1"/>
  <c r="V162" i="3" s="1"/>
  <c r="AL162" i="3" s="1"/>
  <c r="AN162" i="3" s="1"/>
  <c r="AT162" i="3" s="1"/>
  <c r="AU162" i="3" s="1"/>
  <c r="AY162" i="3" s="1"/>
  <c r="O162" i="3"/>
  <c r="Q162" i="3"/>
  <c r="T162" i="3" s="1"/>
  <c r="H164" i="3"/>
  <c r="F165" i="3"/>
  <c r="G164" i="3"/>
  <c r="H161" i="2"/>
  <c r="G161" i="2"/>
  <c r="U158" i="2"/>
  <c r="V158" i="2" s="1"/>
  <c r="AL158" i="2" s="1"/>
  <c r="AN158" i="2" s="1"/>
  <c r="AT158" i="2" s="1"/>
  <c r="AU158" i="2" s="1"/>
  <c r="AY158" i="2" s="1"/>
  <c r="Q159" i="2"/>
  <c r="T159" i="2" s="1"/>
  <c r="O159" i="2"/>
  <c r="K160" i="2"/>
  <c r="L160" i="2" s="1"/>
  <c r="N160" i="2"/>
  <c r="S160" i="2"/>
  <c r="P159" i="2"/>
  <c r="Q152" i="1"/>
  <c r="T152" i="1" s="1"/>
  <c r="O152" i="1"/>
  <c r="P152" i="1" s="1"/>
  <c r="U152" i="1" s="1"/>
  <c r="V152" i="1" s="1"/>
  <c r="U151" i="1"/>
  <c r="V151" i="1" s="1"/>
  <c r="F155" i="1"/>
  <c r="S153" i="1"/>
  <c r="L153" i="1"/>
  <c r="S171" i="11" l="1"/>
  <c r="N171" i="11"/>
  <c r="K171" i="11"/>
  <c r="L171" i="11" s="1"/>
  <c r="H172" i="11"/>
  <c r="G172" i="11"/>
  <c r="F173" i="11"/>
  <c r="O170" i="11"/>
  <c r="P170" i="11" s="1"/>
  <c r="U170" i="11" s="1"/>
  <c r="V170" i="11" s="1"/>
  <c r="AL170" i="11" s="1"/>
  <c r="AN170" i="11" s="1"/>
  <c r="AT170" i="11" s="1"/>
  <c r="AU170" i="11" s="1"/>
  <c r="AY170" i="11" s="1"/>
  <c r="Q170" i="11"/>
  <c r="T170" i="11" s="1"/>
  <c r="K170" i="10"/>
  <c r="L170" i="10" s="1"/>
  <c r="S170" i="10"/>
  <c r="N170" i="10"/>
  <c r="U168" i="10"/>
  <c r="V168" i="10" s="1"/>
  <c r="AL168" i="10" s="1"/>
  <c r="AN168" i="10" s="1"/>
  <c r="AT168" i="10" s="1"/>
  <c r="AU168" i="10" s="1"/>
  <c r="AY168" i="10" s="1"/>
  <c r="Q169" i="10"/>
  <c r="T169" i="10" s="1"/>
  <c r="O169" i="10"/>
  <c r="H171" i="10"/>
  <c r="F172" i="10"/>
  <c r="G171" i="10"/>
  <c r="P169" i="10"/>
  <c r="U169" i="10" s="1"/>
  <c r="V169" i="10" s="1"/>
  <c r="AL169" i="10" s="1"/>
  <c r="AN169" i="10" s="1"/>
  <c r="AT169" i="10" s="1"/>
  <c r="AU169" i="10" s="1"/>
  <c r="AY169" i="10" s="1"/>
  <c r="S172" i="9"/>
  <c r="N172" i="9"/>
  <c r="K172" i="9"/>
  <c r="L172" i="9" s="1"/>
  <c r="O171" i="9"/>
  <c r="P171" i="9" s="1"/>
  <c r="U171" i="9" s="1"/>
  <c r="V171" i="9" s="1"/>
  <c r="AL171" i="9" s="1"/>
  <c r="AN171" i="9" s="1"/>
  <c r="AT171" i="9" s="1"/>
  <c r="AU171" i="9" s="1"/>
  <c r="AY171" i="9" s="1"/>
  <c r="Q171" i="9"/>
  <c r="T171" i="9" s="1"/>
  <c r="H173" i="9"/>
  <c r="F174" i="9"/>
  <c r="G173" i="9"/>
  <c r="K168" i="8"/>
  <c r="L168" i="8" s="1"/>
  <c r="S168" i="8"/>
  <c r="N168" i="8"/>
  <c r="Q167" i="8"/>
  <c r="T167" i="8" s="1"/>
  <c r="O167" i="8"/>
  <c r="P167" i="8" s="1"/>
  <c r="U167" i="8" s="1"/>
  <c r="V167" i="8" s="1"/>
  <c r="AL167" i="8" s="1"/>
  <c r="AN167" i="8" s="1"/>
  <c r="AT167" i="8" s="1"/>
  <c r="AU167" i="8" s="1"/>
  <c r="AY167" i="8" s="1"/>
  <c r="F170" i="8"/>
  <c r="G169" i="8"/>
  <c r="H169" i="8"/>
  <c r="H166" i="7"/>
  <c r="F167" i="7"/>
  <c r="G166" i="7"/>
  <c r="K165" i="7"/>
  <c r="L165" i="7" s="1"/>
  <c r="S165" i="7"/>
  <c r="N165" i="7"/>
  <c r="Q164" i="7"/>
  <c r="T164" i="7" s="1"/>
  <c r="O164" i="7"/>
  <c r="P164" i="7" s="1"/>
  <c r="U164" i="7" s="1"/>
  <c r="V164" i="7" s="1"/>
  <c r="AL164" i="7" s="1"/>
  <c r="AN164" i="7" s="1"/>
  <c r="AT164" i="7" s="1"/>
  <c r="AU164" i="7" s="1"/>
  <c r="AY164" i="7" s="1"/>
  <c r="Q163" i="6"/>
  <c r="T163" i="6" s="1"/>
  <c r="O163" i="6"/>
  <c r="K164" i="6"/>
  <c r="L164" i="6" s="1"/>
  <c r="N164" i="6"/>
  <c r="S164" i="6"/>
  <c r="P163" i="6"/>
  <c r="U163" i="6" s="1"/>
  <c r="V163" i="6" s="1"/>
  <c r="AL163" i="6" s="1"/>
  <c r="AN163" i="6" s="1"/>
  <c r="AT163" i="6" s="1"/>
  <c r="AU163" i="6" s="1"/>
  <c r="AY163" i="6" s="1"/>
  <c r="H165" i="6"/>
  <c r="F166" i="6"/>
  <c r="G165" i="6"/>
  <c r="K167" i="5"/>
  <c r="L167" i="5" s="1"/>
  <c r="S167" i="5"/>
  <c r="N167" i="5"/>
  <c r="U165" i="5"/>
  <c r="V165" i="5" s="1"/>
  <c r="AL165" i="5" s="1"/>
  <c r="AN165" i="5" s="1"/>
  <c r="AU165" i="5" s="1"/>
  <c r="Q166" i="5"/>
  <c r="T166" i="5" s="1"/>
  <c r="O166" i="5"/>
  <c r="H168" i="5"/>
  <c r="F169" i="5"/>
  <c r="G168" i="5"/>
  <c r="P166" i="5"/>
  <c r="U166" i="5" s="1"/>
  <c r="V166" i="5" s="1"/>
  <c r="AL166" i="5" s="1"/>
  <c r="AN166" i="5" s="1"/>
  <c r="AU166" i="5" s="1"/>
  <c r="F166" i="4"/>
  <c r="G165" i="4"/>
  <c r="H165" i="4"/>
  <c r="P163" i="4"/>
  <c r="U163" i="4" s="1"/>
  <c r="V163" i="4" s="1"/>
  <c r="AL163" i="4" s="1"/>
  <c r="AN163" i="4" s="1"/>
  <c r="AT163" i="4" s="1"/>
  <c r="AU163" i="4" s="1"/>
  <c r="AY163" i="4" s="1"/>
  <c r="O163" i="4"/>
  <c r="Q163" i="4"/>
  <c r="T163" i="4" s="1"/>
  <c r="S164" i="4"/>
  <c r="N164" i="4"/>
  <c r="K164" i="4"/>
  <c r="L164" i="4" s="1"/>
  <c r="Q163" i="3"/>
  <c r="T163" i="3" s="1"/>
  <c r="O163" i="3"/>
  <c r="H165" i="3"/>
  <c r="F166" i="3"/>
  <c r="G165" i="3"/>
  <c r="P163" i="3"/>
  <c r="U163" i="3" s="1"/>
  <c r="V163" i="3" s="1"/>
  <c r="AL163" i="3" s="1"/>
  <c r="AN163" i="3" s="1"/>
  <c r="AT163" i="3" s="1"/>
  <c r="AU163" i="3" s="1"/>
  <c r="AY163" i="3" s="1"/>
  <c r="K164" i="3"/>
  <c r="L164" i="3" s="1"/>
  <c r="N164" i="3"/>
  <c r="S164" i="3"/>
  <c r="U159" i="2"/>
  <c r="V159" i="2" s="1"/>
  <c r="AL159" i="2" s="1"/>
  <c r="AN159" i="2" s="1"/>
  <c r="AT159" i="2" s="1"/>
  <c r="AU159" i="2" s="1"/>
  <c r="AY159" i="2" s="1"/>
  <c r="Q160" i="2"/>
  <c r="T160" i="2" s="1"/>
  <c r="O160" i="2"/>
  <c r="P160" i="2" s="1"/>
  <c r="U160" i="2" s="1"/>
  <c r="V160" i="2" s="1"/>
  <c r="AL160" i="2" s="1"/>
  <c r="AN160" i="2" s="1"/>
  <c r="AT160" i="2" s="1"/>
  <c r="AU160" i="2" s="1"/>
  <c r="AY160" i="2" s="1"/>
  <c r="K161" i="2"/>
  <c r="L161" i="2" s="1"/>
  <c r="S161" i="2"/>
  <c r="N161" i="2"/>
  <c r="H162" i="2"/>
  <c r="G162" i="2"/>
  <c r="S154" i="1"/>
  <c r="L154" i="1"/>
  <c r="Q153" i="1"/>
  <c r="T153" i="1" s="1"/>
  <c r="O153" i="1"/>
  <c r="P153" i="1" s="1"/>
  <c r="F156" i="1"/>
  <c r="H173" i="11" l="1"/>
  <c r="F174" i="11"/>
  <c r="G173" i="11"/>
  <c r="Q171" i="11"/>
  <c r="T171" i="11" s="1"/>
  <c r="O171" i="11"/>
  <c r="K172" i="11"/>
  <c r="L172" i="11" s="1"/>
  <c r="S172" i="11"/>
  <c r="N172" i="11"/>
  <c r="P171" i="11"/>
  <c r="H172" i="10"/>
  <c r="F173" i="10"/>
  <c r="G172" i="10"/>
  <c r="K171" i="10"/>
  <c r="L171" i="10" s="1"/>
  <c r="S171" i="10"/>
  <c r="N171" i="10"/>
  <c r="Q170" i="10"/>
  <c r="T170" i="10" s="1"/>
  <c r="O170" i="10"/>
  <c r="P170" i="10" s="1"/>
  <c r="U170" i="10" s="1"/>
  <c r="V170" i="10" s="1"/>
  <c r="AL170" i="10" s="1"/>
  <c r="AN170" i="10" s="1"/>
  <c r="AT170" i="10" s="1"/>
  <c r="AU170" i="10" s="1"/>
  <c r="AY170" i="10" s="1"/>
  <c r="H174" i="9"/>
  <c r="F175" i="9"/>
  <c r="G174" i="9"/>
  <c r="Q172" i="9"/>
  <c r="T172" i="9" s="1"/>
  <c r="O172" i="9"/>
  <c r="P172" i="9" s="1"/>
  <c r="U172" i="9" s="1"/>
  <c r="V172" i="9" s="1"/>
  <c r="AL172" i="9" s="1"/>
  <c r="AN172" i="9" s="1"/>
  <c r="AT172" i="9" s="1"/>
  <c r="AU172" i="9" s="1"/>
  <c r="AY172" i="9" s="1"/>
  <c r="K173" i="9"/>
  <c r="L173" i="9" s="1"/>
  <c r="N173" i="9"/>
  <c r="S173" i="9"/>
  <c r="H170" i="8"/>
  <c r="F171" i="8"/>
  <c r="G170" i="8"/>
  <c r="P168" i="8"/>
  <c r="K169" i="8"/>
  <c r="L169" i="8" s="1"/>
  <c r="S169" i="8"/>
  <c r="N169" i="8"/>
  <c r="Q168" i="8"/>
  <c r="T168" i="8" s="1"/>
  <c r="O168" i="8"/>
  <c r="K166" i="7"/>
  <c r="L166" i="7" s="1"/>
  <c r="S166" i="7"/>
  <c r="N166" i="7"/>
  <c r="H167" i="7"/>
  <c r="F168" i="7"/>
  <c r="G167" i="7"/>
  <c r="Q165" i="7"/>
  <c r="T165" i="7" s="1"/>
  <c r="O165" i="7"/>
  <c r="P165" i="7" s="1"/>
  <c r="U165" i="7" s="1"/>
  <c r="V165" i="7" s="1"/>
  <c r="AL165" i="7" s="1"/>
  <c r="AN165" i="7" s="1"/>
  <c r="AT165" i="7" s="1"/>
  <c r="AU165" i="7" s="1"/>
  <c r="AY165" i="7" s="1"/>
  <c r="H166" i="6"/>
  <c r="F167" i="6"/>
  <c r="G166" i="6"/>
  <c r="P164" i="6"/>
  <c r="U164" i="6" s="1"/>
  <c r="V164" i="6" s="1"/>
  <c r="AL164" i="6" s="1"/>
  <c r="AN164" i="6" s="1"/>
  <c r="AT164" i="6" s="1"/>
  <c r="AU164" i="6" s="1"/>
  <c r="AY164" i="6" s="1"/>
  <c r="Q164" i="6"/>
  <c r="T164" i="6" s="1"/>
  <c r="O164" i="6"/>
  <c r="K165" i="6"/>
  <c r="L165" i="6" s="1"/>
  <c r="S165" i="6"/>
  <c r="N165" i="6"/>
  <c r="H169" i="5"/>
  <c r="F170" i="5"/>
  <c r="G169" i="5"/>
  <c r="K168" i="5"/>
  <c r="L168" i="5" s="1"/>
  <c r="S168" i="5"/>
  <c r="N168" i="5"/>
  <c r="Q167" i="5"/>
  <c r="T167" i="5" s="1"/>
  <c r="O167" i="5"/>
  <c r="P167" i="5" s="1"/>
  <c r="U167" i="5" s="1"/>
  <c r="V167" i="5" s="1"/>
  <c r="AL167" i="5" s="1"/>
  <c r="AN167" i="5" s="1"/>
  <c r="AU167" i="5" s="1"/>
  <c r="S165" i="4"/>
  <c r="N165" i="4"/>
  <c r="K165" i="4"/>
  <c r="L165" i="4" s="1"/>
  <c r="O164" i="4"/>
  <c r="P164" i="4" s="1"/>
  <c r="U164" i="4" s="1"/>
  <c r="V164" i="4" s="1"/>
  <c r="AL164" i="4" s="1"/>
  <c r="AN164" i="4" s="1"/>
  <c r="AT164" i="4" s="1"/>
  <c r="AU164" i="4" s="1"/>
  <c r="AY164" i="4" s="1"/>
  <c r="Q164" i="4"/>
  <c r="T164" i="4" s="1"/>
  <c r="H166" i="4"/>
  <c r="F167" i="4"/>
  <c r="G166" i="4"/>
  <c r="Q164" i="3"/>
  <c r="T164" i="3" s="1"/>
  <c r="O164" i="3"/>
  <c r="P164" i="3" s="1"/>
  <c r="U164" i="3" s="1"/>
  <c r="V164" i="3" s="1"/>
  <c r="AL164" i="3" s="1"/>
  <c r="AN164" i="3" s="1"/>
  <c r="AT164" i="3" s="1"/>
  <c r="AU164" i="3" s="1"/>
  <c r="AY164" i="3" s="1"/>
  <c r="H166" i="3"/>
  <c r="F167" i="3"/>
  <c r="G166" i="3"/>
  <c r="K165" i="3"/>
  <c r="L165" i="3" s="1"/>
  <c r="S165" i="3"/>
  <c r="N165" i="3"/>
  <c r="G163" i="2"/>
  <c r="H163" i="2"/>
  <c r="O161" i="2"/>
  <c r="P161" i="2" s="1"/>
  <c r="Q161" i="2"/>
  <c r="T161" i="2" s="1"/>
  <c r="S162" i="2"/>
  <c r="N162" i="2"/>
  <c r="K162" i="2"/>
  <c r="L162" i="2" s="1"/>
  <c r="S155" i="1"/>
  <c r="L155" i="1"/>
  <c r="F157" i="1"/>
  <c r="Q154" i="1"/>
  <c r="T154" i="1" s="1"/>
  <c r="O154" i="1"/>
  <c r="P154" i="1" s="1"/>
  <c r="U154" i="1" s="1"/>
  <c r="V154" i="1" s="1"/>
  <c r="U153" i="1"/>
  <c r="V153" i="1" s="1"/>
  <c r="K173" i="11" l="1"/>
  <c r="L173" i="11" s="1"/>
  <c r="S173" i="11"/>
  <c r="N173" i="11"/>
  <c r="Q172" i="11"/>
  <c r="T172" i="11" s="1"/>
  <c r="O172" i="11"/>
  <c r="H174" i="11"/>
  <c r="F175" i="11"/>
  <c r="G174" i="11"/>
  <c r="P172" i="11"/>
  <c r="U171" i="11"/>
  <c r="V171" i="11" s="1"/>
  <c r="AL171" i="11" s="1"/>
  <c r="AN171" i="11" s="1"/>
  <c r="AT171" i="11" s="1"/>
  <c r="AU171" i="11" s="1"/>
  <c r="AY171" i="11" s="1"/>
  <c r="S172" i="10"/>
  <c r="N172" i="10"/>
  <c r="K172" i="10"/>
  <c r="L172" i="10" s="1"/>
  <c r="F174" i="10"/>
  <c r="G173" i="10"/>
  <c r="H173" i="10"/>
  <c r="O171" i="10"/>
  <c r="P171" i="10" s="1"/>
  <c r="U171" i="10" s="1"/>
  <c r="V171" i="10" s="1"/>
  <c r="AL171" i="10" s="1"/>
  <c r="AN171" i="10" s="1"/>
  <c r="AT171" i="10" s="1"/>
  <c r="AU171" i="10" s="1"/>
  <c r="AY171" i="10" s="1"/>
  <c r="Q171" i="10"/>
  <c r="T171" i="10" s="1"/>
  <c r="K174" i="9"/>
  <c r="L174" i="9" s="1"/>
  <c r="S174" i="9"/>
  <c r="N174" i="9"/>
  <c r="Q173" i="9"/>
  <c r="T173" i="9" s="1"/>
  <c r="O173" i="9"/>
  <c r="H175" i="9"/>
  <c r="F176" i="9"/>
  <c r="G175" i="9"/>
  <c r="P173" i="9"/>
  <c r="U168" i="8"/>
  <c r="V168" i="8" s="1"/>
  <c r="AL168" i="8" s="1"/>
  <c r="AN168" i="8" s="1"/>
  <c r="AT168" i="8" s="1"/>
  <c r="AU168" i="8" s="1"/>
  <c r="AY168" i="8" s="1"/>
  <c r="S170" i="8"/>
  <c r="N170" i="8"/>
  <c r="K170" i="8"/>
  <c r="L170" i="8" s="1"/>
  <c r="F172" i="8"/>
  <c r="G171" i="8"/>
  <c r="H171" i="8"/>
  <c r="Q169" i="8"/>
  <c r="T169" i="8" s="1"/>
  <c r="O169" i="8"/>
  <c r="P169" i="8" s="1"/>
  <c r="U169" i="8" s="1"/>
  <c r="V169" i="8" s="1"/>
  <c r="AL169" i="8" s="1"/>
  <c r="AN169" i="8" s="1"/>
  <c r="AT169" i="8" s="1"/>
  <c r="AU169" i="8" s="1"/>
  <c r="AY169" i="8" s="1"/>
  <c r="S167" i="7"/>
  <c r="N167" i="7"/>
  <c r="K167" i="7"/>
  <c r="L167" i="7" s="1"/>
  <c r="F169" i="7"/>
  <c r="G168" i="7"/>
  <c r="H168" i="7"/>
  <c r="O166" i="7"/>
  <c r="P166" i="7" s="1"/>
  <c r="U166" i="7" s="1"/>
  <c r="V166" i="7" s="1"/>
  <c r="AL166" i="7" s="1"/>
  <c r="AN166" i="7" s="1"/>
  <c r="AT166" i="7" s="1"/>
  <c r="AU166" i="7" s="1"/>
  <c r="AY166" i="7" s="1"/>
  <c r="Q166" i="7"/>
  <c r="T166" i="7" s="1"/>
  <c r="O165" i="6"/>
  <c r="Q165" i="6"/>
  <c r="T165" i="6" s="1"/>
  <c r="S166" i="6"/>
  <c r="N166" i="6"/>
  <c r="K166" i="6"/>
  <c r="L166" i="6" s="1"/>
  <c r="F168" i="6"/>
  <c r="G167" i="6"/>
  <c r="H167" i="6"/>
  <c r="P165" i="6"/>
  <c r="S169" i="5"/>
  <c r="N169" i="5"/>
  <c r="K169" i="5"/>
  <c r="L169" i="5" s="1"/>
  <c r="F171" i="5"/>
  <c r="G170" i="5"/>
  <c r="H170" i="5"/>
  <c r="O168" i="5"/>
  <c r="P168" i="5" s="1"/>
  <c r="U168" i="5" s="1"/>
  <c r="V168" i="5" s="1"/>
  <c r="AL168" i="5" s="1"/>
  <c r="AN168" i="5" s="1"/>
  <c r="AU168" i="5" s="1"/>
  <c r="Q168" i="5"/>
  <c r="T168" i="5" s="1"/>
  <c r="Q165" i="4"/>
  <c r="T165" i="4" s="1"/>
  <c r="O165" i="4"/>
  <c r="P165" i="4" s="1"/>
  <c r="U165" i="4" s="1"/>
  <c r="V165" i="4" s="1"/>
  <c r="AL165" i="4" s="1"/>
  <c r="AN165" i="4" s="1"/>
  <c r="AT165" i="4" s="1"/>
  <c r="AU165" i="4" s="1"/>
  <c r="AY165" i="4" s="1"/>
  <c r="H167" i="4"/>
  <c r="G167" i="4"/>
  <c r="F168" i="4"/>
  <c r="K166" i="4"/>
  <c r="L166" i="4" s="1"/>
  <c r="N166" i="4"/>
  <c r="S166" i="4"/>
  <c r="O165" i="3"/>
  <c r="Q165" i="3"/>
  <c r="T165" i="3" s="1"/>
  <c r="S166" i="3"/>
  <c r="N166" i="3"/>
  <c r="K166" i="3"/>
  <c r="L166" i="3" s="1"/>
  <c r="P165" i="3"/>
  <c r="U165" i="3" s="1"/>
  <c r="V165" i="3" s="1"/>
  <c r="AL165" i="3" s="1"/>
  <c r="AN165" i="3" s="1"/>
  <c r="AT165" i="3" s="1"/>
  <c r="AU165" i="3" s="1"/>
  <c r="AY165" i="3" s="1"/>
  <c r="F168" i="3"/>
  <c r="G167" i="3"/>
  <c r="H167" i="3"/>
  <c r="U161" i="2"/>
  <c r="V161" i="2" s="1"/>
  <c r="AL161" i="2" s="1"/>
  <c r="AN161" i="2" s="1"/>
  <c r="AT161" i="2" s="1"/>
  <c r="AU161" i="2" s="1"/>
  <c r="AY161" i="2" s="1"/>
  <c r="S163" i="2"/>
  <c r="N163" i="2"/>
  <c r="K163" i="2"/>
  <c r="L163" i="2" s="1"/>
  <c r="P162" i="2"/>
  <c r="O162" i="2"/>
  <c r="Q162" i="2"/>
  <c r="T162" i="2" s="1"/>
  <c r="H164" i="2"/>
  <c r="G164" i="2"/>
  <c r="Q155" i="1"/>
  <c r="T155" i="1" s="1"/>
  <c r="O155" i="1"/>
  <c r="P155" i="1" s="1"/>
  <c r="F158" i="1"/>
  <c r="S156" i="1"/>
  <c r="L156" i="1"/>
  <c r="F176" i="11" l="1"/>
  <c r="G175" i="11"/>
  <c r="H175" i="11"/>
  <c r="P173" i="11"/>
  <c r="U173" i="11" s="1"/>
  <c r="V173" i="11" s="1"/>
  <c r="AL173" i="11" s="1"/>
  <c r="AN173" i="11" s="1"/>
  <c r="AT173" i="11" s="1"/>
  <c r="AU173" i="11" s="1"/>
  <c r="AY173" i="11" s="1"/>
  <c r="S174" i="11"/>
  <c r="N174" i="11"/>
  <c r="K174" i="11"/>
  <c r="L174" i="11" s="1"/>
  <c r="U172" i="11"/>
  <c r="V172" i="11" s="1"/>
  <c r="AL172" i="11" s="1"/>
  <c r="AN172" i="11" s="1"/>
  <c r="AT172" i="11" s="1"/>
  <c r="AU172" i="11" s="1"/>
  <c r="AY172" i="11" s="1"/>
  <c r="O173" i="11"/>
  <c r="Q173" i="11"/>
  <c r="T173" i="11" s="1"/>
  <c r="O172" i="10"/>
  <c r="Q172" i="10"/>
  <c r="T172" i="10" s="1"/>
  <c r="S173" i="10"/>
  <c r="N173" i="10"/>
  <c r="K173" i="10"/>
  <c r="L173" i="10" s="1"/>
  <c r="P172" i="10"/>
  <c r="U172" i="10" s="1"/>
  <c r="V172" i="10" s="1"/>
  <c r="AL172" i="10" s="1"/>
  <c r="AN172" i="10" s="1"/>
  <c r="AT172" i="10" s="1"/>
  <c r="AU172" i="10" s="1"/>
  <c r="AY172" i="10" s="1"/>
  <c r="H174" i="10"/>
  <c r="G174" i="10"/>
  <c r="F175" i="10"/>
  <c r="F177" i="9"/>
  <c r="G176" i="9"/>
  <c r="H176" i="9"/>
  <c r="P174" i="9"/>
  <c r="U174" i="9" s="1"/>
  <c r="V174" i="9" s="1"/>
  <c r="AL174" i="9" s="1"/>
  <c r="AN174" i="9" s="1"/>
  <c r="AT174" i="9" s="1"/>
  <c r="AU174" i="9" s="1"/>
  <c r="AY174" i="9" s="1"/>
  <c r="S175" i="9"/>
  <c r="N175" i="9"/>
  <c r="K175" i="9"/>
  <c r="L175" i="9" s="1"/>
  <c r="U173" i="9"/>
  <c r="V173" i="9" s="1"/>
  <c r="AL173" i="9" s="1"/>
  <c r="AN173" i="9" s="1"/>
  <c r="AT173" i="9" s="1"/>
  <c r="AU173" i="9" s="1"/>
  <c r="AY173" i="9" s="1"/>
  <c r="O174" i="9"/>
  <c r="Q174" i="9"/>
  <c r="T174" i="9" s="1"/>
  <c r="S171" i="8"/>
  <c r="N171" i="8"/>
  <c r="K171" i="8"/>
  <c r="L171" i="8" s="1"/>
  <c r="H172" i="8"/>
  <c r="F173" i="8"/>
  <c r="G172" i="8"/>
  <c r="O170" i="8"/>
  <c r="P170" i="8" s="1"/>
  <c r="U170" i="8" s="1"/>
  <c r="V170" i="8" s="1"/>
  <c r="AL170" i="8" s="1"/>
  <c r="AN170" i="8" s="1"/>
  <c r="AT170" i="8" s="1"/>
  <c r="AU170" i="8" s="1"/>
  <c r="AY170" i="8" s="1"/>
  <c r="Q170" i="8"/>
  <c r="T170" i="8" s="1"/>
  <c r="O167" i="7"/>
  <c r="P167" i="7" s="1"/>
  <c r="U167" i="7" s="1"/>
  <c r="V167" i="7" s="1"/>
  <c r="AL167" i="7" s="1"/>
  <c r="AN167" i="7" s="1"/>
  <c r="AT167" i="7" s="1"/>
  <c r="AU167" i="7" s="1"/>
  <c r="AY167" i="7" s="1"/>
  <c r="Q167" i="7"/>
  <c r="T167" i="7" s="1"/>
  <c r="S168" i="7"/>
  <c r="N168" i="7"/>
  <c r="K168" i="7"/>
  <c r="L168" i="7" s="1"/>
  <c r="H169" i="7"/>
  <c r="F170" i="7"/>
  <c r="G169" i="7"/>
  <c r="S167" i="6"/>
  <c r="N167" i="6"/>
  <c r="K167" i="6"/>
  <c r="L167" i="6" s="1"/>
  <c r="H168" i="6"/>
  <c r="G168" i="6"/>
  <c r="F169" i="6"/>
  <c r="U165" i="6"/>
  <c r="V165" i="6" s="1"/>
  <c r="AL165" i="6" s="1"/>
  <c r="AN165" i="6" s="1"/>
  <c r="AT165" i="6" s="1"/>
  <c r="AU165" i="6" s="1"/>
  <c r="AY165" i="6" s="1"/>
  <c r="O166" i="6"/>
  <c r="P166" i="6" s="1"/>
  <c r="U166" i="6" s="1"/>
  <c r="V166" i="6" s="1"/>
  <c r="AL166" i="6" s="1"/>
  <c r="AN166" i="6" s="1"/>
  <c r="AT166" i="6" s="1"/>
  <c r="AU166" i="6" s="1"/>
  <c r="AY166" i="6" s="1"/>
  <c r="Q166" i="6"/>
  <c r="T166" i="6" s="1"/>
  <c r="O169" i="5"/>
  <c r="Q169" i="5"/>
  <c r="T169" i="5" s="1"/>
  <c r="S170" i="5"/>
  <c r="N170" i="5"/>
  <c r="K170" i="5"/>
  <c r="L170" i="5" s="1"/>
  <c r="P169" i="5"/>
  <c r="U169" i="5" s="1"/>
  <c r="V169" i="5" s="1"/>
  <c r="AL169" i="5" s="1"/>
  <c r="AN169" i="5" s="1"/>
  <c r="AU169" i="5" s="1"/>
  <c r="H171" i="5"/>
  <c r="F172" i="5"/>
  <c r="G171" i="5"/>
  <c r="Q166" i="4"/>
  <c r="T166" i="4" s="1"/>
  <c r="O166" i="4"/>
  <c r="P166" i="4"/>
  <c r="U166" i="4" s="1"/>
  <c r="V166" i="4" s="1"/>
  <c r="AL166" i="4" s="1"/>
  <c r="AN166" i="4" s="1"/>
  <c r="AT166" i="4" s="1"/>
  <c r="AU166" i="4" s="1"/>
  <c r="AY166" i="4" s="1"/>
  <c r="H168" i="4"/>
  <c r="F169" i="4"/>
  <c r="G168" i="4"/>
  <c r="K167" i="4"/>
  <c r="L167" i="4" s="1"/>
  <c r="S167" i="4"/>
  <c r="N167" i="4"/>
  <c r="H168" i="3"/>
  <c r="G168" i="3"/>
  <c r="F169" i="3"/>
  <c r="S167" i="3"/>
  <c r="N167" i="3"/>
  <c r="K167" i="3"/>
  <c r="L167" i="3" s="1"/>
  <c r="O166" i="3"/>
  <c r="P166" i="3" s="1"/>
  <c r="U166" i="3" s="1"/>
  <c r="V166" i="3" s="1"/>
  <c r="AL166" i="3" s="1"/>
  <c r="AN166" i="3" s="1"/>
  <c r="AT166" i="3" s="1"/>
  <c r="AU166" i="3" s="1"/>
  <c r="AY166" i="3" s="1"/>
  <c r="Q166" i="3"/>
  <c r="T166" i="3" s="1"/>
  <c r="U162" i="2"/>
  <c r="V162" i="2" s="1"/>
  <c r="AL162" i="2" s="1"/>
  <c r="AN162" i="2" s="1"/>
  <c r="AT162" i="2" s="1"/>
  <c r="AU162" i="2" s="1"/>
  <c r="AY162" i="2" s="1"/>
  <c r="Q163" i="2"/>
  <c r="T163" i="2" s="1"/>
  <c r="O163" i="2"/>
  <c r="P163" i="2"/>
  <c r="U163" i="2" s="1"/>
  <c r="V163" i="2" s="1"/>
  <c r="AL163" i="2" s="1"/>
  <c r="AN163" i="2" s="1"/>
  <c r="AT163" i="2" s="1"/>
  <c r="AU163" i="2" s="1"/>
  <c r="AY163" i="2" s="1"/>
  <c r="K164" i="2"/>
  <c r="L164" i="2" s="1"/>
  <c r="S164" i="2"/>
  <c r="N164" i="2"/>
  <c r="H165" i="2"/>
  <c r="G165" i="2"/>
  <c r="U155" i="1"/>
  <c r="V155" i="1" s="1"/>
  <c r="F159" i="1"/>
  <c r="S157" i="1"/>
  <c r="L157" i="1"/>
  <c r="Q156" i="1"/>
  <c r="T156" i="1" s="1"/>
  <c r="O156" i="1"/>
  <c r="P156" i="1" s="1"/>
  <c r="U156" i="1" s="1"/>
  <c r="V156" i="1" s="1"/>
  <c r="O174" i="11" l="1"/>
  <c r="Q174" i="11"/>
  <c r="T174" i="11" s="1"/>
  <c r="P174" i="11"/>
  <c r="S175" i="11"/>
  <c r="N175" i="11"/>
  <c r="K175" i="11"/>
  <c r="L175" i="11" s="1"/>
  <c r="H176" i="11"/>
  <c r="F177" i="11"/>
  <c r="G176" i="11"/>
  <c r="K174" i="10"/>
  <c r="L174" i="10" s="1"/>
  <c r="S174" i="10"/>
  <c r="N174" i="10"/>
  <c r="P173" i="10"/>
  <c r="H175" i="10"/>
  <c r="F176" i="10"/>
  <c r="G175" i="10"/>
  <c r="Q173" i="10"/>
  <c r="T173" i="10" s="1"/>
  <c r="O173" i="10"/>
  <c r="O175" i="9"/>
  <c r="Q175" i="9"/>
  <c r="T175" i="9" s="1"/>
  <c r="P175" i="9"/>
  <c r="U175" i="9" s="1"/>
  <c r="V175" i="9" s="1"/>
  <c r="AL175" i="9" s="1"/>
  <c r="AN175" i="9" s="1"/>
  <c r="AT175" i="9" s="1"/>
  <c r="AU175" i="9" s="1"/>
  <c r="AY175" i="9" s="1"/>
  <c r="S176" i="9"/>
  <c r="N176" i="9"/>
  <c r="K176" i="9"/>
  <c r="L176" i="9" s="1"/>
  <c r="H177" i="9"/>
  <c r="G177" i="9"/>
  <c r="F178" i="9"/>
  <c r="Q171" i="8"/>
  <c r="T171" i="8" s="1"/>
  <c r="O171" i="8"/>
  <c r="N172" i="8"/>
  <c r="K172" i="8"/>
  <c r="L172" i="8" s="1"/>
  <c r="S172" i="8"/>
  <c r="P171" i="8"/>
  <c r="U171" i="8" s="1"/>
  <c r="V171" i="8" s="1"/>
  <c r="AL171" i="8" s="1"/>
  <c r="AN171" i="8" s="1"/>
  <c r="AT171" i="8" s="1"/>
  <c r="AU171" i="8" s="1"/>
  <c r="AY171" i="8" s="1"/>
  <c r="F174" i="8"/>
  <c r="G173" i="8"/>
  <c r="H173" i="8"/>
  <c r="H170" i="7"/>
  <c r="F171" i="7"/>
  <c r="G170" i="7"/>
  <c r="Q168" i="7"/>
  <c r="T168" i="7" s="1"/>
  <c r="O168" i="7"/>
  <c r="K169" i="7"/>
  <c r="L169" i="7" s="1"/>
  <c r="S169" i="7"/>
  <c r="N169" i="7"/>
  <c r="P168" i="7"/>
  <c r="U168" i="7" s="1"/>
  <c r="V168" i="7" s="1"/>
  <c r="AL168" i="7" s="1"/>
  <c r="AN168" i="7" s="1"/>
  <c r="AT168" i="7" s="1"/>
  <c r="AU168" i="7" s="1"/>
  <c r="AY168" i="7" s="1"/>
  <c r="Q167" i="6"/>
  <c r="T167" i="6" s="1"/>
  <c r="O167" i="6"/>
  <c r="H169" i="6"/>
  <c r="F170" i="6"/>
  <c r="G169" i="6"/>
  <c r="P167" i="6"/>
  <c r="U167" i="6" s="1"/>
  <c r="V167" i="6" s="1"/>
  <c r="AL167" i="6" s="1"/>
  <c r="AN167" i="6" s="1"/>
  <c r="AT167" i="6" s="1"/>
  <c r="AU167" i="6" s="1"/>
  <c r="AY167" i="6" s="1"/>
  <c r="K168" i="6"/>
  <c r="L168" i="6" s="1"/>
  <c r="S168" i="6"/>
  <c r="N168" i="6"/>
  <c r="H172" i="5"/>
  <c r="F173" i="5"/>
  <c r="G172" i="5"/>
  <c r="K171" i="5"/>
  <c r="L171" i="5" s="1"/>
  <c r="S171" i="5"/>
  <c r="N171" i="5"/>
  <c r="Q170" i="5"/>
  <c r="T170" i="5" s="1"/>
  <c r="O170" i="5"/>
  <c r="P170" i="5" s="1"/>
  <c r="U170" i="5" s="1"/>
  <c r="V170" i="5" s="1"/>
  <c r="AL170" i="5" s="1"/>
  <c r="AN170" i="5" s="1"/>
  <c r="AU170" i="5" s="1"/>
  <c r="O167" i="4"/>
  <c r="Q167" i="4"/>
  <c r="T167" i="4" s="1"/>
  <c r="S168" i="4"/>
  <c r="N168" i="4"/>
  <c r="K168" i="4"/>
  <c r="L168" i="4" s="1"/>
  <c r="P167" i="4"/>
  <c r="U167" i="4" s="1"/>
  <c r="V167" i="4" s="1"/>
  <c r="AL167" i="4" s="1"/>
  <c r="AN167" i="4" s="1"/>
  <c r="AT167" i="4" s="1"/>
  <c r="AU167" i="4" s="1"/>
  <c r="AY167" i="4" s="1"/>
  <c r="F170" i="4"/>
  <c r="G169" i="4"/>
  <c r="H169" i="4"/>
  <c r="Q167" i="3"/>
  <c r="T167" i="3" s="1"/>
  <c r="O167" i="3"/>
  <c r="P167" i="3" s="1"/>
  <c r="U167" i="3" s="1"/>
  <c r="V167" i="3" s="1"/>
  <c r="AL167" i="3" s="1"/>
  <c r="AN167" i="3" s="1"/>
  <c r="AT167" i="3" s="1"/>
  <c r="AU167" i="3" s="1"/>
  <c r="AY167" i="3" s="1"/>
  <c r="K168" i="3"/>
  <c r="L168" i="3" s="1"/>
  <c r="S168" i="3"/>
  <c r="N168" i="3"/>
  <c r="H169" i="3"/>
  <c r="F170" i="3"/>
  <c r="G169" i="3"/>
  <c r="Q164" i="2"/>
  <c r="T164" i="2" s="1"/>
  <c r="O164" i="2"/>
  <c r="P164" i="2"/>
  <c r="U164" i="2" s="1"/>
  <c r="V164" i="2" s="1"/>
  <c r="AL164" i="2" s="1"/>
  <c r="AN164" i="2" s="1"/>
  <c r="AT164" i="2" s="1"/>
  <c r="AU164" i="2" s="1"/>
  <c r="AY164" i="2" s="1"/>
  <c r="H166" i="2"/>
  <c r="G166" i="2"/>
  <c r="K165" i="2"/>
  <c r="L165" i="2" s="1"/>
  <c r="S165" i="2"/>
  <c r="N165" i="2"/>
  <c r="Q157" i="1"/>
  <c r="T157" i="1" s="1"/>
  <c r="O157" i="1"/>
  <c r="P157" i="1" s="1"/>
  <c r="F160" i="1"/>
  <c r="S158" i="1"/>
  <c r="L158" i="1"/>
  <c r="H177" i="11" l="1"/>
  <c r="F178" i="11"/>
  <c r="G177" i="11"/>
  <c r="U174" i="11"/>
  <c r="V174" i="11" s="1"/>
  <c r="AL174" i="11" s="1"/>
  <c r="AN174" i="11" s="1"/>
  <c r="AT174" i="11" s="1"/>
  <c r="AU174" i="11" s="1"/>
  <c r="AY174" i="11" s="1"/>
  <c r="Q175" i="11"/>
  <c r="T175" i="11" s="1"/>
  <c r="O175" i="11"/>
  <c r="K176" i="11"/>
  <c r="L176" i="11" s="1"/>
  <c r="S176" i="11"/>
  <c r="N176" i="11"/>
  <c r="P175" i="11"/>
  <c r="U175" i="11" s="1"/>
  <c r="V175" i="11" s="1"/>
  <c r="AL175" i="11" s="1"/>
  <c r="AN175" i="11" s="1"/>
  <c r="AT175" i="11" s="1"/>
  <c r="AU175" i="11" s="1"/>
  <c r="AY175" i="11" s="1"/>
  <c r="U173" i="10"/>
  <c r="V173" i="10" s="1"/>
  <c r="AL173" i="10" s="1"/>
  <c r="AN173" i="10" s="1"/>
  <c r="AT173" i="10" s="1"/>
  <c r="AU173" i="10" s="1"/>
  <c r="AY173" i="10" s="1"/>
  <c r="K175" i="10"/>
  <c r="L175" i="10" s="1"/>
  <c r="S175" i="10"/>
  <c r="N175" i="10"/>
  <c r="H176" i="10"/>
  <c r="F177" i="10"/>
  <c r="G176" i="10"/>
  <c r="Q174" i="10"/>
  <c r="T174" i="10" s="1"/>
  <c r="O174" i="10"/>
  <c r="P174" i="10" s="1"/>
  <c r="U174" i="10" s="1"/>
  <c r="V174" i="10" s="1"/>
  <c r="AL174" i="10" s="1"/>
  <c r="AN174" i="10" s="1"/>
  <c r="AT174" i="10" s="1"/>
  <c r="AU174" i="10" s="1"/>
  <c r="AY174" i="10" s="1"/>
  <c r="Q176" i="9"/>
  <c r="T176" i="9" s="1"/>
  <c r="O176" i="9"/>
  <c r="K177" i="9"/>
  <c r="L177" i="9" s="1"/>
  <c r="S177" i="9"/>
  <c r="N177" i="9"/>
  <c r="H178" i="9"/>
  <c r="F179" i="9"/>
  <c r="G178" i="9"/>
  <c r="P176" i="9"/>
  <c r="U176" i="9" s="1"/>
  <c r="V176" i="9" s="1"/>
  <c r="AL176" i="9" s="1"/>
  <c r="AN176" i="9" s="1"/>
  <c r="AT176" i="9" s="1"/>
  <c r="AU176" i="9" s="1"/>
  <c r="AY176" i="9" s="1"/>
  <c r="Q172" i="8"/>
  <c r="T172" i="8" s="1"/>
  <c r="O172" i="8"/>
  <c r="H174" i="8"/>
  <c r="F175" i="8"/>
  <c r="G174" i="8"/>
  <c r="P172" i="8"/>
  <c r="U172" i="8" s="1"/>
  <c r="V172" i="8" s="1"/>
  <c r="AL172" i="8" s="1"/>
  <c r="AN172" i="8" s="1"/>
  <c r="AT172" i="8" s="1"/>
  <c r="AU172" i="8" s="1"/>
  <c r="AY172" i="8" s="1"/>
  <c r="K173" i="8"/>
  <c r="L173" i="8" s="1"/>
  <c r="S173" i="8"/>
  <c r="N173" i="8"/>
  <c r="K170" i="7"/>
  <c r="L170" i="7" s="1"/>
  <c r="S170" i="7"/>
  <c r="N170" i="7"/>
  <c r="Q169" i="7"/>
  <c r="T169" i="7" s="1"/>
  <c r="O169" i="7"/>
  <c r="P169" i="7" s="1"/>
  <c r="U169" i="7" s="1"/>
  <c r="V169" i="7" s="1"/>
  <c r="AL169" i="7" s="1"/>
  <c r="AN169" i="7" s="1"/>
  <c r="AT169" i="7" s="1"/>
  <c r="AU169" i="7" s="1"/>
  <c r="AY169" i="7" s="1"/>
  <c r="H171" i="7"/>
  <c r="F172" i="7"/>
  <c r="G171" i="7"/>
  <c r="H170" i="6"/>
  <c r="F171" i="6"/>
  <c r="G170" i="6"/>
  <c r="Q168" i="6"/>
  <c r="T168" i="6" s="1"/>
  <c r="O168" i="6"/>
  <c r="P168" i="6"/>
  <c r="K169" i="6"/>
  <c r="L169" i="6" s="1"/>
  <c r="S169" i="6"/>
  <c r="N169" i="6"/>
  <c r="K172" i="5"/>
  <c r="L172" i="5" s="1"/>
  <c r="S172" i="5"/>
  <c r="N172" i="5"/>
  <c r="P171" i="5"/>
  <c r="H173" i="5"/>
  <c r="F174" i="5"/>
  <c r="G173" i="5"/>
  <c r="Q171" i="5"/>
  <c r="T171" i="5" s="1"/>
  <c r="O171" i="5"/>
  <c r="S169" i="4"/>
  <c r="N169" i="4"/>
  <c r="K169" i="4"/>
  <c r="L169" i="4" s="1"/>
  <c r="F171" i="4"/>
  <c r="G170" i="4"/>
  <c r="H170" i="4"/>
  <c r="O168" i="4"/>
  <c r="P168" i="4" s="1"/>
  <c r="U168" i="4" s="1"/>
  <c r="V168" i="4" s="1"/>
  <c r="AL168" i="4" s="1"/>
  <c r="AN168" i="4" s="1"/>
  <c r="AT168" i="4" s="1"/>
  <c r="AU168" i="4" s="1"/>
  <c r="AY168" i="4" s="1"/>
  <c r="Q168" i="4"/>
  <c r="T168" i="4" s="1"/>
  <c r="K169" i="3"/>
  <c r="L169" i="3" s="1"/>
  <c r="S169" i="3"/>
  <c r="N169" i="3"/>
  <c r="H170" i="3"/>
  <c r="F171" i="3"/>
  <c r="G170" i="3"/>
  <c r="Q168" i="3"/>
  <c r="T168" i="3" s="1"/>
  <c r="O168" i="3"/>
  <c r="P168" i="3" s="1"/>
  <c r="U168" i="3" s="1"/>
  <c r="V168" i="3" s="1"/>
  <c r="AL168" i="3" s="1"/>
  <c r="AN168" i="3" s="1"/>
  <c r="AT168" i="3" s="1"/>
  <c r="AU168" i="3" s="1"/>
  <c r="AY168" i="3" s="1"/>
  <c r="S166" i="2"/>
  <c r="N166" i="2"/>
  <c r="K166" i="2"/>
  <c r="L166" i="2" s="1"/>
  <c r="O165" i="2"/>
  <c r="P165" i="2" s="1"/>
  <c r="U165" i="2" s="1"/>
  <c r="V165" i="2" s="1"/>
  <c r="AL165" i="2" s="1"/>
  <c r="AN165" i="2" s="1"/>
  <c r="AT165" i="2" s="1"/>
  <c r="AU165" i="2" s="1"/>
  <c r="AY165" i="2" s="1"/>
  <c r="Q165" i="2"/>
  <c r="T165" i="2" s="1"/>
  <c r="G167" i="2"/>
  <c r="H167" i="2"/>
  <c r="U157" i="1"/>
  <c r="V157" i="1" s="1"/>
  <c r="F161" i="1"/>
  <c r="Q158" i="1"/>
  <c r="T158" i="1" s="1"/>
  <c r="O158" i="1"/>
  <c r="P158" i="1" s="1"/>
  <c r="S159" i="1"/>
  <c r="L159" i="1"/>
  <c r="Q176" i="11" l="1"/>
  <c r="T176" i="11" s="1"/>
  <c r="O176" i="11"/>
  <c r="P176" i="11" s="1"/>
  <c r="U176" i="11" s="1"/>
  <c r="V176" i="11" s="1"/>
  <c r="AL176" i="11" s="1"/>
  <c r="AN176" i="11" s="1"/>
  <c r="AT176" i="11" s="1"/>
  <c r="AU176" i="11" s="1"/>
  <c r="AY176" i="11" s="1"/>
  <c r="K177" i="11"/>
  <c r="L177" i="11" s="1"/>
  <c r="S177" i="11"/>
  <c r="N177" i="11"/>
  <c r="H178" i="11"/>
  <c r="F179" i="11"/>
  <c r="G178" i="11"/>
  <c r="F178" i="10"/>
  <c r="G177" i="10"/>
  <c r="H177" i="10"/>
  <c r="O175" i="10"/>
  <c r="P175" i="10" s="1"/>
  <c r="U175" i="10" s="1"/>
  <c r="V175" i="10" s="1"/>
  <c r="AL175" i="10" s="1"/>
  <c r="AN175" i="10" s="1"/>
  <c r="AT175" i="10" s="1"/>
  <c r="AU175" i="10" s="1"/>
  <c r="AY175" i="10" s="1"/>
  <c r="Q175" i="10"/>
  <c r="T175" i="10" s="1"/>
  <c r="S176" i="10"/>
  <c r="N176" i="10"/>
  <c r="K176" i="10"/>
  <c r="L176" i="10" s="1"/>
  <c r="H179" i="9"/>
  <c r="F180" i="9"/>
  <c r="G179" i="9"/>
  <c r="Q177" i="9"/>
  <c r="T177" i="9" s="1"/>
  <c r="O177" i="9"/>
  <c r="K178" i="9"/>
  <c r="L178" i="9" s="1"/>
  <c r="S178" i="9"/>
  <c r="N178" i="9"/>
  <c r="P177" i="9"/>
  <c r="F176" i="8"/>
  <c r="G175" i="8"/>
  <c r="H175" i="8"/>
  <c r="O173" i="8"/>
  <c r="P173" i="8" s="1"/>
  <c r="U173" i="8" s="1"/>
  <c r="V173" i="8" s="1"/>
  <c r="AL173" i="8" s="1"/>
  <c r="AN173" i="8" s="1"/>
  <c r="AT173" i="8" s="1"/>
  <c r="AU173" i="8" s="1"/>
  <c r="AY173" i="8" s="1"/>
  <c r="Q173" i="8"/>
  <c r="T173" i="8" s="1"/>
  <c r="N174" i="8"/>
  <c r="K174" i="8"/>
  <c r="L174" i="8" s="1"/>
  <c r="S174" i="8"/>
  <c r="F173" i="7"/>
  <c r="G172" i="7"/>
  <c r="H172" i="7"/>
  <c r="O170" i="7"/>
  <c r="P170" i="7" s="1"/>
  <c r="U170" i="7" s="1"/>
  <c r="V170" i="7" s="1"/>
  <c r="AL170" i="7" s="1"/>
  <c r="AN170" i="7" s="1"/>
  <c r="AT170" i="7" s="1"/>
  <c r="AU170" i="7" s="1"/>
  <c r="AY170" i="7" s="1"/>
  <c r="Q170" i="7"/>
  <c r="T170" i="7" s="1"/>
  <c r="S171" i="7"/>
  <c r="N171" i="7"/>
  <c r="K171" i="7"/>
  <c r="L171" i="7" s="1"/>
  <c r="O169" i="6"/>
  <c r="Q169" i="6"/>
  <c r="T169" i="6" s="1"/>
  <c r="S170" i="6"/>
  <c r="N170" i="6"/>
  <c r="K170" i="6"/>
  <c r="L170" i="6" s="1"/>
  <c r="U168" i="6"/>
  <c r="V168" i="6" s="1"/>
  <c r="AL168" i="6" s="1"/>
  <c r="AN168" i="6" s="1"/>
  <c r="AT168" i="6" s="1"/>
  <c r="AU168" i="6" s="1"/>
  <c r="AY168" i="6" s="1"/>
  <c r="F172" i="6"/>
  <c r="G171" i="6"/>
  <c r="H171" i="6"/>
  <c r="P169" i="6"/>
  <c r="U169" i="6" s="1"/>
  <c r="V169" i="6" s="1"/>
  <c r="AL169" i="6" s="1"/>
  <c r="AN169" i="6" s="1"/>
  <c r="AT169" i="6" s="1"/>
  <c r="AU169" i="6" s="1"/>
  <c r="AY169" i="6" s="1"/>
  <c r="U171" i="5"/>
  <c r="V171" i="5" s="1"/>
  <c r="AL171" i="5" s="1"/>
  <c r="AN171" i="5" s="1"/>
  <c r="AU171" i="5" s="1"/>
  <c r="S173" i="5"/>
  <c r="N173" i="5"/>
  <c r="K173" i="5"/>
  <c r="L173" i="5" s="1"/>
  <c r="F175" i="5"/>
  <c r="G174" i="5"/>
  <c r="H174" i="5"/>
  <c r="O172" i="5"/>
  <c r="P172" i="5" s="1"/>
  <c r="U172" i="5" s="1"/>
  <c r="V172" i="5" s="1"/>
  <c r="AL172" i="5" s="1"/>
  <c r="AN172" i="5" s="1"/>
  <c r="AU172" i="5" s="1"/>
  <c r="Q172" i="5"/>
  <c r="T172" i="5" s="1"/>
  <c r="Q169" i="4"/>
  <c r="T169" i="4" s="1"/>
  <c r="O169" i="4"/>
  <c r="K170" i="4"/>
  <c r="L170" i="4" s="1"/>
  <c r="S170" i="4"/>
  <c r="N170" i="4"/>
  <c r="P169" i="4"/>
  <c r="U169" i="4" s="1"/>
  <c r="V169" i="4" s="1"/>
  <c r="AL169" i="4" s="1"/>
  <c r="AN169" i="4" s="1"/>
  <c r="AT169" i="4" s="1"/>
  <c r="AU169" i="4" s="1"/>
  <c r="AY169" i="4" s="1"/>
  <c r="H171" i="4"/>
  <c r="F172" i="4"/>
  <c r="G171" i="4"/>
  <c r="S170" i="3"/>
  <c r="N170" i="3"/>
  <c r="K170" i="3"/>
  <c r="L170" i="3" s="1"/>
  <c r="F172" i="3"/>
  <c r="G171" i="3"/>
  <c r="H171" i="3"/>
  <c r="O169" i="3"/>
  <c r="P169" i="3" s="1"/>
  <c r="U169" i="3" s="1"/>
  <c r="V169" i="3" s="1"/>
  <c r="AL169" i="3" s="1"/>
  <c r="AN169" i="3" s="1"/>
  <c r="AT169" i="3" s="1"/>
  <c r="AU169" i="3" s="1"/>
  <c r="AY169" i="3" s="1"/>
  <c r="Q169" i="3"/>
  <c r="T169" i="3" s="1"/>
  <c r="O166" i="2"/>
  <c r="Q166" i="2"/>
  <c r="T166" i="2" s="1"/>
  <c r="P166" i="2"/>
  <c r="U166" i="2" s="1"/>
  <c r="V166" i="2" s="1"/>
  <c r="AL166" i="2" s="1"/>
  <c r="AN166" i="2" s="1"/>
  <c r="AT166" i="2" s="1"/>
  <c r="AU166" i="2" s="1"/>
  <c r="AY166" i="2" s="1"/>
  <c r="S167" i="2"/>
  <c r="N167" i="2"/>
  <c r="K167" i="2"/>
  <c r="L167" i="2" s="1"/>
  <c r="H168" i="2"/>
  <c r="G168" i="2"/>
  <c r="U158" i="1"/>
  <c r="V158" i="1" s="1"/>
  <c r="S160" i="1"/>
  <c r="L160" i="1"/>
  <c r="F162" i="1"/>
  <c r="Q159" i="1"/>
  <c r="T159" i="1" s="1"/>
  <c r="O159" i="1"/>
  <c r="P159" i="1" s="1"/>
  <c r="F180" i="11" l="1"/>
  <c r="G179" i="11"/>
  <c r="H179" i="11"/>
  <c r="O177" i="11"/>
  <c r="P177" i="11" s="1"/>
  <c r="U177" i="11" s="1"/>
  <c r="V177" i="11" s="1"/>
  <c r="AL177" i="11" s="1"/>
  <c r="AN177" i="11" s="1"/>
  <c r="AT177" i="11" s="1"/>
  <c r="AU177" i="11" s="1"/>
  <c r="AY177" i="11" s="1"/>
  <c r="Q177" i="11"/>
  <c r="T177" i="11" s="1"/>
  <c r="S178" i="11"/>
  <c r="N178" i="11"/>
  <c r="K178" i="11"/>
  <c r="L178" i="11" s="1"/>
  <c r="S177" i="10"/>
  <c r="N177" i="10"/>
  <c r="K177" i="10"/>
  <c r="L177" i="10" s="1"/>
  <c r="H178" i="10"/>
  <c r="G178" i="10"/>
  <c r="F179" i="10"/>
  <c r="O176" i="10"/>
  <c r="P176" i="10" s="1"/>
  <c r="U176" i="10" s="1"/>
  <c r="V176" i="10" s="1"/>
  <c r="AL176" i="10" s="1"/>
  <c r="AN176" i="10" s="1"/>
  <c r="AT176" i="10" s="1"/>
  <c r="AU176" i="10" s="1"/>
  <c r="AY176" i="10" s="1"/>
  <c r="Q176" i="10"/>
  <c r="T176" i="10" s="1"/>
  <c r="S179" i="9"/>
  <c r="N179" i="9"/>
  <c r="K179" i="9"/>
  <c r="L179" i="9" s="1"/>
  <c r="O178" i="9"/>
  <c r="P178" i="9" s="1"/>
  <c r="U178" i="9" s="1"/>
  <c r="V178" i="9" s="1"/>
  <c r="AL178" i="9" s="1"/>
  <c r="AN178" i="9" s="1"/>
  <c r="AT178" i="9" s="1"/>
  <c r="AU178" i="9" s="1"/>
  <c r="AY178" i="9" s="1"/>
  <c r="Q178" i="9"/>
  <c r="T178" i="9" s="1"/>
  <c r="F181" i="9"/>
  <c r="G180" i="9"/>
  <c r="H180" i="9"/>
  <c r="U177" i="9"/>
  <c r="V177" i="9" s="1"/>
  <c r="AL177" i="9" s="1"/>
  <c r="AN177" i="9" s="1"/>
  <c r="AT177" i="9" s="1"/>
  <c r="AU177" i="9" s="1"/>
  <c r="AY177" i="9" s="1"/>
  <c r="S175" i="8"/>
  <c r="N175" i="8"/>
  <c r="K175" i="8"/>
  <c r="L175" i="8" s="1"/>
  <c r="O174" i="8"/>
  <c r="P174" i="8" s="1"/>
  <c r="U174" i="8" s="1"/>
  <c r="V174" i="8" s="1"/>
  <c r="AL174" i="8" s="1"/>
  <c r="AN174" i="8" s="1"/>
  <c r="AT174" i="8" s="1"/>
  <c r="AU174" i="8" s="1"/>
  <c r="AY174" i="8" s="1"/>
  <c r="Q174" i="8"/>
  <c r="T174" i="8" s="1"/>
  <c r="H176" i="8"/>
  <c r="F177" i="8"/>
  <c r="G176" i="8"/>
  <c r="S172" i="7"/>
  <c r="N172" i="7"/>
  <c r="K172" i="7"/>
  <c r="L172" i="7" s="1"/>
  <c r="O171" i="7"/>
  <c r="P171" i="7" s="1"/>
  <c r="U171" i="7" s="1"/>
  <c r="V171" i="7" s="1"/>
  <c r="AL171" i="7" s="1"/>
  <c r="AN171" i="7" s="1"/>
  <c r="AT171" i="7" s="1"/>
  <c r="AU171" i="7" s="1"/>
  <c r="AY171" i="7" s="1"/>
  <c r="Q171" i="7"/>
  <c r="T171" i="7" s="1"/>
  <c r="F174" i="7"/>
  <c r="H173" i="7"/>
  <c r="G173" i="7"/>
  <c r="S171" i="6"/>
  <c r="N171" i="6"/>
  <c r="K171" i="6"/>
  <c r="L171" i="6" s="1"/>
  <c r="H172" i="6"/>
  <c r="F173" i="6"/>
  <c r="G172" i="6"/>
  <c r="O170" i="6"/>
  <c r="P170" i="6" s="1"/>
  <c r="U170" i="6" s="1"/>
  <c r="V170" i="6" s="1"/>
  <c r="AL170" i="6" s="1"/>
  <c r="AN170" i="6" s="1"/>
  <c r="AT170" i="6" s="1"/>
  <c r="AU170" i="6" s="1"/>
  <c r="AY170" i="6" s="1"/>
  <c r="Q170" i="6"/>
  <c r="T170" i="6" s="1"/>
  <c r="O173" i="5"/>
  <c r="Q173" i="5"/>
  <c r="T173" i="5" s="1"/>
  <c r="S174" i="5"/>
  <c r="N174" i="5"/>
  <c r="K174" i="5"/>
  <c r="L174" i="5" s="1"/>
  <c r="P173" i="5"/>
  <c r="U173" i="5" s="1"/>
  <c r="V173" i="5" s="1"/>
  <c r="AL173" i="5" s="1"/>
  <c r="AN173" i="5" s="1"/>
  <c r="AU173" i="5" s="1"/>
  <c r="H175" i="5"/>
  <c r="F176" i="5"/>
  <c r="G175" i="5"/>
  <c r="Q170" i="4"/>
  <c r="T170" i="4" s="1"/>
  <c r="O170" i="4"/>
  <c r="H172" i="4"/>
  <c r="F173" i="4"/>
  <c r="G172" i="4"/>
  <c r="K171" i="4"/>
  <c r="L171" i="4" s="1"/>
  <c r="N171" i="4"/>
  <c r="S171" i="4"/>
  <c r="P170" i="4"/>
  <c r="U170" i="4" s="1"/>
  <c r="V170" i="4" s="1"/>
  <c r="AL170" i="4" s="1"/>
  <c r="AN170" i="4" s="1"/>
  <c r="AT170" i="4" s="1"/>
  <c r="AU170" i="4" s="1"/>
  <c r="AY170" i="4" s="1"/>
  <c r="O170" i="3"/>
  <c r="Q170" i="3"/>
  <c r="T170" i="3" s="1"/>
  <c r="P170" i="3"/>
  <c r="S171" i="3"/>
  <c r="N171" i="3"/>
  <c r="K171" i="3"/>
  <c r="L171" i="3" s="1"/>
  <c r="H172" i="3"/>
  <c r="F173" i="3"/>
  <c r="G172" i="3"/>
  <c r="H169" i="2"/>
  <c r="G169" i="2"/>
  <c r="Q167" i="2"/>
  <c r="T167" i="2" s="1"/>
  <c r="O167" i="2"/>
  <c r="P167" i="2" s="1"/>
  <c r="K168" i="2"/>
  <c r="L168" i="2" s="1"/>
  <c r="S168" i="2"/>
  <c r="N168" i="2"/>
  <c r="U159" i="1"/>
  <c r="V159" i="1" s="1"/>
  <c r="S161" i="1"/>
  <c r="L161" i="1"/>
  <c r="Q160" i="1"/>
  <c r="T160" i="1" s="1"/>
  <c r="O160" i="1"/>
  <c r="P160" i="1" s="1"/>
  <c r="F163" i="1"/>
  <c r="O178" i="11" l="1"/>
  <c r="Q178" i="11"/>
  <c r="T178" i="11" s="1"/>
  <c r="P178" i="11"/>
  <c r="S179" i="11"/>
  <c r="N179" i="11"/>
  <c r="K179" i="11"/>
  <c r="L179" i="11" s="1"/>
  <c r="H180" i="11"/>
  <c r="F181" i="11"/>
  <c r="G180" i="11"/>
  <c r="H179" i="10"/>
  <c r="F180" i="10"/>
  <c r="G179" i="10"/>
  <c r="Q177" i="10"/>
  <c r="T177" i="10" s="1"/>
  <c r="O177" i="10"/>
  <c r="K178" i="10"/>
  <c r="L178" i="10" s="1"/>
  <c r="S178" i="10"/>
  <c r="N178" i="10"/>
  <c r="P177" i="10"/>
  <c r="S180" i="9"/>
  <c r="N180" i="9"/>
  <c r="K180" i="9"/>
  <c r="L180" i="9" s="1"/>
  <c r="O179" i="9"/>
  <c r="P179" i="9" s="1"/>
  <c r="U179" i="9" s="1"/>
  <c r="V179" i="9" s="1"/>
  <c r="AL179" i="9" s="1"/>
  <c r="AN179" i="9" s="1"/>
  <c r="AT179" i="9" s="1"/>
  <c r="AU179" i="9" s="1"/>
  <c r="AY179" i="9" s="1"/>
  <c r="Q179" i="9"/>
  <c r="T179" i="9" s="1"/>
  <c r="H181" i="9"/>
  <c r="F182" i="9"/>
  <c r="G181" i="9"/>
  <c r="Q175" i="8"/>
  <c r="T175" i="8" s="1"/>
  <c r="O175" i="8"/>
  <c r="P175" i="8" s="1"/>
  <c r="U175" i="8" s="1"/>
  <c r="V175" i="8" s="1"/>
  <c r="AL175" i="8" s="1"/>
  <c r="AN175" i="8" s="1"/>
  <c r="AT175" i="8" s="1"/>
  <c r="AU175" i="8" s="1"/>
  <c r="AY175" i="8" s="1"/>
  <c r="F178" i="8"/>
  <c r="G177" i="8"/>
  <c r="H177" i="8"/>
  <c r="K176" i="8"/>
  <c r="L176" i="8" s="1"/>
  <c r="S176" i="8"/>
  <c r="N176" i="8"/>
  <c r="Q172" i="7"/>
  <c r="T172" i="7" s="1"/>
  <c r="O172" i="7"/>
  <c r="H174" i="7"/>
  <c r="G174" i="7"/>
  <c r="F175" i="7"/>
  <c r="P172" i="7"/>
  <c r="U172" i="7" s="1"/>
  <c r="V172" i="7" s="1"/>
  <c r="AL172" i="7" s="1"/>
  <c r="AN172" i="7" s="1"/>
  <c r="AT172" i="7" s="1"/>
  <c r="AU172" i="7" s="1"/>
  <c r="AY172" i="7" s="1"/>
  <c r="K173" i="7"/>
  <c r="L173" i="7" s="1"/>
  <c r="N173" i="7"/>
  <c r="S173" i="7"/>
  <c r="K172" i="6"/>
  <c r="L172" i="6" s="1"/>
  <c r="S172" i="6"/>
  <c r="N172" i="6"/>
  <c r="Q171" i="6"/>
  <c r="T171" i="6" s="1"/>
  <c r="O171" i="6"/>
  <c r="H173" i="6"/>
  <c r="F174" i="6"/>
  <c r="G173" i="6"/>
  <c r="P171" i="6"/>
  <c r="U171" i="6" s="1"/>
  <c r="V171" i="6" s="1"/>
  <c r="AL171" i="6" s="1"/>
  <c r="AN171" i="6" s="1"/>
  <c r="AT171" i="6" s="1"/>
  <c r="AU171" i="6" s="1"/>
  <c r="AY171" i="6" s="1"/>
  <c r="H176" i="5"/>
  <c r="F177" i="5"/>
  <c r="G176" i="5"/>
  <c r="K175" i="5"/>
  <c r="L175" i="5" s="1"/>
  <c r="S175" i="5"/>
  <c r="N175" i="5"/>
  <c r="Q174" i="5"/>
  <c r="T174" i="5" s="1"/>
  <c r="O174" i="5"/>
  <c r="P174" i="5" s="1"/>
  <c r="U174" i="5" s="1"/>
  <c r="V174" i="5" s="1"/>
  <c r="AL174" i="5" s="1"/>
  <c r="AN174" i="5" s="1"/>
  <c r="AU174" i="5" s="1"/>
  <c r="F174" i="4"/>
  <c r="G173" i="4"/>
  <c r="H173" i="4"/>
  <c r="P171" i="4"/>
  <c r="O171" i="4"/>
  <c r="Q171" i="4"/>
  <c r="T171" i="4" s="1"/>
  <c r="S172" i="4"/>
  <c r="N172" i="4"/>
  <c r="K172" i="4"/>
  <c r="L172" i="4" s="1"/>
  <c r="H173" i="3"/>
  <c r="F174" i="3"/>
  <c r="G173" i="3"/>
  <c r="U170" i="3"/>
  <c r="V170" i="3" s="1"/>
  <c r="AL170" i="3" s="1"/>
  <c r="AN170" i="3" s="1"/>
  <c r="AT170" i="3" s="1"/>
  <c r="AU170" i="3" s="1"/>
  <c r="AY170" i="3" s="1"/>
  <c r="Q171" i="3"/>
  <c r="T171" i="3" s="1"/>
  <c r="O171" i="3"/>
  <c r="K172" i="3"/>
  <c r="L172" i="3" s="1"/>
  <c r="S172" i="3"/>
  <c r="N172" i="3"/>
  <c r="P171" i="3"/>
  <c r="U171" i="3" s="1"/>
  <c r="V171" i="3" s="1"/>
  <c r="AL171" i="3" s="1"/>
  <c r="AN171" i="3" s="1"/>
  <c r="AT171" i="3" s="1"/>
  <c r="AU171" i="3" s="1"/>
  <c r="AY171" i="3" s="1"/>
  <c r="K169" i="2"/>
  <c r="L169" i="2" s="1"/>
  <c r="S169" i="2"/>
  <c r="N169" i="2"/>
  <c r="P168" i="2"/>
  <c r="Q168" i="2"/>
  <c r="T168" i="2" s="1"/>
  <c r="O168" i="2"/>
  <c r="H170" i="2"/>
  <c r="G170" i="2"/>
  <c r="U167" i="2"/>
  <c r="V167" i="2" s="1"/>
  <c r="AL167" i="2" s="1"/>
  <c r="AN167" i="2" s="1"/>
  <c r="AT167" i="2" s="1"/>
  <c r="AU167" i="2" s="1"/>
  <c r="AY167" i="2" s="1"/>
  <c r="Q161" i="1"/>
  <c r="T161" i="1" s="1"/>
  <c r="O161" i="1"/>
  <c r="P161" i="1" s="1"/>
  <c r="U161" i="1" s="1"/>
  <c r="V161" i="1" s="1"/>
  <c r="F164" i="1"/>
  <c r="U160" i="1"/>
  <c r="V160" i="1" s="1"/>
  <c r="S162" i="1"/>
  <c r="L162" i="1"/>
  <c r="H181" i="11" l="1"/>
  <c r="F182" i="11"/>
  <c r="G181" i="11"/>
  <c r="U178" i="11"/>
  <c r="V178" i="11" s="1"/>
  <c r="AL178" i="11" s="1"/>
  <c r="AN178" i="11" s="1"/>
  <c r="AT178" i="11" s="1"/>
  <c r="AU178" i="11" s="1"/>
  <c r="AY178" i="11" s="1"/>
  <c r="Q179" i="11"/>
  <c r="T179" i="11" s="1"/>
  <c r="O179" i="11"/>
  <c r="K180" i="11"/>
  <c r="L180" i="11" s="1"/>
  <c r="S180" i="11"/>
  <c r="N180" i="11"/>
  <c r="P179" i="11"/>
  <c r="U179" i="11" s="1"/>
  <c r="V179" i="11" s="1"/>
  <c r="AL179" i="11" s="1"/>
  <c r="AN179" i="11" s="1"/>
  <c r="AT179" i="11" s="1"/>
  <c r="AU179" i="11" s="1"/>
  <c r="AY179" i="11" s="1"/>
  <c r="K179" i="10"/>
  <c r="L179" i="10" s="1"/>
  <c r="S179" i="10"/>
  <c r="N179" i="10"/>
  <c r="Q178" i="10"/>
  <c r="T178" i="10" s="1"/>
  <c r="O178" i="10"/>
  <c r="H180" i="10"/>
  <c r="F181" i="10"/>
  <c r="G180" i="10"/>
  <c r="P178" i="10"/>
  <c r="U177" i="10"/>
  <c r="V177" i="10" s="1"/>
  <c r="AL177" i="10" s="1"/>
  <c r="AN177" i="10" s="1"/>
  <c r="AT177" i="10" s="1"/>
  <c r="AU177" i="10" s="1"/>
  <c r="AY177" i="10" s="1"/>
  <c r="K181" i="9"/>
  <c r="L181" i="9" s="1"/>
  <c r="S181" i="9"/>
  <c r="N181" i="9"/>
  <c r="H182" i="9"/>
  <c r="F183" i="9"/>
  <c r="G182" i="9"/>
  <c r="Q180" i="9"/>
  <c r="T180" i="9" s="1"/>
  <c r="O180" i="9"/>
  <c r="P180" i="9" s="1"/>
  <c r="U180" i="9" s="1"/>
  <c r="V180" i="9" s="1"/>
  <c r="AL180" i="9" s="1"/>
  <c r="AN180" i="9" s="1"/>
  <c r="AT180" i="9" s="1"/>
  <c r="AU180" i="9" s="1"/>
  <c r="AY180" i="9" s="1"/>
  <c r="H178" i="8"/>
  <c r="G178" i="8"/>
  <c r="F179" i="8"/>
  <c r="Q176" i="8"/>
  <c r="T176" i="8" s="1"/>
  <c r="O176" i="8"/>
  <c r="P176" i="8"/>
  <c r="K177" i="8"/>
  <c r="L177" i="8" s="1"/>
  <c r="S177" i="8"/>
  <c r="N177" i="8"/>
  <c r="N174" i="7"/>
  <c r="S174" i="7"/>
  <c r="K174" i="7"/>
  <c r="L174" i="7" s="1"/>
  <c r="Q173" i="7"/>
  <c r="T173" i="7" s="1"/>
  <c r="O173" i="7"/>
  <c r="P173" i="7" s="1"/>
  <c r="U173" i="7" s="1"/>
  <c r="V173" i="7" s="1"/>
  <c r="AL173" i="7" s="1"/>
  <c r="AN173" i="7" s="1"/>
  <c r="AT173" i="7" s="1"/>
  <c r="AU173" i="7" s="1"/>
  <c r="AY173" i="7" s="1"/>
  <c r="F176" i="7"/>
  <c r="G175" i="7"/>
  <c r="H175" i="7"/>
  <c r="K173" i="6"/>
  <c r="L173" i="6" s="1"/>
  <c r="S173" i="6"/>
  <c r="N173" i="6"/>
  <c r="H174" i="6"/>
  <c r="F175" i="6"/>
  <c r="G174" i="6"/>
  <c r="P172" i="6"/>
  <c r="Q172" i="6"/>
  <c r="T172" i="6" s="1"/>
  <c r="O172" i="6"/>
  <c r="K176" i="5"/>
  <c r="L176" i="5" s="1"/>
  <c r="S176" i="5"/>
  <c r="N176" i="5"/>
  <c r="P175" i="5"/>
  <c r="H177" i="5"/>
  <c r="F178" i="5"/>
  <c r="G177" i="5"/>
  <c r="Q175" i="5"/>
  <c r="T175" i="5" s="1"/>
  <c r="O175" i="5"/>
  <c r="U171" i="4"/>
  <c r="V171" i="4" s="1"/>
  <c r="AL171" i="4" s="1"/>
  <c r="AN171" i="4" s="1"/>
  <c r="AT171" i="4" s="1"/>
  <c r="AU171" i="4" s="1"/>
  <c r="AY171" i="4" s="1"/>
  <c r="S173" i="4"/>
  <c r="N173" i="4"/>
  <c r="K173" i="4"/>
  <c r="L173" i="4" s="1"/>
  <c r="O172" i="4"/>
  <c r="P172" i="4" s="1"/>
  <c r="U172" i="4" s="1"/>
  <c r="V172" i="4" s="1"/>
  <c r="AL172" i="4" s="1"/>
  <c r="AN172" i="4" s="1"/>
  <c r="AT172" i="4" s="1"/>
  <c r="AU172" i="4" s="1"/>
  <c r="AY172" i="4" s="1"/>
  <c r="Q172" i="4"/>
  <c r="T172" i="4" s="1"/>
  <c r="H174" i="4"/>
  <c r="F175" i="4"/>
  <c r="G174" i="4"/>
  <c r="Q172" i="3"/>
  <c r="T172" i="3" s="1"/>
  <c r="O172" i="3"/>
  <c r="P172" i="3" s="1"/>
  <c r="U172" i="3" s="1"/>
  <c r="V172" i="3" s="1"/>
  <c r="AL172" i="3" s="1"/>
  <c r="AN172" i="3" s="1"/>
  <c r="AT172" i="3" s="1"/>
  <c r="AU172" i="3" s="1"/>
  <c r="AY172" i="3" s="1"/>
  <c r="K173" i="3"/>
  <c r="L173" i="3" s="1"/>
  <c r="S173" i="3"/>
  <c r="N173" i="3"/>
  <c r="H174" i="3"/>
  <c r="F175" i="3"/>
  <c r="G174" i="3"/>
  <c r="U168" i="2"/>
  <c r="V168" i="2" s="1"/>
  <c r="AL168" i="2" s="1"/>
  <c r="AN168" i="2" s="1"/>
  <c r="AT168" i="2" s="1"/>
  <c r="AU168" i="2" s="1"/>
  <c r="AY168" i="2" s="1"/>
  <c r="G171" i="2"/>
  <c r="H171" i="2"/>
  <c r="S170" i="2"/>
  <c r="N170" i="2"/>
  <c r="K170" i="2"/>
  <c r="L170" i="2" s="1"/>
  <c r="O169" i="2"/>
  <c r="P169" i="2" s="1"/>
  <c r="Q169" i="2"/>
  <c r="T169" i="2" s="1"/>
  <c r="S163" i="1"/>
  <c r="L163" i="1"/>
  <c r="F165" i="1"/>
  <c r="Q162" i="1"/>
  <c r="T162" i="1" s="1"/>
  <c r="O162" i="1"/>
  <c r="P162" i="1" s="1"/>
  <c r="U162" i="1" s="1"/>
  <c r="V162" i="1" s="1"/>
  <c r="Q180" i="11" l="1"/>
  <c r="T180" i="11" s="1"/>
  <c r="O180" i="11"/>
  <c r="P180" i="11" s="1"/>
  <c r="U180" i="11" s="1"/>
  <c r="V180" i="11" s="1"/>
  <c r="AL180" i="11" s="1"/>
  <c r="AN180" i="11" s="1"/>
  <c r="AT180" i="11" s="1"/>
  <c r="AU180" i="11" s="1"/>
  <c r="AY180" i="11" s="1"/>
  <c r="K181" i="11"/>
  <c r="L181" i="11" s="1"/>
  <c r="S181" i="11"/>
  <c r="N181" i="11"/>
  <c r="H182" i="11"/>
  <c r="F183" i="11"/>
  <c r="G182" i="11"/>
  <c r="S180" i="10"/>
  <c r="N180" i="10"/>
  <c r="K180" i="10"/>
  <c r="L180" i="10" s="1"/>
  <c r="F182" i="10"/>
  <c r="G181" i="10"/>
  <c r="H181" i="10"/>
  <c r="P179" i="10"/>
  <c r="U178" i="10"/>
  <c r="V178" i="10" s="1"/>
  <c r="AL178" i="10" s="1"/>
  <c r="AN178" i="10" s="1"/>
  <c r="AT178" i="10" s="1"/>
  <c r="AU178" i="10" s="1"/>
  <c r="AY178" i="10" s="1"/>
  <c r="O179" i="10"/>
  <c r="Q179" i="10"/>
  <c r="T179" i="10" s="1"/>
  <c r="K182" i="9"/>
  <c r="L182" i="9" s="1"/>
  <c r="S182" i="9"/>
  <c r="N182" i="9"/>
  <c r="H183" i="9"/>
  <c r="F184" i="9"/>
  <c r="G183" i="9"/>
  <c r="Q181" i="9"/>
  <c r="T181" i="9" s="1"/>
  <c r="O181" i="9"/>
  <c r="P181" i="9" s="1"/>
  <c r="U181" i="9" s="1"/>
  <c r="V181" i="9" s="1"/>
  <c r="AL181" i="9" s="1"/>
  <c r="AN181" i="9" s="1"/>
  <c r="AT181" i="9" s="1"/>
  <c r="AU181" i="9" s="1"/>
  <c r="AY181" i="9" s="1"/>
  <c r="Q177" i="8"/>
  <c r="T177" i="8" s="1"/>
  <c r="O177" i="8"/>
  <c r="H179" i="8"/>
  <c r="F180" i="8"/>
  <c r="G179" i="8"/>
  <c r="U176" i="8"/>
  <c r="V176" i="8" s="1"/>
  <c r="AL176" i="8" s="1"/>
  <c r="AN176" i="8" s="1"/>
  <c r="AT176" i="8" s="1"/>
  <c r="AU176" i="8" s="1"/>
  <c r="AY176" i="8" s="1"/>
  <c r="K178" i="8"/>
  <c r="L178" i="8" s="1"/>
  <c r="S178" i="8"/>
  <c r="N178" i="8"/>
  <c r="P177" i="8"/>
  <c r="U177" i="8" s="1"/>
  <c r="V177" i="8" s="1"/>
  <c r="AL177" i="8" s="1"/>
  <c r="AN177" i="8" s="1"/>
  <c r="AT177" i="8" s="1"/>
  <c r="AU177" i="8" s="1"/>
  <c r="AY177" i="8" s="1"/>
  <c r="O174" i="7"/>
  <c r="Q174" i="7"/>
  <c r="T174" i="7" s="1"/>
  <c r="S175" i="7"/>
  <c r="N175" i="7"/>
  <c r="K175" i="7"/>
  <c r="L175" i="7" s="1"/>
  <c r="H176" i="7"/>
  <c r="F177" i="7"/>
  <c r="G176" i="7"/>
  <c r="P174" i="7"/>
  <c r="U174" i="7" s="1"/>
  <c r="V174" i="7" s="1"/>
  <c r="AL174" i="7" s="1"/>
  <c r="AN174" i="7" s="1"/>
  <c r="AT174" i="7" s="1"/>
  <c r="AU174" i="7" s="1"/>
  <c r="AY174" i="7" s="1"/>
  <c r="S174" i="6"/>
  <c r="N174" i="6"/>
  <c r="K174" i="6"/>
  <c r="L174" i="6" s="1"/>
  <c r="U172" i="6"/>
  <c r="V172" i="6" s="1"/>
  <c r="AL172" i="6" s="1"/>
  <c r="AN172" i="6" s="1"/>
  <c r="AT172" i="6" s="1"/>
  <c r="AU172" i="6" s="1"/>
  <c r="AY172" i="6" s="1"/>
  <c r="F176" i="6"/>
  <c r="G175" i="6"/>
  <c r="H175" i="6"/>
  <c r="O173" i="6"/>
  <c r="P173" i="6" s="1"/>
  <c r="U173" i="6" s="1"/>
  <c r="V173" i="6" s="1"/>
  <c r="AL173" i="6" s="1"/>
  <c r="AN173" i="6" s="1"/>
  <c r="AT173" i="6" s="1"/>
  <c r="AU173" i="6" s="1"/>
  <c r="AY173" i="6" s="1"/>
  <c r="Q173" i="6"/>
  <c r="T173" i="6" s="1"/>
  <c r="U175" i="5"/>
  <c r="V175" i="5" s="1"/>
  <c r="AL175" i="5" s="1"/>
  <c r="AN175" i="5" s="1"/>
  <c r="AU175" i="5" s="1"/>
  <c r="S177" i="5"/>
  <c r="N177" i="5"/>
  <c r="K177" i="5"/>
  <c r="L177" i="5" s="1"/>
  <c r="F179" i="5"/>
  <c r="G178" i="5"/>
  <c r="H178" i="5"/>
  <c r="O176" i="5"/>
  <c r="P176" i="5" s="1"/>
  <c r="U176" i="5" s="1"/>
  <c r="V176" i="5" s="1"/>
  <c r="AL176" i="5" s="1"/>
  <c r="AN176" i="5" s="1"/>
  <c r="AU176" i="5" s="1"/>
  <c r="Q176" i="5"/>
  <c r="T176" i="5" s="1"/>
  <c r="K174" i="4"/>
  <c r="L174" i="4" s="1"/>
  <c r="N174" i="4"/>
  <c r="S174" i="4"/>
  <c r="H175" i="4"/>
  <c r="G175" i="4"/>
  <c r="F176" i="4"/>
  <c r="Q173" i="4"/>
  <c r="T173" i="4" s="1"/>
  <c r="O173" i="4"/>
  <c r="P173" i="4" s="1"/>
  <c r="U173" i="4" s="1"/>
  <c r="V173" i="4" s="1"/>
  <c r="AL173" i="4" s="1"/>
  <c r="AN173" i="4" s="1"/>
  <c r="AT173" i="4" s="1"/>
  <c r="AU173" i="4" s="1"/>
  <c r="AY173" i="4" s="1"/>
  <c r="S174" i="3"/>
  <c r="N174" i="3"/>
  <c r="K174" i="3"/>
  <c r="L174" i="3" s="1"/>
  <c r="O173" i="3"/>
  <c r="P173" i="3" s="1"/>
  <c r="U173" i="3" s="1"/>
  <c r="V173" i="3" s="1"/>
  <c r="AL173" i="3" s="1"/>
  <c r="AN173" i="3" s="1"/>
  <c r="AT173" i="3" s="1"/>
  <c r="AU173" i="3" s="1"/>
  <c r="AY173" i="3" s="1"/>
  <c r="Q173" i="3"/>
  <c r="T173" i="3" s="1"/>
  <c r="F176" i="3"/>
  <c r="G175" i="3"/>
  <c r="H175" i="3"/>
  <c r="U169" i="2"/>
  <c r="V169" i="2" s="1"/>
  <c r="AL169" i="2" s="1"/>
  <c r="AN169" i="2" s="1"/>
  <c r="AT169" i="2" s="1"/>
  <c r="AU169" i="2" s="1"/>
  <c r="AY169" i="2" s="1"/>
  <c r="S171" i="2"/>
  <c r="N171" i="2"/>
  <c r="K171" i="2"/>
  <c r="L171" i="2" s="1"/>
  <c r="H172" i="2"/>
  <c r="G172" i="2"/>
  <c r="O170" i="2"/>
  <c r="P170" i="2" s="1"/>
  <c r="Q170" i="2"/>
  <c r="T170" i="2" s="1"/>
  <c r="F166" i="1"/>
  <c r="Q163" i="1"/>
  <c r="T163" i="1" s="1"/>
  <c r="O163" i="1"/>
  <c r="P163" i="1" s="1"/>
  <c r="S164" i="1"/>
  <c r="L164" i="1"/>
  <c r="F184" i="11" l="1"/>
  <c r="G183" i="11"/>
  <c r="H183" i="11"/>
  <c r="O181" i="11"/>
  <c r="P181" i="11" s="1"/>
  <c r="U181" i="11" s="1"/>
  <c r="V181" i="11" s="1"/>
  <c r="AL181" i="11" s="1"/>
  <c r="AN181" i="11" s="1"/>
  <c r="AT181" i="11" s="1"/>
  <c r="AU181" i="11" s="1"/>
  <c r="AY181" i="11" s="1"/>
  <c r="Q181" i="11"/>
  <c r="T181" i="11" s="1"/>
  <c r="S182" i="11"/>
  <c r="N182" i="11"/>
  <c r="K182" i="11"/>
  <c r="L182" i="11" s="1"/>
  <c r="H182" i="10"/>
  <c r="G182" i="10"/>
  <c r="F183" i="10"/>
  <c r="U179" i="10"/>
  <c r="V179" i="10" s="1"/>
  <c r="AL179" i="10" s="1"/>
  <c r="AN179" i="10" s="1"/>
  <c r="AT179" i="10" s="1"/>
  <c r="AU179" i="10" s="1"/>
  <c r="AY179" i="10" s="1"/>
  <c r="O180" i="10"/>
  <c r="Q180" i="10"/>
  <c r="T180" i="10" s="1"/>
  <c r="P180" i="10"/>
  <c r="S181" i="10"/>
  <c r="N181" i="10"/>
  <c r="K181" i="10"/>
  <c r="L181" i="10" s="1"/>
  <c r="S183" i="9"/>
  <c r="N183" i="9"/>
  <c r="K183" i="9"/>
  <c r="L183" i="9" s="1"/>
  <c r="F185" i="9"/>
  <c r="G184" i="9"/>
  <c r="H184" i="9"/>
  <c r="O182" i="9"/>
  <c r="P182" i="9" s="1"/>
  <c r="U182" i="9" s="1"/>
  <c r="V182" i="9" s="1"/>
  <c r="AL182" i="9" s="1"/>
  <c r="AN182" i="9" s="1"/>
  <c r="AT182" i="9" s="1"/>
  <c r="AU182" i="9" s="1"/>
  <c r="AY182" i="9" s="1"/>
  <c r="Q182" i="9"/>
  <c r="T182" i="9" s="1"/>
  <c r="F181" i="8"/>
  <c r="G180" i="8"/>
  <c r="H180" i="8"/>
  <c r="O178" i="8"/>
  <c r="P178" i="8" s="1"/>
  <c r="U178" i="8" s="1"/>
  <c r="V178" i="8" s="1"/>
  <c r="AL178" i="8" s="1"/>
  <c r="AN178" i="8" s="1"/>
  <c r="AT178" i="8" s="1"/>
  <c r="AU178" i="8" s="1"/>
  <c r="AY178" i="8" s="1"/>
  <c r="Q178" i="8"/>
  <c r="T178" i="8" s="1"/>
  <c r="S179" i="8"/>
  <c r="N179" i="8"/>
  <c r="K179" i="8"/>
  <c r="L179" i="8" s="1"/>
  <c r="N176" i="7"/>
  <c r="K176" i="7"/>
  <c r="L176" i="7" s="1"/>
  <c r="S176" i="7"/>
  <c r="F178" i="7"/>
  <c r="G177" i="7"/>
  <c r="H177" i="7"/>
  <c r="O175" i="7"/>
  <c r="P175" i="7" s="1"/>
  <c r="U175" i="7" s="1"/>
  <c r="V175" i="7" s="1"/>
  <c r="AL175" i="7" s="1"/>
  <c r="AN175" i="7" s="1"/>
  <c r="AT175" i="7" s="1"/>
  <c r="AU175" i="7" s="1"/>
  <c r="AY175" i="7" s="1"/>
  <c r="Q175" i="7"/>
  <c r="T175" i="7" s="1"/>
  <c r="O174" i="6"/>
  <c r="P174" i="6" s="1"/>
  <c r="U174" i="6" s="1"/>
  <c r="V174" i="6" s="1"/>
  <c r="AL174" i="6" s="1"/>
  <c r="AN174" i="6" s="1"/>
  <c r="AT174" i="6" s="1"/>
  <c r="AU174" i="6" s="1"/>
  <c r="AY174" i="6" s="1"/>
  <c r="Q174" i="6"/>
  <c r="T174" i="6" s="1"/>
  <c r="S175" i="6"/>
  <c r="N175" i="6"/>
  <c r="K175" i="6"/>
  <c r="L175" i="6" s="1"/>
  <c r="H176" i="6"/>
  <c r="F177" i="6"/>
  <c r="G176" i="6"/>
  <c r="O177" i="5"/>
  <c r="Q177" i="5"/>
  <c r="T177" i="5" s="1"/>
  <c r="S178" i="5"/>
  <c r="N178" i="5"/>
  <c r="K178" i="5"/>
  <c r="L178" i="5" s="1"/>
  <c r="P177" i="5"/>
  <c r="U177" i="5" s="1"/>
  <c r="V177" i="5" s="1"/>
  <c r="AL177" i="5" s="1"/>
  <c r="AN177" i="5" s="1"/>
  <c r="AU177" i="5" s="1"/>
  <c r="H179" i="5"/>
  <c r="F180" i="5"/>
  <c r="G179" i="5"/>
  <c r="H176" i="4"/>
  <c r="F177" i="4"/>
  <c r="G176" i="4"/>
  <c r="P174" i="4"/>
  <c r="K175" i="4"/>
  <c r="L175" i="4" s="1"/>
  <c r="S175" i="4"/>
  <c r="N175" i="4"/>
  <c r="Q174" i="4"/>
  <c r="T174" i="4" s="1"/>
  <c r="O174" i="4"/>
  <c r="O174" i="3"/>
  <c r="Q174" i="3"/>
  <c r="T174" i="3" s="1"/>
  <c r="P174" i="3"/>
  <c r="S175" i="3"/>
  <c r="N175" i="3"/>
  <c r="K175" i="3"/>
  <c r="L175" i="3" s="1"/>
  <c r="H176" i="3"/>
  <c r="F177" i="3"/>
  <c r="G176" i="3"/>
  <c r="U170" i="2"/>
  <c r="V170" i="2" s="1"/>
  <c r="AL170" i="2" s="1"/>
  <c r="AN170" i="2" s="1"/>
  <c r="AT170" i="2" s="1"/>
  <c r="AU170" i="2" s="1"/>
  <c r="AY170" i="2" s="1"/>
  <c r="K172" i="2"/>
  <c r="L172" i="2" s="1"/>
  <c r="S172" i="2"/>
  <c r="N172" i="2"/>
  <c r="Q171" i="2"/>
  <c r="T171" i="2" s="1"/>
  <c r="O171" i="2"/>
  <c r="H173" i="2"/>
  <c r="G173" i="2"/>
  <c r="P171" i="2"/>
  <c r="S165" i="1"/>
  <c r="L165" i="1"/>
  <c r="Q164" i="1"/>
  <c r="T164" i="1" s="1"/>
  <c r="O164" i="1"/>
  <c r="P164" i="1" s="1"/>
  <c r="U163" i="1"/>
  <c r="V163" i="1" s="1"/>
  <c r="F167" i="1"/>
  <c r="S183" i="11" l="1"/>
  <c r="N183" i="11"/>
  <c r="K183" i="11"/>
  <c r="L183" i="11" s="1"/>
  <c r="O182" i="11"/>
  <c r="P182" i="11" s="1"/>
  <c r="U182" i="11" s="1"/>
  <c r="V182" i="11" s="1"/>
  <c r="AL182" i="11" s="1"/>
  <c r="AN182" i="11" s="1"/>
  <c r="AT182" i="11" s="1"/>
  <c r="AU182" i="11" s="1"/>
  <c r="AY182" i="11" s="1"/>
  <c r="Q182" i="11"/>
  <c r="T182" i="11" s="1"/>
  <c r="H184" i="11"/>
  <c r="F185" i="11"/>
  <c r="G184" i="11"/>
  <c r="U180" i="10"/>
  <c r="V180" i="10" s="1"/>
  <c r="AL180" i="10" s="1"/>
  <c r="AN180" i="10" s="1"/>
  <c r="AT180" i="10" s="1"/>
  <c r="AU180" i="10" s="1"/>
  <c r="AY180" i="10" s="1"/>
  <c r="H183" i="10"/>
  <c r="F184" i="10"/>
  <c r="G183" i="10"/>
  <c r="Q181" i="10"/>
  <c r="T181" i="10" s="1"/>
  <c r="O181" i="10"/>
  <c r="K182" i="10"/>
  <c r="L182" i="10" s="1"/>
  <c r="S182" i="10"/>
  <c r="N182" i="10"/>
  <c r="P181" i="10"/>
  <c r="U181" i="10" s="1"/>
  <c r="V181" i="10" s="1"/>
  <c r="AL181" i="10" s="1"/>
  <c r="AN181" i="10" s="1"/>
  <c r="AT181" i="10" s="1"/>
  <c r="AU181" i="10" s="1"/>
  <c r="AY181" i="10" s="1"/>
  <c r="S184" i="9"/>
  <c r="N184" i="9"/>
  <c r="K184" i="9"/>
  <c r="L184" i="9" s="1"/>
  <c r="O183" i="9"/>
  <c r="P183" i="9" s="1"/>
  <c r="U183" i="9" s="1"/>
  <c r="V183" i="9" s="1"/>
  <c r="AL183" i="9" s="1"/>
  <c r="AN183" i="9" s="1"/>
  <c r="AT183" i="9" s="1"/>
  <c r="AU183" i="9" s="1"/>
  <c r="AY183" i="9" s="1"/>
  <c r="Q183" i="9"/>
  <c r="T183" i="9" s="1"/>
  <c r="H185" i="9"/>
  <c r="F186" i="9"/>
  <c r="G185" i="9"/>
  <c r="S180" i="8"/>
  <c r="N180" i="8"/>
  <c r="K180" i="8"/>
  <c r="L180" i="8" s="1"/>
  <c r="P179" i="8"/>
  <c r="U179" i="8" s="1"/>
  <c r="V179" i="8" s="1"/>
  <c r="AL179" i="8" s="1"/>
  <c r="AN179" i="8" s="1"/>
  <c r="AT179" i="8" s="1"/>
  <c r="AU179" i="8" s="1"/>
  <c r="AY179" i="8" s="1"/>
  <c r="O179" i="8"/>
  <c r="Q179" i="8"/>
  <c r="T179" i="8" s="1"/>
  <c r="H181" i="8"/>
  <c r="F182" i="8"/>
  <c r="G181" i="8"/>
  <c r="K177" i="7"/>
  <c r="L177" i="7" s="1"/>
  <c r="S177" i="7"/>
  <c r="N177" i="7"/>
  <c r="Q176" i="7"/>
  <c r="T176" i="7" s="1"/>
  <c r="O176" i="7"/>
  <c r="H178" i="7"/>
  <c r="F179" i="7"/>
  <c r="G178" i="7"/>
  <c r="P176" i="7"/>
  <c r="U176" i="7" s="1"/>
  <c r="V176" i="7" s="1"/>
  <c r="AL176" i="7" s="1"/>
  <c r="AN176" i="7" s="1"/>
  <c r="AT176" i="7" s="1"/>
  <c r="AU176" i="7" s="1"/>
  <c r="AY176" i="7" s="1"/>
  <c r="H177" i="6"/>
  <c r="F178" i="6"/>
  <c r="G177" i="6"/>
  <c r="K176" i="6"/>
  <c r="L176" i="6" s="1"/>
  <c r="S176" i="6"/>
  <c r="N176" i="6"/>
  <c r="Q175" i="6"/>
  <c r="T175" i="6" s="1"/>
  <c r="O175" i="6"/>
  <c r="P175" i="6" s="1"/>
  <c r="U175" i="6" s="1"/>
  <c r="V175" i="6" s="1"/>
  <c r="AL175" i="6" s="1"/>
  <c r="AN175" i="6" s="1"/>
  <c r="AT175" i="6" s="1"/>
  <c r="AU175" i="6" s="1"/>
  <c r="AY175" i="6" s="1"/>
  <c r="F181" i="5"/>
  <c r="H180" i="5"/>
  <c r="G180" i="5"/>
  <c r="K179" i="5"/>
  <c r="L179" i="5" s="1"/>
  <c r="N179" i="5"/>
  <c r="S179" i="5"/>
  <c r="Q178" i="5"/>
  <c r="T178" i="5" s="1"/>
  <c r="O178" i="5"/>
  <c r="P178" i="5" s="1"/>
  <c r="U178" i="5" s="1"/>
  <c r="V178" i="5" s="1"/>
  <c r="AL178" i="5" s="1"/>
  <c r="AN178" i="5" s="1"/>
  <c r="AU178" i="5" s="1"/>
  <c r="S176" i="4"/>
  <c r="N176" i="4"/>
  <c r="K176" i="4"/>
  <c r="L176" i="4" s="1"/>
  <c r="U174" i="4"/>
  <c r="V174" i="4" s="1"/>
  <c r="AL174" i="4" s="1"/>
  <c r="AN174" i="4" s="1"/>
  <c r="AT174" i="4" s="1"/>
  <c r="AU174" i="4" s="1"/>
  <c r="AY174" i="4" s="1"/>
  <c r="F178" i="4"/>
  <c r="G177" i="4"/>
  <c r="H177" i="4"/>
  <c r="O175" i="4"/>
  <c r="P175" i="4" s="1"/>
  <c r="U175" i="4" s="1"/>
  <c r="V175" i="4" s="1"/>
  <c r="AL175" i="4" s="1"/>
  <c r="AN175" i="4" s="1"/>
  <c r="AT175" i="4" s="1"/>
  <c r="AU175" i="4" s="1"/>
  <c r="AY175" i="4" s="1"/>
  <c r="Q175" i="4"/>
  <c r="T175" i="4" s="1"/>
  <c r="H177" i="3"/>
  <c r="F178" i="3"/>
  <c r="G177" i="3"/>
  <c r="U174" i="3"/>
  <c r="V174" i="3" s="1"/>
  <c r="AL174" i="3" s="1"/>
  <c r="AN174" i="3" s="1"/>
  <c r="AT174" i="3" s="1"/>
  <c r="AU174" i="3" s="1"/>
  <c r="AY174" i="3" s="1"/>
  <c r="Q175" i="3"/>
  <c r="T175" i="3" s="1"/>
  <c r="O175" i="3"/>
  <c r="K176" i="3"/>
  <c r="L176" i="3" s="1"/>
  <c r="S176" i="3"/>
  <c r="N176" i="3"/>
  <c r="P175" i="3"/>
  <c r="U175" i="3" s="1"/>
  <c r="V175" i="3" s="1"/>
  <c r="AL175" i="3" s="1"/>
  <c r="AN175" i="3" s="1"/>
  <c r="AT175" i="3" s="1"/>
  <c r="AU175" i="3" s="1"/>
  <c r="AY175" i="3" s="1"/>
  <c r="K173" i="2"/>
  <c r="L173" i="2" s="1"/>
  <c r="S173" i="2"/>
  <c r="N173" i="2"/>
  <c r="H174" i="2"/>
  <c r="G174" i="2"/>
  <c r="U171" i="2"/>
  <c r="V171" i="2" s="1"/>
  <c r="AL171" i="2" s="1"/>
  <c r="AN171" i="2" s="1"/>
  <c r="AT171" i="2" s="1"/>
  <c r="AU171" i="2" s="1"/>
  <c r="AY171" i="2" s="1"/>
  <c r="Q172" i="2"/>
  <c r="T172" i="2" s="1"/>
  <c r="O172" i="2"/>
  <c r="P172" i="2" s="1"/>
  <c r="U172" i="2" s="1"/>
  <c r="V172" i="2" s="1"/>
  <c r="AL172" i="2" s="1"/>
  <c r="AN172" i="2" s="1"/>
  <c r="AT172" i="2" s="1"/>
  <c r="AU172" i="2" s="1"/>
  <c r="AY172" i="2" s="1"/>
  <c r="Q165" i="1"/>
  <c r="T165" i="1" s="1"/>
  <c r="O165" i="1"/>
  <c r="P165" i="1" s="1"/>
  <c r="U165" i="1" s="1"/>
  <c r="V165" i="1" s="1"/>
  <c r="F168" i="1"/>
  <c r="S166" i="1"/>
  <c r="L166" i="1"/>
  <c r="U164" i="1"/>
  <c r="V164" i="1" s="1"/>
  <c r="Q183" i="11" l="1"/>
  <c r="T183" i="11" s="1"/>
  <c r="O183" i="11"/>
  <c r="P183" i="11" s="1"/>
  <c r="U183" i="11" s="1"/>
  <c r="V183" i="11" s="1"/>
  <c r="AL183" i="11" s="1"/>
  <c r="AN183" i="11" s="1"/>
  <c r="AT183" i="11" s="1"/>
  <c r="AU183" i="11" s="1"/>
  <c r="AY183" i="11" s="1"/>
  <c r="F186" i="11"/>
  <c r="H185" i="11"/>
  <c r="G185" i="11"/>
  <c r="K184" i="11"/>
  <c r="L184" i="11" s="1"/>
  <c r="N184" i="11"/>
  <c r="S184" i="11"/>
  <c r="K183" i="10"/>
  <c r="L183" i="10" s="1"/>
  <c r="S183" i="10"/>
  <c r="N183" i="10"/>
  <c r="Q182" i="10"/>
  <c r="T182" i="10" s="1"/>
  <c r="O182" i="10"/>
  <c r="H184" i="10"/>
  <c r="F185" i="10"/>
  <c r="G184" i="10"/>
  <c r="P182" i="10"/>
  <c r="Q184" i="9"/>
  <c r="T184" i="9" s="1"/>
  <c r="O184" i="9"/>
  <c r="P184" i="9"/>
  <c r="U184" i="9" s="1"/>
  <c r="V184" i="9" s="1"/>
  <c r="AL184" i="9" s="1"/>
  <c r="AN184" i="9" s="1"/>
  <c r="AT184" i="9" s="1"/>
  <c r="AU184" i="9" s="1"/>
  <c r="AY184" i="9" s="1"/>
  <c r="H186" i="9"/>
  <c r="F187" i="9"/>
  <c r="G186" i="9"/>
  <c r="K185" i="9"/>
  <c r="L185" i="9" s="1"/>
  <c r="S185" i="9"/>
  <c r="N185" i="9"/>
  <c r="Q180" i="8"/>
  <c r="T180" i="8" s="1"/>
  <c r="O180" i="8"/>
  <c r="P180" i="8" s="1"/>
  <c r="U180" i="8" s="1"/>
  <c r="V180" i="8" s="1"/>
  <c r="AL180" i="8" s="1"/>
  <c r="AN180" i="8" s="1"/>
  <c r="AT180" i="8" s="1"/>
  <c r="AU180" i="8" s="1"/>
  <c r="AY180" i="8" s="1"/>
  <c r="H182" i="8"/>
  <c r="F183" i="8"/>
  <c r="G182" i="8"/>
  <c r="K181" i="8"/>
  <c r="L181" i="8" s="1"/>
  <c r="S181" i="8"/>
  <c r="N181" i="8"/>
  <c r="K178" i="7"/>
  <c r="L178" i="7" s="1"/>
  <c r="S178" i="7"/>
  <c r="N178" i="7"/>
  <c r="F180" i="7"/>
  <c r="G179" i="7"/>
  <c r="H179" i="7"/>
  <c r="Q177" i="7"/>
  <c r="T177" i="7" s="1"/>
  <c r="O177" i="7"/>
  <c r="P177" i="7" s="1"/>
  <c r="U177" i="7" s="1"/>
  <c r="V177" i="7" s="1"/>
  <c r="AL177" i="7" s="1"/>
  <c r="AN177" i="7" s="1"/>
  <c r="AT177" i="7" s="1"/>
  <c r="AU177" i="7" s="1"/>
  <c r="AY177" i="7" s="1"/>
  <c r="K177" i="6"/>
  <c r="L177" i="6" s="1"/>
  <c r="S177" i="6"/>
  <c r="N177" i="6"/>
  <c r="H178" i="6"/>
  <c r="F179" i="6"/>
  <c r="G178" i="6"/>
  <c r="P176" i="6"/>
  <c r="Q176" i="6"/>
  <c r="T176" i="6" s="1"/>
  <c r="O176" i="6"/>
  <c r="S180" i="5"/>
  <c r="K180" i="5"/>
  <c r="L180" i="5" s="1"/>
  <c r="N180" i="5"/>
  <c r="P179" i="5"/>
  <c r="H181" i="5"/>
  <c r="F182" i="5"/>
  <c r="G181" i="5"/>
  <c r="Q179" i="5"/>
  <c r="T179" i="5" s="1"/>
  <c r="O179" i="5"/>
  <c r="O176" i="4"/>
  <c r="Q176" i="4"/>
  <c r="T176" i="4" s="1"/>
  <c r="S177" i="4"/>
  <c r="N177" i="4"/>
  <c r="K177" i="4"/>
  <c r="L177" i="4" s="1"/>
  <c r="P176" i="4"/>
  <c r="U176" i="4" s="1"/>
  <c r="V176" i="4" s="1"/>
  <c r="AL176" i="4" s="1"/>
  <c r="AN176" i="4" s="1"/>
  <c r="AT176" i="4" s="1"/>
  <c r="AU176" i="4" s="1"/>
  <c r="AY176" i="4" s="1"/>
  <c r="F179" i="4"/>
  <c r="G178" i="4"/>
  <c r="H178" i="4"/>
  <c r="Q176" i="3"/>
  <c r="T176" i="3" s="1"/>
  <c r="O176" i="3"/>
  <c r="P176" i="3" s="1"/>
  <c r="U176" i="3" s="1"/>
  <c r="V176" i="3" s="1"/>
  <c r="AL176" i="3" s="1"/>
  <c r="AN176" i="3" s="1"/>
  <c r="AT176" i="3" s="1"/>
  <c r="AU176" i="3" s="1"/>
  <c r="AY176" i="3" s="1"/>
  <c r="K177" i="3"/>
  <c r="L177" i="3" s="1"/>
  <c r="S177" i="3"/>
  <c r="N177" i="3"/>
  <c r="H178" i="3"/>
  <c r="F179" i="3"/>
  <c r="G178" i="3"/>
  <c r="S174" i="2"/>
  <c r="N174" i="2"/>
  <c r="K174" i="2"/>
  <c r="L174" i="2" s="1"/>
  <c r="G175" i="2"/>
  <c r="H175" i="2"/>
  <c r="O173" i="2"/>
  <c r="P173" i="2" s="1"/>
  <c r="Q173" i="2"/>
  <c r="T173" i="2" s="1"/>
  <c r="S167" i="1"/>
  <c r="L167" i="1"/>
  <c r="F169" i="1"/>
  <c r="Q166" i="1"/>
  <c r="T166" i="1" s="1"/>
  <c r="O166" i="1"/>
  <c r="P166" i="1" s="1"/>
  <c r="U166" i="1" s="1"/>
  <c r="V166" i="1" s="1"/>
  <c r="H186" i="11" l="1"/>
  <c r="G186" i="11"/>
  <c r="F187" i="11"/>
  <c r="Q184" i="11"/>
  <c r="T184" i="11" s="1"/>
  <c r="O184" i="11"/>
  <c r="K185" i="11"/>
  <c r="L185" i="11" s="1"/>
  <c r="S185" i="11"/>
  <c r="N185" i="11"/>
  <c r="P184" i="11"/>
  <c r="F186" i="10"/>
  <c r="G185" i="10"/>
  <c r="H185" i="10"/>
  <c r="P183" i="10"/>
  <c r="U183" i="10" s="1"/>
  <c r="V183" i="10" s="1"/>
  <c r="AL183" i="10" s="1"/>
  <c r="AN183" i="10" s="1"/>
  <c r="AT183" i="10" s="1"/>
  <c r="AU183" i="10" s="1"/>
  <c r="AY183" i="10" s="1"/>
  <c r="S184" i="10"/>
  <c r="N184" i="10"/>
  <c r="K184" i="10"/>
  <c r="L184" i="10" s="1"/>
  <c r="U182" i="10"/>
  <c r="V182" i="10" s="1"/>
  <c r="AL182" i="10" s="1"/>
  <c r="AN182" i="10" s="1"/>
  <c r="AT182" i="10" s="1"/>
  <c r="AU182" i="10" s="1"/>
  <c r="AY182" i="10" s="1"/>
  <c r="O183" i="10"/>
  <c r="Q183" i="10"/>
  <c r="T183" i="10" s="1"/>
  <c r="K186" i="9"/>
  <c r="L186" i="9" s="1"/>
  <c r="S186" i="9"/>
  <c r="N186" i="9"/>
  <c r="Q185" i="9"/>
  <c r="T185" i="9" s="1"/>
  <c r="O185" i="9"/>
  <c r="P185" i="9"/>
  <c r="H187" i="9"/>
  <c r="F188" i="9"/>
  <c r="G187" i="9"/>
  <c r="Q181" i="8"/>
  <c r="T181" i="8" s="1"/>
  <c r="O181" i="8"/>
  <c r="K182" i="8"/>
  <c r="L182" i="8" s="1"/>
  <c r="S182" i="8"/>
  <c r="N182" i="8"/>
  <c r="P181" i="8"/>
  <c r="U181" i="8" s="1"/>
  <c r="V181" i="8" s="1"/>
  <c r="AL181" i="8" s="1"/>
  <c r="AN181" i="8" s="1"/>
  <c r="AT181" i="8" s="1"/>
  <c r="AU181" i="8" s="1"/>
  <c r="AY181" i="8" s="1"/>
  <c r="H183" i="8"/>
  <c r="F184" i="8"/>
  <c r="G183" i="8"/>
  <c r="H180" i="7"/>
  <c r="F181" i="7"/>
  <c r="G180" i="7"/>
  <c r="S179" i="7"/>
  <c r="N179" i="7"/>
  <c r="K179" i="7"/>
  <c r="L179" i="7" s="1"/>
  <c r="O178" i="7"/>
  <c r="P178" i="7" s="1"/>
  <c r="U178" i="7" s="1"/>
  <c r="V178" i="7" s="1"/>
  <c r="AL178" i="7" s="1"/>
  <c r="AN178" i="7" s="1"/>
  <c r="AT178" i="7" s="1"/>
  <c r="AU178" i="7" s="1"/>
  <c r="AY178" i="7" s="1"/>
  <c r="Q178" i="7"/>
  <c r="T178" i="7" s="1"/>
  <c r="S178" i="6"/>
  <c r="N178" i="6"/>
  <c r="K178" i="6"/>
  <c r="L178" i="6" s="1"/>
  <c r="U176" i="6"/>
  <c r="V176" i="6" s="1"/>
  <c r="AL176" i="6" s="1"/>
  <c r="AN176" i="6" s="1"/>
  <c r="AT176" i="6" s="1"/>
  <c r="AU176" i="6" s="1"/>
  <c r="AY176" i="6" s="1"/>
  <c r="F180" i="6"/>
  <c r="G179" i="6"/>
  <c r="H179" i="6"/>
  <c r="O177" i="6"/>
  <c r="P177" i="6" s="1"/>
  <c r="U177" i="6" s="1"/>
  <c r="V177" i="6" s="1"/>
  <c r="AL177" i="6" s="1"/>
  <c r="AN177" i="6" s="1"/>
  <c r="AT177" i="6" s="1"/>
  <c r="AU177" i="6" s="1"/>
  <c r="AY177" i="6" s="1"/>
  <c r="Q177" i="6"/>
  <c r="T177" i="6" s="1"/>
  <c r="U179" i="5"/>
  <c r="V179" i="5" s="1"/>
  <c r="AL179" i="5" s="1"/>
  <c r="AN179" i="5" s="1"/>
  <c r="AU179" i="5" s="1"/>
  <c r="S181" i="5"/>
  <c r="N181" i="5"/>
  <c r="K181" i="5"/>
  <c r="L181" i="5" s="1"/>
  <c r="F183" i="5"/>
  <c r="G182" i="5"/>
  <c r="H182" i="5"/>
  <c r="O180" i="5"/>
  <c r="P180" i="5" s="1"/>
  <c r="U180" i="5" s="1"/>
  <c r="V180" i="5" s="1"/>
  <c r="AL180" i="5" s="1"/>
  <c r="AN180" i="5" s="1"/>
  <c r="AU180" i="5" s="1"/>
  <c r="Q180" i="5"/>
  <c r="T180" i="5" s="1"/>
  <c r="H179" i="4"/>
  <c r="F180" i="4"/>
  <c r="G179" i="4"/>
  <c r="K178" i="4"/>
  <c r="L178" i="4" s="1"/>
  <c r="S178" i="4"/>
  <c r="N178" i="4"/>
  <c r="Q177" i="4"/>
  <c r="T177" i="4" s="1"/>
  <c r="O177" i="4"/>
  <c r="P177" i="4" s="1"/>
  <c r="U177" i="4" s="1"/>
  <c r="V177" i="4" s="1"/>
  <c r="AL177" i="4" s="1"/>
  <c r="AN177" i="4" s="1"/>
  <c r="AT177" i="4" s="1"/>
  <c r="AU177" i="4" s="1"/>
  <c r="AY177" i="4" s="1"/>
  <c r="F180" i="3"/>
  <c r="G179" i="3"/>
  <c r="H179" i="3"/>
  <c r="O177" i="3"/>
  <c r="P177" i="3" s="1"/>
  <c r="U177" i="3" s="1"/>
  <c r="V177" i="3" s="1"/>
  <c r="AL177" i="3" s="1"/>
  <c r="AN177" i="3" s="1"/>
  <c r="AT177" i="3" s="1"/>
  <c r="AU177" i="3" s="1"/>
  <c r="AY177" i="3" s="1"/>
  <c r="Q177" i="3"/>
  <c r="T177" i="3" s="1"/>
  <c r="S178" i="3"/>
  <c r="N178" i="3"/>
  <c r="K178" i="3"/>
  <c r="L178" i="3" s="1"/>
  <c r="U173" i="2"/>
  <c r="V173" i="2" s="1"/>
  <c r="AL173" i="2" s="1"/>
  <c r="AN173" i="2" s="1"/>
  <c r="AT173" i="2" s="1"/>
  <c r="AU173" i="2" s="1"/>
  <c r="AY173" i="2" s="1"/>
  <c r="O174" i="2"/>
  <c r="P174" i="2" s="1"/>
  <c r="Q174" i="2"/>
  <c r="T174" i="2" s="1"/>
  <c r="S175" i="2"/>
  <c r="N175" i="2"/>
  <c r="K175" i="2"/>
  <c r="L175" i="2" s="1"/>
  <c r="H176" i="2"/>
  <c r="G176" i="2"/>
  <c r="S168" i="1"/>
  <c r="L168" i="1"/>
  <c r="F170" i="1"/>
  <c r="Q167" i="1"/>
  <c r="T167" i="1" s="1"/>
  <c r="O167" i="1"/>
  <c r="P167" i="1" s="1"/>
  <c r="H187" i="11" l="1"/>
  <c r="F188" i="11"/>
  <c r="G187" i="11"/>
  <c r="P185" i="11"/>
  <c r="U185" i="11" s="1"/>
  <c r="V185" i="11" s="1"/>
  <c r="AL185" i="11" s="1"/>
  <c r="AN185" i="11" s="1"/>
  <c r="AT185" i="11" s="1"/>
  <c r="AU185" i="11" s="1"/>
  <c r="AY185" i="11" s="1"/>
  <c r="O185" i="11"/>
  <c r="Q185" i="11"/>
  <c r="T185" i="11" s="1"/>
  <c r="N186" i="11"/>
  <c r="S186" i="11"/>
  <c r="K186" i="11"/>
  <c r="L186" i="11" s="1"/>
  <c r="U184" i="11"/>
  <c r="V184" i="11" s="1"/>
  <c r="AL184" i="11" s="1"/>
  <c r="AN184" i="11" s="1"/>
  <c r="AT184" i="11" s="1"/>
  <c r="AU184" i="11" s="1"/>
  <c r="AY184" i="11" s="1"/>
  <c r="O184" i="10"/>
  <c r="Q184" i="10"/>
  <c r="T184" i="10" s="1"/>
  <c r="P184" i="10"/>
  <c r="S185" i="10"/>
  <c r="N185" i="10"/>
  <c r="K185" i="10"/>
  <c r="L185" i="10" s="1"/>
  <c r="H186" i="10"/>
  <c r="G186" i="10"/>
  <c r="F187" i="10"/>
  <c r="F189" i="9"/>
  <c r="G188" i="9"/>
  <c r="H188" i="9"/>
  <c r="U185" i="9"/>
  <c r="V185" i="9" s="1"/>
  <c r="AL185" i="9" s="1"/>
  <c r="AN185" i="9" s="1"/>
  <c r="AT185" i="9" s="1"/>
  <c r="AU185" i="9" s="1"/>
  <c r="AY185" i="9" s="1"/>
  <c r="S187" i="9"/>
  <c r="N187" i="9"/>
  <c r="K187" i="9"/>
  <c r="L187" i="9" s="1"/>
  <c r="O186" i="9"/>
  <c r="P186" i="9" s="1"/>
  <c r="U186" i="9" s="1"/>
  <c r="V186" i="9" s="1"/>
  <c r="AL186" i="9" s="1"/>
  <c r="AN186" i="9" s="1"/>
  <c r="AT186" i="9" s="1"/>
  <c r="AU186" i="9" s="1"/>
  <c r="AY186" i="9" s="1"/>
  <c r="Q186" i="9"/>
  <c r="T186" i="9" s="1"/>
  <c r="F185" i="8"/>
  <c r="G184" i="8"/>
  <c r="H184" i="8"/>
  <c r="O182" i="8"/>
  <c r="P182" i="8" s="1"/>
  <c r="U182" i="8" s="1"/>
  <c r="V182" i="8" s="1"/>
  <c r="AL182" i="8" s="1"/>
  <c r="AN182" i="8" s="1"/>
  <c r="AT182" i="8" s="1"/>
  <c r="AU182" i="8" s="1"/>
  <c r="AY182" i="8" s="1"/>
  <c r="Q182" i="8"/>
  <c r="T182" i="8" s="1"/>
  <c r="S183" i="8"/>
  <c r="N183" i="8"/>
  <c r="K183" i="8"/>
  <c r="L183" i="8" s="1"/>
  <c r="Q179" i="7"/>
  <c r="T179" i="7" s="1"/>
  <c r="O179" i="7"/>
  <c r="S180" i="7"/>
  <c r="N180" i="7"/>
  <c r="K180" i="7"/>
  <c r="L180" i="7" s="1"/>
  <c r="P179" i="7"/>
  <c r="U179" i="7" s="1"/>
  <c r="V179" i="7" s="1"/>
  <c r="AL179" i="7" s="1"/>
  <c r="AN179" i="7" s="1"/>
  <c r="AT179" i="7" s="1"/>
  <c r="AU179" i="7" s="1"/>
  <c r="AY179" i="7" s="1"/>
  <c r="F182" i="7"/>
  <c r="G181" i="7"/>
  <c r="H181" i="7"/>
  <c r="O178" i="6"/>
  <c r="Q178" i="6"/>
  <c r="T178" i="6" s="1"/>
  <c r="S179" i="6"/>
  <c r="N179" i="6"/>
  <c r="K179" i="6"/>
  <c r="L179" i="6" s="1"/>
  <c r="P178" i="6"/>
  <c r="U178" i="6" s="1"/>
  <c r="V178" i="6" s="1"/>
  <c r="AL178" i="6" s="1"/>
  <c r="AN178" i="6" s="1"/>
  <c r="AT178" i="6" s="1"/>
  <c r="AU178" i="6" s="1"/>
  <c r="AY178" i="6" s="1"/>
  <c r="H180" i="6"/>
  <c r="F181" i="6"/>
  <c r="G180" i="6"/>
  <c r="Q181" i="5"/>
  <c r="T181" i="5" s="1"/>
  <c r="O181" i="5"/>
  <c r="K182" i="5"/>
  <c r="L182" i="5" s="1"/>
  <c r="S182" i="5"/>
  <c r="N182" i="5"/>
  <c r="P181" i="5"/>
  <c r="U181" i="5" s="1"/>
  <c r="V181" i="5" s="1"/>
  <c r="AL181" i="5" s="1"/>
  <c r="AN181" i="5" s="1"/>
  <c r="AU181" i="5" s="1"/>
  <c r="H183" i="5"/>
  <c r="F184" i="5"/>
  <c r="G183" i="5"/>
  <c r="H180" i="4"/>
  <c r="F181" i="4"/>
  <c r="G180" i="4"/>
  <c r="K179" i="4"/>
  <c r="L179" i="4" s="1"/>
  <c r="N179" i="4"/>
  <c r="S179" i="4"/>
  <c r="Q178" i="4"/>
  <c r="T178" i="4" s="1"/>
  <c r="O178" i="4"/>
  <c r="P178" i="4" s="1"/>
  <c r="U178" i="4" s="1"/>
  <c r="V178" i="4" s="1"/>
  <c r="AL178" i="4" s="1"/>
  <c r="AN178" i="4" s="1"/>
  <c r="AT178" i="4" s="1"/>
  <c r="AU178" i="4" s="1"/>
  <c r="AY178" i="4" s="1"/>
  <c r="O178" i="3"/>
  <c r="P178" i="3" s="1"/>
  <c r="U178" i="3" s="1"/>
  <c r="V178" i="3" s="1"/>
  <c r="AL178" i="3" s="1"/>
  <c r="AN178" i="3" s="1"/>
  <c r="AT178" i="3" s="1"/>
  <c r="AU178" i="3" s="1"/>
  <c r="AY178" i="3" s="1"/>
  <c r="Q178" i="3"/>
  <c r="T178" i="3" s="1"/>
  <c r="S179" i="3"/>
  <c r="N179" i="3"/>
  <c r="K179" i="3"/>
  <c r="L179" i="3" s="1"/>
  <c r="H180" i="3"/>
  <c r="F181" i="3"/>
  <c r="G180" i="3"/>
  <c r="U174" i="2"/>
  <c r="V174" i="2" s="1"/>
  <c r="AL174" i="2" s="1"/>
  <c r="AN174" i="2" s="1"/>
  <c r="AT174" i="2" s="1"/>
  <c r="AU174" i="2" s="1"/>
  <c r="AY174" i="2" s="1"/>
  <c r="S176" i="2"/>
  <c r="K176" i="2"/>
  <c r="L176" i="2" s="1"/>
  <c r="N176" i="2"/>
  <c r="Q175" i="2"/>
  <c r="T175" i="2" s="1"/>
  <c r="O175" i="2"/>
  <c r="H177" i="2"/>
  <c r="G177" i="2"/>
  <c r="P175" i="2"/>
  <c r="Q168" i="1"/>
  <c r="T168" i="1" s="1"/>
  <c r="O168" i="1"/>
  <c r="P168" i="1" s="1"/>
  <c r="U168" i="1" s="1"/>
  <c r="V168" i="1" s="1"/>
  <c r="U167" i="1"/>
  <c r="V167" i="1" s="1"/>
  <c r="S169" i="1"/>
  <c r="L169" i="1"/>
  <c r="F171" i="1"/>
  <c r="S187" i="11" l="1"/>
  <c r="N187" i="11"/>
  <c r="K187" i="11"/>
  <c r="L187" i="11" s="1"/>
  <c r="F189" i="11"/>
  <c r="G188" i="11"/>
  <c r="H188" i="11"/>
  <c r="O186" i="11"/>
  <c r="P186" i="11" s="1"/>
  <c r="U186" i="11" s="1"/>
  <c r="V186" i="11" s="1"/>
  <c r="AL186" i="11" s="1"/>
  <c r="AN186" i="11" s="1"/>
  <c r="AT186" i="11" s="1"/>
  <c r="AU186" i="11" s="1"/>
  <c r="AY186" i="11" s="1"/>
  <c r="Q186" i="11"/>
  <c r="T186" i="11" s="1"/>
  <c r="K186" i="10"/>
  <c r="L186" i="10" s="1"/>
  <c r="S186" i="10"/>
  <c r="N186" i="10"/>
  <c r="U184" i="10"/>
  <c r="V184" i="10" s="1"/>
  <c r="AL184" i="10" s="1"/>
  <c r="AN184" i="10" s="1"/>
  <c r="AT184" i="10" s="1"/>
  <c r="AU184" i="10" s="1"/>
  <c r="AY184" i="10" s="1"/>
  <c r="Q185" i="10"/>
  <c r="T185" i="10" s="1"/>
  <c r="O185" i="10"/>
  <c r="F188" i="10"/>
  <c r="H187" i="10"/>
  <c r="G187" i="10"/>
  <c r="P185" i="10"/>
  <c r="U185" i="10" s="1"/>
  <c r="V185" i="10" s="1"/>
  <c r="AL185" i="10" s="1"/>
  <c r="AN185" i="10" s="1"/>
  <c r="AT185" i="10" s="1"/>
  <c r="AU185" i="10" s="1"/>
  <c r="AY185" i="10" s="1"/>
  <c r="S188" i="9"/>
  <c r="N188" i="9"/>
  <c r="K188" i="9"/>
  <c r="L188" i="9" s="1"/>
  <c r="H189" i="9"/>
  <c r="F190" i="9"/>
  <c r="G189" i="9"/>
  <c r="O187" i="9"/>
  <c r="P187" i="9" s="1"/>
  <c r="U187" i="9" s="1"/>
  <c r="V187" i="9" s="1"/>
  <c r="AL187" i="9" s="1"/>
  <c r="AN187" i="9" s="1"/>
  <c r="AT187" i="9" s="1"/>
  <c r="AU187" i="9" s="1"/>
  <c r="AY187" i="9" s="1"/>
  <c r="Q187" i="9"/>
  <c r="T187" i="9" s="1"/>
  <c r="O183" i="8"/>
  <c r="Q183" i="8"/>
  <c r="T183" i="8" s="1"/>
  <c r="P183" i="8"/>
  <c r="S184" i="8"/>
  <c r="N184" i="8"/>
  <c r="K184" i="8"/>
  <c r="L184" i="8" s="1"/>
  <c r="H185" i="8"/>
  <c r="F186" i="8"/>
  <c r="G185" i="8"/>
  <c r="K181" i="7"/>
  <c r="L181" i="7" s="1"/>
  <c r="S181" i="7"/>
  <c r="N181" i="7"/>
  <c r="H182" i="7"/>
  <c r="G182" i="7"/>
  <c r="F183" i="7"/>
  <c r="Q180" i="7"/>
  <c r="T180" i="7" s="1"/>
  <c r="O180" i="7"/>
  <c r="P180" i="7" s="1"/>
  <c r="U180" i="7" s="1"/>
  <c r="V180" i="7" s="1"/>
  <c r="AL180" i="7" s="1"/>
  <c r="AN180" i="7" s="1"/>
  <c r="AT180" i="7" s="1"/>
  <c r="AU180" i="7" s="1"/>
  <c r="AY180" i="7" s="1"/>
  <c r="H181" i="6"/>
  <c r="F182" i="6"/>
  <c r="G181" i="6"/>
  <c r="P179" i="6"/>
  <c r="K180" i="6"/>
  <c r="L180" i="6" s="1"/>
  <c r="N180" i="6"/>
  <c r="S180" i="6"/>
  <c r="Q179" i="6"/>
  <c r="T179" i="6" s="1"/>
  <c r="O179" i="6"/>
  <c r="F185" i="5"/>
  <c r="G184" i="5"/>
  <c r="H184" i="5"/>
  <c r="Q182" i="5"/>
  <c r="T182" i="5" s="1"/>
  <c r="O182" i="5"/>
  <c r="N183" i="5"/>
  <c r="K183" i="5"/>
  <c r="L183" i="5" s="1"/>
  <c r="S183" i="5"/>
  <c r="P182" i="5"/>
  <c r="S180" i="4"/>
  <c r="N180" i="4"/>
  <c r="K180" i="4"/>
  <c r="L180" i="4" s="1"/>
  <c r="F182" i="4"/>
  <c r="G181" i="4"/>
  <c r="H181" i="4"/>
  <c r="O179" i="4"/>
  <c r="P179" i="4" s="1"/>
  <c r="U179" i="4" s="1"/>
  <c r="V179" i="4" s="1"/>
  <c r="AL179" i="4" s="1"/>
  <c r="AN179" i="4" s="1"/>
  <c r="AT179" i="4" s="1"/>
  <c r="AU179" i="4" s="1"/>
  <c r="AY179" i="4" s="1"/>
  <c r="Q179" i="4"/>
  <c r="T179" i="4" s="1"/>
  <c r="H181" i="3"/>
  <c r="F182" i="3"/>
  <c r="G181" i="3"/>
  <c r="Q179" i="3"/>
  <c r="T179" i="3" s="1"/>
  <c r="O179" i="3"/>
  <c r="K180" i="3"/>
  <c r="L180" i="3" s="1"/>
  <c r="N180" i="3"/>
  <c r="S180" i="3"/>
  <c r="P179" i="3"/>
  <c r="K177" i="2"/>
  <c r="L177" i="2" s="1"/>
  <c r="S177" i="2"/>
  <c r="N177" i="2"/>
  <c r="P176" i="2"/>
  <c r="U176" i="2" s="1"/>
  <c r="V176" i="2" s="1"/>
  <c r="AL176" i="2" s="1"/>
  <c r="AN176" i="2" s="1"/>
  <c r="AT176" i="2" s="1"/>
  <c r="AU176" i="2" s="1"/>
  <c r="AY176" i="2" s="1"/>
  <c r="Q176" i="2"/>
  <c r="T176" i="2" s="1"/>
  <c r="O176" i="2"/>
  <c r="H178" i="2"/>
  <c r="G178" i="2"/>
  <c r="U175" i="2"/>
  <c r="V175" i="2" s="1"/>
  <c r="AL175" i="2" s="1"/>
  <c r="AN175" i="2" s="1"/>
  <c r="AT175" i="2" s="1"/>
  <c r="AU175" i="2" s="1"/>
  <c r="AY175" i="2" s="1"/>
  <c r="F172" i="1"/>
  <c r="Q169" i="1"/>
  <c r="T169" i="1" s="1"/>
  <c r="O169" i="1"/>
  <c r="P169" i="1" s="1"/>
  <c r="S170" i="1"/>
  <c r="L170" i="1"/>
  <c r="O187" i="11" l="1"/>
  <c r="P187" i="11" s="1"/>
  <c r="U187" i="11" s="1"/>
  <c r="V187" i="11" s="1"/>
  <c r="AL187" i="11" s="1"/>
  <c r="AN187" i="11" s="1"/>
  <c r="AT187" i="11" s="1"/>
  <c r="AU187" i="11" s="1"/>
  <c r="AY187" i="11" s="1"/>
  <c r="Q187" i="11"/>
  <c r="T187" i="11" s="1"/>
  <c r="S188" i="11"/>
  <c r="N188" i="11"/>
  <c r="K188" i="11"/>
  <c r="L188" i="11" s="1"/>
  <c r="F190" i="11"/>
  <c r="G189" i="11"/>
  <c r="H189" i="11"/>
  <c r="F189" i="10"/>
  <c r="H188" i="10"/>
  <c r="G188" i="10"/>
  <c r="P186" i="10"/>
  <c r="K187" i="10"/>
  <c r="L187" i="10" s="1"/>
  <c r="S187" i="10"/>
  <c r="N187" i="10"/>
  <c r="Q186" i="10"/>
  <c r="T186" i="10" s="1"/>
  <c r="O186" i="10"/>
  <c r="K189" i="9"/>
  <c r="L189" i="9" s="1"/>
  <c r="N189" i="9"/>
  <c r="S189" i="9"/>
  <c r="P188" i="9"/>
  <c r="H190" i="9"/>
  <c r="F191" i="9"/>
  <c r="G190" i="9"/>
  <c r="Q188" i="9"/>
  <c r="T188" i="9" s="1"/>
  <c r="O188" i="9"/>
  <c r="H186" i="8"/>
  <c r="F187" i="8"/>
  <c r="G186" i="8"/>
  <c r="U183" i="8"/>
  <c r="V183" i="8" s="1"/>
  <c r="AL183" i="8" s="1"/>
  <c r="AN183" i="8" s="1"/>
  <c r="AT183" i="8" s="1"/>
  <c r="AU183" i="8" s="1"/>
  <c r="AY183" i="8" s="1"/>
  <c r="Q184" i="8"/>
  <c r="T184" i="8" s="1"/>
  <c r="O184" i="8"/>
  <c r="K185" i="8"/>
  <c r="L185" i="8" s="1"/>
  <c r="S185" i="8"/>
  <c r="N185" i="8"/>
  <c r="P184" i="8"/>
  <c r="U184" i="8" s="1"/>
  <c r="V184" i="8" s="1"/>
  <c r="AL184" i="8" s="1"/>
  <c r="AN184" i="8" s="1"/>
  <c r="AT184" i="8" s="1"/>
  <c r="AU184" i="8" s="1"/>
  <c r="AY184" i="8" s="1"/>
  <c r="F184" i="7"/>
  <c r="G183" i="7"/>
  <c r="H183" i="7"/>
  <c r="P181" i="7"/>
  <c r="N182" i="7"/>
  <c r="K182" i="7"/>
  <c r="L182" i="7" s="1"/>
  <c r="S182" i="7"/>
  <c r="Q181" i="7"/>
  <c r="T181" i="7" s="1"/>
  <c r="O181" i="7"/>
  <c r="K181" i="6"/>
  <c r="L181" i="6" s="1"/>
  <c r="S181" i="6"/>
  <c r="N181" i="6"/>
  <c r="P180" i="6"/>
  <c r="U180" i="6" s="1"/>
  <c r="V180" i="6" s="1"/>
  <c r="AL180" i="6" s="1"/>
  <c r="AN180" i="6" s="1"/>
  <c r="AT180" i="6" s="1"/>
  <c r="AU180" i="6" s="1"/>
  <c r="AY180" i="6" s="1"/>
  <c r="F183" i="6"/>
  <c r="H182" i="6"/>
  <c r="G182" i="6"/>
  <c r="U179" i="6"/>
  <c r="V179" i="6" s="1"/>
  <c r="AL179" i="6" s="1"/>
  <c r="AN179" i="6" s="1"/>
  <c r="AT179" i="6" s="1"/>
  <c r="AU179" i="6" s="1"/>
  <c r="AY179" i="6" s="1"/>
  <c r="Q180" i="6"/>
  <c r="T180" i="6" s="1"/>
  <c r="O180" i="6"/>
  <c r="O183" i="5"/>
  <c r="Q183" i="5"/>
  <c r="T183" i="5" s="1"/>
  <c r="P183" i="5"/>
  <c r="S184" i="5"/>
  <c r="N184" i="5"/>
  <c r="K184" i="5"/>
  <c r="L184" i="5" s="1"/>
  <c r="U182" i="5"/>
  <c r="V182" i="5" s="1"/>
  <c r="AL182" i="5" s="1"/>
  <c r="AN182" i="5" s="1"/>
  <c r="AU182" i="5" s="1"/>
  <c r="H185" i="5"/>
  <c r="F186" i="5"/>
  <c r="G185" i="5"/>
  <c r="H182" i="4"/>
  <c r="F183" i="4"/>
  <c r="G182" i="4"/>
  <c r="O180" i="4"/>
  <c r="P180" i="4" s="1"/>
  <c r="U180" i="4" s="1"/>
  <c r="V180" i="4" s="1"/>
  <c r="AL180" i="4" s="1"/>
  <c r="AN180" i="4" s="1"/>
  <c r="AT180" i="4" s="1"/>
  <c r="AU180" i="4" s="1"/>
  <c r="AY180" i="4" s="1"/>
  <c r="Q180" i="4"/>
  <c r="T180" i="4" s="1"/>
  <c r="S181" i="4"/>
  <c r="N181" i="4"/>
  <c r="K181" i="4"/>
  <c r="L181" i="4" s="1"/>
  <c r="K181" i="3"/>
  <c r="L181" i="3" s="1"/>
  <c r="S181" i="3"/>
  <c r="N181" i="3"/>
  <c r="Q180" i="3"/>
  <c r="T180" i="3" s="1"/>
  <c r="O180" i="3"/>
  <c r="P180" i="3" s="1"/>
  <c r="U180" i="3" s="1"/>
  <c r="V180" i="3" s="1"/>
  <c r="AL180" i="3" s="1"/>
  <c r="AN180" i="3" s="1"/>
  <c r="AT180" i="3" s="1"/>
  <c r="AU180" i="3" s="1"/>
  <c r="AY180" i="3" s="1"/>
  <c r="H182" i="3"/>
  <c r="F183" i="3"/>
  <c r="G182" i="3"/>
  <c r="U179" i="3"/>
  <c r="V179" i="3" s="1"/>
  <c r="AL179" i="3" s="1"/>
  <c r="AN179" i="3" s="1"/>
  <c r="AT179" i="3" s="1"/>
  <c r="AU179" i="3" s="1"/>
  <c r="AY179" i="3" s="1"/>
  <c r="N178" i="2"/>
  <c r="S178" i="2"/>
  <c r="K178" i="2"/>
  <c r="L178" i="2" s="1"/>
  <c r="G179" i="2"/>
  <c r="H179" i="2"/>
  <c r="Q177" i="2"/>
  <c r="T177" i="2" s="1"/>
  <c r="O177" i="2"/>
  <c r="P177" i="2" s="1"/>
  <c r="U177" i="2" s="1"/>
  <c r="V177" i="2" s="1"/>
  <c r="AL177" i="2" s="1"/>
  <c r="AN177" i="2" s="1"/>
  <c r="AT177" i="2" s="1"/>
  <c r="AU177" i="2" s="1"/>
  <c r="AY177" i="2" s="1"/>
  <c r="U169" i="1"/>
  <c r="V169" i="1" s="1"/>
  <c r="S171" i="1"/>
  <c r="L171" i="1"/>
  <c r="Q170" i="1"/>
  <c r="T170" i="1" s="1"/>
  <c r="O170" i="1"/>
  <c r="P170" i="1" s="1"/>
  <c r="U170" i="1" s="1"/>
  <c r="V170" i="1" s="1"/>
  <c r="F173" i="1"/>
  <c r="H190" i="11" l="1"/>
  <c r="F191" i="11"/>
  <c r="G190" i="11"/>
  <c r="Q188" i="11"/>
  <c r="T188" i="11" s="1"/>
  <c r="O188" i="11"/>
  <c r="K189" i="11"/>
  <c r="L189" i="11" s="1"/>
  <c r="S189" i="11"/>
  <c r="N189" i="11"/>
  <c r="P188" i="11"/>
  <c r="U186" i="10"/>
  <c r="V186" i="10" s="1"/>
  <c r="AL186" i="10" s="1"/>
  <c r="AN186" i="10" s="1"/>
  <c r="AT186" i="10" s="1"/>
  <c r="AU186" i="10" s="1"/>
  <c r="AY186" i="10" s="1"/>
  <c r="S188" i="10"/>
  <c r="N188" i="10"/>
  <c r="K188" i="10"/>
  <c r="L188" i="10" s="1"/>
  <c r="O187" i="10"/>
  <c r="P187" i="10" s="1"/>
  <c r="U187" i="10" s="1"/>
  <c r="V187" i="10" s="1"/>
  <c r="AL187" i="10" s="1"/>
  <c r="AN187" i="10" s="1"/>
  <c r="AT187" i="10" s="1"/>
  <c r="AU187" i="10" s="1"/>
  <c r="AY187" i="10" s="1"/>
  <c r="Q187" i="10"/>
  <c r="T187" i="10" s="1"/>
  <c r="F190" i="10"/>
  <c r="G189" i="10"/>
  <c r="H189" i="10"/>
  <c r="U188" i="9"/>
  <c r="V188" i="9" s="1"/>
  <c r="AL188" i="9" s="1"/>
  <c r="AN188" i="9" s="1"/>
  <c r="AT188" i="9" s="1"/>
  <c r="AU188" i="9" s="1"/>
  <c r="AY188" i="9" s="1"/>
  <c r="K190" i="9"/>
  <c r="L190" i="9" s="1"/>
  <c r="S190" i="9"/>
  <c r="N190" i="9"/>
  <c r="F192" i="9"/>
  <c r="H191" i="9"/>
  <c r="G191" i="9"/>
  <c r="P189" i="9"/>
  <c r="U189" i="9" s="1"/>
  <c r="V189" i="9" s="1"/>
  <c r="AL189" i="9" s="1"/>
  <c r="AN189" i="9" s="1"/>
  <c r="AT189" i="9" s="1"/>
  <c r="AU189" i="9" s="1"/>
  <c r="AY189" i="9" s="1"/>
  <c r="Q189" i="9"/>
  <c r="T189" i="9" s="1"/>
  <c r="O189" i="9"/>
  <c r="Q185" i="8"/>
  <c r="T185" i="8" s="1"/>
  <c r="O185" i="8"/>
  <c r="P185" i="8" s="1"/>
  <c r="U185" i="8" s="1"/>
  <c r="V185" i="8" s="1"/>
  <c r="AL185" i="8" s="1"/>
  <c r="AN185" i="8" s="1"/>
  <c r="AT185" i="8" s="1"/>
  <c r="AU185" i="8" s="1"/>
  <c r="AY185" i="8" s="1"/>
  <c r="K186" i="8"/>
  <c r="L186" i="8" s="1"/>
  <c r="S186" i="8"/>
  <c r="N186" i="8"/>
  <c r="H187" i="8"/>
  <c r="F188" i="8"/>
  <c r="G187" i="8"/>
  <c r="U181" i="7"/>
  <c r="V181" i="7" s="1"/>
  <c r="AL181" i="7" s="1"/>
  <c r="AN181" i="7" s="1"/>
  <c r="AT181" i="7" s="1"/>
  <c r="AU181" i="7" s="1"/>
  <c r="AY181" i="7" s="1"/>
  <c r="O182" i="7"/>
  <c r="Q182" i="7"/>
  <c r="T182" i="7" s="1"/>
  <c r="S183" i="7"/>
  <c r="N183" i="7"/>
  <c r="K183" i="7"/>
  <c r="L183" i="7" s="1"/>
  <c r="P182" i="7"/>
  <c r="U182" i="7" s="1"/>
  <c r="V182" i="7" s="1"/>
  <c r="AL182" i="7" s="1"/>
  <c r="AN182" i="7" s="1"/>
  <c r="AT182" i="7" s="1"/>
  <c r="AU182" i="7" s="1"/>
  <c r="AY182" i="7" s="1"/>
  <c r="H184" i="7"/>
  <c r="F185" i="7"/>
  <c r="G184" i="7"/>
  <c r="S182" i="6"/>
  <c r="N182" i="6"/>
  <c r="K182" i="6"/>
  <c r="L182" i="6" s="1"/>
  <c r="F184" i="6"/>
  <c r="G183" i="6"/>
  <c r="H183" i="6"/>
  <c r="O181" i="6"/>
  <c r="P181" i="6" s="1"/>
  <c r="U181" i="6" s="1"/>
  <c r="V181" i="6" s="1"/>
  <c r="AL181" i="6" s="1"/>
  <c r="AN181" i="6" s="1"/>
  <c r="AT181" i="6" s="1"/>
  <c r="AU181" i="6" s="1"/>
  <c r="AY181" i="6" s="1"/>
  <c r="Q181" i="6"/>
  <c r="T181" i="6" s="1"/>
  <c r="U183" i="5"/>
  <c r="V183" i="5" s="1"/>
  <c r="AL183" i="5" s="1"/>
  <c r="AN183" i="5" s="1"/>
  <c r="AU183" i="5" s="1"/>
  <c r="O184" i="5"/>
  <c r="Q184" i="5"/>
  <c r="T184" i="5" s="1"/>
  <c r="N185" i="5"/>
  <c r="K185" i="5"/>
  <c r="L185" i="5" s="1"/>
  <c r="S185" i="5"/>
  <c r="F187" i="5"/>
  <c r="G186" i="5"/>
  <c r="H186" i="5"/>
  <c r="P184" i="5"/>
  <c r="U184" i="5" s="1"/>
  <c r="V184" i="5" s="1"/>
  <c r="AL184" i="5" s="1"/>
  <c r="AN184" i="5" s="1"/>
  <c r="AU184" i="5" s="1"/>
  <c r="K182" i="4"/>
  <c r="L182" i="4" s="1"/>
  <c r="N182" i="4"/>
  <c r="S182" i="4"/>
  <c r="H183" i="4"/>
  <c r="G183" i="4"/>
  <c r="F184" i="4"/>
  <c r="Q181" i="4"/>
  <c r="T181" i="4" s="1"/>
  <c r="O181" i="4"/>
  <c r="P181" i="4" s="1"/>
  <c r="U181" i="4" s="1"/>
  <c r="V181" i="4" s="1"/>
  <c r="AL181" i="4" s="1"/>
  <c r="AN181" i="4" s="1"/>
  <c r="AT181" i="4" s="1"/>
  <c r="AU181" i="4" s="1"/>
  <c r="AY181" i="4" s="1"/>
  <c r="F184" i="3"/>
  <c r="G183" i="3"/>
  <c r="H183" i="3"/>
  <c r="O181" i="3"/>
  <c r="P181" i="3" s="1"/>
  <c r="U181" i="3" s="1"/>
  <c r="V181" i="3" s="1"/>
  <c r="AL181" i="3" s="1"/>
  <c r="AN181" i="3" s="1"/>
  <c r="AT181" i="3" s="1"/>
  <c r="AU181" i="3" s="1"/>
  <c r="AY181" i="3" s="1"/>
  <c r="Q181" i="3"/>
  <c r="T181" i="3" s="1"/>
  <c r="S182" i="3"/>
  <c r="N182" i="3"/>
  <c r="K182" i="3"/>
  <c r="L182" i="3" s="1"/>
  <c r="O178" i="2"/>
  <c r="P178" i="2" s="1"/>
  <c r="Q178" i="2"/>
  <c r="T178" i="2" s="1"/>
  <c r="S179" i="2"/>
  <c r="N179" i="2"/>
  <c r="K179" i="2"/>
  <c r="L179" i="2" s="1"/>
  <c r="H180" i="2"/>
  <c r="G180" i="2"/>
  <c r="F174" i="1"/>
  <c r="S172" i="1"/>
  <c r="L172" i="1"/>
  <c r="Q171" i="1"/>
  <c r="T171" i="1" s="1"/>
  <c r="O171" i="1"/>
  <c r="P171" i="1" s="1"/>
  <c r="U171" i="1" s="1"/>
  <c r="V171" i="1" s="1"/>
  <c r="K190" i="11" l="1"/>
  <c r="L190" i="11" s="1"/>
  <c r="N190" i="11"/>
  <c r="S190" i="11"/>
  <c r="Q189" i="11"/>
  <c r="T189" i="11" s="1"/>
  <c r="O189" i="11"/>
  <c r="H191" i="11"/>
  <c r="F192" i="11"/>
  <c r="G191" i="11"/>
  <c r="P189" i="11"/>
  <c r="U188" i="11"/>
  <c r="V188" i="11" s="1"/>
  <c r="AL188" i="11" s="1"/>
  <c r="AN188" i="11" s="1"/>
  <c r="AT188" i="11" s="1"/>
  <c r="AU188" i="11" s="1"/>
  <c r="AY188" i="11" s="1"/>
  <c r="H190" i="10"/>
  <c r="F191" i="10"/>
  <c r="G190" i="10"/>
  <c r="K189" i="10"/>
  <c r="L189" i="10" s="1"/>
  <c r="S189" i="10"/>
  <c r="N189" i="10"/>
  <c r="Q188" i="10"/>
  <c r="T188" i="10" s="1"/>
  <c r="O188" i="10"/>
  <c r="P188" i="10" s="1"/>
  <c r="U188" i="10" s="1"/>
  <c r="V188" i="10" s="1"/>
  <c r="AL188" i="10" s="1"/>
  <c r="AN188" i="10" s="1"/>
  <c r="AT188" i="10" s="1"/>
  <c r="AU188" i="10" s="1"/>
  <c r="AY188" i="10" s="1"/>
  <c r="S191" i="9"/>
  <c r="N191" i="9"/>
  <c r="K191" i="9"/>
  <c r="L191" i="9" s="1"/>
  <c r="O190" i="9"/>
  <c r="P190" i="9" s="1"/>
  <c r="U190" i="9" s="1"/>
  <c r="V190" i="9" s="1"/>
  <c r="AL190" i="9" s="1"/>
  <c r="AN190" i="9" s="1"/>
  <c r="AT190" i="9" s="1"/>
  <c r="AU190" i="9" s="1"/>
  <c r="AY190" i="9" s="1"/>
  <c r="Q190" i="9"/>
  <c r="T190" i="9" s="1"/>
  <c r="H192" i="9"/>
  <c r="F193" i="9"/>
  <c r="G192" i="9"/>
  <c r="F189" i="8"/>
  <c r="G188" i="8"/>
  <c r="H188" i="8"/>
  <c r="O186" i="8"/>
  <c r="P186" i="8" s="1"/>
  <c r="U186" i="8" s="1"/>
  <c r="V186" i="8" s="1"/>
  <c r="AL186" i="8" s="1"/>
  <c r="AN186" i="8" s="1"/>
  <c r="AT186" i="8" s="1"/>
  <c r="AU186" i="8" s="1"/>
  <c r="AY186" i="8" s="1"/>
  <c r="Q186" i="8"/>
  <c r="T186" i="8" s="1"/>
  <c r="S187" i="8"/>
  <c r="N187" i="8"/>
  <c r="K187" i="8"/>
  <c r="L187" i="8" s="1"/>
  <c r="N184" i="7"/>
  <c r="K184" i="7"/>
  <c r="L184" i="7" s="1"/>
  <c r="S184" i="7"/>
  <c r="O183" i="7"/>
  <c r="P183" i="7" s="1"/>
  <c r="U183" i="7" s="1"/>
  <c r="V183" i="7" s="1"/>
  <c r="AL183" i="7" s="1"/>
  <c r="AN183" i="7" s="1"/>
  <c r="AT183" i="7" s="1"/>
  <c r="AU183" i="7" s="1"/>
  <c r="AY183" i="7" s="1"/>
  <c r="Q183" i="7"/>
  <c r="T183" i="7" s="1"/>
  <c r="F186" i="7"/>
  <c r="G185" i="7"/>
  <c r="H185" i="7"/>
  <c r="O182" i="6"/>
  <c r="P182" i="6" s="1"/>
  <c r="U182" i="6" s="1"/>
  <c r="V182" i="6" s="1"/>
  <c r="AL182" i="6" s="1"/>
  <c r="AN182" i="6" s="1"/>
  <c r="AT182" i="6" s="1"/>
  <c r="AU182" i="6" s="1"/>
  <c r="AY182" i="6" s="1"/>
  <c r="Q182" i="6"/>
  <c r="T182" i="6" s="1"/>
  <c r="S183" i="6"/>
  <c r="N183" i="6"/>
  <c r="K183" i="6"/>
  <c r="L183" i="6" s="1"/>
  <c r="H184" i="6"/>
  <c r="F185" i="6"/>
  <c r="G184" i="6"/>
  <c r="K186" i="5"/>
  <c r="L186" i="5" s="1"/>
  <c r="S186" i="5"/>
  <c r="N186" i="5"/>
  <c r="P185" i="5"/>
  <c r="H187" i="5"/>
  <c r="F188" i="5"/>
  <c r="G187" i="5"/>
  <c r="Q185" i="5"/>
  <c r="T185" i="5" s="1"/>
  <c r="O185" i="5"/>
  <c r="H184" i="4"/>
  <c r="F185" i="4"/>
  <c r="G184" i="4"/>
  <c r="K183" i="4"/>
  <c r="L183" i="4" s="1"/>
  <c r="S183" i="4"/>
  <c r="N183" i="4"/>
  <c r="Q182" i="4"/>
  <c r="T182" i="4" s="1"/>
  <c r="O182" i="4"/>
  <c r="P182" i="4" s="1"/>
  <c r="U182" i="4" s="1"/>
  <c r="V182" i="4" s="1"/>
  <c r="AL182" i="4" s="1"/>
  <c r="AN182" i="4" s="1"/>
  <c r="AT182" i="4" s="1"/>
  <c r="AU182" i="4" s="1"/>
  <c r="AY182" i="4" s="1"/>
  <c r="S183" i="3"/>
  <c r="N183" i="3"/>
  <c r="K183" i="3"/>
  <c r="L183" i="3" s="1"/>
  <c r="H184" i="3"/>
  <c r="G184" i="3"/>
  <c r="F185" i="3"/>
  <c r="O182" i="3"/>
  <c r="P182" i="3" s="1"/>
  <c r="U182" i="3" s="1"/>
  <c r="V182" i="3" s="1"/>
  <c r="AL182" i="3" s="1"/>
  <c r="AN182" i="3" s="1"/>
  <c r="AT182" i="3" s="1"/>
  <c r="AU182" i="3" s="1"/>
  <c r="AY182" i="3" s="1"/>
  <c r="Q182" i="3"/>
  <c r="T182" i="3" s="1"/>
  <c r="U178" i="2"/>
  <c r="V178" i="2" s="1"/>
  <c r="AL178" i="2" s="1"/>
  <c r="AN178" i="2" s="1"/>
  <c r="AT178" i="2" s="1"/>
  <c r="AU178" i="2" s="1"/>
  <c r="AY178" i="2" s="1"/>
  <c r="Q179" i="2"/>
  <c r="T179" i="2" s="1"/>
  <c r="O179" i="2"/>
  <c r="H181" i="2"/>
  <c r="G181" i="2"/>
  <c r="N180" i="2"/>
  <c r="S180" i="2"/>
  <c r="K180" i="2"/>
  <c r="L180" i="2" s="1"/>
  <c r="P179" i="2"/>
  <c r="U179" i="2" s="1"/>
  <c r="V179" i="2" s="1"/>
  <c r="AL179" i="2" s="1"/>
  <c r="AN179" i="2" s="1"/>
  <c r="AT179" i="2" s="1"/>
  <c r="AU179" i="2" s="1"/>
  <c r="AY179" i="2" s="1"/>
  <c r="Q172" i="1"/>
  <c r="T172" i="1" s="1"/>
  <c r="O172" i="1"/>
  <c r="P172" i="1" s="1"/>
  <c r="U172" i="1" s="1"/>
  <c r="V172" i="1" s="1"/>
  <c r="S173" i="1"/>
  <c r="L173" i="1"/>
  <c r="F175" i="1"/>
  <c r="S191" i="11" l="1"/>
  <c r="N191" i="11"/>
  <c r="K191" i="11"/>
  <c r="L191" i="11" s="1"/>
  <c r="F193" i="11"/>
  <c r="G192" i="11"/>
  <c r="H192" i="11"/>
  <c r="P190" i="11"/>
  <c r="U190" i="11" s="1"/>
  <c r="V190" i="11" s="1"/>
  <c r="AL190" i="11" s="1"/>
  <c r="AN190" i="11" s="1"/>
  <c r="AT190" i="11" s="1"/>
  <c r="AU190" i="11" s="1"/>
  <c r="AY190" i="11" s="1"/>
  <c r="U189" i="11"/>
  <c r="V189" i="11" s="1"/>
  <c r="AL189" i="11" s="1"/>
  <c r="AN189" i="11" s="1"/>
  <c r="AT189" i="11" s="1"/>
  <c r="AU189" i="11" s="1"/>
  <c r="AY189" i="11" s="1"/>
  <c r="O190" i="11"/>
  <c r="Q190" i="11"/>
  <c r="T190" i="11" s="1"/>
  <c r="K190" i="10"/>
  <c r="L190" i="10" s="1"/>
  <c r="N190" i="10"/>
  <c r="S190" i="10"/>
  <c r="P189" i="10"/>
  <c r="H191" i="10"/>
  <c r="F192" i="10"/>
  <c r="G191" i="10"/>
  <c r="Q189" i="10"/>
  <c r="T189" i="10" s="1"/>
  <c r="O189" i="10"/>
  <c r="O191" i="9"/>
  <c r="Q191" i="9"/>
  <c r="T191" i="9" s="1"/>
  <c r="P191" i="9"/>
  <c r="U191" i="9" s="1"/>
  <c r="V191" i="9" s="1"/>
  <c r="AL191" i="9" s="1"/>
  <c r="AN191" i="9" s="1"/>
  <c r="AT191" i="9" s="1"/>
  <c r="AU191" i="9" s="1"/>
  <c r="AY191" i="9" s="1"/>
  <c r="F194" i="9"/>
  <c r="G193" i="9"/>
  <c r="H193" i="9"/>
  <c r="S192" i="9"/>
  <c r="N192" i="9"/>
  <c r="K192" i="9"/>
  <c r="L192" i="9" s="1"/>
  <c r="S188" i="8"/>
  <c r="N188" i="8"/>
  <c r="K188" i="8"/>
  <c r="L188" i="8" s="1"/>
  <c r="O187" i="8"/>
  <c r="P187" i="8" s="1"/>
  <c r="U187" i="8" s="1"/>
  <c r="V187" i="8" s="1"/>
  <c r="AL187" i="8" s="1"/>
  <c r="AN187" i="8" s="1"/>
  <c r="AT187" i="8" s="1"/>
  <c r="AU187" i="8" s="1"/>
  <c r="AY187" i="8" s="1"/>
  <c r="Q187" i="8"/>
  <c r="T187" i="8" s="1"/>
  <c r="H189" i="8"/>
  <c r="F190" i="8"/>
  <c r="G189" i="8"/>
  <c r="K185" i="7"/>
  <c r="L185" i="7" s="1"/>
  <c r="S185" i="7"/>
  <c r="N185" i="7"/>
  <c r="H186" i="7"/>
  <c r="F187" i="7"/>
  <c r="G186" i="7"/>
  <c r="Q184" i="7"/>
  <c r="T184" i="7" s="1"/>
  <c r="O184" i="7"/>
  <c r="P184" i="7" s="1"/>
  <c r="U184" i="7" s="1"/>
  <c r="V184" i="7" s="1"/>
  <c r="AL184" i="7" s="1"/>
  <c r="AN184" i="7" s="1"/>
  <c r="AT184" i="7" s="1"/>
  <c r="AU184" i="7" s="1"/>
  <c r="AY184" i="7" s="1"/>
  <c r="H185" i="6"/>
  <c r="G185" i="6"/>
  <c r="F186" i="6"/>
  <c r="K184" i="6"/>
  <c r="L184" i="6" s="1"/>
  <c r="S184" i="6"/>
  <c r="N184" i="6"/>
  <c r="Q183" i="6"/>
  <c r="T183" i="6" s="1"/>
  <c r="O183" i="6"/>
  <c r="P183" i="6" s="1"/>
  <c r="U183" i="6" s="1"/>
  <c r="V183" i="6" s="1"/>
  <c r="AL183" i="6" s="1"/>
  <c r="AN183" i="6" s="1"/>
  <c r="AT183" i="6" s="1"/>
  <c r="AU183" i="6" s="1"/>
  <c r="AY183" i="6" s="1"/>
  <c r="U185" i="5"/>
  <c r="V185" i="5" s="1"/>
  <c r="AL185" i="5" s="1"/>
  <c r="AN185" i="5" s="1"/>
  <c r="AU185" i="5" s="1"/>
  <c r="K187" i="5"/>
  <c r="L187" i="5" s="1"/>
  <c r="S187" i="5"/>
  <c r="N187" i="5"/>
  <c r="F189" i="5"/>
  <c r="G188" i="5"/>
  <c r="H188" i="5"/>
  <c r="Q186" i="5"/>
  <c r="T186" i="5" s="1"/>
  <c r="O186" i="5"/>
  <c r="P186" i="5" s="1"/>
  <c r="U186" i="5" s="1"/>
  <c r="V186" i="5" s="1"/>
  <c r="AL186" i="5" s="1"/>
  <c r="AN186" i="5" s="1"/>
  <c r="AU186" i="5" s="1"/>
  <c r="O183" i="4"/>
  <c r="P183" i="4" s="1"/>
  <c r="U183" i="4" s="1"/>
  <c r="V183" i="4" s="1"/>
  <c r="AL183" i="4" s="1"/>
  <c r="AN183" i="4" s="1"/>
  <c r="AT183" i="4" s="1"/>
  <c r="AU183" i="4" s="1"/>
  <c r="AY183" i="4" s="1"/>
  <c r="Q183" i="4"/>
  <c r="T183" i="4" s="1"/>
  <c r="S184" i="4"/>
  <c r="N184" i="4"/>
  <c r="K184" i="4"/>
  <c r="L184" i="4" s="1"/>
  <c r="F186" i="4"/>
  <c r="G185" i="4"/>
  <c r="H185" i="4"/>
  <c r="Q183" i="3"/>
  <c r="T183" i="3" s="1"/>
  <c r="O183" i="3"/>
  <c r="P183" i="3" s="1"/>
  <c r="U183" i="3" s="1"/>
  <c r="V183" i="3" s="1"/>
  <c r="AL183" i="3" s="1"/>
  <c r="AN183" i="3" s="1"/>
  <c r="AT183" i="3" s="1"/>
  <c r="AU183" i="3" s="1"/>
  <c r="AY183" i="3" s="1"/>
  <c r="H185" i="3"/>
  <c r="F186" i="3"/>
  <c r="G185" i="3"/>
  <c r="K184" i="3"/>
  <c r="L184" i="3" s="1"/>
  <c r="S184" i="3"/>
  <c r="N184" i="3"/>
  <c r="H182" i="2"/>
  <c r="G182" i="2"/>
  <c r="Q180" i="2"/>
  <c r="T180" i="2" s="1"/>
  <c r="O180" i="2"/>
  <c r="P180" i="2" s="1"/>
  <c r="U180" i="2" s="1"/>
  <c r="V180" i="2" s="1"/>
  <c r="AL180" i="2" s="1"/>
  <c r="AN180" i="2" s="1"/>
  <c r="AT180" i="2" s="1"/>
  <c r="AU180" i="2" s="1"/>
  <c r="AY180" i="2" s="1"/>
  <c r="K181" i="2"/>
  <c r="L181" i="2" s="1"/>
  <c r="N181" i="2"/>
  <c r="S181" i="2"/>
  <c r="S174" i="1"/>
  <c r="L174" i="1"/>
  <c r="F176" i="1"/>
  <c r="Q173" i="1"/>
  <c r="T173" i="1" s="1"/>
  <c r="O173" i="1"/>
  <c r="P173" i="1" s="1"/>
  <c r="H193" i="11" l="1"/>
  <c r="F194" i="11"/>
  <c r="G193" i="11"/>
  <c r="O191" i="11"/>
  <c r="P191" i="11" s="1"/>
  <c r="U191" i="11" s="1"/>
  <c r="V191" i="11" s="1"/>
  <c r="AL191" i="11" s="1"/>
  <c r="AN191" i="11" s="1"/>
  <c r="AT191" i="11" s="1"/>
  <c r="AU191" i="11" s="1"/>
  <c r="AY191" i="11" s="1"/>
  <c r="Q191" i="11"/>
  <c r="T191" i="11" s="1"/>
  <c r="S192" i="11"/>
  <c r="N192" i="11"/>
  <c r="K192" i="11"/>
  <c r="L192" i="11" s="1"/>
  <c r="U189" i="10"/>
  <c r="V189" i="10" s="1"/>
  <c r="AL189" i="10" s="1"/>
  <c r="AN189" i="10" s="1"/>
  <c r="AT189" i="10" s="1"/>
  <c r="AU189" i="10" s="1"/>
  <c r="AY189" i="10" s="1"/>
  <c r="S191" i="10"/>
  <c r="N191" i="10"/>
  <c r="K191" i="10"/>
  <c r="L191" i="10" s="1"/>
  <c r="F193" i="10"/>
  <c r="G192" i="10"/>
  <c r="H192" i="10"/>
  <c r="P190" i="10"/>
  <c r="U190" i="10" s="1"/>
  <c r="V190" i="10" s="1"/>
  <c r="AL190" i="10" s="1"/>
  <c r="AN190" i="10" s="1"/>
  <c r="AT190" i="10" s="1"/>
  <c r="AU190" i="10" s="1"/>
  <c r="AY190" i="10" s="1"/>
  <c r="O190" i="10"/>
  <c r="Q190" i="10"/>
  <c r="T190" i="10" s="1"/>
  <c r="H194" i="9"/>
  <c r="G194" i="9"/>
  <c r="F195" i="9"/>
  <c r="O192" i="9"/>
  <c r="P192" i="9" s="1"/>
  <c r="U192" i="9" s="1"/>
  <c r="V192" i="9" s="1"/>
  <c r="AL192" i="9" s="1"/>
  <c r="AN192" i="9" s="1"/>
  <c r="AT192" i="9" s="1"/>
  <c r="AU192" i="9" s="1"/>
  <c r="AY192" i="9" s="1"/>
  <c r="Q192" i="9"/>
  <c r="T192" i="9" s="1"/>
  <c r="S193" i="9"/>
  <c r="N193" i="9"/>
  <c r="K193" i="9"/>
  <c r="L193" i="9" s="1"/>
  <c r="Q188" i="8"/>
  <c r="T188" i="8" s="1"/>
  <c r="O188" i="8"/>
  <c r="P188" i="8" s="1"/>
  <c r="U188" i="8" s="1"/>
  <c r="V188" i="8" s="1"/>
  <c r="AL188" i="8" s="1"/>
  <c r="AN188" i="8" s="1"/>
  <c r="AT188" i="8" s="1"/>
  <c r="AU188" i="8" s="1"/>
  <c r="AY188" i="8" s="1"/>
  <c r="H190" i="8"/>
  <c r="F191" i="8"/>
  <c r="G190" i="8"/>
  <c r="K189" i="8"/>
  <c r="L189" i="8" s="1"/>
  <c r="S189" i="8"/>
  <c r="N189" i="8"/>
  <c r="K186" i="7"/>
  <c r="L186" i="7" s="1"/>
  <c r="S186" i="7"/>
  <c r="N186" i="7"/>
  <c r="F188" i="7"/>
  <c r="G187" i="7"/>
  <c r="H187" i="7"/>
  <c r="Q185" i="7"/>
  <c r="T185" i="7" s="1"/>
  <c r="O185" i="7"/>
  <c r="P185" i="7" s="1"/>
  <c r="U185" i="7" s="1"/>
  <c r="V185" i="7" s="1"/>
  <c r="AL185" i="7" s="1"/>
  <c r="AN185" i="7" s="1"/>
  <c r="AT185" i="7" s="1"/>
  <c r="AU185" i="7" s="1"/>
  <c r="AY185" i="7" s="1"/>
  <c r="H186" i="6"/>
  <c r="F187" i="6"/>
  <c r="G186" i="6"/>
  <c r="P184" i="6"/>
  <c r="K185" i="6"/>
  <c r="L185" i="6" s="1"/>
  <c r="S185" i="6"/>
  <c r="N185" i="6"/>
  <c r="Q184" i="6"/>
  <c r="T184" i="6" s="1"/>
  <c r="O184" i="6"/>
  <c r="S188" i="5"/>
  <c r="N188" i="5"/>
  <c r="K188" i="5"/>
  <c r="L188" i="5" s="1"/>
  <c r="H189" i="5"/>
  <c r="F190" i="5"/>
  <c r="G189" i="5"/>
  <c r="O187" i="5"/>
  <c r="P187" i="5" s="1"/>
  <c r="U187" i="5" s="1"/>
  <c r="V187" i="5" s="1"/>
  <c r="AL187" i="5" s="1"/>
  <c r="AN187" i="5" s="1"/>
  <c r="AU187" i="5" s="1"/>
  <c r="Q187" i="5"/>
  <c r="T187" i="5" s="1"/>
  <c r="S185" i="4"/>
  <c r="N185" i="4"/>
  <c r="K185" i="4"/>
  <c r="L185" i="4" s="1"/>
  <c r="F187" i="4"/>
  <c r="G186" i="4"/>
  <c r="H186" i="4"/>
  <c r="O184" i="4"/>
  <c r="P184" i="4" s="1"/>
  <c r="U184" i="4" s="1"/>
  <c r="V184" i="4" s="1"/>
  <c r="AL184" i="4" s="1"/>
  <c r="AN184" i="4" s="1"/>
  <c r="AT184" i="4" s="1"/>
  <c r="AU184" i="4" s="1"/>
  <c r="AY184" i="4" s="1"/>
  <c r="Q184" i="4"/>
  <c r="T184" i="4" s="1"/>
  <c r="Q184" i="3"/>
  <c r="T184" i="3" s="1"/>
  <c r="O184" i="3"/>
  <c r="K185" i="3"/>
  <c r="L185" i="3" s="1"/>
  <c r="S185" i="3"/>
  <c r="N185" i="3"/>
  <c r="P184" i="3"/>
  <c r="U184" i="3" s="1"/>
  <c r="V184" i="3" s="1"/>
  <c r="AL184" i="3" s="1"/>
  <c r="AN184" i="3" s="1"/>
  <c r="AT184" i="3" s="1"/>
  <c r="AU184" i="3" s="1"/>
  <c r="AY184" i="3" s="1"/>
  <c r="H186" i="3"/>
  <c r="F187" i="3"/>
  <c r="G186" i="3"/>
  <c r="K182" i="2"/>
  <c r="L182" i="2" s="1"/>
  <c r="N182" i="2"/>
  <c r="S182" i="2"/>
  <c r="Q181" i="2"/>
  <c r="T181" i="2" s="1"/>
  <c r="O181" i="2"/>
  <c r="P181" i="2" s="1"/>
  <c r="G183" i="2"/>
  <c r="H183" i="2"/>
  <c r="Q174" i="1"/>
  <c r="T174" i="1" s="1"/>
  <c r="O174" i="1"/>
  <c r="P174" i="1" s="1"/>
  <c r="U174" i="1" s="1"/>
  <c r="V174" i="1" s="1"/>
  <c r="U173" i="1"/>
  <c r="V173" i="1" s="1"/>
  <c r="S175" i="1"/>
  <c r="L175" i="1"/>
  <c r="F177" i="1"/>
  <c r="K193" i="11" l="1"/>
  <c r="L193" i="11" s="1"/>
  <c r="N193" i="11"/>
  <c r="S193" i="11"/>
  <c r="H194" i="11"/>
  <c r="G194" i="11"/>
  <c r="F195" i="11"/>
  <c r="Q192" i="11"/>
  <c r="T192" i="11" s="1"/>
  <c r="O192" i="11"/>
  <c r="P192" i="11" s="1"/>
  <c r="U192" i="11" s="1"/>
  <c r="V192" i="11" s="1"/>
  <c r="AL192" i="11" s="1"/>
  <c r="AN192" i="11" s="1"/>
  <c r="AT192" i="11" s="1"/>
  <c r="AU192" i="11" s="1"/>
  <c r="AY192" i="11" s="1"/>
  <c r="O191" i="10"/>
  <c r="Q191" i="10"/>
  <c r="T191" i="10" s="1"/>
  <c r="P191" i="10"/>
  <c r="U191" i="10" s="1"/>
  <c r="V191" i="10" s="1"/>
  <c r="AL191" i="10" s="1"/>
  <c r="AN191" i="10" s="1"/>
  <c r="AT191" i="10" s="1"/>
  <c r="AU191" i="10" s="1"/>
  <c r="AY191" i="10" s="1"/>
  <c r="S192" i="10"/>
  <c r="N192" i="10"/>
  <c r="K192" i="10"/>
  <c r="L192" i="10" s="1"/>
  <c r="H193" i="10"/>
  <c r="F194" i="10"/>
  <c r="G193" i="10"/>
  <c r="F196" i="9"/>
  <c r="G195" i="9"/>
  <c r="H195" i="9"/>
  <c r="N194" i="9"/>
  <c r="K194" i="9"/>
  <c r="L194" i="9" s="1"/>
  <c r="S194" i="9"/>
  <c r="P193" i="9"/>
  <c r="Q193" i="9"/>
  <c r="T193" i="9" s="1"/>
  <c r="O193" i="9"/>
  <c r="Q189" i="8"/>
  <c r="T189" i="8" s="1"/>
  <c r="O189" i="8"/>
  <c r="K190" i="8"/>
  <c r="L190" i="8" s="1"/>
  <c r="S190" i="8"/>
  <c r="N190" i="8"/>
  <c r="P189" i="8"/>
  <c r="U189" i="8" s="1"/>
  <c r="V189" i="8" s="1"/>
  <c r="AL189" i="8" s="1"/>
  <c r="AN189" i="8" s="1"/>
  <c r="AT189" i="8" s="1"/>
  <c r="AU189" i="8" s="1"/>
  <c r="AY189" i="8" s="1"/>
  <c r="H191" i="8"/>
  <c r="F192" i="8"/>
  <c r="G191" i="8"/>
  <c r="O186" i="7"/>
  <c r="P186" i="7" s="1"/>
  <c r="U186" i="7" s="1"/>
  <c r="V186" i="7" s="1"/>
  <c r="AL186" i="7" s="1"/>
  <c r="AN186" i="7" s="1"/>
  <c r="AT186" i="7" s="1"/>
  <c r="AU186" i="7" s="1"/>
  <c r="AY186" i="7" s="1"/>
  <c r="Q186" i="7"/>
  <c r="T186" i="7" s="1"/>
  <c r="S187" i="7"/>
  <c r="N187" i="7"/>
  <c r="K187" i="7"/>
  <c r="L187" i="7" s="1"/>
  <c r="H188" i="7"/>
  <c r="G188" i="7"/>
  <c r="F189" i="7"/>
  <c r="U184" i="6"/>
  <c r="V184" i="6" s="1"/>
  <c r="AL184" i="6" s="1"/>
  <c r="AN184" i="6" s="1"/>
  <c r="AT184" i="6" s="1"/>
  <c r="AU184" i="6" s="1"/>
  <c r="AY184" i="6" s="1"/>
  <c r="S186" i="6"/>
  <c r="N186" i="6"/>
  <c r="K186" i="6"/>
  <c r="L186" i="6" s="1"/>
  <c r="F188" i="6"/>
  <c r="G187" i="6"/>
  <c r="H187" i="6"/>
  <c r="O185" i="6"/>
  <c r="P185" i="6" s="1"/>
  <c r="U185" i="6" s="1"/>
  <c r="V185" i="6" s="1"/>
  <c r="AL185" i="6" s="1"/>
  <c r="AN185" i="6" s="1"/>
  <c r="AT185" i="6" s="1"/>
  <c r="AU185" i="6" s="1"/>
  <c r="AY185" i="6" s="1"/>
  <c r="Q185" i="6"/>
  <c r="T185" i="6" s="1"/>
  <c r="S189" i="5"/>
  <c r="N189" i="5"/>
  <c r="K189" i="5"/>
  <c r="L189" i="5" s="1"/>
  <c r="P188" i="5"/>
  <c r="U188" i="5" s="1"/>
  <c r="V188" i="5" s="1"/>
  <c r="AL188" i="5" s="1"/>
  <c r="AN188" i="5" s="1"/>
  <c r="AU188" i="5" s="1"/>
  <c r="F191" i="5"/>
  <c r="G190" i="5"/>
  <c r="H190" i="5"/>
  <c r="Q188" i="5"/>
  <c r="T188" i="5" s="1"/>
  <c r="O188" i="5"/>
  <c r="H187" i="4"/>
  <c r="F188" i="4"/>
  <c r="G187" i="4"/>
  <c r="Q185" i="4"/>
  <c r="T185" i="4" s="1"/>
  <c r="O185" i="4"/>
  <c r="P185" i="4" s="1"/>
  <c r="U185" i="4" s="1"/>
  <c r="V185" i="4" s="1"/>
  <c r="AL185" i="4" s="1"/>
  <c r="AN185" i="4" s="1"/>
  <c r="AT185" i="4" s="1"/>
  <c r="AU185" i="4" s="1"/>
  <c r="AY185" i="4" s="1"/>
  <c r="K186" i="4"/>
  <c r="L186" i="4" s="1"/>
  <c r="S186" i="4"/>
  <c r="N186" i="4"/>
  <c r="O185" i="3"/>
  <c r="Q185" i="3"/>
  <c r="T185" i="3" s="1"/>
  <c r="G187" i="3"/>
  <c r="F188" i="3"/>
  <c r="H187" i="3"/>
  <c r="S186" i="3"/>
  <c r="N186" i="3"/>
  <c r="K186" i="3"/>
  <c r="L186" i="3" s="1"/>
  <c r="P185" i="3"/>
  <c r="U181" i="2"/>
  <c r="V181" i="2" s="1"/>
  <c r="AL181" i="2" s="1"/>
  <c r="AN181" i="2" s="1"/>
  <c r="AT181" i="2" s="1"/>
  <c r="AU181" i="2" s="1"/>
  <c r="AY181" i="2" s="1"/>
  <c r="H184" i="2"/>
  <c r="G184" i="2"/>
  <c r="O182" i="2"/>
  <c r="P182" i="2" s="1"/>
  <c r="U182" i="2" s="1"/>
  <c r="V182" i="2" s="1"/>
  <c r="AL182" i="2" s="1"/>
  <c r="AN182" i="2" s="1"/>
  <c r="AT182" i="2" s="1"/>
  <c r="AU182" i="2" s="1"/>
  <c r="AY182" i="2" s="1"/>
  <c r="Q182" i="2"/>
  <c r="T182" i="2" s="1"/>
  <c r="S183" i="2"/>
  <c r="N183" i="2"/>
  <c r="K183" i="2"/>
  <c r="L183" i="2" s="1"/>
  <c r="F178" i="1"/>
  <c r="Q175" i="1"/>
  <c r="T175" i="1" s="1"/>
  <c r="O175" i="1"/>
  <c r="P175" i="1"/>
  <c r="S176" i="1"/>
  <c r="L176" i="1"/>
  <c r="H195" i="11" l="1"/>
  <c r="F196" i="11"/>
  <c r="G195" i="11"/>
  <c r="P193" i="11"/>
  <c r="K194" i="11"/>
  <c r="L194" i="11" s="1"/>
  <c r="S194" i="11"/>
  <c r="N194" i="11"/>
  <c r="Q193" i="11"/>
  <c r="T193" i="11" s="1"/>
  <c r="O193" i="11"/>
  <c r="Q192" i="10"/>
  <c r="T192" i="10" s="1"/>
  <c r="O192" i="10"/>
  <c r="P192" i="10" s="1"/>
  <c r="U192" i="10" s="1"/>
  <c r="V192" i="10" s="1"/>
  <c r="AL192" i="10" s="1"/>
  <c r="AN192" i="10" s="1"/>
  <c r="AT192" i="10" s="1"/>
  <c r="AU192" i="10" s="1"/>
  <c r="AY192" i="10" s="1"/>
  <c r="H194" i="10"/>
  <c r="G194" i="10"/>
  <c r="F195" i="10"/>
  <c r="K193" i="10"/>
  <c r="L193" i="10" s="1"/>
  <c r="N193" i="10"/>
  <c r="S193" i="10"/>
  <c r="U193" i="9"/>
  <c r="V193" i="9" s="1"/>
  <c r="AL193" i="9" s="1"/>
  <c r="AN193" i="9" s="1"/>
  <c r="AT193" i="9" s="1"/>
  <c r="AU193" i="9" s="1"/>
  <c r="AY193" i="9" s="1"/>
  <c r="K195" i="9"/>
  <c r="L195" i="9" s="1"/>
  <c r="S195" i="9"/>
  <c r="N195" i="9"/>
  <c r="Q194" i="9"/>
  <c r="T194" i="9" s="1"/>
  <c r="O194" i="9"/>
  <c r="P194" i="9" s="1"/>
  <c r="U194" i="9" s="1"/>
  <c r="V194" i="9" s="1"/>
  <c r="AL194" i="9" s="1"/>
  <c r="AN194" i="9" s="1"/>
  <c r="AT194" i="9" s="1"/>
  <c r="AU194" i="9" s="1"/>
  <c r="AY194" i="9" s="1"/>
  <c r="H196" i="9"/>
  <c r="F197" i="9"/>
  <c r="G196" i="9"/>
  <c r="F193" i="8"/>
  <c r="G192" i="8"/>
  <c r="H192" i="8"/>
  <c r="O190" i="8"/>
  <c r="P190" i="8" s="1"/>
  <c r="U190" i="8" s="1"/>
  <c r="V190" i="8" s="1"/>
  <c r="AL190" i="8" s="1"/>
  <c r="AN190" i="8" s="1"/>
  <c r="AT190" i="8" s="1"/>
  <c r="AU190" i="8" s="1"/>
  <c r="AY190" i="8" s="1"/>
  <c r="Q190" i="8"/>
  <c r="T190" i="8" s="1"/>
  <c r="S191" i="8"/>
  <c r="N191" i="8"/>
  <c r="K191" i="8"/>
  <c r="L191" i="8" s="1"/>
  <c r="K188" i="7"/>
  <c r="L188" i="7" s="1"/>
  <c r="S188" i="7"/>
  <c r="N188" i="7"/>
  <c r="Q187" i="7"/>
  <c r="T187" i="7" s="1"/>
  <c r="O187" i="7"/>
  <c r="H189" i="7"/>
  <c r="F190" i="7"/>
  <c r="G189" i="7"/>
  <c r="P187" i="7"/>
  <c r="U187" i="7" s="1"/>
  <c r="V187" i="7" s="1"/>
  <c r="AL187" i="7" s="1"/>
  <c r="AN187" i="7" s="1"/>
  <c r="AT187" i="7" s="1"/>
  <c r="AU187" i="7" s="1"/>
  <c r="AY187" i="7" s="1"/>
  <c r="S187" i="6"/>
  <c r="N187" i="6"/>
  <c r="K187" i="6"/>
  <c r="L187" i="6" s="1"/>
  <c r="H188" i="6"/>
  <c r="G188" i="6"/>
  <c r="F189" i="6"/>
  <c r="O186" i="6"/>
  <c r="P186" i="6" s="1"/>
  <c r="U186" i="6" s="1"/>
  <c r="V186" i="6" s="1"/>
  <c r="AL186" i="6" s="1"/>
  <c r="AN186" i="6" s="1"/>
  <c r="AT186" i="6" s="1"/>
  <c r="AU186" i="6" s="1"/>
  <c r="AY186" i="6" s="1"/>
  <c r="Q186" i="6"/>
  <c r="T186" i="6" s="1"/>
  <c r="Q189" i="5"/>
  <c r="T189" i="5" s="1"/>
  <c r="O189" i="5"/>
  <c r="K190" i="5"/>
  <c r="L190" i="5" s="1"/>
  <c r="S190" i="5"/>
  <c r="N190" i="5"/>
  <c r="P189" i="5"/>
  <c r="U189" i="5" s="1"/>
  <c r="V189" i="5" s="1"/>
  <c r="AL189" i="5" s="1"/>
  <c r="AN189" i="5" s="1"/>
  <c r="AU189" i="5" s="1"/>
  <c r="H191" i="5"/>
  <c r="F192" i="5"/>
  <c r="G191" i="5"/>
  <c r="Q186" i="4"/>
  <c r="T186" i="4" s="1"/>
  <c r="O186" i="4"/>
  <c r="K187" i="4"/>
  <c r="L187" i="4" s="1"/>
  <c r="N187" i="4"/>
  <c r="S187" i="4"/>
  <c r="H188" i="4"/>
  <c r="F189" i="4"/>
  <c r="G188" i="4"/>
  <c r="P186" i="4"/>
  <c r="U186" i="4" s="1"/>
  <c r="V186" i="4" s="1"/>
  <c r="AL186" i="4" s="1"/>
  <c r="AN186" i="4" s="1"/>
  <c r="AT186" i="4" s="1"/>
  <c r="AU186" i="4" s="1"/>
  <c r="AY186" i="4" s="1"/>
  <c r="O186" i="3"/>
  <c r="Q186" i="3"/>
  <c r="T186" i="3" s="1"/>
  <c r="P186" i="3"/>
  <c r="S187" i="3"/>
  <c r="N187" i="3"/>
  <c r="K187" i="3"/>
  <c r="L187" i="3" s="1"/>
  <c r="F189" i="3"/>
  <c r="G188" i="3"/>
  <c r="H188" i="3"/>
  <c r="U185" i="3"/>
  <c r="V185" i="3" s="1"/>
  <c r="AL185" i="3" s="1"/>
  <c r="AN185" i="3" s="1"/>
  <c r="AT185" i="3" s="1"/>
  <c r="AU185" i="3" s="1"/>
  <c r="AY185" i="3" s="1"/>
  <c r="K184" i="2"/>
  <c r="L184" i="2" s="1"/>
  <c r="S184" i="2"/>
  <c r="N184" i="2"/>
  <c r="G185" i="2"/>
  <c r="H185" i="2"/>
  <c r="O183" i="2"/>
  <c r="P183" i="2" s="1"/>
  <c r="Q183" i="2"/>
  <c r="T183" i="2" s="1"/>
  <c r="S177" i="1"/>
  <c r="L177" i="1"/>
  <c r="U175" i="1"/>
  <c r="V175" i="1" s="1"/>
  <c r="Q176" i="1"/>
  <c r="T176" i="1" s="1"/>
  <c r="O176" i="1"/>
  <c r="P176" i="1" s="1"/>
  <c r="U176" i="1" s="1"/>
  <c r="V176" i="1" s="1"/>
  <c r="F179" i="1"/>
  <c r="U193" i="11" l="1"/>
  <c r="V193" i="11" s="1"/>
  <c r="AL193" i="11" s="1"/>
  <c r="AN193" i="11" s="1"/>
  <c r="AT193" i="11" s="1"/>
  <c r="AU193" i="11" s="1"/>
  <c r="AY193" i="11" s="1"/>
  <c r="S195" i="11"/>
  <c r="N195" i="11"/>
  <c r="K195" i="11"/>
  <c r="L195" i="11" s="1"/>
  <c r="F197" i="11"/>
  <c r="G196" i="11"/>
  <c r="H196" i="11"/>
  <c r="O194" i="11"/>
  <c r="P194" i="11" s="1"/>
  <c r="U194" i="11" s="1"/>
  <c r="V194" i="11" s="1"/>
  <c r="AL194" i="11" s="1"/>
  <c r="AN194" i="11" s="1"/>
  <c r="AT194" i="11" s="1"/>
  <c r="AU194" i="11" s="1"/>
  <c r="AY194" i="11" s="1"/>
  <c r="Q194" i="11"/>
  <c r="T194" i="11" s="1"/>
  <c r="K194" i="10"/>
  <c r="L194" i="10" s="1"/>
  <c r="S194" i="10"/>
  <c r="N194" i="10"/>
  <c r="P193" i="10"/>
  <c r="U193" i="10" s="1"/>
  <c r="V193" i="10" s="1"/>
  <c r="AL193" i="10" s="1"/>
  <c r="AN193" i="10" s="1"/>
  <c r="AT193" i="10" s="1"/>
  <c r="AU193" i="10" s="1"/>
  <c r="AY193" i="10" s="1"/>
  <c r="Q193" i="10"/>
  <c r="T193" i="10" s="1"/>
  <c r="O193" i="10"/>
  <c r="H195" i="10"/>
  <c r="F196" i="10"/>
  <c r="G195" i="10"/>
  <c r="O195" i="9"/>
  <c r="Q195" i="9"/>
  <c r="T195" i="9" s="1"/>
  <c r="N196" i="9"/>
  <c r="K196" i="9"/>
  <c r="L196" i="9" s="1"/>
  <c r="S196" i="9"/>
  <c r="F198" i="9"/>
  <c r="G197" i="9"/>
  <c r="H197" i="9"/>
  <c r="P195" i="9"/>
  <c r="O191" i="8"/>
  <c r="Q191" i="8"/>
  <c r="T191" i="8" s="1"/>
  <c r="P191" i="8"/>
  <c r="U191" i="8" s="1"/>
  <c r="V191" i="8" s="1"/>
  <c r="AL191" i="8" s="1"/>
  <c r="AN191" i="8" s="1"/>
  <c r="AT191" i="8" s="1"/>
  <c r="AU191" i="8" s="1"/>
  <c r="AY191" i="8" s="1"/>
  <c r="S192" i="8"/>
  <c r="N192" i="8"/>
  <c r="K192" i="8"/>
  <c r="L192" i="8" s="1"/>
  <c r="H193" i="8"/>
  <c r="F194" i="8"/>
  <c r="G193" i="8"/>
  <c r="K189" i="7"/>
  <c r="L189" i="7" s="1"/>
  <c r="S189" i="7"/>
  <c r="N189" i="7"/>
  <c r="H190" i="7"/>
  <c r="F191" i="7"/>
  <c r="G190" i="7"/>
  <c r="Q188" i="7"/>
  <c r="T188" i="7" s="1"/>
  <c r="O188" i="7"/>
  <c r="P188" i="7" s="1"/>
  <c r="U188" i="7" s="1"/>
  <c r="V188" i="7" s="1"/>
  <c r="AL188" i="7" s="1"/>
  <c r="AN188" i="7" s="1"/>
  <c r="AT188" i="7" s="1"/>
  <c r="AU188" i="7" s="1"/>
  <c r="AY188" i="7" s="1"/>
  <c r="Q187" i="6"/>
  <c r="T187" i="6" s="1"/>
  <c r="O187" i="6"/>
  <c r="H189" i="6"/>
  <c r="F190" i="6"/>
  <c r="G189" i="6"/>
  <c r="P187" i="6"/>
  <c r="U187" i="6" s="1"/>
  <c r="V187" i="6" s="1"/>
  <c r="AL187" i="6" s="1"/>
  <c r="AN187" i="6" s="1"/>
  <c r="AT187" i="6" s="1"/>
  <c r="AU187" i="6" s="1"/>
  <c r="AY187" i="6" s="1"/>
  <c r="K188" i="6"/>
  <c r="L188" i="6" s="1"/>
  <c r="N188" i="6"/>
  <c r="S188" i="6"/>
  <c r="F193" i="5"/>
  <c r="G192" i="5"/>
  <c r="H192" i="5"/>
  <c r="Q190" i="5"/>
  <c r="T190" i="5" s="1"/>
  <c r="O190" i="5"/>
  <c r="S191" i="5"/>
  <c r="N191" i="5"/>
  <c r="K191" i="5"/>
  <c r="L191" i="5" s="1"/>
  <c r="P190" i="5"/>
  <c r="S188" i="4"/>
  <c r="N188" i="4"/>
  <c r="K188" i="4"/>
  <c r="L188" i="4" s="1"/>
  <c r="F190" i="4"/>
  <c r="G189" i="4"/>
  <c r="H189" i="4"/>
  <c r="O187" i="4"/>
  <c r="P187" i="4" s="1"/>
  <c r="U187" i="4" s="1"/>
  <c r="V187" i="4" s="1"/>
  <c r="AL187" i="4" s="1"/>
  <c r="AN187" i="4" s="1"/>
  <c r="AT187" i="4" s="1"/>
  <c r="AU187" i="4" s="1"/>
  <c r="AY187" i="4" s="1"/>
  <c r="Q187" i="4"/>
  <c r="T187" i="4" s="1"/>
  <c r="S188" i="3"/>
  <c r="N188" i="3"/>
  <c r="K188" i="3"/>
  <c r="L188" i="3" s="1"/>
  <c r="H189" i="3"/>
  <c r="G189" i="3"/>
  <c r="F190" i="3"/>
  <c r="U186" i="3"/>
  <c r="V186" i="3" s="1"/>
  <c r="AL186" i="3" s="1"/>
  <c r="AN186" i="3" s="1"/>
  <c r="AT186" i="3" s="1"/>
  <c r="AU186" i="3" s="1"/>
  <c r="AY186" i="3" s="1"/>
  <c r="Q187" i="3"/>
  <c r="T187" i="3" s="1"/>
  <c r="O187" i="3"/>
  <c r="P187" i="3"/>
  <c r="U183" i="2"/>
  <c r="V183" i="2" s="1"/>
  <c r="AL183" i="2" s="1"/>
  <c r="AN183" i="2" s="1"/>
  <c r="AT183" i="2" s="1"/>
  <c r="AU183" i="2" s="1"/>
  <c r="AY183" i="2" s="1"/>
  <c r="K185" i="2"/>
  <c r="L185" i="2" s="1"/>
  <c r="S185" i="2"/>
  <c r="N185" i="2"/>
  <c r="H186" i="2"/>
  <c r="G186" i="2"/>
  <c r="Q184" i="2"/>
  <c r="T184" i="2" s="1"/>
  <c r="O184" i="2"/>
  <c r="P184" i="2" s="1"/>
  <c r="U184" i="2" s="1"/>
  <c r="V184" i="2" s="1"/>
  <c r="AL184" i="2" s="1"/>
  <c r="AN184" i="2" s="1"/>
  <c r="AT184" i="2" s="1"/>
  <c r="AU184" i="2" s="1"/>
  <c r="AY184" i="2" s="1"/>
  <c r="Q177" i="1"/>
  <c r="T177" i="1" s="1"/>
  <c r="O177" i="1"/>
  <c r="P177" i="1" s="1"/>
  <c r="U177" i="1" s="1"/>
  <c r="V177" i="1" s="1"/>
  <c r="F180" i="1"/>
  <c r="S178" i="1"/>
  <c r="L178" i="1"/>
  <c r="S196" i="11" l="1"/>
  <c r="N196" i="11"/>
  <c r="K196" i="11"/>
  <c r="L196" i="11" s="1"/>
  <c r="F198" i="11"/>
  <c r="G197" i="11"/>
  <c r="H197" i="11"/>
  <c r="O195" i="11"/>
  <c r="P195" i="11" s="1"/>
  <c r="U195" i="11" s="1"/>
  <c r="V195" i="11" s="1"/>
  <c r="AL195" i="11" s="1"/>
  <c r="AN195" i="11" s="1"/>
  <c r="AT195" i="11" s="1"/>
  <c r="AU195" i="11" s="1"/>
  <c r="AY195" i="11" s="1"/>
  <c r="Q195" i="11"/>
  <c r="T195" i="11" s="1"/>
  <c r="F197" i="10"/>
  <c r="G196" i="10"/>
  <c r="H196" i="10"/>
  <c r="S195" i="10"/>
  <c r="N195" i="10"/>
  <c r="K195" i="10"/>
  <c r="L195" i="10" s="1"/>
  <c r="O194" i="10"/>
  <c r="P194" i="10" s="1"/>
  <c r="U194" i="10" s="1"/>
  <c r="V194" i="10" s="1"/>
  <c r="AL194" i="10" s="1"/>
  <c r="AN194" i="10" s="1"/>
  <c r="AT194" i="10" s="1"/>
  <c r="AU194" i="10" s="1"/>
  <c r="AY194" i="10" s="1"/>
  <c r="Q194" i="10"/>
  <c r="T194" i="10" s="1"/>
  <c r="S197" i="9"/>
  <c r="N197" i="9"/>
  <c r="K197" i="9"/>
  <c r="L197" i="9" s="1"/>
  <c r="H198" i="9"/>
  <c r="F199" i="9"/>
  <c r="G198" i="9"/>
  <c r="O196" i="9"/>
  <c r="P196" i="9" s="1"/>
  <c r="U196" i="9" s="1"/>
  <c r="V196" i="9" s="1"/>
  <c r="AL196" i="9" s="1"/>
  <c r="AN196" i="9" s="1"/>
  <c r="AT196" i="9" s="1"/>
  <c r="AU196" i="9" s="1"/>
  <c r="AY196" i="9" s="1"/>
  <c r="Q196" i="9"/>
  <c r="T196" i="9" s="1"/>
  <c r="U195" i="9"/>
  <c r="V195" i="9" s="1"/>
  <c r="AL195" i="9" s="1"/>
  <c r="AN195" i="9" s="1"/>
  <c r="AT195" i="9" s="1"/>
  <c r="AU195" i="9" s="1"/>
  <c r="AY195" i="9" s="1"/>
  <c r="Q192" i="8"/>
  <c r="T192" i="8" s="1"/>
  <c r="O192" i="8"/>
  <c r="P192" i="8" s="1"/>
  <c r="U192" i="8" s="1"/>
  <c r="V192" i="8" s="1"/>
  <c r="AL192" i="8" s="1"/>
  <c r="AN192" i="8" s="1"/>
  <c r="AT192" i="8" s="1"/>
  <c r="AU192" i="8" s="1"/>
  <c r="AY192" i="8" s="1"/>
  <c r="H194" i="8"/>
  <c r="F195" i="8"/>
  <c r="G194" i="8"/>
  <c r="K193" i="8"/>
  <c r="L193" i="8" s="1"/>
  <c r="S193" i="8"/>
  <c r="N193" i="8"/>
  <c r="S190" i="7"/>
  <c r="N190" i="7"/>
  <c r="K190" i="7"/>
  <c r="L190" i="7" s="1"/>
  <c r="F192" i="7"/>
  <c r="G191" i="7"/>
  <c r="H191" i="7"/>
  <c r="O189" i="7"/>
  <c r="P189" i="7" s="1"/>
  <c r="U189" i="7" s="1"/>
  <c r="V189" i="7" s="1"/>
  <c r="AL189" i="7" s="1"/>
  <c r="AN189" i="7" s="1"/>
  <c r="AT189" i="7" s="1"/>
  <c r="AU189" i="7" s="1"/>
  <c r="AY189" i="7" s="1"/>
  <c r="Q189" i="7"/>
  <c r="T189" i="7" s="1"/>
  <c r="Q188" i="6"/>
  <c r="T188" i="6" s="1"/>
  <c r="O188" i="6"/>
  <c r="P188" i="6" s="1"/>
  <c r="U188" i="6" s="1"/>
  <c r="V188" i="6" s="1"/>
  <c r="AL188" i="6" s="1"/>
  <c r="AN188" i="6" s="1"/>
  <c r="AT188" i="6" s="1"/>
  <c r="AU188" i="6" s="1"/>
  <c r="AY188" i="6" s="1"/>
  <c r="H190" i="6"/>
  <c r="F191" i="6"/>
  <c r="G190" i="6"/>
  <c r="K189" i="6"/>
  <c r="L189" i="6" s="1"/>
  <c r="N189" i="6"/>
  <c r="S189" i="6"/>
  <c r="S192" i="5"/>
  <c r="N192" i="5"/>
  <c r="K192" i="5"/>
  <c r="L192" i="5" s="1"/>
  <c r="O191" i="5"/>
  <c r="P191" i="5" s="1"/>
  <c r="U191" i="5" s="1"/>
  <c r="V191" i="5" s="1"/>
  <c r="AL191" i="5" s="1"/>
  <c r="AN191" i="5" s="1"/>
  <c r="AU191" i="5" s="1"/>
  <c r="Q191" i="5"/>
  <c r="T191" i="5" s="1"/>
  <c r="U190" i="5"/>
  <c r="V190" i="5" s="1"/>
  <c r="AL190" i="5" s="1"/>
  <c r="AN190" i="5" s="1"/>
  <c r="AU190" i="5" s="1"/>
  <c r="H193" i="5"/>
  <c r="F194" i="5"/>
  <c r="G193" i="5"/>
  <c r="O188" i="4"/>
  <c r="Q188" i="4"/>
  <c r="T188" i="4" s="1"/>
  <c r="S189" i="4"/>
  <c r="N189" i="4"/>
  <c r="K189" i="4"/>
  <c r="L189" i="4" s="1"/>
  <c r="P188" i="4"/>
  <c r="U188" i="4" s="1"/>
  <c r="V188" i="4" s="1"/>
  <c r="AL188" i="4" s="1"/>
  <c r="AN188" i="4" s="1"/>
  <c r="AT188" i="4" s="1"/>
  <c r="AU188" i="4" s="1"/>
  <c r="AY188" i="4" s="1"/>
  <c r="H190" i="4"/>
  <c r="F191" i="4"/>
  <c r="G190" i="4"/>
  <c r="O188" i="3"/>
  <c r="Q188" i="3"/>
  <c r="T188" i="3" s="1"/>
  <c r="F191" i="3"/>
  <c r="H190" i="3"/>
  <c r="G190" i="3"/>
  <c r="P188" i="3"/>
  <c r="U188" i="3" s="1"/>
  <c r="V188" i="3" s="1"/>
  <c r="AL188" i="3" s="1"/>
  <c r="AN188" i="3" s="1"/>
  <c r="AT188" i="3" s="1"/>
  <c r="AU188" i="3" s="1"/>
  <c r="AY188" i="3" s="1"/>
  <c r="U187" i="3"/>
  <c r="V187" i="3" s="1"/>
  <c r="AL187" i="3" s="1"/>
  <c r="AN187" i="3" s="1"/>
  <c r="AT187" i="3" s="1"/>
  <c r="AU187" i="3" s="1"/>
  <c r="AY187" i="3" s="1"/>
  <c r="N189" i="3"/>
  <c r="S189" i="3"/>
  <c r="K189" i="3"/>
  <c r="L189" i="3" s="1"/>
  <c r="Q185" i="2"/>
  <c r="T185" i="2" s="1"/>
  <c r="O185" i="2"/>
  <c r="P185" i="2" s="1"/>
  <c r="S186" i="2"/>
  <c r="N186" i="2"/>
  <c r="K186" i="2"/>
  <c r="L186" i="2" s="1"/>
  <c r="G187" i="2"/>
  <c r="H187" i="2"/>
  <c r="S179" i="1"/>
  <c r="L179" i="1"/>
  <c r="F181" i="1"/>
  <c r="Q178" i="1"/>
  <c r="T178" i="1" s="1"/>
  <c r="O178" i="1"/>
  <c r="P178" i="1" s="1"/>
  <c r="U178" i="1" s="1"/>
  <c r="V178" i="1" s="1"/>
  <c r="P196" i="11" l="1"/>
  <c r="Q196" i="11"/>
  <c r="T196" i="11" s="1"/>
  <c r="O196" i="11"/>
  <c r="K197" i="11"/>
  <c r="L197" i="11" s="1"/>
  <c r="S197" i="11"/>
  <c r="N197" i="11"/>
  <c r="H198" i="11"/>
  <c r="F199" i="11"/>
  <c r="G198" i="11"/>
  <c r="O195" i="10"/>
  <c r="Q195" i="10"/>
  <c r="T195" i="10" s="1"/>
  <c r="S196" i="10"/>
  <c r="N196" i="10"/>
  <c r="K196" i="10"/>
  <c r="L196" i="10" s="1"/>
  <c r="P195" i="10"/>
  <c r="U195" i="10" s="1"/>
  <c r="V195" i="10" s="1"/>
  <c r="AL195" i="10" s="1"/>
  <c r="AN195" i="10" s="1"/>
  <c r="AT195" i="10" s="1"/>
  <c r="AU195" i="10" s="1"/>
  <c r="AY195" i="10" s="1"/>
  <c r="F198" i="10"/>
  <c r="G197" i="10"/>
  <c r="H197" i="10"/>
  <c r="K198" i="9"/>
  <c r="L198" i="9" s="1"/>
  <c r="S198" i="9"/>
  <c r="N198" i="9"/>
  <c r="Q197" i="9"/>
  <c r="T197" i="9" s="1"/>
  <c r="O197" i="9"/>
  <c r="F200" i="9"/>
  <c r="G199" i="9"/>
  <c r="H199" i="9"/>
  <c r="P197" i="9"/>
  <c r="H195" i="8"/>
  <c r="F196" i="8"/>
  <c r="G195" i="8"/>
  <c r="Q193" i="8"/>
  <c r="T193" i="8" s="1"/>
  <c r="O193" i="8"/>
  <c r="P193" i="8" s="1"/>
  <c r="U193" i="8" s="1"/>
  <c r="V193" i="8" s="1"/>
  <c r="AL193" i="8" s="1"/>
  <c r="AN193" i="8" s="1"/>
  <c r="AT193" i="8" s="1"/>
  <c r="AU193" i="8" s="1"/>
  <c r="AY193" i="8" s="1"/>
  <c r="K194" i="8"/>
  <c r="L194" i="8" s="1"/>
  <c r="S194" i="8"/>
  <c r="N194" i="8"/>
  <c r="O190" i="7"/>
  <c r="Q190" i="7"/>
  <c r="T190" i="7" s="1"/>
  <c r="P190" i="7"/>
  <c r="S191" i="7"/>
  <c r="N191" i="7"/>
  <c r="K191" i="7"/>
  <c r="L191" i="7" s="1"/>
  <c r="H192" i="7"/>
  <c r="F193" i="7"/>
  <c r="G192" i="7"/>
  <c r="S190" i="6"/>
  <c r="N190" i="6"/>
  <c r="K190" i="6"/>
  <c r="L190" i="6" s="1"/>
  <c r="P189" i="6"/>
  <c r="U189" i="6" s="1"/>
  <c r="V189" i="6" s="1"/>
  <c r="AL189" i="6" s="1"/>
  <c r="AN189" i="6" s="1"/>
  <c r="AT189" i="6" s="1"/>
  <c r="AU189" i="6" s="1"/>
  <c r="AY189" i="6" s="1"/>
  <c r="O189" i="6"/>
  <c r="Q189" i="6"/>
  <c r="T189" i="6" s="1"/>
  <c r="F192" i="6"/>
  <c r="G191" i="6"/>
  <c r="H191" i="6"/>
  <c r="K193" i="5"/>
  <c r="L193" i="5" s="1"/>
  <c r="S193" i="5"/>
  <c r="N193" i="5"/>
  <c r="Q192" i="5"/>
  <c r="T192" i="5" s="1"/>
  <c r="O192" i="5"/>
  <c r="P192" i="5" s="1"/>
  <c r="U192" i="5" s="1"/>
  <c r="V192" i="5" s="1"/>
  <c r="AL192" i="5" s="1"/>
  <c r="AN192" i="5" s="1"/>
  <c r="AU192" i="5" s="1"/>
  <c r="H194" i="5"/>
  <c r="F195" i="5"/>
  <c r="G194" i="5"/>
  <c r="H191" i="4"/>
  <c r="G191" i="4"/>
  <c r="F192" i="4"/>
  <c r="P189" i="4"/>
  <c r="K190" i="4"/>
  <c r="L190" i="4" s="1"/>
  <c r="N190" i="4"/>
  <c r="S190" i="4"/>
  <c r="Q189" i="4"/>
  <c r="T189" i="4" s="1"/>
  <c r="O189" i="4"/>
  <c r="H191" i="3"/>
  <c r="F192" i="3"/>
  <c r="G191" i="3"/>
  <c r="Q189" i="3"/>
  <c r="T189" i="3" s="1"/>
  <c r="O189" i="3"/>
  <c r="P189" i="3"/>
  <c r="K190" i="3"/>
  <c r="L190" i="3" s="1"/>
  <c r="N190" i="3"/>
  <c r="S190" i="3"/>
  <c r="U185" i="2"/>
  <c r="V185" i="2" s="1"/>
  <c r="AL185" i="2" s="1"/>
  <c r="AN185" i="2" s="1"/>
  <c r="AT185" i="2" s="1"/>
  <c r="AU185" i="2" s="1"/>
  <c r="AY185" i="2" s="1"/>
  <c r="S187" i="2"/>
  <c r="N187" i="2"/>
  <c r="K187" i="2"/>
  <c r="L187" i="2" s="1"/>
  <c r="H188" i="2"/>
  <c r="G188" i="2"/>
  <c r="O186" i="2"/>
  <c r="P186" i="2" s="1"/>
  <c r="Q186" i="2"/>
  <c r="T186" i="2" s="1"/>
  <c r="S180" i="1"/>
  <c r="L180" i="1"/>
  <c r="Q179" i="1"/>
  <c r="T179" i="1" s="1"/>
  <c r="O179" i="1"/>
  <c r="P179" i="1" s="1"/>
  <c r="F182" i="1"/>
  <c r="Q197" i="11" l="1"/>
  <c r="T197" i="11" s="1"/>
  <c r="O197" i="11"/>
  <c r="H199" i="11"/>
  <c r="F200" i="11"/>
  <c r="G199" i="11"/>
  <c r="P197" i="11"/>
  <c r="K198" i="11"/>
  <c r="L198" i="11" s="1"/>
  <c r="N198" i="11"/>
  <c r="S198" i="11"/>
  <c r="U196" i="11"/>
  <c r="V196" i="11" s="1"/>
  <c r="AL196" i="11" s="1"/>
  <c r="AN196" i="11" s="1"/>
  <c r="AT196" i="11" s="1"/>
  <c r="AU196" i="11" s="1"/>
  <c r="AY196" i="11" s="1"/>
  <c r="H198" i="10"/>
  <c r="F199" i="10"/>
  <c r="G198" i="10"/>
  <c r="S197" i="10"/>
  <c r="N197" i="10"/>
  <c r="K197" i="10"/>
  <c r="L197" i="10" s="1"/>
  <c r="Q196" i="10"/>
  <c r="T196" i="10" s="1"/>
  <c r="O196" i="10"/>
  <c r="P196" i="10" s="1"/>
  <c r="U196" i="10" s="1"/>
  <c r="V196" i="10" s="1"/>
  <c r="AL196" i="10" s="1"/>
  <c r="AN196" i="10" s="1"/>
  <c r="AT196" i="10" s="1"/>
  <c r="AU196" i="10" s="1"/>
  <c r="AY196" i="10" s="1"/>
  <c r="K199" i="9"/>
  <c r="L199" i="9" s="1"/>
  <c r="S199" i="9"/>
  <c r="N199" i="9"/>
  <c r="P198" i="9"/>
  <c r="U198" i="9" s="1"/>
  <c r="V198" i="9" s="1"/>
  <c r="AL198" i="9" s="1"/>
  <c r="AN198" i="9" s="1"/>
  <c r="AT198" i="9" s="1"/>
  <c r="AU198" i="9" s="1"/>
  <c r="AY198" i="9" s="1"/>
  <c r="H200" i="9"/>
  <c r="F201" i="9"/>
  <c r="G200" i="9"/>
  <c r="U197" i="9"/>
  <c r="V197" i="9" s="1"/>
  <c r="AL197" i="9" s="1"/>
  <c r="AN197" i="9" s="1"/>
  <c r="AT197" i="9" s="1"/>
  <c r="AU197" i="9" s="1"/>
  <c r="AY197" i="9" s="1"/>
  <c r="Q198" i="9"/>
  <c r="T198" i="9" s="1"/>
  <c r="O198" i="9"/>
  <c r="S195" i="8"/>
  <c r="N195" i="8"/>
  <c r="K195" i="8"/>
  <c r="L195" i="8" s="1"/>
  <c r="O194" i="8"/>
  <c r="P194" i="8" s="1"/>
  <c r="U194" i="8" s="1"/>
  <c r="V194" i="8" s="1"/>
  <c r="AL194" i="8" s="1"/>
  <c r="AN194" i="8" s="1"/>
  <c r="AT194" i="8" s="1"/>
  <c r="AU194" i="8" s="1"/>
  <c r="AY194" i="8" s="1"/>
  <c r="Q194" i="8"/>
  <c r="T194" i="8" s="1"/>
  <c r="F197" i="8"/>
  <c r="G196" i="8"/>
  <c r="H196" i="8"/>
  <c r="H193" i="7"/>
  <c r="F194" i="7"/>
  <c r="G193" i="7"/>
  <c r="U190" i="7"/>
  <c r="V190" i="7" s="1"/>
  <c r="AL190" i="7" s="1"/>
  <c r="AN190" i="7" s="1"/>
  <c r="AT190" i="7" s="1"/>
  <c r="AU190" i="7" s="1"/>
  <c r="AY190" i="7" s="1"/>
  <c r="Q191" i="7"/>
  <c r="T191" i="7" s="1"/>
  <c r="O191" i="7"/>
  <c r="K192" i="7"/>
  <c r="L192" i="7" s="1"/>
  <c r="S192" i="7"/>
  <c r="N192" i="7"/>
  <c r="P191" i="7"/>
  <c r="U191" i="7" s="1"/>
  <c r="V191" i="7" s="1"/>
  <c r="AL191" i="7" s="1"/>
  <c r="AN191" i="7" s="1"/>
  <c r="AT191" i="7" s="1"/>
  <c r="AU191" i="7" s="1"/>
  <c r="AY191" i="7" s="1"/>
  <c r="H192" i="6"/>
  <c r="F193" i="6"/>
  <c r="G192" i="6"/>
  <c r="S191" i="6"/>
  <c r="N191" i="6"/>
  <c r="K191" i="6"/>
  <c r="L191" i="6" s="1"/>
  <c r="O190" i="6"/>
  <c r="P190" i="6" s="1"/>
  <c r="U190" i="6" s="1"/>
  <c r="V190" i="6" s="1"/>
  <c r="AL190" i="6" s="1"/>
  <c r="AN190" i="6" s="1"/>
  <c r="AT190" i="6" s="1"/>
  <c r="AU190" i="6" s="1"/>
  <c r="AY190" i="6" s="1"/>
  <c r="Q190" i="6"/>
  <c r="T190" i="6" s="1"/>
  <c r="Q193" i="5"/>
  <c r="T193" i="5" s="1"/>
  <c r="O193" i="5"/>
  <c r="P193" i="5" s="1"/>
  <c r="U193" i="5" s="1"/>
  <c r="V193" i="5" s="1"/>
  <c r="AL193" i="5" s="1"/>
  <c r="AN193" i="5" s="1"/>
  <c r="AU193" i="5" s="1"/>
  <c r="H195" i="5"/>
  <c r="F196" i="5"/>
  <c r="G195" i="5"/>
  <c r="K194" i="5"/>
  <c r="L194" i="5" s="1"/>
  <c r="S194" i="5"/>
  <c r="N194" i="5"/>
  <c r="H192" i="4"/>
  <c r="F193" i="4"/>
  <c r="G192" i="4"/>
  <c r="P190" i="4"/>
  <c r="K191" i="4"/>
  <c r="L191" i="4" s="1"/>
  <c r="S191" i="4"/>
  <c r="N191" i="4"/>
  <c r="U189" i="4"/>
  <c r="V189" i="4" s="1"/>
  <c r="AL189" i="4" s="1"/>
  <c r="AN189" i="4" s="1"/>
  <c r="AT189" i="4" s="1"/>
  <c r="AU189" i="4" s="1"/>
  <c r="AY189" i="4" s="1"/>
  <c r="Q190" i="4"/>
  <c r="T190" i="4" s="1"/>
  <c r="O190" i="4"/>
  <c r="Q190" i="3"/>
  <c r="T190" i="3" s="1"/>
  <c r="O190" i="3"/>
  <c r="N191" i="3"/>
  <c r="S191" i="3"/>
  <c r="K191" i="3"/>
  <c r="L191" i="3" s="1"/>
  <c r="U189" i="3"/>
  <c r="V189" i="3" s="1"/>
  <c r="AL189" i="3" s="1"/>
  <c r="AN189" i="3" s="1"/>
  <c r="AT189" i="3" s="1"/>
  <c r="AU189" i="3" s="1"/>
  <c r="AY189" i="3" s="1"/>
  <c r="F193" i="3"/>
  <c r="G192" i="3"/>
  <c r="H192" i="3"/>
  <c r="P190" i="3"/>
  <c r="U190" i="3" s="1"/>
  <c r="V190" i="3" s="1"/>
  <c r="AL190" i="3" s="1"/>
  <c r="AN190" i="3" s="1"/>
  <c r="AT190" i="3" s="1"/>
  <c r="AU190" i="3" s="1"/>
  <c r="AY190" i="3" s="1"/>
  <c r="U186" i="2"/>
  <c r="V186" i="2" s="1"/>
  <c r="AL186" i="2" s="1"/>
  <c r="AN186" i="2" s="1"/>
  <c r="AT186" i="2" s="1"/>
  <c r="AU186" i="2" s="1"/>
  <c r="AY186" i="2" s="1"/>
  <c r="Q187" i="2"/>
  <c r="T187" i="2" s="1"/>
  <c r="O187" i="2"/>
  <c r="P187" i="2" s="1"/>
  <c r="U187" i="2" s="1"/>
  <c r="V187" i="2" s="1"/>
  <c r="AL187" i="2" s="1"/>
  <c r="AN187" i="2" s="1"/>
  <c r="AT187" i="2" s="1"/>
  <c r="AU187" i="2" s="1"/>
  <c r="AY187" i="2" s="1"/>
  <c r="H189" i="2"/>
  <c r="G189" i="2"/>
  <c r="N188" i="2"/>
  <c r="K188" i="2"/>
  <c r="L188" i="2" s="1"/>
  <c r="S188" i="2"/>
  <c r="U179" i="1"/>
  <c r="V179" i="1" s="1"/>
  <c r="Q180" i="1"/>
  <c r="T180" i="1" s="1"/>
  <c r="O180" i="1"/>
  <c r="P180" i="1" s="1"/>
  <c r="F183" i="1"/>
  <c r="S181" i="1"/>
  <c r="L181" i="1"/>
  <c r="F201" i="11" l="1"/>
  <c r="G200" i="11"/>
  <c r="H200" i="11"/>
  <c r="O198" i="11"/>
  <c r="P198" i="11" s="1"/>
  <c r="U198" i="11" s="1"/>
  <c r="V198" i="11" s="1"/>
  <c r="AL198" i="11" s="1"/>
  <c r="AN198" i="11" s="1"/>
  <c r="AT198" i="11" s="1"/>
  <c r="AU198" i="11" s="1"/>
  <c r="AY198" i="11" s="1"/>
  <c r="Q198" i="11"/>
  <c r="T198" i="11" s="1"/>
  <c r="U197" i="11"/>
  <c r="V197" i="11" s="1"/>
  <c r="AL197" i="11" s="1"/>
  <c r="AN197" i="11" s="1"/>
  <c r="AT197" i="11" s="1"/>
  <c r="AU197" i="11" s="1"/>
  <c r="AY197" i="11" s="1"/>
  <c r="S199" i="11"/>
  <c r="N199" i="11"/>
  <c r="K199" i="11"/>
  <c r="L199" i="11" s="1"/>
  <c r="K198" i="10"/>
  <c r="L198" i="10" s="1"/>
  <c r="S198" i="10"/>
  <c r="N198" i="10"/>
  <c r="Q197" i="10"/>
  <c r="T197" i="10" s="1"/>
  <c r="O197" i="10"/>
  <c r="H199" i="10"/>
  <c r="F200" i="10"/>
  <c r="G199" i="10"/>
  <c r="P197" i="10"/>
  <c r="S200" i="9"/>
  <c r="N200" i="9"/>
  <c r="K200" i="9"/>
  <c r="L200" i="9" s="1"/>
  <c r="P199" i="9"/>
  <c r="U199" i="9" s="1"/>
  <c r="V199" i="9" s="1"/>
  <c r="AL199" i="9" s="1"/>
  <c r="AN199" i="9" s="1"/>
  <c r="AT199" i="9" s="1"/>
  <c r="AU199" i="9" s="1"/>
  <c r="AY199" i="9" s="1"/>
  <c r="F202" i="9"/>
  <c r="G201" i="9"/>
  <c r="H201" i="9"/>
  <c r="Q199" i="9"/>
  <c r="T199" i="9" s="1"/>
  <c r="O199" i="9"/>
  <c r="S196" i="8"/>
  <c r="N196" i="8"/>
  <c r="K196" i="8"/>
  <c r="L196" i="8" s="1"/>
  <c r="O195" i="8"/>
  <c r="P195" i="8" s="1"/>
  <c r="U195" i="8" s="1"/>
  <c r="V195" i="8" s="1"/>
  <c r="AL195" i="8" s="1"/>
  <c r="AN195" i="8" s="1"/>
  <c r="AT195" i="8" s="1"/>
  <c r="AU195" i="8" s="1"/>
  <c r="AY195" i="8" s="1"/>
  <c r="Q195" i="8"/>
  <c r="T195" i="8" s="1"/>
  <c r="H197" i="8"/>
  <c r="F198" i="8"/>
  <c r="G197" i="8"/>
  <c r="Q192" i="7"/>
  <c r="T192" i="7" s="1"/>
  <c r="O192" i="7"/>
  <c r="P192" i="7" s="1"/>
  <c r="U192" i="7" s="1"/>
  <c r="V192" i="7" s="1"/>
  <c r="AL192" i="7" s="1"/>
  <c r="AN192" i="7" s="1"/>
  <c r="AT192" i="7" s="1"/>
  <c r="AU192" i="7" s="1"/>
  <c r="AY192" i="7" s="1"/>
  <c r="K193" i="7"/>
  <c r="L193" i="7" s="1"/>
  <c r="S193" i="7"/>
  <c r="N193" i="7"/>
  <c r="H194" i="7"/>
  <c r="F195" i="7"/>
  <c r="G194" i="7"/>
  <c r="K192" i="6"/>
  <c r="L192" i="6" s="1"/>
  <c r="S192" i="6"/>
  <c r="N192" i="6"/>
  <c r="P191" i="6"/>
  <c r="U191" i="6" s="1"/>
  <c r="V191" i="6" s="1"/>
  <c r="AL191" i="6" s="1"/>
  <c r="AN191" i="6" s="1"/>
  <c r="AT191" i="6" s="1"/>
  <c r="AU191" i="6" s="1"/>
  <c r="AY191" i="6" s="1"/>
  <c r="H193" i="6"/>
  <c r="F194" i="6"/>
  <c r="G193" i="6"/>
  <c r="Q191" i="6"/>
  <c r="T191" i="6" s="1"/>
  <c r="O191" i="6"/>
  <c r="O194" i="5"/>
  <c r="Q194" i="5"/>
  <c r="T194" i="5" s="1"/>
  <c r="S195" i="5"/>
  <c r="N195" i="5"/>
  <c r="K195" i="5"/>
  <c r="L195" i="5" s="1"/>
  <c r="P194" i="5"/>
  <c r="U194" i="5" s="1"/>
  <c r="V194" i="5" s="1"/>
  <c r="AL194" i="5" s="1"/>
  <c r="AN194" i="5" s="1"/>
  <c r="AU194" i="5" s="1"/>
  <c r="F197" i="5"/>
  <c r="G196" i="5"/>
  <c r="H196" i="5"/>
  <c r="U190" i="4"/>
  <c r="V190" i="4" s="1"/>
  <c r="AL190" i="4" s="1"/>
  <c r="AN190" i="4" s="1"/>
  <c r="AT190" i="4" s="1"/>
  <c r="AU190" i="4" s="1"/>
  <c r="AY190" i="4" s="1"/>
  <c r="S192" i="4"/>
  <c r="N192" i="4"/>
  <c r="K192" i="4"/>
  <c r="L192" i="4" s="1"/>
  <c r="F194" i="4"/>
  <c r="G193" i="4"/>
  <c r="H193" i="4"/>
  <c r="O191" i="4"/>
  <c r="P191" i="4" s="1"/>
  <c r="U191" i="4" s="1"/>
  <c r="V191" i="4" s="1"/>
  <c r="AL191" i="4" s="1"/>
  <c r="AN191" i="4" s="1"/>
  <c r="AT191" i="4" s="1"/>
  <c r="AU191" i="4" s="1"/>
  <c r="AY191" i="4" s="1"/>
  <c r="Q191" i="4"/>
  <c r="T191" i="4" s="1"/>
  <c r="S192" i="3"/>
  <c r="N192" i="3"/>
  <c r="K192" i="3"/>
  <c r="L192" i="3" s="1"/>
  <c r="H193" i="3"/>
  <c r="G193" i="3"/>
  <c r="F194" i="3"/>
  <c r="O191" i="3"/>
  <c r="P191" i="3" s="1"/>
  <c r="U191" i="3" s="1"/>
  <c r="V191" i="3" s="1"/>
  <c r="AL191" i="3" s="1"/>
  <c r="AN191" i="3" s="1"/>
  <c r="AT191" i="3" s="1"/>
  <c r="AU191" i="3" s="1"/>
  <c r="AY191" i="3" s="1"/>
  <c r="Q191" i="3"/>
  <c r="T191" i="3" s="1"/>
  <c r="Q188" i="2"/>
  <c r="T188" i="2" s="1"/>
  <c r="O188" i="2"/>
  <c r="P188" i="2" s="1"/>
  <c r="H190" i="2"/>
  <c r="G190" i="2"/>
  <c r="K189" i="2"/>
  <c r="L189" i="2" s="1"/>
  <c r="S189" i="2"/>
  <c r="N189" i="2"/>
  <c r="U180" i="1"/>
  <c r="V180" i="1" s="1"/>
  <c r="S182" i="1"/>
  <c r="L182" i="1"/>
  <c r="F184" i="1"/>
  <c r="Q181" i="1"/>
  <c r="T181" i="1" s="1"/>
  <c r="O181" i="1"/>
  <c r="P181" i="1" s="1"/>
  <c r="O199" i="11" l="1"/>
  <c r="P199" i="11" s="1"/>
  <c r="U199" i="11" s="1"/>
  <c r="V199" i="11" s="1"/>
  <c r="AL199" i="11" s="1"/>
  <c r="AN199" i="11" s="1"/>
  <c r="AT199" i="11" s="1"/>
  <c r="AU199" i="11" s="1"/>
  <c r="AY199" i="11" s="1"/>
  <c r="Q199" i="11"/>
  <c r="T199" i="11" s="1"/>
  <c r="S200" i="11"/>
  <c r="N200" i="11"/>
  <c r="K200" i="11"/>
  <c r="L200" i="11" s="1"/>
  <c r="H201" i="11"/>
  <c r="F202" i="11"/>
  <c r="G201" i="11"/>
  <c r="H200" i="10"/>
  <c r="F201" i="10"/>
  <c r="G200" i="10"/>
  <c r="P198" i="10"/>
  <c r="U198" i="10" s="1"/>
  <c r="V198" i="10" s="1"/>
  <c r="AL198" i="10" s="1"/>
  <c r="AN198" i="10" s="1"/>
  <c r="AT198" i="10" s="1"/>
  <c r="AU198" i="10" s="1"/>
  <c r="AY198" i="10" s="1"/>
  <c r="K199" i="10"/>
  <c r="L199" i="10" s="1"/>
  <c r="S199" i="10"/>
  <c r="N199" i="10"/>
  <c r="U197" i="10"/>
  <c r="V197" i="10" s="1"/>
  <c r="AL197" i="10" s="1"/>
  <c r="AN197" i="10" s="1"/>
  <c r="AT197" i="10" s="1"/>
  <c r="AU197" i="10" s="1"/>
  <c r="AY197" i="10" s="1"/>
  <c r="Q198" i="10"/>
  <c r="T198" i="10" s="1"/>
  <c r="O198" i="10"/>
  <c r="O200" i="9"/>
  <c r="Q200" i="9"/>
  <c r="T200" i="9" s="1"/>
  <c r="S201" i="9"/>
  <c r="N201" i="9"/>
  <c r="K201" i="9"/>
  <c r="L201" i="9" s="1"/>
  <c r="P200" i="9"/>
  <c r="U200" i="9" s="1"/>
  <c r="V200" i="9" s="1"/>
  <c r="AL200" i="9" s="1"/>
  <c r="AN200" i="9" s="1"/>
  <c r="AT200" i="9" s="1"/>
  <c r="AU200" i="9" s="1"/>
  <c r="AY200" i="9" s="1"/>
  <c r="H202" i="9"/>
  <c r="G202" i="9"/>
  <c r="F203" i="9"/>
  <c r="K197" i="8"/>
  <c r="L197" i="8" s="1"/>
  <c r="S197" i="8"/>
  <c r="N197" i="8"/>
  <c r="H198" i="8"/>
  <c r="F199" i="8"/>
  <c r="G198" i="8"/>
  <c r="Q196" i="8"/>
  <c r="T196" i="8" s="1"/>
  <c r="O196" i="8"/>
  <c r="P196" i="8" s="1"/>
  <c r="U196" i="8" s="1"/>
  <c r="V196" i="8" s="1"/>
  <c r="AL196" i="8" s="1"/>
  <c r="AN196" i="8" s="1"/>
  <c r="AT196" i="8" s="1"/>
  <c r="AU196" i="8" s="1"/>
  <c r="AY196" i="8" s="1"/>
  <c r="S194" i="7"/>
  <c r="N194" i="7"/>
  <c r="K194" i="7"/>
  <c r="L194" i="7" s="1"/>
  <c r="F196" i="7"/>
  <c r="G195" i="7"/>
  <c r="H195" i="7"/>
  <c r="O193" i="7"/>
  <c r="P193" i="7" s="1"/>
  <c r="U193" i="7" s="1"/>
  <c r="V193" i="7" s="1"/>
  <c r="AL193" i="7" s="1"/>
  <c r="AN193" i="7" s="1"/>
  <c r="AT193" i="7" s="1"/>
  <c r="AU193" i="7" s="1"/>
  <c r="AY193" i="7" s="1"/>
  <c r="Q193" i="7"/>
  <c r="T193" i="7" s="1"/>
  <c r="K193" i="6"/>
  <c r="L193" i="6" s="1"/>
  <c r="S193" i="6"/>
  <c r="N193" i="6"/>
  <c r="P192" i="6"/>
  <c r="H194" i="6"/>
  <c r="F195" i="6"/>
  <c r="G194" i="6"/>
  <c r="Q192" i="6"/>
  <c r="T192" i="6" s="1"/>
  <c r="O192" i="6"/>
  <c r="S196" i="5"/>
  <c r="N196" i="5"/>
  <c r="K196" i="5"/>
  <c r="L196" i="5" s="1"/>
  <c r="H197" i="5"/>
  <c r="F198" i="5"/>
  <c r="G197" i="5"/>
  <c r="O195" i="5"/>
  <c r="P195" i="5" s="1"/>
  <c r="U195" i="5" s="1"/>
  <c r="V195" i="5" s="1"/>
  <c r="AL195" i="5" s="1"/>
  <c r="AN195" i="5" s="1"/>
  <c r="AU195" i="5" s="1"/>
  <c r="Q195" i="5"/>
  <c r="T195" i="5" s="1"/>
  <c r="O192" i="4"/>
  <c r="P192" i="4" s="1"/>
  <c r="U192" i="4" s="1"/>
  <c r="V192" i="4" s="1"/>
  <c r="AL192" i="4" s="1"/>
  <c r="AN192" i="4" s="1"/>
  <c r="AT192" i="4" s="1"/>
  <c r="AU192" i="4" s="1"/>
  <c r="AY192" i="4" s="1"/>
  <c r="Q192" i="4"/>
  <c r="T192" i="4" s="1"/>
  <c r="S193" i="4"/>
  <c r="N193" i="4"/>
  <c r="K193" i="4"/>
  <c r="L193" i="4" s="1"/>
  <c r="F195" i="4"/>
  <c r="G194" i="4"/>
  <c r="H194" i="4"/>
  <c r="Q192" i="3"/>
  <c r="T192" i="3" s="1"/>
  <c r="O192" i="3"/>
  <c r="P192" i="3" s="1"/>
  <c r="U192" i="3" s="1"/>
  <c r="V192" i="3" s="1"/>
  <c r="AL192" i="3" s="1"/>
  <c r="AN192" i="3" s="1"/>
  <c r="AT192" i="3" s="1"/>
  <c r="AU192" i="3" s="1"/>
  <c r="AY192" i="3" s="1"/>
  <c r="F195" i="3"/>
  <c r="H194" i="3"/>
  <c r="G194" i="3"/>
  <c r="S193" i="3"/>
  <c r="K193" i="3"/>
  <c r="L193" i="3" s="1"/>
  <c r="N193" i="3"/>
  <c r="U188" i="2"/>
  <c r="V188" i="2" s="1"/>
  <c r="AL188" i="2" s="1"/>
  <c r="AN188" i="2" s="1"/>
  <c r="AT188" i="2" s="1"/>
  <c r="AU188" i="2" s="1"/>
  <c r="AY188" i="2" s="1"/>
  <c r="O189" i="2"/>
  <c r="Q189" i="2"/>
  <c r="T189" i="2" s="1"/>
  <c r="G191" i="2"/>
  <c r="H191" i="2"/>
  <c r="P189" i="2"/>
  <c r="S190" i="2"/>
  <c r="N190" i="2"/>
  <c r="K190" i="2"/>
  <c r="L190" i="2" s="1"/>
  <c r="U181" i="1"/>
  <c r="V181" i="1" s="1"/>
  <c r="Q182" i="1"/>
  <c r="T182" i="1" s="1"/>
  <c r="O182" i="1"/>
  <c r="P182" i="1" s="1"/>
  <c r="S183" i="1"/>
  <c r="L183" i="1"/>
  <c r="F185" i="1"/>
  <c r="H202" i="11" l="1"/>
  <c r="G202" i="11"/>
  <c r="F203" i="11"/>
  <c r="K201" i="11"/>
  <c r="L201" i="11" s="1"/>
  <c r="N201" i="11"/>
  <c r="S201" i="11"/>
  <c r="Q200" i="11"/>
  <c r="T200" i="11" s="1"/>
  <c r="O200" i="11"/>
  <c r="P200" i="11" s="1"/>
  <c r="U200" i="11" s="1"/>
  <c r="V200" i="11" s="1"/>
  <c r="AL200" i="11" s="1"/>
  <c r="AN200" i="11" s="1"/>
  <c r="AT200" i="11" s="1"/>
  <c r="AU200" i="11" s="1"/>
  <c r="AY200" i="11" s="1"/>
  <c r="S200" i="10"/>
  <c r="N200" i="10"/>
  <c r="K200" i="10"/>
  <c r="L200" i="10" s="1"/>
  <c r="F202" i="10"/>
  <c r="G201" i="10"/>
  <c r="H201" i="10"/>
  <c r="O199" i="10"/>
  <c r="P199" i="10" s="1"/>
  <c r="U199" i="10" s="1"/>
  <c r="V199" i="10" s="1"/>
  <c r="AL199" i="10" s="1"/>
  <c r="AN199" i="10" s="1"/>
  <c r="AT199" i="10" s="1"/>
  <c r="AU199" i="10" s="1"/>
  <c r="AY199" i="10" s="1"/>
  <c r="Q199" i="10"/>
  <c r="T199" i="10" s="1"/>
  <c r="N202" i="9"/>
  <c r="K202" i="9"/>
  <c r="L202" i="9" s="1"/>
  <c r="S202" i="9"/>
  <c r="F204" i="9"/>
  <c r="G203" i="9"/>
  <c r="H203" i="9"/>
  <c r="Q201" i="9"/>
  <c r="T201" i="9" s="1"/>
  <c r="O201" i="9"/>
  <c r="P201" i="9" s="1"/>
  <c r="U201" i="9" s="1"/>
  <c r="V201" i="9" s="1"/>
  <c r="AL201" i="9" s="1"/>
  <c r="AN201" i="9" s="1"/>
  <c r="AT201" i="9" s="1"/>
  <c r="AU201" i="9" s="1"/>
  <c r="AY201" i="9" s="1"/>
  <c r="K198" i="8"/>
  <c r="L198" i="8" s="1"/>
  <c r="S198" i="8"/>
  <c r="N198" i="8"/>
  <c r="H199" i="8"/>
  <c r="F200" i="8"/>
  <c r="G199" i="8"/>
  <c r="Q197" i="8"/>
  <c r="T197" i="8" s="1"/>
  <c r="O197" i="8"/>
  <c r="P197" i="8" s="1"/>
  <c r="U197" i="8" s="1"/>
  <c r="V197" i="8" s="1"/>
  <c r="AL197" i="8" s="1"/>
  <c r="AN197" i="8" s="1"/>
  <c r="AT197" i="8" s="1"/>
  <c r="AU197" i="8" s="1"/>
  <c r="AY197" i="8" s="1"/>
  <c r="H196" i="7"/>
  <c r="F197" i="7"/>
  <c r="G196" i="7"/>
  <c r="O194" i="7"/>
  <c r="Q194" i="7"/>
  <c r="T194" i="7" s="1"/>
  <c r="P194" i="7"/>
  <c r="U194" i="7" s="1"/>
  <c r="V194" i="7" s="1"/>
  <c r="AL194" i="7" s="1"/>
  <c r="AN194" i="7" s="1"/>
  <c r="AT194" i="7" s="1"/>
  <c r="AU194" i="7" s="1"/>
  <c r="AY194" i="7" s="1"/>
  <c r="S195" i="7"/>
  <c r="N195" i="7"/>
  <c r="K195" i="7"/>
  <c r="L195" i="7" s="1"/>
  <c r="K194" i="6"/>
  <c r="L194" i="6" s="1"/>
  <c r="S194" i="6"/>
  <c r="N194" i="6"/>
  <c r="P193" i="6"/>
  <c r="U193" i="6" s="1"/>
  <c r="V193" i="6" s="1"/>
  <c r="AL193" i="6" s="1"/>
  <c r="AN193" i="6" s="1"/>
  <c r="AT193" i="6" s="1"/>
  <c r="AU193" i="6" s="1"/>
  <c r="AY193" i="6" s="1"/>
  <c r="H195" i="6"/>
  <c r="F196" i="6"/>
  <c r="G195" i="6"/>
  <c r="U192" i="6"/>
  <c r="V192" i="6" s="1"/>
  <c r="AL192" i="6" s="1"/>
  <c r="AN192" i="6" s="1"/>
  <c r="AT192" i="6" s="1"/>
  <c r="AU192" i="6" s="1"/>
  <c r="AY192" i="6" s="1"/>
  <c r="O193" i="6"/>
  <c r="Q193" i="6"/>
  <c r="T193" i="6" s="1"/>
  <c r="K197" i="5"/>
  <c r="L197" i="5" s="1"/>
  <c r="S197" i="5"/>
  <c r="N197" i="5"/>
  <c r="Q196" i="5"/>
  <c r="T196" i="5" s="1"/>
  <c r="O196" i="5"/>
  <c r="H198" i="5"/>
  <c r="F199" i="5"/>
  <c r="G198" i="5"/>
  <c r="P196" i="5"/>
  <c r="H195" i="4"/>
  <c r="F196" i="4"/>
  <c r="G195" i="4"/>
  <c r="K194" i="4"/>
  <c r="L194" i="4" s="1"/>
  <c r="S194" i="4"/>
  <c r="N194" i="4"/>
  <c r="Q193" i="4"/>
  <c r="T193" i="4" s="1"/>
  <c r="O193" i="4"/>
  <c r="P193" i="4" s="1"/>
  <c r="U193" i="4" s="1"/>
  <c r="V193" i="4" s="1"/>
  <c r="AL193" i="4" s="1"/>
  <c r="AN193" i="4" s="1"/>
  <c r="AT193" i="4" s="1"/>
  <c r="AU193" i="4" s="1"/>
  <c r="AY193" i="4" s="1"/>
  <c r="Q193" i="3"/>
  <c r="T193" i="3" s="1"/>
  <c r="O193" i="3"/>
  <c r="P193" i="3" s="1"/>
  <c r="U193" i="3" s="1"/>
  <c r="V193" i="3" s="1"/>
  <c r="AL193" i="3" s="1"/>
  <c r="AN193" i="3" s="1"/>
  <c r="AT193" i="3" s="1"/>
  <c r="AU193" i="3" s="1"/>
  <c r="AY193" i="3" s="1"/>
  <c r="H195" i="3"/>
  <c r="G195" i="3"/>
  <c r="F196" i="3"/>
  <c r="K194" i="3"/>
  <c r="L194" i="3" s="1"/>
  <c r="S194" i="3"/>
  <c r="N194" i="3"/>
  <c r="U189" i="2"/>
  <c r="V189" i="2" s="1"/>
  <c r="AL189" i="2" s="1"/>
  <c r="AN189" i="2" s="1"/>
  <c r="AT189" i="2" s="1"/>
  <c r="AU189" i="2" s="1"/>
  <c r="AY189" i="2" s="1"/>
  <c r="S191" i="2"/>
  <c r="N191" i="2"/>
  <c r="K191" i="2"/>
  <c r="L191" i="2" s="1"/>
  <c r="H192" i="2"/>
  <c r="G192" i="2"/>
  <c r="O190" i="2"/>
  <c r="P190" i="2" s="1"/>
  <c r="Q190" i="2"/>
  <c r="T190" i="2" s="1"/>
  <c r="U182" i="1"/>
  <c r="V182" i="1" s="1"/>
  <c r="S184" i="1"/>
  <c r="L184" i="1"/>
  <c r="F186" i="1"/>
  <c r="Q183" i="1"/>
  <c r="T183" i="1" s="1"/>
  <c r="O183" i="1"/>
  <c r="P183" i="1" s="1"/>
  <c r="H203" i="11" l="1"/>
  <c r="F204" i="11"/>
  <c r="G203" i="11"/>
  <c r="K202" i="11"/>
  <c r="L202" i="11" s="1"/>
  <c r="S202" i="11"/>
  <c r="N202" i="11"/>
  <c r="P201" i="11"/>
  <c r="Q201" i="11"/>
  <c r="T201" i="11" s="1"/>
  <c r="O201" i="11"/>
  <c r="O200" i="10"/>
  <c r="P200" i="10" s="1"/>
  <c r="U200" i="10" s="1"/>
  <c r="V200" i="10" s="1"/>
  <c r="AL200" i="10" s="1"/>
  <c r="AN200" i="10" s="1"/>
  <c r="AT200" i="10" s="1"/>
  <c r="AU200" i="10" s="1"/>
  <c r="AY200" i="10" s="1"/>
  <c r="Q200" i="10"/>
  <c r="T200" i="10" s="1"/>
  <c r="S201" i="10"/>
  <c r="N201" i="10"/>
  <c r="K201" i="10"/>
  <c r="L201" i="10" s="1"/>
  <c r="H202" i="10"/>
  <c r="F203" i="10"/>
  <c r="G202" i="10"/>
  <c r="Q202" i="9"/>
  <c r="T202" i="9" s="1"/>
  <c r="O202" i="9"/>
  <c r="K203" i="9"/>
  <c r="L203" i="9" s="1"/>
  <c r="S203" i="9"/>
  <c r="N203" i="9"/>
  <c r="P202" i="9"/>
  <c r="H204" i="9"/>
  <c r="F205" i="9"/>
  <c r="G204" i="9"/>
  <c r="S199" i="8"/>
  <c r="N199" i="8"/>
  <c r="K199" i="8"/>
  <c r="L199" i="8" s="1"/>
  <c r="F201" i="8"/>
  <c r="G200" i="8"/>
  <c r="H200" i="8"/>
  <c r="O198" i="8"/>
  <c r="P198" i="8" s="1"/>
  <c r="U198" i="8" s="1"/>
  <c r="V198" i="8" s="1"/>
  <c r="AL198" i="8" s="1"/>
  <c r="AN198" i="8" s="1"/>
  <c r="AT198" i="8" s="1"/>
  <c r="AU198" i="8" s="1"/>
  <c r="AY198" i="8" s="1"/>
  <c r="Q198" i="8"/>
  <c r="T198" i="8" s="1"/>
  <c r="K196" i="7"/>
  <c r="L196" i="7" s="1"/>
  <c r="S196" i="7"/>
  <c r="N196" i="7"/>
  <c r="H197" i="7"/>
  <c r="F198" i="7"/>
  <c r="G197" i="7"/>
  <c r="Q195" i="7"/>
  <c r="T195" i="7" s="1"/>
  <c r="O195" i="7"/>
  <c r="P195" i="7" s="1"/>
  <c r="U195" i="7" s="1"/>
  <c r="V195" i="7" s="1"/>
  <c r="AL195" i="7" s="1"/>
  <c r="AN195" i="7" s="1"/>
  <c r="AT195" i="7" s="1"/>
  <c r="AU195" i="7" s="1"/>
  <c r="AY195" i="7" s="1"/>
  <c r="S195" i="6"/>
  <c r="N195" i="6"/>
  <c r="K195" i="6"/>
  <c r="L195" i="6" s="1"/>
  <c r="F197" i="6"/>
  <c r="G196" i="6"/>
  <c r="H196" i="6"/>
  <c r="O194" i="6"/>
  <c r="P194" i="6" s="1"/>
  <c r="U194" i="6" s="1"/>
  <c r="V194" i="6" s="1"/>
  <c r="AL194" i="6" s="1"/>
  <c r="AN194" i="6" s="1"/>
  <c r="AT194" i="6" s="1"/>
  <c r="AU194" i="6" s="1"/>
  <c r="AY194" i="6" s="1"/>
  <c r="Q194" i="6"/>
  <c r="T194" i="6" s="1"/>
  <c r="H199" i="5"/>
  <c r="F200" i="5"/>
  <c r="G199" i="5"/>
  <c r="P197" i="5"/>
  <c r="U197" i="5" s="1"/>
  <c r="V197" i="5" s="1"/>
  <c r="AL197" i="5" s="1"/>
  <c r="AN197" i="5" s="1"/>
  <c r="AU197" i="5" s="1"/>
  <c r="K198" i="5"/>
  <c r="L198" i="5" s="1"/>
  <c r="S198" i="5"/>
  <c r="N198" i="5"/>
  <c r="U196" i="5"/>
  <c r="V196" i="5" s="1"/>
  <c r="AL196" i="5" s="1"/>
  <c r="AN196" i="5" s="1"/>
  <c r="AU196" i="5" s="1"/>
  <c r="Q197" i="5"/>
  <c r="T197" i="5" s="1"/>
  <c r="O197" i="5"/>
  <c r="Q194" i="4"/>
  <c r="T194" i="4" s="1"/>
  <c r="O194" i="4"/>
  <c r="K195" i="4"/>
  <c r="L195" i="4" s="1"/>
  <c r="N195" i="4"/>
  <c r="S195" i="4"/>
  <c r="P194" i="4"/>
  <c r="H196" i="4"/>
  <c r="F197" i="4"/>
  <c r="G196" i="4"/>
  <c r="N195" i="3"/>
  <c r="S195" i="3"/>
  <c r="K195" i="3"/>
  <c r="L195" i="3" s="1"/>
  <c r="P194" i="3"/>
  <c r="U194" i="3" s="1"/>
  <c r="V194" i="3" s="1"/>
  <c r="AL194" i="3" s="1"/>
  <c r="AN194" i="3" s="1"/>
  <c r="AT194" i="3" s="1"/>
  <c r="AU194" i="3" s="1"/>
  <c r="AY194" i="3" s="1"/>
  <c r="Q194" i="3"/>
  <c r="T194" i="3" s="1"/>
  <c r="O194" i="3"/>
  <c r="F197" i="3"/>
  <c r="G196" i="3"/>
  <c r="H196" i="3"/>
  <c r="U190" i="2"/>
  <c r="V190" i="2" s="1"/>
  <c r="AL190" i="2" s="1"/>
  <c r="AN190" i="2" s="1"/>
  <c r="AT190" i="2" s="1"/>
  <c r="AU190" i="2" s="1"/>
  <c r="AY190" i="2" s="1"/>
  <c r="K192" i="2"/>
  <c r="L192" i="2" s="1"/>
  <c r="S192" i="2"/>
  <c r="N192" i="2"/>
  <c r="Q191" i="2"/>
  <c r="T191" i="2" s="1"/>
  <c r="O191" i="2"/>
  <c r="P191" i="2" s="1"/>
  <c r="U191" i="2" s="1"/>
  <c r="V191" i="2" s="1"/>
  <c r="AL191" i="2" s="1"/>
  <c r="AN191" i="2" s="1"/>
  <c r="AT191" i="2" s="1"/>
  <c r="AU191" i="2" s="1"/>
  <c r="AY191" i="2" s="1"/>
  <c r="H193" i="2"/>
  <c r="G193" i="2"/>
  <c r="U183" i="1"/>
  <c r="V183" i="1" s="1"/>
  <c r="F187" i="1"/>
  <c r="Q184" i="1"/>
  <c r="T184" i="1" s="1"/>
  <c r="O184" i="1"/>
  <c r="P184" i="1" s="1"/>
  <c r="S185" i="1"/>
  <c r="L185" i="1"/>
  <c r="O202" i="11" l="1"/>
  <c r="Q202" i="11"/>
  <c r="T202" i="11" s="1"/>
  <c r="U201" i="11"/>
  <c r="V201" i="11" s="1"/>
  <c r="AL201" i="11" s="1"/>
  <c r="AN201" i="11" s="1"/>
  <c r="AT201" i="11" s="1"/>
  <c r="AU201" i="11" s="1"/>
  <c r="AY201" i="11" s="1"/>
  <c r="S203" i="11"/>
  <c r="N203" i="11"/>
  <c r="K203" i="11"/>
  <c r="L203" i="11" s="1"/>
  <c r="P202" i="11"/>
  <c r="U202" i="11" s="1"/>
  <c r="V202" i="11" s="1"/>
  <c r="AL202" i="11" s="1"/>
  <c r="AN202" i="11" s="1"/>
  <c r="AT202" i="11" s="1"/>
  <c r="AU202" i="11" s="1"/>
  <c r="AY202" i="11" s="1"/>
  <c r="F205" i="11"/>
  <c r="G204" i="11"/>
  <c r="H204" i="11"/>
  <c r="H203" i="10"/>
  <c r="F204" i="10"/>
  <c r="G203" i="10"/>
  <c r="Q201" i="10"/>
  <c r="T201" i="10" s="1"/>
  <c r="O201" i="10"/>
  <c r="K202" i="10"/>
  <c r="L202" i="10" s="1"/>
  <c r="S202" i="10"/>
  <c r="N202" i="10"/>
  <c r="P201" i="10"/>
  <c r="F206" i="9"/>
  <c r="G205" i="9"/>
  <c r="H205" i="9"/>
  <c r="O203" i="9"/>
  <c r="P203" i="9" s="1"/>
  <c r="U203" i="9" s="1"/>
  <c r="V203" i="9" s="1"/>
  <c r="AL203" i="9" s="1"/>
  <c r="AN203" i="9" s="1"/>
  <c r="AT203" i="9" s="1"/>
  <c r="AU203" i="9" s="1"/>
  <c r="AY203" i="9" s="1"/>
  <c r="Q203" i="9"/>
  <c r="T203" i="9" s="1"/>
  <c r="U202" i="9"/>
  <c r="V202" i="9" s="1"/>
  <c r="AL202" i="9" s="1"/>
  <c r="AN202" i="9" s="1"/>
  <c r="AT202" i="9" s="1"/>
  <c r="AU202" i="9" s="1"/>
  <c r="AY202" i="9" s="1"/>
  <c r="N204" i="9"/>
  <c r="K204" i="9"/>
  <c r="L204" i="9" s="1"/>
  <c r="S204" i="9"/>
  <c r="O199" i="8"/>
  <c r="Q199" i="8"/>
  <c r="T199" i="8" s="1"/>
  <c r="P199" i="8"/>
  <c r="U199" i="8" s="1"/>
  <c r="V199" i="8" s="1"/>
  <c r="AL199" i="8" s="1"/>
  <c r="AN199" i="8" s="1"/>
  <c r="AT199" i="8" s="1"/>
  <c r="AU199" i="8" s="1"/>
  <c r="AY199" i="8" s="1"/>
  <c r="S200" i="8"/>
  <c r="N200" i="8"/>
  <c r="K200" i="8"/>
  <c r="L200" i="8" s="1"/>
  <c r="H201" i="8"/>
  <c r="F202" i="8"/>
  <c r="G201" i="8"/>
  <c r="K197" i="7"/>
  <c r="L197" i="7" s="1"/>
  <c r="S197" i="7"/>
  <c r="N197" i="7"/>
  <c r="H198" i="7"/>
  <c r="F199" i="7"/>
  <c r="G198" i="7"/>
  <c r="Q196" i="7"/>
  <c r="T196" i="7" s="1"/>
  <c r="O196" i="7"/>
  <c r="P196" i="7" s="1"/>
  <c r="U196" i="7" s="1"/>
  <c r="V196" i="7" s="1"/>
  <c r="AL196" i="7" s="1"/>
  <c r="AN196" i="7" s="1"/>
  <c r="AT196" i="7" s="1"/>
  <c r="AU196" i="7" s="1"/>
  <c r="AY196" i="7" s="1"/>
  <c r="O195" i="6"/>
  <c r="Q195" i="6"/>
  <c r="T195" i="6" s="1"/>
  <c r="S196" i="6"/>
  <c r="N196" i="6"/>
  <c r="K196" i="6"/>
  <c r="L196" i="6" s="1"/>
  <c r="P195" i="6"/>
  <c r="U195" i="6" s="1"/>
  <c r="V195" i="6" s="1"/>
  <c r="AL195" i="6" s="1"/>
  <c r="AN195" i="6" s="1"/>
  <c r="AT195" i="6" s="1"/>
  <c r="AU195" i="6" s="1"/>
  <c r="AY195" i="6" s="1"/>
  <c r="H197" i="6"/>
  <c r="F198" i="6"/>
  <c r="G197" i="6"/>
  <c r="S199" i="5"/>
  <c r="N199" i="5"/>
  <c r="K199" i="5"/>
  <c r="L199" i="5" s="1"/>
  <c r="F201" i="5"/>
  <c r="G200" i="5"/>
  <c r="H200" i="5"/>
  <c r="O198" i="5"/>
  <c r="P198" i="5" s="1"/>
  <c r="U198" i="5" s="1"/>
  <c r="V198" i="5" s="1"/>
  <c r="AL198" i="5" s="1"/>
  <c r="AN198" i="5" s="1"/>
  <c r="AU198" i="5" s="1"/>
  <c r="Q198" i="5"/>
  <c r="T198" i="5" s="1"/>
  <c r="F198" i="4"/>
  <c r="G197" i="4"/>
  <c r="H197" i="4"/>
  <c r="P195" i="4"/>
  <c r="U195" i="4" s="1"/>
  <c r="V195" i="4" s="1"/>
  <c r="AL195" i="4" s="1"/>
  <c r="AN195" i="4" s="1"/>
  <c r="AT195" i="4" s="1"/>
  <c r="AU195" i="4" s="1"/>
  <c r="AY195" i="4" s="1"/>
  <c r="O195" i="4"/>
  <c r="Q195" i="4"/>
  <c r="T195" i="4" s="1"/>
  <c r="U194" i="4"/>
  <c r="V194" i="4" s="1"/>
  <c r="AL194" i="4" s="1"/>
  <c r="AN194" i="4" s="1"/>
  <c r="AT194" i="4" s="1"/>
  <c r="AU194" i="4" s="1"/>
  <c r="AY194" i="4" s="1"/>
  <c r="S196" i="4"/>
  <c r="N196" i="4"/>
  <c r="K196" i="4"/>
  <c r="L196" i="4" s="1"/>
  <c r="F198" i="3"/>
  <c r="H197" i="3"/>
  <c r="G197" i="3"/>
  <c r="O195" i="3"/>
  <c r="P195" i="3" s="1"/>
  <c r="U195" i="3" s="1"/>
  <c r="V195" i="3" s="1"/>
  <c r="AL195" i="3" s="1"/>
  <c r="AN195" i="3" s="1"/>
  <c r="AT195" i="3" s="1"/>
  <c r="AU195" i="3" s="1"/>
  <c r="AY195" i="3" s="1"/>
  <c r="Q195" i="3"/>
  <c r="T195" i="3" s="1"/>
  <c r="S196" i="3"/>
  <c r="N196" i="3"/>
  <c r="K196" i="3"/>
  <c r="L196" i="3" s="1"/>
  <c r="H194" i="2"/>
  <c r="G194" i="2"/>
  <c r="K193" i="2"/>
  <c r="L193" i="2" s="1"/>
  <c r="S193" i="2"/>
  <c r="N193" i="2"/>
  <c r="Q192" i="2"/>
  <c r="T192" i="2" s="1"/>
  <c r="O192" i="2"/>
  <c r="P192" i="2" s="1"/>
  <c r="U192" i="2" s="1"/>
  <c r="V192" i="2" s="1"/>
  <c r="AL192" i="2" s="1"/>
  <c r="AN192" i="2" s="1"/>
  <c r="AT192" i="2" s="1"/>
  <c r="AU192" i="2" s="1"/>
  <c r="AY192" i="2" s="1"/>
  <c r="U184" i="1"/>
  <c r="V184" i="1" s="1"/>
  <c r="S186" i="1"/>
  <c r="L186" i="1"/>
  <c r="Q185" i="1"/>
  <c r="T185" i="1" s="1"/>
  <c r="O185" i="1"/>
  <c r="P185" i="1" s="1"/>
  <c r="F188" i="1"/>
  <c r="O203" i="11" l="1"/>
  <c r="Q203" i="11"/>
  <c r="T203" i="11" s="1"/>
  <c r="F206" i="11"/>
  <c r="G205" i="11"/>
  <c r="H205" i="11"/>
  <c r="S204" i="11"/>
  <c r="N204" i="11"/>
  <c r="K204" i="11"/>
  <c r="L204" i="11" s="1"/>
  <c r="P203" i="11"/>
  <c r="U203" i="11" s="1"/>
  <c r="V203" i="11" s="1"/>
  <c r="AL203" i="11" s="1"/>
  <c r="AN203" i="11" s="1"/>
  <c r="AT203" i="11" s="1"/>
  <c r="AU203" i="11" s="1"/>
  <c r="AY203" i="11" s="1"/>
  <c r="K203" i="10"/>
  <c r="L203" i="10" s="1"/>
  <c r="S203" i="10"/>
  <c r="N203" i="10"/>
  <c r="Q202" i="10"/>
  <c r="T202" i="10" s="1"/>
  <c r="O202" i="10"/>
  <c r="H204" i="10"/>
  <c r="F205" i="10"/>
  <c r="G204" i="10"/>
  <c r="P202" i="10"/>
  <c r="U201" i="10"/>
  <c r="V201" i="10" s="1"/>
  <c r="AL201" i="10" s="1"/>
  <c r="AN201" i="10" s="1"/>
  <c r="AT201" i="10" s="1"/>
  <c r="AU201" i="10" s="1"/>
  <c r="AY201" i="10" s="1"/>
  <c r="S205" i="9"/>
  <c r="N205" i="9"/>
  <c r="K205" i="9"/>
  <c r="L205" i="9" s="1"/>
  <c r="O204" i="9"/>
  <c r="P204" i="9" s="1"/>
  <c r="U204" i="9" s="1"/>
  <c r="V204" i="9" s="1"/>
  <c r="AL204" i="9" s="1"/>
  <c r="AN204" i="9" s="1"/>
  <c r="AT204" i="9" s="1"/>
  <c r="AU204" i="9" s="1"/>
  <c r="AY204" i="9" s="1"/>
  <c r="Q204" i="9"/>
  <c r="T204" i="9" s="1"/>
  <c r="H206" i="9"/>
  <c r="F207" i="9"/>
  <c r="G206" i="9"/>
  <c r="Q200" i="8"/>
  <c r="T200" i="8" s="1"/>
  <c r="O200" i="8"/>
  <c r="H202" i="8"/>
  <c r="F203" i="8"/>
  <c r="G202" i="8"/>
  <c r="K201" i="8"/>
  <c r="L201" i="8" s="1"/>
  <c r="S201" i="8"/>
  <c r="N201" i="8"/>
  <c r="P200" i="8"/>
  <c r="U200" i="8" s="1"/>
  <c r="V200" i="8" s="1"/>
  <c r="AL200" i="8" s="1"/>
  <c r="AN200" i="8" s="1"/>
  <c r="AT200" i="8" s="1"/>
  <c r="AU200" i="8" s="1"/>
  <c r="AY200" i="8" s="1"/>
  <c r="S198" i="7"/>
  <c r="N198" i="7"/>
  <c r="K198" i="7"/>
  <c r="L198" i="7" s="1"/>
  <c r="F200" i="7"/>
  <c r="G199" i="7"/>
  <c r="H199" i="7"/>
  <c r="O197" i="7"/>
  <c r="P197" i="7" s="1"/>
  <c r="U197" i="7" s="1"/>
  <c r="V197" i="7" s="1"/>
  <c r="AL197" i="7" s="1"/>
  <c r="AN197" i="7" s="1"/>
  <c r="AT197" i="7" s="1"/>
  <c r="AU197" i="7" s="1"/>
  <c r="AY197" i="7" s="1"/>
  <c r="Q197" i="7"/>
  <c r="T197" i="7" s="1"/>
  <c r="H198" i="6"/>
  <c r="F199" i="6"/>
  <c r="G198" i="6"/>
  <c r="P196" i="6"/>
  <c r="K197" i="6"/>
  <c r="L197" i="6" s="1"/>
  <c r="N197" i="6"/>
  <c r="S197" i="6"/>
  <c r="Q196" i="6"/>
  <c r="T196" i="6" s="1"/>
  <c r="O196" i="6"/>
  <c r="O199" i="5"/>
  <c r="P199" i="5" s="1"/>
  <c r="U199" i="5" s="1"/>
  <c r="V199" i="5" s="1"/>
  <c r="AL199" i="5" s="1"/>
  <c r="AN199" i="5" s="1"/>
  <c r="AU199" i="5" s="1"/>
  <c r="Q199" i="5"/>
  <c r="T199" i="5" s="1"/>
  <c r="S200" i="5"/>
  <c r="N200" i="5"/>
  <c r="K200" i="5"/>
  <c r="L200" i="5" s="1"/>
  <c r="H201" i="5"/>
  <c r="F202" i="5"/>
  <c r="G201" i="5"/>
  <c r="O196" i="4"/>
  <c r="P196" i="4" s="1"/>
  <c r="U196" i="4" s="1"/>
  <c r="V196" i="4" s="1"/>
  <c r="AL196" i="4" s="1"/>
  <c r="AN196" i="4" s="1"/>
  <c r="AT196" i="4" s="1"/>
  <c r="AU196" i="4" s="1"/>
  <c r="AY196" i="4" s="1"/>
  <c r="Q196" i="4"/>
  <c r="T196" i="4" s="1"/>
  <c r="S197" i="4"/>
  <c r="N197" i="4"/>
  <c r="K197" i="4"/>
  <c r="L197" i="4" s="1"/>
  <c r="H198" i="4"/>
  <c r="F199" i="4"/>
  <c r="G198" i="4"/>
  <c r="N197" i="3"/>
  <c r="S197" i="3"/>
  <c r="K197" i="3"/>
  <c r="L197" i="3" s="1"/>
  <c r="Q196" i="3"/>
  <c r="T196" i="3" s="1"/>
  <c r="O196" i="3"/>
  <c r="P196" i="3"/>
  <c r="F199" i="3"/>
  <c r="G198" i="3"/>
  <c r="H198" i="3"/>
  <c r="S194" i="2"/>
  <c r="N194" i="2"/>
  <c r="K194" i="2"/>
  <c r="L194" i="2" s="1"/>
  <c r="G195" i="2"/>
  <c r="H195" i="2"/>
  <c r="O193" i="2"/>
  <c r="P193" i="2" s="1"/>
  <c r="Q193" i="2"/>
  <c r="T193" i="2" s="1"/>
  <c r="U185" i="1"/>
  <c r="V185" i="1" s="1"/>
  <c r="F189" i="1"/>
  <c r="S187" i="1"/>
  <c r="L187" i="1"/>
  <c r="Q186" i="1"/>
  <c r="T186" i="1" s="1"/>
  <c r="O186" i="1"/>
  <c r="P186" i="1" s="1"/>
  <c r="U186" i="1" s="1"/>
  <c r="V186" i="1" s="1"/>
  <c r="K205" i="11" l="1"/>
  <c r="L205" i="11" s="1"/>
  <c r="S205" i="11"/>
  <c r="N205" i="11"/>
  <c r="P204" i="11"/>
  <c r="U204" i="11" s="1"/>
  <c r="V204" i="11" s="1"/>
  <c r="AL204" i="11" s="1"/>
  <c r="AN204" i="11" s="1"/>
  <c r="AT204" i="11" s="1"/>
  <c r="AU204" i="11" s="1"/>
  <c r="AY204" i="11" s="1"/>
  <c r="H206" i="11"/>
  <c r="F207" i="11"/>
  <c r="G206" i="11"/>
  <c r="Q204" i="11"/>
  <c r="T204" i="11" s="1"/>
  <c r="O204" i="11"/>
  <c r="S204" i="10"/>
  <c r="N204" i="10"/>
  <c r="K204" i="10"/>
  <c r="L204" i="10" s="1"/>
  <c r="F206" i="10"/>
  <c r="G205" i="10"/>
  <c r="H205" i="10"/>
  <c r="P203" i="10"/>
  <c r="U202" i="10"/>
  <c r="V202" i="10" s="1"/>
  <c r="AL202" i="10" s="1"/>
  <c r="AN202" i="10" s="1"/>
  <c r="AT202" i="10" s="1"/>
  <c r="AU202" i="10" s="1"/>
  <c r="AY202" i="10" s="1"/>
  <c r="O203" i="10"/>
  <c r="Q203" i="10"/>
  <c r="T203" i="10" s="1"/>
  <c r="Q205" i="9"/>
  <c r="T205" i="9" s="1"/>
  <c r="O205" i="9"/>
  <c r="P205" i="9"/>
  <c r="U205" i="9" s="1"/>
  <c r="V205" i="9" s="1"/>
  <c r="AL205" i="9" s="1"/>
  <c r="AN205" i="9" s="1"/>
  <c r="AT205" i="9" s="1"/>
  <c r="AU205" i="9" s="1"/>
  <c r="AY205" i="9" s="1"/>
  <c r="F208" i="9"/>
  <c r="G207" i="9"/>
  <c r="H207" i="9"/>
  <c r="K206" i="9"/>
  <c r="L206" i="9" s="1"/>
  <c r="S206" i="9"/>
  <c r="N206" i="9"/>
  <c r="H203" i="8"/>
  <c r="F204" i="8"/>
  <c r="G203" i="8"/>
  <c r="Q201" i="8"/>
  <c r="T201" i="8" s="1"/>
  <c r="O201" i="8"/>
  <c r="P201" i="8" s="1"/>
  <c r="U201" i="8" s="1"/>
  <c r="V201" i="8" s="1"/>
  <c r="AL201" i="8" s="1"/>
  <c r="AN201" i="8" s="1"/>
  <c r="AT201" i="8" s="1"/>
  <c r="AU201" i="8" s="1"/>
  <c r="AY201" i="8" s="1"/>
  <c r="K202" i="8"/>
  <c r="L202" i="8" s="1"/>
  <c r="S202" i="8"/>
  <c r="N202" i="8"/>
  <c r="O198" i="7"/>
  <c r="Q198" i="7"/>
  <c r="T198" i="7" s="1"/>
  <c r="P198" i="7"/>
  <c r="S199" i="7"/>
  <c r="N199" i="7"/>
  <c r="K199" i="7"/>
  <c r="L199" i="7" s="1"/>
  <c r="H200" i="7"/>
  <c r="F201" i="7"/>
  <c r="G200" i="7"/>
  <c r="U196" i="6"/>
  <c r="V196" i="6" s="1"/>
  <c r="AL196" i="6" s="1"/>
  <c r="AN196" i="6" s="1"/>
  <c r="AT196" i="6" s="1"/>
  <c r="AU196" i="6" s="1"/>
  <c r="AY196" i="6" s="1"/>
  <c r="K198" i="6"/>
  <c r="L198" i="6" s="1"/>
  <c r="S198" i="6"/>
  <c r="N198" i="6"/>
  <c r="P197" i="6"/>
  <c r="H199" i="6"/>
  <c r="F200" i="6"/>
  <c r="G199" i="6"/>
  <c r="Q197" i="6"/>
  <c r="T197" i="6" s="1"/>
  <c r="O197" i="6"/>
  <c r="H202" i="5"/>
  <c r="F203" i="5"/>
  <c r="G202" i="5"/>
  <c r="Q200" i="5"/>
  <c r="T200" i="5" s="1"/>
  <c r="O200" i="5"/>
  <c r="K201" i="5"/>
  <c r="L201" i="5" s="1"/>
  <c r="N201" i="5"/>
  <c r="S201" i="5"/>
  <c r="P200" i="5"/>
  <c r="H199" i="4"/>
  <c r="G199" i="4"/>
  <c r="F200" i="4"/>
  <c r="K198" i="4"/>
  <c r="L198" i="4" s="1"/>
  <c r="N198" i="4"/>
  <c r="S198" i="4"/>
  <c r="Q197" i="4"/>
  <c r="T197" i="4" s="1"/>
  <c r="O197" i="4"/>
  <c r="P197" i="4" s="1"/>
  <c r="U197" i="4" s="1"/>
  <c r="V197" i="4" s="1"/>
  <c r="AL197" i="4" s="1"/>
  <c r="AN197" i="4" s="1"/>
  <c r="AT197" i="4" s="1"/>
  <c r="AU197" i="4" s="1"/>
  <c r="AY197" i="4" s="1"/>
  <c r="H199" i="3"/>
  <c r="F200" i="3"/>
  <c r="G199" i="3"/>
  <c r="Q197" i="3"/>
  <c r="T197" i="3" s="1"/>
  <c r="O197" i="3"/>
  <c r="K198" i="3"/>
  <c r="L198" i="3" s="1"/>
  <c r="S198" i="3"/>
  <c r="N198" i="3"/>
  <c r="U196" i="3"/>
  <c r="V196" i="3" s="1"/>
  <c r="AL196" i="3" s="1"/>
  <c r="AN196" i="3" s="1"/>
  <c r="AT196" i="3" s="1"/>
  <c r="AU196" i="3" s="1"/>
  <c r="AY196" i="3" s="1"/>
  <c r="P197" i="3"/>
  <c r="U193" i="2"/>
  <c r="V193" i="2" s="1"/>
  <c r="AL193" i="2" s="1"/>
  <c r="AN193" i="2" s="1"/>
  <c r="AT193" i="2" s="1"/>
  <c r="AU193" i="2" s="1"/>
  <c r="AY193" i="2" s="1"/>
  <c r="O194" i="2"/>
  <c r="Q194" i="2"/>
  <c r="T194" i="2" s="1"/>
  <c r="P194" i="2"/>
  <c r="U194" i="2" s="1"/>
  <c r="V194" i="2" s="1"/>
  <c r="AL194" i="2" s="1"/>
  <c r="AN194" i="2" s="1"/>
  <c r="AT194" i="2" s="1"/>
  <c r="AU194" i="2" s="1"/>
  <c r="AY194" i="2" s="1"/>
  <c r="S195" i="2"/>
  <c r="N195" i="2"/>
  <c r="K195" i="2"/>
  <c r="L195" i="2" s="1"/>
  <c r="H196" i="2"/>
  <c r="G196" i="2"/>
  <c r="Q187" i="1"/>
  <c r="T187" i="1" s="1"/>
  <c r="O187" i="1"/>
  <c r="P187" i="1" s="1"/>
  <c r="U187" i="1" s="1"/>
  <c r="V187" i="1" s="1"/>
  <c r="S188" i="1"/>
  <c r="L188" i="1"/>
  <c r="F190" i="1"/>
  <c r="K206" i="11" l="1"/>
  <c r="L206" i="11" s="1"/>
  <c r="N206" i="11"/>
  <c r="S206" i="11"/>
  <c r="P205" i="11"/>
  <c r="H207" i="11"/>
  <c r="F208" i="11"/>
  <c r="G207" i="11"/>
  <c r="Q205" i="11"/>
  <c r="T205" i="11" s="1"/>
  <c r="O205" i="11"/>
  <c r="H206" i="10"/>
  <c r="F207" i="10"/>
  <c r="G206" i="10"/>
  <c r="U203" i="10"/>
  <c r="V203" i="10" s="1"/>
  <c r="AL203" i="10" s="1"/>
  <c r="AN203" i="10" s="1"/>
  <c r="AT203" i="10" s="1"/>
  <c r="AU203" i="10" s="1"/>
  <c r="AY203" i="10" s="1"/>
  <c r="O204" i="10"/>
  <c r="Q204" i="10"/>
  <c r="T204" i="10" s="1"/>
  <c r="P204" i="10"/>
  <c r="U204" i="10" s="1"/>
  <c r="V204" i="10" s="1"/>
  <c r="AL204" i="10" s="1"/>
  <c r="AN204" i="10" s="1"/>
  <c r="AT204" i="10" s="1"/>
  <c r="AU204" i="10" s="1"/>
  <c r="AY204" i="10" s="1"/>
  <c r="S205" i="10"/>
  <c r="N205" i="10"/>
  <c r="K205" i="10"/>
  <c r="L205" i="10" s="1"/>
  <c r="H208" i="9"/>
  <c r="F209" i="9"/>
  <c r="G208" i="9"/>
  <c r="Q206" i="9"/>
  <c r="T206" i="9" s="1"/>
  <c r="O206" i="9"/>
  <c r="P206" i="9" s="1"/>
  <c r="U206" i="9" s="1"/>
  <c r="V206" i="9" s="1"/>
  <c r="AL206" i="9" s="1"/>
  <c r="AN206" i="9" s="1"/>
  <c r="AT206" i="9" s="1"/>
  <c r="AU206" i="9" s="1"/>
  <c r="AY206" i="9" s="1"/>
  <c r="K207" i="9"/>
  <c r="L207" i="9" s="1"/>
  <c r="S207" i="9"/>
  <c r="N207" i="9"/>
  <c r="O202" i="8"/>
  <c r="Q202" i="8"/>
  <c r="T202" i="8" s="1"/>
  <c r="F205" i="8"/>
  <c r="G204" i="8"/>
  <c r="H204" i="8"/>
  <c r="S203" i="8"/>
  <c r="N203" i="8"/>
  <c r="K203" i="8"/>
  <c r="L203" i="8" s="1"/>
  <c r="P202" i="8"/>
  <c r="U202" i="8" s="1"/>
  <c r="V202" i="8" s="1"/>
  <c r="AL202" i="8" s="1"/>
  <c r="AN202" i="8" s="1"/>
  <c r="AT202" i="8" s="1"/>
  <c r="AU202" i="8" s="1"/>
  <c r="AY202" i="8" s="1"/>
  <c r="H201" i="7"/>
  <c r="F202" i="7"/>
  <c r="G201" i="7"/>
  <c r="U198" i="7"/>
  <c r="V198" i="7" s="1"/>
  <c r="AL198" i="7" s="1"/>
  <c r="AN198" i="7" s="1"/>
  <c r="AT198" i="7" s="1"/>
  <c r="AU198" i="7" s="1"/>
  <c r="AY198" i="7" s="1"/>
  <c r="Q199" i="7"/>
  <c r="T199" i="7" s="1"/>
  <c r="O199" i="7"/>
  <c r="K200" i="7"/>
  <c r="L200" i="7" s="1"/>
  <c r="N200" i="7"/>
  <c r="S200" i="7"/>
  <c r="P199" i="7"/>
  <c r="U199" i="7" s="1"/>
  <c r="V199" i="7" s="1"/>
  <c r="AL199" i="7" s="1"/>
  <c r="AN199" i="7" s="1"/>
  <c r="AT199" i="7" s="1"/>
  <c r="AU199" i="7" s="1"/>
  <c r="AY199" i="7" s="1"/>
  <c r="S199" i="6"/>
  <c r="N199" i="6"/>
  <c r="K199" i="6"/>
  <c r="L199" i="6" s="1"/>
  <c r="F201" i="6"/>
  <c r="G200" i="6"/>
  <c r="H200" i="6"/>
  <c r="O198" i="6"/>
  <c r="P198" i="6" s="1"/>
  <c r="U198" i="6" s="1"/>
  <c r="V198" i="6" s="1"/>
  <c r="AL198" i="6" s="1"/>
  <c r="AN198" i="6" s="1"/>
  <c r="AT198" i="6" s="1"/>
  <c r="AU198" i="6" s="1"/>
  <c r="AY198" i="6" s="1"/>
  <c r="Q198" i="6"/>
  <c r="T198" i="6" s="1"/>
  <c r="U197" i="6"/>
  <c r="V197" i="6" s="1"/>
  <c r="AL197" i="6" s="1"/>
  <c r="AN197" i="6" s="1"/>
  <c r="AT197" i="6" s="1"/>
  <c r="AU197" i="6" s="1"/>
  <c r="AY197" i="6" s="1"/>
  <c r="K202" i="5"/>
  <c r="L202" i="5" s="1"/>
  <c r="S202" i="5"/>
  <c r="N202" i="5"/>
  <c r="Q201" i="5"/>
  <c r="T201" i="5" s="1"/>
  <c r="O201" i="5"/>
  <c r="P201" i="5" s="1"/>
  <c r="U201" i="5" s="1"/>
  <c r="V201" i="5" s="1"/>
  <c r="AL201" i="5" s="1"/>
  <c r="AN201" i="5" s="1"/>
  <c r="AU201" i="5" s="1"/>
  <c r="H203" i="5"/>
  <c r="F204" i="5"/>
  <c r="G203" i="5"/>
  <c r="U200" i="5"/>
  <c r="V200" i="5" s="1"/>
  <c r="AL200" i="5" s="1"/>
  <c r="AN200" i="5" s="1"/>
  <c r="AU200" i="5" s="1"/>
  <c r="H200" i="4"/>
  <c r="F201" i="4"/>
  <c r="G200" i="4"/>
  <c r="P198" i="4"/>
  <c r="K199" i="4"/>
  <c r="L199" i="4" s="1"/>
  <c r="S199" i="4"/>
  <c r="N199" i="4"/>
  <c r="Q198" i="4"/>
  <c r="T198" i="4" s="1"/>
  <c r="O198" i="4"/>
  <c r="S199" i="3"/>
  <c r="N199" i="3"/>
  <c r="K199" i="3"/>
  <c r="L199" i="3" s="1"/>
  <c r="U197" i="3"/>
  <c r="V197" i="3" s="1"/>
  <c r="AL197" i="3" s="1"/>
  <c r="AN197" i="3" s="1"/>
  <c r="AT197" i="3" s="1"/>
  <c r="AU197" i="3" s="1"/>
  <c r="AY197" i="3" s="1"/>
  <c r="O198" i="3"/>
  <c r="Q198" i="3"/>
  <c r="T198" i="3" s="1"/>
  <c r="F201" i="3"/>
  <c r="G200" i="3"/>
  <c r="H200" i="3"/>
  <c r="P198" i="3"/>
  <c r="U198" i="3" s="1"/>
  <c r="V198" i="3" s="1"/>
  <c r="AL198" i="3" s="1"/>
  <c r="AN198" i="3" s="1"/>
  <c r="AT198" i="3" s="1"/>
  <c r="AU198" i="3" s="1"/>
  <c r="AY198" i="3" s="1"/>
  <c r="H197" i="2"/>
  <c r="G197" i="2"/>
  <c r="Q195" i="2"/>
  <c r="T195" i="2" s="1"/>
  <c r="O195" i="2"/>
  <c r="K196" i="2"/>
  <c r="L196" i="2" s="1"/>
  <c r="S196" i="2"/>
  <c r="N196" i="2"/>
  <c r="P195" i="2"/>
  <c r="F191" i="1"/>
  <c r="S189" i="1"/>
  <c r="L189" i="1"/>
  <c r="Q188" i="1"/>
  <c r="T188" i="1" s="1"/>
  <c r="O188" i="1"/>
  <c r="P188" i="1" s="1"/>
  <c r="U188" i="1" s="1"/>
  <c r="V188" i="1" s="1"/>
  <c r="U205" i="11" l="1"/>
  <c r="V205" i="11" s="1"/>
  <c r="AL205" i="11" s="1"/>
  <c r="AN205" i="11" s="1"/>
  <c r="AT205" i="11" s="1"/>
  <c r="AU205" i="11" s="1"/>
  <c r="AY205" i="11" s="1"/>
  <c r="S207" i="11"/>
  <c r="N207" i="11"/>
  <c r="K207" i="11"/>
  <c r="L207" i="11" s="1"/>
  <c r="H208" i="11"/>
  <c r="F209" i="11"/>
  <c r="G208" i="11"/>
  <c r="O206" i="11"/>
  <c r="P206" i="11" s="1"/>
  <c r="U206" i="11" s="1"/>
  <c r="V206" i="11" s="1"/>
  <c r="AL206" i="11" s="1"/>
  <c r="AN206" i="11" s="1"/>
  <c r="AT206" i="11" s="1"/>
  <c r="AU206" i="11" s="1"/>
  <c r="AY206" i="11" s="1"/>
  <c r="Q206" i="11"/>
  <c r="T206" i="11" s="1"/>
  <c r="K206" i="10"/>
  <c r="L206" i="10" s="1"/>
  <c r="S206" i="10"/>
  <c r="N206" i="10"/>
  <c r="Q205" i="10"/>
  <c r="T205" i="10" s="1"/>
  <c r="O205" i="10"/>
  <c r="H207" i="10"/>
  <c r="F208" i="10"/>
  <c r="G207" i="10"/>
  <c r="P205" i="10"/>
  <c r="S208" i="9"/>
  <c r="N208" i="9"/>
  <c r="K208" i="9"/>
  <c r="L208" i="9" s="1"/>
  <c r="F210" i="9"/>
  <c r="G209" i="9"/>
  <c r="H209" i="9"/>
  <c r="Q207" i="9"/>
  <c r="T207" i="9" s="1"/>
  <c r="O207" i="9"/>
  <c r="P207" i="9" s="1"/>
  <c r="U207" i="9" s="1"/>
  <c r="V207" i="9" s="1"/>
  <c r="AL207" i="9" s="1"/>
  <c r="AN207" i="9" s="1"/>
  <c r="AT207" i="9" s="1"/>
  <c r="AU207" i="9" s="1"/>
  <c r="AY207" i="9" s="1"/>
  <c r="S204" i="8"/>
  <c r="N204" i="8"/>
  <c r="K204" i="8"/>
  <c r="L204" i="8" s="1"/>
  <c r="H205" i="8"/>
  <c r="F206" i="8"/>
  <c r="G205" i="8"/>
  <c r="O203" i="8"/>
  <c r="P203" i="8" s="1"/>
  <c r="U203" i="8" s="1"/>
  <c r="V203" i="8" s="1"/>
  <c r="AL203" i="8" s="1"/>
  <c r="AN203" i="8" s="1"/>
  <c r="AT203" i="8" s="1"/>
  <c r="AU203" i="8" s="1"/>
  <c r="AY203" i="8" s="1"/>
  <c r="Q203" i="8"/>
  <c r="T203" i="8" s="1"/>
  <c r="P200" i="7"/>
  <c r="Q200" i="7"/>
  <c r="T200" i="7" s="1"/>
  <c r="O200" i="7"/>
  <c r="K201" i="7"/>
  <c r="L201" i="7" s="1"/>
  <c r="S201" i="7"/>
  <c r="N201" i="7"/>
  <c r="H202" i="7"/>
  <c r="F203" i="7"/>
  <c r="G202" i="7"/>
  <c r="H201" i="6"/>
  <c r="F202" i="6"/>
  <c r="G201" i="6"/>
  <c r="P199" i="6"/>
  <c r="U199" i="6" s="1"/>
  <c r="V199" i="6" s="1"/>
  <c r="AL199" i="6" s="1"/>
  <c r="AN199" i="6" s="1"/>
  <c r="AT199" i="6" s="1"/>
  <c r="AU199" i="6" s="1"/>
  <c r="AY199" i="6" s="1"/>
  <c r="O199" i="6"/>
  <c r="Q199" i="6"/>
  <c r="T199" i="6" s="1"/>
  <c r="S200" i="6"/>
  <c r="N200" i="6"/>
  <c r="K200" i="6"/>
  <c r="L200" i="6" s="1"/>
  <c r="F205" i="5"/>
  <c r="G204" i="5"/>
  <c r="H204" i="5"/>
  <c r="P202" i="5"/>
  <c r="O202" i="5"/>
  <c r="Q202" i="5"/>
  <c r="T202" i="5" s="1"/>
  <c r="S203" i="5"/>
  <c r="N203" i="5"/>
  <c r="K203" i="5"/>
  <c r="L203" i="5" s="1"/>
  <c r="U198" i="4"/>
  <c r="V198" i="4" s="1"/>
  <c r="AL198" i="4" s="1"/>
  <c r="AN198" i="4" s="1"/>
  <c r="AT198" i="4" s="1"/>
  <c r="AU198" i="4" s="1"/>
  <c r="AY198" i="4" s="1"/>
  <c r="S200" i="4"/>
  <c r="N200" i="4"/>
  <c r="K200" i="4"/>
  <c r="L200" i="4" s="1"/>
  <c r="F202" i="4"/>
  <c r="G201" i="4"/>
  <c r="H201" i="4"/>
  <c r="O199" i="4"/>
  <c r="P199" i="4" s="1"/>
  <c r="U199" i="4" s="1"/>
  <c r="V199" i="4" s="1"/>
  <c r="AL199" i="4" s="1"/>
  <c r="AN199" i="4" s="1"/>
  <c r="AT199" i="4" s="1"/>
  <c r="AU199" i="4" s="1"/>
  <c r="AY199" i="4" s="1"/>
  <c r="Q199" i="4"/>
  <c r="T199" i="4" s="1"/>
  <c r="H201" i="3"/>
  <c r="G201" i="3"/>
  <c r="F202" i="3"/>
  <c r="O199" i="3"/>
  <c r="P199" i="3" s="1"/>
  <c r="U199" i="3" s="1"/>
  <c r="V199" i="3" s="1"/>
  <c r="AL199" i="3" s="1"/>
  <c r="AN199" i="3" s="1"/>
  <c r="AT199" i="3" s="1"/>
  <c r="AU199" i="3" s="1"/>
  <c r="AY199" i="3" s="1"/>
  <c r="Q199" i="3"/>
  <c r="T199" i="3" s="1"/>
  <c r="S200" i="3"/>
  <c r="N200" i="3"/>
  <c r="K200" i="3"/>
  <c r="L200" i="3" s="1"/>
  <c r="K197" i="2"/>
  <c r="L197" i="2" s="1"/>
  <c r="S197" i="2"/>
  <c r="N197" i="2"/>
  <c r="Q196" i="2"/>
  <c r="T196" i="2" s="1"/>
  <c r="O196" i="2"/>
  <c r="P196" i="2" s="1"/>
  <c r="H198" i="2"/>
  <c r="G198" i="2"/>
  <c r="U195" i="2"/>
  <c r="V195" i="2" s="1"/>
  <c r="AL195" i="2" s="1"/>
  <c r="AN195" i="2" s="1"/>
  <c r="AT195" i="2" s="1"/>
  <c r="AU195" i="2" s="1"/>
  <c r="AY195" i="2" s="1"/>
  <c r="S190" i="1"/>
  <c r="L190" i="1"/>
  <c r="F192" i="1"/>
  <c r="Q189" i="1"/>
  <c r="T189" i="1" s="1"/>
  <c r="O189" i="1"/>
  <c r="P189" i="1" s="1"/>
  <c r="O207" i="11" l="1"/>
  <c r="Q207" i="11"/>
  <c r="T207" i="11" s="1"/>
  <c r="S208" i="11"/>
  <c r="N208" i="11"/>
  <c r="K208" i="11"/>
  <c r="L208" i="11" s="1"/>
  <c r="P207" i="11"/>
  <c r="U207" i="11" s="1"/>
  <c r="V207" i="11" s="1"/>
  <c r="AL207" i="11" s="1"/>
  <c r="AN207" i="11" s="1"/>
  <c r="AT207" i="11" s="1"/>
  <c r="AU207" i="11" s="1"/>
  <c r="AY207" i="11" s="1"/>
  <c r="F210" i="11"/>
  <c r="G209" i="11"/>
  <c r="H209" i="11"/>
  <c r="H208" i="10"/>
  <c r="F209" i="10"/>
  <c r="G208" i="10"/>
  <c r="P206" i="10"/>
  <c r="U206" i="10" s="1"/>
  <c r="V206" i="10" s="1"/>
  <c r="AL206" i="10" s="1"/>
  <c r="AN206" i="10" s="1"/>
  <c r="AT206" i="10" s="1"/>
  <c r="AU206" i="10" s="1"/>
  <c r="AY206" i="10" s="1"/>
  <c r="K207" i="10"/>
  <c r="L207" i="10" s="1"/>
  <c r="S207" i="10"/>
  <c r="N207" i="10"/>
  <c r="U205" i="10"/>
  <c r="V205" i="10" s="1"/>
  <c r="AL205" i="10" s="1"/>
  <c r="AN205" i="10" s="1"/>
  <c r="AT205" i="10" s="1"/>
  <c r="AU205" i="10" s="1"/>
  <c r="AY205" i="10" s="1"/>
  <c r="Q206" i="10"/>
  <c r="T206" i="10" s="1"/>
  <c r="O206" i="10"/>
  <c r="H210" i="9"/>
  <c r="G210" i="9"/>
  <c r="F211" i="9"/>
  <c r="O208" i="9"/>
  <c r="P208" i="9" s="1"/>
  <c r="U208" i="9" s="1"/>
  <c r="V208" i="9" s="1"/>
  <c r="AL208" i="9" s="1"/>
  <c r="AN208" i="9" s="1"/>
  <c r="AT208" i="9" s="1"/>
  <c r="AU208" i="9" s="1"/>
  <c r="AY208" i="9" s="1"/>
  <c r="Q208" i="9"/>
  <c r="T208" i="9" s="1"/>
  <c r="S209" i="9"/>
  <c r="N209" i="9"/>
  <c r="K209" i="9"/>
  <c r="L209" i="9" s="1"/>
  <c r="K205" i="8"/>
  <c r="L205" i="8" s="1"/>
  <c r="S205" i="8"/>
  <c r="N205" i="8"/>
  <c r="Q204" i="8"/>
  <c r="T204" i="8" s="1"/>
  <c r="O204" i="8"/>
  <c r="H206" i="8"/>
  <c r="F207" i="8"/>
  <c r="G206" i="8"/>
  <c r="P204" i="8"/>
  <c r="F204" i="7"/>
  <c r="G203" i="7"/>
  <c r="H203" i="7"/>
  <c r="O201" i="7"/>
  <c r="P201" i="7" s="1"/>
  <c r="U201" i="7" s="1"/>
  <c r="V201" i="7" s="1"/>
  <c r="AL201" i="7" s="1"/>
  <c r="AN201" i="7" s="1"/>
  <c r="AT201" i="7" s="1"/>
  <c r="AU201" i="7" s="1"/>
  <c r="AY201" i="7" s="1"/>
  <c r="Q201" i="7"/>
  <c r="T201" i="7" s="1"/>
  <c r="S202" i="7"/>
  <c r="N202" i="7"/>
  <c r="K202" i="7"/>
  <c r="L202" i="7" s="1"/>
  <c r="U200" i="7"/>
  <c r="V200" i="7" s="1"/>
  <c r="AL200" i="7" s="1"/>
  <c r="AN200" i="7" s="1"/>
  <c r="AT200" i="7" s="1"/>
  <c r="AU200" i="7" s="1"/>
  <c r="AY200" i="7" s="1"/>
  <c r="K201" i="6"/>
  <c r="L201" i="6" s="1"/>
  <c r="N201" i="6"/>
  <c r="S201" i="6"/>
  <c r="H202" i="6"/>
  <c r="F203" i="6"/>
  <c r="G202" i="6"/>
  <c r="Q200" i="6"/>
  <c r="T200" i="6" s="1"/>
  <c r="O200" i="6"/>
  <c r="P200" i="6" s="1"/>
  <c r="U200" i="6" s="1"/>
  <c r="V200" i="6" s="1"/>
  <c r="AL200" i="6" s="1"/>
  <c r="AN200" i="6" s="1"/>
  <c r="AT200" i="6" s="1"/>
  <c r="AU200" i="6" s="1"/>
  <c r="AY200" i="6" s="1"/>
  <c r="U202" i="5"/>
  <c r="V202" i="5" s="1"/>
  <c r="AL202" i="5" s="1"/>
  <c r="AN202" i="5" s="1"/>
  <c r="AU202" i="5" s="1"/>
  <c r="S204" i="5"/>
  <c r="N204" i="5"/>
  <c r="K204" i="5"/>
  <c r="L204" i="5" s="1"/>
  <c r="O203" i="5"/>
  <c r="P203" i="5" s="1"/>
  <c r="U203" i="5" s="1"/>
  <c r="V203" i="5" s="1"/>
  <c r="AL203" i="5" s="1"/>
  <c r="AN203" i="5" s="1"/>
  <c r="AU203" i="5" s="1"/>
  <c r="Q203" i="5"/>
  <c r="T203" i="5" s="1"/>
  <c r="H205" i="5"/>
  <c r="G205" i="5"/>
  <c r="F206" i="5"/>
  <c r="S201" i="4"/>
  <c r="N201" i="4"/>
  <c r="K201" i="4"/>
  <c r="L201" i="4" s="1"/>
  <c r="F203" i="4"/>
  <c r="G202" i="4"/>
  <c r="H202" i="4"/>
  <c r="O200" i="4"/>
  <c r="P200" i="4" s="1"/>
  <c r="U200" i="4" s="1"/>
  <c r="V200" i="4" s="1"/>
  <c r="AL200" i="4" s="1"/>
  <c r="AN200" i="4" s="1"/>
  <c r="AT200" i="4" s="1"/>
  <c r="AU200" i="4" s="1"/>
  <c r="AY200" i="4" s="1"/>
  <c r="Q200" i="4"/>
  <c r="T200" i="4" s="1"/>
  <c r="H202" i="3"/>
  <c r="F203" i="3"/>
  <c r="G202" i="3"/>
  <c r="K201" i="3"/>
  <c r="L201" i="3" s="1"/>
  <c r="S201" i="3"/>
  <c r="N201" i="3"/>
  <c r="P200" i="3"/>
  <c r="Q200" i="3"/>
  <c r="T200" i="3" s="1"/>
  <c r="O200" i="3"/>
  <c r="U196" i="2"/>
  <c r="V196" i="2" s="1"/>
  <c r="AL196" i="2" s="1"/>
  <c r="AN196" i="2" s="1"/>
  <c r="AT196" i="2" s="1"/>
  <c r="AU196" i="2" s="1"/>
  <c r="AY196" i="2" s="1"/>
  <c r="G199" i="2"/>
  <c r="H199" i="2"/>
  <c r="O197" i="2"/>
  <c r="P197" i="2" s="1"/>
  <c r="U197" i="2" s="1"/>
  <c r="V197" i="2" s="1"/>
  <c r="AL197" i="2" s="1"/>
  <c r="AN197" i="2" s="1"/>
  <c r="AT197" i="2" s="1"/>
  <c r="AU197" i="2" s="1"/>
  <c r="AY197" i="2" s="1"/>
  <c r="Q197" i="2"/>
  <c r="T197" i="2" s="1"/>
  <c r="S198" i="2"/>
  <c r="N198" i="2"/>
  <c r="K198" i="2"/>
  <c r="L198" i="2" s="1"/>
  <c r="Q190" i="1"/>
  <c r="T190" i="1" s="1"/>
  <c r="O190" i="1"/>
  <c r="U189" i="1"/>
  <c r="V189" i="1" s="1"/>
  <c r="P190" i="1"/>
  <c r="U190" i="1" s="1"/>
  <c r="V190" i="1" s="1"/>
  <c r="S191" i="1"/>
  <c r="L191" i="1"/>
  <c r="F193" i="1"/>
  <c r="H210" i="11" l="1"/>
  <c r="G210" i="11"/>
  <c r="F211" i="11"/>
  <c r="S209" i="11"/>
  <c r="N209" i="11"/>
  <c r="K209" i="11"/>
  <c r="L209" i="11" s="1"/>
  <c r="O208" i="11"/>
  <c r="P208" i="11" s="1"/>
  <c r="U208" i="11" s="1"/>
  <c r="V208" i="11" s="1"/>
  <c r="AL208" i="11" s="1"/>
  <c r="AN208" i="11" s="1"/>
  <c r="AT208" i="11" s="1"/>
  <c r="AU208" i="11" s="1"/>
  <c r="AY208" i="11" s="1"/>
  <c r="Q208" i="11"/>
  <c r="T208" i="11" s="1"/>
  <c r="S208" i="10"/>
  <c r="N208" i="10"/>
  <c r="K208" i="10"/>
  <c r="L208" i="10" s="1"/>
  <c r="F210" i="10"/>
  <c r="G209" i="10"/>
  <c r="H209" i="10"/>
  <c r="O207" i="10"/>
  <c r="P207" i="10" s="1"/>
  <c r="U207" i="10" s="1"/>
  <c r="V207" i="10" s="1"/>
  <c r="AL207" i="10" s="1"/>
  <c r="AN207" i="10" s="1"/>
  <c r="AT207" i="10" s="1"/>
  <c r="AU207" i="10" s="1"/>
  <c r="AY207" i="10" s="1"/>
  <c r="Q207" i="10"/>
  <c r="T207" i="10" s="1"/>
  <c r="H211" i="9"/>
  <c r="F212" i="9"/>
  <c r="G211" i="9"/>
  <c r="K210" i="9"/>
  <c r="L210" i="9" s="1"/>
  <c r="S210" i="9"/>
  <c r="N210" i="9"/>
  <c r="P209" i="9"/>
  <c r="Q209" i="9"/>
  <c r="T209" i="9" s="1"/>
  <c r="O209" i="9"/>
  <c r="K206" i="8"/>
  <c r="L206" i="8" s="1"/>
  <c r="S206" i="8"/>
  <c r="N206" i="8"/>
  <c r="P205" i="8"/>
  <c r="H207" i="8"/>
  <c r="F208" i="8"/>
  <c r="G207" i="8"/>
  <c r="U204" i="8"/>
  <c r="V204" i="8" s="1"/>
  <c r="AL204" i="8" s="1"/>
  <c r="AN204" i="8" s="1"/>
  <c r="AT204" i="8" s="1"/>
  <c r="AU204" i="8" s="1"/>
  <c r="AY204" i="8" s="1"/>
  <c r="Q205" i="8"/>
  <c r="T205" i="8" s="1"/>
  <c r="O205" i="8"/>
  <c r="O202" i="7"/>
  <c r="P202" i="7" s="1"/>
  <c r="U202" i="7" s="1"/>
  <c r="V202" i="7" s="1"/>
  <c r="AL202" i="7" s="1"/>
  <c r="AN202" i="7" s="1"/>
  <c r="AT202" i="7" s="1"/>
  <c r="AU202" i="7" s="1"/>
  <c r="AY202" i="7" s="1"/>
  <c r="Q202" i="7"/>
  <c r="T202" i="7" s="1"/>
  <c r="S203" i="7"/>
  <c r="N203" i="7"/>
  <c r="K203" i="7"/>
  <c r="L203" i="7" s="1"/>
  <c r="H204" i="7"/>
  <c r="G204" i="7"/>
  <c r="F205" i="7"/>
  <c r="H203" i="6"/>
  <c r="F204" i="6"/>
  <c r="G203" i="6"/>
  <c r="Q201" i="6"/>
  <c r="T201" i="6" s="1"/>
  <c r="O201" i="6"/>
  <c r="P201" i="6" s="1"/>
  <c r="U201" i="6" s="1"/>
  <c r="V201" i="6" s="1"/>
  <c r="AL201" i="6" s="1"/>
  <c r="AN201" i="6" s="1"/>
  <c r="AT201" i="6" s="1"/>
  <c r="AU201" i="6" s="1"/>
  <c r="AY201" i="6" s="1"/>
  <c r="K202" i="6"/>
  <c r="L202" i="6" s="1"/>
  <c r="S202" i="6"/>
  <c r="N202" i="6"/>
  <c r="H206" i="5"/>
  <c r="F207" i="5"/>
  <c r="G206" i="5"/>
  <c r="K205" i="5"/>
  <c r="L205" i="5" s="1"/>
  <c r="S205" i="5"/>
  <c r="N205" i="5"/>
  <c r="Q204" i="5"/>
  <c r="T204" i="5" s="1"/>
  <c r="O204" i="5"/>
  <c r="P204" i="5" s="1"/>
  <c r="U204" i="5" s="1"/>
  <c r="V204" i="5" s="1"/>
  <c r="AL204" i="5" s="1"/>
  <c r="AN204" i="5" s="1"/>
  <c r="AU204" i="5" s="1"/>
  <c r="Q201" i="4"/>
  <c r="T201" i="4" s="1"/>
  <c r="O201" i="4"/>
  <c r="P201" i="4"/>
  <c r="U201" i="4" s="1"/>
  <c r="V201" i="4" s="1"/>
  <c r="AL201" i="4" s="1"/>
  <c r="AN201" i="4" s="1"/>
  <c r="AT201" i="4" s="1"/>
  <c r="AU201" i="4" s="1"/>
  <c r="AY201" i="4" s="1"/>
  <c r="K202" i="4"/>
  <c r="L202" i="4" s="1"/>
  <c r="S202" i="4"/>
  <c r="N202" i="4"/>
  <c r="H203" i="4"/>
  <c r="F204" i="4"/>
  <c r="G203" i="4"/>
  <c r="Q201" i="3"/>
  <c r="T201" i="3" s="1"/>
  <c r="O201" i="3"/>
  <c r="K202" i="3"/>
  <c r="L202" i="3" s="1"/>
  <c r="S202" i="3"/>
  <c r="N202" i="3"/>
  <c r="P201" i="3"/>
  <c r="U201" i="3" s="1"/>
  <c r="V201" i="3" s="1"/>
  <c r="AL201" i="3" s="1"/>
  <c r="AN201" i="3" s="1"/>
  <c r="AT201" i="3" s="1"/>
  <c r="AU201" i="3" s="1"/>
  <c r="AY201" i="3" s="1"/>
  <c r="H203" i="3"/>
  <c r="F204" i="3"/>
  <c r="G203" i="3"/>
  <c r="U200" i="3"/>
  <c r="V200" i="3" s="1"/>
  <c r="AL200" i="3" s="1"/>
  <c r="AN200" i="3" s="1"/>
  <c r="AT200" i="3" s="1"/>
  <c r="AU200" i="3" s="1"/>
  <c r="AY200" i="3" s="1"/>
  <c r="S199" i="2"/>
  <c r="N199" i="2"/>
  <c r="K199" i="2"/>
  <c r="L199" i="2" s="1"/>
  <c r="O198" i="2"/>
  <c r="P198" i="2" s="1"/>
  <c r="U198" i="2" s="1"/>
  <c r="V198" i="2" s="1"/>
  <c r="AL198" i="2" s="1"/>
  <c r="AN198" i="2" s="1"/>
  <c r="AT198" i="2" s="1"/>
  <c r="AU198" i="2" s="1"/>
  <c r="AY198" i="2" s="1"/>
  <c r="Q198" i="2"/>
  <c r="T198" i="2" s="1"/>
  <c r="H200" i="2"/>
  <c r="G200" i="2"/>
  <c r="Q191" i="1"/>
  <c r="T191" i="1" s="1"/>
  <c r="O191" i="1"/>
  <c r="P191" i="1" s="1"/>
  <c r="U191" i="1" s="1"/>
  <c r="V191" i="1" s="1"/>
  <c r="F194" i="1"/>
  <c r="S192" i="1"/>
  <c r="L192" i="1"/>
  <c r="H211" i="11" l="1"/>
  <c r="F212" i="11"/>
  <c r="G211" i="11"/>
  <c r="Q209" i="11"/>
  <c r="T209" i="11" s="1"/>
  <c r="O209" i="11"/>
  <c r="K210" i="11"/>
  <c r="L210" i="11" s="1"/>
  <c r="S210" i="11"/>
  <c r="N210" i="11"/>
  <c r="P209" i="11"/>
  <c r="S209" i="10"/>
  <c r="N209" i="10"/>
  <c r="K209" i="10"/>
  <c r="L209" i="10" s="1"/>
  <c r="O208" i="10"/>
  <c r="P208" i="10" s="1"/>
  <c r="U208" i="10" s="1"/>
  <c r="V208" i="10" s="1"/>
  <c r="AL208" i="10" s="1"/>
  <c r="AN208" i="10" s="1"/>
  <c r="AT208" i="10" s="1"/>
  <c r="AU208" i="10" s="1"/>
  <c r="AY208" i="10" s="1"/>
  <c r="Q208" i="10"/>
  <c r="T208" i="10" s="1"/>
  <c r="H210" i="10"/>
  <c r="F211" i="10"/>
  <c r="G210" i="10"/>
  <c r="Q210" i="9"/>
  <c r="T210" i="9" s="1"/>
  <c r="O210" i="9"/>
  <c r="U209" i="9"/>
  <c r="V209" i="9" s="1"/>
  <c r="AL209" i="9" s="1"/>
  <c r="AN209" i="9" s="1"/>
  <c r="AT209" i="9" s="1"/>
  <c r="AU209" i="9" s="1"/>
  <c r="AY209" i="9" s="1"/>
  <c r="K211" i="9"/>
  <c r="L211" i="9" s="1"/>
  <c r="S211" i="9"/>
  <c r="N211" i="9"/>
  <c r="P210" i="9"/>
  <c r="U210" i="9" s="1"/>
  <c r="V210" i="9" s="1"/>
  <c r="AL210" i="9" s="1"/>
  <c r="AN210" i="9" s="1"/>
  <c r="AT210" i="9" s="1"/>
  <c r="AU210" i="9" s="1"/>
  <c r="AY210" i="9" s="1"/>
  <c r="H212" i="9"/>
  <c r="F213" i="9"/>
  <c r="G212" i="9"/>
  <c r="U205" i="8"/>
  <c r="V205" i="8" s="1"/>
  <c r="AL205" i="8" s="1"/>
  <c r="AN205" i="8" s="1"/>
  <c r="AT205" i="8" s="1"/>
  <c r="AU205" i="8" s="1"/>
  <c r="AY205" i="8" s="1"/>
  <c r="S207" i="8"/>
  <c r="N207" i="8"/>
  <c r="K207" i="8"/>
  <c r="L207" i="8" s="1"/>
  <c r="F209" i="8"/>
  <c r="G208" i="8"/>
  <c r="H208" i="8"/>
  <c r="O206" i="8"/>
  <c r="P206" i="8" s="1"/>
  <c r="U206" i="8" s="1"/>
  <c r="V206" i="8" s="1"/>
  <c r="AL206" i="8" s="1"/>
  <c r="AN206" i="8" s="1"/>
  <c r="AT206" i="8" s="1"/>
  <c r="AU206" i="8" s="1"/>
  <c r="AY206" i="8" s="1"/>
  <c r="Q206" i="8"/>
  <c r="T206" i="8" s="1"/>
  <c r="K204" i="7"/>
  <c r="L204" i="7" s="1"/>
  <c r="S204" i="7"/>
  <c r="N204" i="7"/>
  <c r="Q203" i="7"/>
  <c r="T203" i="7" s="1"/>
  <c r="O203" i="7"/>
  <c r="H205" i="7"/>
  <c r="F206" i="7"/>
  <c r="G205" i="7"/>
  <c r="P203" i="7"/>
  <c r="U203" i="7" s="1"/>
  <c r="V203" i="7" s="1"/>
  <c r="AL203" i="7" s="1"/>
  <c r="AN203" i="7" s="1"/>
  <c r="AT203" i="7" s="1"/>
  <c r="AU203" i="7" s="1"/>
  <c r="AY203" i="7" s="1"/>
  <c r="O202" i="6"/>
  <c r="Q202" i="6"/>
  <c r="T202" i="6" s="1"/>
  <c r="F205" i="6"/>
  <c r="G204" i="6"/>
  <c r="H204" i="6"/>
  <c r="S203" i="6"/>
  <c r="N203" i="6"/>
  <c r="K203" i="6"/>
  <c r="L203" i="6" s="1"/>
  <c r="P202" i="6"/>
  <c r="U202" i="6" s="1"/>
  <c r="V202" i="6" s="1"/>
  <c r="AL202" i="6" s="1"/>
  <c r="AN202" i="6" s="1"/>
  <c r="AT202" i="6" s="1"/>
  <c r="AU202" i="6" s="1"/>
  <c r="AY202" i="6" s="1"/>
  <c r="H207" i="5"/>
  <c r="F208" i="5"/>
  <c r="G207" i="5"/>
  <c r="K206" i="5"/>
  <c r="L206" i="5" s="1"/>
  <c r="S206" i="5"/>
  <c r="N206" i="5"/>
  <c r="Q205" i="5"/>
  <c r="T205" i="5" s="1"/>
  <c r="O205" i="5"/>
  <c r="P205" i="5" s="1"/>
  <c r="U205" i="5" s="1"/>
  <c r="V205" i="5" s="1"/>
  <c r="AL205" i="5" s="1"/>
  <c r="AN205" i="5" s="1"/>
  <c r="AU205" i="5" s="1"/>
  <c r="H204" i="4"/>
  <c r="F205" i="4"/>
  <c r="G204" i="4"/>
  <c r="P202" i="4"/>
  <c r="U202" i="4" s="1"/>
  <c r="V202" i="4" s="1"/>
  <c r="AL202" i="4" s="1"/>
  <c r="AN202" i="4" s="1"/>
  <c r="AT202" i="4" s="1"/>
  <c r="AU202" i="4" s="1"/>
  <c r="AY202" i="4" s="1"/>
  <c r="Q202" i="4"/>
  <c r="T202" i="4" s="1"/>
  <c r="O202" i="4"/>
  <c r="K203" i="4"/>
  <c r="L203" i="4" s="1"/>
  <c r="N203" i="4"/>
  <c r="S203" i="4"/>
  <c r="F205" i="3"/>
  <c r="G204" i="3"/>
  <c r="H204" i="3"/>
  <c r="O202" i="3"/>
  <c r="P202" i="3" s="1"/>
  <c r="U202" i="3" s="1"/>
  <c r="V202" i="3" s="1"/>
  <c r="AL202" i="3" s="1"/>
  <c r="AN202" i="3" s="1"/>
  <c r="AT202" i="3" s="1"/>
  <c r="AU202" i="3" s="1"/>
  <c r="AY202" i="3" s="1"/>
  <c r="Q202" i="3"/>
  <c r="T202" i="3" s="1"/>
  <c r="S203" i="3"/>
  <c r="N203" i="3"/>
  <c r="K203" i="3"/>
  <c r="L203" i="3" s="1"/>
  <c r="Q199" i="2"/>
  <c r="T199" i="2" s="1"/>
  <c r="O199" i="2"/>
  <c r="H201" i="2"/>
  <c r="G201" i="2"/>
  <c r="P199" i="2"/>
  <c r="U199" i="2" s="1"/>
  <c r="V199" i="2" s="1"/>
  <c r="AL199" i="2" s="1"/>
  <c r="AN199" i="2" s="1"/>
  <c r="AT199" i="2" s="1"/>
  <c r="AU199" i="2" s="1"/>
  <c r="AY199" i="2" s="1"/>
  <c r="K200" i="2"/>
  <c r="L200" i="2" s="1"/>
  <c r="N200" i="2"/>
  <c r="S200" i="2"/>
  <c r="F195" i="1"/>
  <c r="Q192" i="1"/>
  <c r="T192" i="1" s="1"/>
  <c r="O192" i="1"/>
  <c r="P192" i="1" s="1"/>
  <c r="S193" i="1"/>
  <c r="L193" i="1"/>
  <c r="K211" i="11" l="1"/>
  <c r="L211" i="11" s="1"/>
  <c r="S211" i="11"/>
  <c r="N211" i="11"/>
  <c r="Q210" i="11"/>
  <c r="T210" i="11" s="1"/>
  <c r="O210" i="11"/>
  <c r="H212" i="11"/>
  <c r="F213" i="11"/>
  <c r="G212" i="11"/>
  <c r="P210" i="11"/>
  <c r="U209" i="11"/>
  <c r="V209" i="11" s="1"/>
  <c r="AL209" i="11" s="1"/>
  <c r="AN209" i="11" s="1"/>
  <c r="AT209" i="11" s="1"/>
  <c r="AU209" i="11" s="1"/>
  <c r="AY209" i="11" s="1"/>
  <c r="Q209" i="10"/>
  <c r="T209" i="10" s="1"/>
  <c r="O209" i="10"/>
  <c r="P209" i="10" s="1"/>
  <c r="U209" i="10" s="1"/>
  <c r="V209" i="10" s="1"/>
  <c r="AL209" i="10" s="1"/>
  <c r="AN209" i="10" s="1"/>
  <c r="AT209" i="10" s="1"/>
  <c r="AU209" i="10" s="1"/>
  <c r="AY209" i="10" s="1"/>
  <c r="H211" i="10"/>
  <c r="F212" i="10"/>
  <c r="G211" i="10"/>
  <c r="K210" i="10"/>
  <c r="L210" i="10" s="1"/>
  <c r="S210" i="10"/>
  <c r="N210" i="10"/>
  <c r="S212" i="9"/>
  <c r="N212" i="9"/>
  <c r="K212" i="9"/>
  <c r="L212" i="9" s="1"/>
  <c r="P211" i="9"/>
  <c r="U211" i="9" s="1"/>
  <c r="V211" i="9" s="1"/>
  <c r="AL211" i="9" s="1"/>
  <c r="AN211" i="9" s="1"/>
  <c r="AT211" i="9" s="1"/>
  <c r="AU211" i="9" s="1"/>
  <c r="AY211" i="9" s="1"/>
  <c r="O211" i="9"/>
  <c r="Q211" i="9"/>
  <c r="T211" i="9" s="1"/>
  <c r="F214" i="9"/>
  <c r="G213" i="9"/>
  <c r="H213" i="9"/>
  <c r="H209" i="8"/>
  <c r="F210" i="8"/>
  <c r="G209" i="8"/>
  <c r="O207" i="8"/>
  <c r="P207" i="8" s="1"/>
  <c r="U207" i="8" s="1"/>
  <c r="V207" i="8" s="1"/>
  <c r="AL207" i="8" s="1"/>
  <c r="AN207" i="8" s="1"/>
  <c r="AT207" i="8" s="1"/>
  <c r="AU207" i="8" s="1"/>
  <c r="AY207" i="8" s="1"/>
  <c r="Q207" i="8"/>
  <c r="T207" i="8" s="1"/>
  <c r="S208" i="8"/>
  <c r="N208" i="8"/>
  <c r="K208" i="8"/>
  <c r="L208" i="8" s="1"/>
  <c r="K205" i="7"/>
  <c r="L205" i="7" s="1"/>
  <c r="S205" i="7"/>
  <c r="N205" i="7"/>
  <c r="H206" i="7"/>
  <c r="F207" i="7"/>
  <c r="G206" i="7"/>
  <c r="Q204" i="7"/>
  <c r="T204" i="7" s="1"/>
  <c r="O204" i="7"/>
  <c r="P204" i="7" s="1"/>
  <c r="U204" i="7" s="1"/>
  <c r="V204" i="7" s="1"/>
  <c r="AL204" i="7" s="1"/>
  <c r="AN204" i="7" s="1"/>
  <c r="AT204" i="7" s="1"/>
  <c r="AU204" i="7" s="1"/>
  <c r="AY204" i="7" s="1"/>
  <c r="O203" i="6"/>
  <c r="Q203" i="6"/>
  <c r="T203" i="6" s="1"/>
  <c r="S204" i="6"/>
  <c r="N204" i="6"/>
  <c r="K204" i="6"/>
  <c r="L204" i="6" s="1"/>
  <c r="P203" i="6"/>
  <c r="U203" i="6" s="1"/>
  <c r="V203" i="6" s="1"/>
  <c r="AL203" i="6" s="1"/>
  <c r="AN203" i="6" s="1"/>
  <c r="AT203" i="6" s="1"/>
  <c r="AU203" i="6" s="1"/>
  <c r="AY203" i="6" s="1"/>
  <c r="H205" i="6"/>
  <c r="F206" i="6"/>
  <c r="G205" i="6"/>
  <c r="S207" i="5"/>
  <c r="N207" i="5"/>
  <c r="K207" i="5"/>
  <c r="L207" i="5" s="1"/>
  <c r="F209" i="5"/>
  <c r="G208" i="5"/>
  <c r="H208" i="5"/>
  <c r="O206" i="5"/>
  <c r="P206" i="5" s="1"/>
  <c r="U206" i="5" s="1"/>
  <c r="V206" i="5" s="1"/>
  <c r="AL206" i="5" s="1"/>
  <c r="AN206" i="5" s="1"/>
  <c r="AU206" i="5" s="1"/>
  <c r="Q206" i="5"/>
  <c r="T206" i="5" s="1"/>
  <c r="O203" i="4"/>
  <c r="P203" i="4" s="1"/>
  <c r="U203" i="4" s="1"/>
  <c r="V203" i="4" s="1"/>
  <c r="AL203" i="4" s="1"/>
  <c r="AN203" i="4" s="1"/>
  <c r="AT203" i="4" s="1"/>
  <c r="AU203" i="4" s="1"/>
  <c r="AY203" i="4" s="1"/>
  <c r="Q203" i="4"/>
  <c r="T203" i="4" s="1"/>
  <c r="S204" i="4"/>
  <c r="N204" i="4"/>
  <c r="K204" i="4"/>
  <c r="L204" i="4" s="1"/>
  <c r="G205" i="4"/>
  <c r="F206" i="4"/>
  <c r="H205" i="4"/>
  <c r="S204" i="3"/>
  <c r="N204" i="3"/>
  <c r="K204" i="3"/>
  <c r="L204" i="3" s="1"/>
  <c r="O203" i="3"/>
  <c r="P203" i="3" s="1"/>
  <c r="U203" i="3" s="1"/>
  <c r="V203" i="3" s="1"/>
  <c r="AL203" i="3" s="1"/>
  <c r="AN203" i="3" s="1"/>
  <c r="AT203" i="3" s="1"/>
  <c r="AU203" i="3" s="1"/>
  <c r="AY203" i="3" s="1"/>
  <c r="Q203" i="3"/>
  <c r="T203" i="3" s="1"/>
  <c r="H205" i="3"/>
  <c r="F206" i="3"/>
  <c r="G205" i="3"/>
  <c r="Q200" i="2"/>
  <c r="T200" i="2" s="1"/>
  <c r="O200" i="2"/>
  <c r="P200" i="2"/>
  <c r="U200" i="2" s="1"/>
  <c r="V200" i="2" s="1"/>
  <c r="AL200" i="2" s="1"/>
  <c r="AN200" i="2" s="1"/>
  <c r="AT200" i="2" s="1"/>
  <c r="AU200" i="2" s="1"/>
  <c r="AY200" i="2" s="1"/>
  <c r="H202" i="2"/>
  <c r="G202" i="2"/>
  <c r="K201" i="2"/>
  <c r="L201" i="2" s="1"/>
  <c r="S201" i="2"/>
  <c r="N201" i="2"/>
  <c r="U192" i="1"/>
  <c r="V192" i="1" s="1"/>
  <c r="S194" i="1"/>
  <c r="L194" i="1"/>
  <c r="F196" i="1"/>
  <c r="Q193" i="1"/>
  <c r="T193" i="1" s="1"/>
  <c r="O193" i="1"/>
  <c r="P193" i="1" s="1"/>
  <c r="U193" i="1" s="1"/>
  <c r="V193" i="1" s="1"/>
  <c r="S212" i="11" l="1"/>
  <c r="N212" i="11"/>
  <c r="K212" i="11"/>
  <c r="L212" i="11" s="1"/>
  <c r="F214" i="11"/>
  <c r="G213" i="11"/>
  <c r="H213" i="11"/>
  <c r="P211" i="11"/>
  <c r="U211" i="11" s="1"/>
  <c r="V211" i="11" s="1"/>
  <c r="AL211" i="11" s="1"/>
  <c r="AN211" i="11" s="1"/>
  <c r="AT211" i="11" s="1"/>
  <c r="AU211" i="11" s="1"/>
  <c r="AY211" i="11" s="1"/>
  <c r="U210" i="11"/>
  <c r="V210" i="11" s="1"/>
  <c r="AL210" i="11" s="1"/>
  <c r="AN210" i="11" s="1"/>
  <c r="AT210" i="11" s="1"/>
  <c r="AU210" i="11" s="1"/>
  <c r="AY210" i="11" s="1"/>
  <c r="O211" i="11"/>
  <c r="Q211" i="11"/>
  <c r="T211" i="11" s="1"/>
  <c r="Q210" i="10"/>
  <c r="T210" i="10" s="1"/>
  <c r="O210" i="10"/>
  <c r="K211" i="10"/>
  <c r="L211" i="10" s="1"/>
  <c r="S211" i="10"/>
  <c r="N211" i="10"/>
  <c r="P210" i="10"/>
  <c r="U210" i="10" s="1"/>
  <c r="V210" i="10" s="1"/>
  <c r="AL210" i="10" s="1"/>
  <c r="AN210" i="10" s="1"/>
  <c r="AT210" i="10" s="1"/>
  <c r="AU210" i="10" s="1"/>
  <c r="AY210" i="10" s="1"/>
  <c r="H212" i="10"/>
  <c r="F213" i="10"/>
  <c r="G212" i="10"/>
  <c r="H214" i="9"/>
  <c r="F215" i="9"/>
  <c r="G214" i="9"/>
  <c r="O212" i="9"/>
  <c r="P212" i="9" s="1"/>
  <c r="U212" i="9" s="1"/>
  <c r="V212" i="9" s="1"/>
  <c r="AL212" i="9" s="1"/>
  <c r="AN212" i="9" s="1"/>
  <c r="AT212" i="9" s="1"/>
  <c r="AU212" i="9" s="1"/>
  <c r="AY212" i="9" s="1"/>
  <c r="Q212" i="9"/>
  <c r="T212" i="9" s="1"/>
  <c r="S213" i="9"/>
  <c r="N213" i="9"/>
  <c r="K213" i="9"/>
  <c r="L213" i="9" s="1"/>
  <c r="H210" i="8"/>
  <c r="F211" i="8"/>
  <c r="G210" i="8"/>
  <c r="K209" i="8"/>
  <c r="L209" i="8" s="1"/>
  <c r="S209" i="8"/>
  <c r="N209" i="8"/>
  <c r="Q208" i="8"/>
  <c r="T208" i="8" s="1"/>
  <c r="O208" i="8"/>
  <c r="P208" i="8" s="1"/>
  <c r="U208" i="8" s="1"/>
  <c r="V208" i="8" s="1"/>
  <c r="AL208" i="8" s="1"/>
  <c r="AN208" i="8" s="1"/>
  <c r="AT208" i="8" s="1"/>
  <c r="AU208" i="8" s="1"/>
  <c r="AY208" i="8" s="1"/>
  <c r="S206" i="7"/>
  <c r="N206" i="7"/>
  <c r="K206" i="7"/>
  <c r="L206" i="7" s="1"/>
  <c r="F208" i="7"/>
  <c r="G207" i="7"/>
  <c r="H207" i="7"/>
  <c r="O205" i="7"/>
  <c r="P205" i="7" s="1"/>
  <c r="U205" i="7" s="1"/>
  <c r="V205" i="7" s="1"/>
  <c r="AL205" i="7" s="1"/>
  <c r="AN205" i="7" s="1"/>
  <c r="AT205" i="7" s="1"/>
  <c r="AU205" i="7" s="1"/>
  <c r="AY205" i="7" s="1"/>
  <c r="Q205" i="7"/>
  <c r="T205" i="7" s="1"/>
  <c r="H206" i="6"/>
  <c r="F207" i="6"/>
  <c r="G206" i="6"/>
  <c r="P204" i="6"/>
  <c r="K205" i="6"/>
  <c r="L205" i="6" s="1"/>
  <c r="N205" i="6"/>
  <c r="S205" i="6"/>
  <c r="Q204" i="6"/>
  <c r="T204" i="6" s="1"/>
  <c r="O204" i="6"/>
  <c r="O207" i="5"/>
  <c r="Q207" i="5"/>
  <c r="T207" i="5" s="1"/>
  <c r="S208" i="5"/>
  <c r="N208" i="5"/>
  <c r="K208" i="5"/>
  <c r="L208" i="5" s="1"/>
  <c r="P207" i="5"/>
  <c r="U207" i="5" s="1"/>
  <c r="V207" i="5" s="1"/>
  <c r="AL207" i="5" s="1"/>
  <c r="AN207" i="5" s="1"/>
  <c r="AU207" i="5" s="1"/>
  <c r="H209" i="5"/>
  <c r="F210" i="5"/>
  <c r="G209" i="5"/>
  <c r="F207" i="4"/>
  <c r="G206" i="4"/>
  <c r="H206" i="4"/>
  <c r="S205" i="4"/>
  <c r="N205" i="4"/>
  <c r="K205" i="4"/>
  <c r="L205" i="4" s="1"/>
  <c r="O204" i="4"/>
  <c r="P204" i="4" s="1"/>
  <c r="U204" i="4" s="1"/>
  <c r="V204" i="4" s="1"/>
  <c r="AL204" i="4" s="1"/>
  <c r="AN204" i="4" s="1"/>
  <c r="AT204" i="4" s="1"/>
  <c r="AU204" i="4" s="1"/>
  <c r="AY204" i="4" s="1"/>
  <c r="Q204" i="4"/>
  <c r="T204" i="4" s="1"/>
  <c r="Q204" i="3"/>
  <c r="T204" i="3" s="1"/>
  <c r="O204" i="3"/>
  <c r="P204" i="3" s="1"/>
  <c r="U204" i="3" s="1"/>
  <c r="V204" i="3" s="1"/>
  <c r="AL204" i="3" s="1"/>
  <c r="AN204" i="3" s="1"/>
  <c r="AT204" i="3" s="1"/>
  <c r="AU204" i="3" s="1"/>
  <c r="AY204" i="3" s="1"/>
  <c r="H206" i="3"/>
  <c r="F207" i="3"/>
  <c r="G206" i="3"/>
  <c r="K205" i="3"/>
  <c r="L205" i="3" s="1"/>
  <c r="S205" i="3"/>
  <c r="N205" i="3"/>
  <c r="O201" i="2"/>
  <c r="P201" i="2" s="1"/>
  <c r="U201" i="2" s="1"/>
  <c r="V201" i="2" s="1"/>
  <c r="AL201" i="2" s="1"/>
  <c r="AN201" i="2" s="1"/>
  <c r="AT201" i="2" s="1"/>
  <c r="AU201" i="2" s="1"/>
  <c r="AY201" i="2" s="1"/>
  <c r="Q201" i="2"/>
  <c r="T201" i="2" s="1"/>
  <c r="S202" i="2"/>
  <c r="N202" i="2"/>
  <c r="K202" i="2"/>
  <c r="L202" i="2" s="1"/>
  <c r="G203" i="2"/>
  <c r="H203" i="2"/>
  <c r="S195" i="1"/>
  <c r="L195" i="1"/>
  <c r="Q194" i="1"/>
  <c r="T194" i="1" s="1"/>
  <c r="O194" i="1"/>
  <c r="P194" i="1"/>
  <c r="F197" i="1"/>
  <c r="H214" i="11" l="1"/>
  <c r="G214" i="11"/>
  <c r="F215" i="11"/>
  <c r="O212" i="11"/>
  <c r="P212" i="11" s="1"/>
  <c r="U212" i="11" s="1"/>
  <c r="V212" i="11" s="1"/>
  <c r="AL212" i="11" s="1"/>
  <c r="AN212" i="11" s="1"/>
  <c r="AT212" i="11" s="1"/>
  <c r="AU212" i="11" s="1"/>
  <c r="AY212" i="11" s="1"/>
  <c r="Q212" i="11"/>
  <c r="T212" i="11" s="1"/>
  <c r="S213" i="11"/>
  <c r="N213" i="11"/>
  <c r="K213" i="11"/>
  <c r="L213" i="11" s="1"/>
  <c r="F214" i="10"/>
  <c r="G213" i="10"/>
  <c r="H213" i="10"/>
  <c r="O211" i="10"/>
  <c r="P211" i="10" s="1"/>
  <c r="U211" i="10" s="1"/>
  <c r="V211" i="10" s="1"/>
  <c r="AL211" i="10" s="1"/>
  <c r="AN211" i="10" s="1"/>
  <c r="AT211" i="10" s="1"/>
  <c r="AU211" i="10" s="1"/>
  <c r="AY211" i="10" s="1"/>
  <c r="Q211" i="10"/>
  <c r="T211" i="10" s="1"/>
  <c r="S212" i="10"/>
  <c r="N212" i="10"/>
  <c r="K212" i="10"/>
  <c r="L212" i="10" s="1"/>
  <c r="K214" i="9"/>
  <c r="L214" i="9" s="1"/>
  <c r="S214" i="9"/>
  <c r="N214" i="9"/>
  <c r="H215" i="9"/>
  <c r="F216" i="9"/>
  <c r="G215" i="9"/>
  <c r="Q213" i="9"/>
  <c r="T213" i="9" s="1"/>
  <c r="O213" i="9"/>
  <c r="P213" i="9" s="1"/>
  <c r="U213" i="9" s="1"/>
  <c r="V213" i="9" s="1"/>
  <c r="AL213" i="9" s="1"/>
  <c r="AN213" i="9" s="1"/>
  <c r="AT213" i="9" s="1"/>
  <c r="AU213" i="9" s="1"/>
  <c r="AY213" i="9" s="1"/>
  <c r="K210" i="8"/>
  <c r="L210" i="8" s="1"/>
  <c r="S210" i="8"/>
  <c r="N210" i="8"/>
  <c r="H211" i="8"/>
  <c r="F212" i="8"/>
  <c r="G211" i="8"/>
  <c r="P209" i="8"/>
  <c r="Q209" i="8"/>
  <c r="T209" i="8" s="1"/>
  <c r="O209" i="8"/>
  <c r="O206" i="7"/>
  <c r="P206" i="7" s="1"/>
  <c r="U206" i="7" s="1"/>
  <c r="V206" i="7" s="1"/>
  <c r="AL206" i="7" s="1"/>
  <c r="AN206" i="7" s="1"/>
  <c r="AT206" i="7" s="1"/>
  <c r="AU206" i="7" s="1"/>
  <c r="AY206" i="7" s="1"/>
  <c r="Q206" i="7"/>
  <c r="T206" i="7" s="1"/>
  <c r="S207" i="7"/>
  <c r="N207" i="7"/>
  <c r="K207" i="7"/>
  <c r="L207" i="7" s="1"/>
  <c r="F209" i="7"/>
  <c r="H208" i="7"/>
  <c r="G208" i="7"/>
  <c r="K206" i="6"/>
  <c r="L206" i="6" s="1"/>
  <c r="S206" i="6"/>
  <c r="N206" i="6"/>
  <c r="P205" i="6"/>
  <c r="U205" i="6" s="1"/>
  <c r="V205" i="6" s="1"/>
  <c r="AL205" i="6" s="1"/>
  <c r="AN205" i="6" s="1"/>
  <c r="AT205" i="6" s="1"/>
  <c r="AU205" i="6" s="1"/>
  <c r="AY205" i="6" s="1"/>
  <c r="H207" i="6"/>
  <c r="F208" i="6"/>
  <c r="G207" i="6"/>
  <c r="U204" i="6"/>
  <c r="V204" i="6" s="1"/>
  <c r="AL204" i="6" s="1"/>
  <c r="AN204" i="6" s="1"/>
  <c r="AT204" i="6" s="1"/>
  <c r="AU204" i="6" s="1"/>
  <c r="AY204" i="6" s="1"/>
  <c r="Q205" i="6"/>
  <c r="T205" i="6" s="1"/>
  <c r="O205" i="6"/>
  <c r="H210" i="5"/>
  <c r="F211" i="5"/>
  <c r="G210" i="5"/>
  <c r="P208" i="5"/>
  <c r="K209" i="5"/>
  <c r="L209" i="5" s="1"/>
  <c r="S209" i="5"/>
  <c r="N209" i="5"/>
  <c r="Q208" i="5"/>
  <c r="T208" i="5" s="1"/>
  <c r="O208" i="5"/>
  <c r="Q205" i="4"/>
  <c r="T205" i="4" s="1"/>
  <c r="O205" i="4"/>
  <c r="S206" i="4"/>
  <c r="N206" i="4"/>
  <c r="K206" i="4"/>
  <c r="L206" i="4" s="1"/>
  <c r="P205" i="4"/>
  <c r="U205" i="4" s="1"/>
  <c r="V205" i="4" s="1"/>
  <c r="AL205" i="4" s="1"/>
  <c r="AN205" i="4" s="1"/>
  <c r="AT205" i="4" s="1"/>
  <c r="AU205" i="4" s="1"/>
  <c r="AY205" i="4" s="1"/>
  <c r="F208" i="4"/>
  <c r="H207" i="4"/>
  <c r="G207" i="4"/>
  <c r="Q205" i="3"/>
  <c r="T205" i="3" s="1"/>
  <c r="O205" i="3"/>
  <c r="K206" i="3"/>
  <c r="L206" i="3" s="1"/>
  <c r="S206" i="3"/>
  <c r="N206" i="3"/>
  <c r="P205" i="3"/>
  <c r="U205" i="3" s="1"/>
  <c r="V205" i="3" s="1"/>
  <c r="AL205" i="3" s="1"/>
  <c r="AN205" i="3" s="1"/>
  <c r="AT205" i="3" s="1"/>
  <c r="AU205" i="3" s="1"/>
  <c r="AY205" i="3" s="1"/>
  <c r="H207" i="3"/>
  <c r="F208" i="3"/>
  <c r="G207" i="3"/>
  <c r="H204" i="2"/>
  <c r="G204" i="2"/>
  <c r="S203" i="2"/>
  <c r="N203" i="2"/>
  <c r="K203" i="2"/>
  <c r="L203" i="2" s="1"/>
  <c r="O202" i="2"/>
  <c r="P202" i="2" s="1"/>
  <c r="Q202" i="2"/>
  <c r="T202" i="2" s="1"/>
  <c r="U194" i="1"/>
  <c r="V194" i="1" s="1"/>
  <c r="F198" i="1"/>
  <c r="Q195" i="1"/>
  <c r="T195" i="1" s="1"/>
  <c r="O195" i="1"/>
  <c r="P195" i="1" s="1"/>
  <c r="S196" i="1"/>
  <c r="L196" i="1"/>
  <c r="H215" i="11" l="1"/>
  <c r="F216" i="11"/>
  <c r="G215" i="11"/>
  <c r="K214" i="11"/>
  <c r="L214" i="11" s="1"/>
  <c r="S214" i="11"/>
  <c r="N214" i="11"/>
  <c r="Q213" i="11"/>
  <c r="T213" i="11" s="1"/>
  <c r="O213" i="11"/>
  <c r="P213" i="11" s="1"/>
  <c r="U213" i="11" s="1"/>
  <c r="V213" i="11" s="1"/>
  <c r="AL213" i="11" s="1"/>
  <c r="AN213" i="11" s="1"/>
  <c r="AT213" i="11" s="1"/>
  <c r="AU213" i="11" s="1"/>
  <c r="AY213" i="11" s="1"/>
  <c r="O212" i="10"/>
  <c r="P212" i="10" s="1"/>
  <c r="U212" i="10" s="1"/>
  <c r="V212" i="10" s="1"/>
  <c r="AL212" i="10" s="1"/>
  <c r="AN212" i="10" s="1"/>
  <c r="AT212" i="10" s="1"/>
  <c r="AU212" i="10" s="1"/>
  <c r="AY212" i="10" s="1"/>
  <c r="Q212" i="10"/>
  <c r="T212" i="10" s="1"/>
  <c r="S213" i="10"/>
  <c r="N213" i="10"/>
  <c r="K213" i="10"/>
  <c r="L213" i="10" s="1"/>
  <c r="H214" i="10"/>
  <c r="F215" i="10"/>
  <c r="G214" i="10"/>
  <c r="K215" i="9"/>
  <c r="L215" i="9" s="1"/>
  <c r="S215" i="9"/>
  <c r="N215" i="9"/>
  <c r="H216" i="9"/>
  <c r="F217" i="9"/>
  <c r="G216" i="9"/>
  <c r="Q214" i="9"/>
  <c r="T214" i="9" s="1"/>
  <c r="O214" i="9"/>
  <c r="P214" i="9" s="1"/>
  <c r="U214" i="9" s="1"/>
  <c r="V214" i="9" s="1"/>
  <c r="AL214" i="9" s="1"/>
  <c r="AN214" i="9" s="1"/>
  <c r="AT214" i="9" s="1"/>
  <c r="AU214" i="9" s="1"/>
  <c r="AY214" i="9" s="1"/>
  <c r="S211" i="8"/>
  <c r="N211" i="8"/>
  <c r="K211" i="8"/>
  <c r="L211" i="8" s="1"/>
  <c r="U209" i="8"/>
  <c r="V209" i="8" s="1"/>
  <c r="AL209" i="8" s="1"/>
  <c r="AN209" i="8" s="1"/>
  <c r="AT209" i="8" s="1"/>
  <c r="AU209" i="8" s="1"/>
  <c r="AY209" i="8" s="1"/>
  <c r="F213" i="8"/>
  <c r="G212" i="8"/>
  <c r="H212" i="8"/>
  <c r="O210" i="8"/>
  <c r="P210" i="8" s="1"/>
  <c r="U210" i="8" s="1"/>
  <c r="V210" i="8" s="1"/>
  <c r="AL210" i="8" s="1"/>
  <c r="AN210" i="8" s="1"/>
  <c r="AT210" i="8" s="1"/>
  <c r="AU210" i="8" s="1"/>
  <c r="AY210" i="8" s="1"/>
  <c r="Q210" i="8"/>
  <c r="T210" i="8" s="1"/>
  <c r="K208" i="7"/>
  <c r="L208" i="7" s="1"/>
  <c r="S208" i="7"/>
  <c r="N208" i="7"/>
  <c r="Q207" i="7"/>
  <c r="T207" i="7" s="1"/>
  <c r="O207" i="7"/>
  <c r="H209" i="7"/>
  <c r="G209" i="7"/>
  <c r="F210" i="7"/>
  <c r="P207" i="7"/>
  <c r="U207" i="7" s="1"/>
  <c r="V207" i="7" s="1"/>
  <c r="AL207" i="7" s="1"/>
  <c r="AN207" i="7" s="1"/>
  <c r="AT207" i="7" s="1"/>
  <c r="AU207" i="7" s="1"/>
  <c r="AY207" i="7" s="1"/>
  <c r="S207" i="6"/>
  <c r="N207" i="6"/>
  <c r="K207" i="6"/>
  <c r="L207" i="6" s="1"/>
  <c r="F209" i="6"/>
  <c r="G208" i="6"/>
  <c r="H208" i="6"/>
  <c r="O206" i="6"/>
  <c r="P206" i="6" s="1"/>
  <c r="U206" i="6" s="1"/>
  <c r="V206" i="6" s="1"/>
  <c r="AL206" i="6" s="1"/>
  <c r="AN206" i="6" s="1"/>
  <c r="AT206" i="6" s="1"/>
  <c r="AU206" i="6" s="1"/>
  <c r="AY206" i="6" s="1"/>
  <c r="Q206" i="6"/>
  <c r="T206" i="6" s="1"/>
  <c r="U208" i="5"/>
  <c r="V208" i="5" s="1"/>
  <c r="AL208" i="5" s="1"/>
  <c r="AN208" i="5" s="1"/>
  <c r="AU208" i="5" s="1"/>
  <c r="K210" i="5"/>
  <c r="L210" i="5" s="1"/>
  <c r="S210" i="5"/>
  <c r="N210" i="5"/>
  <c r="H211" i="5"/>
  <c r="F212" i="5"/>
  <c r="G211" i="5"/>
  <c r="Q209" i="5"/>
  <c r="T209" i="5" s="1"/>
  <c r="O209" i="5"/>
  <c r="P209" i="5" s="1"/>
  <c r="U209" i="5" s="1"/>
  <c r="V209" i="5" s="1"/>
  <c r="AL209" i="5" s="1"/>
  <c r="AN209" i="5" s="1"/>
  <c r="AU209" i="5" s="1"/>
  <c r="S207" i="4"/>
  <c r="N207" i="4"/>
  <c r="K207" i="4"/>
  <c r="L207" i="4" s="1"/>
  <c r="H208" i="4"/>
  <c r="F209" i="4"/>
  <c r="G208" i="4"/>
  <c r="O206" i="4"/>
  <c r="P206" i="4" s="1"/>
  <c r="U206" i="4" s="1"/>
  <c r="V206" i="4" s="1"/>
  <c r="AL206" i="4" s="1"/>
  <c r="AN206" i="4" s="1"/>
  <c r="AT206" i="4" s="1"/>
  <c r="AU206" i="4" s="1"/>
  <c r="AY206" i="4" s="1"/>
  <c r="Q206" i="4"/>
  <c r="T206" i="4" s="1"/>
  <c r="O206" i="3"/>
  <c r="Q206" i="3"/>
  <c r="T206" i="3" s="1"/>
  <c r="F209" i="3"/>
  <c r="G208" i="3"/>
  <c r="H208" i="3"/>
  <c r="S207" i="3"/>
  <c r="N207" i="3"/>
  <c r="K207" i="3"/>
  <c r="L207" i="3" s="1"/>
  <c r="P206" i="3"/>
  <c r="U202" i="2"/>
  <c r="V202" i="2" s="1"/>
  <c r="AL202" i="2" s="1"/>
  <c r="AN202" i="2" s="1"/>
  <c r="AT202" i="2" s="1"/>
  <c r="AU202" i="2" s="1"/>
  <c r="AY202" i="2" s="1"/>
  <c r="Q203" i="2"/>
  <c r="T203" i="2" s="1"/>
  <c r="O203" i="2"/>
  <c r="K204" i="2"/>
  <c r="L204" i="2" s="1"/>
  <c r="S204" i="2"/>
  <c r="N204" i="2"/>
  <c r="P203" i="2"/>
  <c r="U203" i="2" s="1"/>
  <c r="V203" i="2" s="1"/>
  <c r="AL203" i="2" s="1"/>
  <c r="AN203" i="2" s="1"/>
  <c r="AT203" i="2" s="1"/>
  <c r="AU203" i="2" s="1"/>
  <c r="AY203" i="2" s="1"/>
  <c r="H205" i="2"/>
  <c r="G205" i="2"/>
  <c r="S197" i="1"/>
  <c r="L197" i="1"/>
  <c r="U195" i="1"/>
  <c r="V195" i="1" s="1"/>
  <c r="Q196" i="1"/>
  <c r="T196" i="1" s="1"/>
  <c r="O196" i="1"/>
  <c r="P196" i="1" s="1"/>
  <c r="U196" i="1" s="1"/>
  <c r="V196" i="1" s="1"/>
  <c r="F199" i="1"/>
  <c r="Q214" i="11" l="1"/>
  <c r="T214" i="11" s="1"/>
  <c r="O214" i="11"/>
  <c r="K215" i="11"/>
  <c r="L215" i="11" s="1"/>
  <c r="S215" i="11"/>
  <c r="N215" i="11"/>
  <c r="P214" i="11"/>
  <c r="U214" i="11" s="1"/>
  <c r="V214" i="11" s="1"/>
  <c r="AL214" i="11" s="1"/>
  <c r="AN214" i="11" s="1"/>
  <c r="AT214" i="11" s="1"/>
  <c r="AU214" i="11" s="1"/>
  <c r="AY214" i="11" s="1"/>
  <c r="H216" i="11"/>
  <c r="F217" i="11"/>
  <c r="G216" i="11"/>
  <c r="Q213" i="10"/>
  <c r="T213" i="10" s="1"/>
  <c r="O213" i="10"/>
  <c r="H215" i="10"/>
  <c r="F216" i="10"/>
  <c r="G215" i="10"/>
  <c r="K214" i="10"/>
  <c r="L214" i="10" s="1"/>
  <c r="S214" i="10"/>
  <c r="N214" i="10"/>
  <c r="P213" i="10"/>
  <c r="U213" i="10" s="1"/>
  <c r="V213" i="10" s="1"/>
  <c r="AL213" i="10" s="1"/>
  <c r="AN213" i="10" s="1"/>
  <c r="AT213" i="10" s="1"/>
  <c r="AU213" i="10" s="1"/>
  <c r="AY213" i="10" s="1"/>
  <c r="S216" i="9"/>
  <c r="N216" i="9"/>
  <c r="K216" i="9"/>
  <c r="L216" i="9" s="1"/>
  <c r="F218" i="9"/>
  <c r="G217" i="9"/>
  <c r="H217" i="9"/>
  <c r="O215" i="9"/>
  <c r="P215" i="9" s="1"/>
  <c r="U215" i="9" s="1"/>
  <c r="V215" i="9" s="1"/>
  <c r="AL215" i="9" s="1"/>
  <c r="AN215" i="9" s="1"/>
  <c r="AT215" i="9" s="1"/>
  <c r="AU215" i="9" s="1"/>
  <c r="AY215" i="9" s="1"/>
  <c r="Q215" i="9"/>
  <c r="T215" i="9" s="1"/>
  <c r="O211" i="8"/>
  <c r="Q211" i="8"/>
  <c r="T211" i="8" s="1"/>
  <c r="P211" i="8"/>
  <c r="U211" i="8" s="1"/>
  <c r="V211" i="8" s="1"/>
  <c r="AL211" i="8" s="1"/>
  <c r="AN211" i="8" s="1"/>
  <c r="AT211" i="8" s="1"/>
  <c r="AU211" i="8" s="1"/>
  <c r="AY211" i="8" s="1"/>
  <c r="H213" i="8"/>
  <c r="F214" i="8"/>
  <c r="G213" i="8"/>
  <c r="S212" i="8"/>
  <c r="N212" i="8"/>
  <c r="K212" i="8"/>
  <c r="L212" i="8" s="1"/>
  <c r="F211" i="7"/>
  <c r="H210" i="7"/>
  <c r="G210" i="7"/>
  <c r="N209" i="7"/>
  <c r="S209" i="7"/>
  <c r="K209" i="7"/>
  <c r="L209" i="7" s="1"/>
  <c r="P208" i="7"/>
  <c r="Q208" i="7"/>
  <c r="T208" i="7" s="1"/>
  <c r="O208" i="7"/>
  <c r="O207" i="6"/>
  <c r="Q207" i="6"/>
  <c r="T207" i="6" s="1"/>
  <c r="S208" i="6"/>
  <c r="N208" i="6"/>
  <c r="K208" i="6"/>
  <c r="L208" i="6" s="1"/>
  <c r="P207" i="6"/>
  <c r="U207" i="6" s="1"/>
  <c r="V207" i="6" s="1"/>
  <c r="AL207" i="6" s="1"/>
  <c r="AN207" i="6" s="1"/>
  <c r="AT207" i="6" s="1"/>
  <c r="AU207" i="6" s="1"/>
  <c r="AY207" i="6" s="1"/>
  <c r="H209" i="6"/>
  <c r="F210" i="6"/>
  <c r="G209" i="6"/>
  <c r="S211" i="5"/>
  <c r="N211" i="5"/>
  <c r="K211" i="5"/>
  <c r="L211" i="5" s="1"/>
  <c r="F213" i="5"/>
  <c r="G212" i="5"/>
  <c r="H212" i="5"/>
  <c r="O210" i="5"/>
  <c r="P210" i="5" s="1"/>
  <c r="U210" i="5" s="1"/>
  <c r="V210" i="5" s="1"/>
  <c r="AL210" i="5" s="1"/>
  <c r="AN210" i="5" s="1"/>
  <c r="AU210" i="5" s="1"/>
  <c r="Q210" i="5"/>
  <c r="T210" i="5" s="1"/>
  <c r="Q207" i="4"/>
  <c r="T207" i="4" s="1"/>
  <c r="O207" i="4"/>
  <c r="K208" i="4"/>
  <c r="L208" i="4" s="1"/>
  <c r="N208" i="4"/>
  <c r="S208" i="4"/>
  <c r="H209" i="4"/>
  <c r="F210" i="4"/>
  <c r="G209" i="4"/>
  <c r="P207" i="4"/>
  <c r="U207" i="4" s="1"/>
  <c r="V207" i="4" s="1"/>
  <c r="AL207" i="4" s="1"/>
  <c r="AN207" i="4" s="1"/>
  <c r="AT207" i="4" s="1"/>
  <c r="AU207" i="4" s="1"/>
  <c r="AY207" i="4" s="1"/>
  <c r="S208" i="3"/>
  <c r="N208" i="3"/>
  <c r="K208" i="3"/>
  <c r="L208" i="3" s="1"/>
  <c r="H209" i="3"/>
  <c r="F210" i="3"/>
  <c r="G209" i="3"/>
  <c r="O207" i="3"/>
  <c r="P207" i="3" s="1"/>
  <c r="U207" i="3" s="1"/>
  <c r="V207" i="3" s="1"/>
  <c r="AL207" i="3" s="1"/>
  <c r="AN207" i="3" s="1"/>
  <c r="AT207" i="3" s="1"/>
  <c r="AU207" i="3" s="1"/>
  <c r="AY207" i="3" s="1"/>
  <c r="Q207" i="3"/>
  <c r="T207" i="3" s="1"/>
  <c r="U206" i="3"/>
  <c r="V206" i="3" s="1"/>
  <c r="AL206" i="3" s="1"/>
  <c r="AN206" i="3" s="1"/>
  <c r="AT206" i="3" s="1"/>
  <c r="AU206" i="3" s="1"/>
  <c r="AY206" i="3" s="1"/>
  <c r="Q204" i="2"/>
  <c r="T204" i="2" s="1"/>
  <c r="O204" i="2"/>
  <c r="H206" i="2"/>
  <c r="G206" i="2"/>
  <c r="K205" i="2"/>
  <c r="L205" i="2" s="1"/>
  <c r="S205" i="2"/>
  <c r="N205" i="2"/>
  <c r="P204" i="2"/>
  <c r="U204" i="2" s="1"/>
  <c r="V204" i="2" s="1"/>
  <c r="AL204" i="2" s="1"/>
  <c r="AN204" i="2" s="1"/>
  <c r="AT204" i="2" s="1"/>
  <c r="AU204" i="2" s="1"/>
  <c r="AY204" i="2" s="1"/>
  <c r="Q197" i="1"/>
  <c r="T197" i="1" s="1"/>
  <c r="O197" i="1"/>
  <c r="F200" i="1"/>
  <c r="P197" i="1"/>
  <c r="U197" i="1" s="1"/>
  <c r="V197" i="1" s="1"/>
  <c r="S198" i="1"/>
  <c r="L198" i="1"/>
  <c r="F218" i="11" l="1"/>
  <c r="G217" i="11"/>
  <c r="H217" i="11"/>
  <c r="O215" i="11"/>
  <c r="P215" i="11" s="1"/>
  <c r="U215" i="11" s="1"/>
  <c r="V215" i="11" s="1"/>
  <c r="AL215" i="11" s="1"/>
  <c r="AN215" i="11" s="1"/>
  <c r="AT215" i="11" s="1"/>
  <c r="AU215" i="11" s="1"/>
  <c r="AY215" i="11" s="1"/>
  <c r="Q215" i="11"/>
  <c r="T215" i="11" s="1"/>
  <c r="S216" i="11"/>
  <c r="N216" i="11"/>
  <c r="K216" i="11"/>
  <c r="L216" i="11" s="1"/>
  <c r="Q214" i="10"/>
  <c r="T214" i="10" s="1"/>
  <c r="O214" i="10"/>
  <c r="P214" i="10" s="1"/>
  <c r="U214" i="10" s="1"/>
  <c r="V214" i="10" s="1"/>
  <c r="AL214" i="10" s="1"/>
  <c r="AN214" i="10" s="1"/>
  <c r="AT214" i="10" s="1"/>
  <c r="AU214" i="10" s="1"/>
  <c r="AY214" i="10" s="1"/>
  <c r="H216" i="10"/>
  <c r="F217" i="10"/>
  <c r="G216" i="10"/>
  <c r="K215" i="10"/>
  <c r="L215" i="10" s="1"/>
  <c r="S215" i="10"/>
  <c r="N215" i="10"/>
  <c r="S217" i="9"/>
  <c r="N217" i="9"/>
  <c r="K217" i="9"/>
  <c r="L217" i="9" s="1"/>
  <c r="O216" i="9"/>
  <c r="P216" i="9" s="1"/>
  <c r="U216" i="9" s="1"/>
  <c r="V216" i="9" s="1"/>
  <c r="AL216" i="9" s="1"/>
  <c r="AN216" i="9" s="1"/>
  <c r="AT216" i="9" s="1"/>
  <c r="AU216" i="9" s="1"/>
  <c r="AY216" i="9" s="1"/>
  <c r="Q216" i="9"/>
  <c r="T216" i="9" s="1"/>
  <c r="H218" i="9"/>
  <c r="F219" i="9"/>
  <c r="G218" i="9"/>
  <c r="K213" i="8"/>
  <c r="L213" i="8" s="1"/>
  <c r="S213" i="8"/>
  <c r="N213" i="8"/>
  <c r="P212" i="8"/>
  <c r="U212" i="8" s="1"/>
  <c r="V212" i="8" s="1"/>
  <c r="AL212" i="8" s="1"/>
  <c r="AN212" i="8" s="1"/>
  <c r="AT212" i="8" s="1"/>
  <c r="AU212" i="8" s="1"/>
  <c r="AY212" i="8" s="1"/>
  <c r="Q212" i="8"/>
  <c r="T212" i="8" s="1"/>
  <c r="O212" i="8"/>
  <c r="H214" i="8"/>
  <c r="F215" i="8"/>
  <c r="G214" i="8"/>
  <c r="U208" i="7"/>
  <c r="V208" i="7" s="1"/>
  <c r="AL208" i="7" s="1"/>
  <c r="AN208" i="7" s="1"/>
  <c r="AT208" i="7" s="1"/>
  <c r="AU208" i="7" s="1"/>
  <c r="AY208" i="7" s="1"/>
  <c r="K210" i="7"/>
  <c r="L210" i="7" s="1"/>
  <c r="N210" i="7"/>
  <c r="S210" i="7"/>
  <c r="Q209" i="7"/>
  <c r="T209" i="7" s="1"/>
  <c r="O209" i="7"/>
  <c r="P209" i="7" s="1"/>
  <c r="U209" i="7" s="1"/>
  <c r="V209" i="7" s="1"/>
  <c r="AL209" i="7" s="1"/>
  <c r="AN209" i="7" s="1"/>
  <c r="AT209" i="7" s="1"/>
  <c r="AU209" i="7" s="1"/>
  <c r="AY209" i="7" s="1"/>
  <c r="H211" i="7"/>
  <c r="F212" i="7"/>
  <c r="G211" i="7"/>
  <c r="H210" i="6"/>
  <c r="F211" i="6"/>
  <c r="G210" i="6"/>
  <c r="P208" i="6"/>
  <c r="K209" i="6"/>
  <c r="L209" i="6" s="1"/>
  <c r="N209" i="6"/>
  <c r="S209" i="6"/>
  <c r="Q208" i="6"/>
  <c r="T208" i="6" s="1"/>
  <c r="O208" i="6"/>
  <c r="H213" i="5"/>
  <c r="F214" i="5"/>
  <c r="G213" i="5"/>
  <c r="O211" i="5"/>
  <c r="P211" i="5" s="1"/>
  <c r="U211" i="5" s="1"/>
  <c r="V211" i="5" s="1"/>
  <c r="AL211" i="5" s="1"/>
  <c r="AN211" i="5" s="1"/>
  <c r="AU211" i="5" s="1"/>
  <c r="Q211" i="5"/>
  <c r="T211" i="5" s="1"/>
  <c r="S212" i="5"/>
  <c r="N212" i="5"/>
  <c r="K212" i="5"/>
  <c r="L212" i="5" s="1"/>
  <c r="S209" i="4"/>
  <c r="N209" i="4"/>
  <c r="K209" i="4"/>
  <c r="L209" i="4" s="1"/>
  <c r="F211" i="4"/>
  <c r="G210" i="4"/>
  <c r="H210" i="4"/>
  <c r="O208" i="4"/>
  <c r="Q208" i="4"/>
  <c r="T208" i="4" s="1"/>
  <c r="P208" i="4"/>
  <c r="K209" i="3"/>
  <c r="L209" i="3" s="1"/>
  <c r="S209" i="3"/>
  <c r="N209" i="3"/>
  <c r="Q208" i="3"/>
  <c r="T208" i="3" s="1"/>
  <c r="O208" i="3"/>
  <c r="P208" i="3"/>
  <c r="H210" i="3"/>
  <c r="F211" i="3"/>
  <c r="G210" i="3"/>
  <c r="G207" i="2"/>
  <c r="H207" i="2"/>
  <c r="O205" i="2"/>
  <c r="P205" i="2" s="1"/>
  <c r="Q205" i="2"/>
  <c r="T205" i="2" s="1"/>
  <c r="S206" i="2"/>
  <c r="N206" i="2"/>
  <c r="K206" i="2"/>
  <c r="L206" i="2" s="1"/>
  <c r="S199" i="1"/>
  <c r="L199" i="1"/>
  <c r="F201" i="1"/>
  <c r="Q198" i="1"/>
  <c r="T198" i="1" s="1"/>
  <c r="O198" i="1"/>
  <c r="P198" i="1" s="1"/>
  <c r="U198" i="1" s="1"/>
  <c r="V198" i="1" s="1"/>
  <c r="O216" i="11" l="1"/>
  <c r="P216" i="11" s="1"/>
  <c r="U216" i="11" s="1"/>
  <c r="V216" i="11" s="1"/>
  <c r="AL216" i="11" s="1"/>
  <c r="AN216" i="11" s="1"/>
  <c r="AT216" i="11" s="1"/>
  <c r="AU216" i="11" s="1"/>
  <c r="AY216" i="11" s="1"/>
  <c r="Q216" i="11"/>
  <c r="T216" i="11" s="1"/>
  <c r="S217" i="11"/>
  <c r="N217" i="11"/>
  <c r="K217" i="11"/>
  <c r="L217" i="11" s="1"/>
  <c r="H218" i="11"/>
  <c r="G218" i="11"/>
  <c r="F219" i="11"/>
  <c r="O215" i="10"/>
  <c r="Q215" i="10"/>
  <c r="T215" i="10" s="1"/>
  <c r="S216" i="10"/>
  <c r="N216" i="10"/>
  <c r="K216" i="10"/>
  <c r="L216" i="10" s="1"/>
  <c r="P215" i="10"/>
  <c r="U215" i="10" s="1"/>
  <c r="V215" i="10" s="1"/>
  <c r="AL215" i="10" s="1"/>
  <c r="AN215" i="10" s="1"/>
  <c r="AT215" i="10" s="1"/>
  <c r="AU215" i="10" s="1"/>
  <c r="AY215" i="10" s="1"/>
  <c r="F218" i="10"/>
  <c r="G217" i="10"/>
  <c r="H217" i="10"/>
  <c r="Q217" i="9"/>
  <c r="T217" i="9" s="1"/>
  <c r="O217" i="9"/>
  <c r="P217" i="9"/>
  <c r="U217" i="9" s="1"/>
  <c r="V217" i="9" s="1"/>
  <c r="AL217" i="9" s="1"/>
  <c r="AN217" i="9" s="1"/>
  <c r="AT217" i="9" s="1"/>
  <c r="AU217" i="9" s="1"/>
  <c r="AY217" i="9" s="1"/>
  <c r="H219" i="9"/>
  <c r="F220" i="9"/>
  <c r="G219" i="9"/>
  <c r="K218" i="9"/>
  <c r="L218" i="9" s="1"/>
  <c r="S218" i="9"/>
  <c r="N218" i="9"/>
  <c r="H215" i="8"/>
  <c r="F216" i="8"/>
  <c r="G215" i="8"/>
  <c r="K214" i="8"/>
  <c r="L214" i="8" s="1"/>
  <c r="S214" i="8"/>
  <c r="N214" i="8"/>
  <c r="Q213" i="8"/>
  <c r="T213" i="8" s="1"/>
  <c r="O213" i="8"/>
  <c r="P213" i="8" s="1"/>
  <c r="U213" i="8" s="1"/>
  <c r="V213" i="8" s="1"/>
  <c r="AL213" i="8" s="1"/>
  <c r="AN213" i="8" s="1"/>
  <c r="AT213" i="8" s="1"/>
  <c r="AU213" i="8" s="1"/>
  <c r="AY213" i="8" s="1"/>
  <c r="P210" i="7"/>
  <c r="Q210" i="7"/>
  <c r="T210" i="7" s="1"/>
  <c r="O210" i="7"/>
  <c r="N211" i="7"/>
  <c r="S211" i="7"/>
  <c r="K211" i="7"/>
  <c r="L211" i="7" s="1"/>
  <c r="F213" i="7"/>
  <c r="G212" i="7"/>
  <c r="H212" i="7"/>
  <c r="K210" i="6"/>
  <c r="L210" i="6" s="1"/>
  <c r="S210" i="6"/>
  <c r="N210" i="6"/>
  <c r="P209" i="6"/>
  <c r="U209" i="6" s="1"/>
  <c r="V209" i="6" s="1"/>
  <c r="AL209" i="6" s="1"/>
  <c r="AN209" i="6" s="1"/>
  <c r="AT209" i="6" s="1"/>
  <c r="AU209" i="6" s="1"/>
  <c r="AY209" i="6" s="1"/>
  <c r="H211" i="6"/>
  <c r="F212" i="6"/>
  <c r="G211" i="6"/>
  <c r="U208" i="6"/>
  <c r="V208" i="6" s="1"/>
  <c r="AL208" i="6" s="1"/>
  <c r="AN208" i="6" s="1"/>
  <c r="AT208" i="6" s="1"/>
  <c r="AU208" i="6" s="1"/>
  <c r="AY208" i="6" s="1"/>
  <c r="Q209" i="6"/>
  <c r="T209" i="6" s="1"/>
  <c r="O209" i="6"/>
  <c r="K213" i="5"/>
  <c r="L213" i="5" s="1"/>
  <c r="S213" i="5"/>
  <c r="N213" i="5"/>
  <c r="H214" i="5"/>
  <c r="F215" i="5"/>
  <c r="G214" i="5"/>
  <c r="Q212" i="5"/>
  <c r="T212" i="5" s="1"/>
  <c r="O212" i="5"/>
  <c r="P212" i="5" s="1"/>
  <c r="U212" i="5" s="1"/>
  <c r="V212" i="5" s="1"/>
  <c r="AL212" i="5" s="1"/>
  <c r="AN212" i="5" s="1"/>
  <c r="AU212" i="5" s="1"/>
  <c r="H211" i="4"/>
  <c r="F212" i="4"/>
  <c r="G211" i="4"/>
  <c r="O209" i="4"/>
  <c r="P209" i="4" s="1"/>
  <c r="U209" i="4" s="1"/>
  <c r="V209" i="4" s="1"/>
  <c r="AL209" i="4" s="1"/>
  <c r="AN209" i="4" s="1"/>
  <c r="AT209" i="4" s="1"/>
  <c r="AU209" i="4" s="1"/>
  <c r="AY209" i="4" s="1"/>
  <c r="Q209" i="4"/>
  <c r="T209" i="4" s="1"/>
  <c r="U208" i="4"/>
  <c r="V208" i="4" s="1"/>
  <c r="AL208" i="4" s="1"/>
  <c r="AN208" i="4" s="1"/>
  <c r="AT208" i="4" s="1"/>
  <c r="AU208" i="4" s="1"/>
  <c r="AY208" i="4" s="1"/>
  <c r="S210" i="4"/>
  <c r="N210" i="4"/>
  <c r="K210" i="4"/>
  <c r="L210" i="4" s="1"/>
  <c r="H211" i="3"/>
  <c r="F212" i="3"/>
  <c r="G211" i="3"/>
  <c r="U208" i="3"/>
  <c r="V208" i="3" s="1"/>
  <c r="AL208" i="3" s="1"/>
  <c r="AN208" i="3" s="1"/>
  <c r="AT208" i="3" s="1"/>
  <c r="AU208" i="3" s="1"/>
  <c r="AY208" i="3" s="1"/>
  <c r="K210" i="3"/>
  <c r="L210" i="3" s="1"/>
  <c r="S210" i="3"/>
  <c r="N210" i="3"/>
  <c r="Q209" i="3"/>
  <c r="T209" i="3" s="1"/>
  <c r="O209" i="3"/>
  <c r="P209" i="3" s="1"/>
  <c r="U209" i="3" s="1"/>
  <c r="V209" i="3" s="1"/>
  <c r="AL209" i="3" s="1"/>
  <c r="AN209" i="3" s="1"/>
  <c r="AT209" i="3" s="1"/>
  <c r="AU209" i="3" s="1"/>
  <c r="AY209" i="3" s="1"/>
  <c r="U205" i="2"/>
  <c r="V205" i="2" s="1"/>
  <c r="AL205" i="2" s="1"/>
  <c r="AN205" i="2" s="1"/>
  <c r="AT205" i="2" s="1"/>
  <c r="AU205" i="2" s="1"/>
  <c r="AY205" i="2" s="1"/>
  <c r="S207" i="2"/>
  <c r="N207" i="2"/>
  <c r="K207" i="2"/>
  <c r="L207" i="2" s="1"/>
  <c r="H208" i="2"/>
  <c r="G208" i="2"/>
  <c r="O206" i="2"/>
  <c r="P206" i="2" s="1"/>
  <c r="Q206" i="2"/>
  <c r="T206" i="2" s="1"/>
  <c r="Q199" i="1"/>
  <c r="T199" i="1" s="1"/>
  <c r="O199" i="1"/>
  <c r="P199" i="1"/>
  <c r="S200" i="1"/>
  <c r="L200" i="1"/>
  <c r="F202" i="1"/>
  <c r="Q217" i="11" l="1"/>
  <c r="T217" i="11" s="1"/>
  <c r="O217" i="11"/>
  <c r="K218" i="11"/>
  <c r="L218" i="11" s="1"/>
  <c r="S218" i="11"/>
  <c r="N218" i="11"/>
  <c r="H219" i="11"/>
  <c r="F220" i="11"/>
  <c r="G219" i="11"/>
  <c r="P217" i="11"/>
  <c r="U217" i="11" s="1"/>
  <c r="V217" i="11" s="1"/>
  <c r="AL217" i="11" s="1"/>
  <c r="AN217" i="11" s="1"/>
  <c r="AT217" i="11" s="1"/>
  <c r="AU217" i="11" s="1"/>
  <c r="AY217" i="11" s="1"/>
  <c r="S217" i="10"/>
  <c r="N217" i="10"/>
  <c r="K217" i="10"/>
  <c r="L217" i="10" s="1"/>
  <c r="H218" i="10"/>
  <c r="F219" i="10"/>
  <c r="G218" i="10"/>
  <c r="O216" i="10"/>
  <c r="P216" i="10" s="1"/>
  <c r="U216" i="10" s="1"/>
  <c r="V216" i="10" s="1"/>
  <c r="AL216" i="10" s="1"/>
  <c r="AN216" i="10" s="1"/>
  <c r="AT216" i="10" s="1"/>
  <c r="AU216" i="10" s="1"/>
  <c r="AY216" i="10" s="1"/>
  <c r="Q216" i="10"/>
  <c r="T216" i="10" s="1"/>
  <c r="Q218" i="9"/>
  <c r="T218" i="9" s="1"/>
  <c r="O218" i="9"/>
  <c r="K219" i="9"/>
  <c r="L219" i="9" s="1"/>
  <c r="S219" i="9"/>
  <c r="N219" i="9"/>
  <c r="P218" i="9"/>
  <c r="U218" i="9" s="1"/>
  <c r="V218" i="9" s="1"/>
  <c r="AL218" i="9" s="1"/>
  <c r="AN218" i="9" s="1"/>
  <c r="AT218" i="9" s="1"/>
  <c r="AU218" i="9" s="1"/>
  <c r="AY218" i="9" s="1"/>
  <c r="H220" i="9"/>
  <c r="F221" i="9"/>
  <c r="G220" i="9"/>
  <c r="S215" i="8"/>
  <c r="N215" i="8"/>
  <c r="K215" i="8"/>
  <c r="L215" i="8" s="1"/>
  <c r="F217" i="8"/>
  <c r="G216" i="8"/>
  <c r="H216" i="8"/>
  <c r="O214" i="8"/>
  <c r="P214" i="8" s="1"/>
  <c r="U214" i="8" s="1"/>
  <c r="V214" i="8" s="1"/>
  <c r="AL214" i="8" s="1"/>
  <c r="AN214" i="8" s="1"/>
  <c r="AT214" i="8" s="1"/>
  <c r="AU214" i="8" s="1"/>
  <c r="AY214" i="8" s="1"/>
  <c r="Q214" i="8"/>
  <c r="T214" i="8" s="1"/>
  <c r="S212" i="7"/>
  <c r="N212" i="7"/>
  <c r="K212" i="7"/>
  <c r="L212" i="7" s="1"/>
  <c r="H213" i="7"/>
  <c r="F214" i="7"/>
  <c r="G213" i="7"/>
  <c r="O211" i="7"/>
  <c r="P211" i="7" s="1"/>
  <c r="U211" i="7" s="1"/>
  <c r="V211" i="7" s="1"/>
  <c r="AL211" i="7" s="1"/>
  <c r="AN211" i="7" s="1"/>
  <c r="AT211" i="7" s="1"/>
  <c r="AU211" i="7" s="1"/>
  <c r="AY211" i="7" s="1"/>
  <c r="Q211" i="7"/>
  <c r="T211" i="7" s="1"/>
  <c r="U210" i="7"/>
  <c r="V210" i="7" s="1"/>
  <c r="AL210" i="7" s="1"/>
  <c r="AN210" i="7" s="1"/>
  <c r="AT210" i="7" s="1"/>
  <c r="AU210" i="7" s="1"/>
  <c r="AY210" i="7" s="1"/>
  <c r="S211" i="6"/>
  <c r="N211" i="6"/>
  <c r="K211" i="6"/>
  <c r="L211" i="6" s="1"/>
  <c r="F213" i="6"/>
  <c r="G212" i="6"/>
  <c r="H212" i="6"/>
  <c r="O210" i="6"/>
  <c r="P210" i="6" s="1"/>
  <c r="U210" i="6" s="1"/>
  <c r="V210" i="6" s="1"/>
  <c r="AL210" i="6" s="1"/>
  <c r="AN210" i="6" s="1"/>
  <c r="AT210" i="6" s="1"/>
  <c r="AU210" i="6" s="1"/>
  <c r="AY210" i="6" s="1"/>
  <c r="Q210" i="6"/>
  <c r="T210" i="6" s="1"/>
  <c r="K214" i="5"/>
  <c r="L214" i="5" s="1"/>
  <c r="S214" i="5"/>
  <c r="N214" i="5"/>
  <c r="H215" i="5"/>
  <c r="F216" i="5"/>
  <c r="G215" i="5"/>
  <c r="Q213" i="5"/>
  <c r="T213" i="5" s="1"/>
  <c r="O213" i="5"/>
  <c r="P213" i="5" s="1"/>
  <c r="U213" i="5" s="1"/>
  <c r="V213" i="5" s="1"/>
  <c r="AL213" i="5" s="1"/>
  <c r="AN213" i="5" s="1"/>
  <c r="AU213" i="5" s="1"/>
  <c r="Q210" i="4"/>
  <c r="T210" i="4" s="1"/>
  <c r="O210" i="4"/>
  <c r="H212" i="4"/>
  <c r="G212" i="4"/>
  <c r="F213" i="4"/>
  <c r="K211" i="4"/>
  <c r="L211" i="4" s="1"/>
  <c r="N211" i="4"/>
  <c r="S211" i="4"/>
  <c r="P210" i="4"/>
  <c r="U210" i="4" s="1"/>
  <c r="V210" i="4" s="1"/>
  <c r="AL210" i="4" s="1"/>
  <c r="AN210" i="4" s="1"/>
  <c r="AT210" i="4" s="1"/>
  <c r="AU210" i="4" s="1"/>
  <c r="AY210" i="4" s="1"/>
  <c r="S211" i="3"/>
  <c r="N211" i="3"/>
  <c r="K211" i="3"/>
  <c r="L211" i="3" s="1"/>
  <c r="O210" i="3"/>
  <c r="P210" i="3" s="1"/>
  <c r="U210" i="3" s="1"/>
  <c r="V210" i="3" s="1"/>
  <c r="AL210" i="3" s="1"/>
  <c r="AN210" i="3" s="1"/>
  <c r="AT210" i="3" s="1"/>
  <c r="AU210" i="3" s="1"/>
  <c r="AY210" i="3" s="1"/>
  <c r="Q210" i="3"/>
  <c r="T210" i="3" s="1"/>
  <c r="F213" i="3"/>
  <c r="G212" i="3"/>
  <c r="H212" i="3"/>
  <c r="U206" i="2"/>
  <c r="V206" i="2" s="1"/>
  <c r="AL206" i="2" s="1"/>
  <c r="AN206" i="2" s="1"/>
  <c r="AT206" i="2" s="1"/>
  <c r="AU206" i="2" s="1"/>
  <c r="AY206" i="2" s="1"/>
  <c r="Q207" i="2"/>
  <c r="T207" i="2" s="1"/>
  <c r="O207" i="2"/>
  <c r="P207" i="2" s="1"/>
  <c r="U207" i="2" s="1"/>
  <c r="V207" i="2" s="1"/>
  <c r="AL207" i="2" s="1"/>
  <c r="AN207" i="2" s="1"/>
  <c r="AT207" i="2" s="1"/>
  <c r="AU207" i="2" s="1"/>
  <c r="AY207" i="2" s="1"/>
  <c r="H209" i="2"/>
  <c r="G209" i="2"/>
  <c r="K208" i="2"/>
  <c r="L208" i="2" s="1"/>
  <c r="S208" i="2"/>
  <c r="N208" i="2"/>
  <c r="U199" i="1"/>
  <c r="V199" i="1" s="1"/>
  <c r="F203" i="1"/>
  <c r="Q200" i="1"/>
  <c r="T200" i="1" s="1"/>
  <c r="O200" i="1"/>
  <c r="P200" i="1" s="1"/>
  <c r="S201" i="1"/>
  <c r="L201" i="1"/>
  <c r="H220" i="11" l="1"/>
  <c r="G220" i="11"/>
  <c r="F221" i="11"/>
  <c r="Q218" i="11"/>
  <c r="T218" i="11" s="1"/>
  <c r="O218" i="11"/>
  <c r="K219" i="11"/>
  <c r="L219" i="11" s="1"/>
  <c r="S219" i="11"/>
  <c r="N219" i="11"/>
  <c r="P218" i="11"/>
  <c r="Q217" i="10"/>
  <c r="T217" i="10" s="1"/>
  <c r="O217" i="10"/>
  <c r="H219" i="10"/>
  <c r="F220" i="10"/>
  <c r="G219" i="10"/>
  <c r="P217" i="10"/>
  <c r="U217" i="10" s="1"/>
  <c r="V217" i="10" s="1"/>
  <c r="AL217" i="10" s="1"/>
  <c r="AN217" i="10" s="1"/>
  <c r="AT217" i="10" s="1"/>
  <c r="AU217" i="10" s="1"/>
  <c r="AY217" i="10" s="1"/>
  <c r="K218" i="10"/>
  <c r="L218" i="10" s="1"/>
  <c r="S218" i="10"/>
  <c r="N218" i="10"/>
  <c r="F222" i="9"/>
  <c r="G221" i="9"/>
  <c r="H221" i="9"/>
  <c r="O219" i="9"/>
  <c r="P219" i="9" s="1"/>
  <c r="U219" i="9" s="1"/>
  <c r="V219" i="9" s="1"/>
  <c r="AL219" i="9" s="1"/>
  <c r="AN219" i="9" s="1"/>
  <c r="AT219" i="9" s="1"/>
  <c r="AU219" i="9" s="1"/>
  <c r="AY219" i="9" s="1"/>
  <c r="Q219" i="9"/>
  <c r="T219" i="9" s="1"/>
  <c r="S220" i="9"/>
  <c r="N220" i="9"/>
  <c r="K220" i="9"/>
  <c r="L220" i="9" s="1"/>
  <c r="O215" i="8"/>
  <c r="Q215" i="8"/>
  <c r="T215" i="8" s="1"/>
  <c r="S216" i="8"/>
  <c r="N216" i="8"/>
  <c r="K216" i="8"/>
  <c r="L216" i="8" s="1"/>
  <c r="P215" i="8"/>
  <c r="U215" i="8" s="1"/>
  <c r="V215" i="8" s="1"/>
  <c r="AL215" i="8" s="1"/>
  <c r="AN215" i="8" s="1"/>
  <c r="AT215" i="8" s="1"/>
  <c r="AU215" i="8" s="1"/>
  <c r="AY215" i="8" s="1"/>
  <c r="F218" i="8"/>
  <c r="H217" i="8"/>
  <c r="G217" i="8"/>
  <c r="K213" i="7"/>
  <c r="L213" i="7" s="1"/>
  <c r="S213" i="7"/>
  <c r="N213" i="7"/>
  <c r="Q212" i="7"/>
  <c r="T212" i="7" s="1"/>
  <c r="O212" i="7"/>
  <c r="F215" i="7"/>
  <c r="G214" i="7"/>
  <c r="H214" i="7"/>
  <c r="P212" i="7"/>
  <c r="U212" i="7" s="1"/>
  <c r="V212" i="7" s="1"/>
  <c r="AL212" i="7" s="1"/>
  <c r="AN212" i="7" s="1"/>
  <c r="AT212" i="7" s="1"/>
  <c r="AU212" i="7" s="1"/>
  <c r="AY212" i="7" s="1"/>
  <c r="O211" i="6"/>
  <c r="Q211" i="6"/>
  <c r="T211" i="6" s="1"/>
  <c r="S212" i="6"/>
  <c r="N212" i="6"/>
  <c r="K212" i="6"/>
  <c r="L212" i="6" s="1"/>
  <c r="P211" i="6"/>
  <c r="U211" i="6" s="1"/>
  <c r="V211" i="6" s="1"/>
  <c r="AL211" i="6" s="1"/>
  <c r="AN211" i="6" s="1"/>
  <c r="AT211" i="6" s="1"/>
  <c r="AU211" i="6" s="1"/>
  <c r="AY211" i="6" s="1"/>
  <c r="H213" i="6"/>
  <c r="F214" i="6"/>
  <c r="G213" i="6"/>
  <c r="F217" i="5"/>
  <c r="G216" i="5"/>
  <c r="H216" i="5"/>
  <c r="O214" i="5"/>
  <c r="P214" i="5" s="1"/>
  <c r="U214" i="5" s="1"/>
  <c r="V214" i="5" s="1"/>
  <c r="AL214" i="5" s="1"/>
  <c r="AN214" i="5" s="1"/>
  <c r="AU214" i="5" s="1"/>
  <c r="Q214" i="5"/>
  <c r="T214" i="5" s="1"/>
  <c r="S215" i="5"/>
  <c r="N215" i="5"/>
  <c r="K215" i="5"/>
  <c r="L215" i="5" s="1"/>
  <c r="K212" i="4"/>
  <c r="L212" i="4" s="1"/>
  <c r="S212" i="4"/>
  <c r="N212" i="4"/>
  <c r="P211" i="4"/>
  <c r="Q211" i="4"/>
  <c r="T211" i="4" s="1"/>
  <c r="O211" i="4"/>
  <c r="H213" i="4"/>
  <c r="F214" i="4"/>
  <c r="G213" i="4"/>
  <c r="S212" i="3"/>
  <c r="N212" i="3"/>
  <c r="K212" i="3"/>
  <c r="L212" i="3" s="1"/>
  <c r="H213" i="3"/>
  <c r="F214" i="3"/>
  <c r="G213" i="3"/>
  <c r="O211" i="3"/>
  <c r="P211" i="3" s="1"/>
  <c r="U211" i="3" s="1"/>
  <c r="V211" i="3" s="1"/>
  <c r="AL211" i="3" s="1"/>
  <c r="AN211" i="3" s="1"/>
  <c r="AT211" i="3" s="1"/>
  <c r="AU211" i="3" s="1"/>
  <c r="AY211" i="3" s="1"/>
  <c r="Q211" i="3"/>
  <c r="T211" i="3" s="1"/>
  <c r="K209" i="2"/>
  <c r="L209" i="2" s="1"/>
  <c r="S209" i="2"/>
  <c r="N209" i="2"/>
  <c r="Q208" i="2"/>
  <c r="T208" i="2" s="1"/>
  <c r="O208" i="2"/>
  <c r="P208" i="2" s="1"/>
  <c r="H210" i="2"/>
  <c r="G210" i="2"/>
  <c r="S202" i="1"/>
  <c r="L202" i="1"/>
  <c r="Q201" i="1"/>
  <c r="T201" i="1" s="1"/>
  <c r="O201" i="1"/>
  <c r="P201" i="1" s="1"/>
  <c r="U200" i="1"/>
  <c r="V200" i="1" s="1"/>
  <c r="F204" i="1"/>
  <c r="H221" i="11" l="1"/>
  <c r="F222" i="11"/>
  <c r="G221" i="11"/>
  <c r="O219" i="11"/>
  <c r="P219" i="11" s="1"/>
  <c r="U219" i="11" s="1"/>
  <c r="V219" i="11" s="1"/>
  <c r="AL219" i="11" s="1"/>
  <c r="AN219" i="11" s="1"/>
  <c r="AT219" i="11" s="1"/>
  <c r="AU219" i="11" s="1"/>
  <c r="AY219" i="11" s="1"/>
  <c r="Q219" i="11"/>
  <c r="T219" i="11" s="1"/>
  <c r="S220" i="11"/>
  <c r="N220" i="11"/>
  <c r="K220" i="11"/>
  <c r="L220" i="11" s="1"/>
  <c r="U218" i="11"/>
  <c r="V218" i="11" s="1"/>
  <c r="AL218" i="11" s="1"/>
  <c r="AN218" i="11" s="1"/>
  <c r="AT218" i="11" s="1"/>
  <c r="AU218" i="11" s="1"/>
  <c r="AY218" i="11" s="1"/>
  <c r="H220" i="10"/>
  <c r="F221" i="10"/>
  <c r="G220" i="10"/>
  <c r="Q218" i="10"/>
  <c r="T218" i="10" s="1"/>
  <c r="O218" i="10"/>
  <c r="P218" i="10" s="1"/>
  <c r="U218" i="10" s="1"/>
  <c r="V218" i="10" s="1"/>
  <c r="AL218" i="10" s="1"/>
  <c r="AN218" i="10" s="1"/>
  <c r="AT218" i="10" s="1"/>
  <c r="AU218" i="10" s="1"/>
  <c r="AY218" i="10" s="1"/>
  <c r="K219" i="10"/>
  <c r="L219" i="10" s="1"/>
  <c r="S219" i="10"/>
  <c r="N219" i="10"/>
  <c r="O220" i="9"/>
  <c r="Q220" i="9"/>
  <c r="T220" i="9" s="1"/>
  <c r="P220" i="9"/>
  <c r="U220" i="9" s="1"/>
  <c r="V220" i="9" s="1"/>
  <c r="AL220" i="9" s="1"/>
  <c r="AN220" i="9" s="1"/>
  <c r="AT220" i="9" s="1"/>
  <c r="AU220" i="9" s="1"/>
  <c r="AY220" i="9" s="1"/>
  <c r="S221" i="9"/>
  <c r="N221" i="9"/>
  <c r="K221" i="9"/>
  <c r="L221" i="9" s="1"/>
  <c r="H222" i="9"/>
  <c r="F223" i="9"/>
  <c r="G222" i="9"/>
  <c r="H218" i="8"/>
  <c r="F219" i="8"/>
  <c r="G218" i="8"/>
  <c r="K217" i="8"/>
  <c r="L217" i="8" s="1"/>
  <c r="S217" i="8"/>
  <c r="N217" i="8"/>
  <c r="Q216" i="8"/>
  <c r="T216" i="8" s="1"/>
  <c r="O216" i="8"/>
  <c r="P216" i="8" s="1"/>
  <c r="U216" i="8" s="1"/>
  <c r="V216" i="8" s="1"/>
  <c r="AL216" i="8" s="1"/>
  <c r="AN216" i="8" s="1"/>
  <c r="AT216" i="8" s="1"/>
  <c r="AU216" i="8" s="1"/>
  <c r="AY216" i="8" s="1"/>
  <c r="S214" i="7"/>
  <c r="N214" i="7"/>
  <c r="K214" i="7"/>
  <c r="L214" i="7" s="1"/>
  <c r="H215" i="7"/>
  <c r="F216" i="7"/>
  <c r="G215" i="7"/>
  <c r="O213" i="7"/>
  <c r="P213" i="7" s="1"/>
  <c r="U213" i="7" s="1"/>
  <c r="V213" i="7" s="1"/>
  <c r="AL213" i="7" s="1"/>
  <c r="AN213" i="7" s="1"/>
  <c r="AT213" i="7" s="1"/>
  <c r="AU213" i="7" s="1"/>
  <c r="AY213" i="7" s="1"/>
  <c r="Q213" i="7"/>
  <c r="T213" i="7" s="1"/>
  <c r="H214" i="6"/>
  <c r="F215" i="6"/>
  <c r="G214" i="6"/>
  <c r="K213" i="6"/>
  <c r="L213" i="6" s="1"/>
  <c r="N213" i="6"/>
  <c r="S213" i="6"/>
  <c r="Q212" i="6"/>
  <c r="T212" i="6" s="1"/>
  <c r="O212" i="6"/>
  <c r="P212" i="6" s="1"/>
  <c r="U212" i="6" s="1"/>
  <c r="V212" i="6" s="1"/>
  <c r="AL212" i="6" s="1"/>
  <c r="AN212" i="6" s="1"/>
  <c r="AT212" i="6" s="1"/>
  <c r="AU212" i="6" s="1"/>
  <c r="AY212" i="6" s="1"/>
  <c r="S216" i="5"/>
  <c r="N216" i="5"/>
  <c r="K216" i="5"/>
  <c r="L216" i="5" s="1"/>
  <c r="F218" i="5"/>
  <c r="H217" i="5"/>
  <c r="G217" i="5"/>
  <c r="O215" i="5"/>
  <c r="P215" i="5" s="1"/>
  <c r="U215" i="5" s="1"/>
  <c r="V215" i="5" s="1"/>
  <c r="AL215" i="5" s="1"/>
  <c r="AN215" i="5" s="1"/>
  <c r="AU215" i="5" s="1"/>
  <c r="Q215" i="5"/>
  <c r="T215" i="5" s="1"/>
  <c r="F215" i="4"/>
  <c r="G214" i="4"/>
  <c r="H214" i="4"/>
  <c r="U211" i="4"/>
  <c r="V211" i="4" s="1"/>
  <c r="AL211" i="4" s="1"/>
  <c r="AN211" i="4" s="1"/>
  <c r="AT211" i="4" s="1"/>
  <c r="AU211" i="4" s="1"/>
  <c r="AY211" i="4" s="1"/>
  <c r="S213" i="4"/>
  <c r="N213" i="4"/>
  <c r="K213" i="4"/>
  <c r="L213" i="4" s="1"/>
  <c r="O212" i="4"/>
  <c r="P212" i="4" s="1"/>
  <c r="U212" i="4" s="1"/>
  <c r="V212" i="4" s="1"/>
  <c r="AL212" i="4" s="1"/>
  <c r="AN212" i="4" s="1"/>
  <c r="AT212" i="4" s="1"/>
  <c r="AU212" i="4" s="1"/>
  <c r="AY212" i="4" s="1"/>
  <c r="Q212" i="4"/>
  <c r="T212" i="4" s="1"/>
  <c r="Q212" i="3"/>
  <c r="T212" i="3" s="1"/>
  <c r="O212" i="3"/>
  <c r="P212" i="3" s="1"/>
  <c r="U212" i="3" s="1"/>
  <c r="V212" i="3" s="1"/>
  <c r="AL212" i="3" s="1"/>
  <c r="AN212" i="3" s="1"/>
  <c r="AT212" i="3" s="1"/>
  <c r="AU212" i="3" s="1"/>
  <c r="AY212" i="3" s="1"/>
  <c r="K213" i="3"/>
  <c r="L213" i="3" s="1"/>
  <c r="N213" i="3"/>
  <c r="S213" i="3"/>
  <c r="H214" i="3"/>
  <c r="F215" i="3"/>
  <c r="G214" i="3"/>
  <c r="G211" i="2"/>
  <c r="H211" i="2"/>
  <c r="U208" i="2"/>
  <c r="V208" i="2" s="1"/>
  <c r="AL208" i="2" s="1"/>
  <c r="AN208" i="2" s="1"/>
  <c r="AT208" i="2" s="1"/>
  <c r="AU208" i="2" s="1"/>
  <c r="AY208" i="2" s="1"/>
  <c r="S210" i="2"/>
  <c r="N210" i="2"/>
  <c r="K210" i="2"/>
  <c r="L210" i="2" s="1"/>
  <c r="O209" i="2"/>
  <c r="P209" i="2" s="1"/>
  <c r="Q209" i="2"/>
  <c r="T209" i="2" s="1"/>
  <c r="U201" i="1"/>
  <c r="V201" i="1" s="1"/>
  <c r="F205" i="1"/>
  <c r="Q202" i="1"/>
  <c r="T202" i="1" s="1"/>
  <c r="O202" i="1"/>
  <c r="P202" i="1" s="1"/>
  <c r="U202" i="1" s="1"/>
  <c r="V202" i="1" s="1"/>
  <c r="S203" i="1"/>
  <c r="L203" i="1"/>
  <c r="S221" i="11" l="1"/>
  <c r="N221" i="11"/>
  <c r="K221" i="11"/>
  <c r="L221" i="11" s="1"/>
  <c r="F223" i="11"/>
  <c r="G222" i="11"/>
  <c r="H222" i="11"/>
  <c r="O220" i="11"/>
  <c r="P220" i="11" s="1"/>
  <c r="U220" i="11" s="1"/>
  <c r="V220" i="11" s="1"/>
  <c r="AL220" i="11" s="1"/>
  <c r="AN220" i="11" s="1"/>
  <c r="AT220" i="11" s="1"/>
  <c r="AU220" i="11" s="1"/>
  <c r="AY220" i="11" s="1"/>
  <c r="Q220" i="11"/>
  <c r="T220" i="11" s="1"/>
  <c r="O219" i="10"/>
  <c r="Q219" i="10"/>
  <c r="T219" i="10" s="1"/>
  <c r="S220" i="10"/>
  <c r="N220" i="10"/>
  <c r="K220" i="10"/>
  <c r="L220" i="10" s="1"/>
  <c r="F222" i="10"/>
  <c r="G221" i="10"/>
  <c r="H221" i="10"/>
  <c r="P219" i="10"/>
  <c r="U219" i="10" s="1"/>
  <c r="V219" i="10" s="1"/>
  <c r="AL219" i="10" s="1"/>
  <c r="AN219" i="10" s="1"/>
  <c r="AT219" i="10" s="1"/>
  <c r="AU219" i="10" s="1"/>
  <c r="AY219" i="10" s="1"/>
  <c r="H223" i="9"/>
  <c r="F224" i="9"/>
  <c r="G223" i="9"/>
  <c r="Q221" i="9"/>
  <c r="T221" i="9" s="1"/>
  <c r="O221" i="9"/>
  <c r="K222" i="9"/>
  <c r="L222" i="9" s="1"/>
  <c r="N222" i="9"/>
  <c r="S222" i="9"/>
  <c r="P221" i="9"/>
  <c r="N218" i="8"/>
  <c r="K218" i="8"/>
  <c r="L218" i="8" s="1"/>
  <c r="S218" i="8"/>
  <c r="P217" i="8"/>
  <c r="F220" i="8"/>
  <c r="G219" i="8"/>
  <c r="H219" i="8"/>
  <c r="Q217" i="8"/>
  <c r="T217" i="8" s="1"/>
  <c r="O217" i="8"/>
  <c r="S215" i="7"/>
  <c r="N215" i="7"/>
  <c r="K215" i="7"/>
  <c r="L215" i="7" s="1"/>
  <c r="Q214" i="7"/>
  <c r="T214" i="7" s="1"/>
  <c r="O214" i="7"/>
  <c r="F217" i="7"/>
  <c r="G216" i="7"/>
  <c r="H216" i="7"/>
  <c r="P214" i="7"/>
  <c r="H215" i="6"/>
  <c r="F216" i="6"/>
  <c r="G215" i="6"/>
  <c r="P213" i="6"/>
  <c r="K214" i="6"/>
  <c r="L214" i="6" s="1"/>
  <c r="S214" i="6"/>
  <c r="N214" i="6"/>
  <c r="Q213" i="6"/>
  <c r="T213" i="6" s="1"/>
  <c r="O213" i="6"/>
  <c r="Q216" i="5"/>
  <c r="T216" i="5" s="1"/>
  <c r="O216" i="5"/>
  <c r="P216" i="5"/>
  <c r="U216" i="5" s="1"/>
  <c r="V216" i="5" s="1"/>
  <c r="AL216" i="5" s="1"/>
  <c r="AN216" i="5" s="1"/>
  <c r="AU216" i="5" s="1"/>
  <c r="S217" i="5"/>
  <c r="K217" i="5"/>
  <c r="L217" i="5" s="1"/>
  <c r="N217" i="5"/>
  <c r="H218" i="5"/>
  <c r="F219" i="5"/>
  <c r="G218" i="5"/>
  <c r="O213" i="4"/>
  <c r="Q213" i="4"/>
  <c r="T213" i="4" s="1"/>
  <c r="P213" i="4"/>
  <c r="U213" i="4" s="1"/>
  <c r="V213" i="4" s="1"/>
  <c r="AL213" i="4" s="1"/>
  <c r="AN213" i="4" s="1"/>
  <c r="AT213" i="4" s="1"/>
  <c r="AU213" i="4" s="1"/>
  <c r="AY213" i="4" s="1"/>
  <c r="S214" i="4"/>
  <c r="N214" i="4"/>
  <c r="K214" i="4"/>
  <c r="L214" i="4" s="1"/>
  <c r="F216" i="4"/>
  <c r="G215" i="4"/>
  <c r="H215" i="4"/>
  <c r="Q213" i="3"/>
  <c r="T213" i="3" s="1"/>
  <c r="O213" i="3"/>
  <c r="P213" i="3" s="1"/>
  <c r="U213" i="3" s="1"/>
  <c r="V213" i="3" s="1"/>
  <c r="AL213" i="3" s="1"/>
  <c r="AN213" i="3" s="1"/>
  <c r="AT213" i="3" s="1"/>
  <c r="AU213" i="3" s="1"/>
  <c r="AY213" i="3" s="1"/>
  <c r="H215" i="3"/>
  <c r="F216" i="3"/>
  <c r="G215" i="3"/>
  <c r="K214" i="3"/>
  <c r="L214" i="3" s="1"/>
  <c r="S214" i="3"/>
  <c r="N214" i="3"/>
  <c r="U209" i="2"/>
  <c r="V209" i="2" s="1"/>
  <c r="AL209" i="2" s="1"/>
  <c r="AN209" i="2" s="1"/>
  <c r="AT209" i="2" s="1"/>
  <c r="AU209" i="2" s="1"/>
  <c r="AY209" i="2" s="1"/>
  <c r="O210" i="2"/>
  <c r="Q210" i="2"/>
  <c r="T210" i="2" s="1"/>
  <c r="P210" i="2"/>
  <c r="U210" i="2" s="1"/>
  <c r="V210" i="2" s="1"/>
  <c r="AL210" i="2" s="1"/>
  <c r="AN210" i="2" s="1"/>
  <c r="AT210" i="2" s="1"/>
  <c r="AU210" i="2" s="1"/>
  <c r="AY210" i="2" s="1"/>
  <c r="S211" i="2"/>
  <c r="N211" i="2"/>
  <c r="K211" i="2"/>
  <c r="L211" i="2" s="1"/>
  <c r="H212" i="2"/>
  <c r="G212" i="2"/>
  <c r="S204" i="1"/>
  <c r="L204" i="1"/>
  <c r="P203" i="1"/>
  <c r="U203" i="1" s="1"/>
  <c r="V203" i="1" s="1"/>
  <c r="Q203" i="1"/>
  <c r="T203" i="1" s="1"/>
  <c r="O203" i="1"/>
  <c r="F206" i="1"/>
  <c r="H223" i="11" l="1"/>
  <c r="G223" i="11"/>
  <c r="F224" i="11"/>
  <c r="O221" i="11"/>
  <c r="P221" i="11" s="1"/>
  <c r="U221" i="11" s="1"/>
  <c r="V221" i="11" s="1"/>
  <c r="AL221" i="11" s="1"/>
  <c r="AN221" i="11" s="1"/>
  <c r="AT221" i="11" s="1"/>
  <c r="AU221" i="11" s="1"/>
  <c r="AY221" i="11" s="1"/>
  <c r="Q221" i="11"/>
  <c r="T221" i="11" s="1"/>
  <c r="S222" i="11"/>
  <c r="N222" i="11"/>
  <c r="K222" i="11"/>
  <c r="L222" i="11" s="1"/>
  <c r="S221" i="10"/>
  <c r="N221" i="10"/>
  <c r="K221" i="10"/>
  <c r="L221" i="10" s="1"/>
  <c r="H222" i="10"/>
  <c r="F223" i="10"/>
  <c r="G222" i="10"/>
  <c r="O220" i="10"/>
  <c r="P220" i="10" s="1"/>
  <c r="U220" i="10" s="1"/>
  <c r="V220" i="10" s="1"/>
  <c r="AL220" i="10" s="1"/>
  <c r="AN220" i="10" s="1"/>
  <c r="AT220" i="10" s="1"/>
  <c r="AU220" i="10" s="1"/>
  <c r="AY220" i="10" s="1"/>
  <c r="Q220" i="10"/>
  <c r="T220" i="10" s="1"/>
  <c r="K223" i="9"/>
  <c r="L223" i="9" s="1"/>
  <c r="S223" i="9"/>
  <c r="N223" i="9"/>
  <c r="Q222" i="9"/>
  <c r="T222" i="9" s="1"/>
  <c r="O222" i="9"/>
  <c r="P222" i="9" s="1"/>
  <c r="U222" i="9" s="1"/>
  <c r="V222" i="9" s="1"/>
  <c r="AL222" i="9" s="1"/>
  <c r="AN222" i="9" s="1"/>
  <c r="AT222" i="9" s="1"/>
  <c r="AU222" i="9" s="1"/>
  <c r="AY222" i="9" s="1"/>
  <c r="H224" i="9"/>
  <c r="F225" i="9"/>
  <c r="G224" i="9"/>
  <c r="U221" i="9"/>
  <c r="V221" i="9" s="1"/>
  <c r="AL221" i="9" s="1"/>
  <c r="AN221" i="9" s="1"/>
  <c r="AT221" i="9" s="1"/>
  <c r="AU221" i="9" s="1"/>
  <c r="AY221" i="9" s="1"/>
  <c r="U217" i="8"/>
  <c r="V217" i="8" s="1"/>
  <c r="AL217" i="8" s="1"/>
  <c r="AN217" i="8" s="1"/>
  <c r="AT217" i="8" s="1"/>
  <c r="AU217" i="8" s="1"/>
  <c r="AY217" i="8" s="1"/>
  <c r="Q218" i="8"/>
  <c r="T218" i="8" s="1"/>
  <c r="O218" i="8"/>
  <c r="K219" i="8"/>
  <c r="L219" i="8" s="1"/>
  <c r="S219" i="8"/>
  <c r="N219" i="8"/>
  <c r="H220" i="8"/>
  <c r="F221" i="8"/>
  <c r="G220" i="8"/>
  <c r="P218" i="8"/>
  <c r="U218" i="8" s="1"/>
  <c r="V218" i="8" s="1"/>
  <c r="AL218" i="8" s="1"/>
  <c r="AN218" i="8" s="1"/>
  <c r="AT218" i="8" s="1"/>
  <c r="AU218" i="8" s="1"/>
  <c r="AY218" i="8" s="1"/>
  <c r="K216" i="7"/>
  <c r="L216" i="7" s="1"/>
  <c r="S216" i="7"/>
  <c r="N216" i="7"/>
  <c r="Q215" i="7"/>
  <c r="T215" i="7" s="1"/>
  <c r="O215" i="7"/>
  <c r="H217" i="7"/>
  <c r="G217" i="7"/>
  <c r="F218" i="7"/>
  <c r="P215" i="7"/>
  <c r="U215" i="7" s="1"/>
  <c r="V215" i="7" s="1"/>
  <c r="AL215" i="7" s="1"/>
  <c r="AN215" i="7" s="1"/>
  <c r="AT215" i="7" s="1"/>
  <c r="AU215" i="7" s="1"/>
  <c r="AY215" i="7" s="1"/>
  <c r="U214" i="7"/>
  <c r="V214" i="7" s="1"/>
  <c r="AL214" i="7" s="1"/>
  <c r="AN214" i="7" s="1"/>
  <c r="AT214" i="7" s="1"/>
  <c r="AU214" i="7" s="1"/>
  <c r="AY214" i="7" s="1"/>
  <c r="S215" i="6"/>
  <c r="N215" i="6"/>
  <c r="K215" i="6"/>
  <c r="L215" i="6" s="1"/>
  <c r="F217" i="6"/>
  <c r="G216" i="6"/>
  <c r="H216" i="6"/>
  <c r="U213" i="6"/>
  <c r="V213" i="6" s="1"/>
  <c r="AL213" i="6" s="1"/>
  <c r="AN213" i="6" s="1"/>
  <c r="AT213" i="6" s="1"/>
  <c r="AU213" i="6" s="1"/>
  <c r="AY213" i="6" s="1"/>
  <c r="O214" i="6"/>
  <c r="P214" i="6" s="1"/>
  <c r="U214" i="6" s="1"/>
  <c r="V214" i="6" s="1"/>
  <c r="AL214" i="6" s="1"/>
  <c r="AN214" i="6" s="1"/>
  <c r="AT214" i="6" s="1"/>
  <c r="AU214" i="6" s="1"/>
  <c r="AY214" i="6" s="1"/>
  <c r="Q214" i="6"/>
  <c r="T214" i="6" s="1"/>
  <c r="F220" i="5"/>
  <c r="G219" i="5"/>
  <c r="H219" i="5"/>
  <c r="S218" i="5"/>
  <c r="N218" i="5"/>
  <c r="K218" i="5"/>
  <c r="L218" i="5" s="1"/>
  <c r="Q217" i="5"/>
  <c r="T217" i="5" s="1"/>
  <c r="O217" i="5"/>
  <c r="P217" i="5" s="1"/>
  <c r="U217" i="5" s="1"/>
  <c r="V217" i="5" s="1"/>
  <c r="AL217" i="5" s="1"/>
  <c r="AN217" i="5" s="1"/>
  <c r="AU217" i="5" s="1"/>
  <c r="Q214" i="4"/>
  <c r="T214" i="4" s="1"/>
  <c r="O214" i="4"/>
  <c r="K215" i="4"/>
  <c r="L215" i="4" s="1"/>
  <c r="S215" i="4"/>
  <c r="N215" i="4"/>
  <c r="H216" i="4"/>
  <c r="F217" i="4"/>
  <c r="G216" i="4"/>
  <c r="P214" i="4"/>
  <c r="U214" i="4" s="1"/>
  <c r="V214" i="4" s="1"/>
  <c r="AL214" i="4" s="1"/>
  <c r="AN214" i="4" s="1"/>
  <c r="AT214" i="4" s="1"/>
  <c r="AU214" i="4" s="1"/>
  <c r="AY214" i="4" s="1"/>
  <c r="O214" i="3"/>
  <c r="P214" i="3" s="1"/>
  <c r="U214" i="3" s="1"/>
  <c r="V214" i="3" s="1"/>
  <c r="AL214" i="3" s="1"/>
  <c r="AN214" i="3" s="1"/>
  <c r="AT214" i="3" s="1"/>
  <c r="AU214" i="3" s="1"/>
  <c r="AY214" i="3" s="1"/>
  <c r="Q214" i="3"/>
  <c r="T214" i="3" s="1"/>
  <c r="F217" i="3"/>
  <c r="G216" i="3"/>
  <c r="H216" i="3"/>
  <c r="S215" i="3"/>
  <c r="N215" i="3"/>
  <c r="K215" i="3"/>
  <c r="L215" i="3" s="1"/>
  <c r="Q211" i="2"/>
  <c r="T211" i="2" s="1"/>
  <c r="O211" i="2"/>
  <c r="P211" i="2" s="1"/>
  <c r="H213" i="2"/>
  <c r="G213" i="2"/>
  <c r="K212" i="2"/>
  <c r="L212" i="2" s="1"/>
  <c r="S212" i="2"/>
  <c r="N212" i="2"/>
  <c r="Q204" i="1"/>
  <c r="T204" i="1" s="1"/>
  <c r="O204" i="1"/>
  <c r="P204" i="1"/>
  <c r="U204" i="1" s="1"/>
  <c r="V204" i="1" s="1"/>
  <c r="F207" i="1"/>
  <c r="S205" i="1"/>
  <c r="L205" i="1"/>
  <c r="H224" i="11" l="1"/>
  <c r="F225" i="11"/>
  <c r="G224" i="11"/>
  <c r="K223" i="11"/>
  <c r="L223" i="11" s="1"/>
  <c r="N223" i="11"/>
  <c r="S223" i="11"/>
  <c r="Q222" i="11"/>
  <c r="T222" i="11" s="1"/>
  <c r="O222" i="11"/>
  <c r="P222" i="11" s="1"/>
  <c r="U222" i="11" s="1"/>
  <c r="V222" i="11" s="1"/>
  <c r="AL222" i="11" s="1"/>
  <c r="AN222" i="11" s="1"/>
  <c r="AT222" i="11" s="1"/>
  <c r="AU222" i="11" s="1"/>
  <c r="AY222" i="11" s="1"/>
  <c r="Q221" i="10"/>
  <c r="T221" i="10" s="1"/>
  <c r="O221" i="10"/>
  <c r="P221" i="10"/>
  <c r="U221" i="10" s="1"/>
  <c r="V221" i="10" s="1"/>
  <c r="AL221" i="10" s="1"/>
  <c r="AN221" i="10" s="1"/>
  <c r="AT221" i="10" s="1"/>
  <c r="AU221" i="10" s="1"/>
  <c r="AY221" i="10" s="1"/>
  <c r="H223" i="10"/>
  <c r="F224" i="10"/>
  <c r="G223" i="10"/>
  <c r="K222" i="10"/>
  <c r="L222" i="10" s="1"/>
  <c r="S222" i="10"/>
  <c r="N222" i="10"/>
  <c r="F226" i="9"/>
  <c r="G225" i="9"/>
  <c r="H225" i="9"/>
  <c r="P223" i="9"/>
  <c r="U223" i="9" s="1"/>
  <c r="V223" i="9" s="1"/>
  <c r="AL223" i="9" s="1"/>
  <c r="AN223" i="9" s="1"/>
  <c r="AT223" i="9" s="1"/>
  <c r="AU223" i="9" s="1"/>
  <c r="AY223" i="9" s="1"/>
  <c r="O223" i="9"/>
  <c r="Q223" i="9"/>
  <c r="T223" i="9" s="1"/>
  <c r="S224" i="9"/>
  <c r="N224" i="9"/>
  <c r="K224" i="9"/>
  <c r="L224" i="9" s="1"/>
  <c r="Q219" i="8"/>
  <c r="T219" i="8" s="1"/>
  <c r="O219" i="8"/>
  <c r="P219" i="8" s="1"/>
  <c r="U219" i="8" s="1"/>
  <c r="V219" i="8" s="1"/>
  <c r="AL219" i="8" s="1"/>
  <c r="AN219" i="8" s="1"/>
  <c r="AT219" i="8" s="1"/>
  <c r="AU219" i="8" s="1"/>
  <c r="AY219" i="8" s="1"/>
  <c r="F222" i="8"/>
  <c r="G221" i="8"/>
  <c r="H221" i="8"/>
  <c r="K220" i="8"/>
  <c r="L220" i="8" s="1"/>
  <c r="S220" i="8"/>
  <c r="N220" i="8"/>
  <c r="F219" i="7"/>
  <c r="G218" i="7"/>
  <c r="H218" i="7"/>
  <c r="N217" i="7"/>
  <c r="K217" i="7"/>
  <c r="L217" i="7" s="1"/>
  <c r="S217" i="7"/>
  <c r="Q216" i="7"/>
  <c r="T216" i="7" s="1"/>
  <c r="O216" i="7"/>
  <c r="P216" i="7" s="1"/>
  <c r="U216" i="7" s="1"/>
  <c r="V216" i="7" s="1"/>
  <c r="AL216" i="7" s="1"/>
  <c r="AN216" i="7" s="1"/>
  <c r="AT216" i="7" s="1"/>
  <c r="AU216" i="7" s="1"/>
  <c r="AY216" i="7" s="1"/>
  <c r="O215" i="6"/>
  <c r="Q215" i="6"/>
  <c r="T215" i="6" s="1"/>
  <c r="S216" i="6"/>
  <c r="N216" i="6"/>
  <c r="K216" i="6"/>
  <c r="L216" i="6" s="1"/>
  <c r="P215" i="6"/>
  <c r="U215" i="6" s="1"/>
  <c r="V215" i="6" s="1"/>
  <c r="AL215" i="6" s="1"/>
  <c r="AN215" i="6" s="1"/>
  <c r="AT215" i="6" s="1"/>
  <c r="AU215" i="6" s="1"/>
  <c r="AY215" i="6" s="1"/>
  <c r="H217" i="6"/>
  <c r="F218" i="6"/>
  <c r="G217" i="6"/>
  <c r="S219" i="5"/>
  <c r="N219" i="5"/>
  <c r="K219" i="5"/>
  <c r="L219" i="5" s="1"/>
  <c r="H220" i="5"/>
  <c r="G220" i="5"/>
  <c r="F221" i="5"/>
  <c r="O218" i="5"/>
  <c r="P218" i="5" s="1"/>
  <c r="U218" i="5" s="1"/>
  <c r="V218" i="5" s="1"/>
  <c r="AL218" i="5" s="1"/>
  <c r="AN218" i="5" s="1"/>
  <c r="AU218" i="5" s="1"/>
  <c r="Q218" i="5"/>
  <c r="T218" i="5" s="1"/>
  <c r="K216" i="4"/>
  <c r="L216" i="4" s="1"/>
  <c r="N216" i="4"/>
  <c r="S216" i="4"/>
  <c r="H217" i="4"/>
  <c r="F218" i="4"/>
  <c r="G217" i="4"/>
  <c r="Q215" i="4"/>
  <c r="T215" i="4" s="1"/>
  <c r="O215" i="4"/>
  <c r="P215" i="4" s="1"/>
  <c r="U215" i="4" s="1"/>
  <c r="V215" i="4" s="1"/>
  <c r="AL215" i="4" s="1"/>
  <c r="AN215" i="4" s="1"/>
  <c r="AT215" i="4" s="1"/>
  <c r="AU215" i="4" s="1"/>
  <c r="AY215" i="4" s="1"/>
  <c r="H217" i="3"/>
  <c r="G217" i="3"/>
  <c r="F218" i="3"/>
  <c r="P215" i="3"/>
  <c r="O215" i="3"/>
  <c r="Q215" i="3"/>
  <c r="T215" i="3" s="1"/>
  <c r="S216" i="3"/>
  <c r="N216" i="3"/>
  <c r="K216" i="3"/>
  <c r="L216" i="3" s="1"/>
  <c r="U211" i="2"/>
  <c r="V211" i="2" s="1"/>
  <c r="AL211" i="2" s="1"/>
  <c r="AN211" i="2" s="1"/>
  <c r="AT211" i="2" s="1"/>
  <c r="AU211" i="2" s="1"/>
  <c r="AY211" i="2" s="1"/>
  <c r="Q212" i="2"/>
  <c r="T212" i="2" s="1"/>
  <c r="O212" i="2"/>
  <c r="P212" i="2" s="1"/>
  <c r="U212" i="2" s="1"/>
  <c r="V212" i="2" s="1"/>
  <c r="AL212" i="2" s="1"/>
  <c r="AN212" i="2" s="1"/>
  <c r="AT212" i="2" s="1"/>
  <c r="AU212" i="2" s="1"/>
  <c r="AY212" i="2" s="1"/>
  <c r="H214" i="2"/>
  <c r="G214" i="2"/>
  <c r="K213" i="2"/>
  <c r="L213" i="2" s="1"/>
  <c r="S213" i="2"/>
  <c r="N213" i="2"/>
  <c r="F208" i="1"/>
  <c r="S206" i="1"/>
  <c r="L206" i="1"/>
  <c r="Q205" i="1"/>
  <c r="T205" i="1" s="1"/>
  <c r="O205" i="1"/>
  <c r="P205" i="1" s="1"/>
  <c r="U205" i="1" s="1"/>
  <c r="V205" i="1" s="1"/>
  <c r="K224" i="11" l="1"/>
  <c r="L224" i="11" s="1"/>
  <c r="N224" i="11"/>
  <c r="S224" i="11"/>
  <c r="H225" i="11"/>
  <c r="F226" i="11"/>
  <c r="G225" i="11"/>
  <c r="Q223" i="11"/>
  <c r="T223" i="11" s="1"/>
  <c r="O223" i="11"/>
  <c r="P223" i="11" s="1"/>
  <c r="U223" i="11" s="1"/>
  <c r="V223" i="11" s="1"/>
  <c r="AL223" i="11" s="1"/>
  <c r="AN223" i="11" s="1"/>
  <c r="AT223" i="11" s="1"/>
  <c r="AU223" i="11" s="1"/>
  <c r="AY223" i="11" s="1"/>
  <c r="K223" i="10"/>
  <c r="L223" i="10" s="1"/>
  <c r="S223" i="10"/>
  <c r="N223" i="10"/>
  <c r="Q222" i="10"/>
  <c r="T222" i="10" s="1"/>
  <c r="O222" i="10"/>
  <c r="P222" i="10" s="1"/>
  <c r="U222" i="10" s="1"/>
  <c r="V222" i="10" s="1"/>
  <c r="AL222" i="10" s="1"/>
  <c r="AN222" i="10" s="1"/>
  <c r="AT222" i="10" s="1"/>
  <c r="AU222" i="10" s="1"/>
  <c r="AY222" i="10" s="1"/>
  <c r="H224" i="10"/>
  <c r="F225" i="10"/>
  <c r="G224" i="10"/>
  <c r="S225" i="9"/>
  <c r="N225" i="9"/>
  <c r="K225" i="9"/>
  <c r="L225" i="9" s="1"/>
  <c r="P224" i="9"/>
  <c r="U224" i="9" s="1"/>
  <c r="V224" i="9" s="1"/>
  <c r="AL224" i="9" s="1"/>
  <c r="AN224" i="9" s="1"/>
  <c r="AT224" i="9" s="1"/>
  <c r="AU224" i="9" s="1"/>
  <c r="AY224" i="9" s="1"/>
  <c r="O224" i="9"/>
  <c r="Q224" i="9"/>
  <c r="T224" i="9" s="1"/>
  <c r="H226" i="9"/>
  <c r="G226" i="9"/>
  <c r="F227" i="9"/>
  <c r="H222" i="8"/>
  <c r="F223" i="8"/>
  <c r="G222" i="8"/>
  <c r="O220" i="8"/>
  <c r="P220" i="8" s="1"/>
  <c r="U220" i="8" s="1"/>
  <c r="V220" i="8" s="1"/>
  <c r="AL220" i="8" s="1"/>
  <c r="AN220" i="8" s="1"/>
  <c r="AT220" i="8" s="1"/>
  <c r="AU220" i="8" s="1"/>
  <c r="AY220" i="8" s="1"/>
  <c r="Q220" i="8"/>
  <c r="T220" i="8" s="1"/>
  <c r="S221" i="8"/>
  <c r="N221" i="8"/>
  <c r="K221" i="8"/>
  <c r="L221" i="8" s="1"/>
  <c r="S218" i="7"/>
  <c r="N218" i="7"/>
  <c r="K218" i="7"/>
  <c r="L218" i="7" s="1"/>
  <c r="O217" i="7"/>
  <c r="P217" i="7" s="1"/>
  <c r="U217" i="7" s="1"/>
  <c r="V217" i="7" s="1"/>
  <c r="AL217" i="7" s="1"/>
  <c r="AN217" i="7" s="1"/>
  <c r="AT217" i="7" s="1"/>
  <c r="AU217" i="7" s="1"/>
  <c r="AY217" i="7" s="1"/>
  <c r="Q217" i="7"/>
  <c r="T217" i="7" s="1"/>
  <c r="H219" i="7"/>
  <c r="F220" i="7"/>
  <c r="G219" i="7"/>
  <c r="H218" i="6"/>
  <c r="F219" i="6"/>
  <c r="G218" i="6"/>
  <c r="K217" i="6"/>
  <c r="L217" i="6" s="1"/>
  <c r="N217" i="6"/>
  <c r="S217" i="6"/>
  <c r="Q216" i="6"/>
  <c r="T216" i="6" s="1"/>
  <c r="O216" i="6"/>
  <c r="P216" i="6" s="1"/>
  <c r="U216" i="6" s="1"/>
  <c r="V216" i="6" s="1"/>
  <c r="AL216" i="6" s="1"/>
  <c r="AN216" i="6" s="1"/>
  <c r="AT216" i="6" s="1"/>
  <c r="AU216" i="6" s="1"/>
  <c r="AY216" i="6" s="1"/>
  <c r="H221" i="5"/>
  <c r="F222" i="5"/>
  <c r="G221" i="5"/>
  <c r="Q219" i="5"/>
  <c r="T219" i="5" s="1"/>
  <c r="O219" i="5"/>
  <c r="K220" i="5"/>
  <c r="L220" i="5" s="1"/>
  <c r="N220" i="5"/>
  <c r="S220" i="5"/>
  <c r="P219" i="5"/>
  <c r="S217" i="4"/>
  <c r="N217" i="4"/>
  <c r="K217" i="4"/>
  <c r="L217" i="4" s="1"/>
  <c r="F219" i="4"/>
  <c r="G218" i="4"/>
  <c r="H218" i="4"/>
  <c r="O216" i="4"/>
  <c r="P216" i="4" s="1"/>
  <c r="U216" i="4" s="1"/>
  <c r="V216" i="4" s="1"/>
  <c r="AL216" i="4" s="1"/>
  <c r="AN216" i="4" s="1"/>
  <c r="AT216" i="4" s="1"/>
  <c r="AU216" i="4" s="1"/>
  <c r="AY216" i="4" s="1"/>
  <c r="Q216" i="4"/>
  <c r="T216" i="4" s="1"/>
  <c r="U215" i="3"/>
  <c r="V215" i="3" s="1"/>
  <c r="AL215" i="3" s="1"/>
  <c r="AN215" i="3" s="1"/>
  <c r="AT215" i="3" s="1"/>
  <c r="AU215" i="3" s="1"/>
  <c r="AY215" i="3" s="1"/>
  <c r="H218" i="3"/>
  <c r="F219" i="3"/>
  <c r="G218" i="3"/>
  <c r="K217" i="3"/>
  <c r="L217" i="3" s="1"/>
  <c r="S217" i="3"/>
  <c r="N217" i="3"/>
  <c r="Q216" i="3"/>
  <c r="T216" i="3" s="1"/>
  <c r="O216" i="3"/>
  <c r="P216" i="3" s="1"/>
  <c r="U216" i="3" s="1"/>
  <c r="V216" i="3" s="1"/>
  <c r="AL216" i="3" s="1"/>
  <c r="AN216" i="3" s="1"/>
  <c r="AT216" i="3" s="1"/>
  <c r="AU216" i="3" s="1"/>
  <c r="AY216" i="3" s="1"/>
  <c r="O213" i="2"/>
  <c r="Q213" i="2"/>
  <c r="T213" i="2" s="1"/>
  <c r="H215" i="2"/>
  <c r="G215" i="2"/>
  <c r="P213" i="2"/>
  <c r="S214" i="2"/>
  <c r="N214" i="2"/>
  <c r="K214" i="2"/>
  <c r="L214" i="2" s="1"/>
  <c r="S207" i="1"/>
  <c r="L207" i="1"/>
  <c r="F209" i="1"/>
  <c r="Q206" i="1"/>
  <c r="T206" i="1" s="1"/>
  <c r="O206" i="1"/>
  <c r="P206" i="1" s="1"/>
  <c r="U206" i="1" s="1"/>
  <c r="V206" i="1" s="1"/>
  <c r="S225" i="11" l="1"/>
  <c r="N225" i="11"/>
  <c r="K225" i="11"/>
  <c r="L225" i="11" s="1"/>
  <c r="F227" i="11"/>
  <c r="G226" i="11"/>
  <c r="H226" i="11"/>
  <c r="O224" i="11"/>
  <c r="P224" i="11" s="1"/>
  <c r="U224" i="11" s="1"/>
  <c r="V224" i="11" s="1"/>
  <c r="AL224" i="11" s="1"/>
  <c r="AN224" i="11" s="1"/>
  <c r="AT224" i="11" s="1"/>
  <c r="AU224" i="11" s="1"/>
  <c r="AY224" i="11" s="1"/>
  <c r="Q224" i="11"/>
  <c r="T224" i="11" s="1"/>
  <c r="F226" i="10"/>
  <c r="G225" i="10"/>
  <c r="H225" i="10"/>
  <c r="S224" i="10"/>
  <c r="N224" i="10"/>
  <c r="K224" i="10"/>
  <c r="L224" i="10" s="1"/>
  <c r="O223" i="10"/>
  <c r="P223" i="10" s="1"/>
  <c r="U223" i="10" s="1"/>
  <c r="V223" i="10" s="1"/>
  <c r="AL223" i="10" s="1"/>
  <c r="AN223" i="10" s="1"/>
  <c r="AT223" i="10" s="1"/>
  <c r="AU223" i="10" s="1"/>
  <c r="AY223" i="10" s="1"/>
  <c r="Q223" i="10"/>
  <c r="T223" i="10" s="1"/>
  <c r="Q225" i="9"/>
  <c r="T225" i="9" s="1"/>
  <c r="O225" i="9"/>
  <c r="P225" i="9"/>
  <c r="U225" i="9" s="1"/>
  <c r="V225" i="9" s="1"/>
  <c r="AL225" i="9" s="1"/>
  <c r="AN225" i="9" s="1"/>
  <c r="AT225" i="9" s="1"/>
  <c r="AU225" i="9" s="1"/>
  <c r="AY225" i="9" s="1"/>
  <c r="K226" i="9"/>
  <c r="L226" i="9" s="1"/>
  <c r="S226" i="9"/>
  <c r="N226" i="9"/>
  <c r="H227" i="9"/>
  <c r="F228" i="9"/>
  <c r="G227" i="9"/>
  <c r="S222" i="8"/>
  <c r="N222" i="8"/>
  <c r="K222" i="8"/>
  <c r="L222" i="8" s="1"/>
  <c r="F224" i="8"/>
  <c r="G223" i="8"/>
  <c r="H223" i="8"/>
  <c r="Q221" i="8"/>
  <c r="T221" i="8" s="1"/>
  <c r="O221" i="8"/>
  <c r="P221" i="8" s="1"/>
  <c r="U221" i="8" s="1"/>
  <c r="V221" i="8" s="1"/>
  <c r="AL221" i="8" s="1"/>
  <c r="AN221" i="8" s="1"/>
  <c r="AT221" i="8" s="1"/>
  <c r="AU221" i="8" s="1"/>
  <c r="AY221" i="8" s="1"/>
  <c r="F221" i="7"/>
  <c r="G220" i="7"/>
  <c r="H220" i="7"/>
  <c r="O218" i="7"/>
  <c r="Q218" i="7"/>
  <c r="T218" i="7" s="1"/>
  <c r="P218" i="7"/>
  <c r="U218" i="7" s="1"/>
  <c r="V218" i="7" s="1"/>
  <c r="AL218" i="7" s="1"/>
  <c r="AN218" i="7" s="1"/>
  <c r="AT218" i="7" s="1"/>
  <c r="AU218" i="7" s="1"/>
  <c r="AY218" i="7" s="1"/>
  <c r="N219" i="7"/>
  <c r="K219" i="7"/>
  <c r="L219" i="7" s="1"/>
  <c r="S219" i="7"/>
  <c r="H219" i="6"/>
  <c r="F220" i="6"/>
  <c r="G219" i="6"/>
  <c r="P217" i="6"/>
  <c r="K218" i="6"/>
  <c r="L218" i="6" s="1"/>
  <c r="S218" i="6"/>
  <c r="N218" i="6"/>
  <c r="Q217" i="6"/>
  <c r="T217" i="6" s="1"/>
  <c r="O217" i="6"/>
  <c r="K221" i="5"/>
  <c r="L221" i="5" s="1"/>
  <c r="N221" i="5"/>
  <c r="S221" i="5"/>
  <c r="Q220" i="5"/>
  <c r="T220" i="5" s="1"/>
  <c r="O220" i="5"/>
  <c r="P220" i="5" s="1"/>
  <c r="U220" i="5" s="1"/>
  <c r="V220" i="5" s="1"/>
  <c r="AL220" i="5" s="1"/>
  <c r="AN220" i="5" s="1"/>
  <c r="AU220" i="5" s="1"/>
  <c r="H222" i="5"/>
  <c r="F223" i="5"/>
  <c r="G222" i="5"/>
  <c r="U219" i="5"/>
  <c r="V219" i="5" s="1"/>
  <c r="AL219" i="5" s="1"/>
  <c r="AN219" i="5" s="1"/>
  <c r="AU219" i="5" s="1"/>
  <c r="O217" i="4"/>
  <c r="P217" i="4" s="1"/>
  <c r="U217" i="4" s="1"/>
  <c r="V217" i="4" s="1"/>
  <c r="AL217" i="4" s="1"/>
  <c r="AN217" i="4" s="1"/>
  <c r="AT217" i="4" s="1"/>
  <c r="AU217" i="4" s="1"/>
  <c r="AY217" i="4" s="1"/>
  <c r="Q217" i="4"/>
  <c r="T217" i="4" s="1"/>
  <c r="S218" i="4"/>
  <c r="N218" i="4"/>
  <c r="K218" i="4"/>
  <c r="L218" i="4" s="1"/>
  <c r="H219" i="4"/>
  <c r="F220" i="4"/>
  <c r="G219" i="4"/>
  <c r="H219" i="3"/>
  <c r="F220" i="3"/>
  <c r="G219" i="3"/>
  <c r="Q217" i="3"/>
  <c r="T217" i="3" s="1"/>
  <c r="O217" i="3"/>
  <c r="P217" i="3" s="1"/>
  <c r="U217" i="3" s="1"/>
  <c r="V217" i="3" s="1"/>
  <c r="AL217" i="3" s="1"/>
  <c r="AN217" i="3" s="1"/>
  <c r="AT217" i="3" s="1"/>
  <c r="AU217" i="3" s="1"/>
  <c r="AY217" i="3" s="1"/>
  <c r="K218" i="3"/>
  <c r="L218" i="3" s="1"/>
  <c r="S218" i="3"/>
  <c r="N218" i="3"/>
  <c r="U213" i="2"/>
  <c r="V213" i="2" s="1"/>
  <c r="AL213" i="2" s="1"/>
  <c r="AN213" i="2" s="1"/>
  <c r="AT213" i="2" s="1"/>
  <c r="AU213" i="2" s="1"/>
  <c r="AY213" i="2" s="1"/>
  <c r="K215" i="2"/>
  <c r="L215" i="2" s="1"/>
  <c r="S215" i="2"/>
  <c r="N215" i="2"/>
  <c r="O214" i="2"/>
  <c r="P214" i="2" s="1"/>
  <c r="Q214" i="2"/>
  <c r="T214" i="2" s="1"/>
  <c r="H216" i="2"/>
  <c r="G216" i="2"/>
  <c r="S208" i="1"/>
  <c r="L208" i="1"/>
  <c r="Q207" i="1"/>
  <c r="T207" i="1" s="1"/>
  <c r="O207" i="1"/>
  <c r="P207" i="1" s="1"/>
  <c r="F210" i="1"/>
  <c r="O225" i="11" l="1"/>
  <c r="Q225" i="11"/>
  <c r="T225" i="11" s="1"/>
  <c r="S226" i="11"/>
  <c r="N226" i="11"/>
  <c r="K226" i="11"/>
  <c r="L226" i="11" s="1"/>
  <c r="P225" i="11"/>
  <c r="U225" i="11" s="1"/>
  <c r="V225" i="11" s="1"/>
  <c r="AL225" i="11" s="1"/>
  <c r="AN225" i="11" s="1"/>
  <c r="AT225" i="11" s="1"/>
  <c r="AU225" i="11" s="1"/>
  <c r="AY225" i="11" s="1"/>
  <c r="H227" i="11"/>
  <c r="F228" i="11"/>
  <c r="G227" i="11"/>
  <c r="O224" i="10"/>
  <c r="Q224" i="10"/>
  <c r="T224" i="10" s="1"/>
  <c r="P224" i="10"/>
  <c r="S225" i="10"/>
  <c r="N225" i="10"/>
  <c r="K225" i="10"/>
  <c r="L225" i="10" s="1"/>
  <c r="F227" i="10"/>
  <c r="H226" i="10"/>
  <c r="G226" i="10"/>
  <c r="F229" i="9"/>
  <c r="H228" i="9"/>
  <c r="G228" i="9"/>
  <c r="P226" i="9"/>
  <c r="U226" i="9" s="1"/>
  <c r="V226" i="9" s="1"/>
  <c r="AL226" i="9" s="1"/>
  <c r="AN226" i="9" s="1"/>
  <c r="AT226" i="9" s="1"/>
  <c r="AU226" i="9" s="1"/>
  <c r="AY226" i="9" s="1"/>
  <c r="Q226" i="9"/>
  <c r="T226" i="9" s="1"/>
  <c r="O226" i="9"/>
  <c r="K227" i="9"/>
  <c r="L227" i="9" s="1"/>
  <c r="S227" i="9"/>
  <c r="N227" i="9"/>
  <c r="Q222" i="8"/>
  <c r="T222" i="8" s="1"/>
  <c r="O222" i="8"/>
  <c r="P222" i="8" s="1"/>
  <c r="U222" i="8" s="1"/>
  <c r="V222" i="8" s="1"/>
  <c r="AL222" i="8" s="1"/>
  <c r="AN222" i="8" s="1"/>
  <c r="AT222" i="8" s="1"/>
  <c r="AU222" i="8" s="1"/>
  <c r="AY222" i="8" s="1"/>
  <c r="K223" i="8"/>
  <c r="L223" i="8" s="1"/>
  <c r="S223" i="8"/>
  <c r="N223" i="8"/>
  <c r="H224" i="8"/>
  <c r="F225" i="8"/>
  <c r="G224" i="8"/>
  <c r="Q219" i="7"/>
  <c r="T219" i="7" s="1"/>
  <c r="O219" i="7"/>
  <c r="P219" i="7" s="1"/>
  <c r="U219" i="7" s="1"/>
  <c r="V219" i="7" s="1"/>
  <c r="AL219" i="7" s="1"/>
  <c r="AN219" i="7" s="1"/>
  <c r="AT219" i="7" s="1"/>
  <c r="AU219" i="7" s="1"/>
  <c r="AY219" i="7" s="1"/>
  <c r="K220" i="7"/>
  <c r="L220" i="7" s="1"/>
  <c r="S220" i="7"/>
  <c r="N220" i="7"/>
  <c r="H221" i="7"/>
  <c r="F222" i="7"/>
  <c r="G221" i="7"/>
  <c r="S219" i="6"/>
  <c r="N219" i="6"/>
  <c r="K219" i="6"/>
  <c r="L219" i="6" s="1"/>
  <c r="G220" i="6"/>
  <c r="H220" i="6"/>
  <c r="F221" i="6"/>
  <c r="U217" i="6"/>
  <c r="V217" i="6" s="1"/>
  <c r="AL217" i="6" s="1"/>
  <c r="AN217" i="6" s="1"/>
  <c r="AT217" i="6" s="1"/>
  <c r="AU217" i="6" s="1"/>
  <c r="AY217" i="6" s="1"/>
  <c r="O218" i="6"/>
  <c r="P218" i="6" s="1"/>
  <c r="U218" i="6" s="1"/>
  <c r="V218" i="6" s="1"/>
  <c r="AL218" i="6" s="1"/>
  <c r="AN218" i="6" s="1"/>
  <c r="AT218" i="6" s="1"/>
  <c r="AU218" i="6" s="1"/>
  <c r="AY218" i="6" s="1"/>
  <c r="Q218" i="6"/>
  <c r="T218" i="6" s="1"/>
  <c r="F224" i="5"/>
  <c r="G223" i="5"/>
  <c r="H223" i="5"/>
  <c r="O221" i="5"/>
  <c r="P221" i="5" s="1"/>
  <c r="U221" i="5" s="1"/>
  <c r="V221" i="5" s="1"/>
  <c r="AL221" i="5" s="1"/>
  <c r="AN221" i="5" s="1"/>
  <c r="AU221" i="5" s="1"/>
  <c r="Q221" i="5"/>
  <c r="T221" i="5" s="1"/>
  <c r="S222" i="5"/>
  <c r="N222" i="5"/>
  <c r="K222" i="5"/>
  <c r="L222" i="5" s="1"/>
  <c r="H220" i="4"/>
  <c r="G220" i="4"/>
  <c r="F221" i="4"/>
  <c r="P218" i="4"/>
  <c r="K219" i="4"/>
  <c r="L219" i="4" s="1"/>
  <c r="N219" i="4"/>
  <c r="S219" i="4"/>
  <c r="Q218" i="4"/>
  <c r="T218" i="4" s="1"/>
  <c r="O218" i="4"/>
  <c r="S219" i="3"/>
  <c r="N219" i="3"/>
  <c r="K219" i="3"/>
  <c r="L219" i="3" s="1"/>
  <c r="O218" i="3"/>
  <c r="P218" i="3" s="1"/>
  <c r="U218" i="3" s="1"/>
  <c r="V218" i="3" s="1"/>
  <c r="AL218" i="3" s="1"/>
  <c r="AN218" i="3" s="1"/>
  <c r="AT218" i="3" s="1"/>
  <c r="AU218" i="3" s="1"/>
  <c r="AY218" i="3" s="1"/>
  <c r="Q218" i="3"/>
  <c r="T218" i="3" s="1"/>
  <c r="F221" i="3"/>
  <c r="G220" i="3"/>
  <c r="H220" i="3"/>
  <c r="U214" i="2"/>
  <c r="V214" i="2" s="1"/>
  <c r="AL214" i="2" s="1"/>
  <c r="AN214" i="2" s="1"/>
  <c r="AT214" i="2" s="1"/>
  <c r="AU214" i="2" s="1"/>
  <c r="AY214" i="2" s="1"/>
  <c r="O215" i="2"/>
  <c r="P215" i="2" s="1"/>
  <c r="Q215" i="2"/>
  <c r="T215" i="2" s="1"/>
  <c r="G217" i="2"/>
  <c r="H217" i="2"/>
  <c r="S216" i="2"/>
  <c r="N216" i="2"/>
  <c r="K216" i="2"/>
  <c r="L216" i="2" s="1"/>
  <c r="U207" i="1"/>
  <c r="V207" i="1" s="1"/>
  <c r="F211" i="1"/>
  <c r="Q208" i="1"/>
  <c r="T208" i="1" s="1"/>
  <c r="O208" i="1"/>
  <c r="P208" i="1" s="1"/>
  <c r="S209" i="1"/>
  <c r="L209" i="1"/>
  <c r="H228" i="11" l="1"/>
  <c r="G228" i="11"/>
  <c r="F229" i="11"/>
  <c r="K227" i="11"/>
  <c r="L227" i="11" s="1"/>
  <c r="S227" i="11"/>
  <c r="N227" i="11"/>
  <c r="Q226" i="11"/>
  <c r="T226" i="11" s="1"/>
  <c r="O226" i="11"/>
  <c r="P226" i="11" s="1"/>
  <c r="U226" i="11" s="1"/>
  <c r="V226" i="11" s="1"/>
  <c r="AL226" i="11" s="1"/>
  <c r="AN226" i="11" s="1"/>
  <c r="AT226" i="11" s="1"/>
  <c r="AU226" i="11" s="1"/>
  <c r="AY226" i="11" s="1"/>
  <c r="H227" i="10"/>
  <c r="F228" i="10"/>
  <c r="G227" i="10"/>
  <c r="U224" i="10"/>
  <c r="V224" i="10" s="1"/>
  <c r="AL224" i="10" s="1"/>
  <c r="AN224" i="10" s="1"/>
  <c r="AT224" i="10" s="1"/>
  <c r="AU224" i="10" s="1"/>
  <c r="AY224" i="10" s="1"/>
  <c r="Q225" i="10"/>
  <c r="T225" i="10" s="1"/>
  <c r="O225" i="10"/>
  <c r="K226" i="10"/>
  <c r="L226" i="10" s="1"/>
  <c r="S226" i="10"/>
  <c r="N226" i="10"/>
  <c r="P225" i="10"/>
  <c r="U225" i="10" s="1"/>
  <c r="V225" i="10" s="1"/>
  <c r="AL225" i="10" s="1"/>
  <c r="AN225" i="10" s="1"/>
  <c r="AT225" i="10" s="1"/>
  <c r="AU225" i="10" s="1"/>
  <c r="AY225" i="10" s="1"/>
  <c r="O227" i="9"/>
  <c r="Q227" i="9"/>
  <c r="T227" i="9" s="1"/>
  <c r="S228" i="9"/>
  <c r="N228" i="9"/>
  <c r="K228" i="9"/>
  <c r="L228" i="9" s="1"/>
  <c r="P227" i="9"/>
  <c r="U227" i="9" s="1"/>
  <c r="V227" i="9" s="1"/>
  <c r="AL227" i="9" s="1"/>
  <c r="AN227" i="9" s="1"/>
  <c r="AT227" i="9" s="1"/>
  <c r="AU227" i="9" s="1"/>
  <c r="AY227" i="9" s="1"/>
  <c r="F230" i="9"/>
  <c r="G229" i="9"/>
  <c r="H229" i="9"/>
  <c r="Q223" i="8"/>
  <c r="T223" i="8" s="1"/>
  <c r="O223" i="8"/>
  <c r="P223" i="8" s="1"/>
  <c r="U223" i="8" s="1"/>
  <c r="V223" i="8" s="1"/>
  <c r="AL223" i="8" s="1"/>
  <c r="AN223" i="8" s="1"/>
  <c r="AT223" i="8" s="1"/>
  <c r="AU223" i="8" s="1"/>
  <c r="AY223" i="8" s="1"/>
  <c r="F226" i="8"/>
  <c r="G225" i="8"/>
  <c r="H225" i="8"/>
  <c r="N224" i="8"/>
  <c r="K224" i="8"/>
  <c r="L224" i="8" s="1"/>
  <c r="S224" i="8"/>
  <c r="Q220" i="7"/>
  <c r="T220" i="7" s="1"/>
  <c r="O220" i="7"/>
  <c r="F223" i="7"/>
  <c r="G222" i="7"/>
  <c r="H222" i="7"/>
  <c r="P220" i="7"/>
  <c r="U220" i="7" s="1"/>
  <c r="V220" i="7" s="1"/>
  <c r="AL220" i="7" s="1"/>
  <c r="AN220" i="7" s="1"/>
  <c r="AT220" i="7" s="1"/>
  <c r="AU220" i="7" s="1"/>
  <c r="AY220" i="7" s="1"/>
  <c r="S221" i="7"/>
  <c r="N221" i="7"/>
  <c r="K221" i="7"/>
  <c r="L221" i="7" s="1"/>
  <c r="O219" i="6"/>
  <c r="P219" i="6" s="1"/>
  <c r="U219" i="6" s="1"/>
  <c r="V219" i="6" s="1"/>
  <c r="AL219" i="6" s="1"/>
  <c r="AN219" i="6" s="1"/>
  <c r="AT219" i="6" s="1"/>
  <c r="AU219" i="6" s="1"/>
  <c r="AY219" i="6" s="1"/>
  <c r="Q219" i="6"/>
  <c r="T219" i="6" s="1"/>
  <c r="H221" i="6"/>
  <c r="F222" i="6"/>
  <c r="G221" i="6"/>
  <c r="S220" i="6"/>
  <c r="N220" i="6"/>
  <c r="K220" i="6"/>
  <c r="L220" i="6" s="1"/>
  <c r="S223" i="5"/>
  <c r="N223" i="5"/>
  <c r="K223" i="5"/>
  <c r="L223" i="5" s="1"/>
  <c r="H224" i="5"/>
  <c r="F225" i="5"/>
  <c r="G224" i="5"/>
  <c r="O222" i="5"/>
  <c r="P222" i="5" s="1"/>
  <c r="U222" i="5" s="1"/>
  <c r="V222" i="5" s="1"/>
  <c r="AL222" i="5" s="1"/>
  <c r="AN222" i="5" s="1"/>
  <c r="AU222" i="5" s="1"/>
  <c r="Q222" i="5"/>
  <c r="T222" i="5" s="1"/>
  <c r="U218" i="4"/>
  <c r="V218" i="4" s="1"/>
  <c r="AL218" i="4" s="1"/>
  <c r="AN218" i="4" s="1"/>
  <c r="AT218" i="4" s="1"/>
  <c r="AU218" i="4" s="1"/>
  <c r="AY218" i="4" s="1"/>
  <c r="H221" i="4"/>
  <c r="F222" i="4"/>
  <c r="G221" i="4"/>
  <c r="K220" i="4"/>
  <c r="L220" i="4" s="1"/>
  <c r="S220" i="4"/>
  <c r="N220" i="4"/>
  <c r="Q219" i="4"/>
  <c r="T219" i="4" s="1"/>
  <c r="O219" i="4"/>
  <c r="P219" i="4" s="1"/>
  <c r="U219" i="4" s="1"/>
  <c r="V219" i="4" s="1"/>
  <c r="AL219" i="4" s="1"/>
  <c r="AN219" i="4" s="1"/>
  <c r="AT219" i="4" s="1"/>
  <c r="AU219" i="4" s="1"/>
  <c r="AY219" i="4" s="1"/>
  <c r="O219" i="3"/>
  <c r="Q219" i="3"/>
  <c r="T219" i="3" s="1"/>
  <c r="P219" i="3"/>
  <c r="S220" i="3"/>
  <c r="N220" i="3"/>
  <c r="K220" i="3"/>
  <c r="L220" i="3" s="1"/>
  <c r="H221" i="3"/>
  <c r="F222" i="3"/>
  <c r="G221" i="3"/>
  <c r="U215" i="2"/>
  <c r="V215" i="2" s="1"/>
  <c r="AL215" i="2" s="1"/>
  <c r="AN215" i="2" s="1"/>
  <c r="AT215" i="2" s="1"/>
  <c r="AU215" i="2" s="1"/>
  <c r="AY215" i="2" s="1"/>
  <c r="S217" i="2"/>
  <c r="N217" i="2"/>
  <c r="K217" i="2"/>
  <c r="L217" i="2" s="1"/>
  <c r="G218" i="2"/>
  <c r="H218" i="2"/>
  <c r="O216" i="2"/>
  <c r="P216" i="2" s="1"/>
  <c r="Q216" i="2"/>
  <c r="T216" i="2" s="1"/>
  <c r="U208" i="1"/>
  <c r="V208" i="1" s="1"/>
  <c r="Q209" i="1"/>
  <c r="T209" i="1" s="1"/>
  <c r="O209" i="1"/>
  <c r="S210" i="1"/>
  <c r="L210" i="1"/>
  <c r="P209" i="1"/>
  <c r="F212" i="1"/>
  <c r="H229" i="11" l="1"/>
  <c r="F230" i="11"/>
  <c r="G229" i="11"/>
  <c r="P227" i="11"/>
  <c r="K228" i="11"/>
  <c r="L228" i="11" s="1"/>
  <c r="S228" i="11"/>
  <c r="N228" i="11"/>
  <c r="Q227" i="11"/>
  <c r="T227" i="11" s="1"/>
  <c r="O227" i="11"/>
  <c r="Q226" i="10"/>
  <c r="T226" i="10" s="1"/>
  <c r="O226" i="10"/>
  <c r="K227" i="10"/>
  <c r="L227" i="10" s="1"/>
  <c r="S227" i="10"/>
  <c r="N227" i="10"/>
  <c r="H228" i="10"/>
  <c r="G228" i="10"/>
  <c r="F229" i="10"/>
  <c r="P226" i="10"/>
  <c r="U226" i="10" s="1"/>
  <c r="V226" i="10" s="1"/>
  <c r="AL226" i="10" s="1"/>
  <c r="AN226" i="10" s="1"/>
  <c r="AT226" i="10" s="1"/>
  <c r="AU226" i="10" s="1"/>
  <c r="AY226" i="10" s="1"/>
  <c r="H230" i="9"/>
  <c r="G230" i="9"/>
  <c r="F231" i="9"/>
  <c r="S229" i="9"/>
  <c r="N229" i="9"/>
  <c r="K229" i="9"/>
  <c r="L229" i="9" s="1"/>
  <c r="O228" i="9"/>
  <c r="P228" i="9" s="1"/>
  <c r="U228" i="9" s="1"/>
  <c r="V228" i="9" s="1"/>
  <c r="AL228" i="9" s="1"/>
  <c r="AN228" i="9" s="1"/>
  <c r="AT228" i="9" s="1"/>
  <c r="AU228" i="9" s="1"/>
  <c r="AY228" i="9" s="1"/>
  <c r="Q228" i="9"/>
  <c r="T228" i="9" s="1"/>
  <c r="F227" i="8"/>
  <c r="G226" i="8"/>
  <c r="H226" i="8"/>
  <c r="P224" i="8"/>
  <c r="U224" i="8" s="1"/>
  <c r="V224" i="8" s="1"/>
  <c r="AL224" i="8" s="1"/>
  <c r="AN224" i="8" s="1"/>
  <c r="AT224" i="8" s="1"/>
  <c r="AU224" i="8" s="1"/>
  <c r="AY224" i="8" s="1"/>
  <c r="O224" i="8"/>
  <c r="Q224" i="8"/>
  <c r="T224" i="8" s="1"/>
  <c r="S225" i="8"/>
  <c r="N225" i="8"/>
  <c r="K225" i="8"/>
  <c r="L225" i="8" s="1"/>
  <c r="S222" i="7"/>
  <c r="N222" i="7"/>
  <c r="K222" i="7"/>
  <c r="L222" i="7" s="1"/>
  <c r="H223" i="7"/>
  <c r="F224" i="7"/>
  <c r="G223" i="7"/>
  <c r="O221" i="7"/>
  <c r="P221" i="7" s="1"/>
  <c r="U221" i="7" s="1"/>
  <c r="V221" i="7" s="1"/>
  <c r="AL221" i="7" s="1"/>
  <c r="AN221" i="7" s="1"/>
  <c r="AT221" i="7" s="1"/>
  <c r="AU221" i="7" s="1"/>
  <c r="AY221" i="7" s="1"/>
  <c r="Q221" i="7"/>
  <c r="T221" i="7" s="1"/>
  <c r="S221" i="6"/>
  <c r="K221" i="6"/>
  <c r="L221" i="6" s="1"/>
  <c r="N221" i="6"/>
  <c r="P220" i="6"/>
  <c r="U220" i="6" s="1"/>
  <c r="V220" i="6" s="1"/>
  <c r="AL220" i="6" s="1"/>
  <c r="AN220" i="6" s="1"/>
  <c r="AT220" i="6" s="1"/>
  <c r="AU220" i="6" s="1"/>
  <c r="AY220" i="6" s="1"/>
  <c r="Q220" i="6"/>
  <c r="T220" i="6" s="1"/>
  <c r="O220" i="6"/>
  <c r="H222" i="6"/>
  <c r="F223" i="6"/>
  <c r="G222" i="6"/>
  <c r="Q223" i="5"/>
  <c r="T223" i="5" s="1"/>
  <c r="O223" i="5"/>
  <c r="K224" i="5"/>
  <c r="L224" i="5" s="1"/>
  <c r="S224" i="5"/>
  <c r="N224" i="5"/>
  <c r="P223" i="5"/>
  <c r="U223" i="5" s="1"/>
  <c r="V223" i="5" s="1"/>
  <c r="AL223" i="5" s="1"/>
  <c r="AN223" i="5" s="1"/>
  <c r="AU223" i="5" s="1"/>
  <c r="H225" i="5"/>
  <c r="G225" i="5"/>
  <c r="F226" i="5"/>
  <c r="S221" i="4"/>
  <c r="N221" i="4"/>
  <c r="K221" i="4"/>
  <c r="L221" i="4" s="1"/>
  <c r="F223" i="4"/>
  <c r="G222" i="4"/>
  <c r="H222" i="4"/>
  <c r="O220" i="4"/>
  <c r="P220" i="4" s="1"/>
  <c r="U220" i="4" s="1"/>
  <c r="V220" i="4" s="1"/>
  <c r="AL220" i="4" s="1"/>
  <c r="AN220" i="4" s="1"/>
  <c r="AT220" i="4" s="1"/>
  <c r="AU220" i="4" s="1"/>
  <c r="AY220" i="4" s="1"/>
  <c r="Q220" i="4"/>
  <c r="T220" i="4" s="1"/>
  <c r="H222" i="3"/>
  <c r="F223" i="3"/>
  <c r="G222" i="3"/>
  <c r="U219" i="3"/>
  <c r="V219" i="3" s="1"/>
  <c r="AL219" i="3" s="1"/>
  <c r="AN219" i="3" s="1"/>
  <c r="AT219" i="3" s="1"/>
  <c r="AU219" i="3" s="1"/>
  <c r="AY219" i="3" s="1"/>
  <c r="Q220" i="3"/>
  <c r="T220" i="3" s="1"/>
  <c r="O220" i="3"/>
  <c r="K221" i="3"/>
  <c r="L221" i="3" s="1"/>
  <c r="S221" i="3"/>
  <c r="N221" i="3"/>
  <c r="P220" i="3"/>
  <c r="U220" i="3" s="1"/>
  <c r="V220" i="3" s="1"/>
  <c r="AL220" i="3" s="1"/>
  <c r="AN220" i="3" s="1"/>
  <c r="AT220" i="3" s="1"/>
  <c r="AU220" i="3" s="1"/>
  <c r="AY220" i="3" s="1"/>
  <c r="U216" i="2"/>
  <c r="V216" i="2" s="1"/>
  <c r="AL216" i="2" s="1"/>
  <c r="AN216" i="2" s="1"/>
  <c r="AT216" i="2" s="1"/>
  <c r="AU216" i="2" s="1"/>
  <c r="AY216" i="2" s="1"/>
  <c r="Q217" i="2"/>
  <c r="T217" i="2" s="1"/>
  <c r="O217" i="2"/>
  <c r="P217" i="2" s="1"/>
  <c r="U217" i="2" s="1"/>
  <c r="V217" i="2" s="1"/>
  <c r="AL217" i="2" s="1"/>
  <c r="AN217" i="2" s="1"/>
  <c r="AT217" i="2" s="1"/>
  <c r="AU217" i="2" s="1"/>
  <c r="AY217" i="2" s="1"/>
  <c r="H219" i="2"/>
  <c r="G219" i="2"/>
  <c r="K218" i="2"/>
  <c r="L218" i="2" s="1"/>
  <c r="S218" i="2"/>
  <c r="N218" i="2"/>
  <c r="U209" i="1"/>
  <c r="V209" i="1" s="1"/>
  <c r="S211" i="1"/>
  <c r="L211" i="1"/>
  <c r="F213" i="1"/>
  <c r="Q210" i="1"/>
  <c r="T210" i="1" s="1"/>
  <c r="O210" i="1"/>
  <c r="P210" i="1" s="1"/>
  <c r="U227" i="11" l="1"/>
  <c r="V227" i="11" s="1"/>
  <c r="AL227" i="11" s="1"/>
  <c r="AN227" i="11" s="1"/>
  <c r="AT227" i="11" s="1"/>
  <c r="AU227" i="11" s="1"/>
  <c r="AY227" i="11" s="1"/>
  <c r="S229" i="11"/>
  <c r="N229" i="11"/>
  <c r="K229" i="11"/>
  <c r="L229" i="11" s="1"/>
  <c r="F231" i="11"/>
  <c r="G230" i="11"/>
  <c r="H230" i="11"/>
  <c r="O228" i="11"/>
  <c r="P228" i="11" s="1"/>
  <c r="U228" i="11" s="1"/>
  <c r="V228" i="11" s="1"/>
  <c r="AL228" i="11" s="1"/>
  <c r="AN228" i="11" s="1"/>
  <c r="AT228" i="11" s="1"/>
  <c r="AU228" i="11" s="1"/>
  <c r="AY228" i="11" s="1"/>
  <c r="Q228" i="11"/>
  <c r="T228" i="11" s="1"/>
  <c r="H229" i="10"/>
  <c r="F230" i="10"/>
  <c r="G229" i="10"/>
  <c r="K228" i="10"/>
  <c r="L228" i="10" s="1"/>
  <c r="S228" i="10"/>
  <c r="N228" i="10"/>
  <c r="Q227" i="10"/>
  <c r="T227" i="10" s="1"/>
  <c r="O227" i="10"/>
  <c r="P227" i="10" s="1"/>
  <c r="U227" i="10" s="1"/>
  <c r="V227" i="10" s="1"/>
  <c r="AL227" i="10" s="1"/>
  <c r="AN227" i="10" s="1"/>
  <c r="AT227" i="10" s="1"/>
  <c r="AU227" i="10" s="1"/>
  <c r="AY227" i="10" s="1"/>
  <c r="Q229" i="9"/>
  <c r="T229" i="9" s="1"/>
  <c r="O229" i="9"/>
  <c r="N230" i="9"/>
  <c r="K230" i="9"/>
  <c r="L230" i="9" s="1"/>
  <c r="S230" i="9"/>
  <c r="P229" i="9"/>
  <c r="U229" i="9" s="1"/>
  <c r="V229" i="9" s="1"/>
  <c r="AL229" i="9" s="1"/>
  <c r="AN229" i="9" s="1"/>
  <c r="AT229" i="9" s="1"/>
  <c r="AU229" i="9" s="1"/>
  <c r="AY229" i="9" s="1"/>
  <c r="F232" i="9"/>
  <c r="G231" i="9"/>
  <c r="H231" i="9"/>
  <c r="S226" i="8"/>
  <c r="N226" i="8"/>
  <c r="K226" i="8"/>
  <c r="L226" i="8" s="1"/>
  <c r="P225" i="8"/>
  <c r="U225" i="8" s="1"/>
  <c r="V225" i="8" s="1"/>
  <c r="AL225" i="8" s="1"/>
  <c r="AN225" i="8" s="1"/>
  <c r="AT225" i="8" s="1"/>
  <c r="AU225" i="8" s="1"/>
  <c r="AY225" i="8" s="1"/>
  <c r="O225" i="8"/>
  <c r="Q225" i="8"/>
  <c r="T225" i="8" s="1"/>
  <c r="F228" i="8"/>
  <c r="G227" i="8"/>
  <c r="H227" i="8"/>
  <c r="Q222" i="7"/>
  <c r="T222" i="7" s="1"/>
  <c r="O222" i="7"/>
  <c r="K223" i="7"/>
  <c r="L223" i="7" s="1"/>
  <c r="S223" i="7"/>
  <c r="N223" i="7"/>
  <c r="P222" i="7"/>
  <c r="U222" i="7" s="1"/>
  <c r="V222" i="7" s="1"/>
  <c r="AL222" i="7" s="1"/>
  <c r="AN222" i="7" s="1"/>
  <c r="AT222" i="7" s="1"/>
  <c r="AU222" i="7" s="1"/>
  <c r="AY222" i="7" s="1"/>
  <c r="H224" i="7"/>
  <c r="F225" i="7"/>
  <c r="G224" i="7"/>
  <c r="O221" i="6"/>
  <c r="P221" i="6" s="1"/>
  <c r="U221" i="6" s="1"/>
  <c r="V221" i="6" s="1"/>
  <c r="AL221" i="6" s="1"/>
  <c r="AN221" i="6" s="1"/>
  <c r="AT221" i="6" s="1"/>
  <c r="AU221" i="6" s="1"/>
  <c r="AY221" i="6" s="1"/>
  <c r="Q221" i="6"/>
  <c r="T221" i="6" s="1"/>
  <c r="F224" i="6"/>
  <c r="G223" i="6"/>
  <c r="H223" i="6"/>
  <c r="S222" i="6"/>
  <c r="N222" i="6"/>
  <c r="K222" i="6"/>
  <c r="L222" i="6" s="1"/>
  <c r="Q224" i="5"/>
  <c r="T224" i="5" s="1"/>
  <c r="O224" i="5"/>
  <c r="K225" i="5"/>
  <c r="L225" i="5" s="1"/>
  <c r="S225" i="5"/>
  <c r="N225" i="5"/>
  <c r="H226" i="5"/>
  <c r="F227" i="5"/>
  <c r="G226" i="5"/>
  <c r="P224" i="5"/>
  <c r="U224" i="5" s="1"/>
  <c r="V224" i="5" s="1"/>
  <c r="AL224" i="5" s="1"/>
  <c r="AN224" i="5" s="1"/>
  <c r="AU224" i="5" s="1"/>
  <c r="O221" i="4"/>
  <c r="P221" i="4" s="1"/>
  <c r="U221" i="4" s="1"/>
  <c r="V221" i="4" s="1"/>
  <c r="AL221" i="4" s="1"/>
  <c r="AN221" i="4" s="1"/>
  <c r="AT221" i="4" s="1"/>
  <c r="AU221" i="4" s="1"/>
  <c r="AY221" i="4" s="1"/>
  <c r="Q221" i="4"/>
  <c r="T221" i="4" s="1"/>
  <c r="S222" i="4"/>
  <c r="N222" i="4"/>
  <c r="K222" i="4"/>
  <c r="L222" i="4" s="1"/>
  <c r="F224" i="4"/>
  <c r="G223" i="4"/>
  <c r="H223" i="4"/>
  <c r="Q221" i="3"/>
  <c r="T221" i="3" s="1"/>
  <c r="O221" i="3"/>
  <c r="P221" i="3" s="1"/>
  <c r="U221" i="3" s="1"/>
  <c r="V221" i="3" s="1"/>
  <c r="AL221" i="3" s="1"/>
  <c r="AN221" i="3" s="1"/>
  <c r="AT221" i="3" s="1"/>
  <c r="AU221" i="3" s="1"/>
  <c r="AY221" i="3" s="1"/>
  <c r="K222" i="3"/>
  <c r="L222" i="3" s="1"/>
  <c r="S222" i="3"/>
  <c r="N222" i="3"/>
  <c r="H223" i="3"/>
  <c r="F224" i="3"/>
  <c r="G223" i="3"/>
  <c r="H220" i="2"/>
  <c r="G220" i="2"/>
  <c r="Q218" i="2"/>
  <c r="T218" i="2" s="1"/>
  <c r="O218" i="2"/>
  <c r="P218" i="2" s="1"/>
  <c r="U218" i="2" s="1"/>
  <c r="V218" i="2" s="1"/>
  <c r="AL218" i="2" s="1"/>
  <c r="AN218" i="2" s="1"/>
  <c r="AT218" i="2" s="1"/>
  <c r="AU218" i="2" s="1"/>
  <c r="AY218" i="2" s="1"/>
  <c r="K219" i="2"/>
  <c r="L219" i="2" s="1"/>
  <c r="N219" i="2"/>
  <c r="S219" i="2"/>
  <c r="U210" i="1"/>
  <c r="V210" i="1" s="1"/>
  <c r="F214" i="1"/>
  <c r="Q211" i="1"/>
  <c r="T211" i="1" s="1"/>
  <c r="O211" i="1"/>
  <c r="P211" i="1" s="1"/>
  <c r="S212" i="1"/>
  <c r="L212" i="1"/>
  <c r="S230" i="11" l="1"/>
  <c r="N230" i="11"/>
  <c r="K230" i="11"/>
  <c r="L230" i="11" s="1"/>
  <c r="H231" i="11"/>
  <c r="G231" i="11"/>
  <c r="F232" i="11"/>
  <c r="O229" i="11"/>
  <c r="P229" i="11" s="1"/>
  <c r="U229" i="11" s="1"/>
  <c r="V229" i="11" s="1"/>
  <c r="AL229" i="11" s="1"/>
  <c r="AN229" i="11" s="1"/>
  <c r="AT229" i="11" s="1"/>
  <c r="AU229" i="11" s="1"/>
  <c r="AY229" i="11" s="1"/>
  <c r="Q229" i="11"/>
  <c r="T229" i="11" s="1"/>
  <c r="O228" i="10"/>
  <c r="Q228" i="10"/>
  <c r="T228" i="10" s="1"/>
  <c r="S229" i="10"/>
  <c r="N229" i="10"/>
  <c r="K229" i="10"/>
  <c r="L229" i="10" s="1"/>
  <c r="P228" i="10"/>
  <c r="U228" i="10" s="1"/>
  <c r="V228" i="10" s="1"/>
  <c r="AL228" i="10" s="1"/>
  <c r="AN228" i="10" s="1"/>
  <c r="AT228" i="10" s="1"/>
  <c r="AU228" i="10" s="1"/>
  <c r="AY228" i="10" s="1"/>
  <c r="F231" i="10"/>
  <c r="G230" i="10"/>
  <c r="H230" i="10"/>
  <c r="Q230" i="9"/>
  <c r="T230" i="9" s="1"/>
  <c r="O230" i="9"/>
  <c r="H232" i="9"/>
  <c r="F233" i="9"/>
  <c r="G232" i="9"/>
  <c r="P230" i="9"/>
  <c r="U230" i="9" s="1"/>
  <c r="V230" i="9" s="1"/>
  <c r="AL230" i="9" s="1"/>
  <c r="AN230" i="9" s="1"/>
  <c r="AT230" i="9" s="1"/>
  <c r="AU230" i="9" s="1"/>
  <c r="AY230" i="9" s="1"/>
  <c r="K231" i="9"/>
  <c r="L231" i="9" s="1"/>
  <c r="S231" i="9"/>
  <c r="N231" i="9"/>
  <c r="H228" i="8"/>
  <c r="F229" i="8"/>
  <c r="G228" i="8"/>
  <c r="Q226" i="8"/>
  <c r="T226" i="8" s="1"/>
  <c r="O226" i="8"/>
  <c r="P226" i="8"/>
  <c r="K227" i="8"/>
  <c r="L227" i="8" s="1"/>
  <c r="S227" i="8"/>
  <c r="N227" i="8"/>
  <c r="H225" i="7"/>
  <c r="F226" i="7"/>
  <c r="G225" i="7"/>
  <c r="Q223" i="7"/>
  <c r="T223" i="7" s="1"/>
  <c r="O223" i="7"/>
  <c r="K224" i="7"/>
  <c r="L224" i="7" s="1"/>
  <c r="S224" i="7"/>
  <c r="N224" i="7"/>
  <c r="P223" i="7"/>
  <c r="U223" i="7" s="1"/>
  <c r="V223" i="7" s="1"/>
  <c r="AL223" i="7" s="1"/>
  <c r="AN223" i="7" s="1"/>
  <c r="AT223" i="7" s="1"/>
  <c r="AU223" i="7" s="1"/>
  <c r="AY223" i="7" s="1"/>
  <c r="H224" i="6"/>
  <c r="F225" i="6"/>
  <c r="G224" i="6"/>
  <c r="P222" i="6"/>
  <c r="U222" i="6" s="1"/>
  <c r="V222" i="6" s="1"/>
  <c r="AL222" i="6" s="1"/>
  <c r="AN222" i="6" s="1"/>
  <c r="AT222" i="6" s="1"/>
  <c r="AU222" i="6" s="1"/>
  <c r="AY222" i="6" s="1"/>
  <c r="O222" i="6"/>
  <c r="Q222" i="6"/>
  <c r="T222" i="6" s="1"/>
  <c r="S223" i="6"/>
  <c r="N223" i="6"/>
  <c r="K223" i="6"/>
  <c r="L223" i="6" s="1"/>
  <c r="H227" i="5"/>
  <c r="F228" i="5"/>
  <c r="G227" i="5"/>
  <c r="O225" i="5"/>
  <c r="P225" i="5" s="1"/>
  <c r="U225" i="5" s="1"/>
  <c r="V225" i="5" s="1"/>
  <c r="AL225" i="5" s="1"/>
  <c r="AN225" i="5" s="1"/>
  <c r="AU225" i="5" s="1"/>
  <c r="Q225" i="5"/>
  <c r="T225" i="5" s="1"/>
  <c r="K226" i="5"/>
  <c r="L226" i="5" s="1"/>
  <c r="S226" i="5"/>
  <c r="N226" i="5"/>
  <c r="K223" i="4"/>
  <c r="L223" i="4" s="1"/>
  <c r="S223" i="4"/>
  <c r="N223" i="4"/>
  <c r="Q222" i="4"/>
  <c r="T222" i="4" s="1"/>
  <c r="O222" i="4"/>
  <c r="H224" i="4"/>
  <c r="F225" i="4"/>
  <c r="G224" i="4"/>
  <c r="P222" i="4"/>
  <c r="U222" i="4" s="1"/>
  <c r="V222" i="4" s="1"/>
  <c r="AL222" i="4" s="1"/>
  <c r="AN222" i="4" s="1"/>
  <c r="AT222" i="4" s="1"/>
  <c r="AU222" i="4" s="1"/>
  <c r="AY222" i="4" s="1"/>
  <c r="S223" i="3"/>
  <c r="N223" i="3"/>
  <c r="K223" i="3"/>
  <c r="L223" i="3" s="1"/>
  <c r="O222" i="3"/>
  <c r="P222" i="3" s="1"/>
  <c r="U222" i="3" s="1"/>
  <c r="V222" i="3" s="1"/>
  <c r="AL222" i="3" s="1"/>
  <c r="AN222" i="3" s="1"/>
  <c r="AT222" i="3" s="1"/>
  <c r="AU222" i="3" s="1"/>
  <c r="AY222" i="3" s="1"/>
  <c r="Q222" i="3"/>
  <c r="T222" i="3" s="1"/>
  <c r="F225" i="3"/>
  <c r="G224" i="3"/>
  <c r="H224" i="3"/>
  <c r="S220" i="2"/>
  <c r="N220" i="2"/>
  <c r="K220" i="2"/>
  <c r="L220" i="2" s="1"/>
  <c r="O219" i="2"/>
  <c r="P219" i="2" s="1"/>
  <c r="U219" i="2" s="1"/>
  <c r="V219" i="2" s="1"/>
  <c r="AL219" i="2" s="1"/>
  <c r="AN219" i="2" s="1"/>
  <c r="AT219" i="2" s="1"/>
  <c r="AU219" i="2" s="1"/>
  <c r="AY219" i="2" s="1"/>
  <c r="Q219" i="2"/>
  <c r="T219" i="2" s="1"/>
  <c r="G221" i="2"/>
  <c r="H221" i="2"/>
  <c r="Q212" i="1"/>
  <c r="T212" i="1" s="1"/>
  <c r="O212" i="1"/>
  <c r="P212" i="1" s="1"/>
  <c r="U212" i="1" s="1"/>
  <c r="V212" i="1" s="1"/>
  <c r="S213" i="1"/>
  <c r="L213" i="1"/>
  <c r="U211" i="1"/>
  <c r="V211" i="1" s="1"/>
  <c r="F215" i="1"/>
  <c r="Q230" i="11" l="1"/>
  <c r="T230" i="11" s="1"/>
  <c r="O230" i="11"/>
  <c r="H232" i="11"/>
  <c r="F233" i="11"/>
  <c r="G232" i="11"/>
  <c r="P230" i="11"/>
  <c r="K231" i="11"/>
  <c r="L231" i="11" s="1"/>
  <c r="N231" i="11"/>
  <c r="S231" i="11"/>
  <c r="S230" i="10"/>
  <c r="N230" i="10"/>
  <c r="K230" i="10"/>
  <c r="L230" i="10" s="1"/>
  <c r="H231" i="10"/>
  <c r="F232" i="10"/>
  <c r="G231" i="10"/>
  <c r="O229" i="10"/>
  <c r="P229" i="10" s="1"/>
  <c r="U229" i="10" s="1"/>
  <c r="V229" i="10" s="1"/>
  <c r="AL229" i="10" s="1"/>
  <c r="AN229" i="10" s="1"/>
  <c r="AT229" i="10" s="1"/>
  <c r="AU229" i="10" s="1"/>
  <c r="AY229" i="10" s="1"/>
  <c r="Q229" i="10"/>
  <c r="T229" i="10" s="1"/>
  <c r="F234" i="9"/>
  <c r="G233" i="9"/>
  <c r="H233" i="9"/>
  <c r="O231" i="9"/>
  <c r="P231" i="9" s="1"/>
  <c r="U231" i="9" s="1"/>
  <c r="V231" i="9" s="1"/>
  <c r="AL231" i="9" s="1"/>
  <c r="AN231" i="9" s="1"/>
  <c r="AT231" i="9" s="1"/>
  <c r="AU231" i="9" s="1"/>
  <c r="AY231" i="9" s="1"/>
  <c r="Q231" i="9"/>
  <c r="T231" i="9" s="1"/>
  <c r="N232" i="9"/>
  <c r="K232" i="9"/>
  <c r="L232" i="9" s="1"/>
  <c r="S232" i="9"/>
  <c r="Q227" i="8"/>
  <c r="T227" i="8" s="1"/>
  <c r="O227" i="8"/>
  <c r="K228" i="8"/>
  <c r="L228" i="8" s="1"/>
  <c r="S228" i="8"/>
  <c r="N228" i="8"/>
  <c r="U226" i="8"/>
  <c r="V226" i="8" s="1"/>
  <c r="AL226" i="8" s="1"/>
  <c r="AN226" i="8" s="1"/>
  <c r="AT226" i="8" s="1"/>
  <c r="AU226" i="8" s="1"/>
  <c r="AY226" i="8" s="1"/>
  <c r="H229" i="8"/>
  <c r="F230" i="8"/>
  <c r="G229" i="8"/>
  <c r="P227" i="8"/>
  <c r="U227" i="8" s="1"/>
  <c r="V227" i="8" s="1"/>
  <c r="AL227" i="8" s="1"/>
  <c r="AN227" i="8" s="1"/>
  <c r="AT227" i="8" s="1"/>
  <c r="AU227" i="8" s="1"/>
  <c r="AY227" i="8" s="1"/>
  <c r="S225" i="7"/>
  <c r="N225" i="7"/>
  <c r="K225" i="7"/>
  <c r="L225" i="7" s="1"/>
  <c r="O224" i="7"/>
  <c r="P224" i="7" s="1"/>
  <c r="U224" i="7" s="1"/>
  <c r="V224" i="7" s="1"/>
  <c r="AL224" i="7" s="1"/>
  <c r="AN224" i="7" s="1"/>
  <c r="AT224" i="7" s="1"/>
  <c r="AU224" i="7" s="1"/>
  <c r="AY224" i="7" s="1"/>
  <c r="Q224" i="7"/>
  <c r="T224" i="7" s="1"/>
  <c r="F227" i="7"/>
  <c r="G226" i="7"/>
  <c r="H226" i="7"/>
  <c r="K224" i="6"/>
  <c r="L224" i="6" s="1"/>
  <c r="S224" i="6"/>
  <c r="N224" i="6"/>
  <c r="H225" i="6"/>
  <c r="F226" i="6"/>
  <c r="G225" i="6"/>
  <c r="Q223" i="6"/>
  <c r="T223" i="6" s="1"/>
  <c r="O223" i="6"/>
  <c r="P223" i="6" s="1"/>
  <c r="U223" i="6" s="1"/>
  <c r="V223" i="6" s="1"/>
  <c r="AL223" i="6" s="1"/>
  <c r="AN223" i="6" s="1"/>
  <c r="AT223" i="6" s="1"/>
  <c r="AU223" i="6" s="1"/>
  <c r="AY223" i="6" s="1"/>
  <c r="S227" i="5"/>
  <c r="N227" i="5"/>
  <c r="K227" i="5"/>
  <c r="L227" i="5" s="1"/>
  <c r="O226" i="5"/>
  <c r="P226" i="5" s="1"/>
  <c r="U226" i="5" s="1"/>
  <c r="V226" i="5" s="1"/>
  <c r="AL226" i="5" s="1"/>
  <c r="AN226" i="5" s="1"/>
  <c r="AU226" i="5" s="1"/>
  <c r="Q226" i="5"/>
  <c r="T226" i="5" s="1"/>
  <c r="F229" i="5"/>
  <c r="G228" i="5"/>
  <c r="H228" i="5"/>
  <c r="H225" i="4"/>
  <c r="F226" i="4"/>
  <c r="G225" i="4"/>
  <c r="K224" i="4"/>
  <c r="L224" i="4" s="1"/>
  <c r="N224" i="4"/>
  <c r="S224" i="4"/>
  <c r="Q223" i="4"/>
  <c r="T223" i="4" s="1"/>
  <c r="O223" i="4"/>
  <c r="P223" i="4" s="1"/>
  <c r="U223" i="4" s="1"/>
  <c r="V223" i="4" s="1"/>
  <c r="AL223" i="4" s="1"/>
  <c r="AN223" i="4" s="1"/>
  <c r="AT223" i="4" s="1"/>
  <c r="AU223" i="4" s="1"/>
  <c r="AY223" i="4" s="1"/>
  <c r="S224" i="3"/>
  <c r="N224" i="3"/>
  <c r="K224" i="3"/>
  <c r="L224" i="3" s="1"/>
  <c r="O223" i="3"/>
  <c r="P223" i="3" s="1"/>
  <c r="U223" i="3" s="1"/>
  <c r="V223" i="3" s="1"/>
  <c r="AL223" i="3" s="1"/>
  <c r="AN223" i="3" s="1"/>
  <c r="AT223" i="3" s="1"/>
  <c r="AU223" i="3" s="1"/>
  <c r="AY223" i="3" s="1"/>
  <c r="Q223" i="3"/>
  <c r="T223" i="3" s="1"/>
  <c r="H225" i="3"/>
  <c r="G225" i="3"/>
  <c r="F226" i="3"/>
  <c r="O220" i="2"/>
  <c r="P220" i="2" s="1"/>
  <c r="Q220" i="2"/>
  <c r="T220" i="2" s="1"/>
  <c r="S221" i="2"/>
  <c r="N221" i="2"/>
  <c r="K221" i="2"/>
  <c r="L221" i="2" s="1"/>
  <c r="G222" i="2"/>
  <c r="H222" i="2"/>
  <c r="S214" i="1"/>
  <c r="L214" i="1"/>
  <c r="F216" i="1"/>
  <c r="Q213" i="1"/>
  <c r="T213" i="1" s="1"/>
  <c r="O213" i="1"/>
  <c r="P213" i="1" s="1"/>
  <c r="U213" i="1" s="1"/>
  <c r="V213" i="1" s="1"/>
  <c r="Q231" i="11" l="1"/>
  <c r="T231" i="11" s="1"/>
  <c r="O231" i="11"/>
  <c r="P231" i="11" s="1"/>
  <c r="U231" i="11" s="1"/>
  <c r="V231" i="11" s="1"/>
  <c r="AL231" i="11" s="1"/>
  <c r="AN231" i="11" s="1"/>
  <c r="AT231" i="11" s="1"/>
  <c r="AU231" i="11" s="1"/>
  <c r="AY231" i="11" s="1"/>
  <c r="H233" i="11"/>
  <c r="F234" i="11"/>
  <c r="G233" i="11"/>
  <c r="U230" i="11"/>
  <c r="V230" i="11" s="1"/>
  <c r="AL230" i="11" s="1"/>
  <c r="AN230" i="11" s="1"/>
  <c r="AT230" i="11" s="1"/>
  <c r="AU230" i="11" s="1"/>
  <c r="AY230" i="11" s="1"/>
  <c r="K232" i="11"/>
  <c r="L232" i="11" s="1"/>
  <c r="N232" i="11"/>
  <c r="S232" i="11"/>
  <c r="K231" i="10"/>
  <c r="L231" i="10" s="1"/>
  <c r="N231" i="10"/>
  <c r="S231" i="10"/>
  <c r="Q230" i="10"/>
  <c r="T230" i="10" s="1"/>
  <c r="O230" i="10"/>
  <c r="H232" i="10"/>
  <c r="F233" i="10"/>
  <c r="G232" i="10"/>
  <c r="P230" i="10"/>
  <c r="O232" i="9"/>
  <c r="P232" i="9" s="1"/>
  <c r="U232" i="9" s="1"/>
  <c r="V232" i="9" s="1"/>
  <c r="AL232" i="9" s="1"/>
  <c r="AN232" i="9" s="1"/>
  <c r="AT232" i="9" s="1"/>
  <c r="AU232" i="9" s="1"/>
  <c r="AY232" i="9" s="1"/>
  <c r="Q232" i="9"/>
  <c r="T232" i="9" s="1"/>
  <c r="S233" i="9"/>
  <c r="N233" i="9"/>
  <c r="K233" i="9"/>
  <c r="L233" i="9" s="1"/>
  <c r="H234" i="9"/>
  <c r="F235" i="9"/>
  <c r="G234" i="9"/>
  <c r="F231" i="8"/>
  <c r="G230" i="8"/>
  <c r="H230" i="8"/>
  <c r="O228" i="8"/>
  <c r="P228" i="8" s="1"/>
  <c r="U228" i="8" s="1"/>
  <c r="V228" i="8" s="1"/>
  <c r="AL228" i="8" s="1"/>
  <c r="AN228" i="8" s="1"/>
  <c r="AT228" i="8" s="1"/>
  <c r="AU228" i="8" s="1"/>
  <c r="AY228" i="8" s="1"/>
  <c r="Q228" i="8"/>
  <c r="T228" i="8" s="1"/>
  <c r="S229" i="8"/>
  <c r="N229" i="8"/>
  <c r="K229" i="8"/>
  <c r="L229" i="8" s="1"/>
  <c r="S226" i="7"/>
  <c r="N226" i="7"/>
  <c r="K226" i="7"/>
  <c r="L226" i="7" s="1"/>
  <c r="O225" i="7"/>
  <c r="P225" i="7" s="1"/>
  <c r="U225" i="7" s="1"/>
  <c r="V225" i="7" s="1"/>
  <c r="AL225" i="7" s="1"/>
  <c r="AN225" i="7" s="1"/>
  <c r="AT225" i="7" s="1"/>
  <c r="AU225" i="7" s="1"/>
  <c r="AY225" i="7" s="1"/>
  <c r="Q225" i="7"/>
  <c r="T225" i="7" s="1"/>
  <c r="H227" i="7"/>
  <c r="F228" i="7"/>
  <c r="G227" i="7"/>
  <c r="K225" i="6"/>
  <c r="L225" i="6" s="1"/>
  <c r="S225" i="6"/>
  <c r="N225" i="6"/>
  <c r="H226" i="6"/>
  <c r="F227" i="6"/>
  <c r="G226" i="6"/>
  <c r="Q224" i="6"/>
  <c r="T224" i="6" s="1"/>
  <c r="O224" i="6"/>
  <c r="P224" i="6" s="1"/>
  <c r="U224" i="6" s="1"/>
  <c r="V224" i="6" s="1"/>
  <c r="AL224" i="6" s="1"/>
  <c r="AN224" i="6" s="1"/>
  <c r="AT224" i="6" s="1"/>
  <c r="AU224" i="6" s="1"/>
  <c r="AY224" i="6" s="1"/>
  <c r="O227" i="5"/>
  <c r="Q227" i="5"/>
  <c r="T227" i="5" s="1"/>
  <c r="H229" i="5"/>
  <c r="G229" i="5"/>
  <c r="F230" i="5"/>
  <c r="P227" i="5"/>
  <c r="U227" i="5" s="1"/>
  <c r="V227" i="5" s="1"/>
  <c r="AL227" i="5" s="1"/>
  <c r="AN227" i="5" s="1"/>
  <c r="AU227" i="5" s="1"/>
  <c r="S228" i="5"/>
  <c r="N228" i="5"/>
  <c r="K228" i="5"/>
  <c r="L228" i="5" s="1"/>
  <c r="S225" i="4"/>
  <c r="N225" i="4"/>
  <c r="K225" i="4"/>
  <c r="L225" i="4" s="1"/>
  <c r="F227" i="4"/>
  <c r="G226" i="4"/>
  <c r="H226" i="4"/>
  <c r="O224" i="4"/>
  <c r="P224" i="4" s="1"/>
  <c r="U224" i="4" s="1"/>
  <c r="V224" i="4" s="1"/>
  <c r="AL224" i="4" s="1"/>
  <c r="AN224" i="4" s="1"/>
  <c r="AT224" i="4" s="1"/>
  <c r="AU224" i="4" s="1"/>
  <c r="AY224" i="4" s="1"/>
  <c r="Q224" i="4"/>
  <c r="T224" i="4" s="1"/>
  <c r="S225" i="3"/>
  <c r="K225" i="3"/>
  <c r="L225" i="3" s="1"/>
  <c r="N225" i="3"/>
  <c r="Q224" i="3"/>
  <c r="T224" i="3" s="1"/>
  <c r="O224" i="3"/>
  <c r="P224" i="3"/>
  <c r="F227" i="3"/>
  <c r="H226" i="3"/>
  <c r="G226" i="3"/>
  <c r="U220" i="2"/>
  <c r="V220" i="2" s="1"/>
  <c r="AL220" i="2" s="1"/>
  <c r="AN220" i="2" s="1"/>
  <c r="AT220" i="2" s="1"/>
  <c r="AU220" i="2" s="1"/>
  <c r="AY220" i="2" s="1"/>
  <c r="S222" i="2"/>
  <c r="N222" i="2"/>
  <c r="K222" i="2"/>
  <c r="L222" i="2" s="1"/>
  <c r="H223" i="2"/>
  <c r="G223" i="2"/>
  <c r="Q221" i="2"/>
  <c r="T221" i="2" s="1"/>
  <c r="O221" i="2"/>
  <c r="P221" i="2" s="1"/>
  <c r="U221" i="2" s="1"/>
  <c r="V221" i="2" s="1"/>
  <c r="AL221" i="2" s="1"/>
  <c r="AN221" i="2" s="1"/>
  <c r="AT221" i="2" s="1"/>
  <c r="AU221" i="2" s="1"/>
  <c r="AY221" i="2" s="1"/>
  <c r="F217" i="1"/>
  <c r="Q214" i="1"/>
  <c r="T214" i="1" s="1"/>
  <c r="O214" i="1"/>
  <c r="P214" i="1"/>
  <c r="S215" i="1"/>
  <c r="L215" i="1"/>
  <c r="O232" i="11" l="1"/>
  <c r="Q232" i="11"/>
  <c r="T232" i="11" s="1"/>
  <c r="S233" i="11"/>
  <c r="N233" i="11"/>
  <c r="K233" i="11"/>
  <c r="L233" i="11" s="1"/>
  <c r="P232" i="11"/>
  <c r="U232" i="11" s="1"/>
  <c r="V232" i="11" s="1"/>
  <c r="AL232" i="11" s="1"/>
  <c r="AN232" i="11" s="1"/>
  <c r="AT232" i="11" s="1"/>
  <c r="AU232" i="11" s="1"/>
  <c r="AY232" i="11" s="1"/>
  <c r="F235" i="11"/>
  <c r="G234" i="11"/>
  <c r="H234" i="11"/>
  <c r="H233" i="10"/>
  <c r="F234" i="10"/>
  <c r="G233" i="10"/>
  <c r="P231" i="10"/>
  <c r="U231" i="10" s="1"/>
  <c r="V231" i="10" s="1"/>
  <c r="AL231" i="10" s="1"/>
  <c r="AN231" i="10" s="1"/>
  <c r="AT231" i="10" s="1"/>
  <c r="AU231" i="10" s="1"/>
  <c r="AY231" i="10" s="1"/>
  <c r="K232" i="10"/>
  <c r="L232" i="10" s="1"/>
  <c r="N232" i="10"/>
  <c r="S232" i="10"/>
  <c r="U230" i="10"/>
  <c r="V230" i="10" s="1"/>
  <c r="AL230" i="10" s="1"/>
  <c r="AN230" i="10" s="1"/>
  <c r="AT230" i="10" s="1"/>
  <c r="AU230" i="10" s="1"/>
  <c r="AY230" i="10" s="1"/>
  <c r="Q231" i="10"/>
  <c r="T231" i="10" s="1"/>
  <c r="O231" i="10"/>
  <c r="Q233" i="9"/>
  <c r="T233" i="9" s="1"/>
  <c r="O233" i="9"/>
  <c r="F236" i="9"/>
  <c r="G235" i="9"/>
  <c r="H235" i="9"/>
  <c r="K234" i="9"/>
  <c r="L234" i="9" s="1"/>
  <c r="S234" i="9"/>
  <c r="N234" i="9"/>
  <c r="P233" i="9"/>
  <c r="U233" i="9" s="1"/>
  <c r="V233" i="9" s="1"/>
  <c r="AL233" i="9" s="1"/>
  <c r="AN233" i="9" s="1"/>
  <c r="AT233" i="9" s="1"/>
  <c r="AU233" i="9" s="1"/>
  <c r="AY233" i="9" s="1"/>
  <c r="S230" i="8"/>
  <c r="N230" i="8"/>
  <c r="K230" i="8"/>
  <c r="L230" i="8" s="1"/>
  <c r="O229" i="8"/>
  <c r="P229" i="8" s="1"/>
  <c r="U229" i="8" s="1"/>
  <c r="V229" i="8" s="1"/>
  <c r="AL229" i="8" s="1"/>
  <c r="AN229" i="8" s="1"/>
  <c r="AT229" i="8" s="1"/>
  <c r="AU229" i="8" s="1"/>
  <c r="AY229" i="8" s="1"/>
  <c r="Q229" i="8"/>
  <c r="T229" i="8" s="1"/>
  <c r="H231" i="8"/>
  <c r="F232" i="8"/>
  <c r="G231" i="8"/>
  <c r="K227" i="7"/>
  <c r="L227" i="7" s="1"/>
  <c r="N227" i="7"/>
  <c r="S227" i="7"/>
  <c r="H228" i="7"/>
  <c r="F229" i="7"/>
  <c r="G228" i="7"/>
  <c r="Q226" i="7"/>
  <c r="T226" i="7" s="1"/>
  <c r="O226" i="7"/>
  <c r="P226" i="7" s="1"/>
  <c r="U226" i="7" s="1"/>
  <c r="V226" i="7" s="1"/>
  <c r="AL226" i="7" s="1"/>
  <c r="AN226" i="7" s="1"/>
  <c r="AT226" i="7" s="1"/>
  <c r="AU226" i="7" s="1"/>
  <c r="AY226" i="7" s="1"/>
  <c r="S226" i="6"/>
  <c r="N226" i="6"/>
  <c r="K226" i="6"/>
  <c r="L226" i="6" s="1"/>
  <c r="F228" i="6"/>
  <c r="G227" i="6"/>
  <c r="H227" i="6"/>
  <c r="O225" i="6"/>
  <c r="P225" i="6" s="1"/>
  <c r="U225" i="6" s="1"/>
  <c r="V225" i="6" s="1"/>
  <c r="AL225" i="6" s="1"/>
  <c r="AN225" i="6" s="1"/>
  <c r="AT225" i="6" s="1"/>
  <c r="AU225" i="6" s="1"/>
  <c r="AY225" i="6" s="1"/>
  <c r="Q225" i="6"/>
  <c r="T225" i="6" s="1"/>
  <c r="K229" i="5"/>
  <c r="L229" i="5" s="1"/>
  <c r="S229" i="5"/>
  <c r="N229" i="5"/>
  <c r="P228" i="5"/>
  <c r="U228" i="5" s="1"/>
  <c r="V228" i="5" s="1"/>
  <c r="AL228" i="5" s="1"/>
  <c r="AN228" i="5" s="1"/>
  <c r="AU228" i="5" s="1"/>
  <c r="Q228" i="5"/>
  <c r="T228" i="5" s="1"/>
  <c r="O228" i="5"/>
  <c r="H230" i="5"/>
  <c r="F231" i="5"/>
  <c r="G230" i="5"/>
  <c r="O225" i="4"/>
  <c r="P225" i="4" s="1"/>
  <c r="U225" i="4" s="1"/>
  <c r="V225" i="4" s="1"/>
  <c r="AL225" i="4" s="1"/>
  <c r="AN225" i="4" s="1"/>
  <c r="AT225" i="4" s="1"/>
  <c r="AU225" i="4" s="1"/>
  <c r="AY225" i="4" s="1"/>
  <c r="Q225" i="4"/>
  <c r="T225" i="4" s="1"/>
  <c r="S226" i="4"/>
  <c r="N226" i="4"/>
  <c r="K226" i="4"/>
  <c r="L226" i="4" s="1"/>
  <c r="H227" i="4"/>
  <c r="F228" i="4"/>
  <c r="G227" i="4"/>
  <c r="H227" i="3"/>
  <c r="G227" i="3"/>
  <c r="F228" i="3"/>
  <c r="P225" i="3"/>
  <c r="U225" i="3" s="1"/>
  <c r="V225" i="3" s="1"/>
  <c r="AL225" i="3" s="1"/>
  <c r="AN225" i="3" s="1"/>
  <c r="AT225" i="3" s="1"/>
  <c r="AU225" i="3" s="1"/>
  <c r="AY225" i="3" s="1"/>
  <c r="Q225" i="3"/>
  <c r="T225" i="3" s="1"/>
  <c r="O225" i="3"/>
  <c r="U224" i="3"/>
  <c r="V224" i="3" s="1"/>
  <c r="AL224" i="3" s="1"/>
  <c r="AN224" i="3" s="1"/>
  <c r="AT224" i="3" s="1"/>
  <c r="AU224" i="3" s="1"/>
  <c r="AY224" i="3" s="1"/>
  <c r="K226" i="3"/>
  <c r="L226" i="3" s="1"/>
  <c r="S226" i="3"/>
  <c r="N226" i="3"/>
  <c r="Q222" i="2"/>
  <c r="T222" i="2" s="1"/>
  <c r="O222" i="2"/>
  <c r="P222" i="2" s="1"/>
  <c r="U222" i="2" s="1"/>
  <c r="V222" i="2" s="1"/>
  <c r="AL222" i="2" s="1"/>
  <c r="AN222" i="2" s="1"/>
  <c r="AT222" i="2" s="1"/>
  <c r="AU222" i="2" s="1"/>
  <c r="AY222" i="2" s="1"/>
  <c r="K223" i="2"/>
  <c r="L223" i="2" s="1"/>
  <c r="N223" i="2"/>
  <c r="S223" i="2"/>
  <c r="H224" i="2"/>
  <c r="G224" i="2"/>
  <c r="U214" i="1"/>
  <c r="V214" i="1" s="1"/>
  <c r="S216" i="1"/>
  <c r="L216" i="1"/>
  <c r="Q215" i="1"/>
  <c r="T215" i="1" s="1"/>
  <c r="O215" i="1"/>
  <c r="P215" i="1" s="1"/>
  <c r="U215" i="1" s="1"/>
  <c r="V215" i="1" s="1"/>
  <c r="F218" i="1"/>
  <c r="S234" i="11" l="1"/>
  <c r="N234" i="11"/>
  <c r="K234" i="11"/>
  <c r="L234" i="11" s="1"/>
  <c r="H235" i="11"/>
  <c r="F236" i="11"/>
  <c r="G235" i="11"/>
  <c r="O233" i="11"/>
  <c r="P233" i="11" s="1"/>
  <c r="U233" i="11" s="1"/>
  <c r="V233" i="11" s="1"/>
  <c r="AL233" i="11" s="1"/>
  <c r="AN233" i="11" s="1"/>
  <c r="AT233" i="11" s="1"/>
  <c r="AU233" i="11" s="1"/>
  <c r="AY233" i="11" s="1"/>
  <c r="Q233" i="11"/>
  <c r="T233" i="11" s="1"/>
  <c r="S233" i="10"/>
  <c r="N233" i="10"/>
  <c r="K233" i="10"/>
  <c r="L233" i="10" s="1"/>
  <c r="F235" i="10"/>
  <c r="G234" i="10"/>
  <c r="H234" i="10"/>
  <c r="O232" i="10"/>
  <c r="P232" i="10" s="1"/>
  <c r="U232" i="10" s="1"/>
  <c r="V232" i="10" s="1"/>
  <c r="AL232" i="10" s="1"/>
  <c r="AN232" i="10" s="1"/>
  <c r="AT232" i="10" s="1"/>
  <c r="AU232" i="10" s="1"/>
  <c r="AY232" i="10" s="1"/>
  <c r="Q232" i="10"/>
  <c r="T232" i="10" s="1"/>
  <c r="K235" i="9"/>
  <c r="L235" i="9" s="1"/>
  <c r="S235" i="9"/>
  <c r="N235" i="9"/>
  <c r="H236" i="9"/>
  <c r="F237" i="9"/>
  <c r="G236" i="9"/>
  <c r="P234" i="9"/>
  <c r="Q234" i="9"/>
  <c r="T234" i="9" s="1"/>
  <c r="O234" i="9"/>
  <c r="Q230" i="8"/>
  <c r="T230" i="8" s="1"/>
  <c r="O230" i="8"/>
  <c r="P230" i="8" s="1"/>
  <c r="U230" i="8" s="1"/>
  <c r="V230" i="8" s="1"/>
  <c r="AL230" i="8" s="1"/>
  <c r="AN230" i="8" s="1"/>
  <c r="AT230" i="8" s="1"/>
  <c r="AU230" i="8" s="1"/>
  <c r="AY230" i="8" s="1"/>
  <c r="H232" i="8"/>
  <c r="F233" i="8"/>
  <c r="G232" i="8"/>
  <c r="K231" i="8"/>
  <c r="L231" i="8" s="1"/>
  <c r="S231" i="8"/>
  <c r="N231" i="8"/>
  <c r="K228" i="7"/>
  <c r="L228" i="7" s="1"/>
  <c r="S228" i="7"/>
  <c r="N228" i="7"/>
  <c r="H229" i="7"/>
  <c r="F230" i="7"/>
  <c r="G229" i="7"/>
  <c r="Q227" i="7"/>
  <c r="T227" i="7" s="1"/>
  <c r="O227" i="7"/>
  <c r="P227" i="7" s="1"/>
  <c r="U227" i="7" s="1"/>
  <c r="V227" i="7" s="1"/>
  <c r="AL227" i="7" s="1"/>
  <c r="AN227" i="7" s="1"/>
  <c r="AT227" i="7" s="1"/>
  <c r="AU227" i="7" s="1"/>
  <c r="AY227" i="7" s="1"/>
  <c r="S227" i="6"/>
  <c r="N227" i="6"/>
  <c r="K227" i="6"/>
  <c r="L227" i="6" s="1"/>
  <c r="O226" i="6"/>
  <c r="P226" i="6" s="1"/>
  <c r="U226" i="6" s="1"/>
  <c r="V226" i="6" s="1"/>
  <c r="AL226" i="6" s="1"/>
  <c r="AN226" i="6" s="1"/>
  <c r="AT226" i="6" s="1"/>
  <c r="AU226" i="6" s="1"/>
  <c r="AY226" i="6" s="1"/>
  <c r="Q226" i="6"/>
  <c r="T226" i="6" s="1"/>
  <c r="H228" i="6"/>
  <c r="F229" i="6"/>
  <c r="G228" i="6"/>
  <c r="H231" i="5"/>
  <c r="F232" i="5"/>
  <c r="G231" i="5"/>
  <c r="K230" i="5"/>
  <c r="L230" i="5" s="1"/>
  <c r="S230" i="5"/>
  <c r="N230" i="5"/>
  <c r="Q229" i="5"/>
  <c r="T229" i="5" s="1"/>
  <c r="O229" i="5"/>
  <c r="P229" i="5" s="1"/>
  <c r="U229" i="5" s="1"/>
  <c r="V229" i="5" s="1"/>
  <c r="AL229" i="5" s="1"/>
  <c r="AN229" i="5" s="1"/>
  <c r="AU229" i="5" s="1"/>
  <c r="H228" i="4"/>
  <c r="G228" i="4"/>
  <c r="F229" i="4"/>
  <c r="Q226" i="4"/>
  <c r="T226" i="4" s="1"/>
  <c r="O226" i="4"/>
  <c r="K227" i="4"/>
  <c r="L227" i="4" s="1"/>
  <c r="N227" i="4"/>
  <c r="S227" i="4"/>
  <c r="P226" i="4"/>
  <c r="F229" i="3"/>
  <c r="G228" i="3"/>
  <c r="H228" i="3"/>
  <c r="Q226" i="3"/>
  <c r="T226" i="3" s="1"/>
  <c r="O226" i="3"/>
  <c r="N227" i="3"/>
  <c r="S227" i="3"/>
  <c r="K227" i="3"/>
  <c r="L227" i="3" s="1"/>
  <c r="P226" i="3"/>
  <c r="H225" i="2"/>
  <c r="G225" i="2"/>
  <c r="Q223" i="2"/>
  <c r="T223" i="2" s="1"/>
  <c r="O223" i="2"/>
  <c r="K224" i="2"/>
  <c r="L224" i="2" s="1"/>
  <c r="S224" i="2"/>
  <c r="N224" i="2"/>
  <c r="P223" i="2"/>
  <c r="F219" i="1"/>
  <c r="S217" i="1"/>
  <c r="L217" i="1"/>
  <c r="Q216" i="1"/>
  <c r="T216" i="1" s="1"/>
  <c r="O216" i="1"/>
  <c r="P216" i="1" s="1"/>
  <c r="U216" i="1" s="1"/>
  <c r="V216" i="1" s="1"/>
  <c r="K235" i="11" l="1"/>
  <c r="L235" i="11" s="1"/>
  <c r="S235" i="11"/>
  <c r="N235" i="11"/>
  <c r="Q234" i="11"/>
  <c r="T234" i="11" s="1"/>
  <c r="O234" i="11"/>
  <c r="H236" i="11"/>
  <c r="G236" i="11"/>
  <c r="F237" i="11"/>
  <c r="P234" i="11"/>
  <c r="O233" i="10"/>
  <c r="Q233" i="10"/>
  <c r="T233" i="10" s="1"/>
  <c r="S234" i="10"/>
  <c r="N234" i="10"/>
  <c r="K234" i="10"/>
  <c r="L234" i="10" s="1"/>
  <c r="P233" i="10"/>
  <c r="U233" i="10" s="1"/>
  <c r="V233" i="10" s="1"/>
  <c r="AL233" i="10" s="1"/>
  <c r="AN233" i="10" s="1"/>
  <c r="AT233" i="10" s="1"/>
  <c r="AU233" i="10" s="1"/>
  <c r="AY233" i="10" s="1"/>
  <c r="H235" i="10"/>
  <c r="F236" i="10"/>
  <c r="G235" i="10"/>
  <c r="U234" i="9"/>
  <c r="V234" i="9" s="1"/>
  <c r="AL234" i="9" s="1"/>
  <c r="AN234" i="9" s="1"/>
  <c r="AT234" i="9" s="1"/>
  <c r="AU234" i="9" s="1"/>
  <c r="AY234" i="9" s="1"/>
  <c r="S236" i="9"/>
  <c r="N236" i="9"/>
  <c r="K236" i="9"/>
  <c r="L236" i="9" s="1"/>
  <c r="F238" i="9"/>
  <c r="G237" i="9"/>
  <c r="H237" i="9"/>
  <c r="Q235" i="9"/>
  <c r="T235" i="9" s="1"/>
  <c r="O235" i="9"/>
  <c r="P235" i="9" s="1"/>
  <c r="U235" i="9" s="1"/>
  <c r="V235" i="9" s="1"/>
  <c r="AL235" i="9" s="1"/>
  <c r="AN235" i="9" s="1"/>
  <c r="AT235" i="9" s="1"/>
  <c r="AU235" i="9" s="1"/>
  <c r="AY235" i="9" s="1"/>
  <c r="Q231" i="8"/>
  <c r="T231" i="8" s="1"/>
  <c r="O231" i="8"/>
  <c r="K232" i="8"/>
  <c r="L232" i="8" s="1"/>
  <c r="S232" i="8"/>
  <c r="N232" i="8"/>
  <c r="P231" i="8"/>
  <c r="U231" i="8" s="1"/>
  <c r="V231" i="8" s="1"/>
  <c r="AL231" i="8" s="1"/>
  <c r="AN231" i="8" s="1"/>
  <c r="AT231" i="8" s="1"/>
  <c r="AU231" i="8" s="1"/>
  <c r="AY231" i="8" s="1"/>
  <c r="H233" i="8"/>
  <c r="F234" i="8"/>
  <c r="G233" i="8"/>
  <c r="S229" i="7"/>
  <c r="N229" i="7"/>
  <c r="K229" i="7"/>
  <c r="L229" i="7" s="1"/>
  <c r="F231" i="7"/>
  <c r="G230" i="7"/>
  <c r="H230" i="7"/>
  <c r="O228" i="7"/>
  <c r="P228" i="7" s="1"/>
  <c r="U228" i="7" s="1"/>
  <c r="V228" i="7" s="1"/>
  <c r="AL228" i="7" s="1"/>
  <c r="AN228" i="7" s="1"/>
  <c r="AT228" i="7" s="1"/>
  <c r="AU228" i="7" s="1"/>
  <c r="AY228" i="7" s="1"/>
  <c r="Q228" i="7"/>
  <c r="T228" i="7" s="1"/>
  <c r="Q227" i="6"/>
  <c r="T227" i="6" s="1"/>
  <c r="O227" i="6"/>
  <c r="P227" i="6"/>
  <c r="U227" i="6" s="1"/>
  <c r="V227" i="6" s="1"/>
  <c r="AL227" i="6" s="1"/>
  <c r="AN227" i="6" s="1"/>
  <c r="AT227" i="6" s="1"/>
  <c r="AU227" i="6" s="1"/>
  <c r="AY227" i="6" s="1"/>
  <c r="H229" i="6"/>
  <c r="F230" i="6"/>
  <c r="G229" i="6"/>
  <c r="K228" i="6"/>
  <c r="L228" i="6" s="1"/>
  <c r="N228" i="6"/>
  <c r="S228" i="6"/>
  <c r="S231" i="5"/>
  <c r="N231" i="5"/>
  <c r="K231" i="5"/>
  <c r="L231" i="5" s="1"/>
  <c r="F233" i="5"/>
  <c r="G232" i="5"/>
  <c r="H232" i="5"/>
  <c r="O230" i="5"/>
  <c r="P230" i="5" s="1"/>
  <c r="U230" i="5" s="1"/>
  <c r="V230" i="5" s="1"/>
  <c r="AL230" i="5" s="1"/>
  <c r="AN230" i="5" s="1"/>
  <c r="AU230" i="5" s="1"/>
  <c r="Q230" i="5"/>
  <c r="T230" i="5" s="1"/>
  <c r="H229" i="4"/>
  <c r="F230" i="4"/>
  <c r="G229" i="4"/>
  <c r="K228" i="4"/>
  <c r="L228" i="4" s="1"/>
  <c r="S228" i="4"/>
  <c r="N228" i="4"/>
  <c r="Q227" i="4"/>
  <c r="T227" i="4" s="1"/>
  <c r="O227" i="4"/>
  <c r="P227" i="4" s="1"/>
  <c r="U227" i="4" s="1"/>
  <c r="V227" i="4" s="1"/>
  <c r="AL227" i="4" s="1"/>
  <c r="AN227" i="4" s="1"/>
  <c r="AT227" i="4" s="1"/>
  <c r="AU227" i="4" s="1"/>
  <c r="AY227" i="4" s="1"/>
  <c r="U226" i="4"/>
  <c r="V226" i="4" s="1"/>
  <c r="AL226" i="4" s="1"/>
  <c r="AN226" i="4" s="1"/>
  <c r="AT226" i="4" s="1"/>
  <c r="AU226" i="4" s="1"/>
  <c r="AY226" i="4" s="1"/>
  <c r="O227" i="3"/>
  <c r="Q227" i="3"/>
  <c r="T227" i="3" s="1"/>
  <c r="S228" i="3"/>
  <c r="N228" i="3"/>
  <c r="K228" i="3"/>
  <c r="L228" i="3" s="1"/>
  <c r="P227" i="3"/>
  <c r="U227" i="3" s="1"/>
  <c r="V227" i="3" s="1"/>
  <c r="AL227" i="3" s="1"/>
  <c r="AN227" i="3" s="1"/>
  <c r="AT227" i="3" s="1"/>
  <c r="AU227" i="3" s="1"/>
  <c r="AY227" i="3" s="1"/>
  <c r="U226" i="3"/>
  <c r="V226" i="3" s="1"/>
  <c r="AL226" i="3" s="1"/>
  <c r="AN226" i="3" s="1"/>
  <c r="AT226" i="3" s="1"/>
  <c r="AU226" i="3" s="1"/>
  <c r="AY226" i="3" s="1"/>
  <c r="F230" i="3"/>
  <c r="H229" i="3"/>
  <c r="G229" i="3"/>
  <c r="S225" i="2"/>
  <c r="N225" i="2"/>
  <c r="K225" i="2"/>
  <c r="L225" i="2" s="1"/>
  <c r="O224" i="2"/>
  <c r="P224" i="2" s="1"/>
  <c r="U224" i="2" s="1"/>
  <c r="V224" i="2" s="1"/>
  <c r="AL224" i="2" s="1"/>
  <c r="AN224" i="2" s="1"/>
  <c r="AT224" i="2" s="1"/>
  <c r="AU224" i="2" s="1"/>
  <c r="AY224" i="2" s="1"/>
  <c r="Q224" i="2"/>
  <c r="T224" i="2" s="1"/>
  <c r="G226" i="2"/>
  <c r="H226" i="2"/>
  <c r="U223" i="2"/>
  <c r="V223" i="2" s="1"/>
  <c r="AL223" i="2" s="1"/>
  <c r="AN223" i="2" s="1"/>
  <c r="AT223" i="2" s="1"/>
  <c r="AU223" i="2" s="1"/>
  <c r="AY223" i="2" s="1"/>
  <c r="Q217" i="1"/>
  <c r="T217" i="1" s="1"/>
  <c r="O217" i="1"/>
  <c r="P217" i="1" s="1"/>
  <c r="U217" i="1" s="1"/>
  <c r="V217" i="1" s="1"/>
  <c r="S218" i="1"/>
  <c r="L218" i="1"/>
  <c r="F220" i="1"/>
  <c r="K236" i="11" l="1"/>
  <c r="L236" i="11" s="1"/>
  <c r="S236" i="11"/>
  <c r="N236" i="11"/>
  <c r="P235" i="11"/>
  <c r="U235" i="11" s="1"/>
  <c r="V235" i="11" s="1"/>
  <c r="AL235" i="11" s="1"/>
  <c r="AN235" i="11" s="1"/>
  <c r="AT235" i="11" s="1"/>
  <c r="AU235" i="11" s="1"/>
  <c r="AY235" i="11" s="1"/>
  <c r="H237" i="11"/>
  <c r="F238" i="11"/>
  <c r="G237" i="11"/>
  <c r="U234" i="11"/>
  <c r="V234" i="11" s="1"/>
  <c r="AL234" i="11" s="1"/>
  <c r="AN234" i="11" s="1"/>
  <c r="AT234" i="11" s="1"/>
  <c r="AU234" i="11" s="1"/>
  <c r="AY234" i="11" s="1"/>
  <c r="Q235" i="11"/>
  <c r="T235" i="11" s="1"/>
  <c r="O235" i="11"/>
  <c r="H236" i="10"/>
  <c r="G236" i="10"/>
  <c r="F237" i="10"/>
  <c r="K235" i="10"/>
  <c r="L235" i="10" s="1"/>
  <c r="S235" i="10"/>
  <c r="N235" i="10"/>
  <c r="Q234" i="10"/>
  <c r="T234" i="10" s="1"/>
  <c r="O234" i="10"/>
  <c r="P234" i="10" s="1"/>
  <c r="U234" i="10" s="1"/>
  <c r="V234" i="10" s="1"/>
  <c r="AL234" i="10" s="1"/>
  <c r="AN234" i="10" s="1"/>
  <c r="AT234" i="10" s="1"/>
  <c r="AU234" i="10" s="1"/>
  <c r="AY234" i="10" s="1"/>
  <c r="S237" i="9"/>
  <c r="N237" i="9"/>
  <c r="K237" i="9"/>
  <c r="L237" i="9" s="1"/>
  <c r="H238" i="9"/>
  <c r="G238" i="9"/>
  <c r="F239" i="9"/>
  <c r="O236" i="9"/>
  <c r="P236" i="9" s="1"/>
  <c r="U236" i="9" s="1"/>
  <c r="V236" i="9" s="1"/>
  <c r="AL236" i="9" s="1"/>
  <c r="AN236" i="9" s="1"/>
  <c r="AT236" i="9" s="1"/>
  <c r="AU236" i="9" s="1"/>
  <c r="AY236" i="9" s="1"/>
  <c r="Q236" i="9"/>
  <c r="T236" i="9" s="1"/>
  <c r="O232" i="8"/>
  <c r="Q232" i="8"/>
  <c r="T232" i="8" s="1"/>
  <c r="F235" i="8"/>
  <c r="G234" i="8"/>
  <c r="H234" i="8"/>
  <c r="S233" i="8"/>
  <c r="N233" i="8"/>
  <c r="K233" i="8"/>
  <c r="L233" i="8" s="1"/>
  <c r="P232" i="8"/>
  <c r="O229" i="7"/>
  <c r="P229" i="7" s="1"/>
  <c r="U229" i="7" s="1"/>
  <c r="V229" i="7" s="1"/>
  <c r="AL229" i="7" s="1"/>
  <c r="AN229" i="7" s="1"/>
  <c r="AT229" i="7" s="1"/>
  <c r="AU229" i="7" s="1"/>
  <c r="AY229" i="7" s="1"/>
  <c r="Q229" i="7"/>
  <c r="T229" i="7" s="1"/>
  <c r="S230" i="7"/>
  <c r="N230" i="7"/>
  <c r="K230" i="7"/>
  <c r="L230" i="7" s="1"/>
  <c r="H231" i="7"/>
  <c r="G231" i="7"/>
  <c r="F232" i="7"/>
  <c r="K229" i="6"/>
  <c r="L229" i="6" s="1"/>
  <c r="S229" i="6"/>
  <c r="N229" i="6"/>
  <c r="P228" i="6"/>
  <c r="U228" i="6" s="1"/>
  <c r="V228" i="6" s="1"/>
  <c r="AL228" i="6" s="1"/>
  <c r="AN228" i="6" s="1"/>
  <c r="AT228" i="6" s="1"/>
  <c r="AU228" i="6" s="1"/>
  <c r="AY228" i="6" s="1"/>
  <c r="Q228" i="6"/>
  <c r="T228" i="6" s="1"/>
  <c r="O228" i="6"/>
  <c r="H230" i="6"/>
  <c r="F231" i="6"/>
  <c r="G230" i="6"/>
  <c r="O231" i="5"/>
  <c r="Q231" i="5"/>
  <c r="T231" i="5" s="1"/>
  <c r="S232" i="5"/>
  <c r="N232" i="5"/>
  <c r="K232" i="5"/>
  <c r="L232" i="5" s="1"/>
  <c r="P231" i="5"/>
  <c r="U231" i="5" s="1"/>
  <c r="V231" i="5" s="1"/>
  <c r="AL231" i="5" s="1"/>
  <c r="AN231" i="5" s="1"/>
  <c r="AU231" i="5" s="1"/>
  <c r="H233" i="5"/>
  <c r="G233" i="5"/>
  <c r="F234" i="5"/>
  <c r="S229" i="4"/>
  <c r="N229" i="4"/>
  <c r="K229" i="4"/>
  <c r="L229" i="4" s="1"/>
  <c r="F231" i="4"/>
  <c r="G230" i="4"/>
  <c r="H230" i="4"/>
  <c r="O228" i="4"/>
  <c r="P228" i="4" s="1"/>
  <c r="U228" i="4" s="1"/>
  <c r="V228" i="4" s="1"/>
  <c r="AL228" i="4" s="1"/>
  <c r="AN228" i="4" s="1"/>
  <c r="AT228" i="4" s="1"/>
  <c r="AU228" i="4" s="1"/>
  <c r="AY228" i="4" s="1"/>
  <c r="Q228" i="4"/>
  <c r="T228" i="4" s="1"/>
  <c r="F231" i="3"/>
  <c r="G230" i="3"/>
  <c r="H230" i="3"/>
  <c r="P228" i="3"/>
  <c r="S229" i="3"/>
  <c r="N229" i="3"/>
  <c r="K229" i="3"/>
  <c r="L229" i="3" s="1"/>
  <c r="Q228" i="3"/>
  <c r="T228" i="3" s="1"/>
  <c r="O228" i="3"/>
  <c r="H227" i="2"/>
  <c r="G227" i="2"/>
  <c r="O225" i="2"/>
  <c r="Q225" i="2"/>
  <c r="T225" i="2" s="1"/>
  <c r="S226" i="2"/>
  <c r="N226" i="2"/>
  <c r="K226" i="2"/>
  <c r="L226" i="2" s="1"/>
  <c r="P225" i="2"/>
  <c r="U225" i="2" s="1"/>
  <c r="V225" i="2" s="1"/>
  <c r="AL225" i="2" s="1"/>
  <c r="AN225" i="2" s="1"/>
  <c r="AT225" i="2" s="1"/>
  <c r="AU225" i="2" s="1"/>
  <c r="AY225" i="2" s="1"/>
  <c r="S219" i="1"/>
  <c r="L219" i="1"/>
  <c r="F221" i="1"/>
  <c r="Q218" i="1"/>
  <c r="T218" i="1" s="1"/>
  <c r="O218" i="1"/>
  <c r="P218" i="1" s="1"/>
  <c r="S237" i="11" l="1"/>
  <c r="N237" i="11"/>
  <c r="K237" i="11"/>
  <c r="L237" i="11" s="1"/>
  <c r="F239" i="11"/>
  <c r="G238" i="11"/>
  <c r="H238" i="11"/>
  <c r="O236" i="11"/>
  <c r="P236" i="11" s="1"/>
  <c r="U236" i="11" s="1"/>
  <c r="V236" i="11" s="1"/>
  <c r="AL236" i="11" s="1"/>
  <c r="AN236" i="11" s="1"/>
  <c r="AT236" i="11" s="1"/>
  <c r="AU236" i="11" s="1"/>
  <c r="AY236" i="11" s="1"/>
  <c r="Q236" i="11"/>
  <c r="T236" i="11" s="1"/>
  <c r="H237" i="10"/>
  <c r="F238" i="10"/>
  <c r="G237" i="10"/>
  <c r="P235" i="10"/>
  <c r="K236" i="10"/>
  <c r="L236" i="10" s="1"/>
  <c r="S236" i="10"/>
  <c r="N236" i="10"/>
  <c r="Q235" i="10"/>
  <c r="T235" i="10" s="1"/>
  <c r="O235" i="10"/>
  <c r="Q237" i="9"/>
  <c r="T237" i="9" s="1"/>
  <c r="O237" i="9"/>
  <c r="F240" i="9"/>
  <c r="G239" i="9"/>
  <c r="H239" i="9"/>
  <c r="P237" i="9"/>
  <c r="U237" i="9" s="1"/>
  <c r="V237" i="9" s="1"/>
  <c r="AL237" i="9" s="1"/>
  <c r="AN237" i="9" s="1"/>
  <c r="AT237" i="9" s="1"/>
  <c r="AU237" i="9" s="1"/>
  <c r="AY237" i="9" s="1"/>
  <c r="N238" i="9"/>
  <c r="K238" i="9"/>
  <c r="L238" i="9" s="1"/>
  <c r="S238" i="9"/>
  <c r="S234" i="8"/>
  <c r="N234" i="8"/>
  <c r="K234" i="8"/>
  <c r="L234" i="8" s="1"/>
  <c r="H235" i="8"/>
  <c r="F236" i="8"/>
  <c r="G235" i="8"/>
  <c r="O233" i="8"/>
  <c r="P233" i="8" s="1"/>
  <c r="U233" i="8" s="1"/>
  <c r="V233" i="8" s="1"/>
  <c r="AL233" i="8" s="1"/>
  <c r="AN233" i="8" s="1"/>
  <c r="AT233" i="8" s="1"/>
  <c r="AU233" i="8" s="1"/>
  <c r="AY233" i="8" s="1"/>
  <c r="Q233" i="8"/>
  <c r="T233" i="8" s="1"/>
  <c r="U232" i="8"/>
  <c r="V232" i="8" s="1"/>
  <c r="AL232" i="8" s="1"/>
  <c r="AN232" i="8" s="1"/>
  <c r="AT232" i="8" s="1"/>
  <c r="AU232" i="8" s="1"/>
  <c r="AY232" i="8" s="1"/>
  <c r="K231" i="7"/>
  <c r="L231" i="7" s="1"/>
  <c r="S231" i="7"/>
  <c r="N231" i="7"/>
  <c r="Q230" i="7"/>
  <c r="T230" i="7" s="1"/>
  <c r="O230" i="7"/>
  <c r="H232" i="7"/>
  <c r="F233" i="7"/>
  <c r="G232" i="7"/>
  <c r="P230" i="7"/>
  <c r="U230" i="7" s="1"/>
  <c r="V230" i="7" s="1"/>
  <c r="AL230" i="7" s="1"/>
  <c r="AN230" i="7" s="1"/>
  <c r="AT230" i="7" s="1"/>
  <c r="AU230" i="7" s="1"/>
  <c r="AY230" i="7" s="1"/>
  <c r="F232" i="6"/>
  <c r="G231" i="6"/>
  <c r="H231" i="6"/>
  <c r="S230" i="6"/>
  <c r="N230" i="6"/>
  <c r="K230" i="6"/>
  <c r="L230" i="6" s="1"/>
  <c r="O229" i="6"/>
  <c r="P229" i="6" s="1"/>
  <c r="U229" i="6" s="1"/>
  <c r="V229" i="6" s="1"/>
  <c r="AL229" i="6" s="1"/>
  <c r="AN229" i="6" s="1"/>
  <c r="AT229" i="6" s="1"/>
  <c r="AU229" i="6" s="1"/>
  <c r="AY229" i="6" s="1"/>
  <c r="Q229" i="6"/>
  <c r="T229" i="6" s="1"/>
  <c r="K233" i="5"/>
  <c r="L233" i="5" s="1"/>
  <c r="S233" i="5"/>
  <c r="N233" i="5"/>
  <c r="H234" i="5"/>
  <c r="F235" i="5"/>
  <c r="G234" i="5"/>
  <c r="Q232" i="5"/>
  <c r="T232" i="5" s="1"/>
  <c r="O232" i="5"/>
  <c r="P232" i="5" s="1"/>
  <c r="U232" i="5" s="1"/>
  <c r="V232" i="5" s="1"/>
  <c r="AL232" i="5" s="1"/>
  <c r="AN232" i="5" s="1"/>
  <c r="AU232" i="5" s="1"/>
  <c r="O229" i="4"/>
  <c r="P229" i="4" s="1"/>
  <c r="U229" i="4" s="1"/>
  <c r="V229" i="4" s="1"/>
  <c r="AL229" i="4" s="1"/>
  <c r="AN229" i="4" s="1"/>
  <c r="AT229" i="4" s="1"/>
  <c r="AU229" i="4" s="1"/>
  <c r="AY229" i="4" s="1"/>
  <c r="Q229" i="4"/>
  <c r="T229" i="4" s="1"/>
  <c r="S230" i="4"/>
  <c r="N230" i="4"/>
  <c r="K230" i="4"/>
  <c r="L230" i="4" s="1"/>
  <c r="F232" i="4"/>
  <c r="G231" i="4"/>
  <c r="H231" i="4"/>
  <c r="Q229" i="3"/>
  <c r="T229" i="3" s="1"/>
  <c r="O229" i="3"/>
  <c r="P229" i="3" s="1"/>
  <c r="U229" i="3" s="1"/>
  <c r="V229" i="3" s="1"/>
  <c r="AL229" i="3" s="1"/>
  <c r="AN229" i="3" s="1"/>
  <c r="AT229" i="3" s="1"/>
  <c r="AU229" i="3" s="1"/>
  <c r="AY229" i="3" s="1"/>
  <c r="S230" i="3"/>
  <c r="N230" i="3"/>
  <c r="K230" i="3"/>
  <c r="L230" i="3" s="1"/>
  <c r="U228" i="3"/>
  <c r="V228" i="3" s="1"/>
  <c r="AL228" i="3" s="1"/>
  <c r="AN228" i="3" s="1"/>
  <c r="AT228" i="3" s="1"/>
  <c r="AU228" i="3" s="1"/>
  <c r="AY228" i="3" s="1"/>
  <c r="H231" i="3"/>
  <c r="G231" i="3"/>
  <c r="F232" i="3"/>
  <c r="Q226" i="2"/>
  <c r="T226" i="2" s="1"/>
  <c r="O226" i="2"/>
  <c r="K227" i="2"/>
  <c r="L227" i="2" s="1"/>
  <c r="N227" i="2"/>
  <c r="S227" i="2"/>
  <c r="P226" i="2"/>
  <c r="H228" i="2"/>
  <c r="G228" i="2"/>
  <c r="Q219" i="1"/>
  <c r="T219" i="1" s="1"/>
  <c r="O219" i="1"/>
  <c r="P219" i="1" s="1"/>
  <c r="U219" i="1" s="1"/>
  <c r="V219" i="1" s="1"/>
  <c r="S220" i="1"/>
  <c r="L220" i="1"/>
  <c r="U218" i="1"/>
  <c r="V218" i="1" s="1"/>
  <c r="F222" i="1"/>
  <c r="O237" i="11" l="1"/>
  <c r="Q237" i="11"/>
  <c r="T237" i="11" s="1"/>
  <c r="S238" i="11"/>
  <c r="N238" i="11"/>
  <c r="K238" i="11"/>
  <c r="L238" i="11" s="1"/>
  <c r="P237" i="11"/>
  <c r="U237" i="11" s="1"/>
  <c r="V237" i="11" s="1"/>
  <c r="AL237" i="11" s="1"/>
  <c r="AN237" i="11" s="1"/>
  <c r="AT237" i="11" s="1"/>
  <c r="AU237" i="11" s="1"/>
  <c r="AY237" i="11" s="1"/>
  <c r="H239" i="11"/>
  <c r="G239" i="11"/>
  <c r="F240" i="11"/>
  <c r="U235" i="10"/>
  <c r="V235" i="10" s="1"/>
  <c r="AL235" i="10" s="1"/>
  <c r="AN235" i="10" s="1"/>
  <c r="AT235" i="10" s="1"/>
  <c r="AU235" i="10" s="1"/>
  <c r="AY235" i="10" s="1"/>
  <c r="S237" i="10"/>
  <c r="N237" i="10"/>
  <c r="K237" i="10"/>
  <c r="L237" i="10" s="1"/>
  <c r="H238" i="10"/>
  <c r="F239" i="10"/>
  <c r="G238" i="10"/>
  <c r="O236" i="10"/>
  <c r="P236" i="10" s="1"/>
  <c r="U236" i="10" s="1"/>
  <c r="V236" i="10" s="1"/>
  <c r="AL236" i="10" s="1"/>
  <c r="AN236" i="10" s="1"/>
  <c r="AT236" i="10" s="1"/>
  <c r="AU236" i="10" s="1"/>
  <c r="AY236" i="10" s="1"/>
  <c r="Q236" i="10"/>
  <c r="T236" i="10" s="1"/>
  <c r="Q238" i="9"/>
  <c r="T238" i="9" s="1"/>
  <c r="O238" i="9"/>
  <c r="K239" i="9"/>
  <c r="L239" i="9" s="1"/>
  <c r="S239" i="9"/>
  <c r="N239" i="9"/>
  <c r="P238" i="9"/>
  <c r="U238" i="9" s="1"/>
  <c r="V238" i="9" s="1"/>
  <c r="AL238" i="9" s="1"/>
  <c r="AN238" i="9" s="1"/>
  <c r="AT238" i="9" s="1"/>
  <c r="AU238" i="9" s="1"/>
  <c r="AY238" i="9" s="1"/>
  <c r="H240" i="9"/>
  <c r="F241" i="9"/>
  <c r="G240" i="9"/>
  <c r="K235" i="8"/>
  <c r="L235" i="8" s="1"/>
  <c r="S235" i="8"/>
  <c r="N235" i="8"/>
  <c r="Q234" i="8"/>
  <c r="T234" i="8" s="1"/>
  <c r="O234" i="8"/>
  <c r="H236" i="8"/>
  <c r="F237" i="8"/>
  <c r="G236" i="8"/>
  <c r="P234" i="8"/>
  <c r="K232" i="7"/>
  <c r="L232" i="7" s="1"/>
  <c r="S232" i="7"/>
  <c r="N232" i="7"/>
  <c r="H233" i="7"/>
  <c r="F234" i="7"/>
  <c r="G233" i="7"/>
  <c r="Q231" i="7"/>
  <c r="T231" i="7" s="1"/>
  <c r="O231" i="7"/>
  <c r="P231" i="7" s="1"/>
  <c r="U231" i="7" s="1"/>
  <c r="V231" i="7" s="1"/>
  <c r="AL231" i="7" s="1"/>
  <c r="AN231" i="7" s="1"/>
  <c r="AT231" i="7" s="1"/>
  <c r="AU231" i="7" s="1"/>
  <c r="AY231" i="7" s="1"/>
  <c r="O230" i="6"/>
  <c r="Q230" i="6"/>
  <c r="T230" i="6" s="1"/>
  <c r="P230" i="6"/>
  <c r="U230" i="6" s="1"/>
  <c r="V230" i="6" s="1"/>
  <c r="AL230" i="6" s="1"/>
  <c r="AN230" i="6" s="1"/>
  <c r="AT230" i="6" s="1"/>
  <c r="AU230" i="6" s="1"/>
  <c r="AY230" i="6" s="1"/>
  <c r="S231" i="6"/>
  <c r="N231" i="6"/>
  <c r="K231" i="6"/>
  <c r="L231" i="6" s="1"/>
  <c r="H232" i="6"/>
  <c r="G232" i="6"/>
  <c r="F233" i="6"/>
  <c r="K234" i="5"/>
  <c r="L234" i="5" s="1"/>
  <c r="S234" i="5"/>
  <c r="N234" i="5"/>
  <c r="Q233" i="5"/>
  <c r="T233" i="5" s="1"/>
  <c r="O233" i="5"/>
  <c r="P233" i="5" s="1"/>
  <c r="U233" i="5" s="1"/>
  <c r="V233" i="5" s="1"/>
  <c r="AL233" i="5" s="1"/>
  <c r="AN233" i="5" s="1"/>
  <c r="AU233" i="5" s="1"/>
  <c r="H235" i="5"/>
  <c r="F236" i="5"/>
  <c r="G235" i="5"/>
  <c r="H232" i="4"/>
  <c r="F233" i="4"/>
  <c r="G232" i="4"/>
  <c r="K231" i="4"/>
  <c r="L231" i="4" s="1"/>
  <c r="S231" i="4"/>
  <c r="N231" i="4"/>
  <c r="Q230" i="4"/>
  <c r="T230" i="4" s="1"/>
  <c r="O230" i="4"/>
  <c r="P230" i="4" s="1"/>
  <c r="U230" i="4" s="1"/>
  <c r="V230" i="4" s="1"/>
  <c r="AL230" i="4" s="1"/>
  <c r="AN230" i="4" s="1"/>
  <c r="AT230" i="4" s="1"/>
  <c r="AU230" i="4" s="1"/>
  <c r="AY230" i="4" s="1"/>
  <c r="H232" i="3"/>
  <c r="F233" i="3"/>
  <c r="G232" i="3"/>
  <c r="K231" i="3"/>
  <c r="L231" i="3" s="1"/>
  <c r="S231" i="3"/>
  <c r="N231" i="3"/>
  <c r="Q230" i="3"/>
  <c r="T230" i="3" s="1"/>
  <c r="O230" i="3"/>
  <c r="P230" i="3" s="1"/>
  <c r="U230" i="3" s="1"/>
  <c r="V230" i="3" s="1"/>
  <c r="AL230" i="3" s="1"/>
  <c r="AN230" i="3" s="1"/>
  <c r="AT230" i="3" s="1"/>
  <c r="AU230" i="3" s="1"/>
  <c r="AY230" i="3" s="1"/>
  <c r="H229" i="2"/>
  <c r="G229" i="2"/>
  <c r="P227" i="2"/>
  <c r="Q227" i="2"/>
  <c r="T227" i="2" s="1"/>
  <c r="O227" i="2"/>
  <c r="U226" i="2"/>
  <c r="V226" i="2" s="1"/>
  <c r="AL226" i="2" s="1"/>
  <c r="AN226" i="2" s="1"/>
  <c r="AT226" i="2" s="1"/>
  <c r="AU226" i="2" s="1"/>
  <c r="AY226" i="2" s="1"/>
  <c r="K228" i="2"/>
  <c r="L228" i="2" s="1"/>
  <c r="S228" i="2"/>
  <c r="N228" i="2"/>
  <c r="S221" i="1"/>
  <c r="L221" i="1"/>
  <c r="F223" i="1"/>
  <c r="Q220" i="1"/>
  <c r="T220" i="1" s="1"/>
  <c r="O220" i="1"/>
  <c r="P220" i="1" s="1"/>
  <c r="U220" i="1" s="1"/>
  <c r="V220" i="1" s="1"/>
  <c r="K239" i="11" l="1"/>
  <c r="L239" i="11" s="1"/>
  <c r="N239" i="11"/>
  <c r="S239" i="11"/>
  <c r="H240" i="11"/>
  <c r="F241" i="11"/>
  <c r="G240" i="11"/>
  <c r="Q238" i="11"/>
  <c r="T238" i="11" s="1"/>
  <c r="O238" i="11"/>
  <c r="P238" i="11" s="1"/>
  <c r="U238" i="11" s="1"/>
  <c r="V238" i="11" s="1"/>
  <c r="AL238" i="11" s="1"/>
  <c r="AN238" i="11" s="1"/>
  <c r="AT238" i="11" s="1"/>
  <c r="AU238" i="11" s="1"/>
  <c r="AY238" i="11" s="1"/>
  <c r="F240" i="10"/>
  <c r="G239" i="10"/>
  <c r="H239" i="10"/>
  <c r="S238" i="10"/>
  <c r="N238" i="10"/>
  <c r="K238" i="10"/>
  <c r="L238" i="10" s="1"/>
  <c r="O237" i="10"/>
  <c r="P237" i="10" s="1"/>
  <c r="U237" i="10" s="1"/>
  <c r="V237" i="10" s="1"/>
  <c r="AL237" i="10" s="1"/>
  <c r="AN237" i="10" s="1"/>
  <c r="AT237" i="10" s="1"/>
  <c r="AU237" i="10" s="1"/>
  <c r="AY237" i="10" s="1"/>
  <c r="Q237" i="10"/>
  <c r="T237" i="10" s="1"/>
  <c r="F242" i="9"/>
  <c r="G241" i="9"/>
  <c r="H241" i="9"/>
  <c r="O239" i="9"/>
  <c r="P239" i="9" s="1"/>
  <c r="U239" i="9" s="1"/>
  <c r="V239" i="9" s="1"/>
  <c r="AL239" i="9" s="1"/>
  <c r="AN239" i="9" s="1"/>
  <c r="AT239" i="9" s="1"/>
  <c r="AU239" i="9" s="1"/>
  <c r="AY239" i="9" s="1"/>
  <c r="Q239" i="9"/>
  <c r="T239" i="9" s="1"/>
  <c r="N240" i="9"/>
  <c r="K240" i="9"/>
  <c r="L240" i="9" s="1"/>
  <c r="S240" i="9"/>
  <c r="K236" i="8"/>
  <c r="L236" i="8" s="1"/>
  <c r="S236" i="8"/>
  <c r="N236" i="8"/>
  <c r="H237" i="8"/>
  <c r="F238" i="8"/>
  <c r="G237" i="8"/>
  <c r="U234" i="8"/>
  <c r="V234" i="8" s="1"/>
  <c r="AL234" i="8" s="1"/>
  <c r="AN234" i="8" s="1"/>
  <c r="AT234" i="8" s="1"/>
  <c r="AU234" i="8" s="1"/>
  <c r="AY234" i="8" s="1"/>
  <c r="Q235" i="8"/>
  <c r="T235" i="8" s="1"/>
  <c r="O235" i="8"/>
  <c r="P235" i="8" s="1"/>
  <c r="U235" i="8" s="1"/>
  <c r="V235" i="8" s="1"/>
  <c r="AL235" i="8" s="1"/>
  <c r="AN235" i="8" s="1"/>
  <c r="AT235" i="8" s="1"/>
  <c r="AU235" i="8" s="1"/>
  <c r="AY235" i="8" s="1"/>
  <c r="S233" i="7"/>
  <c r="N233" i="7"/>
  <c r="K233" i="7"/>
  <c r="L233" i="7" s="1"/>
  <c r="F235" i="7"/>
  <c r="G234" i="7"/>
  <c r="H234" i="7"/>
  <c r="O232" i="7"/>
  <c r="P232" i="7" s="1"/>
  <c r="U232" i="7" s="1"/>
  <c r="V232" i="7" s="1"/>
  <c r="AL232" i="7" s="1"/>
  <c r="AN232" i="7" s="1"/>
  <c r="AT232" i="7" s="1"/>
  <c r="AU232" i="7" s="1"/>
  <c r="AY232" i="7" s="1"/>
  <c r="Q232" i="7"/>
  <c r="T232" i="7" s="1"/>
  <c r="Q231" i="6"/>
  <c r="T231" i="6" s="1"/>
  <c r="O231" i="6"/>
  <c r="K232" i="6"/>
  <c r="L232" i="6" s="1"/>
  <c r="S232" i="6"/>
  <c r="N232" i="6"/>
  <c r="H233" i="6"/>
  <c r="F234" i="6"/>
  <c r="G233" i="6"/>
  <c r="P231" i="6"/>
  <c r="U231" i="6" s="1"/>
  <c r="V231" i="6" s="1"/>
  <c r="AL231" i="6" s="1"/>
  <c r="AN231" i="6" s="1"/>
  <c r="AT231" i="6" s="1"/>
  <c r="AU231" i="6" s="1"/>
  <c r="AY231" i="6" s="1"/>
  <c r="O234" i="5"/>
  <c r="P234" i="5" s="1"/>
  <c r="U234" i="5" s="1"/>
  <c r="V234" i="5" s="1"/>
  <c r="AL234" i="5" s="1"/>
  <c r="AN234" i="5" s="1"/>
  <c r="AU234" i="5" s="1"/>
  <c r="Q234" i="5"/>
  <c r="T234" i="5" s="1"/>
  <c r="F237" i="5"/>
  <c r="G236" i="5"/>
  <c r="H236" i="5"/>
  <c r="S235" i="5"/>
  <c r="N235" i="5"/>
  <c r="K235" i="5"/>
  <c r="L235" i="5" s="1"/>
  <c r="K232" i="4"/>
  <c r="L232" i="4" s="1"/>
  <c r="N232" i="4"/>
  <c r="S232" i="4"/>
  <c r="H233" i="4"/>
  <c r="F234" i="4"/>
  <c r="G233" i="4"/>
  <c r="Q231" i="4"/>
  <c r="T231" i="4" s="1"/>
  <c r="O231" i="4"/>
  <c r="P231" i="4" s="1"/>
  <c r="U231" i="4" s="1"/>
  <c r="V231" i="4" s="1"/>
  <c r="AL231" i="4" s="1"/>
  <c r="AN231" i="4" s="1"/>
  <c r="AT231" i="4" s="1"/>
  <c r="AU231" i="4" s="1"/>
  <c r="AY231" i="4" s="1"/>
  <c r="K232" i="3"/>
  <c r="L232" i="3" s="1"/>
  <c r="S232" i="3"/>
  <c r="N232" i="3"/>
  <c r="P231" i="3"/>
  <c r="H233" i="3"/>
  <c r="F234" i="3"/>
  <c r="G233" i="3"/>
  <c r="Q231" i="3"/>
  <c r="T231" i="3" s="1"/>
  <c r="O231" i="3"/>
  <c r="U227" i="2"/>
  <c r="V227" i="2" s="1"/>
  <c r="AL227" i="2" s="1"/>
  <c r="AN227" i="2" s="1"/>
  <c r="AT227" i="2" s="1"/>
  <c r="AU227" i="2" s="1"/>
  <c r="AY227" i="2" s="1"/>
  <c r="S229" i="2"/>
  <c r="N229" i="2"/>
  <c r="K229" i="2"/>
  <c r="L229" i="2" s="1"/>
  <c r="G230" i="2"/>
  <c r="H230" i="2"/>
  <c r="O228" i="2"/>
  <c r="P228" i="2" s="1"/>
  <c r="Q228" i="2"/>
  <c r="T228" i="2" s="1"/>
  <c r="Q221" i="1"/>
  <c r="T221" i="1" s="1"/>
  <c r="O221" i="1"/>
  <c r="P221" i="1" s="1"/>
  <c r="U221" i="1" s="1"/>
  <c r="V221" i="1" s="1"/>
  <c r="S222" i="1"/>
  <c r="L222" i="1"/>
  <c r="F224" i="1"/>
  <c r="K240" i="11" l="1"/>
  <c r="L240" i="11" s="1"/>
  <c r="N240" i="11"/>
  <c r="S240" i="11"/>
  <c r="P239" i="11"/>
  <c r="U239" i="11" s="1"/>
  <c r="V239" i="11" s="1"/>
  <c r="AL239" i="11" s="1"/>
  <c r="AN239" i="11" s="1"/>
  <c r="AT239" i="11" s="1"/>
  <c r="AU239" i="11" s="1"/>
  <c r="AY239" i="11" s="1"/>
  <c r="H241" i="11"/>
  <c r="F242" i="11"/>
  <c r="G241" i="11"/>
  <c r="Q239" i="11"/>
  <c r="T239" i="11" s="1"/>
  <c r="O239" i="11"/>
  <c r="O238" i="10"/>
  <c r="Q238" i="10"/>
  <c r="T238" i="10" s="1"/>
  <c r="S239" i="10"/>
  <c r="N239" i="10"/>
  <c r="K239" i="10"/>
  <c r="L239" i="10" s="1"/>
  <c r="P238" i="10"/>
  <c r="U238" i="10" s="1"/>
  <c r="V238" i="10" s="1"/>
  <c r="AL238" i="10" s="1"/>
  <c r="AN238" i="10" s="1"/>
  <c r="AT238" i="10" s="1"/>
  <c r="AU238" i="10" s="1"/>
  <c r="AY238" i="10" s="1"/>
  <c r="H240" i="10"/>
  <c r="F241" i="10"/>
  <c r="G240" i="10"/>
  <c r="O240" i="9"/>
  <c r="Q240" i="9"/>
  <c r="T240" i="9" s="1"/>
  <c r="P240" i="9"/>
  <c r="U240" i="9" s="1"/>
  <c r="V240" i="9" s="1"/>
  <c r="AL240" i="9" s="1"/>
  <c r="AN240" i="9" s="1"/>
  <c r="AT240" i="9" s="1"/>
  <c r="AU240" i="9" s="1"/>
  <c r="AY240" i="9" s="1"/>
  <c r="S241" i="9"/>
  <c r="N241" i="9"/>
  <c r="K241" i="9"/>
  <c r="L241" i="9" s="1"/>
  <c r="H242" i="9"/>
  <c r="F243" i="9"/>
  <c r="G242" i="9"/>
  <c r="S237" i="8"/>
  <c r="N237" i="8"/>
  <c r="K237" i="8"/>
  <c r="L237" i="8" s="1"/>
  <c r="F239" i="8"/>
  <c r="G238" i="8"/>
  <c r="H238" i="8"/>
  <c r="O236" i="8"/>
  <c r="P236" i="8" s="1"/>
  <c r="U236" i="8" s="1"/>
  <c r="V236" i="8" s="1"/>
  <c r="AL236" i="8" s="1"/>
  <c r="AN236" i="8" s="1"/>
  <c r="AT236" i="8" s="1"/>
  <c r="AU236" i="8" s="1"/>
  <c r="AY236" i="8" s="1"/>
  <c r="Q236" i="8"/>
  <c r="T236" i="8" s="1"/>
  <c r="O233" i="7"/>
  <c r="P233" i="7" s="1"/>
  <c r="U233" i="7" s="1"/>
  <c r="V233" i="7" s="1"/>
  <c r="AL233" i="7" s="1"/>
  <c r="AN233" i="7" s="1"/>
  <c r="AT233" i="7" s="1"/>
  <c r="AU233" i="7" s="1"/>
  <c r="AY233" i="7" s="1"/>
  <c r="Q233" i="7"/>
  <c r="T233" i="7" s="1"/>
  <c r="S234" i="7"/>
  <c r="N234" i="7"/>
  <c r="K234" i="7"/>
  <c r="L234" i="7" s="1"/>
  <c r="H235" i="7"/>
  <c r="F236" i="7"/>
  <c r="G235" i="7"/>
  <c r="K233" i="6"/>
  <c r="L233" i="6" s="1"/>
  <c r="S233" i="6"/>
  <c r="N233" i="6"/>
  <c r="H234" i="6"/>
  <c r="F235" i="6"/>
  <c r="G234" i="6"/>
  <c r="Q232" i="6"/>
  <c r="T232" i="6" s="1"/>
  <c r="O232" i="6"/>
  <c r="P232" i="6" s="1"/>
  <c r="U232" i="6" s="1"/>
  <c r="V232" i="6" s="1"/>
  <c r="AL232" i="6" s="1"/>
  <c r="AN232" i="6" s="1"/>
  <c r="AT232" i="6" s="1"/>
  <c r="AU232" i="6" s="1"/>
  <c r="AY232" i="6" s="1"/>
  <c r="H237" i="5"/>
  <c r="G237" i="5"/>
  <c r="F238" i="5"/>
  <c r="O235" i="5"/>
  <c r="P235" i="5" s="1"/>
  <c r="U235" i="5" s="1"/>
  <c r="V235" i="5" s="1"/>
  <c r="AL235" i="5" s="1"/>
  <c r="AN235" i="5" s="1"/>
  <c r="AU235" i="5" s="1"/>
  <c r="Q235" i="5"/>
  <c r="T235" i="5" s="1"/>
  <c r="S236" i="5"/>
  <c r="N236" i="5"/>
  <c r="K236" i="5"/>
  <c r="L236" i="5" s="1"/>
  <c r="S233" i="4"/>
  <c r="N233" i="4"/>
  <c r="K233" i="4"/>
  <c r="L233" i="4" s="1"/>
  <c r="F235" i="4"/>
  <c r="G234" i="4"/>
  <c r="H234" i="4"/>
  <c r="O232" i="4"/>
  <c r="P232" i="4" s="1"/>
  <c r="U232" i="4" s="1"/>
  <c r="V232" i="4" s="1"/>
  <c r="AL232" i="4" s="1"/>
  <c r="AN232" i="4" s="1"/>
  <c r="AT232" i="4" s="1"/>
  <c r="AU232" i="4" s="1"/>
  <c r="AY232" i="4" s="1"/>
  <c r="Q232" i="4"/>
  <c r="T232" i="4" s="1"/>
  <c r="S233" i="3"/>
  <c r="N233" i="3"/>
  <c r="K233" i="3"/>
  <c r="L233" i="3" s="1"/>
  <c r="P232" i="3"/>
  <c r="U232" i="3" s="1"/>
  <c r="V232" i="3" s="1"/>
  <c r="AL232" i="3" s="1"/>
  <c r="AN232" i="3" s="1"/>
  <c r="AT232" i="3" s="1"/>
  <c r="AU232" i="3" s="1"/>
  <c r="AY232" i="3" s="1"/>
  <c r="U231" i="3"/>
  <c r="V231" i="3" s="1"/>
  <c r="AL231" i="3" s="1"/>
  <c r="AN231" i="3" s="1"/>
  <c r="AT231" i="3" s="1"/>
  <c r="AU231" i="3" s="1"/>
  <c r="AY231" i="3" s="1"/>
  <c r="F235" i="3"/>
  <c r="G234" i="3"/>
  <c r="H234" i="3"/>
  <c r="O232" i="3"/>
  <c r="Q232" i="3"/>
  <c r="T232" i="3" s="1"/>
  <c r="U228" i="2"/>
  <c r="V228" i="2" s="1"/>
  <c r="AL228" i="2" s="1"/>
  <c r="AN228" i="2" s="1"/>
  <c r="AT228" i="2" s="1"/>
  <c r="AU228" i="2" s="1"/>
  <c r="AY228" i="2" s="1"/>
  <c r="O229" i="2"/>
  <c r="Q229" i="2"/>
  <c r="T229" i="2" s="1"/>
  <c r="S230" i="2"/>
  <c r="N230" i="2"/>
  <c r="K230" i="2"/>
  <c r="L230" i="2" s="1"/>
  <c r="P229" i="2"/>
  <c r="U229" i="2" s="1"/>
  <c r="V229" i="2" s="1"/>
  <c r="AL229" i="2" s="1"/>
  <c r="AN229" i="2" s="1"/>
  <c r="AT229" i="2" s="1"/>
  <c r="AU229" i="2" s="1"/>
  <c r="AY229" i="2" s="1"/>
  <c r="H231" i="2"/>
  <c r="G231" i="2"/>
  <c r="F225" i="1"/>
  <c r="S223" i="1"/>
  <c r="L223" i="1"/>
  <c r="Q222" i="1"/>
  <c r="T222" i="1" s="1"/>
  <c r="O222" i="1"/>
  <c r="P222" i="1" s="1"/>
  <c r="U222" i="1" s="1"/>
  <c r="V222" i="1" s="1"/>
  <c r="S241" i="11" l="1"/>
  <c r="N241" i="11"/>
  <c r="K241" i="11"/>
  <c r="L241" i="11" s="1"/>
  <c r="F243" i="11"/>
  <c r="G242" i="11"/>
  <c r="H242" i="11"/>
  <c r="O240" i="11"/>
  <c r="P240" i="11" s="1"/>
  <c r="U240" i="11" s="1"/>
  <c r="V240" i="11" s="1"/>
  <c r="AL240" i="11" s="1"/>
  <c r="AN240" i="11" s="1"/>
  <c r="AT240" i="11" s="1"/>
  <c r="AU240" i="11" s="1"/>
  <c r="AY240" i="11" s="1"/>
  <c r="Q240" i="11"/>
  <c r="T240" i="11" s="1"/>
  <c r="H241" i="10"/>
  <c r="F242" i="10"/>
  <c r="G241" i="10"/>
  <c r="P239" i="10"/>
  <c r="K240" i="10"/>
  <c r="L240" i="10" s="1"/>
  <c r="S240" i="10"/>
  <c r="N240" i="10"/>
  <c r="Q239" i="10"/>
  <c r="T239" i="10" s="1"/>
  <c r="O239" i="10"/>
  <c r="F244" i="9"/>
  <c r="G243" i="9"/>
  <c r="H243" i="9"/>
  <c r="Q241" i="9"/>
  <c r="T241" i="9" s="1"/>
  <c r="O241" i="9"/>
  <c r="K242" i="9"/>
  <c r="L242" i="9" s="1"/>
  <c r="S242" i="9"/>
  <c r="N242" i="9"/>
  <c r="P241" i="9"/>
  <c r="O237" i="8"/>
  <c r="P237" i="8" s="1"/>
  <c r="U237" i="8" s="1"/>
  <c r="V237" i="8" s="1"/>
  <c r="AL237" i="8" s="1"/>
  <c r="AN237" i="8" s="1"/>
  <c r="AT237" i="8" s="1"/>
  <c r="AU237" i="8" s="1"/>
  <c r="AY237" i="8" s="1"/>
  <c r="Q237" i="8"/>
  <c r="T237" i="8" s="1"/>
  <c r="S238" i="8"/>
  <c r="N238" i="8"/>
  <c r="K238" i="8"/>
  <c r="L238" i="8" s="1"/>
  <c r="F240" i="8"/>
  <c r="H239" i="8"/>
  <c r="G239" i="8"/>
  <c r="Q234" i="7"/>
  <c r="T234" i="7" s="1"/>
  <c r="O234" i="7"/>
  <c r="H236" i="7"/>
  <c r="F237" i="7"/>
  <c r="G236" i="7"/>
  <c r="K235" i="7"/>
  <c r="L235" i="7" s="1"/>
  <c r="S235" i="7"/>
  <c r="N235" i="7"/>
  <c r="P234" i="7"/>
  <c r="U234" i="7" s="1"/>
  <c r="V234" i="7" s="1"/>
  <c r="AL234" i="7" s="1"/>
  <c r="AN234" i="7" s="1"/>
  <c r="AT234" i="7" s="1"/>
  <c r="AU234" i="7" s="1"/>
  <c r="AY234" i="7" s="1"/>
  <c r="S234" i="6"/>
  <c r="N234" i="6"/>
  <c r="K234" i="6"/>
  <c r="L234" i="6" s="1"/>
  <c r="F236" i="6"/>
  <c r="G235" i="6"/>
  <c r="H235" i="6"/>
  <c r="O233" i="6"/>
  <c r="P233" i="6" s="1"/>
  <c r="U233" i="6" s="1"/>
  <c r="V233" i="6" s="1"/>
  <c r="AL233" i="6" s="1"/>
  <c r="AN233" i="6" s="1"/>
  <c r="AT233" i="6" s="1"/>
  <c r="AU233" i="6" s="1"/>
  <c r="AY233" i="6" s="1"/>
  <c r="Q233" i="6"/>
  <c r="T233" i="6" s="1"/>
  <c r="H238" i="5"/>
  <c r="F239" i="5"/>
  <c r="G238" i="5"/>
  <c r="K237" i="5"/>
  <c r="L237" i="5" s="1"/>
  <c r="S237" i="5"/>
  <c r="N237" i="5"/>
  <c r="Q236" i="5"/>
  <c r="T236" i="5" s="1"/>
  <c r="O236" i="5"/>
  <c r="P236" i="5" s="1"/>
  <c r="U236" i="5" s="1"/>
  <c r="V236" i="5" s="1"/>
  <c r="AL236" i="5" s="1"/>
  <c r="AN236" i="5" s="1"/>
  <c r="AU236" i="5" s="1"/>
  <c r="O233" i="4"/>
  <c r="Q233" i="4"/>
  <c r="T233" i="4" s="1"/>
  <c r="S234" i="4"/>
  <c r="N234" i="4"/>
  <c r="K234" i="4"/>
  <c r="L234" i="4" s="1"/>
  <c r="P233" i="4"/>
  <c r="U233" i="4" s="1"/>
  <c r="V233" i="4" s="1"/>
  <c r="AL233" i="4" s="1"/>
  <c r="AN233" i="4" s="1"/>
  <c r="AT233" i="4" s="1"/>
  <c r="AU233" i="4" s="1"/>
  <c r="AY233" i="4" s="1"/>
  <c r="F236" i="4"/>
  <c r="H235" i="4"/>
  <c r="G235" i="4"/>
  <c r="S234" i="3"/>
  <c r="N234" i="3"/>
  <c r="K234" i="3"/>
  <c r="L234" i="3" s="1"/>
  <c r="O233" i="3"/>
  <c r="P233" i="3" s="1"/>
  <c r="U233" i="3" s="1"/>
  <c r="V233" i="3" s="1"/>
  <c r="AL233" i="3" s="1"/>
  <c r="AN233" i="3" s="1"/>
  <c r="AT233" i="3" s="1"/>
  <c r="AU233" i="3" s="1"/>
  <c r="AY233" i="3" s="1"/>
  <c r="Q233" i="3"/>
  <c r="T233" i="3" s="1"/>
  <c r="H235" i="3"/>
  <c r="G235" i="3"/>
  <c r="F236" i="3"/>
  <c r="H232" i="2"/>
  <c r="G232" i="2"/>
  <c r="K231" i="2"/>
  <c r="L231" i="2" s="1"/>
  <c r="N231" i="2"/>
  <c r="S231" i="2"/>
  <c r="Q230" i="2"/>
  <c r="T230" i="2" s="1"/>
  <c r="O230" i="2"/>
  <c r="P230" i="2" s="1"/>
  <c r="U230" i="2" s="1"/>
  <c r="V230" i="2" s="1"/>
  <c r="AL230" i="2" s="1"/>
  <c r="AN230" i="2" s="1"/>
  <c r="AT230" i="2" s="1"/>
  <c r="AU230" i="2" s="1"/>
  <c r="AY230" i="2" s="1"/>
  <c r="S224" i="1"/>
  <c r="L224" i="1"/>
  <c r="Q223" i="1"/>
  <c r="T223" i="1" s="1"/>
  <c r="O223" i="1"/>
  <c r="P223" i="1" s="1"/>
  <c r="F226" i="1"/>
  <c r="O241" i="11" l="1"/>
  <c r="Q241" i="11"/>
  <c r="T241" i="11" s="1"/>
  <c r="H243" i="11"/>
  <c r="F244" i="11"/>
  <c r="G243" i="11"/>
  <c r="P241" i="11"/>
  <c r="U241" i="11" s="1"/>
  <c r="V241" i="11" s="1"/>
  <c r="AL241" i="11" s="1"/>
  <c r="AN241" i="11" s="1"/>
  <c r="AT241" i="11" s="1"/>
  <c r="AU241" i="11" s="1"/>
  <c r="AY241" i="11" s="1"/>
  <c r="S242" i="11"/>
  <c r="N242" i="11"/>
  <c r="K242" i="11"/>
  <c r="L242" i="11" s="1"/>
  <c r="U239" i="10"/>
  <c r="V239" i="10" s="1"/>
  <c r="AL239" i="10" s="1"/>
  <c r="AN239" i="10" s="1"/>
  <c r="AT239" i="10" s="1"/>
  <c r="AU239" i="10" s="1"/>
  <c r="AY239" i="10" s="1"/>
  <c r="K241" i="10"/>
  <c r="L241" i="10" s="1"/>
  <c r="S241" i="10"/>
  <c r="N241" i="10"/>
  <c r="H242" i="10"/>
  <c r="F243" i="10"/>
  <c r="G242" i="10"/>
  <c r="Q240" i="10"/>
  <c r="T240" i="10" s="1"/>
  <c r="O240" i="10"/>
  <c r="P240" i="10" s="1"/>
  <c r="U240" i="10" s="1"/>
  <c r="V240" i="10" s="1"/>
  <c r="AL240" i="10" s="1"/>
  <c r="AN240" i="10" s="1"/>
  <c r="AT240" i="10" s="1"/>
  <c r="AU240" i="10" s="1"/>
  <c r="AY240" i="10" s="1"/>
  <c r="Q242" i="9"/>
  <c r="T242" i="9" s="1"/>
  <c r="O242" i="9"/>
  <c r="P242" i="9" s="1"/>
  <c r="U242" i="9" s="1"/>
  <c r="V242" i="9" s="1"/>
  <c r="AL242" i="9" s="1"/>
  <c r="AN242" i="9" s="1"/>
  <c r="AT242" i="9" s="1"/>
  <c r="AU242" i="9" s="1"/>
  <c r="AY242" i="9" s="1"/>
  <c r="K243" i="9"/>
  <c r="L243" i="9" s="1"/>
  <c r="S243" i="9"/>
  <c r="N243" i="9"/>
  <c r="U241" i="9"/>
  <c r="V241" i="9" s="1"/>
  <c r="AL241" i="9" s="1"/>
  <c r="AN241" i="9" s="1"/>
  <c r="AT241" i="9" s="1"/>
  <c r="AU241" i="9" s="1"/>
  <c r="AY241" i="9" s="1"/>
  <c r="H244" i="9"/>
  <c r="F245" i="9"/>
  <c r="G244" i="9"/>
  <c r="F241" i="8"/>
  <c r="G240" i="8"/>
  <c r="H240" i="8"/>
  <c r="Q238" i="8"/>
  <c r="T238" i="8" s="1"/>
  <c r="O238" i="8"/>
  <c r="S239" i="8"/>
  <c r="K239" i="8"/>
  <c r="L239" i="8" s="1"/>
  <c r="N239" i="8"/>
  <c r="P238" i="8"/>
  <c r="H237" i="7"/>
  <c r="F238" i="7"/>
  <c r="G237" i="7"/>
  <c r="Q235" i="7"/>
  <c r="T235" i="7" s="1"/>
  <c r="O235" i="7"/>
  <c r="P235" i="7" s="1"/>
  <c r="U235" i="7" s="1"/>
  <c r="V235" i="7" s="1"/>
  <c r="AL235" i="7" s="1"/>
  <c r="AN235" i="7" s="1"/>
  <c r="AT235" i="7" s="1"/>
  <c r="AU235" i="7" s="1"/>
  <c r="AY235" i="7" s="1"/>
  <c r="K236" i="7"/>
  <c r="L236" i="7" s="1"/>
  <c r="S236" i="7"/>
  <c r="N236" i="7"/>
  <c r="O234" i="6"/>
  <c r="Q234" i="6"/>
  <c r="T234" i="6" s="1"/>
  <c r="P234" i="6"/>
  <c r="U234" i="6" s="1"/>
  <c r="V234" i="6" s="1"/>
  <c r="AL234" i="6" s="1"/>
  <c r="AN234" i="6" s="1"/>
  <c r="AT234" i="6" s="1"/>
  <c r="AU234" i="6" s="1"/>
  <c r="AY234" i="6" s="1"/>
  <c r="S235" i="6"/>
  <c r="N235" i="6"/>
  <c r="K235" i="6"/>
  <c r="L235" i="6" s="1"/>
  <c r="H236" i="6"/>
  <c r="F237" i="6"/>
  <c r="G236" i="6"/>
  <c r="K238" i="5"/>
  <c r="L238" i="5" s="1"/>
  <c r="S238" i="5"/>
  <c r="N238" i="5"/>
  <c r="P237" i="5"/>
  <c r="H239" i="5"/>
  <c r="F240" i="5"/>
  <c r="G239" i="5"/>
  <c r="Q237" i="5"/>
  <c r="T237" i="5" s="1"/>
  <c r="O237" i="5"/>
  <c r="H236" i="4"/>
  <c r="F237" i="4"/>
  <c r="G236" i="4"/>
  <c r="S235" i="4"/>
  <c r="K235" i="4"/>
  <c r="L235" i="4" s="1"/>
  <c r="N235" i="4"/>
  <c r="Q234" i="4"/>
  <c r="T234" i="4" s="1"/>
  <c r="O234" i="4"/>
  <c r="P234" i="4" s="1"/>
  <c r="U234" i="4" s="1"/>
  <c r="V234" i="4" s="1"/>
  <c r="AL234" i="4" s="1"/>
  <c r="AN234" i="4" s="1"/>
  <c r="AT234" i="4" s="1"/>
  <c r="AU234" i="4" s="1"/>
  <c r="AY234" i="4" s="1"/>
  <c r="Q234" i="3"/>
  <c r="T234" i="3" s="1"/>
  <c r="O234" i="3"/>
  <c r="P234" i="3" s="1"/>
  <c r="U234" i="3" s="1"/>
  <c r="V234" i="3" s="1"/>
  <c r="AL234" i="3" s="1"/>
  <c r="AN234" i="3" s="1"/>
  <c r="AT234" i="3" s="1"/>
  <c r="AU234" i="3" s="1"/>
  <c r="AY234" i="3" s="1"/>
  <c r="H236" i="3"/>
  <c r="F237" i="3"/>
  <c r="G236" i="3"/>
  <c r="K235" i="3"/>
  <c r="L235" i="3" s="1"/>
  <c r="S235" i="3"/>
  <c r="N235" i="3"/>
  <c r="K232" i="2"/>
  <c r="L232" i="2" s="1"/>
  <c r="S232" i="2"/>
  <c r="N232" i="2"/>
  <c r="H233" i="2"/>
  <c r="G233" i="2"/>
  <c r="Q231" i="2"/>
  <c r="T231" i="2" s="1"/>
  <c r="O231" i="2"/>
  <c r="P231" i="2" s="1"/>
  <c r="U231" i="2" s="1"/>
  <c r="V231" i="2" s="1"/>
  <c r="AL231" i="2" s="1"/>
  <c r="AN231" i="2" s="1"/>
  <c r="AT231" i="2" s="1"/>
  <c r="AU231" i="2" s="1"/>
  <c r="AY231" i="2" s="1"/>
  <c r="U223" i="1"/>
  <c r="V223" i="1" s="1"/>
  <c r="S225" i="1"/>
  <c r="L225" i="1"/>
  <c r="F227" i="1"/>
  <c r="Q224" i="1"/>
  <c r="T224" i="1" s="1"/>
  <c r="O224" i="1"/>
  <c r="P224" i="1" s="1"/>
  <c r="H244" i="11" l="1"/>
  <c r="F245" i="11"/>
  <c r="G244" i="11"/>
  <c r="Q242" i="11"/>
  <c r="T242" i="11" s="1"/>
  <c r="O242" i="11"/>
  <c r="P242" i="11" s="1"/>
  <c r="U242" i="11" s="1"/>
  <c r="V242" i="11" s="1"/>
  <c r="AL242" i="11" s="1"/>
  <c r="AN242" i="11" s="1"/>
  <c r="AT242" i="11" s="1"/>
  <c r="AU242" i="11" s="1"/>
  <c r="AY242" i="11" s="1"/>
  <c r="K243" i="11"/>
  <c r="L243" i="11" s="1"/>
  <c r="S243" i="11"/>
  <c r="N243" i="11"/>
  <c r="F244" i="10"/>
  <c r="G243" i="10"/>
  <c r="H243" i="10"/>
  <c r="O241" i="10"/>
  <c r="P241" i="10" s="1"/>
  <c r="U241" i="10" s="1"/>
  <c r="V241" i="10" s="1"/>
  <c r="AL241" i="10" s="1"/>
  <c r="AN241" i="10" s="1"/>
  <c r="AT241" i="10" s="1"/>
  <c r="AU241" i="10" s="1"/>
  <c r="AY241" i="10" s="1"/>
  <c r="Q241" i="10"/>
  <c r="T241" i="10" s="1"/>
  <c r="S242" i="10"/>
  <c r="N242" i="10"/>
  <c r="K242" i="10"/>
  <c r="L242" i="10" s="1"/>
  <c r="S244" i="9"/>
  <c r="N244" i="9"/>
  <c r="K244" i="9"/>
  <c r="L244" i="9" s="1"/>
  <c r="P243" i="9"/>
  <c r="U243" i="9" s="1"/>
  <c r="V243" i="9" s="1"/>
  <c r="AL243" i="9" s="1"/>
  <c r="AN243" i="9" s="1"/>
  <c r="AT243" i="9" s="1"/>
  <c r="AU243" i="9" s="1"/>
  <c r="AY243" i="9" s="1"/>
  <c r="Q243" i="9"/>
  <c r="T243" i="9" s="1"/>
  <c r="O243" i="9"/>
  <c r="F246" i="9"/>
  <c r="G245" i="9"/>
  <c r="H245" i="9"/>
  <c r="O239" i="8"/>
  <c r="Q239" i="8"/>
  <c r="T239" i="8" s="1"/>
  <c r="S240" i="8"/>
  <c r="N240" i="8"/>
  <c r="K240" i="8"/>
  <c r="L240" i="8" s="1"/>
  <c r="P239" i="8"/>
  <c r="U239" i="8" s="1"/>
  <c r="V239" i="8" s="1"/>
  <c r="AL239" i="8" s="1"/>
  <c r="AN239" i="8" s="1"/>
  <c r="AT239" i="8" s="1"/>
  <c r="AU239" i="8" s="1"/>
  <c r="AY239" i="8" s="1"/>
  <c r="U238" i="8"/>
  <c r="V238" i="8" s="1"/>
  <c r="AL238" i="8" s="1"/>
  <c r="AN238" i="8" s="1"/>
  <c r="AT238" i="8" s="1"/>
  <c r="AU238" i="8" s="1"/>
  <c r="AY238" i="8" s="1"/>
  <c r="H241" i="8"/>
  <c r="F242" i="8"/>
  <c r="G241" i="8"/>
  <c r="S237" i="7"/>
  <c r="N237" i="7"/>
  <c r="K237" i="7"/>
  <c r="L237" i="7" s="1"/>
  <c r="O236" i="7"/>
  <c r="Q236" i="7"/>
  <c r="T236" i="7" s="1"/>
  <c r="F239" i="7"/>
  <c r="G238" i="7"/>
  <c r="H238" i="7"/>
  <c r="P236" i="7"/>
  <c r="U236" i="7" s="1"/>
  <c r="V236" i="7" s="1"/>
  <c r="AL236" i="7" s="1"/>
  <c r="AN236" i="7" s="1"/>
  <c r="AT236" i="7" s="1"/>
  <c r="AU236" i="7" s="1"/>
  <c r="AY236" i="7" s="1"/>
  <c r="Q235" i="6"/>
  <c r="T235" i="6" s="1"/>
  <c r="O235" i="6"/>
  <c r="H237" i="6"/>
  <c r="F238" i="6"/>
  <c r="G237" i="6"/>
  <c r="K236" i="6"/>
  <c r="L236" i="6" s="1"/>
  <c r="S236" i="6"/>
  <c r="N236" i="6"/>
  <c r="P235" i="6"/>
  <c r="U235" i="6" s="1"/>
  <c r="V235" i="6" s="1"/>
  <c r="AL235" i="6" s="1"/>
  <c r="AN235" i="6" s="1"/>
  <c r="AT235" i="6" s="1"/>
  <c r="AU235" i="6" s="1"/>
  <c r="AY235" i="6" s="1"/>
  <c r="U237" i="5"/>
  <c r="V237" i="5" s="1"/>
  <c r="AL237" i="5" s="1"/>
  <c r="AN237" i="5" s="1"/>
  <c r="AU237" i="5" s="1"/>
  <c r="S239" i="5"/>
  <c r="N239" i="5"/>
  <c r="K239" i="5"/>
  <c r="L239" i="5" s="1"/>
  <c r="F241" i="5"/>
  <c r="G240" i="5"/>
  <c r="H240" i="5"/>
  <c r="O238" i="5"/>
  <c r="P238" i="5" s="1"/>
  <c r="U238" i="5" s="1"/>
  <c r="V238" i="5" s="1"/>
  <c r="AL238" i="5" s="1"/>
  <c r="AN238" i="5" s="1"/>
  <c r="AU238" i="5" s="1"/>
  <c r="Q238" i="5"/>
  <c r="T238" i="5" s="1"/>
  <c r="F238" i="4"/>
  <c r="G237" i="4"/>
  <c r="H237" i="4"/>
  <c r="O235" i="4"/>
  <c r="P235" i="4" s="1"/>
  <c r="U235" i="4" s="1"/>
  <c r="V235" i="4" s="1"/>
  <c r="AL235" i="4" s="1"/>
  <c r="AN235" i="4" s="1"/>
  <c r="AT235" i="4" s="1"/>
  <c r="AU235" i="4" s="1"/>
  <c r="AY235" i="4" s="1"/>
  <c r="Q235" i="4"/>
  <c r="T235" i="4" s="1"/>
  <c r="S236" i="4"/>
  <c r="N236" i="4"/>
  <c r="K236" i="4"/>
  <c r="L236" i="4" s="1"/>
  <c r="Q235" i="3"/>
  <c r="T235" i="3" s="1"/>
  <c r="O235" i="3"/>
  <c r="K236" i="3"/>
  <c r="L236" i="3" s="1"/>
  <c r="S236" i="3"/>
  <c r="N236" i="3"/>
  <c r="P235" i="3"/>
  <c r="U235" i="3" s="1"/>
  <c r="V235" i="3" s="1"/>
  <c r="AL235" i="3" s="1"/>
  <c r="AN235" i="3" s="1"/>
  <c r="AT235" i="3" s="1"/>
  <c r="AU235" i="3" s="1"/>
  <c r="AY235" i="3" s="1"/>
  <c r="H237" i="3"/>
  <c r="F238" i="3"/>
  <c r="G237" i="3"/>
  <c r="G234" i="2"/>
  <c r="H234" i="2"/>
  <c r="S233" i="2"/>
  <c r="N233" i="2"/>
  <c r="K233" i="2"/>
  <c r="L233" i="2" s="1"/>
  <c r="O232" i="2"/>
  <c r="P232" i="2" s="1"/>
  <c r="Q232" i="2"/>
  <c r="T232" i="2" s="1"/>
  <c r="U224" i="1"/>
  <c r="V224" i="1" s="1"/>
  <c r="F228" i="1"/>
  <c r="Q225" i="1"/>
  <c r="T225" i="1" s="1"/>
  <c r="O225" i="1"/>
  <c r="P225" i="1" s="1"/>
  <c r="S226" i="1"/>
  <c r="L226" i="1"/>
  <c r="K244" i="11" l="1"/>
  <c r="L244" i="11" s="1"/>
  <c r="S244" i="11"/>
  <c r="N244" i="11"/>
  <c r="Q243" i="11"/>
  <c r="T243" i="11" s="1"/>
  <c r="O243" i="11"/>
  <c r="H245" i="11"/>
  <c r="F246" i="11"/>
  <c r="G245" i="11"/>
  <c r="P243" i="11"/>
  <c r="S243" i="10"/>
  <c r="N243" i="10"/>
  <c r="K243" i="10"/>
  <c r="L243" i="10" s="1"/>
  <c r="O242" i="10"/>
  <c r="P242" i="10" s="1"/>
  <c r="U242" i="10" s="1"/>
  <c r="V242" i="10" s="1"/>
  <c r="AL242" i="10" s="1"/>
  <c r="AN242" i="10" s="1"/>
  <c r="AT242" i="10" s="1"/>
  <c r="AU242" i="10" s="1"/>
  <c r="AY242" i="10" s="1"/>
  <c r="Q242" i="10"/>
  <c r="T242" i="10" s="1"/>
  <c r="H244" i="10"/>
  <c r="F245" i="10"/>
  <c r="G244" i="10"/>
  <c r="H246" i="9"/>
  <c r="G246" i="9"/>
  <c r="F247" i="9"/>
  <c r="O244" i="9"/>
  <c r="P244" i="9" s="1"/>
  <c r="U244" i="9" s="1"/>
  <c r="V244" i="9" s="1"/>
  <c r="AL244" i="9" s="1"/>
  <c r="AN244" i="9" s="1"/>
  <c r="AT244" i="9" s="1"/>
  <c r="AU244" i="9" s="1"/>
  <c r="AY244" i="9" s="1"/>
  <c r="Q244" i="9"/>
  <c r="T244" i="9" s="1"/>
  <c r="S245" i="9"/>
  <c r="N245" i="9"/>
  <c r="K245" i="9"/>
  <c r="L245" i="9" s="1"/>
  <c r="K241" i="8"/>
  <c r="L241" i="8" s="1"/>
  <c r="N241" i="8"/>
  <c r="S241" i="8"/>
  <c r="H242" i="8"/>
  <c r="G242" i="8"/>
  <c r="F243" i="8"/>
  <c r="Q240" i="8"/>
  <c r="T240" i="8" s="1"/>
  <c r="O240" i="8"/>
  <c r="P240" i="8" s="1"/>
  <c r="U240" i="8" s="1"/>
  <c r="V240" i="8" s="1"/>
  <c r="AL240" i="8" s="1"/>
  <c r="AN240" i="8" s="1"/>
  <c r="AT240" i="8" s="1"/>
  <c r="AU240" i="8" s="1"/>
  <c r="AY240" i="8" s="1"/>
  <c r="S238" i="7"/>
  <c r="N238" i="7"/>
  <c r="K238" i="7"/>
  <c r="L238" i="7" s="1"/>
  <c r="O237" i="7"/>
  <c r="P237" i="7" s="1"/>
  <c r="U237" i="7" s="1"/>
  <c r="V237" i="7" s="1"/>
  <c r="AL237" i="7" s="1"/>
  <c r="AN237" i="7" s="1"/>
  <c r="AT237" i="7" s="1"/>
  <c r="AU237" i="7" s="1"/>
  <c r="AY237" i="7" s="1"/>
  <c r="Q237" i="7"/>
  <c r="T237" i="7" s="1"/>
  <c r="H239" i="7"/>
  <c r="F240" i="7"/>
  <c r="G239" i="7"/>
  <c r="H238" i="6"/>
  <c r="F239" i="6"/>
  <c r="G238" i="6"/>
  <c r="Q236" i="6"/>
  <c r="T236" i="6" s="1"/>
  <c r="O236" i="6"/>
  <c r="P236" i="6" s="1"/>
  <c r="U236" i="6" s="1"/>
  <c r="V236" i="6" s="1"/>
  <c r="AL236" i="6" s="1"/>
  <c r="AN236" i="6" s="1"/>
  <c r="AT236" i="6" s="1"/>
  <c r="AU236" i="6" s="1"/>
  <c r="AY236" i="6" s="1"/>
  <c r="K237" i="6"/>
  <c r="L237" i="6" s="1"/>
  <c r="S237" i="6"/>
  <c r="N237" i="6"/>
  <c r="O239" i="5"/>
  <c r="Q239" i="5"/>
  <c r="T239" i="5" s="1"/>
  <c r="S240" i="5"/>
  <c r="N240" i="5"/>
  <c r="K240" i="5"/>
  <c r="L240" i="5" s="1"/>
  <c r="P239" i="5"/>
  <c r="U239" i="5" s="1"/>
  <c r="V239" i="5" s="1"/>
  <c r="AL239" i="5" s="1"/>
  <c r="AN239" i="5" s="1"/>
  <c r="AU239" i="5" s="1"/>
  <c r="H241" i="5"/>
  <c r="G241" i="5"/>
  <c r="F242" i="5"/>
  <c r="S237" i="4"/>
  <c r="N237" i="4"/>
  <c r="K237" i="4"/>
  <c r="L237" i="4" s="1"/>
  <c r="F239" i="4"/>
  <c r="G238" i="4"/>
  <c r="H238" i="4"/>
  <c r="O236" i="4"/>
  <c r="P236" i="4" s="1"/>
  <c r="U236" i="4" s="1"/>
  <c r="V236" i="4" s="1"/>
  <c r="AL236" i="4" s="1"/>
  <c r="AN236" i="4" s="1"/>
  <c r="AT236" i="4" s="1"/>
  <c r="AU236" i="4" s="1"/>
  <c r="AY236" i="4" s="1"/>
  <c r="Q236" i="4"/>
  <c r="T236" i="4" s="1"/>
  <c r="O236" i="3"/>
  <c r="Q236" i="3"/>
  <c r="T236" i="3" s="1"/>
  <c r="F239" i="3"/>
  <c r="G238" i="3"/>
  <c r="H238" i="3"/>
  <c r="S237" i="3"/>
  <c r="N237" i="3"/>
  <c r="K237" i="3"/>
  <c r="L237" i="3" s="1"/>
  <c r="P236" i="3"/>
  <c r="U232" i="2"/>
  <c r="V232" i="2" s="1"/>
  <c r="AL232" i="2" s="1"/>
  <c r="AN232" i="2" s="1"/>
  <c r="AT232" i="2" s="1"/>
  <c r="AU232" i="2" s="1"/>
  <c r="AY232" i="2" s="1"/>
  <c r="O233" i="2"/>
  <c r="Q233" i="2"/>
  <c r="T233" i="2" s="1"/>
  <c r="S234" i="2"/>
  <c r="N234" i="2"/>
  <c r="K234" i="2"/>
  <c r="L234" i="2" s="1"/>
  <c r="P233" i="2"/>
  <c r="U233" i="2" s="1"/>
  <c r="V233" i="2" s="1"/>
  <c r="AL233" i="2" s="1"/>
  <c r="AN233" i="2" s="1"/>
  <c r="AT233" i="2" s="1"/>
  <c r="AU233" i="2" s="1"/>
  <c r="AY233" i="2" s="1"/>
  <c r="H235" i="2"/>
  <c r="G235" i="2"/>
  <c r="Q226" i="1"/>
  <c r="T226" i="1" s="1"/>
  <c r="O226" i="1"/>
  <c r="P226" i="1" s="1"/>
  <c r="U226" i="1" s="1"/>
  <c r="V226" i="1" s="1"/>
  <c r="S227" i="1"/>
  <c r="L227" i="1"/>
  <c r="U225" i="1"/>
  <c r="V225" i="1" s="1"/>
  <c r="F229" i="1"/>
  <c r="F247" i="11" l="1"/>
  <c r="G246" i="11"/>
  <c r="H246" i="11"/>
  <c r="P244" i="11"/>
  <c r="U244" i="11" s="1"/>
  <c r="V244" i="11" s="1"/>
  <c r="AL244" i="11" s="1"/>
  <c r="AN244" i="11" s="1"/>
  <c r="AT244" i="11" s="1"/>
  <c r="AU244" i="11" s="1"/>
  <c r="AY244" i="11" s="1"/>
  <c r="S245" i="11"/>
  <c r="N245" i="11"/>
  <c r="K245" i="11"/>
  <c r="L245" i="11" s="1"/>
  <c r="U243" i="11"/>
  <c r="V243" i="11" s="1"/>
  <c r="AL243" i="11" s="1"/>
  <c r="AN243" i="11" s="1"/>
  <c r="AT243" i="11" s="1"/>
  <c r="AU243" i="11" s="1"/>
  <c r="AY243" i="11" s="1"/>
  <c r="O244" i="11"/>
  <c r="Q244" i="11"/>
  <c r="T244" i="11" s="1"/>
  <c r="Q243" i="10"/>
  <c r="T243" i="10" s="1"/>
  <c r="O243" i="10"/>
  <c r="P243" i="10"/>
  <c r="U243" i="10" s="1"/>
  <c r="V243" i="10" s="1"/>
  <c r="AL243" i="10" s="1"/>
  <c r="AN243" i="10" s="1"/>
  <c r="AT243" i="10" s="1"/>
  <c r="AU243" i="10" s="1"/>
  <c r="AY243" i="10" s="1"/>
  <c r="H245" i="10"/>
  <c r="F246" i="10"/>
  <c r="G245" i="10"/>
  <c r="K244" i="10"/>
  <c r="L244" i="10" s="1"/>
  <c r="S244" i="10"/>
  <c r="N244" i="10"/>
  <c r="H247" i="9"/>
  <c r="F248" i="9"/>
  <c r="G247" i="9"/>
  <c r="K246" i="9"/>
  <c r="L246" i="9" s="1"/>
  <c r="S246" i="9"/>
  <c r="N246" i="9"/>
  <c r="Q245" i="9"/>
  <c r="T245" i="9" s="1"/>
  <c r="O245" i="9"/>
  <c r="P245" i="9" s="1"/>
  <c r="U245" i="9" s="1"/>
  <c r="V245" i="9" s="1"/>
  <c r="AL245" i="9" s="1"/>
  <c r="AN245" i="9" s="1"/>
  <c r="AT245" i="9" s="1"/>
  <c r="AU245" i="9" s="1"/>
  <c r="AY245" i="9" s="1"/>
  <c r="H243" i="8"/>
  <c r="F244" i="8"/>
  <c r="G243" i="8"/>
  <c r="P241" i="8"/>
  <c r="K242" i="8"/>
  <c r="L242" i="8" s="1"/>
  <c r="S242" i="8"/>
  <c r="N242" i="8"/>
  <c r="Q241" i="8"/>
  <c r="T241" i="8" s="1"/>
  <c r="O241" i="8"/>
  <c r="K239" i="7"/>
  <c r="L239" i="7" s="1"/>
  <c r="S239" i="7"/>
  <c r="N239" i="7"/>
  <c r="H240" i="7"/>
  <c r="F241" i="7"/>
  <c r="G240" i="7"/>
  <c r="Q238" i="7"/>
  <c r="T238" i="7" s="1"/>
  <c r="O238" i="7"/>
  <c r="P238" i="7" s="1"/>
  <c r="U238" i="7" s="1"/>
  <c r="V238" i="7" s="1"/>
  <c r="AL238" i="7" s="1"/>
  <c r="AN238" i="7" s="1"/>
  <c r="AT238" i="7" s="1"/>
  <c r="AU238" i="7" s="1"/>
  <c r="AY238" i="7" s="1"/>
  <c r="O237" i="6"/>
  <c r="Q237" i="6"/>
  <c r="T237" i="6" s="1"/>
  <c r="S238" i="6"/>
  <c r="N238" i="6"/>
  <c r="K238" i="6"/>
  <c r="L238" i="6" s="1"/>
  <c r="F240" i="6"/>
  <c r="G239" i="6"/>
  <c r="H239" i="6"/>
  <c r="P237" i="6"/>
  <c r="U237" i="6" s="1"/>
  <c r="V237" i="6" s="1"/>
  <c r="AL237" i="6" s="1"/>
  <c r="AN237" i="6" s="1"/>
  <c r="AT237" i="6" s="1"/>
  <c r="AU237" i="6" s="1"/>
  <c r="AY237" i="6" s="1"/>
  <c r="K241" i="5"/>
  <c r="L241" i="5" s="1"/>
  <c r="S241" i="5"/>
  <c r="N241" i="5"/>
  <c r="H242" i="5"/>
  <c r="F243" i="5"/>
  <c r="G242" i="5"/>
  <c r="Q240" i="5"/>
  <c r="T240" i="5" s="1"/>
  <c r="O240" i="5"/>
  <c r="P240" i="5" s="1"/>
  <c r="U240" i="5" s="1"/>
  <c r="V240" i="5" s="1"/>
  <c r="AL240" i="5" s="1"/>
  <c r="AN240" i="5" s="1"/>
  <c r="AU240" i="5" s="1"/>
  <c r="Q237" i="4"/>
  <c r="T237" i="4" s="1"/>
  <c r="O237" i="4"/>
  <c r="K238" i="4"/>
  <c r="L238" i="4" s="1"/>
  <c r="S238" i="4"/>
  <c r="N238" i="4"/>
  <c r="P237" i="4"/>
  <c r="H239" i="4"/>
  <c r="F240" i="4"/>
  <c r="G239" i="4"/>
  <c r="O237" i="3"/>
  <c r="Q237" i="3"/>
  <c r="T237" i="3" s="1"/>
  <c r="P237" i="3"/>
  <c r="H239" i="3"/>
  <c r="F240" i="3"/>
  <c r="G239" i="3"/>
  <c r="S238" i="3"/>
  <c r="N238" i="3"/>
  <c r="K238" i="3"/>
  <c r="L238" i="3" s="1"/>
  <c r="U236" i="3"/>
  <c r="V236" i="3" s="1"/>
  <c r="AL236" i="3" s="1"/>
  <c r="AN236" i="3" s="1"/>
  <c r="AT236" i="3" s="1"/>
  <c r="AU236" i="3" s="1"/>
  <c r="AY236" i="3" s="1"/>
  <c r="H236" i="2"/>
  <c r="G236" i="2"/>
  <c r="K235" i="2"/>
  <c r="L235" i="2" s="1"/>
  <c r="N235" i="2"/>
  <c r="S235" i="2"/>
  <c r="Q234" i="2"/>
  <c r="T234" i="2" s="1"/>
  <c r="O234" i="2"/>
  <c r="P234" i="2" s="1"/>
  <c r="U234" i="2" s="1"/>
  <c r="V234" i="2" s="1"/>
  <c r="AL234" i="2" s="1"/>
  <c r="AN234" i="2" s="1"/>
  <c r="AT234" i="2" s="1"/>
  <c r="AU234" i="2" s="1"/>
  <c r="AY234" i="2" s="1"/>
  <c r="F230" i="1"/>
  <c r="Q227" i="1"/>
  <c r="T227" i="1" s="1"/>
  <c r="O227" i="1"/>
  <c r="S228" i="1"/>
  <c r="L228" i="1"/>
  <c r="P227" i="1"/>
  <c r="U227" i="1" s="1"/>
  <c r="V227" i="1" s="1"/>
  <c r="O245" i="11" l="1"/>
  <c r="Q245" i="11"/>
  <c r="T245" i="11" s="1"/>
  <c r="P245" i="11"/>
  <c r="U245" i="11" s="1"/>
  <c r="V245" i="11" s="1"/>
  <c r="AL245" i="11" s="1"/>
  <c r="AN245" i="11" s="1"/>
  <c r="AT245" i="11" s="1"/>
  <c r="AU245" i="11" s="1"/>
  <c r="AY245" i="11" s="1"/>
  <c r="S246" i="11"/>
  <c r="N246" i="11"/>
  <c r="K246" i="11"/>
  <c r="L246" i="11" s="1"/>
  <c r="H247" i="11"/>
  <c r="F248" i="11"/>
  <c r="G247" i="11"/>
  <c r="Q244" i="10"/>
  <c r="T244" i="10" s="1"/>
  <c r="O244" i="10"/>
  <c r="K245" i="10"/>
  <c r="L245" i="10" s="1"/>
  <c r="S245" i="10"/>
  <c r="N245" i="10"/>
  <c r="P244" i="10"/>
  <c r="U244" i="10" s="1"/>
  <c r="V244" i="10" s="1"/>
  <c r="AL244" i="10" s="1"/>
  <c r="AN244" i="10" s="1"/>
  <c r="AT244" i="10" s="1"/>
  <c r="AU244" i="10" s="1"/>
  <c r="AY244" i="10" s="1"/>
  <c r="H246" i="10"/>
  <c r="F247" i="10"/>
  <c r="G246" i="10"/>
  <c r="K247" i="9"/>
  <c r="L247" i="9" s="1"/>
  <c r="S247" i="9"/>
  <c r="N247" i="9"/>
  <c r="P246" i="9"/>
  <c r="H248" i="9"/>
  <c r="F249" i="9"/>
  <c r="G248" i="9"/>
  <c r="Q246" i="9"/>
  <c r="T246" i="9" s="1"/>
  <c r="O246" i="9"/>
  <c r="U241" i="8"/>
  <c r="V241" i="8" s="1"/>
  <c r="AL241" i="8" s="1"/>
  <c r="AN241" i="8" s="1"/>
  <c r="AT241" i="8" s="1"/>
  <c r="AU241" i="8" s="1"/>
  <c r="AY241" i="8" s="1"/>
  <c r="S243" i="8"/>
  <c r="N243" i="8"/>
  <c r="K243" i="8"/>
  <c r="L243" i="8" s="1"/>
  <c r="F245" i="8"/>
  <c r="G244" i="8"/>
  <c r="H244" i="8"/>
  <c r="O242" i="8"/>
  <c r="P242" i="8" s="1"/>
  <c r="U242" i="8" s="1"/>
  <c r="V242" i="8" s="1"/>
  <c r="AL242" i="8" s="1"/>
  <c r="AN242" i="8" s="1"/>
  <c r="AT242" i="8" s="1"/>
  <c r="AU242" i="8" s="1"/>
  <c r="AY242" i="8" s="1"/>
  <c r="Q242" i="8"/>
  <c r="T242" i="8" s="1"/>
  <c r="K240" i="7"/>
  <c r="L240" i="7" s="1"/>
  <c r="S240" i="7"/>
  <c r="N240" i="7"/>
  <c r="H241" i="7"/>
  <c r="F242" i="7"/>
  <c r="G241" i="7"/>
  <c r="Q239" i="7"/>
  <c r="T239" i="7" s="1"/>
  <c r="O239" i="7"/>
  <c r="P239" i="7" s="1"/>
  <c r="U239" i="7" s="1"/>
  <c r="V239" i="7" s="1"/>
  <c r="AL239" i="7" s="1"/>
  <c r="AN239" i="7" s="1"/>
  <c r="AT239" i="7" s="1"/>
  <c r="AU239" i="7" s="1"/>
  <c r="AY239" i="7" s="1"/>
  <c r="S239" i="6"/>
  <c r="N239" i="6"/>
  <c r="K239" i="6"/>
  <c r="L239" i="6" s="1"/>
  <c r="H240" i="6"/>
  <c r="F241" i="6"/>
  <c r="G240" i="6"/>
  <c r="O238" i="6"/>
  <c r="P238" i="6" s="1"/>
  <c r="U238" i="6" s="1"/>
  <c r="V238" i="6" s="1"/>
  <c r="AL238" i="6" s="1"/>
  <c r="AN238" i="6" s="1"/>
  <c r="AT238" i="6" s="1"/>
  <c r="AU238" i="6" s="1"/>
  <c r="AY238" i="6" s="1"/>
  <c r="Q238" i="6"/>
  <c r="T238" i="6" s="1"/>
  <c r="K242" i="5"/>
  <c r="L242" i="5" s="1"/>
  <c r="S242" i="5"/>
  <c r="N242" i="5"/>
  <c r="H243" i="5"/>
  <c r="F244" i="5"/>
  <c r="G243" i="5"/>
  <c r="Q241" i="5"/>
  <c r="T241" i="5" s="1"/>
  <c r="O241" i="5"/>
  <c r="P241" i="5" s="1"/>
  <c r="U241" i="5" s="1"/>
  <c r="V241" i="5" s="1"/>
  <c r="AL241" i="5" s="1"/>
  <c r="AN241" i="5" s="1"/>
  <c r="AU241" i="5" s="1"/>
  <c r="H240" i="4"/>
  <c r="F241" i="4"/>
  <c r="G240" i="4"/>
  <c r="Q238" i="4"/>
  <c r="T238" i="4" s="1"/>
  <c r="O238" i="4"/>
  <c r="U237" i="4"/>
  <c r="V237" i="4" s="1"/>
  <c r="AL237" i="4" s="1"/>
  <c r="AN237" i="4" s="1"/>
  <c r="AT237" i="4" s="1"/>
  <c r="AU237" i="4" s="1"/>
  <c r="AY237" i="4" s="1"/>
  <c r="K239" i="4"/>
  <c r="L239" i="4" s="1"/>
  <c r="N239" i="4"/>
  <c r="S239" i="4"/>
  <c r="P238" i="4"/>
  <c r="U237" i="3"/>
  <c r="V237" i="3" s="1"/>
  <c r="AL237" i="3" s="1"/>
  <c r="AN237" i="3" s="1"/>
  <c r="AT237" i="3" s="1"/>
  <c r="AU237" i="3" s="1"/>
  <c r="AY237" i="3" s="1"/>
  <c r="K239" i="3"/>
  <c r="L239" i="3" s="1"/>
  <c r="S239" i="3"/>
  <c r="N239" i="3"/>
  <c r="Q238" i="3"/>
  <c r="T238" i="3" s="1"/>
  <c r="O238" i="3"/>
  <c r="P238" i="3" s="1"/>
  <c r="U238" i="3" s="1"/>
  <c r="V238" i="3" s="1"/>
  <c r="AL238" i="3" s="1"/>
  <c r="AN238" i="3" s="1"/>
  <c r="AT238" i="3" s="1"/>
  <c r="AU238" i="3" s="1"/>
  <c r="AY238" i="3" s="1"/>
  <c r="H240" i="3"/>
  <c r="F241" i="3"/>
  <c r="G240" i="3"/>
  <c r="K236" i="2"/>
  <c r="L236" i="2" s="1"/>
  <c r="S236" i="2"/>
  <c r="N236" i="2"/>
  <c r="H237" i="2"/>
  <c r="G237" i="2"/>
  <c r="Q235" i="2"/>
  <c r="T235" i="2" s="1"/>
  <c r="O235" i="2"/>
  <c r="P235" i="2" s="1"/>
  <c r="U235" i="2" s="1"/>
  <c r="V235" i="2" s="1"/>
  <c r="AL235" i="2" s="1"/>
  <c r="AN235" i="2" s="1"/>
  <c r="AT235" i="2" s="1"/>
  <c r="AU235" i="2" s="1"/>
  <c r="AY235" i="2" s="1"/>
  <c r="Q228" i="1"/>
  <c r="T228" i="1" s="1"/>
  <c r="O228" i="1"/>
  <c r="P228" i="1" s="1"/>
  <c r="U228" i="1" s="1"/>
  <c r="V228" i="1" s="1"/>
  <c r="S229" i="1"/>
  <c r="L229" i="1"/>
  <c r="F231" i="1"/>
  <c r="H248" i="11" l="1"/>
  <c r="F249" i="11"/>
  <c r="G248" i="11"/>
  <c r="Q246" i="11"/>
  <c r="T246" i="11" s="1"/>
  <c r="O246" i="11"/>
  <c r="K247" i="11"/>
  <c r="L247" i="11" s="1"/>
  <c r="S247" i="11"/>
  <c r="N247" i="11"/>
  <c r="P246" i="11"/>
  <c r="F248" i="10"/>
  <c r="G247" i="10"/>
  <c r="H247" i="10"/>
  <c r="O245" i="10"/>
  <c r="P245" i="10" s="1"/>
  <c r="U245" i="10" s="1"/>
  <c r="V245" i="10" s="1"/>
  <c r="AL245" i="10" s="1"/>
  <c r="AN245" i="10" s="1"/>
  <c r="AT245" i="10" s="1"/>
  <c r="AU245" i="10" s="1"/>
  <c r="AY245" i="10" s="1"/>
  <c r="Q245" i="10"/>
  <c r="T245" i="10" s="1"/>
  <c r="S246" i="10"/>
  <c r="N246" i="10"/>
  <c r="K246" i="10"/>
  <c r="L246" i="10" s="1"/>
  <c r="U246" i="9"/>
  <c r="V246" i="9" s="1"/>
  <c r="AL246" i="9" s="1"/>
  <c r="AN246" i="9" s="1"/>
  <c r="AT246" i="9" s="1"/>
  <c r="AU246" i="9" s="1"/>
  <c r="AY246" i="9" s="1"/>
  <c r="S248" i="9"/>
  <c r="N248" i="9"/>
  <c r="K248" i="9"/>
  <c r="L248" i="9" s="1"/>
  <c r="F250" i="9"/>
  <c r="G249" i="9"/>
  <c r="H249" i="9"/>
  <c r="O247" i="9"/>
  <c r="P247" i="9" s="1"/>
  <c r="U247" i="9" s="1"/>
  <c r="V247" i="9" s="1"/>
  <c r="AL247" i="9" s="1"/>
  <c r="AN247" i="9" s="1"/>
  <c r="AT247" i="9" s="1"/>
  <c r="AU247" i="9" s="1"/>
  <c r="AY247" i="9" s="1"/>
  <c r="Q247" i="9"/>
  <c r="T247" i="9" s="1"/>
  <c r="S244" i="8"/>
  <c r="N244" i="8"/>
  <c r="K244" i="8"/>
  <c r="L244" i="8" s="1"/>
  <c r="F246" i="8"/>
  <c r="G245" i="8"/>
  <c r="H245" i="8"/>
  <c r="O243" i="8"/>
  <c r="P243" i="8" s="1"/>
  <c r="U243" i="8" s="1"/>
  <c r="V243" i="8" s="1"/>
  <c r="AL243" i="8" s="1"/>
  <c r="AN243" i="8" s="1"/>
  <c r="AT243" i="8" s="1"/>
  <c r="AU243" i="8" s="1"/>
  <c r="AY243" i="8" s="1"/>
  <c r="Q243" i="8"/>
  <c r="T243" i="8" s="1"/>
  <c r="S241" i="7"/>
  <c r="N241" i="7"/>
  <c r="K241" i="7"/>
  <c r="L241" i="7" s="1"/>
  <c r="F243" i="7"/>
  <c r="G242" i="7"/>
  <c r="H242" i="7"/>
  <c r="O240" i="7"/>
  <c r="P240" i="7" s="1"/>
  <c r="U240" i="7" s="1"/>
  <c r="V240" i="7" s="1"/>
  <c r="AL240" i="7" s="1"/>
  <c r="AN240" i="7" s="1"/>
  <c r="AT240" i="7" s="1"/>
  <c r="AU240" i="7" s="1"/>
  <c r="AY240" i="7" s="1"/>
  <c r="Q240" i="7"/>
  <c r="T240" i="7" s="1"/>
  <c r="K240" i="6"/>
  <c r="L240" i="6" s="1"/>
  <c r="S240" i="6"/>
  <c r="N240" i="6"/>
  <c r="P239" i="6"/>
  <c r="H241" i="6"/>
  <c r="F242" i="6"/>
  <c r="G241" i="6"/>
  <c r="Q239" i="6"/>
  <c r="T239" i="6" s="1"/>
  <c r="O239" i="6"/>
  <c r="S243" i="5"/>
  <c r="N243" i="5"/>
  <c r="K243" i="5"/>
  <c r="L243" i="5" s="1"/>
  <c r="F245" i="5"/>
  <c r="G244" i="5"/>
  <c r="H244" i="5"/>
  <c r="O242" i="5"/>
  <c r="P242" i="5" s="1"/>
  <c r="U242" i="5" s="1"/>
  <c r="V242" i="5" s="1"/>
  <c r="AL242" i="5" s="1"/>
  <c r="AN242" i="5" s="1"/>
  <c r="AU242" i="5" s="1"/>
  <c r="Q242" i="5"/>
  <c r="T242" i="5" s="1"/>
  <c r="O239" i="4"/>
  <c r="Q239" i="4"/>
  <c r="T239" i="4" s="1"/>
  <c r="S240" i="4"/>
  <c r="N240" i="4"/>
  <c r="K240" i="4"/>
  <c r="L240" i="4" s="1"/>
  <c r="P239" i="4"/>
  <c r="U239" i="4" s="1"/>
  <c r="V239" i="4" s="1"/>
  <c r="AL239" i="4" s="1"/>
  <c r="AN239" i="4" s="1"/>
  <c r="AT239" i="4" s="1"/>
  <c r="AU239" i="4" s="1"/>
  <c r="AY239" i="4" s="1"/>
  <c r="U238" i="4"/>
  <c r="V238" i="4" s="1"/>
  <c r="AL238" i="4" s="1"/>
  <c r="AN238" i="4" s="1"/>
  <c r="AT238" i="4" s="1"/>
  <c r="AU238" i="4" s="1"/>
  <c r="AY238" i="4" s="1"/>
  <c r="F242" i="4"/>
  <c r="G241" i="4"/>
  <c r="H241" i="4"/>
  <c r="Q239" i="3"/>
  <c r="T239" i="3" s="1"/>
  <c r="O239" i="3"/>
  <c r="P239" i="3" s="1"/>
  <c r="U239" i="3" s="1"/>
  <c r="V239" i="3" s="1"/>
  <c r="AL239" i="3" s="1"/>
  <c r="AN239" i="3" s="1"/>
  <c r="AT239" i="3" s="1"/>
  <c r="AU239" i="3" s="1"/>
  <c r="AY239" i="3" s="1"/>
  <c r="K240" i="3"/>
  <c r="L240" i="3" s="1"/>
  <c r="S240" i="3"/>
  <c r="N240" i="3"/>
  <c r="H241" i="3"/>
  <c r="F242" i="3"/>
  <c r="G241" i="3"/>
  <c r="S237" i="2"/>
  <c r="N237" i="2"/>
  <c r="K237" i="2"/>
  <c r="L237" i="2" s="1"/>
  <c r="G238" i="2"/>
  <c r="H238" i="2"/>
  <c r="O236" i="2"/>
  <c r="P236" i="2" s="1"/>
  <c r="Q236" i="2"/>
  <c r="T236" i="2" s="1"/>
  <c r="S230" i="1"/>
  <c r="L230" i="1"/>
  <c r="F232" i="1"/>
  <c r="Q229" i="1"/>
  <c r="T229" i="1" s="1"/>
  <c r="O229" i="1"/>
  <c r="P229" i="1" s="1"/>
  <c r="U229" i="1" s="1"/>
  <c r="V229" i="1" s="1"/>
  <c r="K248" i="11" l="1"/>
  <c r="L248" i="11" s="1"/>
  <c r="S248" i="11"/>
  <c r="N248" i="11"/>
  <c r="Q247" i="11"/>
  <c r="T247" i="11" s="1"/>
  <c r="O247" i="11"/>
  <c r="P247" i="11" s="1"/>
  <c r="U247" i="11" s="1"/>
  <c r="V247" i="11" s="1"/>
  <c r="AL247" i="11" s="1"/>
  <c r="AN247" i="11" s="1"/>
  <c r="AT247" i="11" s="1"/>
  <c r="AU247" i="11" s="1"/>
  <c r="AY247" i="11" s="1"/>
  <c r="H249" i="11"/>
  <c r="F250" i="11"/>
  <c r="G249" i="11"/>
  <c r="U246" i="11"/>
  <c r="V246" i="11" s="1"/>
  <c r="AL246" i="11" s="1"/>
  <c r="AN246" i="11" s="1"/>
  <c r="AT246" i="11" s="1"/>
  <c r="AU246" i="11" s="1"/>
  <c r="AY246" i="11" s="1"/>
  <c r="S247" i="10"/>
  <c r="N247" i="10"/>
  <c r="K247" i="10"/>
  <c r="L247" i="10" s="1"/>
  <c r="O246" i="10"/>
  <c r="P246" i="10" s="1"/>
  <c r="U246" i="10" s="1"/>
  <c r="V246" i="10" s="1"/>
  <c r="AL246" i="10" s="1"/>
  <c r="AN246" i="10" s="1"/>
  <c r="AT246" i="10" s="1"/>
  <c r="AU246" i="10" s="1"/>
  <c r="AY246" i="10" s="1"/>
  <c r="Q246" i="10"/>
  <c r="T246" i="10" s="1"/>
  <c r="H248" i="10"/>
  <c r="F249" i="10"/>
  <c r="G248" i="10"/>
  <c r="O248" i="9"/>
  <c r="Q248" i="9"/>
  <c r="T248" i="9" s="1"/>
  <c r="H250" i="9"/>
  <c r="F251" i="9"/>
  <c r="G250" i="9"/>
  <c r="S249" i="9"/>
  <c r="N249" i="9"/>
  <c r="K249" i="9"/>
  <c r="L249" i="9" s="1"/>
  <c r="P248" i="9"/>
  <c r="U248" i="9" s="1"/>
  <c r="V248" i="9" s="1"/>
  <c r="AL248" i="9" s="1"/>
  <c r="AN248" i="9" s="1"/>
  <c r="AT248" i="9" s="1"/>
  <c r="AU248" i="9" s="1"/>
  <c r="AY248" i="9" s="1"/>
  <c r="Q244" i="8"/>
  <c r="T244" i="8" s="1"/>
  <c r="O244" i="8"/>
  <c r="P244" i="8" s="1"/>
  <c r="U244" i="8" s="1"/>
  <c r="V244" i="8" s="1"/>
  <c r="AL244" i="8" s="1"/>
  <c r="AN244" i="8" s="1"/>
  <c r="AT244" i="8" s="1"/>
  <c r="AU244" i="8" s="1"/>
  <c r="AY244" i="8" s="1"/>
  <c r="K245" i="8"/>
  <c r="L245" i="8" s="1"/>
  <c r="S245" i="8"/>
  <c r="N245" i="8"/>
  <c r="F247" i="8"/>
  <c r="G246" i="8"/>
  <c r="H246" i="8"/>
  <c r="O241" i="7"/>
  <c r="Q241" i="7"/>
  <c r="T241" i="7" s="1"/>
  <c r="P241" i="7"/>
  <c r="U241" i="7" s="1"/>
  <c r="V241" i="7" s="1"/>
  <c r="AL241" i="7" s="1"/>
  <c r="AN241" i="7" s="1"/>
  <c r="AT241" i="7" s="1"/>
  <c r="AU241" i="7" s="1"/>
  <c r="AY241" i="7" s="1"/>
  <c r="S242" i="7"/>
  <c r="N242" i="7"/>
  <c r="K242" i="7"/>
  <c r="L242" i="7" s="1"/>
  <c r="H243" i="7"/>
  <c r="F244" i="7"/>
  <c r="G243" i="7"/>
  <c r="U239" i="6"/>
  <c r="V239" i="6" s="1"/>
  <c r="AL239" i="6" s="1"/>
  <c r="AN239" i="6" s="1"/>
  <c r="AT239" i="6" s="1"/>
  <c r="AU239" i="6" s="1"/>
  <c r="AY239" i="6" s="1"/>
  <c r="K241" i="6"/>
  <c r="L241" i="6" s="1"/>
  <c r="S241" i="6"/>
  <c r="N241" i="6"/>
  <c r="P240" i="6"/>
  <c r="H242" i="6"/>
  <c r="F243" i="6"/>
  <c r="G242" i="6"/>
  <c r="Q240" i="6"/>
  <c r="T240" i="6" s="1"/>
  <c r="O240" i="6"/>
  <c r="O243" i="5"/>
  <c r="Q243" i="5"/>
  <c r="T243" i="5" s="1"/>
  <c r="P243" i="5"/>
  <c r="S244" i="5"/>
  <c r="N244" i="5"/>
  <c r="K244" i="5"/>
  <c r="L244" i="5" s="1"/>
  <c r="H245" i="5"/>
  <c r="G245" i="5"/>
  <c r="F246" i="5"/>
  <c r="H242" i="4"/>
  <c r="F243" i="4"/>
  <c r="G242" i="4"/>
  <c r="S241" i="4"/>
  <c r="N241" i="4"/>
  <c r="K241" i="4"/>
  <c r="L241" i="4" s="1"/>
  <c r="O240" i="4"/>
  <c r="P240" i="4" s="1"/>
  <c r="U240" i="4" s="1"/>
  <c r="V240" i="4" s="1"/>
  <c r="AL240" i="4" s="1"/>
  <c r="AN240" i="4" s="1"/>
  <c r="AT240" i="4" s="1"/>
  <c r="AU240" i="4" s="1"/>
  <c r="AY240" i="4" s="1"/>
  <c r="Q240" i="4"/>
  <c r="T240" i="4" s="1"/>
  <c r="O240" i="3"/>
  <c r="Q240" i="3"/>
  <c r="T240" i="3" s="1"/>
  <c r="S241" i="3"/>
  <c r="N241" i="3"/>
  <c r="K241" i="3"/>
  <c r="L241" i="3" s="1"/>
  <c r="F243" i="3"/>
  <c r="G242" i="3"/>
  <c r="H242" i="3"/>
  <c r="P240" i="3"/>
  <c r="U236" i="2"/>
  <c r="V236" i="2" s="1"/>
  <c r="AL236" i="2" s="1"/>
  <c r="AN236" i="2" s="1"/>
  <c r="AT236" i="2" s="1"/>
  <c r="AU236" i="2" s="1"/>
  <c r="AY236" i="2" s="1"/>
  <c r="O237" i="2"/>
  <c r="Q237" i="2"/>
  <c r="T237" i="2" s="1"/>
  <c r="P237" i="2"/>
  <c r="U237" i="2" s="1"/>
  <c r="V237" i="2" s="1"/>
  <c r="AL237" i="2" s="1"/>
  <c r="AN237" i="2" s="1"/>
  <c r="AT237" i="2" s="1"/>
  <c r="AU237" i="2" s="1"/>
  <c r="AY237" i="2" s="1"/>
  <c r="S238" i="2"/>
  <c r="N238" i="2"/>
  <c r="K238" i="2"/>
  <c r="L238" i="2" s="1"/>
  <c r="H239" i="2"/>
  <c r="G239" i="2"/>
  <c r="Q230" i="1"/>
  <c r="T230" i="1" s="1"/>
  <c r="O230" i="1"/>
  <c r="P230" i="1" s="1"/>
  <c r="U230" i="1" s="1"/>
  <c r="V230" i="1" s="1"/>
  <c r="S231" i="1"/>
  <c r="L231" i="1"/>
  <c r="F233" i="1"/>
  <c r="F251" i="11" l="1"/>
  <c r="G250" i="11"/>
  <c r="H250" i="11"/>
  <c r="O248" i="11"/>
  <c r="P248" i="11" s="1"/>
  <c r="U248" i="11" s="1"/>
  <c r="V248" i="11" s="1"/>
  <c r="AL248" i="11" s="1"/>
  <c r="AN248" i="11" s="1"/>
  <c r="AT248" i="11" s="1"/>
  <c r="AU248" i="11" s="1"/>
  <c r="AY248" i="11" s="1"/>
  <c r="Q248" i="11"/>
  <c r="T248" i="11" s="1"/>
  <c r="S249" i="11"/>
  <c r="N249" i="11"/>
  <c r="K249" i="11"/>
  <c r="L249" i="11" s="1"/>
  <c r="Q247" i="10"/>
  <c r="T247" i="10" s="1"/>
  <c r="O247" i="10"/>
  <c r="P247" i="10" s="1"/>
  <c r="U247" i="10" s="1"/>
  <c r="V247" i="10" s="1"/>
  <c r="AL247" i="10" s="1"/>
  <c r="AN247" i="10" s="1"/>
  <c r="AT247" i="10" s="1"/>
  <c r="AU247" i="10" s="1"/>
  <c r="AY247" i="10" s="1"/>
  <c r="H249" i="10"/>
  <c r="F250" i="10"/>
  <c r="G249" i="10"/>
  <c r="K248" i="10"/>
  <c r="L248" i="10" s="1"/>
  <c r="S248" i="10"/>
  <c r="N248" i="10"/>
  <c r="Q249" i="9"/>
  <c r="T249" i="9" s="1"/>
  <c r="O249" i="9"/>
  <c r="H251" i="9"/>
  <c r="F252" i="9"/>
  <c r="G251" i="9"/>
  <c r="P249" i="9"/>
  <c r="K250" i="9"/>
  <c r="L250" i="9" s="1"/>
  <c r="S250" i="9"/>
  <c r="N250" i="9"/>
  <c r="O245" i="8"/>
  <c r="Q245" i="8"/>
  <c r="T245" i="8" s="1"/>
  <c r="H247" i="8"/>
  <c r="F248" i="8"/>
  <c r="G247" i="8"/>
  <c r="P245" i="8"/>
  <c r="U245" i="8" s="1"/>
  <c r="V245" i="8" s="1"/>
  <c r="AL245" i="8" s="1"/>
  <c r="AN245" i="8" s="1"/>
  <c r="AT245" i="8" s="1"/>
  <c r="AU245" i="8" s="1"/>
  <c r="AY245" i="8" s="1"/>
  <c r="S246" i="8"/>
  <c r="N246" i="8"/>
  <c r="K246" i="8"/>
  <c r="L246" i="8" s="1"/>
  <c r="H244" i="7"/>
  <c r="F245" i="7"/>
  <c r="G244" i="7"/>
  <c r="Q242" i="7"/>
  <c r="T242" i="7" s="1"/>
  <c r="O242" i="7"/>
  <c r="K243" i="7"/>
  <c r="L243" i="7" s="1"/>
  <c r="N243" i="7"/>
  <c r="S243" i="7"/>
  <c r="P242" i="7"/>
  <c r="F244" i="6"/>
  <c r="G243" i="6"/>
  <c r="H243" i="6"/>
  <c r="O241" i="6"/>
  <c r="P241" i="6" s="1"/>
  <c r="U241" i="6" s="1"/>
  <c r="V241" i="6" s="1"/>
  <c r="AL241" i="6" s="1"/>
  <c r="AN241" i="6" s="1"/>
  <c r="AT241" i="6" s="1"/>
  <c r="AU241" i="6" s="1"/>
  <c r="AY241" i="6" s="1"/>
  <c r="Q241" i="6"/>
  <c r="T241" i="6" s="1"/>
  <c r="S242" i="6"/>
  <c r="N242" i="6"/>
  <c r="K242" i="6"/>
  <c r="L242" i="6" s="1"/>
  <c r="U240" i="6"/>
  <c r="V240" i="6" s="1"/>
  <c r="AL240" i="6" s="1"/>
  <c r="AN240" i="6" s="1"/>
  <c r="AT240" i="6" s="1"/>
  <c r="AU240" i="6" s="1"/>
  <c r="AY240" i="6" s="1"/>
  <c r="K245" i="5"/>
  <c r="L245" i="5" s="1"/>
  <c r="S245" i="5"/>
  <c r="N245" i="5"/>
  <c r="U243" i="5"/>
  <c r="V243" i="5" s="1"/>
  <c r="AL243" i="5" s="1"/>
  <c r="AN243" i="5" s="1"/>
  <c r="AU243" i="5" s="1"/>
  <c r="Q244" i="5"/>
  <c r="T244" i="5" s="1"/>
  <c r="O244" i="5"/>
  <c r="H246" i="5"/>
  <c r="F247" i="5"/>
  <c r="G246" i="5"/>
  <c r="P244" i="5"/>
  <c r="U244" i="5" s="1"/>
  <c r="V244" i="5" s="1"/>
  <c r="AL244" i="5" s="1"/>
  <c r="AN244" i="5" s="1"/>
  <c r="AU244" i="5" s="1"/>
  <c r="Q241" i="4"/>
  <c r="T241" i="4" s="1"/>
  <c r="O241" i="4"/>
  <c r="P241" i="4" s="1"/>
  <c r="U241" i="4" s="1"/>
  <c r="V241" i="4" s="1"/>
  <c r="AL241" i="4" s="1"/>
  <c r="AN241" i="4" s="1"/>
  <c r="AT241" i="4" s="1"/>
  <c r="AU241" i="4" s="1"/>
  <c r="AY241" i="4" s="1"/>
  <c r="H243" i="4"/>
  <c r="G243" i="4"/>
  <c r="F244" i="4"/>
  <c r="K242" i="4"/>
  <c r="L242" i="4" s="1"/>
  <c r="N242" i="4"/>
  <c r="S242" i="4"/>
  <c r="S242" i="3"/>
  <c r="N242" i="3"/>
  <c r="K242" i="3"/>
  <c r="L242" i="3" s="1"/>
  <c r="H243" i="3"/>
  <c r="F244" i="3"/>
  <c r="G243" i="3"/>
  <c r="U240" i="3"/>
  <c r="V240" i="3" s="1"/>
  <c r="AL240" i="3" s="1"/>
  <c r="AN240" i="3" s="1"/>
  <c r="AT240" i="3" s="1"/>
  <c r="AU240" i="3" s="1"/>
  <c r="AY240" i="3" s="1"/>
  <c r="O241" i="3"/>
  <c r="P241" i="3" s="1"/>
  <c r="U241" i="3" s="1"/>
  <c r="V241" i="3" s="1"/>
  <c r="AL241" i="3" s="1"/>
  <c r="AN241" i="3" s="1"/>
  <c r="AT241" i="3" s="1"/>
  <c r="AU241" i="3" s="1"/>
  <c r="AY241" i="3" s="1"/>
  <c r="Q241" i="3"/>
  <c r="T241" i="3" s="1"/>
  <c r="H240" i="2"/>
  <c r="G240" i="2"/>
  <c r="Q238" i="2"/>
  <c r="T238" i="2" s="1"/>
  <c r="O238" i="2"/>
  <c r="P238" i="2" s="1"/>
  <c r="K239" i="2"/>
  <c r="L239" i="2" s="1"/>
  <c r="N239" i="2"/>
  <c r="S239" i="2"/>
  <c r="S232" i="1"/>
  <c r="L232" i="1"/>
  <c r="F234" i="1"/>
  <c r="Q231" i="1"/>
  <c r="T231" i="1" s="1"/>
  <c r="O231" i="1"/>
  <c r="P231" i="1" s="1"/>
  <c r="S250" i="11" l="1"/>
  <c r="N250" i="11"/>
  <c r="K250" i="11"/>
  <c r="L250" i="11" s="1"/>
  <c r="H251" i="11"/>
  <c r="F252" i="11"/>
  <c r="G251" i="11"/>
  <c r="O249" i="11"/>
  <c r="P249" i="11" s="1"/>
  <c r="U249" i="11" s="1"/>
  <c r="V249" i="11" s="1"/>
  <c r="AL249" i="11" s="1"/>
  <c r="AN249" i="11" s="1"/>
  <c r="AT249" i="11" s="1"/>
  <c r="AU249" i="11" s="1"/>
  <c r="AY249" i="11" s="1"/>
  <c r="Q249" i="11"/>
  <c r="T249" i="11" s="1"/>
  <c r="Q248" i="10"/>
  <c r="T248" i="10" s="1"/>
  <c r="O248" i="10"/>
  <c r="K249" i="10"/>
  <c r="L249" i="10" s="1"/>
  <c r="S249" i="10"/>
  <c r="N249" i="10"/>
  <c r="P248" i="10"/>
  <c r="U248" i="10" s="1"/>
  <c r="V248" i="10" s="1"/>
  <c r="AL248" i="10" s="1"/>
  <c r="AN248" i="10" s="1"/>
  <c r="AT248" i="10" s="1"/>
  <c r="AU248" i="10" s="1"/>
  <c r="AY248" i="10" s="1"/>
  <c r="H250" i="10"/>
  <c r="F251" i="10"/>
  <c r="G250" i="10"/>
  <c r="Q250" i="9"/>
  <c r="T250" i="9" s="1"/>
  <c r="O250" i="9"/>
  <c r="U249" i="9"/>
  <c r="V249" i="9" s="1"/>
  <c r="AL249" i="9" s="1"/>
  <c r="AN249" i="9" s="1"/>
  <c r="AT249" i="9" s="1"/>
  <c r="AU249" i="9" s="1"/>
  <c r="AY249" i="9" s="1"/>
  <c r="H252" i="9"/>
  <c r="F253" i="9"/>
  <c r="G252" i="9"/>
  <c r="P250" i="9"/>
  <c r="U250" i="9" s="1"/>
  <c r="V250" i="9" s="1"/>
  <c r="AL250" i="9" s="1"/>
  <c r="AN250" i="9" s="1"/>
  <c r="AT250" i="9" s="1"/>
  <c r="AU250" i="9" s="1"/>
  <c r="AY250" i="9" s="1"/>
  <c r="K251" i="9"/>
  <c r="L251" i="9" s="1"/>
  <c r="S251" i="9"/>
  <c r="N251" i="9"/>
  <c r="H248" i="8"/>
  <c r="F249" i="8"/>
  <c r="G248" i="8"/>
  <c r="Q246" i="8"/>
  <c r="T246" i="8" s="1"/>
  <c r="O246" i="8"/>
  <c r="P246" i="8" s="1"/>
  <c r="U246" i="8" s="1"/>
  <c r="V246" i="8" s="1"/>
  <c r="AL246" i="8" s="1"/>
  <c r="AN246" i="8" s="1"/>
  <c r="AT246" i="8" s="1"/>
  <c r="AU246" i="8" s="1"/>
  <c r="AY246" i="8" s="1"/>
  <c r="K247" i="8"/>
  <c r="L247" i="8" s="1"/>
  <c r="S247" i="8"/>
  <c r="N247" i="8"/>
  <c r="K244" i="7"/>
  <c r="L244" i="7" s="1"/>
  <c r="S244" i="7"/>
  <c r="N244" i="7"/>
  <c r="Q243" i="7"/>
  <c r="T243" i="7" s="1"/>
  <c r="O243" i="7"/>
  <c r="P243" i="7" s="1"/>
  <c r="U243" i="7" s="1"/>
  <c r="V243" i="7" s="1"/>
  <c r="AL243" i="7" s="1"/>
  <c r="AN243" i="7" s="1"/>
  <c r="AT243" i="7" s="1"/>
  <c r="AU243" i="7" s="1"/>
  <c r="AY243" i="7" s="1"/>
  <c r="H245" i="7"/>
  <c r="F246" i="7"/>
  <c r="G245" i="7"/>
  <c r="U242" i="7"/>
  <c r="V242" i="7" s="1"/>
  <c r="AL242" i="7" s="1"/>
  <c r="AN242" i="7" s="1"/>
  <c r="AT242" i="7" s="1"/>
  <c r="AU242" i="7" s="1"/>
  <c r="AY242" i="7" s="1"/>
  <c r="H244" i="6"/>
  <c r="F245" i="6"/>
  <c r="G244" i="6"/>
  <c r="S243" i="6"/>
  <c r="N243" i="6"/>
  <c r="K243" i="6"/>
  <c r="L243" i="6" s="1"/>
  <c r="O242" i="6"/>
  <c r="P242" i="6" s="1"/>
  <c r="U242" i="6" s="1"/>
  <c r="V242" i="6" s="1"/>
  <c r="AL242" i="6" s="1"/>
  <c r="AN242" i="6" s="1"/>
  <c r="AT242" i="6" s="1"/>
  <c r="AU242" i="6" s="1"/>
  <c r="AY242" i="6" s="1"/>
  <c r="Q242" i="6"/>
  <c r="T242" i="6" s="1"/>
  <c r="H247" i="5"/>
  <c r="F248" i="5"/>
  <c r="G247" i="5"/>
  <c r="K246" i="5"/>
  <c r="L246" i="5" s="1"/>
  <c r="S246" i="5"/>
  <c r="N246" i="5"/>
  <c r="Q245" i="5"/>
  <c r="T245" i="5" s="1"/>
  <c r="O245" i="5"/>
  <c r="P245" i="5" s="1"/>
  <c r="U245" i="5" s="1"/>
  <c r="V245" i="5" s="1"/>
  <c r="AL245" i="5" s="1"/>
  <c r="AN245" i="5" s="1"/>
  <c r="AU245" i="5" s="1"/>
  <c r="K243" i="4"/>
  <c r="L243" i="4" s="1"/>
  <c r="S243" i="4"/>
  <c r="N243" i="4"/>
  <c r="P242" i="4"/>
  <c r="Q242" i="4"/>
  <c r="T242" i="4" s="1"/>
  <c r="O242" i="4"/>
  <c r="H244" i="4"/>
  <c r="F245" i="4"/>
  <c r="G244" i="4"/>
  <c r="K243" i="3"/>
  <c r="L243" i="3" s="1"/>
  <c r="N243" i="3"/>
  <c r="S243" i="3"/>
  <c r="P242" i="3"/>
  <c r="U242" i="3" s="1"/>
  <c r="V242" i="3" s="1"/>
  <c r="AL242" i="3" s="1"/>
  <c r="AN242" i="3" s="1"/>
  <c r="AT242" i="3" s="1"/>
  <c r="AU242" i="3" s="1"/>
  <c r="AY242" i="3" s="1"/>
  <c r="Q242" i="3"/>
  <c r="T242" i="3" s="1"/>
  <c r="O242" i="3"/>
  <c r="H244" i="3"/>
  <c r="F245" i="3"/>
  <c r="G244" i="3"/>
  <c r="K240" i="2"/>
  <c r="L240" i="2" s="1"/>
  <c r="S240" i="2"/>
  <c r="N240" i="2"/>
  <c r="Q239" i="2"/>
  <c r="T239" i="2" s="1"/>
  <c r="O239" i="2"/>
  <c r="P239" i="2" s="1"/>
  <c r="H241" i="2"/>
  <c r="G241" i="2"/>
  <c r="U238" i="2"/>
  <c r="V238" i="2" s="1"/>
  <c r="AL238" i="2" s="1"/>
  <c r="AN238" i="2" s="1"/>
  <c r="AT238" i="2" s="1"/>
  <c r="AU238" i="2" s="1"/>
  <c r="AY238" i="2" s="1"/>
  <c r="F235" i="1"/>
  <c r="Q232" i="1"/>
  <c r="T232" i="1" s="1"/>
  <c r="O232" i="1"/>
  <c r="P232" i="1" s="1"/>
  <c r="U232" i="1" s="1"/>
  <c r="V232" i="1" s="1"/>
  <c r="S233" i="1"/>
  <c r="L233" i="1"/>
  <c r="U231" i="1"/>
  <c r="V231" i="1" s="1"/>
  <c r="K251" i="11" l="1"/>
  <c r="L251" i="11" s="1"/>
  <c r="N251" i="11"/>
  <c r="S251" i="11"/>
  <c r="Q250" i="11"/>
  <c r="T250" i="11" s="1"/>
  <c r="O250" i="11"/>
  <c r="H252" i="11"/>
  <c r="F253" i="11"/>
  <c r="G252" i="11"/>
  <c r="P250" i="11"/>
  <c r="F252" i="10"/>
  <c r="G251" i="10"/>
  <c r="H251" i="10"/>
  <c r="O249" i="10"/>
  <c r="P249" i="10" s="1"/>
  <c r="U249" i="10" s="1"/>
  <c r="V249" i="10" s="1"/>
  <c r="AL249" i="10" s="1"/>
  <c r="AN249" i="10" s="1"/>
  <c r="AT249" i="10" s="1"/>
  <c r="AU249" i="10" s="1"/>
  <c r="AY249" i="10" s="1"/>
  <c r="Q249" i="10"/>
  <c r="T249" i="10" s="1"/>
  <c r="S250" i="10"/>
  <c r="N250" i="10"/>
  <c r="K250" i="10"/>
  <c r="L250" i="10" s="1"/>
  <c r="S252" i="9"/>
  <c r="N252" i="9"/>
  <c r="K252" i="9"/>
  <c r="L252" i="9" s="1"/>
  <c r="O251" i="9"/>
  <c r="P251" i="9" s="1"/>
  <c r="U251" i="9" s="1"/>
  <c r="V251" i="9" s="1"/>
  <c r="AL251" i="9" s="1"/>
  <c r="AN251" i="9" s="1"/>
  <c r="AT251" i="9" s="1"/>
  <c r="AU251" i="9" s="1"/>
  <c r="AY251" i="9" s="1"/>
  <c r="Q251" i="9"/>
  <c r="T251" i="9" s="1"/>
  <c r="F254" i="9"/>
  <c r="G253" i="9"/>
  <c r="H253" i="9"/>
  <c r="K248" i="8"/>
  <c r="L248" i="8" s="1"/>
  <c r="S248" i="8"/>
  <c r="N248" i="8"/>
  <c r="Q247" i="8"/>
  <c r="T247" i="8" s="1"/>
  <c r="O247" i="8"/>
  <c r="H249" i="8"/>
  <c r="F250" i="8"/>
  <c r="G249" i="8"/>
  <c r="P247" i="8"/>
  <c r="F247" i="7"/>
  <c r="G246" i="7"/>
  <c r="H246" i="7"/>
  <c r="S245" i="7"/>
  <c r="N245" i="7"/>
  <c r="K245" i="7"/>
  <c r="L245" i="7" s="1"/>
  <c r="O244" i="7"/>
  <c r="P244" i="7" s="1"/>
  <c r="U244" i="7" s="1"/>
  <c r="V244" i="7" s="1"/>
  <c r="AL244" i="7" s="1"/>
  <c r="AN244" i="7" s="1"/>
  <c r="AT244" i="7" s="1"/>
  <c r="AU244" i="7" s="1"/>
  <c r="AY244" i="7" s="1"/>
  <c r="Q244" i="7"/>
  <c r="T244" i="7" s="1"/>
  <c r="K244" i="6"/>
  <c r="L244" i="6" s="1"/>
  <c r="N244" i="6"/>
  <c r="S244" i="6"/>
  <c r="H245" i="6"/>
  <c r="F246" i="6"/>
  <c r="G245" i="6"/>
  <c r="P243" i="6"/>
  <c r="Q243" i="6"/>
  <c r="T243" i="6" s="1"/>
  <c r="O243" i="6"/>
  <c r="S247" i="5"/>
  <c r="N247" i="5"/>
  <c r="K247" i="5"/>
  <c r="L247" i="5" s="1"/>
  <c r="F249" i="5"/>
  <c r="G248" i="5"/>
  <c r="H248" i="5"/>
  <c r="O246" i="5"/>
  <c r="P246" i="5" s="1"/>
  <c r="U246" i="5" s="1"/>
  <c r="V246" i="5" s="1"/>
  <c r="AL246" i="5" s="1"/>
  <c r="AN246" i="5" s="1"/>
  <c r="AU246" i="5" s="1"/>
  <c r="Q246" i="5"/>
  <c r="T246" i="5" s="1"/>
  <c r="S244" i="4"/>
  <c r="N244" i="4"/>
  <c r="K244" i="4"/>
  <c r="L244" i="4" s="1"/>
  <c r="F246" i="4"/>
  <c r="G245" i="4"/>
  <c r="H245" i="4"/>
  <c r="U242" i="4"/>
  <c r="V242" i="4" s="1"/>
  <c r="AL242" i="4" s="1"/>
  <c r="AN242" i="4" s="1"/>
  <c r="AT242" i="4" s="1"/>
  <c r="AU242" i="4" s="1"/>
  <c r="AY242" i="4" s="1"/>
  <c r="O243" i="4"/>
  <c r="P243" i="4" s="1"/>
  <c r="U243" i="4" s="1"/>
  <c r="V243" i="4" s="1"/>
  <c r="AL243" i="4" s="1"/>
  <c r="AN243" i="4" s="1"/>
  <c r="AT243" i="4" s="1"/>
  <c r="AU243" i="4" s="1"/>
  <c r="AY243" i="4" s="1"/>
  <c r="Q243" i="4"/>
  <c r="T243" i="4" s="1"/>
  <c r="H245" i="3"/>
  <c r="F246" i="3"/>
  <c r="G245" i="3"/>
  <c r="P243" i="3"/>
  <c r="K244" i="3"/>
  <c r="L244" i="3" s="1"/>
  <c r="S244" i="3"/>
  <c r="N244" i="3"/>
  <c r="Q243" i="3"/>
  <c r="T243" i="3" s="1"/>
  <c r="O243" i="3"/>
  <c r="U239" i="2"/>
  <c r="V239" i="2" s="1"/>
  <c r="AL239" i="2" s="1"/>
  <c r="AN239" i="2" s="1"/>
  <c r="AT239" i="2" s="1"/>
  <c r="AU239" i="2" s="1"/>
  <c r="AY239" i="2" s="1"/>
  <c r="G242" i="2"/>
  <c r="H242" i="2"/>
  <c r="O240" i="2"/>
  <c r="P240" i="2" s="1"/>
  <c r="U240" i="2" s="1"/>
  <c r="V240" i="2" s="1"/>
  <c r="AL240" i="2" s="1"/>
  <c r="AN240" i="2" s="1"/>
  <c r="AT240" i="2" s="1"/>
  <c r="AU240" i="2" s="1"/>
  <c r="AY240" i="2" s="1"/>
  <c r="Q240" i="2"/>
  <c r="T240" i="2" s="1"/>
  <c r="S241" i="2"/>
  <c r="N241" i="2"/>
  <c r="K241" i="2"/>
  <c r="L241" i="2" s="1"/>
  <c r="Q233" i="1"/>
  <c r="T233" i="1" s="1"/>
  <c r="O233" i="1"/>
  <c r="P233" i="1" s="1"/>
  <c r="U233" i="1" s="1"/>
  <c r="V233" i="1" s="1"/>
  <c r="S234" i="1"/>
  <c r="L234" i="1"/>
  <c r="F236" i="1"/>
  <c r="K252" i="11" l="1"/>
  <c r="L252" i="11" s="1"/>
  <c r="S252" i="11"/>
  <c r="N252" i="11"/>
  <c r="H253" i="11"/>
  <c r="F254" i="11"/>
  <c r="G253" i="11"/>
  <c r="P251" i="11"/>
  <c r="U250" i="11"/>
  <c r="V250" i="11" s="1"/>
  <c r="AL250" i="11" s="1"/>
  <c r="AN250" i="11" s="1"/>
  <c r="AT250" i="11" s="1"/>
  <c r="AU250" i="11" s="1"/>
  <c r="AY250" i="11" s="1"/>
  <c r="Q251" i="11"/>
  <c r="T251" i="11" s="1"/>
  <c r="O251" i="11"/>
  <c r="S251" i="10"/>
  <c r="N251" i="10"/>
  <c r="K251" i="10"/>
  <c r="L251" i="10" s="1"/>
  <c r="O250" i="10"/>
  <c r="P250" i="10" s="1"/>
  <c r="U250" i="10" s="1"/>
  <c r="V250" i="10" s="1"/>
  <c r="AL250" i="10" s="1"/>
  <c r="AN250" i="10" s="1"/>
  <c r="AT250" i="10" s="1"/>
  <c r="AU250" i="10" s="1"/>
  <c r="AY250" i="10" s="1"/>
  <c r="Q250" i="10"/>
  <c r="T250" i="10" s="1"/>
  <c r="H252" i="10"/>
  <c r="F253" i="10"/>
  <c r="G252" i="10"/>
  <c r="O252" i="9"/>
  <c r="Q252" i="9"/>
  <c r="T252" i="9" s="1"/>
  <c r="H254" i="9"/>
  <c r="F255" i="9"/>
  <c r="G254" i="9"/>
  <c r="P252" i="9"/>
  <c r="U252" i="9" s="1"/>
  <c r="V252" i="9" s="1"/>
  <c r="AL252" i="9" s="1"/>
  <c r="AN252" i="9" s="1"/>
  <c r="AT252" i="9" s="1"/>
  <c r="AU252" i="9" s="1"/>
  <c r="AY252" i="9" s="1"/>
  <c r="S253" i="9"/>
  <c r="N253" i="9"/>
  <c r="K253" i="9"/>
  <c r="L253" i="9" s="1"/>
  <c r="F251" i="8"/>
  <c r="G250" i="8"/>
  <c r="H250" i="8"/>
  <c r="P248" i="8"/>
  <c r="U248" i="8" s="1"/>
  <c r="V248" i="8" s="1"/>
  <c r="AL248" i="8" s="1"/>
  <c r="AN248" i="8" s="1"/>
  <c r="AT248" i="8" s="1"/>
  <c r="AU248" i="8" s="1"/>
  <c r="AY248" i="8" s="1"/>
  <c r="S249" i="8"/>
  <c r="N249" i="8"/>
  <c r="K249" i="8"/>
  <c r="L249" i="8" s="1"/>
  <c r="U247" i="8"/>
  <c r="V247" i="8" s="1"/>
  <c r="AL247" i="8" s="1"/>
  <c r="AN247" i="8" s="1"/>
  <c r="AT247" i="8" s="1"/>
  <c r="AU247" i="8" s="1"/>
  <c r="AY247" i="8" s="1"/>
  <c r="O248" i="8"/>
  <c r="Q248" i="8"/>
  <c r="T248" i="8" s="1"/>
  <c r="O245" i="7"/>
  <c r="P245" i="7" s="1"/>
  <c r="U245" i="7" s="1"/>
  <c r="V245" i="7" s="1"/>
  <c r="AL245" i="7" s="1"/>
  <c r="AN245" i="7" s="1"/>
  <c r="AT245" i="7" s="1"/>
  <c r="AU245" i="7" s="1"/>
  <c r="AY245" i="7" s="1"/>
  <c r="Q245" i="7"/>
  <c r="T245" i="7" s="1"/>
  <c r="S246" i="7"/>
  <c r="N246" i="7"/>
  <c r="K246" i="7"/>
  <c r="L246" i="7" s="1"/>
  <c r="H247" i="7"/>
  <c r="G247" i="7"/>
  <c r="F248" i="7"/>
  <c r="K245" i="6"/>
  <c r="L245" i="6" s="1"/>
  <c r="S245" i="6"/>
  <c r="N245" i="6"/>
  <c r="P244" i="6"/>
  <c r="U244" i="6" s="1"/>
  <c r="V244" i="6" s="1"/>
  <c r="AL244" i="6" s="1"/>
  <c r="AN244" i="6" s="1"/>
  <c r="AT244" i="6" s="1"/>
  <c r="AU244" i="6" s="1"/>
  <c r="AY244" i="6" s="1"/>
  <c r="U243" i="6"/>
  <c r="V243" i="6" s="1"/>
  <c r="AL243" i="6" s="1"/>
  <c r="AN243" i="6" s="1"/>
  <c r="AT243" i="6" s="1"/>
  <c r="AU243" i="6" s="1"/>
  <c r="AY243" i="6" s="1"/>
  <c r="H246" i="6"/>
  <c r="F247" i="6"/>
  <c r="G246" i="6"/>
  <c r="Q244" i="6"/>
  <c r="T244" i="6" s="1"/>
  <c r="O244" i="6"/>
  <c r="O247" i="5"/>
  <c r="Q247" i="5"/>
  <c r="T247" i="5" s="1"/>
  <c r="S248" i="5"/>
  <c r="N248" i="5"/>
  <c r="K248" i="5"/>
  <c r="L248" i="5" s="1"/>
  <c r="P247" i="5"/>
  <c r="U247" i="5" s="1"/>
  <c r="V247" i="5" s="1"/>
  <c r="AL247" i="5" s="1"/>
  <c r="AN247" i="5" s="1"/>
  <c r="AU247" i="5" s="1"/>
  <c r="H249" i="5"/>
  <c r="G249" i="5"/>
  <c r="F250" i="5"/>
  <c r="F247" i="4"/>
  <c r="G246" i="4"/>
  <c r="H246" i="4"/>
  <c r="O244" i="4"/>
  <c r="P244" i="4" s="1"/>
  <c r="U244" i="4" s="1"/>
  <c r="V244" i="4" s="1"/>
  <c r="AL244" i="4" s="1"/>
  <c r="AN244" i="4" s="1"/>
  <c r="AT244" i="4" s="1"/>
  <c r="AU244" i="4" s="1"/>
  <c r="AY244" i="4" s="1"/>
  <c r="Q244" i="4"/>
  <c r="T244" i="4" s="1"/>
  <c r="S245" i="4"/>
  <c r="N245" i="4"/>
  <c r="K245" i="4"/>
  <c r="L245" i="4" s="1"/>
  <c r="S245" i="3"/>
  <c r="N245" i="3"/>
  <c r="K245" i="3"/>
  <c r="L245" i="3" s="1"/>
  <c r="F247" i="3"/>
  <c r="G246" i="3"/>
  <c r="H246" i="3"/>
  <c r="U243" i="3"/>
  <c r="V243" i="3" s="1"/>
  <c r="AL243" i="3" s="1"/>
  <c r="AN243" i="3" s="1"/>
  <c r="AT243" i="3" s="1"/>
  <c r="AU243" i="3" s="1"/>
  <c r="AY243" i="3" s="1"/>
  <c r="O244" i="3"/>
  <c r="P244" i="3" s="1"/>
  <c r="U244" i="3" s="1"/>
  <c r="V244" i="3" s="1"/>
  <c r="AL244" i="3" s="1"/>
  <c r="AN244" i="3" s="1"/>
  <c r="AT244" i="3" s="1"/>
  <c r="AU244" i="3" s="1"/>
  <c r="AY244" i="3" s="1"/>
  <c r="Q244" i="3"/>
  <c r="T244" i="3" s="1"/>
  <c r="S242" i="2"/>
  <c r="N242" i="2"/>
  <c r="K242" i="2"/>
  <c r="L242" i="2" s="1"/>
  <c r="H243" i="2"/>
  <c r="G243" i="2"/>
  <c r="O241" i="2"/>
  <c r="P241" i="2" s="1"/>
  <c r="Q241" i="2"/>
  <c r="T241" i="2" s="1"/>
  <c r="S235" i="1"/>
  <c r="L235" i="1"/>
  <c r="F237" i="1"/>
  <c r="Q234" i="1"/>
  <c r="T234" i="1" s="1"/>
  <c r="O234" i="1"/>
  <c r="P234" i="1" s="1"/>
  <c r="U251" i="11" l="1"/>
  <c r="V251" i="11" s="1"/>
  <c r="AL251" i="11" s="1"/>
  <c r="AN251" i="11" s="1"/>
  <c r="AT251" i="11" s="1"/>
  <c r="AU251" i="11" s="1"/>
  <c r="AY251" i="11" s="1"/>
  <c r="S253" i="11"/>
  <c r="N253" i="11"/>
  <c r="K253" i="11"/>
  <c r="L253" i="11" s="1"/>
  <c r="F255" i="11"/>
  <c r="G254" i="11"/>
  <c r="H254" i="11"/>
  <c r="O252" i="11"/>
  <c r="P252" i="11" s="1"/>
  <c r="U252" i="11" s="1"/>
  <c r="V252" i="11" s="1"/>
  <c r="AL252" i="11" s="1"/>
  <c r="AN252" i="11" s="1"/>
  <c r="AT252" i="11" s="1"/>
  <c r="AU252" i="11" s="1"/>
  <c r="AY252" i="11" s="1"/>
  <c r="Q252" i="11"/>
  <c r="T252" i="11" s="1"/>
  <c r="Q251" i="10"/>
  <c r="T251" i="10" s="1"/>
  <c r="O251" i="10"/>
  <c r="P251" i="10" s="1"/>
  <c r="U251" i="10" s="1"/>
  <c r="V251" i="10" s="1"/>
  <c r="AL251" i="10" s="1"/>
  <c r="AN251" i="10" s="1"/>
  <c r="AT251" i="10" s="1"/>
  <c r="AU251" i="10" s="1"/>
  <c r="AY251" i="10" s="1"/>
  <c r="H253" i="10"/>
  <c r="F254" i="10"/>
  <c r="G253" i="10"/>
  <c r="K252" i="10"/>
  <c r="L252" i="10" s="1"/>
  <c r="S252" i="10"/>
  <c r="N252" i="10"/>
  <c r="H255" i="9"/>
  <c r="F256" i="9"/>
  <c r="G255" i="9"/>
  <c r="Q253" i="9"/>
  <c r="T253" i="9" s="1"/>
  <c r="O253" i="9"/>
  <c r="P253" i="9" s="1"/>
  <c r="U253" i="9" s="1"/>
  <c r="V253" i="9" s="1"/>
  <c r="AL253" i="9" s="1"/>
  <c r="AN253" i="9" s="1"/>
  <c r="AT253" i="9" s="1"/>
  <c r="AU253" i="9" s="1"/>
  <c r="AY253" i="9" s="1"/>
  <c r="K254" i="9"/>
  <c r="L254" i="9" s="1"/>
  <c r="S254" i="9"/>
  <c r="N254" i="9"/>
  <c r="O249" i="8"/>
  <c r="Q249" i="8"/>
  <c r="T249" i="8" s="1"/>
  <c r="P249" i="8"/>
  <c r="S250" i="8"/>
  <c r="N250" i="8"/>
  <c r="K250" i="8"/>
  <c r="L250" i="8" s="1"/>
  <c r="H251" i="8"/>
  <c r="F252" i="8"/>
  <c r="G251" i="8"/>
  <c r="Q246" i="7"/>
  <c r="T246" i="7" s="1"/>
  <c r="O246" i="7"/>
  <c r="P246" i="7" s="1"/>
  <c r="U246" i="7" s="1"/>
  <c r="V246" i="7" s="1"/>
  <c r="AL246" i="7" s="1"/>
  <c r="AN246" i="7" s="1"/>
  <c r="AT246" i="7" s="1"/>
  <c r="AU246" i="7" s="1"/>
  <c r="AY246" i="7" s="1"/>
  <c r="K247" i="7"/>
  <c r="L247" i="7" s="1"/>
  <c r="S247" i="7"/>
  <c r="N247" i="7"/>
  <c r="F249" i="7"/>
  <c r="H248" i="7"/>
  <c r="G248" i="7"/>
  <c r="F248" i="6"/>
  <c r="G247" i="6"/>
  <c r="H247" i="6"/>
  <c r="S246" i="6"/>
  <c r="N246" i="6"/>
  <c r="K246" i="6"/>
  <c r="L246" i="6" s="1"/>
  <c r="O245" i="6"/>
  <c r="P245" i="6" s="1"/>
  <c r="U245" i="6" s="1"/>
  <c r="V245" i="6" s="1"/>
  <c r="AL245" i="6" s="1"/>
  <c r="AN245" i="6" s="1"/>
  <c r="AT245" i="6" s="1"/>
  <c r="AU245" i="6" s="1"/>
  <c r="AY245" i="6" s="1"/>
  <c r="Q245" i="6"/>
  <c r="T245" i="6" s="1"/>
  <c r="K249" i="5"/>
  <c r="L249" i="5" s="1"/>
  <c r="S249" i="5"/>
  <c r="N249" i="5"/>
  <c r="H250" i="5"/>
  <c r="F251" i="5"/>
  <c r="G250" i="5"/>
  <c r="Q248" i="5"/>
  <c r="T248" i="5" s="1"/>
  <c r="O248" i="5"/>
  <c r="P248" i="5" s="1"/>
  <c r="U248" i="5" s="1"/>
  <c r="V248" i="5" s="1"/>
  <c r="AL248" i="5" s="1"/>
  <c r="AN248" i="5" s="1"/>
  <c r="AU248" i="5" s="1"/>
  <c r="K246" i="4"/>
  <c r="L246" i="4" s="1"/>
  <c r="S246" i="4"/>
  <c r="N246" i="4"/>
  <c r="Q245" i="4"/>
  <c r="T245" i="4" s="1"/>
  <c r="O245" i="4"/>
  <c r="P245" i="4" s="1"/>
  <c r="U245" i="4" s="1"/>
  <c r="V245" i="4" s="1"/>
  <c r="AL245" i="4" s="1"/>
  <c r="AN245" i="4" s="1"/>
  <c r="AT245" i="4" s="1"/>
  <c r="AU245" i="4" s="1"/>
  <c r="AY245" i="4" s="1"/>
  <c r="H247" i="4"/>
  <c r="F248" i="4"/>
  <c r="G247" i="4"/>
  <c r="O245" i="3"/>
  <c r="P245" i="3" s="1"/>
  <c r="U245" i="3" s="1"/>
  <c r="V245" i="3" s="1"/>
  <c r="AL245" i="3" s="1"/>
  <c r="AN245" i="3" s="1"/>
  <c r="AT245" i="3" s="1"/>
  <c r="AU245" i="3" s="1"/>
  <c r="AY245" i="3" s="1"/>
  <c r="Q245" i="3"/>
  <c r="T245" i="3" s="1"/>
  <c r="S246" i="3"/>
  <c r="N246" i="3"/>
  <c r="K246" i="3"/>
  <c r="L246" i="3" s="1"/>
  <c r="H247" i="3"/>
  <c r="G247" i="3"/>
  <c r="F248" i="3"/>
  <c r="U241" i="2"/>
  <c r="V241" i="2" s="1"/>
  <c r="AL241" i="2" s="1"/>
  <c r="AN241" i="2" s="1"/>
  <c r="AT241" i="2" s="1"/>
  <c r="AU241" i="2" s="1"/>
  <c r="AY241" i="2" s="1"/>
  <c r="K243" i="2"/>
  <c r="L243" i="2" s="1"/>
  <c r="N243" i="2"/>
  <c r="S243" i="2"/>
  <c r="Q242" i="2"/>
  <c r="T242" i="2" s="1"/>
  <c r="O242" i="2"/>
  <c r="H244" i="2"/>
  <c r="G244" i="2"/>
  <c r="P242" i="2"/>
  <c r="U242" i="2" s="1"/>
  <c r="V242" i="2" s="1"/>
  <c r="AL242" i="2" s="1"/>
  <c r="AN242" i="2" s="1"/>
  <c r="AT242" i="2" s="1"/>
  <c r="AU242" i="2" s="1"/>
  <c r="AY242" i="2" s="1"/>
  <c r="U234" i="1"/>
  <c r="V234" i="1" s="1"/>
  <c r="F238" i="1"/>
  <c r="Q235" i="1"/>
  <c r="T235" i="1" s="1"/>
  <c r="O235" i="1"/>
  <c r="P235" i="1" s="1"/>
  <c r="U235" i="1" s="1"/>
  <c r="V235" i="1" s="1"/>
  <c r="S236" i="1"/>
  <c r="L236" i="1"/>
  <c r="S254" i="11" l="1"/>
  <c r="N254" i="11"/>
  <c r="K254" i="11"/>
  <c r="L254" i="11" s="1"/>
  <c r="H255" i="11"/>
  <c r="G255" i="11"/>
  <c r="F256" i="11"/>
  <c r="O253" i="11"/>
  <c r="P253" i="11" s="1"/>
  <c r="U253" i="11" s="1"/>
  <c r="V253" i="11" s="1"/>
  <c r="AL253" i="11" s="1"/>
  <c r="AN253" i="11" s="1"/>
  <c r="AT253" i="11" s="1"/>
  <c r="AU253" i="11" s="1"/>
  <c r="AY253" i="11" s="1"/>
  <c r="Q253" i="11"/>
  <c r="T253" i="11" s="1"/>
  <c r="Q252" i="10"/>
  <c r="T252" i="10" s="1"/>
  <c r="O252" i="10"/>
  <c r="K253" i="10"/>
  <c r="L253" i="10" s="1"/>
  <c r="S253" i="10"/>
  <c r="N253" i="10"/>
  <c r="P252" i="10"/>
  <c r="U252" i="10" s="1"/>
  <c r="V252" i="10" s="1"/>
  <c r="AL252" i="10" s="1"/>
  <c r="AN252" i="10" s="1"/>
  <c r="AT252" i="10" s="1"/>
  <c r="AU252" i="10" s="1"/>
  <c r="AY252" i="10" s="1"/>
  <c r="H254" i="10"/>
  <c r="F255" i="10"/>
  <c r="G254" i="10"/>
  <c r="Q254" i="9"/>
  <c r="T254" i="9" s="1"/>
  <c r="O254" i="9"/>
  <c r="H256" i="9"/>
  <c r="F257" i="9"/>
  <c r="G256" i="9"/>
  <c r="K255" i="9"/>
  <c r="L255" i="9" s="1"/>
  <c r="S255" i="9"/>
  <c r="N255" i="9"/>
  <c r="P254" i="9"/>
  <c r="U254" i="9" s="1"/>
  <c r="V254" i="9" s="1"/>
  <c r="AL254" i="9" s="1"/>
  <c r="AN254" i="9" s="1"/>
  <c r="AT254" i="9" s="1"/>
  <c r="AU254" i="9" s="1"/>
  <c r="AY254" i="9" s="1"/>
  <c r="H252" i="8"/>
  <c r="F253" i="8"/>
  <c r="G252" i="8"/>
  <c r="U249" i="8"/>
  <c r="V249" i="8" s="1"/>
  <c r="AL249" i="8" s="1"/>
  <c r="AN249" i="8" s="1"/>
  <c r="AT249" i="8" s="1"/>
  <c r="AU249" i="8" s="1"/>
  <c r="AY249" i="8" s="1"/>
  <c r="Q250" i="8"/>
  <c r="T250" i="8" s="1"/>
  <c r="O250" i="8"/>
  <c r="K251" i="8"/>
  <c r="L251" i="8" s="1"/>
  <c r="S251" i="8"/>
  <c r="N251" i="8"/>
  <c r="P250" i="8"/>
  <c r="U250" i="8" s="1"/>
  <c r="V250" i="8" s="1"/>
  <c r="AL250" i="8" s="1"/>
  <c r="AN250" i="8" s="1"/>
  <c r="AT250" i="8" s="1"/>
  <c r="AU250" i="8" s="1"/>
  <c r="AY250" i="8" s="1"/>
  <c r="Q247" i="7"/>
  <c r="T247" i="7" s="1"/>
  <c r="O247" i="7"/>
  <c r="F250" i="7"/>
  <c r="G249" i="7"/>
  <c r="H249" i="7"/>
  <c r="P247" i="7"/>
  <c r="U247" i="7" s="1"/>
  <c r="V247" i="7" s="1"/>
  <c r="AL247" i="7" s="1"/>
  <c r="AN247" i="7" s="1"/>
  <c r="AT247" i="7" s="1"/>
  <c r="AU247" i="7" s="1"/>
  <c r="AY247" i="7" s="1"/>
  <c r="K248" i="7"/>
  <c r="L248" i="7" s="1"/>
  <c r="N248" i="7"/>
  <c r="S248" i="7"/>
  <c r="O246" i="6"/>
  <c r="Q246" i="6"/>
  <c r="T246" i="6" s="1"/>
  <c r="P246" i="6"/>
  <c r="U246" i="6" s="1"/>
  <c r="V246" i="6" s="1"/>
  <c r="AL246" i="6" s="1"/>
  <c r="AN246" i="6" s="1"/>
  <c r="AT246" i="6" s="1"/>
  <c r="AU246" i="6" s="1"/>
  <c r="AY246" i="6" s="1"/>
  <c r="S247" i="6"/>
  <c r="N247" i="6"/>
  <c r="K247" i="6"/>
  <c r="L247" i="6" s="1"/>
  <c r="H248" i="6"/>
  <c r="G248" i="6"/>
  <c r="F249" i="6"/>
  <c r="K250" i="5"/>
  <c r="L250" i="5" s="1"/>
  <c r="S250" i="5"/>
  <c r="N250" i="5"/>
  <c r="H251" i="5"/>
  <c r="F252" i="5"/>
  <c r="G251" i="5"/>
  <c r="Q249" i="5"/>
  <c r="T249" i="5" s="1"/>
  <c r="O249" i="5"/>
  <c r="P249" i="5" s="1"/>
  <c r="U249" i="5" s="1"/>
  <c r="V249" i="5" s="1"/>
  <c r="AL249" i="5" s="1"/>
  <c r="AN249" i="5" s="1"/>
  <c r="AU249" i="5" s="1"/>
  <c r="Q246" i="4"/>
  <c r="T246" i="4" s="1"/>
  <c r="O246" i="4"/>
  <c r="P246" i="4" s="1"/>
  <c r="U246" i="4" s="1"/>
  <c r="V246" i="4" s="1"/>
  <c r="AL246" i="4" s="1"/>
  <c r="AN246" i="4" s="1"/>
  <c r="AT246" i="4" s="1"/>
  <c r="AU246" i="4" s="1"/>
  <c r="AY246" i="4" s="1"/>
  <c r="H248" i="4"/>
  <c r="F249" i="4"/>
  <c r="G248" i="4"/>
  <c r="K247" i="4"/>
  <c r="L247" i="4" s="1"/>
  <c r="N247" i="4"/>
  <c r="S247" i="4"/>
  <c r="K247" i="3"/>
  <c r="L247" i="3" s="1"/>
  <c r="S247" i="3"/>
  <c r="N247" i="3"/>
  <c r="Q246" i="3"/>
  <c r="T246" i="3" s="1"/>
  <c r="O246" i="3"/>
  <c r="H248" i="3"/>
  <c r="F249" i="3"/>
  <c r="G248" i="3"/>
  <c r="P246" i="3"/>
  <c r="K244" i="2"/>
  <c r="L244" i="2" s="1"/>
  <c r="S244" i="2"/>
  <c r="N244" i="2"/>
  <c r="H245" i="2"/>
  <c r="G245" i="2"/>
  <c r="Q243" i="2"/>
  <c r="T243" i="2" s="1"/>
  <c r="O243" i="2"/>
  <c r="P243" i="2" s="1"/>
  <c r="S237" i="1"/>
  <c r="L237" i="1"/>
  <c r="Q236" i="1"/>
  <c r="T236" i="1" s="1"/>
  <c r="O236" i="1"/>
  <c r="P236" i="1" s="1"/>
  <c r="F239" i="1"/>
  <c r="Q254" i="11" l="1"/>
  <c r="T254" i="11" s="1"/>
  <c r="O254" i="11"/>
  <c r="H256" i="11"/>
  <c r="F257" i="11"/>
  <c r="G256" i="11"/>
  <c r="P254" i="11"/>
  <c r="U254" i="11" s="1"/>
  <c r="V254" i="11" s="1"/>
  <c r="AL254" i="11" s="1"/>
  <c r="AN254" i="11" s="1"/>
  <c r="AT254" i="11" s="1"/>
  <c r="AU254" i="11" s="1"/>
  <c r="AY254" i="11" s="1"/>
  <c r="K255" i="11"/>
  <c r="L255" i="11" s="1"/>
  <c r="S255" i="11"/>
  <c r="N255" i="11"/>
  <c r="O253" i="10"/>
  <c r="Q253" i="10"/>
  <c r="T253" i="10" s="1"/>
  <c r="F256" i="10"/>
  <c r="G255" i="10"/>
  <c r="H255" i="10"/>
  <c r="S254" i="10"/>
  <c r="N254" i="10"/>
  <c r="K254" i="10"/>
  <c r="L254" i="10" s="1"/>
  <c r="P253" i="10"/>
  <c r="U253" i="10" s="1"/>
  <c r="V253" i="10" s="1"/>
  <c r="AL253" i="10" s="1"/>
  <c r="AN253" i="10" s="1"/>
  <c r="AT253" i="10" s="1"/>
  <c r="AU253" i="10" s="1"/>
  <c r="AY253" i="10" s="1"/>
  <c r="F258" i="9"/>
  <c r="G257" i="9"/>
  <c r="H257" i="9"/>
  <c r="O255" i="9"/>
  <c r="P255" i="9" s="1"/>
  <c r="U255" i="9" s="1"/>
  <c r="V255" i="9" s="1"/>
  <c r="AL255" i="9" s="1"/>
  <c r="AN255" i="9" s="1"/>
  <c r="AT255" i="9" s="1"/>
  <c r="AU255" i="9" s="1"/>
  <c r="AY255" i="9" s="1"/>
  <c r="Q255" i="9"/>
  <c r="T255" i="9" s="1"/>
  <c r="S256" i="9"/>
  <c r="N256" i="9"/>
  <c r="K256" i="9"/>
  <c r="L256" i="9" s="1"/>
  <c r="Q251" i="8"/>
  <c r="T251" i="8" s="1"/>
  <c r="O251" i="8"/>
  <c r="P251" i="8" s="1"/>
  <c r="U251" i="8" s="1"/>
  <c r="V251" i="8" s="1"/>
  <c r="AL251" i="8" s="1"/>
  <c r="AN251" i="8" s="1"/>
  <c r="AT251" i="8" s="1"/>
  <c r="AU251" i="8" s="1"/>
  <c r="AY251" i="8" s="1"/>
  <c r="K252" i="8"/>
  <c r="L252" i="8" s="1"/>
  <c r="S252" i="8"/>
  <c r="N252" i="8"/>
  <c r="H253" i="8"/>
  <c r="F254" i="8"/>
  <c r="G253" i="8"/>
  <c r="K249" i="7"/>
  <c r="L249" i="7" s="1"/>
  <c r="S249" i="7"/>
  <c r="N249" i="7"/>
  <c r="Q248" i="7"/>
  <c r="T248" i="7" s="1"/>
  <c r="O248" i="7"/>
  <c r="P248" i="7" s="1"/>
  <c r="U248" i="7" s="1"/>
  <c r="V248" i="7" s="1"/>
  <c r="AL248" i="7" s="1"/>
  <c r="AN248" i="7" s="1"/>
  <c r="AT248" i="7" s="1"/>
  <c r="AU248" i="7" s="1"/>
  <c r="AY248" i="7" s="1"/>
  <c r="H250" i="7"/>
  <c r="F251" i="7"/>
  <c r="G250" i="7"/>
  <c r="K248" i="6"/>
  <c r="L248" i="6" s="1"/>
  <c r="S248" i="6"/>
  <c r="N248" i="6"/>
  <c r="Q247" i="6"/>
  <c r="T247" i="6" s="1"/>
  <c r="O247" i="6"/>
  <c r="H249" i="6"/>
  <c r="F250" i="6"/>
  <c r="G249" i="6"/>
  <c r="P247" i="6"/>
  <c r="S251" i="5"/>
  <c r="N251" i="5"/>
  <c r="K251" i="5"/>
  <c r="L251" i="5" s="1"/>
  <c r="O250" i="5"/>
  <c r="P250" i="5" s="1"/>
  <c r="U250" i="5" s="1"/>
  <c r="V250" i="5" s="1"/>
  <c r="AL250" i="5" s="1"/>
  <c r="AN250" i="5" s="1"/>
  <c r="AU250" i="5" s="1"/>
  <c r="Q250" i="5"/>
  <c r="T250" i="5" s="1"/>
  <c r="F253" i="5"/>
  <c r="G252" i="5"/>
  <c r="H252" i="5"/>
  <c r="O247" i="4"/>
  <c r="Q247" i="4"/>
  <c r="T247" i="4" s="1"/>
  <c r="P247" i="4"/>
  <c r="U247" i="4" s="1"/>
  <c r="V247" i="4" s="1"/>
  <c r="AL247" i="4" s="1"/>
  <c r="AN247" i="4" s="1"/>
  <c r="AT247" i="4" s="1"/>
  <c r="AU247" i="4" s="1"/>
  <c r="AY247" i="4" s="1"/>
  <c r="S248" i="4"/>
  <c r="N248" i="4"/>
  <c r="K248" i="4"/>
  <c r="L248" i="4" s="1"/>
  <c r="F250" i="4"/>
  <c r="G249" i="4"/>
  <c r="H249" i="4"/>
  <c r="H249" i="3"/>
  <c r="F250" i="3"/>
  <c r="G249" i="3"/>
  <c r="P247" i="3"/>
  <c r="U247" i="3" s="1"/>
  <c r="V247" i="3" s="1"/>
  <c r="AL247" i="3" s="1"/>
  <c r="AN247" i="3" s="1"/>
  <c r="AT247" i="3" s="1"/>
  <c r="AU247" i="3" s="1"/>
  <c r="AY247" i="3" s="1"/>
  <c r="K248" i="3"/>
  <c r="L248" i="3" s="1"/>
  <c r="S248" i="3"/>
  <c r="N248" i="3"/>
  <c r="U246" i="3"/>
  <c r="V246" i="3" s="1"/>
  <c r="AL246" i="3" s="1"/>
  <c r="AN246" i="3" s="1"/>
  <c r="AT246" i="3" s="1"/>
  <c r="AU246" i="3" s="1"/>
  <c r="AY246" i="3" s="1"/>
  <c r="Q247" i="3"/>
  <c r="T247" i="3" s="1"/>
  <c r="O247" i="3"/>
  <c r="S245" i="2"/>
  <c r="N245" i="2"/>
  <c r="K245" i="2"/>
  <c r="L245" i="2" s="1"/>
  <c r="U243" i="2"/>
  <c r="V243" i="2" s="1"/>
  <c r="AL243" i="2" s="1"/>
  <c r="AN243" i="2" s="1"/>
  <c r="AT243" i="2" s="1"/>
  <c r="AU243" i="2" s="1"/>
  <c r="AY243" i="2" s="1"/>
  <c r="G246" i="2"/>
  <c r="H246" i="2"/>
  <c r="O244" i="2"/>
  <c r="P244" i="2" s="1"/>
  <c r="Q244" i="2"/>
  <c r="T244" i="2" s="1"/>
  <c r="Q237" i="1"/>
  <c r="T237" i="1" s="1"/>
  <c r="O237" i="1"/>
  <c r="P237" i="1" s="1"/>
  <c r="U237" i="1" s="1"/>
  <c r="V237" i="1" s="1"/>
  <c r="U236" i="1"/>
  <c r="V236" i="1" s="1"/>
  <c r="S238" i="1"/>
  <c r="L238" i="1"/>
  <c r="F240" i="1"/>
  <c r="H257" i="11" l="1"/>
  <c r="F258" i="11"/>
  <c r="G257" i="11"/>
  <c r="Q255" i="11"/>
  <c r="T255" i="11" s="1"/>
  <c r="O255" i="11"/>
  <c r="P255" i="11" s="1"/>
  <c r="U255" i="11" s="1"/>
  <c r="V255" i="11" s="1"/>
  <c r="AL255" i="11" s="1"/>
  <c r="AN255" i="11" s="1"/>
  <c r="AT255" i="11" s="1"/>
  <c r="AU255" i="11" s="1"/>
  <c r="AY255" i="11" s="1"/>
  <c r="K256" i="11"/>
  <c r="L256" i="11" s="1"/>
  <c r="S256" i="11"/>
  <c r="N256" i="11"/>
  <c r="S255" i="10"/>
  <c r="N255" i="10"/>
  <c r="K255" i="10"/>
  <c r="L255" i="10" s="1"/>
  <c r="H256" i="10"/>
  <c r="F257" i="10"/>
  <c r="G256" i="10"/>
  <c r="O254" i="10"/>
  <c r="P254" i="10" s="1"/>
  <c r="U254" i="10" s="1"/>
  <c r="V254" i="10" s="1"/>
  <c r="AL254" i="10" s="1"/>
  <c r="AN254" i="10" s="1"/>
  <c r="AT254" i="10" s="1"/>
  <c r="AU254" i="10" s="1"/>
  <c r="AY254" i="10" s="1"/>
  <c r="Q254" i="10"/>
  <c r="T254" i="10" s="1"/>
  <c r="S257" i="9"/>
  <c r="N257" i="9"/>
  <c r="K257" i="9"/>
  <c r="L257" i="9" s="1"/>
  <c r="H258" i="9"/>
  <c r="F259" i="9"/>
  <c r="G258" i="9"/>
  <c r="O256" i="9"/>
  <c r="P256" i="9" s="1"/>
  <c r="U256" i="9" s="1"/>
  <c r="V256" i="9" s="1"/>
  <c r="AL256" i="9" s="1"/>
  <c r="AN256" i="9" s="1"/>
  <c r="AT256" i="9" s="1"/>
  <c r="AU256" i="9" s="1"/>
  <c r="AY256" i="9" s="1"/>
  <c r="Q256" i="9"/>
  <c r="T256" i="9" s="1"/>
  <c r="F255" i="8"/>
  <c r="G254" i="8"/>
  <c r="H254" i="8"/>
  <c r="O252" i="8"/>
  <c r="P252" i="8" s="1"/>
  <c r="U252" i="8" s="1"/>
  <c r="V252" i="8" s="1"/>
  <c r="AL252" i="8" s="1"/>
  <c r="AN252" i="8" s="1"/>
  <c r="AT252" i="8" s="1"/>
  <c r="AU252" i="8" s="1"/>
  <c r="AY252" i="8" s="1"/>
  <c r="Q252" i="8"/>
  <c r="T252" i="8" s="1"/>
  <c r="S253" i="8"/>
  <c r="N253" i="8"/>
  <c r="K253" i="8"/>
  <c r="L253" i="8" s="1"/>
  <c r="H251" i="7"/>
  <c r="F252" i="7"/>
  <c r="G251" i="7"/>
  <c r="P249" i="7"/>
  <c r="U249" i="7" s="1"/>
  <c r="V249" i="7" s="1"/>
  <c r="AL249" i="7" s="1"/>
  <c r="AN249" i="7" s="1"/>
  <c r="AT249" i="7" s="1"/>
  <c r="AU249" i="7" s="1"/>
  <c r="AY249" i="7" s="1"/>
  <c r="Q249" i="7"/>
  <c r="T249" i="7" s="1"/>
  <c r="O249" i="7"/>
  <c r="K250" i="7"/>
  <c r="L250" i="7" s="1"/>
  <c r="N250" i="7"/>
  <c r="S250" i="7"/>
  <c r="K249" i="6"/>
  <c r="L249" i="6" s="1"/>
  <c r="S249" i="6"/>
  <c r="N249" i="6"/>
  <c r="H250" i="6"/>
  <c r="F251" i="6"/>
  <c r="G250" i="6"/>
  <c r="P248" i="6"/>
  <c r="U248" i="6" s="1"/>
  <c r="V248" i="6" s="1"/>
  <c r="AL248" i="6" s="1"/>
  <c r="AN248" i="6" s="1"/>
  <c r="AT248" i="6" s="1"/>
  <c r="AU248" i="6" s="1"/>
  <c r="AY248" i="6" s="1"/>
  <c r="U247" i="6"/>
  <c r="V247" i="6" s="1"/>
  <c r="AL247" i="6" s="1"/>
  <c r="AN247" i="6" s="1"/>
  <c r="AT247" i="6" s="1"/>
  <c r="AU247" i="6" s="1"/>
  <c r="AY247" i="6" s="1"/>
  <c r="Q248" i="6"/>
  <c r="T248" i="6" s="1"/>
  <c r="O248" i="6"/>
  <c r="O251" i="5"/>
  <c r="Q251" i="5"/>
  <c r="T251" i="5" s="1"/>
  <c r="H253" i="5"/>
  <c r="G253" i="5"/>
  <c r="F254" i="5"/>
  <c r="P251" i="5"/>
  <c r="U251" i="5" s="1"/>
  <c r="V251" i="5" s="1"/>
  <c r="AL251" i="5" s="1"/>
  <c r="AN251" i="5" s="1"/>
  <c r="AU251" i="5" s="1"/>
  <c r="S252" i="5"/>
  <c r="N252" i="5"/>
  <c r="K252" i="5"/>
  <c r="L252" i="5" s="1"/>
  <c r="S249" i="4"/>
  <c r="N249" i="4"/>
  <c r="K249" i="4"/>
  <c r="L249" i="4" s="1"/>
  <c r="H250" i="4"/>
  <c r="F251" i="4"/>
  <c r="G250" i="4"/>
  <c r="O248" i="4"/>
  <c r="P248" i="4" s="1"/>
  <c r="U248" i="4" s="1"/>
  <c r="V248" i="4" s="1"/>
  <c r="AL248" i="4" s="1"/>
  <c r="AN248" i="4" s="1"/>
  <c r="AT248" i="4" s="1"/>
  <c r="AU248" i="4" s="1"/>
  <c r="AY248" i="4" s="1"/>
  <c r="Q248" i="4"/>
  <c r="T248" i="4" s="1"/>
  <c r="S249" i="3"/>
  <c r="N249" i="3"/>
  <c r="K249" i="3"/>
  <c r="L249" i="3" s="1"/>
  <c r="F251" i="3"/>
  <c r="G250" i="3"/>
  <c r="H250" i="3"/>
  <c r="O248" i="3"/>
  <c r="P248" i="3" s="1"/>
  <c r="U248" i="3" s="1"/>
  <c r="V248" i="3" s="1"/>
  <c r="AL248" i="3" s="1"/>
  <c r="AN248" i="3" s="1"/>
  <c r="AT248" i="3" s="1"/>
  <c r="AU248" i="3" s="1"/>
  <c r="AY248" i="3" s="1"/>
  <c r="Q248" i="3"/>
  <c r="T248" i="3" s="1"/>
  <c r="U244" i="2"/>
  <c r="V244" i="2" s="1"/>
  <c r="AL244" i="2" s="1"/>
  <c r="AN244" i="2" s="1"/>
  <c r="AT244" i="2" s="1"/>
  <c r="AU244" i="2" s="1"/>
  <c r="AY244" i="2" s="1"/>
  <c r="O245" i="2"/>
  <c r="Q245" i="2"/>
  <c r="T245" i="2" s="1"/>
  <c r="S246" i="2"/>
  <c r="N246" i="2"/>
  <c r="K246" i="2"/>
  <c r="L246" i="2" s="1"/>
  <c r="P245" i="2"/>
  <c r="U245" i="2" s="1"/>
  <c r="V245" i="2" s="1"/>
  <c r="AL245" i="2" s="1"/>
  <c r="AN245" i="2" s="1"/>
  <c r="AT245" i="2" s="1"/>
  <c r="AU245" i="2" s="1"/>
  <c r="AY245" i="2" s="1"/>
  <c r="H247" i="2"/>
  <c r="G247" i="2"/>
  <c r="Q238" i="1"/>
  <c r="T238" i="1" s="1"/>
  <c r="O238" i="1"/>
  <c r="P238" i="1" s="1"/>
  <c r="U238" i="1" s="1"/>
  <c r="V238" i="1" s="1"/>
  <c r="F241" i="1"/>
  <c r="S239" i="1"/>
  <c r="L239" i="1"/>
  <c r="O256" i="11" l="1"/>
  <c r="Q256" i="11"/>
  <c r="T256" i="11" s="1"/>
  <c r="S257" i="11"/>
  <c r="N257" i="11"/>
  <c r="K257" i="11"/>
  <c r="L257" i="11" s="1"/>
  <c r="F259" i="11"/>
  <c r="G258" i="11"/>
  <c r="H258" i="11"/>
  <c r="P256" i="11"/>
  <c r="U256" i="11" s="1"/>
  <c r="V256" i="11" s="1"/>
  <c r="AL256" i="11" s="1"/>
  <c r="AN256" i="11" s="1"/>
  <c r="AT256" i="11" s="1"/>
  <c r="AU256" i="11" s="1"/>
  <c r="AY256" i="11" s="1"/>
  <c r="K256" i="10"/>
  <c r="L256" i="10" s="1"/>
  <c r="S256" i="10"/>
  <c r="N256" i="10"/>
  <c r="Q255" i="10"/>
  <c r="T255" i="10" s="1"/>
  <c r="O255" i="10"/>
  <c r="H257" i="10"/>
  <c r="F258" i="10"/>
  <c r="G257" i="10"/>
  <c r="P255" i="10"/>
  <c r="Q257" i="9"/>
  <c r="T257" i="9" s="1"/>
  <c r="O257" i="9"/>
  <c r="K258" i="9"/>
  <c r="L258" i="9" s="1"/>
  <c r="N258" i="9"/>
  <c r="S258" i="9"/>
  <c r="P257" i="9"/>
  <c r="U257" i="9" s="1"/>
  <c r="V257" i="9" s="1"/>
  <c r="AL257" i="9" s="1"/>
  <c r="AN257" i="9" s="1"/>
  <c r="AT257" i="9" s="1"/>
  <c r="AU257" i="9" s="1"/>
  <c r="AY257" i="9" s="1"/>
  <c r="H259" i="9"/>
  <c r="F260" i="9"/>
  <c r="G259" i="9"/>
  <c r="O253" i="8"/>
  <c r="Q253" i="8"/>
  <c r="T253" i="8" s="1"/>
  <c r="P253" i="8"/>
  <c r="S254" i="8"/>
  <c r="N254" i="8"/>
  <c r="K254" i="8"/>
  <c r="L254" i="8" s="1"/>
  <c r="H255" i="8"/>
  <c r="F256" i="8"/>
  <c r="G255" i="8"/>
  <c r="O250" i="7"/>
  <c r="P250" i="7" s="1"/>
  <c r="U250" i="7" s="1"/>
  <c r="V250" i="7" s="1"/>
  <c r="AL250" i="7" s="1"/>
  <c r="AN250" i="7" s="1"/>
  <c r="AT250" i="7" s="1"/>
  <c r="AU250" i="7" s="1"/>
  <c r="AY250" i="7" s="1"/>
  <c r="Q250" i="7"/>
  <c r="T250" i="7" s="1"/>
  <c r="S251" i="7"/>
  <c r="N251" i="7"/>
  <c r="K251" i="7"/>
  <c r="L251" i="7" s="1"/>
  <c r="F253" i="7"/>
  <c r="G252" i="7"/>
  <c r="H252" i="7"/>
  <c r="S250" i="6"/>
  <c r="N250" i="6"/>
  <c r="K250" i="6"/>
  <c r="L250" i="6" s="1"/>
  <c r="F252" i="6"/>
  <c r="G251" i="6"/>
  <c r="H251" i="6"/>
  <c r="O249" i="6"/>
  <c r="P249" i="6" s="1"/>
  <c r="U249" i="6" s="1"/>
  <c r="V249" i="6" s="1"/>
  <c r="AL249" i="6" s="1"/>
  <c r="AN249" i="6" s="1"/>
  <c r="AT249" i="6" s="1"/>
  <c r="AU249" i="6" s="1"/>
  <c r="AY249" i="6" s="1"/>
  <c r="Q249" i="6"/>
  <c r="T249" i="6" s="1"/>
  <c r="K253" i="5"/>
  <c r="L253" i="5" s="1"/>
  <c r="S253" i="5"/>
  <c r="N253" i="5"/>
  <c r="P252" i="5"/>
  <c r="U252" i="5" s="1"/>
  <c r="V252" i="5" s="1"/>
  <c r="AL252" i="5" s="1"/>
  <c r="AN252" i="5" s="1"/>
  <c r="AU252" i="5" s="1"/>
  <c r="Q252" i="5"/>
  <c r="T252" i="5" s="1"/>
  <c r="O252" i="5"/>
  <c r="H254" i="5"/>
  <c r="F255" i="5"/>
  <c r="G254" i="5"/>
  <c r="Q249" i="4"/>
  <c r="T249" i="4" s="1"/>
  <c r="O249" i="4"/>
  <c r="P249" i="4"/>
  <c r="K250" i="4"/>
  <c r="L250" i="4" s="1"/>
  <c r="N250" i="4"/>
  <c r="S250" i="4"/>
  <c r="H251" i="4"/>
  <c r="G251" i="4"/>
  <c r="F252" i="4"/>
  <c r="O249" i="3"/>
  <c r="Q249" i="3"/>
  <c r="T249" i="3" s="1"/>
  <c r="P249" i="3"/>
  <c r="S250" i="3"/>
  <c r="N250" i="3"/>
  <c r="K250" i="3"/>
  <c r="L250" i="3" s="1"/>
  <c r="H251" i="3"/>
  <c r="F252" i="3"/>
  <c r="G251" i="3"/>
  <c r="H248" i="2"/>
  <c r="G248" i="2"/>
  <c r="K247" i="2"/>
  <c r="L247" i="2" s="1"/>
  <c r="N247" i="2"/>
  <c r="S247" i="2"/>
  <c r="Q246" i="2"/>
  <c r="T246" i="2" s="1"/>
  <c r="O246" i="2"/>
  <c r="P246" i="2" s="1"/>
  <c r="U246" i="2" s="1"/>
  <c r="V246" i="2" s="1"/>
  <c r="AL246" i="2" s="1"/>
  <c r="AN246" i="2" s="1"/>
  <c r="AT246" i="2" s="1"/>
  <c r="AU246" i="2" s="1"/>
  <c r="AY246" i="2" s="1"/>
  <c r="F242" i="1"/>
  <c r="Q239" i="1"/>
  <c r="T239" i="1" s="1"/>
  <c r="O239" i="1"/>
  <c r="P239" i="1" s="1"/>
  <c r="U239" i="1" s="1"/>
  <c r="V239" i="1" s="1"/>
  <c r="S240" i="1"/>
  <c r="L240" i="1"/>
  <c r="S258" i="11" l="1"/>
  <c r="N258" i="11"/>
  <c r="K258" i="11"/>
  <c r="L258" i="11" s="1"/>
  <c r="H259" i="11"/>
  <c r="F260" i="11"/>
  <c r="G259" i="11"/>
  <c r="O257" i="11"/>
  <c r="P257" i="11" s="1"/>
  <c r="U257" i="11" s="1"/>
  <c r="V257" i="11" s="1"/>
  <c r="AL257" i="11" s="1"/>
  <c r="AN257" i="11" s="1"/>
  <c r="AT257" i="11" s="1"/>
  <c r="AU257" i="11" s="1"/>
  <c r="AY257" i="11" s="1"/>
  <c r="Q257" i="11"/>
  <c r="T257" i="11" s="1"/>
  <c r="H258" i="10"/>
  <c r="F259" i="10"/>
  <c r="G258" i="10"/>
  <c r="P256" i="10"/>
  <c r="U256" i="10" s="1"/>
  <c r="V256" i="10" s="1"/>
  <c r="AL256" i="10" s="1"/>
  <c r="AN256" i="10" s="1"/>
  <c r="AT256" i="10" s="1"/>
  <c r="AU256" i="10" s="1"/>
  <c r="AY256" i="10" s="1"/>
  <c r="K257" i="10"/>
  <c r="L257" i="10" s="1"/>
  <c r="S257" i="10"/>
  <c r="N257" i="10"/>
  <c r="U255" i="10"/>
  <c r="V255" i="10" s="1"/>
  <c r="AL255" i="10" s="1"/>
  <c r="AN255" i="10" s="1"/>
  <c r="AT255" i="10" s="1"/>
  <c r="AU255" i="10" s="1"/>
  <c r="AY255" i="10" s="1"/>
  <c r="Q256" i="10"/>
  <c r="T256" i="10" s="1"/>
  <c r="O256" i="10"/>
  <c r="Q258" i="9"/>
  <c r="T258" i="9" s="1"/>
  <c r="O258" i="9"/>
  <c r="P258" i="9" s="1"/>
  <c r="U258" i="9" s="1"/>
  <c r="V258" i="9" s="1"/>
  <c r="AL258" i="9" s="1"/>
  <c r="AN258" i="9" s="1"/>
  <c r="AT258" i="9" s="1"/>
  <c r="AU258" i="9" s="1"/>
  <c r="AY258" i="9" s="1"/>
  <c r="H260" i="9"/>
  <c r="F261" i="9"/>
  <c r="G260" i="9"/>
  <c r="K259" i="9"/>
  <c r="L259" i="9" s="1"/>
  <c r="S259" i="9"/>
  <c r="N259" i="9"/>
  <c r="H256" i="8"/>
  <c r="F257" i="8"/>
  <c r="G256" i="8"/>
  <c r="U253" i="8"/>
  <c r="V253" i="8" s="1"/>
  <c r="AL253" i="8" s="1"/>
  <c r="AN253" i="8" s="1"/>
  <c r="AT253" i="8" s="1"/>
  <c r="AU253" i="8" s="1"/>
  <c r="AY253" i="8" s="1"/>
  <c r="Q254" i="8"/>
  <c r="T254" i="8" s="1"/>
  <c r="O254" i="8"/>
  <c r="K255" i="8"/>
  <c r="L255" i="8" s="1"/>
  <c r="S255" i="8"/>
  <c r="N255" i="8"/>
  <c r="P254" i="8"/>
  <c r="U254" i="8" s="1"/>
  <c r="V254" i="8" s="1"/>
  <c r="AL254" i="8" s="1"/>
  <c r="AN254" i="8" s="1"/>
  <c r="AT254" i="8" s="1"/>
  <c r="AU254" i="8" s="1"/>
  <c r="AY254" i="8" s="1"/>
  <c r="S252" i="7"/>
  <c r="N252" i="7"/>
  <c r="K252" i="7"/>
  <c r="L252" i="7" s="1"/>
  <c r="H253" i="7"/>
  <c r="F254" i="7"/>
  <c r="G253" i="7"/>
  <c r="O251" i="7"/>
  <c r="P251" i="7" s="1"/>
  <c r="U251" i="7" s="1"/>
  <c r="V251" i="7" s="1"/>
  <c r="AL251" i="7" s="1"/>
  <c r="AN251" i="7" s="1"/>
  <c r="AT251" i="7" s="1"/>
  <c r="AU251" i="7" s="1"/>
  <c r="AY251" i="7" s="1"/>
  <c r="Q251" i="7"/>
  <c r="T251" i="7" s="1"/>
  <c r="O250" i="6"/>
  <c r="Q250" i="6"/>
  <c r="T250" i="6" s="1"/>
  <c r="S251" i="6"/>
  <c r="N251" i="6"/>
  <c r="K251" i="6"/>
  <c r="L251" i="6" s="1"/>
  <c r="P250" i="6"/>
  <c r="U250" i="6" s="1"/>
  <c r="V250" i="6" s="1"/>
  <c r="AL250" i="6" s="1"/>
  <c r="AN250" i="6" s="1"/>
  <c r="AT250" i="6" s="1"/>
  <c r="AU250" i="6" s="1"/>
  <c r="AY250" i="6" s="1"/>
  <c r="H252" i="6"/>
  <c r="F253" i="6"/>
  <c r="G252" i="6"/>
  <c r="H255" i="5"/>
  <c r="F256" i="5"/>
  <c r="G255" i="5"/>
  <c r="K254" i="5"/>
  <c r="L254" i="5" s="1"/>
  <c r="S254" i="5"/>
  <c r="N254" i="5"/>
  <c r="Q253" i="5"/>
  <c r="T253" i="5" s="1"/>
  <c r="O253" i="5"/>
  <c r="P253" i="5" s="1"/>
  <c r="U253" i="5" s="1"/>
  <c r="V253" i="5" s="1"/>
  <c r="AL253" i="5" s="1"/>
  <c r="AN253" i="5" s="1"/>
  <c r="AU253" i="5" s="1"/>
  <c r="Q250" i="4"/>
  <c r="T250" i="4" s="1"/>
  <c r="O250" i="4"/>
  <c r="U249" i="4"/>
  <c r="V249" i="4" s="1"/>
  <c r="AL249" i="4" s="1"/>
  <c r="AN249" i="4" s="1"/>
  <c r="AT249" i="4" s="1"/>
  <c r="AU249" i="4" s="1"/>
  <c r="AY249" i="4" s="1"/>
  <c r="K251" i="4"/>
  <c r="L251" i="4" s="1"/>
  <c r="S251" i="4"/>
  <c r="N251" i="4"/>
  <c r="H252" i="4"/>
  <c r="F253" i="4"/>
  <c r="G252" i="4"/>
  <c r="P250" i="4"/>
  <c r="U250" i="4" s="1"/>
  <c r="V250" i="4" s="1"/>
  <c r="AL250" i="4" s="1"/>
  <c r="AN250" i="4" s="1"/>
  <c r="AT250" i="4" s="1"/>
  <c r="AU250" i="4" s="1"/>
  <c r="AY250" i="4" s="1"/>
  <c r="H252" i="3"/>
  <c r="F253" i="3"/>
  <c r="G252" i="3"/>
  <c r="U249" i="3"/>
  <c r="V249" i="3" s="1"/>
  <c r="AL249" i="3" s="1"/>
  <c r="AN249" i="3" s="1"/>
  <c r="AT249" i="3" s="1"/>
  <c r="AU249" i="3" s="1"/>
  <c r="AY249" i="3" s="1"/>
  <c r="Q250" i="3"/>
  <c r="T250" i="3" s="1"/>
  <c r="O250" i="3"/>
  <c r="K251" i="3"/>
  <c r="L251" i="3" s="1"/>
  <c r="S251" i="3"/>
  <c r="N251" i="3"/>
  <c r="P250" i="3"/>
  <c r="U250" i="3" s="1"/>
  <c r="V250" i="3" s="1"/>
  <c r="AL250" i="3" s="1"/>
  <c r="AN250" i="3" s="1"/>
  <c r="AT250" i="3" s="1"/>
  <c r="AU250" i="3" s="1"/>
  <c r="AY250" i="3" s="1"/>
  <c r="K248" i="2"/>
  <c r="L248" i="2" s="1"/>
  <c r="S248" i="2"/>
  <c r="N248" i="2"/>
  <c r="H249" i="2"/>
  <c r="G249" i="2"/>
  <c r="Q247" i="2"/>
  <c r="T247" i="2" s="1"/>
  <c r="O247" i="2"/>
  <c r="P247" i="2" s="1"/>
  <c r="U247" i="2" s="1"/>
  <c r="V247" i="2" s="1"/>
  <c r="AL247" i="2" s="1"/>
  <c r="AN247" i="2" s="1"/>
  <c r="AT247" i="2" s="1"/>
  <c r="AU247" i="2" s="1"/>
  <c r="AY247" i="2" s="1"/>
  <c r="S241" i="1"/>
  <c r="L241" i="1"/>
  <c r="F243" i="1"/>
  <c r="Q240" i="1"/>
  <c r="T240" i="1" s="1"/>
  <c r="O240" i="1"/>
  <c r="P240" i="1" s="1"/>
  <c r="Q258" i="11" l="1"/>
  <c r="T258" i="11" s="1"/>
  <c r="O258" i="11"/>
  <c r="P258" i="11"/>
  <c r="U258" i="11" s="1"/>
  <c r="V258" i="11" s="1"/>
  <c r="AL258" i="11" s="1"/>
  <c r="AN258" i="11" s="1"/>
  <c r="AT258" i="11" s="1"/>
  <c r="AU258" i="11" s="1"/>
  <c r="AY258" i="11" s="1"/>
  <c r="H260" i="11"/>
  <c r="F261" i="11"/>
  <c r="G260" i="11"/>
  <c r="K259" i="11"/>
  <c r="L259" i="11" s="1"/>
  <c r="S259" i="11"/>
  <c r="N259" i="11"/>
  <c r="S258" i="10"/>
  <c r="N258" i="10"/>
  <c r="K258" i="10"/>
  <c r="L258" i="10" s="1"/>
  <c r="F260" i="10"/>
  <c r="G259" i="10"/>
  <c r="H259" i="10"/>
  <c r="O257" i="10"/>
  <c r="P257" i="10" s="1"/>
  <c r="U257" i="10" s="1"/>
  <c r="V257" i="10" s="1"/>
  <c r="AL257" i="10" s="1"/>
  <c r="AN257" i="10" s="1"/>
  <c r="AT257" i="10" s="1"/>
  <c r="AU257" i="10" s="1"/>
  <c r="AY257" i="10" s="1"/>
  <c r="Q257" i="10"/>
  <c r="T257" i="10" s="1"/>
  <c r="O259" i="9"/>
  <c r="Q259" i="9"/>
  <c r="T259" i="9" s="1"/>
  <c r="S260" i="9"/>
  <c r="N260" i="9"/>
  <c r="K260" i="9"/>
  <c r="L260" i="9" s="1"/>
  <c r="P259" i="9"/>
  <c r="U259" i="9" s="1"/>
  <c r="V259" i="9" s="1"/>
  <c r="AL259" i="9" s="1"/>
  <c r="AN259" i="9" s="1"/>
  <c r="AT259" i="9" s="1"/>
  <c r="AU259" i="9" s="1"/>
  <c r="AY259" i="9" s="1"/>
  <c r="F262" i="9"/>
  <c r="G261" i="9"/>
  <c r="H261" i="9"/>
  <c r="Q255" i="8"/>
  <c r="T255" i="8" s="1"/>
  <c r="O255" i="8"/>
  <c r="P255" i="8" s="1"/>
  <c r="U255" i="8" s="1"/>
  <c r="V255" i="8" s="1"/>
  <c r="AL255" i="8" s="1"/>
  <c r="AN255" i="8" s="1"/>
  <c r="AT255" i="8" s="1"/>
  <c r="AU255" i="8" s="1"/>
  <c r="AY255" i="8" s="1"/>
  <c r="K256" i="8"/>
  <c r="L256" i="8" s="1"/>
  <c r="S256" i="8"/>
  <c r="N256" i="8"/>
  <c r="H257" i="8"/>
  <c r="F258" i="8"/>
  <c r="G257" i="8"/>
  <c r="Q252" i="7"/>
  <c r="T252" i="7" s="1"/>
  <c r="O252" i="7"/>
  <c r="K253" i="7"/>
  <c r="L253" i="7" s="1"/>
  <c r="N253" i="7"/>
  <c r="S253" i="7"/>
  <c r="P252" i="7"/>
  <c r="H254" i="7"/>
  <c r="G254" i="7"/>
  <c r="F255" i="7"/>
  <c r="H253" i="6"/>
  <c r="F254" i="6"/>
  <c r="G253" i="6"/>
  <c r="K252" i="6"/>
  <c r="L252" i="6" s="1"/>
  <c r="S252" i="6"/>
  <c r="N252" i="6"/>
  <c r="Q251" i="6"/>
  <c r="T251" i="6" s="1"/>
  <c r="O251" i="6"/>
  <c r="P251" i="6" s="1"/>
  <c r="U251" i="6" s="1"/>
  <c r="V251" i="6" s="1"/>
  <c r="AL251" i="6" s="1"/>
  <c r="AN251" i="6" s="1"/>
  <c r="AT251" i="6" s="1"/>
  <c r="AU251" i="6" s="1"/>
  <c r="AY251" i="6" s="1"/>
  <c r="S255" i="5"/>
  <c r="N255" i="5"/>
  <c r="K255" i="5"/>
  <c r="L255" i="5" s="1"/>
  <c r="F257" i="5"/>
  <c r="G256" i="5"/>
  <c r="H256" i="5"/>
  <c r="O254" i="5"/>
  <c r="P254" i="5" s="1"/>
  <c r="U254" i="5" s="1"/>
  <c r="V254" i="5" s="1"/>
  <c r="AL254" i="5" s="1"/>
  <c r="AN254" i="5" s="1"/>
  <c r="AU254" i="5" s="1"/>
  <c r="Q254" i="5"/>
  <c r="T254" i="5" s="1"/>
  <c r="F254" i="4"/>
  <c r="G253" i="4"/>
  <c r="H253" i="4"/>
  <c r="O251" i="4"/>
  <c r="P251" i="4" s="1"/>
  <c r="U251" i="4" s="1"/>
  <c r="V251" i="4" s="1"/>
  <c r="AL251" i="4" s="1"/>
  <c r="AN251" i="4" s="1"/>
  <c r="AT251" i="4" s="1"/>
  <c r="AU251" i="4" s="1"/>
  <c r="AY251" i="4" s="1"/>
  <c r="Q251" i="4"/>
  <c r="T251" i="4" s="1"/>
  <c r="S252" i="4"/>
  <c r="N252" i="4"/>
  <c r="K252" i="4"/>
  <c r="L252" i="4" s="1"/>
  <c r="Q251" i="3"/>
  <c r="T251" i="3" s="1"/>
  <c r="O251" i="3"/>
  <c r="P251" i="3" s="1"/>
  <c r="U251" i="3" s="1"/>
  <c r="V251" i="3" s="1"/>
  <c r="AL251" i="3" s="1"/>
  <c r="AN251" i="3" s="1"/>
  <c r="AT251" i="3" s="1"/>
  <c r="AU251" i="3" s="1"/>
  <c r="AY251" i="3" s="1"/>
  <c r="K252" i="3"/>
  <c r="L252" i="3" s="1"/>
  <c r="S252" i="3"/>
  <c r="N252" i="3"/>
  <c r="H253" i="3"/>
  <c r="F254" i="3"/>
  <c r="G253" i="3"/>
  <c r="S249" i="2"/>
  <c r="N249" i="2"/>
  <c r="K249" i="2"/>
  <c r="L249" i="2" s="1"/>
  <c r="G250" i="2"/>
  <c r="H250" i="2"/>
  <c r="O248" i="2"/>
  <c r="P248" i="2" s="1"/>
  <c r="Q248" i="2"/>
  <c r="T248" i="2" s="1"/>
  <c r="U240" i="1"/>
  <c r="V240" i="1" s="1"/>
  <c r="Q241" i="1"/>
  <c r="T241" i="1" s="1"/>
  <c r="O241" i="1"/>
  <c r="P241" i="1" s="1"/>
  <c r="U241" i="1" s="1"/>
  <c r="V241" i="1" s="1"/>
  <c r="F244" i="1"/>
  <c r="S242" i="1"/>
  <c r="L242" i="1"/>
  <c r="K260" i="11" l="1"/>
  <c r="L260" i="11" s="1"/>
  <c r="S260" i="11"/>
  <c r="N260" i="11"/>
  <c r="Q259" i="11"/>
  <c r="T259" i="11" s="1"/>
  <c r="O259" i="11"/>
  <c r="P259" i="11" s="1"/>
  <c r="U259" i="11" s="1"/>
  <c r="V259" i="11" s="1"/>
  <c r="AL259" i="11" s="1"/>
  <c r="AN259" i="11" s="1"/>
  <c r="AT259" i="11" s="1"/>
  <c r="AU259" i="11" s="1"/>
  <c r="AY259" i="11" s="1"/>
  <c r="H261" i="11"/>
  <c r="F262" i="11"/>
  <c r="G261" i="11"/>
  <c r="O258" i="10"/>
  <c r="Q258" i="10"/>
  <c r="T258" i="10" s="1"/>
  <c r="P258" i="10"/>
  <c r="S259" i="10"/>
  <c r="N259" i="10"/>
  <c r="K259" i="10"/>
  <c r="L259" i="10" s="1"/>
  <c r="H260" i="10"/>
  <c r="F261" i="10"/>
  <c r="G260" i="10"/>
  <c r="S261" i="9"/>
  <c r="N261" i="9"/>
  <c r="K261" i="9"/>
  <c r="L261" i="9" s="1"/>
  <c r="H262" i="9"/>
  <c r="G262" i="9"/>
  <c r="F263" i="9"/>
  <c r="O260" i="9"/>
  <c r="P260" i="9" s="1"/>
  <c r="U260" i="9" s="1"/>
  <c r="V260" i="9" s="1"/>
  <c r="AL260" i="9" s="1"/>
  <c r="AN260" i="9" s="1"/>
  <c r="AT260" i="9" s="1"/>
  <c r="AU260" i="9" s="1"/>
  <c r="AY260" i="9" s="1"/>
  <c r="Q260" i="9"/>
  <c r="T260" i="9" s="1"/>
  <c r="S257" i="8"/>
  <c r="N257" i="8"/>
  <c r="K257" i="8"/>
  <c r="L257" i="8" s="1"/>
  <c r="F259" i="8"/>
  <c r="G258" i="8"/>
  <c r="H258" i="8"/>
  <c r="O256" i="8"/>
  <c r="P256" i="8" s="1"/>
  <c r="U256" i="8" s="1"/>
  <c r="V256" i="8" s="1"/>
  <c r="AL256" i="8" s="1"/>
  <c r="AN256" i="8" s="1"/>
  <c r="AT256" i="8" s="1"/>
  <c r="AU256" i="8" s="1"/>
  <c r="AY256" i="8" s="1"/>
  <c r="Q256" i="8"/>
  <c r="T256" i="8" s="1"/>
  <c r="K254" i="7"/>
  <c r="L254" i="7" s="1"/>
  <c r="S254" i="7"/>
  <c r="N254" i="7"/>
  <c r="Q253" i="7"/>
  <c r="T253" i="7" s="1"/>
  <c r="O253" i="7"/>
  <c r="P253" i="7" s="1"/>
  <c r="U253" i="7" s="1"/>
  <c r="V253" i="7" s="1"/>
  <c r="AL253" i="7" s="1"/>
  <c r="AN253" i="7" s="1"/>
  <c r="AT253" i="7" s="1"/>
  <c r="AU253" i="7" s="1"/>
  <c r="AY253" i="7" s="1"/>
  <c r="U252" i="7"/>
  <c r="V252" i="7" s="1"/>
  <c r="AL252" i="7" s="1"/>
  <c r="AN252" i="7" s="1"/>
  <c r="AT252" i="7" s="1"/>
  <c r="AU252" i="7" s="1"/>
  <c r="AY252" i="7" s="1"/>
  <c r="H255" i="7"/>
  <c r="F256" i="7"/>
  <c r="G255" i="7"/>
  <c r="K253" i="6"/>
  <c r="L253" i="6" s="1"/>
  <c r="S253" i="6"/>
  <c r="N253" i="6"/>
  <c r="P252" i="6"/>
  <c r="H254" i="6"/>
  <c r="F255" i="6"/>
  <c r="G254" i="6"/>
  <c r="Q252" i="6"/>
  <c r="T252" i="6" s="1"/>
  <c r="O252" i="6"/>
  <c r="O255" i="5"/>
  <c r="Q255" i="5"/>
  <c r="T255" i="5" s="1"/>
  <c r="S256" i="5"/>
  <c r="N256" i="5"/>
  <c r="K256" i="5"/>
  <c r="L256" i="5" s="1"/>
  <c r="P255" i="5"/>
  <c r="U255" i="5" s="1"/>
  <c r="V255" i="5" s="1"/>
  <c r="AL255" i="5" s="1"/>
  <c r="AN255" i="5" s="1"/>
  <c r="AU255" i="5" s="1"/>
  <c r="H257" i="5"/>
  <c r="G257" i="5"/>
  <c r="F258" i="5"/>
  <c r="S253" i="4"/>
  <c r="N253" i="4"/>
  <c r="K253" i="4"/>
  <c r="L253" i="4" s="1"/>
  <c r="O252" i="4"/>
  <c r="P252" i="4" s="1"/>
  <c r="U252" i="4" s="1"/>
  <c r="V252" i="4" s="1"/>
  <c r="AL252" i="4" s="1"/>
  <c r="AN252" i="4" s="1"/>
  <c r="AT252" i="4" s="1"/>
  <c r="AU252" i="4" s="1"/>
  <c r="AY252" i="4" s="1"/>
  <c r="Q252" i="4"/>
  <c r="T252" i="4" s="1"/>
  <c r="F255" i="4"/>
  <c r="G254" i="4"/>
  <c r="H254" i="4"/>
  <c r="O252" i="3"/>
  <c r="Q252" i="3"/>
  <c r="T252" i="3" s="1"/>
  <c r="S253" i="3"/>
  <c r="N253" i="3"/>
  <c r="K253" i="3"/>
  <c r="L253" i="3" s="1"/>
  <c r="F255" i="3"/>
  <c r="G254" i="3"/>
  <c r="H254" i="3"/>
  <c r="P252" i="3"/>
  <c r="U252" i="3" s="1"/>
  <c r="V252" i="3" s="1"/>
  <c r="AL252" i="3" s="1"/>
  <c r="AN252" i="3" s="1"/>
  <c r="AT252" i="3" s="1"/>
  <c r="AU252" i="3" s="1"/>
  <c r="AY252" i="3" s="1"/>
  <c r="U248" i="2"/>
  <c r="V248" i="2" s="1"/>
  <c r="AL248" i="2" s="1"/>
  <c r="AN248" i="2" s="1"/>
  <c r="AT248" i="2" s="1"/>
  <c r="AU248" i="2" s="1"/>
  <c r="AY248" i="2" s="1"/>
  <c r="O249" i="2"/>
  <c r="Q249" i="2"/>
  <c r="T249" i="2" s="1"/>
  <c r="P249" i="2"/>
  <c r="S250" i="2"/>
  <c r="N250" i="2"/>
  <c r="K250" i="2"/>
  <c r="L250" i="2" s="1"/>
  <c r="H251" i="2"/>
  <c r="G251" i="2"/>
  <c r="Q242" i="1"/>
  <c r="T242" i="1" s="1"/>
  <c r="O242" i="1"/>
  <c r="P242" i="1" s="1"/>
  <c r="S243" i="1"/>
  <c r="L243" i="1"/>
  <c r="F245" i="1"/>
  <c r="F263" i="11" l="1"/>
  <c r="G262" i="11"/>
  <c r="H262" i="11"/>
  <c r="S261" i="11"/>
  <c r="N261" i="11"/>
  <c r="K261" i="11"/>
  <c r="L261" i="11" s="1"/>
  <c r="O260" i="11"/>
  <c r="P260" i="11" s="1"/>
  <c r="U260" i="11" s="1"/>
  <c r="V260" i="11" s="1"/>
  <c r="AL260" i="11" s="1"/>
  <c r="AN260" i="11" s="1"/>
  <c r="AT260" i="11" s="1"/>
  <c r="AU260" i="11" s="1"/>
  <c r="AY260" i="11" s="1"/>
  <c r="Q260" i="11"/>
  <c r="T260" i="11" s="1"/>
  <c r="H261" i="10"/>
  <c r="F262" i="10"/>
  <c r="G261" i="10"/>
  <c r="U258" i="10"/>
  <c r="V258" i="10" s="1"/>
  <c r="AL258" i="10" s="1"/>
  <c r="AN258" i="10" s="1"/>
  <c r="AT258" i="10" s="1"/>
  <c r="AU258" i="10" s="1"/>
  <c r="AY258" i="10" s="1"/>
  <c r="Q259" i="10"/>
  <c r="T259" i="10" s="1"/>
  <c r="O259" i="10"/>
  <c r="K260" i="10"/>
  <c r="L260" i="10" s="1"/>
  <c r="S260" i="10"/>
  <c r="N260" i="10"/>
  <c r="P259" i="10"/>
  <c r="U259" i="10" s="1"/>
  <c r="V259" i="10" s="1"/>
  <c r="AL259" i="10" s="1"/>
  <c r="AN259" i="10" s="1"/>
  <c r="AT259" i="10" s="1"/>
  <c r="AU259" i="10" s="1"/>
  <c r="AY259" i="10" s="1"/>
  <c r="Q261" i="9"/>
  <c r="T261" i="9" s="1"/>
  <c r="O261" i="9"/>
  <c r="K262" i="9"/>
  <c r="L262" i="9" s="1"/>
  <c r="S262" i="9"/>
  <c r="N262" i="9"/>
  <c r="P261" i="9"/>
  <c r="U261" i="9" s="1"/>
  <c r="V261" i="9" s="1"/>
  <c r="AL261" i="9" s="1"/>
  <c r="AN261" i="9" s="1"/>
  <c r="AT261" i="9" s="1"/>
  <c r="AU261" i="9" s="1"/>
  <c r="AY261" i="9" s="1"/>
  <c r="H263" i="9"/>
  <c r="F264" i="9"/>
  <c r="G263" i="9"/>
  <c r="H259" i="8"/>
  <c r="F260" i="8"/>
  <c r="G259" i="8"/>
  <c r="O257" i="8"/>
  <c r="P257" i="8" s="1"/>
  <c r="U257" i="8" s="1"/>
  <c r="V257" i="8" s="1"/>
  <c r="AL257" i="8" s="1"/>
  <c r="AN257" i="8" s="1"/>
  <c r="AT257" i="8" s="1"/>
  <c r="AU257" i="8" s="1"/>
  <c r="AY257" i="8" s="1"/>
  <c r="Q257" i="8"/>
  <c r="T257" i="8" s="1"/>
  <c r="S258" i="8"/>
  <c r="N258" i="8"/>
  <c r="K258" i="8"/>
  <c r="L258" i="8" s="1"/>
  <c r="S255" i="7"/>
  <c r="N255" i="7"/>
  <c r="K255" i="7"/>
  <c r="L255" i="7" s="1"/>
  <c r="F257" i="7"/>
  <c r="G256" i="7"/>
  <c r="H256" i="7"/>
  <c r="O254" i="7"/>
  <c r="P254" i="7" s="1"/>
  <c r="U254" i="7" s="1"/>
  <c r="V254" i="7" s="1"/>
  <c r="AL254" i="7" s="1"/>
  <c r="AN254" i="7" s="1"/>
  <c r="AT254" i="7" s="1"/>
  <c r="AU254" i="7" s="1"/>
  <c r="AY254" i="7" s="1"/>
  <c r="Q254" i="7"/>
  <c r="T254" i="7" s="1"/>
  <c r="U252" i="6"/>
  <c r="V252" i="6" s="1"/>
  <c r="AL252" i="6" s="1"/>
  <c r="AN252" i="6" s="1"/>
  <c r="AT252" i="6" s="1"/>
  <c r="AU252" i="6" s="1"/>
  <c r="AY252" i="6" s="1"/>
  <c r="S254" i="6"/>
  <c r="N254" i="6"/>
  <c r="K254" i="6"/>
  <c r="L254" i="6" s="1"/>
  <c r="F256" i="6"/>
  <c r="G255" i="6"/>
  <c r="H255" i="6"/>
  <c r="O253" i="6"/>
  <c r="P253" i="6" s="1"/>
  <c r="U253" i="6" s="1"/>
  <c r="V253" i="6" s="1"/>
  <c r="AL253" i="6" s="1"/>
  <c r="AN253" i="6" s="1"/>
  <c r="AT253" i="6" s="1"/>
  <c r="AU253" i="6" s="1"/>
  <c r="AY253" i="6" s="1"/>
  <c r="Q253" i="6"/>
  <c r="T253" i="6" s="1"/>
  <c r="K257" i="5"/>
  <c r="L257" i="5" s="1"/>
  <c r="S257" i="5"/>
  <c r="N257" i="5"/>
  <c r="H258" i="5"/>
  <c r="F259" i="5"/>
  <c r="G258" i="5"/>
  <c r="Q256" i="5"/>
  <c r="T256" i="5" s="1"/>
  <c r="O256" i="5"/>
  <c r="P256" i="5" s="1"/>
  <c r="U256" i="5" s="1"/>
  <c r="V256" i="5" s="1"/>
  <c r="AL256" i="5" s="1"/>
  <c r="AN256" i="5" s="1"/>
  <c r="AU256" i="5" s="1"/>
  <c r="Q253" i="4"/>
  <c r="T253" i="4" s="1"/>
  <c r="O253" i="4"/>
  <c r="H255" i="4"/>
  <c r="F256" i="4"/>
  <c r="G255" i="4"/>
  <c r="P253" i="4"/>
  <c r="K254" i="4"/>
  <c r="L254" i="4" s="1"/>
  <c r="S254" i="4"/>
  <c r="N254" i="4"/>
  <c r="S254" i="3"/>
  <c r="N254" i="3"/>
  <c r="K254" i="3"/>
  <c r="L254" i="3" s="1"/>
  <c r="H255" i="3"/>
  <c r="F256" i="3"/>
  <c r="G255" i="3"/>
  <c r="O253" i="3"/>
  <c r="P253" i="3" s="1"/>
  <c r="U253" i="3" s="1"/>
  <c r="V253" i="3" s="1"/>
  <c r="AL253" i="3" s="1"/>
  <c r="AN253" i="3" s="1"/>
  <c r="AT253" i="3" s="1"/>
  <c r="AU253" i="3" s="1"/>
  <c r="AY253" i="3" s="1"/>
  <c r="Q253" i="3"/>
  <c r="T253" i="3" s="1"/>
  <c r="H252" i="2"/>
  <c r="G252" i="2"/>
  <c r="U249" i="2"/>
  <c r="V249" i="2" s="1"/>
  <c r="AL249" i="2" s="1"/>
  <c r="AN249" i="2" s="1"/>
  <c r="AT249" i="2" s="1"/>
  <c r="AU249" i="2" s="1"/>
  <c r="AY249" i="2" s="1"/>
  <c r="Q250" i="2"/>
  <c r="T250" i="2" s="1"/>
  <c r="O250" i="2"/>
  <c r="K251" i="2"/>
  <c r="L251" i="2" s="1"/>
  <c r="N251" i="2"/>
  <c r="S251" i="2"/>
  <c r="P250" i="2"/>
  <c r="S244" i="1"/>
  <c r="L244" i="1"/>
  <c r="F246" i="1"/>
  <c r="U242" i="1"/>
  <c r="V242" i="1" s="1"/>
  <c r="Q243" i="1"/>
  <c r="T243" i="1" s="1"/>
  <c r="O243" i="1"/>
  <c r="P243" i="1" s="1"/>
  <c r="O261" i="11" l="1"/>
  <c r="Q261" i="11"/>
  <c r="T261" i="11" s="1"/>
  <c r="S262" i="11"/>
  <c r="N262" i="11"/>
  <c r="K262" i="11"/>
  <c r="L262" i="11" s="1"/>
  <c r="P261" i="11"/>
  <c r="U261" i="11" s="1"/>
  <c r="V261" i="11" s="1"/>
  <c r="AL261" i="11" s="1"/>
  <c r="AN261" i="11" s="1"/>
  <c r="AT261" i="11" s="1"/>
  <c r="AU261" i="11" s="1"/>
  <c r="AY261" i="11" s="1"/>
  <c r="H263" i="11"/>
  <c r="F264" i="11"/>
  <c r="G263" i="11"/>
  <c r="Q260" i="10"/>
  <c r="T260" i="10" s="1"/>
  <c r="O260" i="10"/>
  <c r="K261" i="10"/>
  <c r="L261" i="10" s="1"/>
  <c r="S261" i="10"/>
  <c r="N261" i="10"/>
  <c r="H262" i="10"/>
  <c r="F263" i="10"/>
  <c r="G262" i="10"/>
  <c r="P260" i="10"/>
  <c r="U260" i="10" s="1"/>
  <c r="V260" i="10" s="1"/>
  <c r="AL260" i="10" s="1"/>
  <c r="AN260" i="10" s="1"/>
  <c r="AT260" i="10" s="1"/>
  <c r="AU260" i="10" s="1"/>
  <c r="AY260" i="10" s="1"/>
  <c r="H264" i="9"/>
  <c r="F265" i="9"/>
  <c r="G264" i="9"/>
  <c r="Q262" i="9"/>
  <c r="T262" i="9" s="1"/>
  <c r="O262" i="9"/>
  <c r="K263" i="9"/>
  <c r="L263" i="9" s="1"/>
  <c r="S263" i="9"/>
  <c r="N263" i="9"/>
  <c r="P262" i="9"/>
  <c r="K259" i="8"/>
  <c r="L259" i="8" s="1"/>
  <c r="S259" i="8"/>
  <c r="N259" i="8"/>
  <c r="H260" i="8"/>
  <c r="F261" i="8"/>
  <c r="G260" i="8"/>
  <c r="P258" i="8"/>
  <c r="Q258" i="8"/>
  <c r="T258" i="8" s="1"/>
  <c r="O258" i="8"/>
  <c r="O255" i="7"/>
  <c r="Q255" i="7"/>
  <c r="T255" i="7" s="1"/>
  <c r="P255" i="7"/>
  <c r="S256" i="7"/>
  <c r="N256" i="7"/>
  <c r="K256" i="7"/>
  <c r="L256" i="7" s="1"/>
  <c r="F258" i="7"/>
  <c r="G257" i="7"/>
  <c r="H257" i="7"/>
  <c r="O254" i="6"/>
  <c r="Q254" i="6"/>
  <c r="T254" i="6" s="1"/>
  <c r="S255" i="6"/>
  <c r="N255" i="6"/>
  <c r="K255" i="6"/>
  <c r="L255" i="6" s="1"/>
  <c r="P254" i="6"/>
  <c r="U254" i="6" s="1"/>
  <c r="V254" i="6" s="1"/>
  <c r="AL254" i="6" s="1"/>
  <c r="AN254" i="6" s="1"/>
  <c r="AT254" i="6" s="1"/>
  <c r="AU254" i="6" s="1"/>
  <c r="AY254" i="6" s="1"/>
  <c r="H256" i="6"/>
  <c r="F257" i="6"/>
  <c r="G256" i="6"/>
  <c r="K258" i="5"/>
  <c r="L258" i="5" s="1"/>
  <c r="S258" i="5"/>
  <c r="N258" i="5"/>
  <c r="Q257" i="5"/>
  <c r="T257" i="5" s="1"/>
  <c r="O257" i="5"/>
  <c r="P257" i="5" s="1"/>
  <c r="U257" i="5" s="1"/>
  <c r="V257" i="5" s="1"/>
  <c r="AL257" i="5" s="1"/>
  <c r="AN257" i="5" s="1"/>
  <c r="AU257" i="5" s="1"/>
  <c r="H259" i="5"/>
  <c r="F260" i="5"/>
  <c r="G259" i="5"/>
  <c r="H256" i="4"/>
  <c r="F257" i="4"/>
  <c r="G256" i="4"/>
  <c r="Q254" i="4"/>
  <c r="T254" i="4" s="1"/>
  <c r="O254" i="4"/>
  <c r="U253" i="4"/>
  <c r="V253" i="4" s="1"/>
  <c r="AL253" i="4" s="1"/>
  <c r="AN253" i="4" s="1"/>
  <c r="AT253" i="4" s="1"/>
  <c r="AU253" i="4" s="1"/>
  <c r="AY253" i="4" s="1"/>
  <c r="P254" i="4"/>
  <c r="K255" i="4"/>
  <c r="L255" i="4" s="1"/>
  <c r="N255" i="4"/>
  <c r="S255" i="4"/>
  <c r="Q254" i="3"/>
  <c r="T254" i="3" s="1"/>
  <c r="O254" i="3"/>
  <c r="P254" i="3" s="1"/>
  <c r="U254" i="3" s="1"/>
  <c r="V254" i="3" s="1"/>
  <c r="AL254" i="3" s="1"/>
  <c r="AN254" i="3" s="1"/>
  <c r="AT254" i="3" s="1"/>
  <c r="AU254" i="3" s="1"/>
  <c r="AY254" i="3" s="1"/>
  <c r="K255" i="3"/>
  <c r="L255" i="3" s="1"/>
  <c r="S255" i="3"/>
  <c r="N255" i="3"/>
  <c r="H256" i="3"/>
  <c r="F257" i="3"/>
  <c r="G256" i="3"/>
  <c r="U250" i="2"/>
  <c r="V250" i="2" s="1"/>
  <c r="AL250" i="2" s="1"/>
  <c r="AN250" i="2" s="1"/>
  <c r="AT250" i="2" s="1"/>
  <c r="AU250" i="2" s="1"/>
  <c r="AY250" i="2" s="1"/>
  <c r="Q251" i="2"/>
  <c r="T251" i="2" s="1"/>
  <c r="O251" i="2"/>
  <c r="P251" i="2" s="1"/>
  <c r="U251" i="2" s="1"/>
  <c r="V251" i="2" s="1"/>
  <c r="AL251" i="2" s="1"/>
  <c r="AN251" i="2" s="1"/>
  <c r="AT251" i="2" s="1"/>
  <c r="AU251" i="2" s="1"/>
  <c r="AY251" i="2" s="1"/>
  <c r="K252" i="2"/>
  <c r="L252" i="2" s="1"/>
  <c r="S252" i="2"/>
  <c r="N252" i="2"/>
  <c r="H253" i="2"/>
  <c r="G253" i="2"/>
  <c r="U243" i="1"/>
  <c r="V243" i="1" s="1"/>
  <c r="Q244" i="1"/>
  <c r="T244" i="1" s="1"/>
  <c r="O244" i="1"/>
  <c r="P244" i="1" s="1"/>
  <c r="U244" i="1" s="1"/>
  <c r="V244" i="1" s="1"/>
  <c r="F247" i="1"/>
  <c r="S245" i="1"/>
  <c r="L245" i="1"/>
  <c r="F265" i="11" l="1"/>
  <c r="G264" i="11"/>
  <c r="H264" i="11"/>
  <c r="S263" i="11"/>
  <c r="N263" i="11"/>
  <c r="K263" i="11"/>
  <c r="L263" i="11" s="1"/>
  <c r="Q262" i="11"/>
  <c r="T262" i="11" s="1"/>
  <c r="O262" i="11"/>
  <c r="P262" i="11" s="1"/>
  <c r="U262" i="11" s="1"/>
  <c r="V262" i="11" s="1"/>
  <c r="AL262" i="11" s="1"/>
  <c r="AN262" i="11" s="1"/>
  <c r="AT262" i="11" s="1"/>
  <c r="AU262" i="11" s="1"/>
  <c r="AY262" i="11" s="1"/>
  <c r="F264" i="10"/>
  <c r="G263" i="10"/>
  <c r="H263" i="10"/>
  <c r="O261" i="10"/>
  <c r="P261" i="10" s="1"/>
  <c r="U261" i="10" s="1"/>
  <c r="V261" i="10" s="1"/>
  <c r="AL261" i="10" s="1"/>
  <c r="AN261" i="10" s="1"/>
  <c r="AT261" i="10" s="1"/>
  <c r="AU261" i="10" s="1"/>
  <c r="AY261" i="10" s="1"/>
  <c r="Q261" i="10"/>
  <c r="T261" i="10" s="1"/>
  <c r="S262" i="10"/>
  <c r="N262" i="10"/>
  <c r="K262" i="10"/>
  <c r="L262" i="10" s="1"/>
  <c r="S264" i="9"/>
  <c r="N264" i="9"/>
  <c r="K264" i="9"/>
  <c r="L264" i="9" s="1"/>
  <c r="O263" i="9"/>
  <c r="P263" i="9" s="1"/>
  <c r="U263" i="9" s="1"/>
  <c r="V263" i="9" s="1"/>
  <c r="AL263" i="9" s="1"/>
  <c r="AN263" i="9" s="1"/>
  <c r="AT263" i="9" s="1"/>
  <c r="AU263" i="9" s="1"/>
  <c r="AY263" i="9" s="1"/>
  <c r="Q263" i="9"/>
  <c r="T263" i="9" s="1"/>
  <c r="F266" i="9"/>
  <c r="G265" i="9"/>
  <c r="H265" i="9"/>
  <c r="U262" i="9"/>
  <c r="V262" i="9" s="1"/>
  <c r="AL262" i="9" s="1"/>
  <c r="AN262" i="9" s="1"/>
  <c r="AT262" i="9" s="1"/>
  <c r="AU262" i="9" s="1"/>
  <c r="AY262" i="9" s="1"/>
  <c r="U258" i="8"/>
  <c r="V258" i="8" s="1"/>
  <c r="AL258" i="8" s="1"/>
  <c r="AN258" i="8" s="1"/>
  <c r="AT258" i="8" s="1"/>
  <c r="AU258" i="8" s="1"/>
  <c r="AY258" i="8" s="1"/>
  <c r="K260" i="8"/>
  <c r="L260" i="8" s="1"/>
  <c r="S260" i="8"/>
  <c r="N260" i="8"/>
  <c r="H261" i="8"/>
  <c r="F262" i="8"/>
  <c r="G261" i="8"/>
  <c r="Q259" i="8"/>
  <c r="T259" i="8" s="1"/>
  <c r="O259" i="8"/>
  <c r="P259" i="8" s="1"/>
  <c r="U259" i="8" s="1"/>
  <c r="V259" i="8" s="1"/>
  <c r="AL259" i="8" s="1"/>
  <c r="AN259" i="8" s="1"/>
  <c r="AT259" i="8" s="1"/>
  <c r="AU259" i="8" s="1"/>
  <c r="AY259" i="8" s="1"/>
  <c r="K257" i="7"/>
  <c r="L257" i="7" s="1"/>
  <c r="S257" i="7"/>
  <c r="N257" i="7"/>
  <c r="H258" i="7"/>
  <c r="F259" i="7"/>
  <c r="G258" i="7"/>
  <c r="U255" i="7"/>
  <c r="V255" i="7" s="1"/>
  <c r="AL255" i="7" s="1"/>
  <c r="AN255" i="7" s="1"/>
  <c r="AT255" i="7" s="1"/>
  <c r="AU255" i="7" s="1"/>
  <c r="AY255" i="7" s="1"/>
  <c r="Q256" i="7"/>
  <c r="T256" i="7" s="1"/>
  <c r="O256" i="7"/>
  <c r="P256" i="7" s="1"/>
  <c r="U256" i="7" s="1"/>
  <c r="V256" i="7" s="1"/>
  <c r="AL256" i="7" s="1"/>
  <c r="AN256" i="7" s="1"/>
  <c r="AT256" i="7" s="1"/>
  <c r="AU256" i="7" s="1"/>
  <c r="AY256" i="7" s="1"/>
  <c r="H257" i="6"/>
  <c r="F258" i="6"/>
  <c r="G257" i="6"/>
  <c r="P255" i="6"/>
  <c r="K256" i="6"/>
  <c r="L256" i="6" s="1"/>
  <c r="S256" i="6"/>
  <c r="N256" i="6"/>
  <c r="Q255" i="6"/>
  <c r="T255" i="6" s="1"/>
  <c r="O255" i="6"/>
  <c r="O258" i="5"/>
  <c r="P258" i="5" s="1"/>
  <c r="U258" i="5" s="1"/>
  <c r="V258" i="5" s="1"/>
  <c r="AL258" i="5" s="1"/>
  <c r="AN258" i="5" s="1"/>
  <c r="AU258" i="5" s="1"/>
  <c r="Q258" i="5"/>
  <c r="T258" i="5" s="1"/>
  <c r="F261" i="5"/>
  <c r="G260" i="5"/>
  <c r="H260" i="5"/>
  <c r="S259" i="5"/>
  <c r="N259" i="5"/>
  <c r="K259" i="5"/>
  <c r="L259" i="5" s="1"/>
  <c r="U254" i="4"/>
  <c r="V254" i="4" s="1"/>
  <c r="AL254" i="4" s="1"/>
  <c r="AN254" i="4" s="1"/>
  <c r="AT254" i="4" s="1"/>
  <c r="AU254" i="4" s="1"/>
  <c r="AY254" i="4" s="1"/>
  <c r="S256" i="4"/>
  <c r="N256" i="4"/>
  <c r="K256" i="4"/>
  <c r="L256" i="4" s="1"/>
  <c r="F258" i="4"/>
  <c r="G257" i="4"/>
  <c r="H257" i="4"/>
  <c r="O255" i="4"/>
  <c r="P255" i="4" s="1"/>
  <c r="U255" i="4" s="1"/>
  <c r="V255" i="4" s="1"/>
  <c r="AL255" i="4" s="1"/>
  <c r="AN255" i="4" s="1"/>
  <c r="AT255" i="4" s="1"/>
  <c r="AU255" i="4" s="1"/>
  <c r="AY255" i="4" s="1"/>
  <c r="Q255" i="4"/>
  <c r="T255" i="4" s="1"/>
  <c r="H257" i="3"/>
  <c r="F258" i="3"/>
  <c r="G257" i="3"/>
  <c r="P255" i="3"/>
  <c r="U255" i="3" s="1"/>
  <c r="V255" i="3" s="1"/>
  <c r="AL255" i="3" s="1"/>
  <c r="AN255" i="3" s="1"/>
  <c r="AT255" i="3" s="1"/>
  <c r="AU255" i="3" s="1"/>
  <c r="AY255" i="3" s="1"/>
  <c r="Q255" i="3"/>
  <c r="T255" i="3" s="1"/>
  <c r="O255" i="3"/>
  <c r="K256" i="3"/>
  <c r="L256" i="3" s="1"/>
  <c r="S256" i="3"/>
  <c r="N256" i="3"/>
  <c r="S253" i="2"/>
  <c r="N253" i="2"/>
  <c r="K253" i="2"/>
  <c r="L253" i="2" s="1"/>
  <c r="G254" i="2"/>
  <c r="H254" i="2"/>
  <c r="O252" i="2"/>
  <c r="P252" i="2" s="1"/>
  <c r="Q252" i="2"/>
  <c r="T252" i="2" s="1"/>
  <c r="F248" i="1"/>
  <c r="Q245" i="1"/>
  <c r="T245" i="1" s="1"/>
  <c r="O245" i="1"/>
  <c r="P245" i="1" s="1"/>
  <c r="S246" i="1"/>
  <c r="L246" i="1"/>
  <c r="O263" i="11" l="1"/>
  <c r="Q263" i="11"/>
  <c r="T263" i="11" s="1"/>
  <c r="S264" i="11"/>
  <c r="N264" i="11"/>
  <c r="K264" i="11"/>
  <c r="L264" i="11" s="1"/>
  <c r="P263" i="11"/>
  <c r="U263" i="11" s="1"/>
  <c r="V263" i="11" s="1"/>
  <c r="AL263" i="11" s="1"/>
  <c r="AN263" i="11" s="1"/>
  <c r="AT263" i="11" s="1"/>
  <c r="AU263" i="11" s="1"/>
  <c r="AY263" i="11" s="1"/>
  <c r="F266" i="11"/>
  <c r="G265" i="11"/>
  <c r="H265" i="11"/>
  <c r="S263" i="10"/>
  <c r="N263" i="10"/>
  <c r="K263" i="10"/>
  <c r="L263" i="10" s="1"/>
  <c r="O262" i="10"/>
  <c r="P262" i="10" s="1"/>
  <c r="U262" i="10" s="1"/>
  <c r="V262" i="10" s="1"/>
  <c r="AL262" i="10" s="1"/>
  <c r="AN262" i="10" s="1"/>
  <c r="AT262" i="10" s="1"/>
  <c r="AU262" i="10" s="1"/>
  <c r="AY262" i="10" s="1"/>
  <c r="Q262" i="10"/>
  <c r="T262" i="10" s="1"/>
  <c r="H264" i="10"/>
  <c r="F265" i="10"/>
  <c r="G264" i="10"/>
  <c r="S265" i="9"/>
  <c r="N265" i="9"/>
  <c r="K265" i="9"/>
  <c r="L265" i="9" s="1"/>
  <c r="F267" i="9"/>
  <c r="H266" i="9"/>
  <c r="G266" i="9"/>
  <c r="O264" i="9"/>
  <c r="P264" i="9" s="1"/>
  <c r="U264" i="9" s="1"/>
  <c r="V264" i="9" s="1"/>
  <c r="AL264" i="9" s="1"/>
  <c r="AN264" i="9" s="1"/>
  <c r="AT264" i="9" s="1"/>
  <c r="AU264" i="9" s="1"/>
  <c r="AY264" i="9" s="1"/>
  <c r="Q264" i="9"/>
  <c r="T264" i="9" s="1"/>
  <c r="F263" i="8"/>
  <c r="G262" i="8"/>
  <c r="H262" i="8"/>
  <c r="O260" i="8"/>
  <c r="P260" i="8" s="1"/>
  <c r="U260" i="8" s="1"/>
  <c r="V260" i="8" s="1"/>
  <c r="AL260" i="8" s="1"/>
  <c r="AN260" i="8" s="1"/>
  <c r="AT260" i="8" s="1"/>
  <c r="AU260" i="8" s="1"/>
  <c r="AY260" i="8" s="1"/>
  <c r="Q260" i="8"/>
  <c r="T260" i="8" s="1"/>
  <c r="S261" i="8"/>
  <c r="N261" i="8"/>
  <c r="K261" i="8"/>
  <c r="L261" i="8" s="1"/>
  <c r="K258" i="7"/>
  <c r="L258" i="7" s="1"/>
  <c r="N258" i="7"/>
  <c r="S258" i="7"/>
  <c r="H259" i="7"/>
  <c r="F260" i="7"/>
  <c r="G259" i="7"/>
  <c r="Q257" i="7"/>
  <c r="T257" i="7" s="1"/>
  <c r="O257" i="7"/>
  <c r="P257" i="7" s="1"/>
  <c r="U257" i="7" s="1"/>
  <c r="V257" i="7" s="1"/>
  <c r="AL257" i="7" s="1"/>
  <c r="AN257" i="7" s="1"/>
  <c r="AT257" i="7" s="1"/>
  <c r="AU257" i="7" s="1"/>
  <c r="AY257" i="7" s="1"/>
  <c r="K257" i="6"/>
  <c r="L257" i="6" s="1"/>
  <c r="S257" i="6"/>
  <c r="N257" i="6"/>
  <c r="H258" i="6"/>
  <c r="F259" i="6"/>
  <c r="G258" i="6"/>
  <c r="U255" i="6"/>
  <c r="V255" i="6" s="1"/>
  <c r="AL255" i="6" s="1"/>
  <c r="AN255" i="6" s="1"/>
  <c r="AT255" i="6" s="1"/>
  <c r="AU255" i="6" s="1"/>
  <c r="AY255" i="6" s="1"/>
  <c r="Q256" i="6"/>
  <c r="T256" i="6" s="1"/>
  <c r="O256" i="6"/>
  <c r="P256" i="6" s="1"/>
  <c r="U256" i="6" s="1"/>
  <c r="V256" i="6" s="1"/>
  <c r="AL256" i="6" s="1"/>
  <c r="AN256" i="6" s="1"/>
  <c r="AT256" i="6" s="1"/>
  <c r="AU256" i="6" s="1"/>
  <c r="AY256" i="6" s="1"/>
  <c r="H261" i="5"/>
  <c r="G261" i="5"/>
  <c r="F262" i="5"/>
  <c r="O259" i="5"/>
  <c r="P259" i="5" s="1"/>
  <c r="U259" i="5" s="1"/>
  <c r="V259" i="5" s="1"/>
  <c r="AL259" i="5" s="1"/>
  <c r="AN259" i="5" s="1"/>
  <c r="AU259" i="5" s="1"/>
  <c r="Q259" i="5"/>
  <c r="T259" i="5" s="1"/>
  <c r="S260" i="5"/>
  <c r="N260" i="5"/>
  <c r="K260" i="5"/>
  <c r="L260" i="5" s="1"/>
  <c r="O256" i="4"/>
  <c r="P256" i="4" s="1"/>
  <c r="U256" i="4" s="1"/>
  <c r="V256" i="4" s="1"/>
  <c r="AL256" i="4" s="1"/>
  <c r="AN256" i="4" s="1"/>
  <c r="AT256" i="4" s="1"/>
  <c r="AU256" i="4" s="1"/>
  <c r="AY256" i="4" s="1"/>
  <c r="Q256" i="4"/>
  <c r="T256" i="4" s="1"/>
  <c r="S257" i="4"/>
  <c r="N257" i="4"/>
  <c r="K257" i="4"/>
  <c r="L257" i="4" s="1"/>
  <c r="H258" i="4"/>
  <c r="F259" i="4"/>
  <c r="G258" i="4"/>
  <c r="O256" i="3"/>
  <c r="Q256" i="3"/>
  <c r="T256" i="3" s="1"/>
  <c r="S257" i="3"/>
  <c r="N257" i="3"/>
  <c r="K257" i="3"/>
  <c r="L257" i="3" s="1"/>
  <c r="F259" i="3"/>
  <c r="G258" i="3"/>
  <c r="H258" i="3"/>
  <c r="P256" i="3"/>
  <c r="U252" i="2"/>
  <c r="V252" i="2" s="1"/>
  <c r="AL252" i="2" s="1"/>
  <c r="AN252" i="2" s="1"/>
  <c r="AT252" i="2" s="1"/>
  <c r="AU252" i="2" s="1"/>
  <c r="AY252" i="2" s="1"/>
  <c r="H255" i="2"/>
  <c r="G255" i="2"/>
  <c r="O253" i="2"/>
  <c r="P253" i="2" s="1"/>
  <c r="Q253" i="2"/>
  <c r="T253" i="2" s="1"/>
  <c r="S254" i="2"/>
  <c r="N254" i="2"/>
  <c r="K254" i="2"/>
  <c r="L254" i="2" s="1"/>
  <c r="Q246" i="1"/>
  <c r="T246" i="1" s="1"/>
  <c r="O246" i="1"/>
  <c r="P246" i="1" s="1"/>
  <c r="U246" i="1" s="1"/>
  <c r="V246" i="1" s="1"/>
  <c r="U245" i="1"/>
  <c r="V245" i="1" s="1"/>
  <c r="S247" i="1"/>
  <c r="L247" i="1"/>
  <c r="F249" i="1"/>
  <c r="K265" i="11" l="1"/>
  <c r="L265" i="11" s="1"/>
  <c r="S265" i="11"/>
  <c r="N265" i="11"/>
  <c r="H266" i="11"/>
  <c r="F267" i="11"/>
  <c r="G266" i="11"/>
  <c r="Q264" i="11"/>
  <c r="T264" i="11" s="1"/>
  <c r="O264" i="11"/>
  <c r="P264" i="11" s="1"/>
  <c r="U264" i="11" s="1"/>
  <c r="V264" i="11" s="1"/>
  <c r="AL264" i="11" s="1"/>
  <c r="AN264" i="11" s="1"/>
  <c r="AT264" i="11" s="1"/>
  <c r="AU264" i="11" s="1"/>
  <c r="AY264" i="11" s="1"/>
  <c r="Q263" i="10"/>
  <c r="T263" i="10" s="1"/>
  <c r="O263" i="10"/>
  <c r="P263" i="10" s="1"/>
  <c r="U263" i="10" s="1"/>
  <c r="V263" i="10" s="1"/>
  <c r="AL263" i="10" s="1"/>
  <c r="AN263" i="10" s="1"/>
  <c r="AT263" i="10" s="1"/>
  <c r="AU263" i="10" s="1"/>
  <c r="AY263" i="10" s="1"/>
  <c r="H265" i="10"/>
  <c r="F266" i="10"/>
  <c r="G265" i="10"/>
  <c r="K264" i="10"/>
  <c r="L264" i="10" s="1"/>
  <c r="S264" i="10"/>
  <c r="N264" i="10"/>
  <c r="Q265" i="9"/>
  <c r="T265" i="9" s="1"/>
  <c r="O265" i="9"/>
  <c r="K266" i="9"/>
  <c r="L266" i="9" s="1"/>
  <c r="S266" i="9"/>
  <c r="N266" i="9"/>
  <c r="P265" i="9"/>
  <c r="U265" i="9" s="1"/>
  <c r="V265" i="9" s="1"/>
  <c r="AL265" i="9" s="1"/>
  <c r="AN265" i="9" s="1"/>
  <c r="AT265" i="9" s="1"/>
  <c r="AU265" i="9" s="1"/>
  <c r="AY265" i="9" s="1"/>
  <c r="H267" i="9"/>
  <c r="F268" i="9"/>
  <c r="G267" i="9"/>
  <c r="S262" i="8"/>
  <c r="N262" i="8"/>
  <c r="K262" i="8"/>
  <c r="L262" i="8" s="1"/>
  <c r="O261" i="8"/>
  <c r="P261" i="8" s="1"/>
  <c r="U261" i="8" s="1"/>
  <c r="V261" i="8" s="1"/>
  <c r="AL261" i="8" s="1"/>
  <c r="AN261" i="8" s="1"/>
  <c r="AT261" i="8" s="1"/>
  <c r="AU261" i="8" s="1"/>
  <c r="AY261" i="8" s="1"/>
  <c r="Q261" i="8"/>
  <c r="T261" i="8" s="1"/>
  <c r="H263" i="8"/>
  <c r="F264" i="8"/>
  <c r="G263" i="8"/>
  <c r="S259" i="7"/>
  <c r="N259" i="7"/>
  <c r="K259" i="7"/>
  <c r="L259" i="7" s="1"/>
  <c r="F261" i="7"/>
  <c r="G260" i="7"/>
  <c r="H260" i="7"/>
  <c r="O258" i="7"/>
  <c r="P258" i="7" s="1"/>
  <c r="U258" i="7" s="1"/>
  <c r="V258" i="7" s="1"/>
  <c r="AL258" i="7" s="1"/>
  <c r="AN258" i="7" s="1"/>
  <c r="AT258" i="7" s="1"/>
  <c r="AU258" i="7" s="1"/>
  <c r="AY258" i="7" s="1"/>
  <c r="Q258" i="7"/>
  <c r="T258" i="7" s="1"/>
  <c r="F260" i="6"/>
  <c r="G259" i="6"/>
  <c r="H259" i="6"/>
  <c r="O257" i="6"/>
  <c r="P257" i="6" s="1"/>
  <c r="U257" i="6" s="1"/>
  <c r="V257" i="6" s="1"/>
  <c r="AL257" i="6" s="1"/>
  <c r="AN257" i="6" s="1"/>
  <c r="AT257" i="6" s="1"/>
  <c r="AU257" i="6" s="1"/>
  <c r="AY257" i="6" s="1"/>
  <c r="Q257" i="6"/>
  <c r="T257" i="6" s="1"/>
  <c r="S258" i="6"/>
  <c r="N258" i="6"/>
  <c r="K258" i="6"/>
  <c r="L258" i="6" s="1"/>
  <c r="H262" i="5"/>
  <c r="F263" i="5"/>
  <c r="G262" i="5"/>
  <c r="K261" i="5"/>
  <c r="L261" i="5" s="1"/>
  <c r="S261" i="5"/>
  <c r="N261" i="5"/>
  <c r="Q260" i="5"/>
  <c r="T260" i="5" s="1"/>
  <c r="O260" i="5"/>
  <c r="P260" i="5" s="1"/>
  <c r="U260" i="5" s="1"/>
  <c r="V260" i="5" s="1"/>
  <c r="AL260" i="5" s="1"/>
  <c r="AN260" i="5" s="1"/>
  <c r="AU260" i="5" s="1"/>
  <c r="Q257" i="4"/>
  <c r="T257" i="4" s="1"/>
  <c r="O257" i="4"/>
  <c r="P257" i="4" s="1"/>
  <c r="U257" i="4" s="1"/>
  <c r="V257" i="4" s="1"/>
  <c r="AL257" i="4" s="1"/>
  <c r="AN257" i="4" s="1"/>
  <c r="AT257" i="4" s="1"/>
  <c r="AU257" i="4" s="1"/>
  <c r="AY257" i="4" s="1"/>
  <c r="H259" i="4"/>
  <c r="G259" i="4"/>
  <c r="F260" i="4"/>
  <c r="K258" i="4"/>
  <c r="L258" i="4" s="1"/>
  <c r="N258" i="4"/>
  <c r="S258" i="4"/>
  <c r="S258" i="3"/>
  <c r="N258" i="3"/>
  <c r="K258" i="3"/>
  <c r="L258" i="3" s="1"/>
  <c r="H259" i="3"/>
  <c r="F260" i="3"/>
  <c r="G259" i="3"/>
  <c r="U256" i="3"/>
  <c r="V256" i="3" s="1"/>
  <c r="AL256" i="3" s="1"/>
  <c r="AN256" i="3" s="1"/>
  <c r="AT256" i="3" s="1"/>
  <c r="AU256" i="3" s="1"/>
  <c r="AY256" i="3" s="1"/>
  <c r="O257" i="3"/>
  <c r="P257" i="3" s="1"/>
  <c r="U257" i="3" s="1"/>
  <c r="V257" i="3" s="1"/>
  <c r="AL257" i="3" s="1"/>
  <c r="AN257" i="3" s="1"/>
  <c r="AT257" i="3" s="1"/>
  <c r="AU257" i="3" s="1"/>
  <c r="AY257" i="3" s="1"/>
  <c r="Q257" i="3"/>
  <c r="T257" i="3" s="1"/>
  <c r="U253" i="2"/>
  <c r="V253" i="2" s="1"/>
  <c r="AL253" i="2" s="1"/>
  <c r="AN253" i="2" s="1"/>
  <c r="AT253" i="2" s="1"/>
  <c r="AU253" i="2" s="1"/>
  <c r="AY253" i="2" s="1"/>
  <c r="K255" i="2"/>
  <c r="L255" i="2" s="1"/>
  <c r="S255" i="2"/>
  <c r="N255" i="2"/>
  <c r="Q254" i="2"/>
  <c r="T254" i="2" s="1"/>
  <c r="O254" i="2"/>
  <c r="P254" i="2" s="1"/>
  <c r="G256" i="2"/>
  <c r="H256" i="2"/>
  <c r="S248" i="1"/>
  <c r="L248" i="1"/>
  <c r="F250" i="1"/>
  <c r="Q247" i="1"/>
  <c r="T247" i="1" s="1"/>
  <c r="O247" i="1"/>
  <c r="P247" i="1" s="1"/>
  <c r="U247" i="1" s="1"/>
  <c r="V247" i="1" s="1"/>
  <c r="K266" i="11" l="1"/>
  <c r="L266" i="11" s="1"/>
  <c r="N266" i="11"/>
  <c r="S266" i="11"/>
  <c r="P265" i="11"/>
  <c r="H267" i="11"/>
  <c r="F268" i="11"/>
  <c r="G267" i="11"/>
  <c r="Q265" i="11"/>
  <c r="T265" i="11" s="1"/>
  <c r="O265" i="11"/>
  <c r="Q264" i="10"/>
  <c r="T264" i="10" s="1"/>
  <c r="O264" i="10"/>
  <c r="K265" i="10"/>
  <c r="L265" i="10" s="1"/>
  <c r="S265" i="10"/>
  <c r="N265" i="10"/>
  <c r="P264" i="10"/>
  <c r="U264" i="10" s="1"/>
  <c r="V264" i="10" s="1"/>
  <c r="AL264" i="10" s="1"/>
  <c r="AN264" i="10" s="1"/>
  <c r="AT264" i="10" s="1"/>
  <c r="AU264" i="10" s="1"/>
  <c r="AY264" i="10" s="1"/>
  <c r="H266" i="10"/>
  <c r="F267" i="10"/>
  <c r="G266" i="10"/>
  <c r="F269" i="9"/>
  <c r="G268" i="9"/>
  <c r="H268" i="9"/>
  <c r="Q266" i="9"/>
  <c r="T266" i="9" s="1"/>
  <c r="O266" i="9"/>
  <c r="K267" i="9"/>
  <c r="L267" i="9" s="1"/>
  <c r="N267" i="9"/>
  <c r="S267" i="9"/>
  <c r="P266" i="9"/>
  <c r="Q262" i="8"/>
  <c r="T262" i="8" s="1"/>
  <c r="O262" i="8"/>
  <c r="P262" i="8" s="1"/>
  <c r="U262" i="8" s="1"/>
  <c r="V262" i="8" s="1"/>
  <c r="AL262" i="8" s="1"/>
  <c r="AN262" i="8" s="1"/>
  <c r="AT262" i="8" s="1"/>
  <c r="AU262" i="8" s="1"/>
  <c r="AY262" i="8" s="1"/>
  <c r="H264" i="8"/>
  <c r="F265" i="8"/>
  <c r="G264" i="8"/>
  <c r="K263" i="8"/>
  <c r="L263" i="8" s="1"/>
  <c r="S263" i="8"/>
  <c r="N263" i="8"/>
  <c r="O259" i="7"/>
  <c r="Q259" i="7"/>
  <c r="T259" i="7" s="1"/>
  <c r="S260" i="7"/>
  <c r="N260" i="7"/>
  <c r="K260" i="7"/>
  <c r="L260" i="7" s="1"/>
  <c r="P259" i="7"/>
  <c r="U259" i="7" s="1"/>
  <c r="V259" i="7" s="1"/>
  <c r="AL259" i="7" s="1"/>
  <c r="AN259" i="7" s="1"/>
  <c r="AT259" i="7" s="1"/>
  <c r="AU259" i="7" s="1"/>
  <c r="AY259" i="7" s="1"/>
  <c r="H261" i="7"/>
  <c r="F262" i="7"/>
  <c r="G261" i="7"/>
  <c r="S259" i="6"/>
  <c r="N259" i="6"/>
  <c r="K259" i="6"/>
  <c r="L259" i="6" s="1"/>
  <c r="H260" i="6"/>
  <c r="F261" i="6"/>
  <c r="G260" i="6"/>
  <c r="O258" i="6"/>
  <c r="P258" i="6" s="1"/>
  <c r="U258" i="6" s="1"/>
  <c r="V258" i="6" s="1"/>
  <c r="AL258" i="6" s="1"/>
  <c r="AN258" i="6" s="1"/>
  <c r="AT258" i="6" s="1"/>
  <c r="AU258" i="6" s="1"/>
  <c r="AY258" i="6" s="1"/>
  <c r="Q258" i="6"/>
  <c r="T258" i="6" s="1"/>
  <c r="Q261" i="5"/>
  <c r="T261" i="5" s="1"/>
  <c r="O261" i="5"/>
  <c r="K262" i="5"/>
  <c r="L262" i="5" s="1"/>
  <c r="S262" i="5"/>
  <c r="N262" i="5"/>
  <c r="P261" i="5"/>
  <c r="U261" i="5" s="1"/>
  <c r="V261" i="5" s="1"/>
  <c r="AL261" i="5" s="1"/>
  <c r="AN261" i="5" s="1"/>
  <c r="AU261" i="5" s="1"/>
  <c r="H263" i="5"/>
  <c r="F264" i="5"/>
  <c r="G263" i="5"/>
  <c r="Q258" i="4"/>
  <c r="T258" i="4" s="1"/>
  <c r="O258" i="4"/>
  <c r="P258" i="4" s="1"/>
  <c r="U258" i="4" s="1"/>
  <c r="V258" i="4" s="1"/>
  <c r="AL258" i="4" s="1"/>
  <c r="AN258" i="4" s="1"/>
  <c r="AT258" i="4" s="1"/>
  <c r="AU258" i="4" s="1"/>
  <c r="AY258" i="4" s="1"/>
  <c r="K259" i="4"/>
  <c r="L259" i="4" s="1"/>
  <c r="S259" i="4"/>
  <c r="N259" i="4"/>
  <c r="H260" i="4"/>
  <c r="F261" i="4"/>
  <c r="G260" i="4"/>
  <c r="Q258" i="3"/>
  <c r="T258" i="3" s="1"/>
  <c r="O258" i="3"/>
  <c r="K259" i="3"/>
  <c r="L259" i="3" s="1"/>
  <c r="N259" i="3"/>
  <c r="S259" i="3"/>
  <c r="P258" i="3"/>
  <c r="U258" i="3" s="1"/>
  <c r="V258" i="3" s="1"/>
  <c r="AL258" i="3" s="1"/>
  <c r="AN258" i="3" s="1"/>
  <c r="AT258" i="3" s="1"/>
  <c r="AU258" i="3" s="1"/>
  <c r="AY258" i="3" s="1"/>
  <c r="H260" i="3"/>
  <c r="F261" i="3"/>
  <c r="G260" i="3"/>
  <c r="U254" i="2"/>
  <c r="V254" i="2" s="1"/>
  <c r="AL254" i="2" s="1"/>
  <c r="AN254" i="2" s="1"/>
  <c r="AT254" i="2" s="1"/>
  <c r="AU254" i="2" s="1"/>
  <c r="AY254" i="2" s="1"/>
  <c r="S256" i="2"/>
  <c r="N256" i="2"/>
  <c r="K256" i="2"/>
  <c r="L256" i="2" s="1"/>
  <c r="H257" i="2"/>
  <c r="G257" i="2"/>
  <c r="Q255" i="2"/>
  <c r="T255" i="2" s="1"/>
  <c r="O255" i="2"/>
  <c r="P255" i="2" s="1"/>
  <c r="U255" i="2" s="1"/>
  <c r="V255" i="2" s="1"/>
  <c r="AL255" i="2" s="1"/>
  <c r="AN255" i="2" s="1"/>
  <c r="AT255" i="2" s="1"/>
  <c r="AU255" i="2" s="1"/>
  <c r="AY255" i="2" s="1"/>
  <c r="F251" i="1"/>
  <c r="S249" i="1"/>
  <c r="L249" i="1"/>
  <c r="Q248" i="1"/>
  <c r="T248" i="1" s="1"/>
  <c r="O248" i="1"/>
  <c r="P248" i="1" s="1"/>
  <c r="U248" i="1" s="1"/>
  <c r="V248" i="1" s="1"/>
  <c r="U265" i="11" l="1"/>
  <c r="V265" i="11" s="1"/>
  <c r="AL265" i="11" s="1"/>
  <c r="AN265" i="11" s="1"/>
  <c r="AT265" i="11" s="1"/>
  <c r="AU265" i="11" s="1"/>
  <c r="AY265" i="11" s="1"/>
  <c r="S267" i="11"/>
  <c r="N267" i="11"/>
  <c r="K267" i="11"/>
  <c r="L267" i="11" s="1"/>
  <c r="F269" i="11"/>
  <c r="G268" i="11"/>
  <c r="H268" i="11"/>
  <c r="P266" i="11"/>
  <c r="U266" i="11" s="1"/>
  <c r="V266" i="11" s="1"/>
  <c r="AL266" i="11" s="1"/>
  <c r="AN266" i="11" s="1"/>
  <c r="AT266" i="11" s="1"/>
  <c r="AU266" i="11" s="1"/>
  <c r="AY266" i="11" s="1"/>
  <c r="O266" i="11"/>
  <c r="Q266" i="11"/>
  <c r="T266" i="11" s="1"/>
  <c r="F268" i="10"/>
  <c r="G267" i="10"/>
  <c r="H267" i="10"/>
  <c r="O265" i="10"/>
  <c r="P265" i="10" s="1"/>
  <c r="U265" i="10" s="1"/>
  <c r="V265" i="10" s="1"/>
  <c r="AL265" i="10" s="1"/>
  <c r="AN265" i="10" s="1"/>
  <c r="AT265" i="10" s="1"/>
  <c r="AU265" i="10" s="1"/>
  <c r="AY265" i="10" s="1"/>
  <c r="Q265" i="10"/>
  <c r="T265" i="10" s="1"/>
  <c r="S266" i="10"/>
  <c r="N266" i="10"/>
  <c r="K266" i="10"/>
  <c r="L266" i="10" s="1"/>
  <c r="O267" i="9"/>
  <c r="P267" i="9" s="1"/>
  <c r="U267" i="9" s="1"/>
  <c r="V267" i="9" s="1"/>
  <c r="AL267" i="9" s="1"/>
  <c r="AN267" i="9" s="1"/>
  <c r="AT267" i="9" s="1"/>
  <c r="AU267" i="9" s="1"/>
  <c r="AY267" i="9" s="1"/>
  <c r="Q267" i="9"/>
  <c r="T267" i="9" s="1"/>
  <c r="S268" i="9"/>
  <c r="N268" i="9"/>
  <c r="K268" i="9"/>
  <c r="L268" i="9" s="1"/>
  <c r="U266" i="9"/>
  <c r="V266" i="9" s="1"/>
  <c r="AL266" i="9" s="1"/>
  <c r="AN266" i="9" s="1"/>
  <c r="AT266" i="9" s="1"/>
  <c r="AU266" i="9" s="1"/>
  <c r="AY266" i="9" s="1"/>
  <c r="H269" i="9"/>
  <c r="F270" i="9"/>
  <c r="G269" i="9"/>
  <c r="Q263" i="8"/>
  <c r="T263" i="8" s="1"/>
  <c r="O263" i="8"/>
  <c r="K264" i="8"/>
  <c r="L264" i="8" s="1"/>
  <c r="S264" i="8"/>
  <c r="N264" i="8"/>
  <c r="P263" i="8"/>
  <c r="U263" i="8" s="1"/>
  <c r="V263" i="8" s="1"/>
  <c r="AL263" i="8" s="1"/>
  <c r="AN263" i="8" s="1"/>
  <c r="AT263" i="8" s="1"/>
  <c r="AU263" i="8" s="1"/>
  <c r="AY263" i="8" s="1"/>
  <c r="H265" i="8"/>
  <c r="F266" i="8"/>
  <c r="G265" i="8"/>
  <c r="H262" i="7"/>
  <c r="G262" i="7"/>
  <c r="F263" i="7"/>
  <c r="K261" i="7"/>
  <c r="L261" i="7" s="1"/>
  <c r="N261" i="7"/>
  <c r="S261" i="7"/>
  <c r="Q260" i="7"/>
  <c r="T260" i="7" s="1"/>
  <c r="O260" i="7"/>
  <c r="P260" i="7" s="1"/>
  <c r="U260" i="7" s="1"/>
  <c r="V260" i="7" s="1"/>
  <c r="AL260" i="7" s="1"/>
  <c r="AN260" i="7" s="1"/>
  <c r="AT260" i="7" s="1"/>
  <c r="AU260" i="7" s="1"/>
  <c r="AY260" i="7" s="1"/>
  <c r="K260" i="6"/>
  <c r="L260" i="6" s="1"/>
  <c r="N260" i="6"/>
  <c r="S260" i="6"/>
  <c r="P259" i="6"/>
  <c r="H261" i="6"/>
  <c r="F262" i="6"/>
  <c r="G261" i="6"/>
  <c r="Q259" i="6"/>
  <c r="T259" i="6" s="1"/>
  <c r="O259" i="6"/>
  <c r="F265" i="5"/>
  <c r="G264" i="5"/>
  <c r="H264" i="5"/>
  <c r="O262" i="5"/>
  <c r="P262" i="5" s="1"/>
  <c r="U262" i="5" s="1"/>
  <c r="V262" i="5" s="1"/>
  <c r="AL262" i="5" s="1"/>
  <c r="AN262" i="5" s="1"/>
  <c r="AU262" i="5" s="1"/>
  <c r="Q262" i="5"/>
  <c r="T262" i="5" s="1"/>
  <c r="K263" i="5"/>
  <c r="L263" i="5" s="1"/>
  <c r="N263" i="5"/>
  <c r="S263" i="5"/>
  <c r="F262" i="4"/>
  <c r="G261" i="4"/>
  <c r="H261" i="4"/>
  <c r="P259" i="4"/>
  <c r="U259" i="4" s="1"/>
  <c r="V259" i="4" s="1"/>
  <c r="AL259" i="4" s="1"/>
  <c r="AN259" i="4" s="1"/>
  <c r="AT259" i="4" s="1"/>
  <c r="AU259" i="4" s="1"/>
  <c r="AY259" i="4" s="1"/>
  <c r="O259" i="4"/>
  <c r="Q259" i="4"/>
  <c r="T259" i="4" s="1"/>
  <c r="S260" i="4"/>
  <c r="N260" i="4"/>
  <c r="K260" i="4"/>
  <c r="L260" i="4" s="1"/>
  <c r="H261" i="3"/>
  <c r="F262" i="3"/>
  <c r="G261" i="3"/>
  <c r="Q259" i="3"/>
  <c r="T259" i="3" s="1"/>
  <c r="O259" i="3"/>
  <c r="P259" i="3"/>
  <c r="K260" i="3"/>
  <c r="L260" i="3" s="1"/>
  <c r="S260" i="3"/>
  <c r="N260" i="3"/>
  <c r="Q256" i="2"/>
  <c r="T256" i="2" s="1"/>
  <c r="O256" i="2"/>
  <c r="P256" i="2" s="1"/>
  <c r="U256" i="2" s="1"/>
  <c r="V256" i="2" s="1"/>
  <c r="AL256" i="2" s="1"/>
  <c r="AN256" i="2" s="1"/>
  <c r="AT256" i="2" s="1"/>
  <c r="AU256" i="2" s="1"/>
  <c r="AY256" i="2" s="1"/>
  <c r="H258" i="2"/>
  <c r="G258" i="2"/>
  <c r="S257" i="2"/>
  <c r="K257" i="2"/>
  <c r="L257" i="2" s="1"/>
  <c r="N257" i="2"/>
  <c r="S250" i="1"/>
  <c r="L250" i="1"/>
  <c r="Q249" i="1"/>
  <c r="T249" i="1" s="1"/>
  <c r="O249" i="1"/>
  <c r="P249" i="1"/>
  <c r="F252" i="1"/>
  <c r="S268" i="11" l="1"/>
  <c r="N268" i="11"/>
  <c r="K268" i="11"/>
  <c r="L268" i="11" s="1"/>
  <c r="O267" i="11"/>
  <c r="P267" i="11" s="1"/>
  <c r="U267" i="11" s="1"/>
  <c r="V267" i="11" s="1"/>
  <c r="AL267" i="11" s="1"/>
  <c r="AN267" i="11" s="1"/>
  <c r="AT267" i="11" s="1"/>
  <c r="AU267" i="11" s="1"/>
  <c r="AY267" i="11" s="1"/>
  <c r="Q267" i="11"/>
  <c r="T267" i="11" s="1"/>
  <c r="H269" i="11"/>
  <c r="F270" i="11"/>
  <c r="G269" i="11"/>
  <c r="O266" i="10"/>
  <c r="Q266" i="10"/>
  <c r="T266" i="10" s="1"/>
  <c r="P266" i="10"/>
  <c r="U266" i="10" s="1"/>
  <c r="V266" i="10" s="1"/>
  <c r="AL266" i="10" s="1"/>
  <c r="AN266" i="10" s="1"/>
  <c r="AT266" i="10" s="1"/>
  <c r="AU266" i="10" s="1"/>
  <c r="AY266" i="10" s="1"/>
  <c r="S267" i="10"/>
  <c r="N267" i="10"/>
  <c r="K267" i="10"/>
  <c r="L267" i="10" s="1"/>
  <c r="H268" i="10"/>
  <c r="F269" i="10"/>
  <c r="G268" i="10"/>
  <c r="K269" i="9"/>
  <c r="L269" i="9" s="1"/>
  <c r="N269" i="9"/>
  <c r="S269" i="9"/>
  <c r="H270" i="9"/>
  <c r="G270" i="9"/>
  <c r="F271" i="9"/>
  <c r="O268" i="9"/>
  <c r="P268" i="9" s="1"/>
  <c r="U268" i="9" s="1"/>
  <c r="V268" i="9" s="1"/>
  <c r="AL268" i="9" s="1"/>
  <c r="AN268" i="9" s="1"/>
  <c r="AT268" i="9" s="1"/>
  <c r="AU268" i="9" s="1"/>
  <c r="AY268" i="9" s="1"/>
  <c r="Q268" i="9"/>
  <c r="T268" i="9" s="1"/>
  <c r="F267" i="8"/>
  <c r="G266" i="8"/>
  <c r="H266" i="8"/>
  <c r="O264" i="8"/>
  <c r="P264" i="8" s="1"/>
  <c r="U264" i="8" s="1"/>
  <c r="V264" i="8" s="1"/>
  <c r="AL264" i="8" s="1"/>
  <c r="AN264" i="8" s="1"/>
  <c r="AT264" i="8" s="1"/>
  <c r="AU264" i="8" s="1"/>
  <c r="AY264" i="8" s="1"/>
  <c r="Q264" i="8"/>
  <c r="T264" i="8" s="1"/>
  <c r="S265" i="8"/>
  <c r="N265" i="8"/>
  <c r="K265" i="8"/>
  <c r="L265" i="8" s="1"/>
  <c r="H263" i="7"/>
  <c r="F264" i="7"/>
  <c r="G263" i="7"/>
  <c r="K262" i="7"/>
  <c r="L262" i="7" s="1"/>
  <c r="S262" i="7"/>
  <c r="N262" i="7"/>
  <c r="Q261" i="7"/>
  <c r="T261" i="7" s="1"/>
  <c r="O261" i="7"/>
  <c r="P261" i="7" s="1"/>
  <c r="U261" i="7" s="1"/>
  <c r="V261" i="7" s="1"/>
  <c r="AL261" i="7" s="1"/>
  <c r="AN261" i="7" s="1"/>
  <c r="AT261" i="7" s="1"/>
  <c r="AU261" i="7" s="1"/>
  <c r="AY261" i="7" s="1"/>
  <c r="U259" i="6"/>
  <c r="V259" i="6" s="1"/>
  <c r="AL259" i="6" s="1"/>
  <c r="AN259" i="6" s="1"/>
  <c r="AT259" i="6" s="1"/>
  <c r="AU259" i="6" s="1"/>
  <c r="AY259" i="6" s="1"/>
  <c r="K261" i="6"/>
  <c r="L261" i="6" s="1"/>
  <c r="S261" i="6"/>
  <c r="N261" i="6"/>
  <c r="H262" i="6"/>
  <c r="F263" i="6"/>
  <c r="G262" i="6"/>
  <c r="P260" i="6"/>
  <c r="U260" i="6" s="1"/>
  <c r="V260" i="6" s="1"/>
  <c r="AL260" i="6" s="1"/>
  <c r="AN260" i="6" s="1"/>
  <c r="AT260" i="6" s="1"/>
  <c r="AU260" i="6" s="1"/>
  <c r="AY260" i="6" s="1"/>
  <c r="Q260" i="6"/>
  <c r="T260" i="6" s="1"/>
  <c r="O260" i="6"/>
  <c r="O263" i="5"/>
  <c r="P263" i="5" s="1"/>
  <c r="U263" i="5" s="1"/>
  <c r="V263" i="5" s="1"/>
  <c r="AL263" i="5" s="1"/>
  <c r="AN263" i="5" s="1"/>
  <c r="AU263" i="5" s="1"/>
  <c r="Q263" i="5"/>
  <c r="T263" i="5" s="1"/>
  <c r="S264" i="5"/>
  <c r="N264" i="5"/>
  <c r="K264" i="5"/>
  <c r="L264" i="5" s="1"/>
  <c r="H265" i="5"/>
  <c r="F266" i="5"/>
  <c r="G265" i="5"/>
  <c r="S261" i="4"/>
  <c r="N261" i="4"/>
  <c r="K261" i="4"/>
  <c r="L261" i="4" s="1"/>
  <c r="O260" i="4"/>
  <c r="P260" i="4" s="1"/>
  <c r="U260" i="4" s="1"/>
  <c r="V260" i="4" s="1"/>
  <c r="AL260" i="4" s="1"/>
  <c r="AN260" i="4" s="1"/>
  <c r="AT260" i="4" s="1"/>
  <c r="AU260" i="4" s="1"/>
  <c r="AY260" i="4" s="1"/>
  <c r="Q260" i="4"/>
  <c r="T260" i="4" s="1"/>
  <c r="F263" i="4"/>
  <c r="G262" i="4"/>
  <c r="H262" i="4"/>
  <c r="O260" i="3"/>
  <c r="Q260" i="3"/>
  <c r="T260" i="3" s="1"/>
  <c r="S261" i="3"/>
  <c r="N261" i="3"/>
  <c r="K261" i="3"/>
  <c r="L261" i="3" s="1"/>
  <c r="U259" i="3"/>
  <c r="V259" i="3" s="1"/>
  <c r="AL259" i="3" s="1"/>
  <c r="AN259" i="3" s="1"/>
  <c r="AT259" i="3" s="1"/>
  <c r="AU259" i="3" s="1"/>
  <c r="AY259" i="3" s="1"/>
  <c r="F263" i="3"/>
  <c r="G262" i="3"/>
  <c r="H262" i="3"/>
  <c r="P260" i="3"/>
  <c r="U260" i="3" s="1"/>
  <c r="V260" i="3" s="1"/>
  <c r="AL260" i="3" s="1"/>
  <c r="AN260" i="3" s="1"/>
  <c r="AT260" i="3" s="1"/>
  <c r="AU260" i="3" s="1"/>
  <c r="AY260" i="3" s="1"/>
  <c r="H259" i="2"/>
  <c r="G259" i="2"/>
  <c r="Q257" i="2"/>
  <c r="T257" i="2" s="1"/>
  <c r="O257" i="2"/>
  <c r="P257" i="2" s="1"/>
  <c r="U257" i="2" s="1"/>
  <c r="V257" i="2" s="1"/>
  <c r="AL257" i="2" s="1"/>
  <c r="AN257" i="2" s="1"/>
  <c r="AT257" i="2" s="1"/>
  <c r="AU257" i="2" s="1"/>
  <c r="AY257" i="2" s="1"/>
  <c r="K258" i="2"/>
  <c r="L258" i="2" s="1"/>
  <c r="S258" i="2"/>
  <c r="N258" i="2"/>
  <c r="U249" i="1"/>
  <c r="V249" i="1" s="1"/>
  <c r="S251" i="1"/>
  <c r="L251" i="1"/>
  <c r="F253" i="1"/>
  <c r="Q250" i="1"/>
  <c r="T250" i="1" s="1"/>
  <c r="O250" i="1"/>
  <c r="P250" i="1"/>
  <c r="U250" i="1" s="1"/>
  <c r="V250" i="1" s="1"/>
  <c r="Q268" i="11" l="1"/>
  <c r="T268" i="11" s="1"/>
  <c r="O268" i="11"/>
  <c r="H270" i="11"/>
  <c r="G270" i="11"/>
  <c r="F271" i="11"/>
  <c r="P268" i="11"/>
  <c r="U268" i="11" s="1"/>
  <c r="V268" i="11" s="1"/>
  <c r="AL268" i="11" s="1"/>
  <c r="AN268" i="11" s="1"/>
  <c r="AT268" i="11" s="1"/>
  <c r="AU268" i="11" s="1"/>
  <c r="AY268" i="11" s="1"/>
  <c r="K269" i="11"/>
  <c r="L269" i="11" s="1"/>
  <c r="N269" i="11"/>
  <c r="S269" i="11"/>
  <c r="H269" i="10"/>
  <c r="F270" i="10"/>
  <c r="G269" i="10"/>
  <c r="Q267" i="10"/>
  <c r="T267" i="10" s="1"/>
  <c r="O267" i="10"/>
  <c r="K268" i="10"/>
  <c r="L268" i="10" s="1"/>
  <c r="S268" i="10"/>
  <c r="N268" i="10"/>
  <c r="P267" i="10"/>
  <c r="K270" i="9"/>
  <c r="L270" i="9" s="1"/>
  <c r="S270" i="9"/>
  <c r="N270" i="9"/>
  <c r="Q269" i="9"/>
  <c r="T269" i="9" s="1"/>
  <c r="O269" i="9"/>
  <c r="P269" i="9" s="1"/>
  <c r="U269" i="9" s="1"/>
  <c r="V269" i="9" s="1"/>
  <c r="AL269" i="9" s="1"/>
  <c r="AN269" i="9" s="1"/>
  <c r="AT269" i="9" s="1"/>
  <c r="AU269" i="9" s="1"/>
  <c r="AY269" i="9" s="1"/>
  <c r="H271" i="9"/>
  <c r="F272" i="9"/>
  <c r="G271" i="9"/>
  <c r="S266" i="8"/>
  <c r="N266" i="8"/>
  <c r="K266" i="8"/>
  <c r="L266" i="8" s="1"/>
  <c r="O265" i="8"/>
  <c r="P265" i="8" s="1"/>
  <c r="U265" i="8" s="1"/>
  <c r="V265" i="8" s="1"/>
  <c r="AL265" i="8" s="1"/>
  <c r="AN265" i="8" s="1"/>
  <c r="AT265" i="8" s="1"/>
  <c r="AU265" i="8" s="1"/>
  <c r="AY265" i="8" s="1"/>
  <c r="Q265" i="8"/>
  <c r="T265" i="8" s="1"/>
  <c r="F268" i="8"/>
  <c r="H267" i="8"/>
  <c r="G267" i="8"/>
  <c r="K263" i="7"/>
  <c r="L263" i="7" s="1"/>
  <c r="S263" i="7"/>
  <c r="N263" i="7"/>
  <c r="H264" i="7"/>
  <c r="F265" i="7"/>
  <c r="G264" i="7"/>
  <c r="Q262" i="7"/>
  <c r="T262" i="7" s="1"/>
  <c r="O262" i="7"/>
  <c r="P262" i="7" s="1"/>
  <c r="U262" i="7" s="1"/>
  <c r="V262" i="7" s="1"/>
  <c r="AL262" i="7" s="1"/>
  <c r="AN262" i="7" s="1"/>
  <c r="AT262" i="7" s="1"/>
  <c r="AU262" i="7" s="1"/>
  <c r="AY262" i="7" s="1"/>
  <c r="S262" i="6"/>
  <c r="N262" i="6"/>
  <c r="K262" i="6"/>
  <c r="L262" i="6" s="1"/>
  <c r="F264" i="6"/>
  <c r="G263" i="6"/>
  <c r="H263" i="6"/>
  <c r="O261" i="6"/>
  <c r="P261" i="6" s="1"/>
  <c r="U261" i="6" s="1"/>
  <c r="V261" i="6" s="1"/>
  <c r="AL261" i="6" s="1"/>
  <c r="AN261" i="6" s="1"/>
  <c r="AT261" i="6" s="1"/>
  <c r="AU261" i="6" s="1"/>
  <c r="AY261" i="6" s="1"/>
  <c r="Q261" i="6"/>
  <c r="T261" i="6" s="1"/>
  <c r="Q264" i="5"/>
  <c r="T264" i="5" s="1"/>
  <c r="O264" i="5"/>
  <c r="H266" i="5"/>
  <c r="G266" i="5"/>
  <c r="F267" i="5"/>
  <c r="K265" i="5"/>
  <c r="L265" i="5" s="1"/>
  <c r="S265" i="5"/>
  <c r="N265" i="5"/>
  <c r="P264" i="5"/>
  <c r="U264" i="5" s="1"/>
  <c r="V264" i="5" s="1"/>
  <c r="AL264" i="5" s="1"/>
  <c r="AN264" i="5" s="1"/>
  <c r="AU264" i="5" s="1"/>
  <c r="K262" i="4"/>
  <c r="L262" i="4" s="1"/>
  <c r="S262" i="4"/>
  <c r="N262" i="4"/>
  <c r="Q261" i="4"/>
  <c r="T261" i="4" s="1"/>
  <c r="O261" i="4"/>
  <c r="H263" i="4"/>
  <c r="F264" i="4"/>
  <c r="G263" i="4"/>
  <c r="P261" i="4"/>
  <c r="S262" i="3"/>
  <c r="N262" i="3"/>
  <c r="K262" i="3"/>
  <c r="L262" i="3" s="1"/>
  <c r="H263" i="3"/>
  <c r="G263" i="3"/>
  <c r="F264" i="3"/>
  <c r="O261" i="3"/>
  <c r="P261" i="3" s="1"/>
  <c r="U261" i="3" s="1"/>
  <c r="V261" i="3" s="1"/>
  <c r="AL261" i="3" s="1"/>
  <c r="AN261" i="3" s="1"/>
  <c r="AT261" i="3" s="1"/>
  <c r="AU261" i="3" s="1"/>
  <c r="AY261" i="3" s="1"/>
  <c r="Q261" i="3"/>
  <c r="T261" i="3" s="1"/>
  <c r="Q258" i="2"/>
  <c r="T258" i="2" s="1"/>
  <c r="O258" i="2"/>
  <c r="S259" i="2"/>
  <c r="N259" i="2"/>
  <c r="K259" i="2"/>
  <c r="L259" i="2" s="1"/>
  <c r="G260" i="2"/>
  <c r="H260" i="2"/>
  <c r="P258" i="2"/>
  <c r="S252" i="1"/>
  <c r="L252" i="1"/>
  <c r="F254" i="1"/>
  <c r="Q251" i="1"/>
  <c r="T251" i="1" s="1"/>
  <c r="O251" i="1"/>
  <c r="P251" i="1" s="1"/>
  <c r="P269" i="11" l="1"/>
  <c r="Q269" i="11"/>
  <c r="T269" i="11" s="1"/>
  <c r="O269" i="11"/>
  <c r="K270" i="11"/>
  <c r="L270" i="11" s="1"/>
  <c r="S270" i="11"/>
  <c r="N270" i="11"/>
  <c r="H271" i="11"/>
  <c r="F272" i="11"/>
  <c r="G271" i="11"/>
  <c r="K269" i="10"/>
  <c r="L269" i="10" s="1"/>
  <c r="S269" i="10"/>
  <c r="N269" i="10"/>
  <c r="Q268" i="10"/>
  <c r="T268" i="10" s="1"/>
  <c r="O268" i="10"/>
  <c r="H270" i="10"/>
  <c r="F271" i="10"/>
  <c r="G270" i="10"/>
  <c r="P268" i="10"/>
  <c r="U267" i="10"/>
  <c r="V267" i="10" s="1"/>
  <c r="AL267" i="10" s="1"/>
  <c r="AN267" i="10" s="1"/>
  <c r="AT267" i="10" s="1"/>
  <c r="AU267" i="10" s="1"/>
  <c r="AY267" i="10" s="1"/>
  <c r="F273" i="9"/>
  <c r="G272" i="9"/>
  <c r="H272" i="9"/>
  <c r="O270" i="9"/>
  <c r="P270" i="9" s="1"/>
  <c r="U270" i="9" s="1"/>
  <c r="V270" i="9" s="1"/>
  <c r="AL270" i="9" s="1"/>
  <c r="AN270" i="9" s="1"/>
  <c r="AT270" i="9" s="1"/>
  <c r="AU270" i="9" s="1"/>
  <c r="AY270" i="9" s="1"/>
  <c r="Q270" i="9"/>
  <c r="T270" i="9" s="1"/>
  <c r="S271" i="9"/>
  <c r="N271" i="9"/>
  <c r="K271" i="9"/>
  <c r="L271" i="9" s="1"/>
  <c r="Q266" i="8"/>
  <c r="T266" i="8" s="1"/>
  <c r="O266" i="8"/>
  <c r="H268" i="8"/>
  <c r="F269" i="8"/>
  <c r="G268" i="8"/>
  <c r="P266" i="8"/>
  <c r="U266" i="8" s="1"/>
  <c r="V266" i="8" s="1"/>
  <c r="AL266" i="8" s="1"/>
  <c r="AN266" i="8" s="1"/>
  <c r="AT266" i="8" s="1"/>
  <c r="AU266" i="8" s="1"/>
  <c r="AY266" i="8" s="1"/>
  <c r="K267" i="8"/>
  <c r="L267" i="8" s="1"/>
  <c r="S267" i="8"/>
  <c r="N267" i="8"/>
  <c r="S264" i="7"/>
  <c r="N264" i="7"/>
  <c r="K264" i="7"/>
  <c r="L264" i="7" s="1"/>
  <c r="F266" i="7"/>
  <c r="G265" i="7"/>
  <c r="H265" i="7"/>
  <c r="O263" i="7"/>
  <c r="P263" i="7" s="1"/>
  <c r="U263" i="7" s="1"/>
  <c r="V263" i="7" s="1"/>
  <c r="AL263" i="7" s="1"/>
  <c r="AN263" i="7" s="1"/>
  <c r="AT263" i="7" s="1"/>
  <c r="AU263" i="7" s="1"/>
  <c r="AY263" i="7" s="1"/>
  <c r="Q263" i="7"/>
  <c r="T263" i="7" s="1"/>
  <c r="S263" i="6"/>
  <c r="N263" i="6"/>
  <c r="K263" i="6"/>
  <c r="L263" i="6" s="1"/>
  <c r="O262" i="6"/>
  <c r="P262" i="6" s="1"/>
  <c r="U262" i="6" s="1"/>
  <c r="V262" i="6" s="1"/>
  <c r="AL262" i="6" s="1"/>
  <c r="AN262" i="6" s="1"/>
  <c r="AT262" i="6" s="1"/>
  <c r="AU262" i="6" s="1"/>
  <c r="AY262" i="6" s="1"/>
  <c r="Q262" i="6"/>
  <c r="T262" i="6" s="1"/>
  <c r="H264" i="6"/>
  <c r="G264" i="6"/>
  <c r="F265" i="6"/>
  <c r="K266" i="5"/>
  <c r="L266" i="5" s="1"/>
  <c r="S266" i="5"/>
  <c r="N266" i="5"/>
  <c r="P265" i="5"/>
  <c r="U265" i="5" s="1"/>
  <c r="V265" i="5" s="1"/>
  <c r="AL265" i="5" s="1"/>
  <c r="AN265" i="5" s="1"/>
  <c r="AU265" i="5" s="1"/>
  <c r="Q265" i="5"/>
  <c r="T265" i="5" s="1"/>
  <c r="O265" i="5"/>
  <c r="H267" i="5"/>
  <c r="F268" i="5"/>
  <c r="G267" i="5"/>
  <c r="K263" i="4"/>
  <c r="L263" i="4" s="1"/>
  <c r="N263" i="4"/>
  <c r="S263" i="4"/>
  <c r="P262" i="4"/>
  <c r="U262" i="4" s="1"/>
  <c r="V262" i="4" s="1"/>
  <c r="AL262" i="4" s="1"/>
  <c r="AN262" i="4" s="1"/>
  <c r="AT262" i="4" s="1"/>
  <c r="AU262" i="4" s="1"/>
  <c r="AY262" i="4" s="1"/>
  <c r="H264" i="4"/>
  <c r="F265" i="4"/>
  <c r="G264" i="4"/>
  <c r="U261" i="4"/>
  <c r="V261" i="4" s="1"/>
  <c r="AL261" i="4" s="1"/>
  <c r="AN261" i="4" s="1"/>
  <c r="AT261" i="4" s="1"/>
  <c r="AU261" i="4" s="1"/>
  <c r="AY261" i="4" s="1"/>
  <c r="Q262" i="4"/>
  <c r="T262" i="4" s="1"/>
  <c r="O262" i="4"/>
  <c r="Q262" i="3"/>
  <c r="T262" i="3" s="1"/>
  <c r="O262" i="3"/>
  <c r="H264" i="3"/>
  <c r="F265" i="3"/>
  <c r="G264" i="3"/>
  <c r="K263" i="3"/>
  <c r="L263" i="3" s="1"/>
  <c r="S263" i="3"/>
  <c r="N263" i="3"/>
  <c r="P262" i="3"/>
  <c r="U262" i="3" s="1"/>
  <c r="V262" i="3" s="1"/>
  <c r="AL262" i="3" s="1"/>
  <c r="AN262" i="3" s="1"/>
  <c r="AT262" i="3" s="1"/>
  <c r="AU262" i="3" s="1"/>
  <c r="AY262" i="3" s="1"/>
  <c r="U258" i="2"/>
  <c r="V258" i="2" s="1"/>
  <c r="AL258" i="2" s="1"/>
  <c r="AN258" i="2" s="1"/>
  <c r="AT258" i="2" s="1"/>
  <c r="AU258" i="2" s="1"/>
  <c r="AY258" i="2" s="1"/>
  <c r="S260" i="2"/>
  <c r="N260" i="2"/>
  <c r="K260" i="2"/>
  <c r="L260" i="2" s="1"/>
  <c r="H261" i="2"/>
  <c r="G261" i="2"/>
  <c r="O259" i="2"/>
  <c r="P259" i="2" s="1"/>
  <c r="Q259" i="2"/>
  <c r="T259" i="2" s="1"/>
  <c r="U251" i="1"/>
  <c r="V251" i="1" s="1"/>
  <c r="Q252" i="1"/>
  <c r="T252" i="1" s="1"/>
  <c r="O252" i="1"/>
  <c r="P252" i="1" s="1"/>
  <c r="U252" i="1" s="1"/>
  <c r="V252" i="1" s="1"/>
  <c r="F255" i="1"/>
  <c r="S253" i="1"/>
  <c r="L253" i="1"/>
  <c r="O270" i="11" l="1"/>
  <c r="P270" i="11" s="1"/>
  <c r="U270" i="11" s="1"/>
  <c r="V270" i="11" s="1"/>
  <c r="AL270" i="11" s="1"/>
  <c r="AN270" i="11" s="1"/>
  <c r="AT270" i="11" s="1"/>
  <c r="AU270" i="11" s="1"/>
  <c r="AY270" i="11" s="1"/>
  <c r="Q270" i="11"/>
  <c r="T270" i="11" s="1"/>
  <c r="F273" i="11"/>
  <c r="G272" i="11"/>
  <c r="H272" i="11"/>
  <c r="S271" i="11"/>
  <c r="N271" i="11"/>
  <c r="K271" i="11"/>
  <c r="L271" i="11" s="1"/>
  <c r="U269" i="11"/>
  <c r="V269" i="11" s="1"/>
  <c r="AL269" i="11" s="1"/>
  <c r="AN269" i="11" s="1"/>
  <c r="AT269" i="11" s="1"/>
  <c r="AU269" i="11" s="1"/>
  <c r="AY269" i="11" s="1"/>
  <c r="F272" i="10"/>
  <c r="G271" i="10"/>
  <c r="H271" i="10"/>
  <c r="P269" i="10"/>
  <c r="U269" i="10" s="1"/>
  <c r="V269" i="10" s="1"/>
  <c r="AL269" i="10" s="1"/>
  <c r="AN269" i="10" s="1"/>
  <c r="AT269" i="10" s="1"/>
  <c r="AU269" i="10" s="1"/>
  <c r="AY269" i="10" s="1"/>
  <c r="S270" i="10"/>
  <c r="N270" i="10"/>
  <c r="K270" i="10"/>
  <c r="L270" i="10" s="1"/>
  <c r="U268" i="10"/>
  <c r="V268" i="10" s="1"/>
  <c r="AL268" i="10" s="1"/>
  <c r="AN268" i="10" s="1"/>
  <c r="AT268" i="10" s="1"/>
  <c r="AU268" i="10" s="1"/>
  <c r="AY268" i="10" s="1"/>
  <c r="O269" i="10"/>
  <c r="Q269" i="10"/>
  <c r="T269" i="10" s="1"/>
  <c r="S272" i="9"/>
  <c r="N272" i="9"/>
  <c r="K272" i="9"/>
  <c r="L272" i="9" s="1"/>
  <c r="P271" i="9"/>
  <c r="U271" i="9" s="1"/>
  <c r="V271" i="9" s="1"/>
  <c r="AL271" i="9" s="1"/>
  <c r="AN271" i="9" s="1"/>
  <c r="AT271" i="9" s="1"/>
  <c r="AU271" i="9" s="1"/>
  <c r="AY271" i="9" s="1"/>
  <c r="O271" i="9"/>
  <c r="Q271" i="9"/>
  <c r="T271" i="9" s="1"/>
  <c r="F274" i="9"/>
  <c r="G273" i="9"/>
  <c r="H273" i="9"/>
  <c r="F270" i="8"/>
  <c r="G269" i="8"/>
  <c r="H269" i="8"/>
  <c r="Q267" i="8"/>
  <c r="T267" i="8" s="1"/>
  <c r="O267" i="8"/>
  <c r="P267" i="8"/>
  <c r="S268" i="8"/>
  <c r="N268" i="8"/>
  <c r="K268" i="8"/>
  <c r="L268" i="8" s="1"/>
  <c r="O264" i="7"/>
  <c r="Q264" i="7"/>
  <c r="T264" i="7" s="1"/>
  <c r="P264" i="7"/>
  <c r="U264" i="7" s="1"/>
  <c r="V264" i="7" s="1"/>
  <c r="AL264" i="7" s="1"/>
  <c r="AN264" i="7" s="1"/>
  <c r="AT264" i="7" s="1"/>
  <c r="AU264" i="7" s="1"/>
  <c r="AY264" i="7" s="1"/>
  <c r="S265" i="7"/>
  <c r="N265" i="7"/>
  <c r="K265" i="7"/>
  <c r="L265" i="7" s="1"/>
  <c r="H266" i="7"/>
  <c r="G266" i="7"/>
  <c r="F267" i="7"/>
  <c r="K264" i="6"/>
  <c r="L264" i="6" s="1"/>
  <c r="S264" i="6"/>
  <c r="N264" i="6"/>
  <c r="Q263" i="6"/>
  <c r="T263" i="6" s="1"/>
  <c r="O263" i="6"/>
  <c r="P263" i="6" s="1"/>
  <c r="U263" i="6" s="1"/>
  <c r="V263" i="6" s="1"/>
  <c r="AL263" i="6" s="1"/>
  <c r="AN263" i="6" s="1"/>
  <c r="AT263" i="6" s="1"/>
  <c r="AU263" i="6" s="1"/>
  <c r="AY263" i="6" s="1"/>
  <c r="H265" i="6"/>
  <c r="F266" i="6"/>
  <c r="G265" i="6"/>
  <c r="H268" i="5"/>
  <c r="F269" i="5"/>
  <c r="G268" i="5"/>
  <c r="S267" i="5"/>
  <c r="N267" i="5"/>
  <c r="K267" i="5"/>
  <c r="L267" i="5" s="1"/>
  <c r="O266" i="5"/>
  <c r="P266" i="5" s="1"/>
  <c r="U266" i="5" s="1"/>
  <c r="V266" i="5" s="1"/>
  <c r="AL266" i="5" s="1"/>
  <c r="AN266" i="5" s="1"/>
  <c r="AU266" i="5" s="1"/>
  <c r="Q266" i="5"/>
  <c r="T266" i="5" s="1"/>
  <c r="S264" i="4"/>
  <c r="N264" i="4"/>
  <c r="K264" i="4"/>
  <c r="L264" i="4" s="1"/>
  <c r="F266" i="4"/>
  <c r="G265" i="4"/>
  <c r="H265" i="4"/>
  <c r="O263" i="4"/>
  <c r="P263" i="4" s="1"/>
  <c r="U263" i="4" s="1"/>
  <c r="V263" i="4" s="1"/>
  <c r="AL263" i="4" s="1"/>
  <c r="AN263" i="4" s="1"/>
  <c r="AT263" i="4" s="1"/>
  <c r="AU263" i="4" s="1"/>
  <c r="AY263" i="4" s="1"/>
  <c r="Q263" i="4"/>
  <c r="T263" i="4" s="1"/>
  <c r="H265" i="3"/>
  <c r="F266" i="3"/>
  <c r="G265" i="3"/>
  <c r="Q263" i="3"/>
  <c r="T263" i="3" s="1"/>
  <c r="O263" i="3"/>
  <c r="P263" i="3" s="1"/>
  <c r="U263" i="3" s="1"/>
  <c r="V263" i="3" s="1"/>
  <c r="AL263" i="3" s="1"/>
  <c r="AN263" i="3" s="1"/>
  <c r="AT263" i="3" s="1"/>
  <c r="AU263" i="3" s="1"/>
  <c r="AY263" i="3" s="1"/>
  <c r="K264" i="3"/>
  <c r="L264" i="3" s="1"/>
  <c r="S264" i="3"/>
  <c r="N264" i="3"/>
  <c r="U259" i="2"/>
  <c r="V259" i="2" s="1"/>
  <c r="AL259" i="2" s="1"/>
  <c r="AN259" i="2" s="1"/>
  <c r="AT259" i="2" s="1"/>
  <c r="AU259" i="2" s="1"/>
  <c r="AY259" i="2" s="1"/>
  <c r="Q260" i="2"/>
  <c r="T260" i="2" s="1"/>
  <c r="O260" i="2"/>
  <c r="P260" i="2" s="1"/>
  <c r="U260" i="2" s="1"/>
  <c r="V260" i="2" s="1"/>
  <c r="AL260" i="2" s="1"/>
  <c r="AN260" i="2" s="1"/>
  <c r="AT260" i="2" s="1"/>
  <c r="AU260" i="2" s="1"/>
  <c r="AY260" i="2" s="1"/>
  <c r="K261" i="2"/>
  <c r="L261" i="2" s="1"/>
  <c r="N261" i="2"/>
  <c r="S261" i="2"/>
  <c r="H262" i="2"/>
  <c r="G262" i="2"/>
  <c r="Q253" i="1"/>
  <c r="T253" i="1" s="1"/>
  <c r="O253" i="1"/>
  <c r="P253" i="1" s="1"/>
  <c r="F256" i="1"/>
  <c r="S254" i="1"/>
  <c r="L254" i="1"/>
  <c r="S272" i="11" l="1"/>
  <c r="N272" i="11"/>
  <c r="K272" i="11"/>
  <c r="L272" i="11" s="1"/>
  <c r="F274" i="11"/>
  <c r="G273" i="11"/>
  <c r="H273" i="11"/>
  <c r="O271" i="11"/>
  <c r="P271" i="11" s="1"/>
  <c r="U271" i="11" s="1"/>
  <c r="V271" i="11" s="1"/>
  <c r="AL271" i="11" s="1"/>
  <c r="AN271" i="11" s="1"/>
  <c r="AT271" i="11" s="1"/>
  <c r="AU271" i="11" s="1"/>
  <c r="AY271" i="11" s="1"/>
  <c r="Q271" i="11"/>
  <c r="T271" i="11" s="1"/>
  <c r="O270" i="10"/>
  <c r="Q270" i="10"/>
  <c r="T270" i="10" s="1"/>
  <c r="P270" i="10"/>
  <c r="U270" i="10" s="1"/>
  <c r="V270" i="10" s="1"/>
  <c r="AL270" i="10" s="1"/>
  <c r="AN270" i="10" s="1"/>
  <c r="AT270" i="10" s="1"/>
  <c r="AU270" i="10" s="1"/>
  <c r="AY270" i="10" s="1"/>
  <c r="S271" i="10"/>
  <c r="N271" i="10"/>
  <c r="K271" i="10"/>
  <c r="L271" i="10" s="1"/>
  <c r="H272" i="10"/>
  <c r="G272" i="10"/>
  <c r="F273" i="10"/>
  <c r="H274" i="9"/>
  <c r="F275" i="9"/>
  <c r="G274" i="9"/>
  <c r="Q272" i="9"/>
  <c r="T272" i="9" s="1"/>
  <c r="O272" i="9"/>
  <c r="P272" i="9"/>
  <c r="K273" i="9"/>
  <c r="L273" i="9" s="1"/>
  <c r="S273" i="9"/>
  <c r="N273" i="9"/>
  <c r="U267" i="8"/>
  <c r="V267" i="8" s="1"/>
  <c r="AL267" i="8" s="1"/>
  <c r="AN267" i="8" s="1"/>
  <c r="AT267" i="8" s="1"/>
  <c r="AU267" i="8" s="1"/>
  <c r="AY267" i="8" s="1"/>
  <c r="S269" i="8"/>
  <c r="N269" i="8"/>
  <c r="K269" i="8"/>
  <c r="L269" i="8" s="1"/>
  <c r="P268" i="8"/>
  <c r="U268" i="8" s="1"/>
  <c r="V268" i="8" s="1"/>
  <c r="AL268" i="8" s="1"/>
  <c r="AN268" i="8" s="1"/>
  <c r="AT268" i="8" s="1"/>
  <c r="AU268" i="8" s="1"/>
  <c r="AY268" i="8" s="1"/>
  <c r="O268" i="8"/>
  <c r="Q268" i="8"/>
  <c r="T268" i="8" s="1"/>
  <c r="H270" i="8"/>
  <c r="F271" i="8"/>
  <c r="G270" i="8"/>
  <c r="K266" i="7"/>
  <c r="L266" i="7" s="1"/>
  <c r="S266" i="7"/>
  <c r="N266" i="7"/>
  <c r="Q265" i="7"/>
  <c r="T265" i="7" s="1"/>
  <c r="O265" i="7"/>
  <c r="H267" i="7"/>
  <c r="F268" i="7"/>
  <c r="G267" i="7"/>
  <c r="P265" i="7"/>
  <c r="U265" i="7" s="1"/>
  <c r="V265" i="7" s="1"/>
  <c r="AL265" i="7" s="1"/>
  <c r="AN265" i="7" s="1"/>
  <c r="AT265" i="7" s="1"/>
  <c r="AU265" i="7" s="1"/>
  <c r="AY265" i="7" s="1"/>
  <c r="F267" i="6"/>
  <c r="H266" i="6"/>
  <c r="G266" i="6"/>
  <c r="K265" i="6"/>
  <c r="L265" i="6" s="1"/>
  <c r="S265" i="6"/>
  <c r="N265" i="6"/>
  <c r="Q264" i="6"/>
  <c r="T264" i="6" s="1"/>
  <c r="O264" i="6"/>
  <c r="P264" i="6" s="1"/>
  <c r="U264" i="6" s="1"/>
  <c r="V264" i="6" s="1"/>
  <c r="AL264" i="6" s="1"/>
  <c r="AN264" i="6" s="1"/>
  <c r="AT264" i="6" s="1"/>
  <c r="AU264" i="6" s="1"/>
  <c r="AY264" i="6" s="1"/>
  <c r="S268" i="5"/>
  <c r="N268" i="5"/>
  <c r="K268" i="5"/>
  <c r="L268" i="5" s="1"/>
  <c r="O267" i="5"/>
  <c r="P267" i="5" s="1"/>
  <c r="U267" i="5" s="1"/>
  <c r="V267" i="5" s="1"/>
  <c r="AL267" i="5" s="1"/>
  <c r="AN267" i="5" s="1"/>
  <c r="AU267" i="5" s="1"/>
  <c r="Q267" i="5"/>
  <c r="T267" i="5" s="1"/>
  <c r="F270" i="5"/>
  <c r="G269" i="5"/>
  <c r="H269" i="5"/>
  <c r="H266" i="4"/>
  <c r="F267" i="4"/>
  <c r="G266" i="4"/>
  <c r="P264" i="4"/>
  <c r="U264" i="4" s="1"/>
  <c r="V264" i="4" s="1"/>
  <c r="AL264" i="4" s="1"/>
  <c r="AN264" i="4" s="1"/>
  <c r="AT264" i="4" s="1"/>
  <c r="AU264" i="4" s="1"/>
  <c r="AY264" i="4" s="1"/>
  <c r="O264" i="4"/>
  <c r="Q264" i="4"/>
  <c r="T264" i="4" s="1"/>
  <c r="S265" i="4"/>
  <c r="N265" i="4"/>
  <c r="K265" i="4"/>
  <c r="L265" i="4" s="1"/>
  <c r="O264" i="3"/>
  <c r="Q264" i="3"/>
  <c r="T264" i="3" s="1"/>
  <c r="G266" i="3"/>
  <c r="F267" i="3"/>
  <c r="H266" i="3"/>
  <c r="N265" i="3"/>
  <c r="S265" i="3"/>
  <c r="K265" i="3"/>
  <c r="L265" i="3" s="1"/>
  <c r="P264" i="3"/>
  <c r="U264" i="3" s="1"/>
  <c r="V264" i="3" s="1"/>
  <c r="AL264" i="3" s="1"/>
  <c r="AN264" i="3" s="1"/>
  <c r="AT264" i="3" s="1"/>
  <c r="AU264" i="3" s="1"/>
  <c r="AY264" i="3" s="1"/>
  <c r="K262" i="2"/>
  <c r="L262" i="2" s="1"/>
  <c r="S262" i="2"/>
  <c r="N262" i="2"/>
  <c r="P261" i="2"/>
  <c r="U261" i="2" s="1"/>
  <c r="V261" i="2" s="1"/>
  <c r="AL261" i="2" s="1"/>
  <c r="AN261" i="2" s="1"/>
  <c r="AT261" i="2" s="1"/>
  <c r="AU261" i="2" s="1"/>
  <c r="AY261" i="2" s="1"/>
  <c r="Q261" i="2"/>
  <c r="T261" i="2" s="1"/>
  <c r="O261" i="2"/>
  <c r="H263" i="2"/>
  <c r="G263" i="2"/>
  <c r="U253" i="1"/>
  <c r="V253" i="1" s="1"/>
  <c r="F257" i="1"/>
  <c r="Q254" i="1"/>
  <c r="T254" i="1" s="1"/>
  <c r="O254" i="1"/>
  <c r="P254" i="1" s="1"/>
  <c r="U254" i="1" s="1"/>
  <c r="V254" i="1" s="1"/>
  <c r="S255" i="1"/>
  <c r="L255" i="1"/>
  <c r="H274" i="11" l="1"/>
  <c r="F275" i="11"/>
  <c r="G274" i="11"/>
  <c r="Q272" i="11"/>
  <c r="T272" i="11" s="1"/>
  <c r="O272" i="11"/>
  <c r="P272" i="11" s="1"/>
  <c r="U272" i="11" s="1"/>
  <c r="V272" i="11" s="1"/>
  <c r="AL272" i="11" s="1"/>
  <c r="AN272" i="11" s="1"/>
  <c r="AT272" i="11" s="1"/>
  <c r="AU272" i="11" s="1"/>
  <c r="AY272" i="11" s="1"/>
  <c r="S273" i="11"/>
  <c r="N273" i="11"/>
  <c r="K273" i="11"/>
  <c r="L273" i="11" s="1"/>
  <c r="Q271" i="10"/>
  <c r="T271" i="10" s="1"/>
  <c r="O271" i="10"/>
  <c r="S272" i="10"/>
  <c r="K272" i="10"/>
  <c r="L272" i="10" s="1"/>
  <c r="N272" i="10"/>
  <c r="F274" i="10"/>
  <c r="G273" i="10"/>
  <c r="H273" i="10"/>
  <c r="P271" i="10"/>
  <c r="U271" i="10" s="1"/>
  <c r="V271" i="10" s="1"/>
  <c r="AL271" i="10" s="1"/>
  <c r="AN271" i="10" s="1"/>
  <c r="AT271" i="10" s="1"/>
  <c r="AU271" i="10" s="1"/>
  <c r="AY271" i="10" s="1"/>
  <c r="Q273" i="9"/>
  <c r="T273" i="9" s="1"/>
  <c r="O273" i="9"/>
  <c r="K274" i="9"/>
  <c r="L274" i="9" s="1"/>
  <c r="N274" i="9"/>
  <c r="S274" i="9"/>
  <c r="U272" i="9"/>
  <c r="V272" i="9" s="1"/>
  <c r="AL272" i="9" s="1"/>
  <c r="AN272" i="9" s="1"/>
  <c r="AT272" i="9" s="1"/>
  <c r="AU272" i="9" s="1"/>
  <c r="AY272" i="9" s="1"/>
  <c r="H275" i="9"/>
  <c r="F276" i="9"/>
  <c r="G275" i="9"/>
  <c r="P273" i="9"/>
  <c r="U273" i="9" s="1"/>
  <c r="V273" i="9" s="1"/>
  <c r="AL273" i="9" s="1"/>
  <c r="AN273" i="9" s="1"/>
  <c r="AT273" i="9" s="1"/>
  <c r="AU273" i="9" s="1"/>
  <c r="AY273" i="9" s="1"/>
  <c r="Q269" i="8"/>
  <c r="T269" i="8" s="1"/>
  <c r="O269" i="8"/>
  <c r="P269" i="8" s="1"/>
  <c r="U269" i="8" s="1"/>
  <c r="V269" i="8" s="1"/>
  <c r="AL269" i="8" s="1"/>
  <c r="AN269" i="8" s="1"/>
  <c r="AT269" i="8" s="1"/>
  <c r="AU269" i="8" s="1"/>
  <c r="AY269" i="8" s="1"/>
  <c r="K270" i="8"/>
  <c r="L270" i="8" s="1"/>
  <c r="S270" i="8"/>
  <c r="N270" i="8"/>
  <c r="H271" i="8"/>
  <c r="G271" i="8"/>
  <c r="F272" i="8"/>
  <c r="K267" i="7"/>
  <c r="L267" i="7" s="1"/>
  <c r="S267" i="7"/>
  <c r="N267" i="7"/>
  <c r="H268" i="7"/>
  <c r="F269" i="7"/>
  <c r="G268" i="7"/>
  <c r="Q266" i="7"/>
  <c r="T266" i="7" s="1"/>
  <c r="O266" i="7"/>
  <c r="P266" i="7" s="1"/>
  <c r="U266" i="7" s="1"/>
  <c r="V266" i="7" s="1"/>
  <c r="AL266" i="7" s="1"/>
  <c r="AN266" i="7" s="1"/>
  <c r="AT266" i="7" s="1"/>
  <c r="AU266" i="7" s="1"/>
  <c r="AY266" i="7" s="1"/>
  <c r="S266" i="6"/>
  <c r="N266" i="6"/>
  <c r="K266" i="6"/>
  <c r="L266" i="6" s="1"/>
  <c r="F268" i="6"/>
  <c r="G267" i="6"/>
  <c r="H267" i="6"/>
  <c r="O265" i="6"/>
  <c r="P265" i="6" s="1"/>
  <c r="U265" i="6" s="1"/>
  <c r="V265" i="6" s="1"/>
  <c r="AL265" i="6" s="1"/>
  <c r="AN265" i="6" s="1"/>
  <c r="AT265" i="6" s="1"/>
  <c r="AU265" i="6" s="1"/>
  <c r="AY265" i="6" s="1"/>
  <c r="Q265" i="6"/>
  <c r="T265" i="6" s="1"/>
  <c r="S269" i="5"/>
  <c r="N269" i="5"/>
  <c r="K269" i="5"/>
  <c r="L269" i="5" s="1"/>
  <c r="O268" i="5"/>
  <c r="P268" i="5" s="1"/>
  <c r="U268" i="5" s="1"/>
  <c r="V268" i="5" s="1"/>
  <c r="AL268" i="5" s="1"/>
  <c r="AN268" i="5" s="1"/>
  <c r="AU268" i="5" s="1"/>
  <c r="Q268" i="5"/>
  <c r="T268" i="5" s="1"/>
  <c r="H270" i="5"/>
  <c r="F271" i="5"/>
  <c r="G270" i="5"/>
  <c r="K266" i="4"/>
  <c r="L266" i="4" s="1"/>
  <c r="N266" i="4"/>
  <c r="S266" i="4"/>
  <c r="H267" i="4"/>
  <c r="G267" i="4"/>
  <c r="F268" i="4"/>
  <c r="Q265" i="4"/>
  <c r="T265" i="4" s="1"/>
  <c r="O265" i="4"/>
  <c r="P265" i="4" s="1"/>
  <c r="U265" i="4" s="1"/>
  <c r="V265" i="4" s="1"/>
  <c r="AL265" i="4" s="1"/>
  <c r="AN265" i="4" s="1"/>
  <c r="AT265" i="4" s="1"/>
  <c r="AU265" i="4" s="1"/>
  <c r="AY265" i="4" s="1"/>
  <c r="Q265" i="3"/>
  <c r="T265" i="3" s="1"/>
  <c r="O265" i="3"/>
  <c r="H267" i="3"/>
  <c r="F268" i="3"/>
  <c r="G267" i="3"/>
  <c r="K266" i="3"/>
  <c r="L266" i="3" s="1"/>
  <c r="N266" i="3"/>
  <c r="S266" i="3"/>
  <c r="P265" i="3"/>
  <c r="U265" i="3" s="1"/>
  <c r="V265" i="3" s="1"/>
  <c r="AL265" i="3" s="1"/>
  <c r="AN265" i="3" s="1"/>
  <c r="AT265" i="3" s="1"/>
  <c r="AU265" i="3" s="1"/>
  <c r="AY265" i="3" s="1"/>
  <c r="G264" i="2"/>
  <c r="H264" i="2"/>
  <c r="S263" i="2"/>
  <c r="N263" i="2"/>
  <c r="K263" i="2"/>
  <c r="L263" i="2" s="1"/>
  <c r="O262" i="2"/>
  <c r="P262" i="2" s="1"/>
  <c r="Q262" i="2"/>
  <c r="T262" i="2" s="1"/>
  <c r="F258" i="1"/>
  <c r="S256" i="1"/>
  <c r="L256" i="1"/>
  <c r="Q255" i="1"/>
  <c r="T255" i="1" s="1"/>
  <c r="O255" i="1"/>
  <c r="P255" i="1" s="1"/>
  <c r="U255" i="1" s="1"/>
  <c r="V255" i="1" s="1"/>
  <c r="K274" i="11" l="1"/>
  <c r="L274" i="11" s="1"/>
  <c r="S274" i="11"/>
  <c r="N274" i="11"/>
  <c r="H275" i="11"/>
  <c r="F276" i="11"/>
  <c r="G275" i="11"/>
  <c r="Q273" i="11"/>
  <c r="T273" i="11" s="1"/>
  <c r="O273" i="11"/>
  <c r="P273" i="11" s="1"/>
  <c r="U273" i="11" s="1"/>
  <c r="V273" i="11" s="1"/>
  <c r="AL273" i="11" s="1"/>
  <c r="AN273" i="11" s="1"/>
  <c r="AT273" i="11" s="1"/>
  <c r="AU273" i="11" s="1"/>
  <c r="AY273" i="11" s="1"/>
  <c r="K273" i="10"/>
  <c r="L273" i="10" s="1"/>
  <c r="S273" i="10"/>
  <c r="N273" i="10"/>
  <c r="Q272" i="10"/>
  <c r="T272" i="10" s="1"/>
  <c r="O272" i="10"/>
  <c r="H274" i="10"/>
  <c r="F275" i="10"/>
  <c r="G274" i="10"/>
  <c r="P272" i="10"/>
  <c r="F277" i="9"/>
  <c r="G276" i="9"/>
  <c r="H276" i="9"/>
  <c r="P274" i="9"/>
  <c r="U274" i="9" s="1"/>
  <c r="V274" i="9" s="1"/>
  <c r="AL274" i="9" s="1"/>
  <c r="AN274" i="9" s="1"/>
  <c r="AT274" i="9" s="1"/>
  <c r="AU274" i="9" s="1"/>
  <c r="AY274" i="9" s="1"/>
  <c r="O274" i="9"/>
  <c r="Q274" i="9"/>
  <c r="T274" i="9" s="1"/>
  <c r="S275" i="9"/>
  <c r="N275" i="9"/>
  <c r="K275" i="9"/>
  <c r="L275" i="9" s="1"/>
  <c r="Q270" i="8"/>
  <c r="T270" i="8" s="1"/>
  <c r="O270" i="8"/>
  <c r="P270" i="8" s="1"/>
  <c r="U270" i="8" s="1"/>
  <c r="V270" i="8" s="1"/>
  <c r="AL270" i="8" s="1"/>
  <c r="AN270" i="8" s="1"/>
  <c r="AT270" i="8" s="1"/>
  <c r="AU270" i="8" s="1"/>
  <c r="AY270" i="8" s="1"/>
  <c r="K271" i="8"/>
  <c r="L271" i="8" s="1"/>
  <c r="S271" i="8"/>
  <c r="N271" i="8"/>
  <c r="H272" i="8"/>
  <c r="F273" i="8"/>
  <c r="G272" i="8"/>
  <c r="S268" i="7"/>
  <c r="N268" i="7"/>
  <c r="K268" i="7"/>
  <c r="L268" i="7" s="1"/>
  <c r="F270" i="7"/>
  <c r="G269" i="7"/>
  <c r="H269" i="7"/>
  <c r="O267" i="7"/>
  <c r="P267" i="7" s="1"/>
  <c r="U267" i="7" s="1"/>
  <c r="V267" i="7" s="1"/>
  <c r="AL267" i="7" s="1"/>
  <c r="AN267" i="7" s="1"/>
  <c r="AT267" i="7" s="1"/>
  <c r="AU267" i="7" s="1"/>
  <c r="AY267" i="7" s="1"/>
  <c r="Q267" i="7"/>
  <c r="T267" i="7" s="1"/>
  <c r="O266" i="6"/>
  <c r="Q266" i="6"/>
  <c r="T266" i="6" s="1"/>
  <c r="P266" i="6"/>
  <c r="U266" i="6" s="1"/>
  <c r="V266" i="6" s="1"/>
  <c r="AL266" i="6" s="1"/>
  <c r="AN266" i="6" s="1"/>
  <c r="AT266" i="6" s="1"/>
  <c r="AU266" i="6" s="1"/>
  <c r="AY266" i="6" s="1"/>
  <c r="F269" i="6"/>
  <c r="G268" i="6"/>
  <c r="H268" i="6"/>
  <c r="S267" i="6"/>
  <c r="N267" i="6"/>
  <c r="K267" i="6"/>
  <c r="L267" i="6" s="1"/>
  <c r="K270" i="5"/>
  <c r="L270" i="5" s="1"/>
  <c r="N270" i="5"/>
  <c r="S270" i="5"/>
  <c r="H271" i="5"/>
  <c r="F272" i="5"/>
  <c r="G271" i="5"/>
  <c r="Q269" i="5"/>
  <c r="T269" i="5" s="1"/>
  <c r="O269" i="5"/>
  <c r="P269" i="5" s="1"/>
  <c r="U269" i="5" s="1"/>
  <c r="V269" i="5" s="1"/>
  <c r="AL269" i="5" s="1"/>
  <c r="AN269" i="5" s="1"/>
  <c r="AU269" i="5" s="1"/>
  <c r="H268" i="4"/>
  <c r="F269" i="4"/>
  <c r="G268" i="4"/>
  <c r="P266" i="4"/>
  <c r="K267" i="4"/>
  <c r="L267" i="4" s="1"/>
  <c r="S267" i="4"/>
  <c r="N267" i="4"/>
  <c r="Q266" i="4"/>
  <c r="T266" i="4" s="1"/>
  <c r="O266" i="4"/>
  <c r="F269" i="3"/>
  <c r="G268" i="3"/>
  <c r="H268" i="3"/>
  <c r="P266" i="3"/>
  <c r="U266" i="3" s="1"/>
  <c r="V266" i="3" s="1"/>
  <c r="AL266" i="3" s="1"/>
  <c r="AN266" i="3" s="1"/>
  <c r="AT266" i="3" s="1"/>
  <c r="AU266" i="3" s="1"/>
  <c r="AY266" i="3" s="1"/>
  <c r="O266" i="3"/>
  <c r="Q266" i="3"/>
  <c r="T266" i="3" s="1"/>
  <c r="S267" i="3"/>
  <c r="K267" i="3"/>
  <c r="L267" i="3" s="1"/>
  <c r="N267" i="3"/>
  <c r="U262" i="2"/>
  <c r="V262" i="2" s="1"/>
  <c r="AL262" i="2" s="1"/>
  <c r="AN262" i="2" s="1"/>
  <c r="AT262" i="2" s="1"/>
  <c r="AU262" i="2" s="1"/>
  <c r="AY262" i="2" s="1"/>
  <c r="S264" i="2"/>
  <c r="N264" i="2"/>
  <c r="K264" i="2"/>
  <c r="L264" i="2" s="1"/>
  <c r="G265" i="2"/>
  <c r="H265" i="2"/>
  <c r="O263" i="2"/>
  <c r="P263" i="2" s="1"/>
  <c r="Q263" i="2"/>
  <c r="T263" i="2" s="1"/>
  <c r="S257" i="1"/>
  <c r="L257" i="1"/>
  <c r="Q256" i="1"/>
  <c r="T256" i="1" s="1"/>
  <c r="O256" i="1"/>
  <c r="P256" i="1" s="1"/>
  <c r="F259" i="1"/>
  <c r="H276" i="11" l="1"/>
  <c r="F277" i="11"/>
  <c r="G276" i="11"/>
  <c r="Q274" i="11"/>
  <c r="T274" i="11" s="1"/>
  <c r="O274" i="11"/>
  <c r="P274" i="11" s="1"/>
  <c r="U274" i="11" s="1"/>
  <c r="V274" i="11" s="1"/>
  <c r="AL274" i="11" s="1"/>
  <c r="AN274" i="11" s="1"/>
  <c r="AT274" i="11" s="1"/>
  <c r="AU274" i="11" s="1"/>
  <c r="AY274" i="11" s="1"/>
  <c r="K275" i="11"/>
  <c r="L275" i="11" s="1"/>
  <c r="S275" i="11"/>
  <c r="N275" i="11"/>
  <c r="F276" i="10"/>
  <c r="G275" i="10"/>
  <c r="H275" i="10"/>
  <c r="P273" i="10"/>
  <c r="U273" i="10" s="1"/>
  <c r="V273" i="10" s="1"/>
  <c r="AL273" i="10" s="1"/>
  <c r="AN273" i="10" s="1"/>
  <c r="AT273" i="10" s="1"/>
  <c r="AU273" i="10" s="1"/>
  <c r="AY273" i="10" s="1"/>
  <c r="N274" i="10"/>
  <c r="K274" i="10"/>
  <c r="L274" i="10" s="1"/>
  <c r="S274" i="10"/>
  <c r="U272" i="10"/>
  <c r="V272" i="10" s="1"/>
  <c r="AL272" i="10" s="1"/>
  <c r="AN272" i="10" s="1"/>
  <c r="AT272" i="10" s="1"/>
  <c r="AU272" i="10" s="1"/>
  <c r="AY272" i="10" s="1"/>
  <c r="O273" i="10"/>
  <c r="Q273" i="10"/>
  <c r="T273" i="10" s="1"/>
  <c r="S276" i="9"/>
  <c r="N276" i="9"/>
  <c r="K276" i="9"/>
  <c r="L276" i="9" s="1"/>
  <c r="O275" i="9"/>
  <c r="P275" i="9" s="1"/>
  <c r="U275" i="9" s="1"/>
  <c r="V275" i="9" s="1"/>
  <c r="AL275" i="9" s="1"/>
  <c r="AN275" i="9" s="1"/>
  <c r="AT275" i="9" s="1"/>
  <c r="AU275" i="9" s="1"/>
  <c r="AY275" i="9" s="1"/>
  <c r="Q275" i="9"/>
  <c r="T275" i="9" s="1"/>
  <c r="H277" i="9"/>
  <c r="F278" i="9"/>
  <c r="G277" i="9"/>
  <c r="O271" i="8"/>
  <c r="P271" i="8" s="1"/>
  <c r="U271" i="8" s="1"/>
  <c r="V271" i="8" s="1"/>
  <c r="AL271" i="8" s="1"/>
  <c r="AN271" i="8" s="1"/>
  <c r="AT271" i="8" s="1"/>
  <c r="AU271" i="8" s="1"/>
  <c r="AY271" i="8" s="1"/>
  <c r="Q271" i="8"/>
  <c r="T271" i="8" s="1"/>
  <c r="F274" i="8"/>
  <c r="G273" i="8"/>
  <c r="H273" i="8"/>
  <c r="S272" i="8"/>
  <c r="N272" i="8"/>
  <c r="K272" i="8"/>
  <c r="L272" i="8" s="1"/>
  <c r="O268" i="7"/>
  <c r="Q268" i="7"/>
  <c r="T268" i="7" s="1"/>
  <c r="P268" i="7"/>
  <c r="S269" i="7"/>
  <c r="N269" i="7"/>
  <c r="K269" i="7"/>
  <c r="L269" i="7" s="1"/>
  <c r="H270" i="7"/>
  <c r="G270" i="7"/>
  <c r="F271" i="7"/>
  <c r="H269" i="6"/>
  <c r="F270" i="6"/>
  <c r="G269" i="6"/>
  <c r="Q267" i="6"/>
  <c r="T267" i="6" s="1"/>
  <c r="O267" i="6"/>
  <c r="P267" i="6" s="1"/>
  <c r="U267" i="6" s="1"/>
  <c r="V267" i="6" s="1"/>
  <c r="AL267" i="6" s="1"/>
  <c r="AN267" i="6" s="1"/>
  <c r="AT267" i="6" s="1"/>
  <c r="AU267" i="6" s="1"/>
  <c r="AY267" i="6" s="1"/>
  <c r="K268" i="6"/>
  <c r="L268" i="6" s="1"/>
  <c r="S268" i="6"/>
  <c r="N268" i="6"/>
  <c r="K271" i="5"/>
  <c r="L271" i="5" s="1"/>
  <c r="S271" i="5"/>
  <c r="N271" i="5"/>
  <c r="P270" i="5"/>
  <c r="H272" i="5"/>
  <c r="F273" i="5"/>
  <c r="G272" i="5"/>
  <c r="Q270" i="5"/>
  <c r="T270" i="5" s="1"/>
  <c r="O270" i="5"/>
  <c r="S268" i="4"/>
  <c r="N268" i="4"/>
  <c r="K268" i="4"/>
  <c r="L268" i="4" s="1"/>
  <c r="F270" i="4"/>
  <c r="G269" i="4"/>
  <c r="H269" i="4"/>
  <c r="U266" i="4"/>
  <c r="V266" i="4" s="1"/>
  <c r="AL266" i="4" s="1"/>
  <c r="AN266" i="4" s="1"/>
  <c r="AT266" i="4" s="1"/>
  <c r="AU266" i="4" s="1"/>
  <c r="AY266" i="4" s="1"/>
  <c r="O267" i="4"/>
  <c r="P267" i="4" s="1"/>
  <c r="U267" i="4" s="1"/>
  <c r="V267" i="4" s="1"/>
  <c r="AL267" i="4" s="1"/>
  <c r="AN267" i="4" s="1"/>
  <c r="AT267" i="4" s="1"/>
  <c r="AU267" i="4" s="1"/>
  <c r="AY267" i="4" s="1"/>
  <c r="Q267" i="4"/>
  <c r="T267" i="4" s="1"/>
  <c r="O267" i="3"/>
  <c r="Q267" i="3"/>
  <c r="T267" i="3" s="1"/>
  <c r="S268" i="3"/>
  <c r="N268" i="3"/>
  <c r="K268" i="3"/>
  <c r="L268" i="3" s="1"/>
  <c r="P267" i="3"/>
  <c r="U267" i="3" s="1"/>
  <c r="V267" i="3" s="1"/>
  <c r="AL267" i="3" s="1"/>
  <c r="AN267" i="3" s="1"/>
  <c r="AT267" i="3" s="1"/>
  <c r="AU267" i="3" s="1"/>
  <c r="AY267" i="3" s="1"/>
  <c r="H269" i="3"/>
  <c r="G269" i="3"/>
  <c r="F270" i="3"/>
  <c r="U263" i="2"/>
  <c r="V263" i="2" s="1"/>
  <c r="AL263" i="2" s="1"/>
  <c r="AN263" i="2" s="1"/>
  <c r="AT263" i="2" s="1"/>
  <c r="AU263" i="2" s="1"/>
  <c r="AY263" i="2" s="1"/>
  <c r="Q264" i="2"/>
  <c r="T264" i="2" s="1"/>
  <c r="O264" i="2"/>
  <c r="P264" i="2" s="1"/>
  <c r="U264" i="2" s="1"/>
  <c r="V264" i="2" s="1"/>
  <c r="AL264" i="2" s="1"/>
  <c r="AN264" i="2" s="1"/>
  <c r="AT264" i="2" s="1"/>
  <c r="AU264" i="2" s="1"/>
  <c r="AY264" i="2" s="1"/>
  <c r="K265" i="2"/>
  <c r="L265" i="2" s="1"/>
  <c r="S265" i="2"/>
  <c r="N265" i="2"/>
  <c r="H266" i="2"/>
  <c r="G266" i="2"/>
  <c r="Q257" i="1"/>
  <c r="T257" i="1" s="1"/>
  <c r="O257" i="1"/>
  <c r="U256" i="1"/>
  <c r="V256" i="1" s="1"/>
  <c r="P257" i="1"/>
  <c r="F260" i="1"/>
  <c r="S258" i="1"/>
  <c r="L258" i="1"/>
  <c r="O275" i="11" l="1"/>
  <c r="Q275" i="11"/>
  <c r="T275" i="11" s="1"/>
  <c r="F278" i="11"/>
  <c r="G277" i="11"/>
  <c r="H277" i="11"/>
  <c r="S276" i="11"/>
  <c r="N276" i="11"/>
  <c r="K276" i="11"/>
  <c r="L276" i="11" s="1"/>
  <c r="P275" i="11"/>
  <c r="U275" i="11" s="1"/>
  <c r="V275" i="11" s="1"/>
  <c r="AL275" i="11" s="1"/>
  <c r="AN275" i="11" s="1"/>
  <c r="AT275" i="11" s="1"/>
  <c r="AU275" i="11" s="1"/>
  <c r="AY275" i="11" s="1"/>
  <c r="O274" i="10"/>
  <c r="Q274" i="10"/>
  <c r="T274" i="10" s="1"/>
  <c r="S275" i="10"/>
  <c r="N275" i="10"/>
  <c r="K275" i="10"/>
  <c r="L275" i="10" s="1"/>
  <c r="P274" i="10"/>
  <c r="U274" i="10" s="1"/>
  <c r="V274" i="10" s="1"/>
  <c r="AL274" i="10" s="1"/>
  <c r="AN274" i="10" s="1"/>
  <c r="AT274" i="10" s="1"/>
  <c r="AU274" i="10" s="1"/>
  <c r="AY274" i="10" s="1"/>
  <c r="H276" i="10"/>
  <c r="G276" i="10"/>
  <c r="F277" i="10"/>
  <c r="H278" i="9"/>
  <c r="G278" i="9"/>
  <c r="F279" i="9"/>
  <c r="Q276" i="9"/>
  <c r="T276" i="9" s="1"/>
  <c r="O276" i="9"/>
  <c r="P276" i="9" s="1"/>
  <c r="U276" i="9" s="1"/>
  <c r="V276" i="9" s="1"/>
  <c r="AL276" i="9" s="1"/>
  <c r="AN276" i="9" s="1"/>
  <c r="AT276" i="9" s="1"/>
  <c r="AU276" i="9" s="1"/>
  <c r="AY276" i="9" s="1"/>
  <c r="K277" i="9"/>
  <c r="L277" i="9" s="1"/>
  <c r="N277" i="9"/>
  <c r="S277" i="9"/>
  <c r="H274" i="8"/>
  <c r="F275" i="8"/>
  <c r="G274" i="8"/>
  <c r="O272" i="8"/>
  <c r="P272" i="8" s="1"/>
  <c r="U272" i="8" s="1"/>
  <c r="V272" i="8" s="1"/>
  <c r="AL272" i="8" s="1"/>
  <c r="AN272" i="8" s="1"/>
  <c r="AT272" i="8" s="1"/>
  <c r="AU272" i="8" s="1"/>
  <c r="AY272" i="8" s="1"/>
  <c r="Q272" i="8"/>
  <c r="T272" i="8" s="1"/>
  <c r="S273" i="8"/>
  <c r="N273" i="8"/>
  <c r="K273" i="8"/>
  <c r="L273" i="8" s="1"/>
  <c r="K270" i="7"/>
  <c r="L270" i="7" s="1"/>
  <c r="S270" i="7"/>
  <c r="N270" i="7"/>
  <c r="U268" i="7"/>
  <c r="V268" i="7" s="1"/>
  <c r="AL268" i="7" s="1"/>
  <c r="AN268" i="7" s="1"/>
  <c r="AT268" i="7" s="1"/>
  <c r="AU268" i="7" s="1"/>
  <c r="AY268" i="7" s="1"/>
  <c r="Q269" i="7"/>
  <c r="T269" i="7" s="1"/>
  <c r="O269" i="7"/>
  <c r="H271" i="7"/>
  <c r="F272" i="7"/>
  <c r="G271" i="7"/>
  <c r="P269" i="7"/>
  <c r="Q268" i="6"/>
  <c r="T268" i="6" s="1"/>
  <c r="O268" i="6"/>
  <c r="H270" i="6"/>
  <c r="F271" i="6"/>
  <c r="G270" i="6"/>
  <c r="K269" i="6"/>
  <c r="L269" i="6" s="1"/>
  <c r="N269" i="6"/>
  <c r="S269" i="6"/>
  <c r="P268" i="6"/>
  <c r="U268" i="6" s="1"/>
  <c r="V268" i="6" s="1"/>
  <c r="AL268" i="6" s="1"/>
  <c r="AN268" i="6" s="1"/>
  <c r="AT268" i="6" s="1"/>
  <c r="AU268" i="6" s="1"/>
  <c r="AY268" i="6" s="1"/>
  <c r="U270" i="5"/>
  <c r="V270" i="5" s="1"/>
  <c r="AL270" i="5" s="1"/>
  <c r="AN270" i="5" s="1"/>
  <c r="AU270" i="5" s="1"/>
  <c r="S272" i="5"/>
  <c r="N272" i="5"/>
  <c r="K272" i="5"/>
  <c r="L272" i="5" s="1"/>
  <c r="F274" i="5"/>
  <c r="G273" i="5"/>
  <c r="H273" i="5"/>
  <c r="O271" i="5"/>
  <c r="P271" i="5" s="1"/>
  <c r="U271" i="5" s="1"/>
  <c r="V271" i="5" s="1"/>
  <c r="AL271" i="5" s="1"/>
  <c r="AN271" i="5" s="1"/>
  <c r="AU271" i="5" s="1"/>
  <c r="Q271" i="5"/>
  <c r="T271" i="5" s="1"/>
  <c r="O268" i="4"/>
  <c r="Q268" i="4"/>
  <c r="T268" i="4" s="1"/>
  <c r="S269" i="4"/>
  <c r="N269" i="4"/>
  <c r="K269" i="4"/>
  <c r="L269" i="4" s="1"/>
  <c r="P268" i="4"/>
  <c r="U268" i="4" s="1"/>
  <c r="V268" i="4" s="1"/>
  <c r="AL268" i="4" s="1"/>
  <c r="AN268" i="4" s="1"/>
  <c r="AT268" i="4" s="1"/>
  <c r="AU268" i="4" s="1"/>
  <c r="AY268" i="4" s="1"/>
  <c r="F271" i="4"/>
  <c r="G270" i="4"/>
  <c r="H270" i="4"/>
  <c r="N269" i="3"/>
  <c r="S269" i="3"/>
  <c r="K269" i="3"/>
  <c r="L269" i="3" s="1"/>
  <c r="F271" i="3"/>
  <c r="H270" i="3"/>
  <c r="G270" i="3"/>
  <c r="O268" i="3"/>
  <c r="P268" i="3" s="1"/>
  <c r="U268" i="3" s="1"/>
  <c r="V268" i="3" s="1"/>
  <c r="AL268" i="3" s="1"/>
  <c r="AN268" i="3" s="1"/>
  <c r="AT268" i="3" s="1"/>
  <c r="AU268" i="3" s="1"/>
  <c r="AY268" i="3" s="1"/>
  <c r="Q268" i="3"/>
  <c r="T268" i="3" s="1"/>
  <c r="Q265" i="2"/>
  <c r="T265" i="2" s="1"/>
  <c r="O265" i="2"/>
  <c r="P265" i="2" s="1"/>
  <c r="U265" i="2" s="1"/>
  <c r="V265" i="2" s="1"/>
  <c r="AL265" i="2" s="1"/>
  <c r="AN265" i="2" s="1"/>
  <c r="AT265" i="2" s="1"/>
  <c r="AU265" i="2" s="1"/>
  <c r="AY265" i="2" s="1"/>
  <c r="H267" i="2"/>
  <c r="G267" i="2"/>
  <c r="K266" i="2"/>
  <c r="L266" i="2" s="1"/>
  <c r="N266" i="2"/>
  <c r="S266" i="2"/>
  <c r="F261" i="1"/>
  <c r="U257" i="1"/>
  <c r="V257" i="1" s="1"/>
  <c r="Q258" i="1"/>
  <c r="T258" i="1" s="1"/>
  <c r="O258" i="1"/>
  <c r="P258" i="1" s="1"/>
  <c r="U258" i="1" s="1"/>
  <c r="V258" i="1" s="1"/>
  <c r="S259" i="1"/>
  <c r="L259" i="1"/>
  <c r="O276" i="11" l="1"/>
  <c r="Q276" i="11"/>
  <c r="T276" i="11" s="1"/>
  <c r="P276" i="11"/>
  <c r="U276" i="11" s="1"/>
  <c r="V276" i="11" s="1"/>
  <c r="AL276" i="11" s="1"/>
  <c r="AN276" i="11" s="1"/>
  <c r="AT276" i="11" s="1"/>
  <c r="AU276" i="11" s="1"/>
  <c r="AY276" i="11" s="1"/>
  <c r="H278" i="11"/>
  <c r="F279" i="11"/>
  <c r="G278" i="11"/>
  <c r="S277" i="11"/>
  <c r="N277" i="11"/>
  <c r="K277" i="11"/>
  <c r="L277" i="11" s="1"/>
  <c r="K276" i="10"/>
  <c r="L276" i="10" s="1"/>
  <c r="S276" i="10"/>
  <c r="N276" i="10"/>
  <c r="H277" i="10"/>
  <c r="F278" i="10"/>
  <c r="G277" i="10"/>
  <c r="Q275" i="10"/>
  <c r="T275" i="10" s="1"/>
  <c r="O275" i="10"/>
  <c r="P275" i="10" s="1"/>
  <c r="U275" i="10" s="1"/>
  <c r="V275" i="10" s="1"/>
  <c r="AL275" i="10" s="1"/>
  <c r="AN275" i="10" s="1"/>
  <c r="AT275" i="10" s="1"/>
  <c r="AU275" i="10" s="1"/>
  <c r="AY275" i="10" s="1"/>
  <c r="Q277" i="9"/>
  <c r="T277" i="9" s="1"/>
  <c r="O277" i="9"/>
  <c r="P277" i="9" s="1"/>
  <c r="U277" i="9" s="1"/>
  <c r="V277" i="9" s="1"/>
  <c r="AL277" i="9" s="1"/>
  <c r="AN277" i="9" s="1"/>
  <c r="AT277" i="9" s="1"/>
  <c r="AU277" i="9" s="1"/>
  <c r="AY277" i="9" s="1"/>
  <c r="K278" i="9"/>
  <c r="L278" i="9" s="1"/>
  <c r="S278" i="9"/>
  <c r="N278" i="9"/>
  <c r="H279" i="9"/>
  <c r="F280" i="9"/>
  <c r="G279" i="9"/>
  <c r="K274" i="8"/>
  <c r="L274" i="8" s="1"/>
  <c r="N274" i="8"/>
  <c r="S274" i="8"/>
  <c r="H275" i="8"/>
  <c r="F276" i="8"/>
  <c r="G275" i="8"/>
  <c r="P273" i="8"/>
  <c r="Q273" i="8"/>
  <c r="T273" i="8" s="1"/>
  <c r="O273" i="8"/>
  <c r="H272" i="7"/>
  <c r="F273" i="7"/>
  <c r="G272" i="7"/>
  <c r="U269" i="7"/>
  <c r="V269" i="7" s="1"/>
  <c r="AL269" i="7" s="1"/>
  <c r="AN269" i="7" s="1"/>
  <c r="AT269" i="7" s="1"/>
  <c r="AU269" i="7" s="1"/>
  <c r="AY269" i="7" s="1"/>
  <c r="K271" i="7"/>
  <c r="L271" i="7" s="1"/>
  <c r="S271" i="7"/>
  <c r="N271" i="7"/>
  <c r="Q270" i="7"/>
  <c r="T270" i="7" s="1"/>
  <c r="O270" i="7"/>
  <c r="P270" i="7" s="1"/>
  <c r="U270" i="7" s="1"/>
  <c r="V270" i="7" s="1"/>
  <c r="AL270" i="7" s="1"/>
  <c r="AN270" i="7" s="1"/>
  <c r="AT270" i="7" s="1"/>
  <c r="AU270" i="7" s="1"/>
  <c r="AY270" i="7" s="1"/>
  <c r="O269" i="6"/>
  <c r="P269" i="6" s="1"/>
  <c r="U269" i="6" s="1"/>
  <c r="V269" i="6" s="1"/>
  <c r="AL269" i="6" s="1"/>
  <c r="AN269" i="6" s="1"/>
  <c r="AT269" i="6" s="1"/>
  <c r="AU269" i="6" s="1"/>
  <c r="AY269" i="6" s="1"/>
  <c r="Q269" i="6"/>
  <c r="T269" i="6" s="1"/>
  <c r="H271" i="6"/>
  <c r="F272" i="6"/>
  <c r="G271" i="6"/>
  <c r="S270" i="6"/>
  <c r="N270" i="6"/>
  <c r="K270" i="6"/>
  <c r="L270" i="6" s="1"/>
  <c r="O272" i="5"/>
  <c r="Q272" i="5"/>
  <c r="T272" i="5" s="1"/>
  <c r="S273" i="5"/>
  <c r="N273" i="5"/>
  <c r="K273" i="5"/>
  <c r="L273" i="5" s="1"/>
  <c r="P272" i="5"/>
  <c r="U272" i="5" s="1"/>
  <c r="V272" i="5" s="1"/>
  <c r="AL272" i="5" s="1"/>
  <c r="AN272" i="5" s="1"/>
  <c r="AU272" i="5" s="1"/>
  <c r="H274" i="5"/>
  <c r="F275" i="5"/>
  <c r="G274" i="5"/>
  <c r="K270" i="4"/>
  <c r="L270" i="4" s="1"/>
  <c r="S270" i="4"/>
  <c r="N270" i="4"/>
  <c r="P269" i="4"/>
  <c r="H271" i="4"/>
  <c r="F272" i="4"/>
  <c r="G271" i="4"/>
  <c r="Q269" i="4"/>
  <c r="T269" i="4" s="1"/>
  <c r="O269" i="4"/>
  <c r="K270" i="3"/>
  <c r="L270" i="3" s="1"/>
  <c r="N270" i="3"/>
  <c r="S270" i="3"/>
  <c r="P269" i="3"/>
  <c r="U269" i="3" s="1"/>
  <c r="V269" i="3" s="1"/>
  <c r="AL269" i="3" s="1"/>
  <c r="AN269" i="3" s="1"/>
  <c r="AT269" i="3" s="1"/>
  <c r="AU269" i="3" s="1"/>
  <c r="AY269" i="3" s="1"/>
  <c r="Q269" i="3"/>
  <c r="T269" i="3" s="1"/>
  <c r="O269" i="3"/>
  <c r="H271" i="3"/>
  <c r="F272" i="3"/>
  <c r="G271" i="3"/>
  <c r="H268" i="2"/>
  <c r="G268" i="2"/>
  <c r="O266" i="2"/>
  <c r="P266" i="2" s="1"/>
  <c r="Q266" i="2"/>
  <c r="T266" i="2" s="1"/>
  <c r="S267" i="2"/>
  <c r="N267" i="2"/>
  <c r="K267" i="2"/>
  <c r="L267" i="2" s="1"/>
  <c r="Q259" i="1"/>
  <c r="T259" i="1" s="1"/>
  <c r="O259" i="1"/>
  <c r="P259" i="1" s="1"/>
  <c r="U259" i="1" s="1"/>
  <c r="V259" i="1" s="1"/>
  <c r="S260" i="1"/>
  <c r="L260" i="1"/>
  <c r="F262" i="1"/>
  <c r="K278" i="11" l="1"/>
  <c r="L278" i="11" s="1"/>
  <c r="S278" i="11"/>
  <c r="N278" i="11"/>
  <c r="Q277" i="11"/>
  <c r="T277" i="11" s="1"/>
  <c r="O277" i="11"/>
  <c r="P277" i="11" s="1"/>
  <c r="U277" i="11" s="1"/>
  <c r="V277" i="11" s="1"/>
  <c r="AL277" i="11" s="1"/>
  <c r="AN277" i="11" s="1"/>
  <c r="AT277" i="11" s="1"/>
  <c r="AU277" i="11" s="1"/>
  <c r="AY277" i="11" s="1"/>
  <c r="H279" i="11"/>
  <c r="F280" i="11"/>
  <c r="G279" i="11"/>
  <c r="K277" i="10"/>
  <c r="L277" i="10" s="1"/>
  <c r="S277" i="10"/>
  <c r="N277" i="10"/>
  <c r="H278" i="10"/>
  <c r="F279" i="10"/>
  <c r="G278" i="10"/>
  <c r="Q276" i="10"/>
  <c r="T276" i="10" s="1"/>
  <c r="O276" i="10"/>
  <c r="P276" i="10" s="1"/>
  <c r="U276" i="10" s="1"/>
  <c r="V276" i="10" s="1"/>
  <c r="AL276" i="10" s="1"/>
  <c r="AN276" i="10" s="1"/>
  <c r="AT276" i="10" s="1"/>
  <c r="AU276" i="10" s="1"/>
  <c r="AY276" i="10" s="1"/>
  <c r="O278" i="9"/>
  <c r="P278" i="9" s="1"/>
  <c r="U278" i="9" s="1"/>
  <c r="V278" i="9" s="1"/>
  <c r="AL278" i="9" s="1"/>
  <c r="AN278" i="9" s="1"/>
  <c r="AT278" i="9" s="1"/>
  <c r="AU278" i="9" s="1"/>
  <c r="AY278" i="9" s="1"/>
  <c r="Q278" i="9"/>
  <c r="T278" i="9" s="1"/>
  <c r="F281" i="9"/>
  <c r="G280" i="9"/>
  <c r="H280" i="9"/>
  <c r="S279" i="9"/>
  <c r="N279" i="9"/>
  <c r="K279" i="9"/>
  <c r="L279" i="9" s="1"/>
  <c r="U273" i="8"/>
  <c r="V273" i="8" s="1"/>
  <c r="AL273" i="8" s="1"/>
  <c r="AN273" i="8" s="1"/>
  <c r="AT273" i="8" s="1"/>
  <c r="AU273" i="8" s="1"/>
  <c r="AY273" i="8" s="1"/>
  <c r="K275" i="8"/>
  <c r="L275" i="8" s="1"/>
  <c r="N275" i="8"/>
  <c r="S275" i="8"/>
  <c r="H276" i="8"/>
  <c r="F277" i="8"/>
  <c r="G276" i="8"/>
  <c r="Q274" i="8"/>
  <c r="T274" i="8" s="1"/>
  <c r="O274" i="8"/>
  <c r="P274" i="8" s="1"/>
  <c r="U274" i="8" s="1"/>
  <c r="V274" i="8" s="1"/>
  <c r="AL274" i="8" s="1"/>
  <c r="AN274" i="8" s="1"/>
  <c r="AT274" i="8" s="1"/>
  <c r="AU274" i="8" s="1"/>
  <c r="AY274" i="8" s="1"/>
  <c r="S272" i="7"/>
  <c r="N272" i="7"/>
  <c r="K272" i="7"/>
  <c r="L272" i="7" s="1"/>
  <c r="O271" i="7"/>
  <c r="P271" i="7" s="1"/>
  <c r="U271" i="7" s="1"/>
  <c r="V271" i="7" s="1"/>
  <c r="AL271" i="7" s="1"/>
  <c r="AN271" i="7" s="1"/>
  <c r="AT271" i="7" s="1"/>
  <c r="AU271" i="7" s="1"/>
  <c r="AY271" i="7" s="1"/>
  <c r="Q271" i="7"/>
  <c r="T271" i="7" s="1"/>
  <c r="F274" i="7"/>
  <c r="G273" i="7"/>
  <c r="H273" i="7"/>
  <c r="S271" i="6"/>
  <c r="N271" i="6"/>
  <c r="K271" i="6"/>
  <c r="L271" i="6" s="1"/>
  <c r="O270" i="6"/>
  <c r="P270" i="6" s="1"/>
  <c r="U270" i="6" s="1"/>
  <c r="V270" i="6" s="1"/>
  <c r="AL270" i="6" s="1"/>
  <c r="AN270" i="6" s="1"/>
  <c r="AT270" i="6" s="1"/>
  <c r="AU270" i="6" s="1"/>
  <c r="AY270" i="6" s="1"/>
  <c r="Q270" i="6"/>
  <c r="T270" i="6" s="1"/>
  <c r="F273" i="6"/>
  <c r="G272" i="6"/>
  <c r="H272" i="6"/>
  <c r="H275" i="5"/>
  <c r="F276" i="5"/>
  <c r="G275" i="5"/>
  <c r="K274" i="5"/>
  <c r="L274" i="5" s="1"/>
  <c r="N274" i="5"/>
  <c r="S274" i="5"/>
  <c r="Q273" i="5"/>
  <c r="T273" i="5" s="1"/>
  <c r="O273" i="5"/>
  <c r="P273" i="5" s="1"/>
  <c r="U273" i="5" s="1"/>
  <c r="V273" i="5" s="1"/>
  <c r="AL273" i="5" s="1"/>
  <c r="AN273" i="5" s="1"/>
  <c r="AU273" i="5" s="1"/>
  <c r="U269" i="4"/>
  <c r="V269" i="4" s="1"/>
  <c r="AL269" i="4" s="1"/>
  <c r="AN269" i="4" s="1"/>
  <c r="AT269" i="4" s="1"/>
  <c r="AU269" i="4" s="1"/>
  <c r="AY269" i="4" s="1"/>
  <c r="K271" i="4"/>
  <c r="L271" i="4" s="1"/>
  <c r="N271" i="4"/>
  <c r="S271" i="4"/>
  <c r="H272" i="4"/>
  <c r="F273" i="4"/>
  <c r="G272" i="4"/>
  <c r="Q270" i="4"/>
  <c r="T270" i="4" s="1"/>
  <c r="O270" i="4"/>
  <c r="P270" i="4" s="1"/>
  <c r="U270" i="4" s="1"/>
  <c r="V270" i="4" s="1"/>
  <c r="AL270" i="4" s="1"/>
  <c r="AN270" i="4" s="1"/>
  <c r="AT270" i="4" s="1"/>
  <c r="AU270" i="4" s="1"/>
  <c r="AY270" i="4" s="1"/>
  <c r="F273" i="3"/>
  <c r="G272" i="3"/>
  <c r="H272" i="3"/>
  <c r="N271" i="3"/>
  <c r="S271" i="3"/>
  <c r="K271" i="3"/>
  <c r="L271" i="3" s="1"/>
  <c r="Q270" i="3"/>
  <c r="T270" i="3" s="1"/>
  <c r="O270" i="3"/>
  <c r="P270" i="3" s="1"/>
  <c r="U270" i="3" s="1"/>
  <c r="V270" i="3" s="1"/>
  <c r="AL270" i="3" s="1"/>
  <c r="AN270" i="3" s="1"/>
  <c r="AT270" i="3" s="1"/>
  <c r="AU270" i="3" s="1"/>
  <c r="AY270" i="3" s="1"/>
  <c r="U266" i="2"/>
  <c r="V266" i="2" s="1"/>
  <c r="AL266" i="2" s="1"/>
  <c r="AN266" i="2" s="1"/>
  <c r="AT266" i="2" s="1"/>
  <c r="AU266" i="2" s="1"/>
  <c r="AY266" i="2" s="1"/>
  <c r="S268" i="2"/>
  <c r="N268" i="2"/>
  <c r="K268" i="2"/>
  <c r="L268" i="2" s="1"/>
  <c r="G269" i="2"/>
  <c r="H269" i="2"/>
  <c r="O267" i="2"/>
  <c r="P267" i="2" s="1"/>
  <c r="Q267" i="2"/>
  <c r="T267" i="2" s="1"/>
  <c r="F263" i="1"/>
  <c r="Q260" i="1"/>
  <c r="T260" i="1" s="1"/>
  <c r="O260" i="1"/>
  <c r="S261" i="1"/>
  <c r="L261" i="1"/>
  <c r="P260" i="1"/>
  <c r="Q278" i="11" l="1"/>
  <c r="T278" i="11" s="1"/>
  <c r="O278" i="11"/>
  <c r="P278" i="11" s="1"/>
  <c r="U278" i="11" s="1"/>
  <c r="V278" i="11" s="1"/>
  <c r="AL278" i="11" s="1"/>
  <c r="AN278" i="11" s="1"/>
  <c r="AT278" i="11" s="1"/>
  <c r="AU278" i="11" s="1"/>
  <c r="AY278" i="11" s="1"/>
  <c r="H280" i="11"/>
  <c r="F281" i="11"/>
  <c r="G280" i="11"/>
  <c r="K279" i="11"/>
  <c r="L279" i="11" s="1"/>
  <c r="S279" i="11"/>
  <c r="N279" i="11"/>
  <c r="S278" i="10"/>
  <c r="N278" i="10"/>
  <c r="K278" i="10"/>
  <c r="L278" i="10" s="1"/>
  <c r="F280" i="10"/>
  <c r="G279" i="10"/>
  <c r="H279" i="10"/>
  <c r="O277" i="10"/>
  <c r="P277" i="10" s="1"/>
  <c r="U277" i="10" s="1"/>
  <c r="V277" i="10" s="1"/>
  <c r="AL277" i="10" s="1"/>
  <c r="AN277" i="10" s="1"/>
  <c r="AT277" i="10" s="1"/>
  <c r="AU277" i="10" s="1"/>
  <c r="AY277" i="10" s="1"/>
  <c r="Q277" i="10"/>
  <c r="T277" i="10" s="1"/>
  <c r="F282" i="9"/>
  <c r="G281" i="9"/>
  <c r="H281" i="9"/>
  <c r="P279" i="9"/>
  <c r="U279" i="9" s="1"/>
  <c r="V279" i="9" s="1"/>
  <c r="AL279" i="9" s="1"/>
  <c r="AN279" i="9" s="1"/>
  <c r="AT279" i="9" s="1"/>
  <c r="AU279" i="9" s="1"/>
  <c r="AY279" i="9" s="1"/>
  <c r="O279" i="9"/>
  <c r="Q279" i="9"/>
  <c r="T279" i="9" s="1"/>
  <c r="S280" i="9"/>
  <c r="N280" i="9"/>
  <c r="K280" i="9"/>
  <c r="L280" i="9" s="1"/>
  <c r="K276" i="8"/>
  <c r="L276" i="8" s="1"/>
  <c r="S276" i="8"/>
  <c r="N276" i="8"/>
  <c r="H277" i="8"/>
  <c r="F278" i="8"/>
  <c r="G277" i="8"/>
  <c r="O275" i="8"/>
  <c r="P275" i="8" s="1"/>
  <c r="U275" i="8" s="1"/>
  <c r="V275" i="8" s="1"/>
  <c r="AL275" i="8" s="1"/>
  <c r="AN275" i="8" s="1"/>
  <c r="AT275" i="8" s="1"/>
  <c r="AU275" i="8" s="1"/>
  <c r="AY275" i="8" s="1"/>
  <c r="Q275" i="8"/>
  <c r="T275" i="8" s="1"/>
  <c r="O272" i="7"/>
  <c r="Q272" i="7"/>
  <c r="T272" i="7" s="1"/>
  <c r="S273" i="7"/>
  <c r="N273" i="7"/>
  <c r="K273" i="7"/>
  <c r="L273" i="7" s="1"/>
  <c r="H274" i="7"/>
  <c r="G274" i="7"/>
  <c r="F275" i="7"/>
  <c r="P272" i="7"/>
  <c r="U272" i="7" s="1"/>
  <c r="V272" i="7" s="1"/>
  <c r="AL272" i="7" s="1"/>
  <c r="AN272" i="7" s="1"/>
  <c r="AT272" i="7" s="1"/>
  <c r="AU272" i="7" s="1"/>
  <c r="AY272" i="7" s="1"/>
  <c r="S272" i="6"/>
  <c r="N272" i="6"/>
  <c r="K272" i="6"/>
  <c r="L272" i="6" s="1"/>
  <c r="P271" i="6"/>
  <c r="U271" i="6" s="1"/>
  <c r="V271" i="6" s="1"/>
  <c r="AL271" i="6" s="1"/>
  <c r="AN271" i="6" s="1"/>
  <c r="AT271" i="6" s="1"/>
  <c r="AU271" i="6" s="1"/>
  <c r="AY271" i="6" s="1"/>
  <c r="O271" i="6"/>
  <c r="Q271" i="6"/>
  <c r="T271" i="6" s="1"/>
  <c r="H273" i="6"/>
  <c r="F274" i="6"/>
  <c r="G273" i="6"/>
  <c r="K275" i="5"/>
  <c r="L275" i="5" s="1"/>
  <c r="S275" i="5"/>
  <c r="N275" i="5"/>
  <c r="H276" i="5"/>
  <c r="F277" i="5"/>
  <c r="G276" i="5"/>
  <c r="Q274" i="5"/>
  <c r="T274" i="5" s="1"/>
  <c r="O274" i="5"/>
  <c r="P274" i="5" s="1"/>
  <c r="U274" i="5" s="1"/>
  <c r="V274" i="5" s="1"/>
  <c r="AL274" i="5" s="1"/>
  <c r="AN274" i="5" s="1"/>
  <c r="AU274" i="5" s="1"/>
  <c r="S272" i="4"/>
  <c r="N272" i="4"/>
  <c r="K272" i="4"/>
  <c r="L272" i="4" s="1"/>
  <c r="P271" i="4"/>
  <c r="U271" i="4" s="1"/>
  <c r="V271" i="4" s="1"/>
  <c r="AL271" i="4" s="1"/>
  <c r="AN271" i="4" s="1"/>
  <c r="AT271" i="4" s="1"/>
  <c r="AU271" i="4" s="1"/>
  <c r="AY271" i="4" s="1"/>
  <c r="O271" i="4"/>
  <c r="Q271" i="4"/>
  <c r="T271" i="4" s="1"/>
  <c r="F274" i="4"/>
  <c r="G273" i="4"/>
  <c r="H273" i="4"/>
  <c r="O271" i="3"/>
  <c r="Q271" i="3"/>
  <c r="T271" i="3" s="1"/>
  <c r="S272" i="3"/>
  <c r="N272" i="3"/>
  <c r="K272" i="3"/>
  <c r="L272" i="3" s="1"/>
  <c r="H273" i="3"/>
  <c r="F274" i="3"/>
  <c r="G273" i="3"/>
  <c r="P271" i="3"/>
  <c r="U271" i="3" s="1"/>
  <c r="V271" i="3" s="1"/>
  <c r="AL271" i="3" s="1"/>
  <c r="AN271" i="3" s="1"/>
  <c r="AT271" i="3" s="1"/>
  <c r="AU271" i="3" s="1"/>
  <c r="AY271" i="3" s="1"/>
  <c r="U267" i="2"/>
  <c r="V267" i="2" s="1"/>
  <c r="AL267" i="2" s="1"/>
  <c r="AN267" i="2" s="1"/>
  <c r="AT267" i="2" s="1"/>
  <c r="AU267" i="2" s="1"/>
  <c r="AY267" i="2" s="1"/>
  <c r="O268" i="2"/>
  <c r="Q268" i="2"/>
  <c r="T268" i="2" s="1"/>
  <c r="P268" i="2"/>
  <c r="S269" i="2"/>
  <c r="N269" i="2"/>
  <c r="K269" i="2"/>
  <c r="L269" i="2" s="1"/>
  <c r="H270" i="2"/>
  <c r="G270" i="2"/>
  <c r="Q261" i="1"/>
  <c r="T261" i="1" s="1"/>
  <c r="O261" i="1"/>
  <c r="P261" i="1"/>
  <c r="S262" i="1"/>
  <c r="L262" i="1"/>
  <c r="U260" i="1"/>
  <c r="V260" i="1" s="1"/>
  <c r="F264" i="1"/>
  <c r="S280" i="11" l="1"/>
  <c r="N280" i="11"/>
  <c r="K280" i="11"/>
  <c r="L280" i="11" s="1"/>
  <c r="O279" i="11"/>
  <c r="P279" i="11" s="1"/>
  <c r="U279" i="11" s="1"/>
  <c r="V279" i="11" s="1"/>
  <c r="AL279" i="11" s="1"/>
  <c r="AN279" i="11" s="1"/>
  <c r="AT279" i="11" s="1"/>
  <c r="AU279" i="11" s="1"/>
  <c r="AY279" i="11" s="1"/>
  <c r="Q279" i="11"/>
  <c r="T279" i="11" s="1"/>
  <c r="F282" i="11"/>
  <c r="G281" i="11"/>
  <c r="H281" i="11"/>
  <c r="O278" i="10"/>
  <c r="Q278" i="10"/>
  <c r="T278" i="10" s="1"/>
  <c r="P278" i="10"/>
  <c r="U278" i="10" s="1"/>
  <c r="V278" i="10" s="1"/>
  <c r="AL278" i="10" s="1"/>
  <c r="AN278" i="10" s="1"/>
  <c r="AT278" i="10" s="1"/>
  <c r="AU278" i="10" s="1"/>
  <c r="AY278" i="10" s="1"/>
  <c r="S279" i="10"/>
  <c r="N279" i="10"/>
  <c r="K279" i="10"/>
  <c r="L279" i="10" s="1"/>
  <c r="H280" i="10"/>
  <c r="F281" i="10"/>
  <c r="G280" i="10"/>
  <c r="S281" i="9"/>
  <c r="K281" i="9"/>
  <c r="L281" i="9" s="1"/>
  <c r="N281" i="9"/>
  <c r="P280" i="9"/>
  <c r="U280" i="9" s="1"/>
  <c r="V280" i="9" s="1"/>
  <c r="AL280" i="9" s="1"/>
  <c r="AN280" i="9" s="1"/>
  <c r="AT280" i="9" s="1"/>
  <c r="AU280" i="9" s="1"/>
  <c r="AY280" i="9" s="1"/>
  <c r="Q280" i="9"/>
  <c r="T280" i="9" s="1"/>
  <c r="O280" i="9"/>
  <c r="H282" i="9"/>
  <c r="F283" i="9"/>
  <c r="G282" i="9"/>
  <c r="K277" i="8"/>
  <c r="L277" i="8" s="1"/>
  <c r="S277" i="8"/>
  <c r="N277" i="8"/>
  <c r="H278" i="8"/>
  <c r="F279" i="8"/>
  <c r="G278" i="8"/>
  <c r="O276" i="8"/>
  <c r="P276" i="8" s="1"/>
  <c r="U276" i="8" s="1"/>
  <c r="V276" i="8" s="1"/>
  <c r="AL276" i="8" s="1"/>
  <c r="AN276" i="8" s="1"/>
  <c r="AT276" i="8" s="1"/>
  <c r="AU276" i="8" s="1"/>
  <c r="AY276" i="8" s="1"/>
  <c r="Q276" i="8"/>
  <c r="T276" i="8" s="1"/>
  <c r="H275" i="7"/>
  <c r="F276" i="7"/>
  <c r="G275" i="7"/>
  <c r="K274" i="7"/>
  <c r="L274" i="7" s="1"/>
  <c r="S274" i="7"/>
  <c r="N274" i="7"/>
  <c r="Q273" i="7"/>
  <c r="T273" i="7" s="1"/>
  <c r="O273" i="7"/>
  <c r="P273" i="7" s="1"/>
  <c r="U273" i="7" s="1"/>
  <c r="V273" i="7" s="1"/>
  <c r="AL273" i="7" s="1"/>
  <c r="AN273" i="7" s="1"/>
  <c r="AT273" i="7" s="1"/>
  <c r="AU273" i="7" s="1"/>
  <c r="AY273" i="7" s="1"/>
  <c r="H274" i="6"/>
  <c r="F275" i="6"/>
  <c r="G274" i="6"/>
  <c r="Q272" i="6"/>
  <c r="T272" i="6" s="1"/>
  <c r="O272" i="6"/>
  <c r="P272" i="6" s="1"/>
  <c r="U272" i="6" s="1"/>
  <c r="V272" i="6" s="1"/>
  <c r="AL272" i="6" s="1"/>
  <c r="AN272" i="6" s="1"/>
  <c r="AT272" i="6" s="1"/>
  <c r="AU272" i="6" s="1"/>
  <c r="AY272" i="6" s="1"/>
  <c r="K273" i="6"/>
  <c r="L273" i="6" s="1"/>
  <c r="S273" i="6"/>
  <c r="N273" i="6"/>
  <c r="S276" i="5"/>
  <c r="N276" i="5"/>
  <c r="K276" i="5"/>
  <c r="L276" i="5" s="1"/>
  <c r="F278" i="5"/>
  <c r="G277" i="5"/>
  <c r="H277" i="5"/>
  <c r="O275" i="5"/>
  <c r="P275" i="5" s="1"/>
  <c r="U275" i="5" s="1"/>
  <c r="V275" i="5" s="1"/>
  <c r="AL275" i="5" s="1"/>
  <c r="AN275" i="5" s="1"/>
  <c r="AU275" i="5" s="1"/>
  <c r="Q275" i="5"/>
  <c r="T275" i="5" s="1"/>
  <c r="H274" i="4"/>
  <c r="F275" i="4"/>
  <c r="G274" i="4"/>
  <c r="S273" i="4"/>
  <c r="N273" i="4"/>
  <c r="K273" i="4"/>
  <c r="L273" i="4" s="1"/>
  <c r="O272" i="4"/>
  <c r="P272" i="4" s="1"/>
  <c r="U272" i="4" s="1"/>
  <c r="V272" i="4" s="1"/>
  <c r="AL272" i="4" s="1"/>
  <c r="AN272" i="4" s="1"/>
  <c r="AT272" i="4" s="1"/>
  <c r="AU272" i="4" s="1"/>
  <c r="AY272" i="4" s="1"/>
  <c r="Q272" i="4"/>
  <c r="T272" i="4" s="1"/>
  <c r="H274" i="3"/>
  <c r="G274" i="3"/>
  <c r="F275" i="3"/>
  <c r="K273" i="3"/>
  <c r="L273" i="3" s="1"/>
  <c r="S273" i="3"/>
  <c r="N273" i="3"/>
  <c r="Q272" i="3"/>
  <c r="T272" i="3" s="1"/>
  <c r="O272" i="3"/>
  <c r="P272" i="3" s="1"/>
  <c r="U272" i="3" s="1"/>
  <c r="V272" i="3" s="1"/>
  <c r="AL272" i="3" s="1"/>
  <c r="AN272" i="3" s="1"/>
  <c r="AT272" i="3" s="1"/>
  <c r="AU272" i="3" s="1"/>
  <c r="AY272" i="3" s="1"/>
  <c r="H271" i="2"/>
  <c r="G271" i="2"/>
  <c r="U268" i="2"/>
  <c r="V268" i="2" s="1"/>
  <c r="AL268" i="2" s="1"/>
  <c r="AN268" i="2" s="1"/>
  <c r="AT268" i="2" s="1"/>
  <c r="AU268" i="2" s="1"/>
  <c r="AY268" i="2" s="1"/>
  <c r="Q269" i="2"/>
  <c r="T269" i="2" s="1"/>
  <c r="O269" i="2"/>
  <c r="K270" i="2"/>
  <c r="L270" i="2" s="1"/>
  <c r="S270" i="2"/>
  <c r="N270" i="2"/>
  <c r="P269" i="2"/>
  <c r="F265" i="1"/>
  <c r="U261" i="1"/>
  <c r="V261" i="1" s="1"/>
  <c r="Q262" i="1"/>
  <c r="T262" i="1" s="1"/>
  <c r="O262" i="1"/>
  <c r="P262" i="1" s="1"/>
  <c r="U262" i="1" s="1"/>
  <c r="V262" i="1" s="1"/>
  <c r="S263" i="1"/>
  <c r="L263" i="1"/>
  <c r="S281" i="11" l="1"/>
  <c r="N281" i="11"/>
  <c r="K281" i="11"/>
  <c r="L281" i="11" s="1"/>
  <c r="O280" i="11"/>
  <c r="P280" i="11" s="1"/>
  <c r="U280" i="11" s="1"/>
  <c r="V280" i="11" s="1"/>
  <c r="AL280" i="11" s="1"/>
  <c r="AN280" i="11" s="1"/>
  <c r="AT280" i="11" s="1"/>
  <c r="AU280" i="11" s="1"/>
  <c r="AY280" i="11" s="1"/>
  <c r="Q280" i="11"/>
  <c r="T280" i="11" s="1"/>
  <c r="H282" i="11"/>
  <c r="F283" i="11"/>
  <c r="G282" i="11"/>
  <c r="H281" i="10"/>
  <c r="F282" i="10"/>
  <c r="G281" i="10"/>
  <c r="Q279" i="10"/>
  <c r="T279" i="10" s="1"/>
  <c r="O279" i="10"/>
  <c r="K280" i="10"/>
  <c r="L280" i="10" s="1"/>
  <c r="S280" i="10"/>
  <c r="N280" i="10"/>
  <c r="P279" i="10"/>
  <c r="Q281" i="9"/>
  <c r="T281" i="9" s="1"/>
  <c r="O281" i="9"/>
  <c r="P281" i="9" s="1"/>
  <c r="U281" i="9" s="1"/>
  <c r="V281" i="9" s="1"/>
  <c r="AL281" i="9" s="1"/>
  <c r="AN281" i="9" s="1"/>
  <c r="AT281" i="9" s="1"/>
  <c r="AU281" i="9" s="1"/>
  <c r="AY281" i="9" s="1"/>
  <c r="H283" i="9"/>
  <c r="F284" i="9"/>
  <c r="G283" i="9"/>
  <c r="K282" i="9"/>
  <c r="L282" i="9" s="1"/>
  <c r="S282" i="9"/>
  <c r="N282" i="9"/>
  <c r="S278" i="8"/>
  <c r="N278" i="8"/>
  <c r="K278" i="8"/>
  <c r="L278" i="8" s="1"/>
  <c r="O277" i="8"/>
  <c r="P277" i="8" s="1"/>
  <c r="U277" i="8" s="1"/>
  <c r="V277" i="8" s="1"/>
  <c r="AL277" i="8" s="1"/>
  <c r="AN277" i="8" s="1"/>
  <c r="AT277" i="8" s="1"/>
  <c r="AU277" i="8" s="1"/>
  <c r="AY277" i="8" s="1"/>
  <c r="Q277" i="8"/>
  <c r="T277" i="8" s="1"/>
  <c r="F280" i="8"/>
  <c r="G279" i="8"/>
  <c r="H279" i="8"/>
  <c r="K275" i="7"/>
  <c r="L275" i="7" s="1"/>
  <c r="S275" i="7"/>
  <c r="N275" i="7"/>
  <c r="H276" i="7"/>
  <c r="F277" i="7"/>
  <c r="G276" i="7"/>
  <c r="Q274" i="7"/>
  <c r="T274" i="7" s="1"/>
  <c r="O274" i="7"/>
  <c r="P274" i="7" s="1"/>
  <c r="U274" i="7" s="1"/>
  <c r="V274" i="7" s="1"/>
  <c r="AL274" i="7" s="1"/>
  <c r="AN274" i="7" s="1"/>
  <c r="AT274" i="7" s="1"/>
  <c r="AU274" i="7" s="1"/>
  <c r="AY274" i="7" s="1"/>
  <c r="Q273" i="6"/>
  <c r="T273" i="6" s="1"/>
  <c r="O273" i="6"/>
  <c r="K274" i="6"/>
  <c r="L274" i="6" s="1"/>
  <c r="S274" i="6"/>
  <c r="N274" i="6"/>
  <c r="H275" i="6"/>
  <c r="F276" i="6"/>
  <c r="G275" i="6"/>
  <c r="P273" i="6"/>
  <c r="U273" i="6" s="1"/>
  <c r="V273" i="6" s="1"/>
  <c r="AL273" i="6" s="1"/>
  <c r="AN273" i="6" s="1"/>
  <c r="AT273" i="6" s="1"/>
  <c r="AU273" i="6" s="1"/>
  <c r="AY273" i="6" s="1"/>
  <c r="S277" i="5"/>
  <c r="N277" i="5"/>
  <c r="K277" i="5"/>
  <c r="L277" i="5" s="1"/>
  <c r="O276" i="5"/>
  <c r="P276" i="5" s="1"/>
  <c r="U276" i="5" s="1"/>
  <c r="V276" i="5" s="1"/>
  <c r="AL276" i="5" s="1"/>
  <c r="AN276" i="5" s="1"/>
  <c r="AU276" i="5" s="1"/>
  <c r="Q276" i="5"/>
  <c r="T276" i="5" s="1"/>
  <c r="H278" i="5"/>
  <c r="F279" i="5"/>
  <c r="G278" i="5"/>
  <c r="K274" i="4"/>
  <c r="L274" i="4" s="1"/>
  <c r="N274" i="4"/>
  <c r="S274" i="4"/>
  <c r="P273" i="4"/>
  <c r="F276" i="4"/>
  <c r="H275" i="4"/>
  <c r="G275" i="4"/>
  <c r="Q273" i="4"/>
  <c r="T273" i="4" s="1"/>
  <c r="O273" i="4"/>
  <c r="H275" i="3"/>
  <c r="F276" i="3"/>
  <c r="G275" i="3"/>
  <c r="K274" i="3"/>
  <c r="L274" i="3" s="1"/>
  <c r="S274" i="3"/>
  <c r="N274" i="3"/>
  <c r="P273" i="3"/>
  <c r="Q273" i="3"/>
  <c r="T273" i="3" s="1"/>
  <c r="O273" i="3"/>
  <c r="Q270" i="2"/>
  <c r="T270" i="2" s="1"/>
  <c r="O270" i="2"/>
  <c r="P270" i="2" s="1"/>
  <c r="U270" i="2" s="1"/>
  <c r="V270" i="2" s="1"/>
  <c r="AL270" i="2" s="1"/>
  <c r="AN270" i="2" s="1"/>
  <c r="AT270" i="2" s="1"/>
  <c r="AU270" i="2" s="1"/>
  <c r="AY270" i="2" s="1"/>
  <c r="K271" i="2"/>
  <c r="L271" i="2" s="1"/>
  <c r="S271" i="2"/>
  <c r="N271" i="2"/>
  <c r="U269" i="2"/>
  <c r="V269" i="2" s="1"/>
  <c r="AL269" i="2" s="1"/>
  <c r="AN269" i="2" s="1"/>
  <c r="AT269" i="2" s="1"/>
  <c r="AU269" i="2" s="1"/>
  <c r="AY269" i="2" s="1"/>
  <c r="H272" i="2"/>
  <c r="G272" i="2"/>
  <c r="S264" i="1"/>
  <c r="L264" i="1"/>
  <c r="Q263" i="1"/>
  <c r="T263" i="1" s="1"/>
  <c r="O263" i="1"/>
  <c r="P263" i="1" s="1"/>
  <c r="F266" i="1"/>
  <c r="Q281" i="11" l="1"/>
  <c r="T281" i="11" s="1"/>
  <c r="O281" i="11"/>
  <c r="H283" i="11"/>
  <c r="F284" i="11"/>
  <c r="G283" i="11"/>
  <c r="P281" i="11"/>
  <c r="K282" i="11"/>
  <c r="L282" i="11" s="1"/>
  <c r="S282" i="11"/>
  <c r="N282" i="11"/>
  <c r="K281" i="10"/>
  <c r="L281" i="10" s="1"/>
  <c r="S281" i="10"/>
  <c r="N281" i="10"/>
  <c r="Q280" i="10"/>
  <c r="T280" i="10" s="1"/>
  <c r="O280" i="10"/>
  <c r="H282" i="10"/>
  <c r="F283" i="10"/>
  <c r="G282" i="10"/>
  <c r="P280" i="10"/>
  <c r="U279" i="10"/>
  <c r="V279" i="10" s="1"/>
  <c r="AL279" i="10" s="1"/>
  <c r="AN279" i="10" s="1"/>
  <c r="AT279" i="10" s="1"/>
  <c r="AU279" i="10" s="1"/>
  <c r="AY279" i="10" s="1"/>
  <c r="Q282" i="9"/>
  <c r="T282" i="9" s="1"/>
  <c r="O282" i="9"/>
  <c r="K283" i="9"/>
  <c r="L283" i="9" s="1"/>
  <c r="S283" i="9"/>
  <c r="N283" i="9"/>
  <c r="P282" i="9"/>
  <c r="U282" i="9" s="1"/>
  <c r="V282" i="9" s="1"/>
  <c r="AL282" i="9" s="1"/>
  <c r="AN282" i="9" s="1"/>
  <c r="AT282" i="9" s="1"/>
  <c r="AU282" i="9" s="1"/>
  <c r="AY282" i="9" s="1"/>
  <c r="H284" i="9"/>
  <c r="F285" i="9"/>
  <c r="G284" i="9"/>
  <c r="O278" i="8"/>
  <c r="Q278" i="8"/>
  <c r="T278" i="8" s="1"/>
  <c r="H280" i="8"/>
  <c r="F281" i="8"/>
  <c r="G280" i="8"/>
  <c r="P278" i="8"/>
  <c r="U278" i="8" s="1"/>
  <c r="V278" i="8" s="1"/>
  <c r="AL278" i="8" s="1"/>
  <c r="AN278" i="8" s="1"/>
  <c r="AT278" i="8" s="1"/>
  <c r="AU278" i="8" s="1"/>
  <c r="AY278" i="8" s="1"/>
  <c r="S279" i="8"/>
  <c r="N279" i="8"/>
  <c r="K279" i="8"/>
  <c r="L279" i="8" s="1"/>
  <c r="S276" i="7"/>
  <c r="N276" i="7"/>
  <c r="K276" i="7"/>
  <c r="L276" i="7" s="1"/>
  <c r="F278" i="7"/>
  <c r="G277" i="7"/>
  <c r="H277" i="7"/>
  <c r="O275" i="7"/>
  <c r="P275" i="7" s="1"/>
  <c r="U275" i="7" s="1"/>
  <c r="V275" i="7" s="1"/>
  <c r="AL275" i="7" s="1"/>
  <c r="AN275" i="7" s="1"/>
  <c r="AT275" i="7" s="1"/>
  <c r="AU275" i="7" s="1"/>
  <c r="AY275" i="7" s="1"/>
  <c r="Q275" i="7"/>
  <c r="T275" i="7" s="1"/>
  <c r="S275" i="6"/>
  <c r="N275" i="6"/>
  <c r="K275" i="6"/>
  <c r="L275" i="6" s="1"/>
  <c r="F277" i="6"/>
  <c r="G276" i="6"/>
  <c r="H276" i="6"/>
  <c r="O274" i="6"/>
  <c r="P274" i="6" s="1"/>
  <c r="U274" i="6" s="1"/>
  <c r="V274" i="6" s="1"/>
  <c r="AL274" i="6" s="1"/>
  <c r="AN274" i="6" s="1"/>
  <c r="AT274" i="6" s="1"/>
  <c r="AU274" i="6" s="1"/>
  <c r="AY274" i="6" s="1"/>
  <c r="Q274" i="6"/>
  <c r="T274" i="6" s="1"/>
  <c r="Q277" i="5"/>
  <c r="T277" i="5" s="1"/>
  <c r="O277" i="5"/>
  <c r="P277" i="5" s="1"/>
  <c r="U277" i="5" s="1"/>
  <c r="V277" i="5" s="1"/>
  <c r="AL277" i="5" s="1"/>
  <c r="AN277" i="5" s="1"/>
  <c r="AU277" i="5" s="1"/>
  <c r="H279" i="5"/>
  <c r="F280" i="5"/>
  <c r="G279" i="5"/>
  <c r="K278" i="5"/>
  <c r="L278" i="5" s="1"/>
  <c r="N278" i="5"/>
  <c r="S278" i="5"/>
  <c r="U273" i="4"/>
  <c r="V273" i="4" s="1"/>
  <c r="AL273" i="4" s="1"/>
  <c r="AN273" i="4" s="1"/>
  <c r="AT273" i="4" s="1"/>
  <c r="AU273" i="4" s="1"/>
  <c r="AY273" i="4" s="1"/>
  <c r="K275" i="4"/>
  <c r="L275" i="4" s="1"/>
  <c r="S275" i="4"/>
  <c r="N275" i="4"/>
  <c r="P274" i="4"/>
  <c r="G276" i="4"/>
  <c r="H276" i="4"/>
  <c r="F277" i="4"/>
  <c r="Q274" i="4"/>
  <c r="T274" i="4" s="1"/>
  <c r="O274" i="4"/>
  <c r="Q274" i="3"/>
  <c r="T274" i="3" s="1"/>
  <c r="O274" i="3"/>
  <c r="K275" i="3"/>
  <c r="L275" i="3" s="1"/>
  <c r="S275" i="3"/>
  <c r="N275" i="3"/>
  <c r="P274" i="3"/>
  <c r="U274" i="3" s="1"/>
  <c r="V274" i="3" s="1"/>
  <c r="AL274" i="3" s="1"/>
  <c r="AN274" i="3" s="1"/>
  <c r="AT274" i="3" s="1"/>
  <c r="AU274" i="3" s="1"/>
  <c r="AY274" i="3" s="1"/>
  <c r="H276" i="3"/>
  <c r="F277" i="3"/>
  <c r="G276" i="3"/>
  <c r="U273" i="3"/>
  <c r="V273" i="3" s="1"/>
  <c r="AL273" i="3" s="1"/>
  <c r="AN273" i="3" s="1"/>
  <c r="AT273" i="3" s="1"/>
  <c r="AU273" i="3" s="1"/>
  <c r="AY273" i="3" s="1"/>
  <c r="G273" i="2"/>
  <c r="H273" i="2"/>
  <c r="S272" i="2"/>
  <c r="N272" i="2"/>
  <c r="K272" i="2"/>
  <c r="L272" i="2" s="1"/>
  <c r="O271" i="2"/>
  <c r="P271" i="2" s="1"/>
  <c r="Q271" i="2"/>
  <c r="T271" i="2" s="1"/>
  <c r="Q264" i="1"/>
  <c r="T264" i="1" s="1"/>
  <c r="O264" i="1"/>
  <c r="P264" i="1" s="1"/>
  <c r="U264" i="1" s="1"/>
  <c r="V264" i="1" s="1"/>
  <c r="S265" i="1"/>
  <c r="L265" i="1"/>
  <c r="F267" i="1"/>
  <c r="U263" i="1"/>
  <c r="V263" i="1" s="1"/>
  <c r="Q282" i="11" l="1"/>
  <c r="T282" i="11" s="1"/>
  <c r="O282" i="11"/>
  <c r="H284" i="11"/>
  <c r="F285" i="11"/>
  <c r="G284" i="11"/>
  <c r="U281" i="11"/>
  <c r="V281" i="11" s="1"/>
  <c r="AL281" i="11" s="1"/>
  <c r="AN281" i="11" s="1"/>
  <c r="AT281" i="11" s="1"/>
  <c r="AU281" i="11" s="1"/>
  <c r="AY281" i="11" s="1"/>
  <c r="P282" i="11"/>
  <c r="U282" i="11" s="1"/>
  <c r="V282" i="11" s="1"/>
  <c r="AL282" i="11" s="1"/>
  <c r="AN282" i="11" s="1"/>
  <c r="AT282" i="11" s="1"/>
  <c r="AU282" i="11" s="1"/>
  <c r="AY282" i="11" s="1"/>
  <c r="K283" i="11"/>
  <c r="L283" i="11" s="1"/>
  <c r="S283" i="11"/>
  <c r="N283" i="11"/>
  <c r="S282" i="10"/>
  <c r="N282" i="10"/>
  <c r="K282" i="10"/>
  <c r="L282" i="10" s="1"/>
  <c r="F284" i="10"/>
  <c r="G283" i="10"/>
  <c r="H283" i="10"/>
  <c r="P281" i="10"/>
  <c r="U280" i="10"/>
  <c r="V280" i="10" s="1"/>
  <c r="AL280" i="10" s="1"/>
  <c r="AN280" i="10" s="1"/>
  <c r="AT280" i="10" s="1"/>
  <c r="AU280" i="10" s="1"/>
  <c r="AY280" i="10" s="1"/>
  <c r="O281" i="10"/>
  <c r="Q281" i="10"/>
  <c r="T281" i="10" s="1"/>
  <c r="F286" i="9"/>
  <c r="G285" i="9"/>
  <c r="H285" i="9"/>
  <c r="O283" i="9"/>
  <c r="P283" i="9" s="1"/>
  <c r="U283" i="9" s="1"/>
  <c r="V283" i="9" s="1"/>
  <c r="AL283" i="9" s="1"/>
  <c r="AN283" i="9" s="1"/>
  <c r="AT283" i="9" s="1"/>
  <c r="AU283" i="9" s="1"/>
  <c r="AY283" i="9" s="1"/>
  <c r="Q283" i="9"/>
  <c r="T283" i="9" s="1"/>
  <c r="S284" i="9"/>
  <c r="N284" i="9"/>
  <c r="K284" i="9"/>
  <c r="L284" i="9" s="1"/>
  <c r="H281" i="8"/>
  <c r="F282" i="8"/>
  <c r="G281" i="8"/>
  <c r="Q279" i="8"/>
  <c r="T279" i="8" s="1"/>
  <c r="O279" i="8"/>
  <c r="P279" i="8" s="1"/>
  <c r="U279" i="8" s="1"/>
  <c r="V279" i="8" s="1"/>
  <c r="AL279" i="8" s="1"/>
  <c r="AN279" i="8" s="1"/>
  <c r="AT279" i="8" s="1"/>
  <c r="AU279" i="8" s="1"/>
  <c r="AY279" i="8" s="1"/>
  <c r="K280" i="8"/>
  <c r="L280" i="8" s="1"/>
  <c r="S280" i="8"/>
  <c r="N280" i="8"/>
  <c r="O276" i="7"/>
  <c r="P276" i="7" s="1"/>
  <c r="U276" i="7" s="1"/>
  <c r="V276" i="7" s="1"/>
  <c r="AL276" i="7" s="1"/>
  <c r="AN276" i="7" s="1"/>
  <c r="AT276" i="7" s="1"/>
  <c r="AU276" i="7" s="1"/>
  <c r="AY276" i="7" s="1"/>
  <c r="Q276" i="7"/>
  <c r="T276" i="7" s="1"/>
  <c r="S277" i="7"/>
  <c r="N277" i="7"/>
  <c r="K277" i="7"/>
  <c r="L277" i="7" s="1"/>
  <c r="H278" i="7"/>
  <c r="G278" i="7"/>
  <c r="F279" i="7"/>
  <c r="O275" i="6"/>
  <c r="Q275" i="6"/>
  <c r="T275" i="6" s="1"/>
  <c r="P275" i="6"/>
  <c r="U275" i="6" s="1"/>
  <c r="V275" i="6" s="1"/>
  <c r="AL275" i="6" s="1"/>
  <c r="AN275" i="6" s="1"/>
  <c r="AT275" i="6" s="1"/>
  <c r="AU275" i="6" s="1"/>
  <c r="AY275" i="6" s="1"/>
  <c r="H277" i="6"/>
  <c r="F278" i="6"/>
  <c r="G277" i="6"/>
  <c r="S276" i="6"/>
  <c r="N276" i="6"/>
  <c r="K276" i="6"/>
  <c r="L276" i="6" s="1"/>
  <c r="Q278" i="5"/>
  <c r="T278" i="5" s="1"/>
  <c r="O278" i="5"/>
  <c r="K279" i="5"/>
  <c r="L279" i="5" s="1"/>
  <c r="S279" i="5"/>
  <c r="N279" i="5"/>
  <c r="P278" i="5"/>
  <c r="U278" i="5" s="1"/>
  <c r="V278" i="5" s="1"/>
  <c r="AL278" i="5" s="1"/>
  <c r="AN278" i="5" s="1"/>
  <c r="AU278" i="5" s="1"/>
  <c r="H280" i="5"/>
  <c r="F281" i="5"/>
  <c r="G280" i="5"/>
  <c r="K276" i="4"/>
  <c r="L276" i="4" s="1"/>
  <c r="N276" i="4"/>
  <c r="S276" i="4"/>
  <c r="O275" i="4"/>
  <c r="P275" i="4" s="1"/>
  <c r="U275" i="4" s="1"/>
  <c r="V275" i="4" s="1"/>
  <c r="AL275" i="4" s="1"/>
  <c r="AN275" i="4" s="1"/>
  <c r="AT275" i="4" s="1"/>
  <c r="AU275" i="4" s="1"/>
  <c r="AY275" i="4" s="1"/>
  <c r="Q275" i="4"/>
  <c r="T275" i="4" s="1"/>
  <c r="H277" i="4"/>
  <c r="F278" i="4"/>
  <c r="G277" i="4"/>
  <c r="U274" i="4"/>
  <c r="V274" i="4" s="1"/>
  <c r="AL274" i="4" s="1"/>
  <c r="AN274" i="4" s="1"/>
  <c r="AT274" i="4" s="1"/>
  <c r="AU274" i="4" s="1"/>
  <c r="AY274" i="4" s="1"/>
  <c r="O275" i="3"/>
  <c r="Q275" i="3"/>
  <c r="T275" i="3" s="1"/>
  <c r="F278" i="3"/>
  <c r="G277" i="3"/>
  <c r="H277" i="3"/>
  <c r="S276" i="3"/>
  <c r="N276" i="3"/>
  <c r="K276" i="3"/>
  <c r="L276" i="3" s="1"/>
  <c r="P275" i="3"/>
  <c r="U275" i="3" s="1"/>
  <c r="V275" i="3" s="1"/>
  <c r="AL275" i="3" s="1"/>
  <c r="AN275" i="3" s="1"/>
  <c r="AT275" i="3" s="1"/>
  <c r="AU275" i="3" s="1"/>
  <c r="AY275" i="3" s="1"/>
  <c r="U271" i="2"/>
  <c r="V271" i="2" s="1"/>
  <c r="AL271" i="2" s="1"/>
  <c r="AN271" i="2" s="1"/>
  <c r="AT271" i="2" s="1"/>
  <c r="AU271" i="2" s="1"/>
  <c r="AY271" i="2" s="1"/>
  <c r="O272" i="2"/>
  <c r="Q272" i="2"/>
  <c r="T272" i="2" s="1"/>
  <c r="S273" i="2"/>
  <c r="N273" i="2"/>
  <c r="K273" i="2"/>
  <c r="L273" i="2" s="1"/>
  <c r="P272" i="2"/>
  <c r="U272" i="2" s="1"/>
  <c r="V272" i="2" s="1"/>
  <c r="AL272" i="2" s="1"/>
  <c r="AN272" i="2" s="1"/>
  <c r="AT272" i="2" s="1"/>
  <c r="AU272" i="2" s="1"/>
  <c r="AY272" i="2" s="1"/>
  <c r="H274" i="2"/>
  <c r="G274" i="2"/>
  <c r="F268" i="1"/>
  <c r="S266" i="1"/>
  <c r="L266" i="1"/>
  <c r="Q265" i="1"/>
  <c r="T265" i="1" s="1"/>
  <c r="O265" i="1"/>
  <c r="P265" i="1" s="1"/>
  <c r="U265" i="1" s="1"/>
  <c r="V265" i="1" s="1"/>
  <c r="O283" i="11" l="1"/>
  <c r="P283" i="11" s="1"/>
  <c r="U283" i="11" s="1"/>
  <c r="V283" i="11" s="1"/>
  <c r="AL283" i="11" s="1"/>
  <c r="AN283" i="11" s="1"/>
  <c r="AT283" i="11" s="1"/>
  <c r="AU283" i="11" s="1"/>
  <c r="AY283" i="11" s="1"/>
  <c r="Q283" i="11"/>
  <c r="T283" i="11" s="1"/>
  <c r="F286" i="11"/>
  <c r="G285" i="11"/>
  <c r="H285" i="11"/>
  <c r="S284" i="11"/>
  <c r="N284" i="11"/>
  <c r="K284" i="11"/>
  <c r="L284" i="11" s="1"/>
  <c r="H284" i="10"/>
  <c r="F285" i="10"/>
  <c r="G284" i="10"/>
  <c r="U281" i="10"/>
  <c r="V281" i="10" s="1"/>
  <c r="AL281" i="10" s="1"/>
  <c r="AN281" i="10" s="1"/>
  <c r="AT281" i="10" s="1"/>
  <c r="AU281" i="10" s="1"/>
  <c r="AY281" i="10" s="1"/>
  <c r="O282" i="10"/>
  <c r="Q282" i="10"/>
  <c r="T282" i="10" s="1"/>
  <c r="P282" i="10"/>
  <c r="U282" i="10" s="1"/>
  <c r="V282" i="10" s="1"/>
  <c r="AL282" i="10" s="1"/>
  <c r="AN282" i="10" s="1"/>
  <c r="AT282" i="10" s="1"/>
  <c r="AU282" i="10" s="1"/>
  <c r="AY282" i="10" s="1"/>
  <c r="S283" i="10"/>
  <c r="N283" i="10"/>
  <c r="K283" i="10"/>
  <c r="L283" i="10" s="1"/>
  <c r="O284" i="9"/>
  <c r="Q284" i="9"/>
  <c r="T284" i="9" s="1"/>
  <c r="P284" i="9"/>
  <c r="U284" i="9" s="1"/>
  <c r="V284" i="9" s="1"/>
  <c r="AL284" i="9" s="1"/>
  <c r="AN284" i="9" s="1"/>
  <c r="AT284" i="9" s="1"/>
  <c r="AU284" i="9" s="1"/>
  <c r="AY284" i="9" s="1"/>
  <c r="S285" i="9"/>
  <c r="N285" i="9"/>
  <c r="K285" i="9"/>
  <c r="L285" i="9" s="1"/>
  <c r="H286" i="9"/>
  <c r="F287" i="9"/>
  <c r="G286" i="9"/>
  <c r="K281" i="8"/>
  <c r="L281" i="8" s="1"/>
  <c r="S281" i="8"/>
  <c r="N281" i="8"/>
  <c r="Q280" i="8"/>
  <c r="T280" i="8" s="1"/>
  <c r="O280" i="8"/>
  <c r="H282" i="8"/>
  <c r="F283" i="8"/>
  <c r="G282" i="8"/>
  <c r="P280" i="8"/>
  <c r="K278" i="7"/>
  <c r="L278" i="7" s="1"/>
  <c r="S278" i="7"/>
  <c r="N278" i="7"/>
  <c r="Q277" i="7"/>
  <c r="T277" i="7" s="1"/>
  <c r="O277" i="7"/>
  <c r="H279" i="7"/>
  <c r="F280" i="7"/>
  <c r="G279" i="7"/>
  <c r="P277" i="7"/>
  <c r="K277" i="6"/>
  <c r="L277" i="6" s="1"/>
  <c r="S277" i="6"/>
  <c r="N277" i="6"/>
  <c r="P276" i="6"/>
  <c r="U276" i="6" s="1"/>
  <c r="V276" i="6" s="1"/>
  <c r="AL276" i="6" s="1"/>
  <c r="AN276" i="6" s="1"/>
  <c r="AT276" i="6" s="1"/>
  <c r="AU276" i="6" s="1"/>
  <c r="AY276" i="6" s="1"/>
  <c r="Q276" i="6"/>
  <c r="T276" i="6" s="1"/>
  <c r="O276" i="6"/>
  <c r="H278" i="6"/>
  <c r="F279" i="6"/>
  <c r="G278" i="6"/>
  <c r="F282" i="5"/>
  <c r="G281" i="5"/>
  <c r="H281" i="5"/>
  <c r="O279" i="5"/>
  <c r="P279" i="5" s="1"/>
  <c r="U279" i="5" s="1"/>
  <c r="V279" i="5" s="1"/>
  <c r="AL279" i="5" s="1"/>
  <c r="AN279" i="5" s="1"/>
  <c r="AU279" i="5" s="1"/>
  <c r="Q279" i="5"/>
  <c r="T279" i="5" s="1"/>
  <c r="S280" i="5"/>
  <c r="N280" i="5"/>
  <c r="K280" i="5"/>
  <c r="L280" i="5" s="1"/>
  <c r="F279" i="4"/>
  <c r="G278" i="4"/>
  <c r="H278" i="4"/>
  <c r="O276" i="4"/>
  <c r="P276" i="4" s="1"/>
  <c r="U276" i="4" s="1"/>
  <c r="V276" i="4" s="1"/>
  <c r="AL276" i="4" s="1"/>
  <c r="AN276" i="4" s="1"/>
  <c r="AT276" i="4" s="1"/>
  <c r="AU276" i="4" s="1"/>
  <c r="AY276" i="4" s="1"/>
  <c r="Q276" i="4"/>
  <c r="T276" i="4" s="1"/>
  <c r="S277" i="4"/>
  <c r="K277" i="4"/>
  <c r="L277" i="4" s="1"/>
  <c r="N277" i="4"/>
  <c r="O276" i="3"/>
  <c r="Q276" i="3"/>
  <c r="T276" i="3" s="1"/>
  <c r="S277" i="3"/>
  <c r="N277" i="3"/>
  <c r="K277" i="3"/>
  <c r="L277" i="3" s="1"/>
  <c r="P276" i="3"/>
  <c r="U276" i="3" s="1"/>
  <c r="V276" i="3" s="1"/>
  <c r="AL276" i="3" s="1"/>
  <c r="AN276" i="3" s="1"/>
  <c r="AT276" i="3" s="1"/>
  <c r="AU276" i="3" s="1"/>
  <c r="AY276" i="3" s="1"/>
  <c r="H278" i="3"/>
  <c r="F279" i="3"/>
  <c r="G278" i="3"/>
  <c r="H275" i="2"/>
  <c r="G275" i="2"/>
  <c r="K274" i="2"/>
  <c r="L274" i="2" s="1"/>
  <c r="S274" i="2"/>
  <c r="N274" i="2"/>
  <c r="Q273" i="2"/>
  <c r="T273" i="2" s="1"/>
  <c r="O273" i="2"/>
  <c r="P273" i="2" s="1"/>
  <c r="Q266" i="1"/>
  <c r="T266" i="1" s="1"/>
  <c r="O266" i="1"/>
  <c r="P266" i="1" s="1"/>
  <c r="U266" i="1" s="1"/>
  <c r="V266" i="1" s="1"/>
  <c r="S267" i="1"/>
  <c r="L267" i="1"/>
  <c r="F269" i="1"/>
  <c r="H286" i="11" l="1"/>
  <c r="F287" i="11"/>
  <c r="G286" i="11"/>
  <c r="P284" i="11"/>
  <c r="U284" i="11" s="1"/>
  <c r="V284" i="11" s="1"/>
  <c r="AL284" i="11" s="1"/>
  <c r="AN284" i="11" s="1"/>
  <c r="AT284" i="11" s="1"/>
  <c r="AU284" i="11" s="1"/>
  <c r="AY284" i="11" s="1"/>
  <c r="O284" i="11"/>
  <c r="Q284" i="11"/>
  <c r="T284" i="11" s="1"/>
  <c r="S285" i="11"/>
  <c r="N285" i="11"/>
  <c r="K285" i="11"/>
  <c r="L285" i="11" s="1"/>
  <c r="K284" i="10"/>
  <c r="L284" i="10" s="1"/>
  <c r="S284" i="10"/>
  <c r="N284" i="10"/>
  <c r="Q283" i="10"/>
  <c r="T283" i="10" s="1"/>
  <c r="O283" i="10"/>
  <c r="H285" i="10"/>
  <c r="F286" i="10"/>
  <c r="G285" i="10"/>
  <c r="P283" i="10"/>
  <c r="Q285" i="9"/>
  <c r="T285" i="9" s="1"/>
  <c r="O285" i="9"/>
  <c r="H287" i="9"/>
  <c r="F288" i="9"/>
  <c r="G287" i="9"/>
  <c r="K286" i="9"/>
  <c r="L286" i="9" s="1"/>
  <c r="S286" i="9"/>
  <c r="N286" i="9"/>
  <c r="P285" i="9"/>
  <c r="U285" i="9" s="1"/>
  <c r="V285" i="9" s="1"/>
  <c r="AL285" i="9" s="1"/>
  <c r="AN285" i="9" s="1"/>
  <c r="AT285" i="9" s="1"/>
  <c r="AU285" i="9" s="1"/>
  <c r="AY285" i="9" s="1"/>
  <c r="F284" i="8"/>
  <c r="G283" i="8"/>
  <c r="H283" i="8"/>
  <c r="P281" i="8"/>
  <c r="U281" i="8" s="1"/>
  <c r="V281" i="8" s="1"/>
  <c r="AL281" i="8" s="1"/>
  <c r="AN281" i="8" s="1"/>
  <c r="AT281" i="8" s="1"/>
  <c r="AU281" i="8" s="1"/>
  <c r="AY281" i="8" s="1"/>
  <c r="S282" i="8"/>
  <c r="N282" i="8"/>
  <c r="K282" i="8"/>
  <c r="L282" i="8" s="1"/>
  <c r="U280" i="8"/>
  <c r="V280" i="8" s="1"/>
  <c r="AL280" i="8" s="1"/>
  <c r="AN280" i="8" s="1"/>
  <c r="AT280" i="8" s="1"/>
  <c r="AU280" i="8" s="1"/>
  <c r="AY280" i="8" s="1"/>
  <c r="O281" i="8"/>
  <c r="Q281" i="8"/>
  <c r="T281" i="8" s="1"/>
  <c r="K279" i="7"/>
  <c r="L279" i="7" s="1"/>
  <c r="S279" i="7"/>
  <c r="N279" i="7"/>
  <c r="H280" i="7"/>
  <c r="F281" i="7"/>
  <c r="G280" i="7"/>
  <c r="P278" i="7"/>
  <c r="U277" i="7"/>
  <c r="V277" i="7" s="1"/>
  <c r="AL277" i="7" s="1"/>
  <c r="AN277" i="7" s="1"/>
  <c r="AT277" i="7" s="1"/>
  <c r="AU277" i="7" s="1"/>
  <c r="AY277" i="7" s="1"/>
  <c r="Q278" i="7"/>
  <c r="T278" i="7" s="1"/>
  <c r="O278" i="7"/>
  <c r="H279" i="6"/>
  <c r="F280" i="6"/>
  <c r="G279" i="6"/>
  <c r="P277" i="6"/>
  <c r="K278" i="6"/>
  <c r="L278" i="6" s="1"/>
  <c r="S278" i="6"/>
  <c r="N278" i="6"/>
  <c r="Q277" i="6"/>
  <c r="T277" i="6" s="1"/>
  <c r="O277" i="6"/>
  <c r="O280" i="5"/>
  <c r="Q280" i="5"/>
  <c r="T280" i="5" s="1"/>
  <c r="P280" i="5"/>
  <c r="S281" i="5"/>
  <c r="N281" i="5"/>
  <c r="K281" i="5"/>
  <c r="L281" i="5" s="1"/>
  <c r="F283" i="5"/>
  <c r="H282" i="5"/>
  <c r="G282" i="5"/>
  <c r="S278" i="4"/>
  <c r="N278" i="4"/>
  <c r="K278" i="4"/>
  <c r="L278" i="4" s="1"/>
  <c r="O277" i="4"/>
  <c r="P277" i="4" s="1"/>
  <c r="U277" i="4" s="1"/>
  <c r="V277" i="4" s="1"/>
  <c r="AL277" i="4" s="1"/>
  <c r="AN277" i="4" s="1"/>
  <c r="AT277" i="4" s="1"/>
  <c r="AU277" i="4" s="1"/>
  <c r="AY277" i="4" s="1"/>
  <c r="Q277" i="4"/>
  <c r="T277" i="4" s="1"/>
  <c r="H279" i="4"/>
  <c r="F280" i="4"/>
  <c r="G279" i="4"/>
  <c r="H279" i="3"/>
  <c r="F280" i="3"/>
  <c r="G279" i="3"/>
  <c r="P277" i="3"/>
  <c r="K278" i="3"/>
  <c r="L278" i="3" s="1"/>
  <c r="S278" i="3"/>
  <c r="N278" i="3"/>
  <c r="Q277" i="3"/>
  <c r="T277" i="3" s="1"/>
  <c r="O277" i="3"/>
  <c r="U273" i="2"/>
  <c r="V273" i="2" s="1"/>
  <c r="AL273" i="2" s="1"/>
  <c r="AN273" i="2" s="1"/>
  <c r="AT273" i="2" s="1"/>
  <c r="AU273" i="2" s="1"/>
  <c r="AY273" i="2" s="1"/>
  <c r="K275" i="2"/>
  <c r="L275" i="2" s="1"/>
  <c r="S275" i="2"/>
  <c r="N275" i="2"/>
  <c r="H276" i="2"/>
  <c r="G276" i="2"/>
  <c r="Q274" i="2"/>
  <c r="T274" i="2" s="1"/>
  <c r="O274" i="2"/>
  <c r="P274" i="2" s="1"/>
  <c r="U274" i="2" s="1"/>
  <c r="V274" i="2" s="1"/>
  <c r="AL274" i="2" s="1"/>
  <c r="AN274" i="2" s="1"/>
  <c r="AT274" i="2" s="1"/>
  <c r="AU274" i="2" s="1"/>
  <c r="AY274" i="2" s="1"/>
  <c r="S268" i="1"/>
  <c r="L268" i="1"/>
  <c r="F270" i="1"/>
  <c r="Q267" i="1"/>
  <c r="T267" i="1" s="1"/>
  <c r="O267" i="1"/>
  <c r="P267" i="1" s="1"/>
  <c r="U267" i="1" s="1"/>
  <c r="V267" i="1" s="1"/>
  <c r="K286" i="11" l="1"/>
  <c r="L286" i="11" s="1"/>
  <c r="S286" i="11"/>
  <c r="N286" i="11"/>
  <c r="H287" i="11"/>
  <c r="F288" i="11"/>
  <c r="G287" i="11"/>
  <c r="Q285" i="11"/>
  <c r="T285" i="11" s="1"/>
  <c r="O285" i="11"/>
  <c r="P285" i="11" s="1"/>
  <c r="U285" i="11" s="1"/>
  <c r="V285" i="11" s="1"/>
  <c r="AL285" i="11" s="1"/>
  <c r="AN285" i="11" s="1"/>
  <c r="AT285" i="11" s="1"/>
  <c r="AU285" i="11" s="1"/>
  <c r="AY285" i="11" s="1"/>
  <c r="H286" i="10"/>
  <c r="F287" i="10"/>
  <c r="G286" i="10"/>
  <c r="P284" i="10"/>
  <c r="U284" i="10" s="1"/>
  <c r="V284" i="10" s="1"/>
  <c r="AL284" i="10" s="1"/>
  <c r="AN284" i="10" s="1"/>
  <c r="AT284" i="10" s="1"/>
  <c r="AU284" i="10" s="1"/>
  <c r="AY284" i="10" s="1"/>
  <c r="K285" i="10"/>
  <c r="L285" i="10" s="1"/>
  <c r="S285" i="10"/>
  <c r="N285" i="10"/>
  <c r="U283" i="10"/>
  <c r="V283" i="10" s="1"/>
  <c r="AL283" i="10" s="1"/>
  <c r="AN283" i="10" s="1"/>
  <c r="AT283" i="10" s="1"/>
  <c r="AU283" i="10" s="1"/>
  <c r="AY283" i="10" s="1"/>
  <c r="Q284" i="10"/>
  <c r="T284" i="10" s="1"/>
  <c r="O284" i="10"/>
  <c r="H288" i="9"/>
  <c r="F289" i="9"/>
  <c r="G288" i="9"/>
  <c r="P286" i="9"/>
  <c r="U286" i="9" s="1"/>
  <c r="V286" i="9" s="1"/>
  <c r="AL286" i="9" s="1"/>
  <c r="AN286" i="9" s="1"/>
  <c r="AT286" i="9" s="1"/>
  <c r="AU286" i="9" s="1"/>
  <c r="AY286" i="9" s="1"/>
  <c r="Q286" i="9"/>
  <c r="T286" i="9" s="1"/>
  <c r="O286" i="9"/>
  <c r="K287" i="9"/>
  <c r="L287" i="9" s="1"/>
  <c r="S287" i="9"/>
  <c r="N287" i="9"/>
  <c r="O282" i="8"/>
  <c r="Q282" i="8"/>
  <c r="T282" i="8" s="1"/>
  <c r="S283" i="8"/>
  <c r="N283" i="8"/>
  <c r="K283" i="8"/>
  <c r="L283" i="8" s="1"/>
  <c r="P282" i="8"/>
  <c r="U282" i="8" s="1"/>
  <c r="V282" i="8" s="1"/>
  <c r="AL282" i="8" s="1"/>
  <c r="AN282" i="8" s="1"/>
  <c r="AT282" i="8" s="1"/>
  <c r="AU282" i="8" s="1"/>
  <c r="AY282" i="8" s="1"/>
  <c r="H284" i="8"/>
  <c r="F285" i="8"/>
  <c r="G284" i="8"/>
  <c r="U278" i="7"/>
  <c r="V278" i="7" s="1"/>
  <c r="AL278" i="7" s="1"/>
  <c r="AN278" i="7" s="1"/>
  <c r="AT278" i="7" s="1"/>
  <c r="AU278" i="7" s="1"/>
  <c r="AY278" i="7" s="1"/>
  <c r="S280" i="7"/>
  <c r="N280" i="7"/>
  <c r="K280" i="7"/>
  <c r="L280" i="7" s="1"/>
  <c r="F282" i="7"/>
  <c r="G281" i="7"/>
  <c r="H281" i="7"/>
  <c r="O279" i="7"/>
  <c r="P279" i="7" s="1"/>
  <c r="U279" i="7" s="1"/>
  <c r="V279" i="7" s="1"/>
  <c r="AL279" i="7" s="1"/>
  <c r="AN279" i="7" s="1"/>
  <c r="AT279" i="7" s="1"/>
  <c r="AU279" i="7" s="1"/>
  <c r="AY279" i="7" s="1"/>
  <c r="Q279" i="7"/>
  <c r="T279" i="7" s="1"/>
  <c r="S279" i="6"/>
  <c r="N279" i="6"/>
  <c r="K279" i="6"/>
  <c r="L279" i="6" s="1"/>
  <c r="F281" i="6"/>
  <c r="G280" i="6"/>
  <c r="H280" i="6"/>
  <c r="U277" i="6"/>
  <c r="V277" i="6" s="1"/>
  <c r="AL277" i="6" s="1"/>
  <c r="AN277" i="6" s="1"/>
  <c r="AT277" i="6" s="1"/>
  <c r="AU277" i="6" s="1"/>
  <c r="AY277" i="6" s="1"/>
  <c r="O278" i="6"/>
  <c r="P278" i="6" s="1"/>
  <c r="U278" i="6" s="1"/>
  <c r="V278" i="6" s="1"/>
  <c r="AL278" i="6" s="1"/>
  <c r="AN278" i="6" s="1"/>
  <c r="AT278" i="6" s="1"/>
  <c r="AU278" i="6" s="1"/>
  <c r="AY278" i="6" s="1"/>
  <c r="Q278" i="6"/>
  <c r="T278" i="6" s="1"/>
  <c r="F284" i="5"/>
  <c r="G283" i="5"/>
  <c r="H283" i="5"/>
  <c r="U280" i="5"/>
  <c r="V280" i="5" s="1"/>
  <c r="AL280" i="5" s="1"/>
  <c r="AN280" i="5" s="1"/>
  <c r="AU280" i="5" s="1"/>
  <c r="Q281" i="5"/>
  <c r="T281" i="5" s="1"/>
  <c r="O281" i="5"/>
  <c r="K282" i="5"/>
  <c r="L282" i="5" s="1"/>
  <c r="N282" i="5"/>
  <c r="S282" i="5"/>
  <c r="P281" i="5"/>
  <c r="U281" i="5" s="1"/>
  <c r="V281" i="5" s="1"/>
  <c r="AL281" i="5" s="1"/>
  <c r="AN281" i="5" s="1"/>
  <c r="AU281" i="5" s="1"/>
  <c r="Q278" i="4"/>
  <c r="T278" i="4" s="1"/>
  <c r="O278" i="4"/>
  <c r="H280" i="4"/>
  <c r="G280" i="4"/>
  <c r="F281" i="4"/>
  <c r="P278" i="4"/>
  <c r="K279" i="4"/>
  <c r="L279" i="4" s="1"/>
  <c r="S279" i="4"/>
  <c r="N279" i="4"/>
  <c r="U277" i="3"/>
  <c r="V277" i="3" s="1"/>
  <c r="AL277" i="3" s="1"/>
  <c r="AN277" i="3" s="1"/>
  <c r="AT277" i="3" s="1"/>
  <c r="AU277" i="3" s="1"/>
  <c r="AY277" i="3" s="1"/>
  <c r="K279" i="3"/>
  <c r="L279" i="3" s="1"/>
  <c r="S279" i="3"/>
  <c r="N279" i="3"/>
  <c r="H280" i="3"/>
  <c r="F281" i="3"/>
  <c r="G280" i="3"/>
  <c r="Q278" i="3"/>
  <c r="T278" i="3" s="1"/>
  <c r="O278" i="3"/>
  <c r="P278" i="3" s="1"/>
  <c r="U278" i="3" s="1"/>
  <c r="V278" i="3" s="1"/>
  <c r="AL278" i="3" s="1"/>
  <c r="AN278" i="3" s="1"/>
  <c r="AT278" i="3" s="1"/>
  <c r="AU278" i="3" s="1"/>
  <c r="AY278" i="3" s="1"/>
  <c r="S276" i="2"/>
  <c r="N276" i="2"/>
  <c r="K276" i="2"/>
  <c r="L276" i="2" s="1"/>
  <c r="O275" i="2"/>
  <c r="P275" i="2" s="1"/>
  <c r="U275" i="2" s="1"/>
  <c r="V275" i="2" s="1"/>
  <c r="AL275" i="2" s="1"/>
  <c r="AN275" i="2" s="1"/>
  <c r="AT275" i="2" s="1"/>
  <c r="AU275" i="2" s="1"/>
  <c r="AY275" i="2" s="1"/>
  <c r="Q275" i="2"/>
  <c r="T275" i="2" s="1"/>
  <c r="G277" i="2"/>
  <c r="H277" i="2"/>
  <c r="S269" i="1"/>
  <c r="L269" i="1"/>
  <c r="Q268" i="1"/>
  <c r="T268" i="1" s="1"/>
  <c r="O268" i="1"/>
  <c r="P268" i="1" s="1"/>
  <c r="F271" i="1"/>
  <c r="H288" i="11" l="1"/>
  <c r="F289" i="11"/>
  <c r="G288" i="11"/>
  <c r="Q286" i="11"/>
  <c r="T286" i="11" s="1"/>
  <c r="O286" i="11"/>
  <c r="P286" i="11" s="1"/>
  <c r="U286" i="11" s="1"/>
  <c r="V286" i="11" s="1"/>
  <c r="AL286" i="11" s="1"/>
  <c r="AN286" i="11" s="1"/>
  <c r="AT286" i="11" s="1"/>
  <c r="AU286" i="11" s="1"/>
  <c r="AY286" i="11" s="1"/>
  <c r="K287" i="11"/>
  <c r="L287" i="11" s="1"/>
  <c r="S287" i="11"/>
  <c r="N287" i="11"/>
  <c r="S286" i="10"/>
  <c r="N286" i="10"/>
  <c r="K286" i="10"/>
  <c r="L286" i="10" s="1"/>
  <c r="F288" i="10"/>
  <c r="G287" i="10"/>
  <c r="H287" i="10"/>
  <c r="O285" i="10"/>
  <c r="P285" i="10" s="1"/>
  <c r="U285" i="10" s="1"/>
  <c r="V285" i="10" s="1"/>
  <c r="AL285" i="10" s="1"/>
  <c r="AN285" i="10" s="1"/>
  <c r="AT285" i="10" s="1"/>
  <c r="AU285" i="10" s="1"/>
  <c r="AY285" i="10" s="1"/>
  <c r="Q285" i="10"/>
  <c r="T285" i="10" s="1"/>
  <c r="O287" i="9"/>
  <c r="Q287" i="9"/>
  <c r="T287" i="9" s="1"/>
  <c r="S288" i="9"/>
  <c r="N288" i="9"/>
  <c r="K288" i="9"/>
  <c r="L288" i="9" s="1"/>
  <c r="F290" i="9"/>
  <c r="G289" i="9"/>
  <c r="H289" i="9"/>
  <c r="P287" i="9"/>
  <c r="U287" i="9" s="1"/>
  <c r="V287" i="9" s="1"/>
  <c r="AL287" i="9" s="1"/>
  <c r="AN287" i="9" s="1"/>
  <c r="AT287" i="9" s="1"/>
  <c r="AU287" i="9" s="1"/>
  <c r="AY287" i="9" s="1"/>
  <c r="H285" i="8"/>
  <c r="F286" i="8"/>
  <c r="G285" i="8"/>
  <c r="P283" i="8"/>
  <c r="K284" i="8"/>
  <c r="L284" i="8" s="1"/>
  <c r="S284" i="8"/>
  <c r="N284" i="8"/>
  <c r="Q283" i="8"/>
  <c r="T283" i="8" s="1"/>
  <c r="O283" i="8"/>
  <c r="S281" i="7"/>
  <c r="N281" i="7"/>
  <c r="K281" i="7"/>
  <c r="L281" i="7" s="1"/>
  <c r="F283" i="7"/>
  <c r="H282" i="7"/>
  <c r="G282" i="7"/>
  <c r="O280" i="7"/>
  <c r="P280" i="7" s="1"/>
  <c r="U280" i="7" s="1"/>
  <c r="V280" i="7" s="1"/>
  <c r="AL280" i="7" s="1"/>
  <c r="AN280" i="7" s="1"/>
  <c r="AT280" i="7" s="1"/>
  <c r="AU280" i="7" s="1"/>
  <c r="AY280" i="7" s="1"/>
  <c r="Q280" i="7"/>
  <c r="T280" i="7" s="1"/>
  <c r="S280" i="6"/>
  <c r="N280" i="6"/>
  <c r="K280" i="6"/>
  <c r="L280" i="6" s="1"/>
  <c r="O279" i="6"/>
  <c r="P279" i="6" s="1"/>
  <c r="U279" i="6" s="1"/>
  <c r="V279" i="6" s="1"/>
  <c r="AL279" i="6" s="1"/>
  <c r="AN279" i="6" s="1"/>
  <c r="AT279" i="6" s="1"/>
  <c r="AU279" i="6" s="1"/>
  <c r="AY279" i="6" s="1"/>
  <c r="Q279" i="6"/>
  <c r="T279" i="6" s="1"/>
  <c r="H281" i="6"/>
  <c r="F282" i="6"/>
  <c r="G281" i="6"/>
  <c r="Q282" i="5"/>
  <c r="T282" i="5" s="1"/>
  <c r="O282" i="5"/>
  <c r="N283" i="5"/>
  <c r="S283" i="5"/>
  <c r="K283" i="5"/>
  <c r="L283" i="5" s="1"/>
  <c r="P282" i="5"/>
  <c r="U282" i="5" s="1"/>
  <c r="V282" i="5" s="1"/>
  <c r="AL282" i="5" s="1"/>
  <c r="AN282" i="5" s="1"/>
  <c r="AU282" i="5" s="1"/>
  <c r="F285" i="5"/>
  <c r="H284" i="5"/>
  <c r="G284" i="5"/>
  <c r="Q279" i="4"/>
  <c r="T279" i="4" s="1"/>
  <c r="O279" i="4"/>
  <c r="K280" i="4"/>
  <c r="L280" i="4" s="1"/>
  <c r="S280" i="4"/>
  <c r="N280" i="4"/>
  <c r="U278" i="4"/>
  <c r="V278" i="4" s="1"/>
  <c r="AL278" i="4" s="1"/>
  <c r="AN278" i="4" s="1"/>
  <c r="AT278" i="4" s="1"/>
  <c r="AU278" i="4" s="1"/>
  <c r="AY278" i="4" s="1"/>
  <c r="P279" i="4"/>
  <c r="U279" i="4" s="1"/>
  <c r="V279" i="4" s="1"/>
  <c r="AL279" i="4" s="1"/>
  <c r="AN279" i="4" s="1"/>
  <c r="AT279" i="4" s="1"/>
  <c r="AU279" i="4" s="1"/>
  <c r="AY279" i="4" s="1"/>
  <c r="H281" i="4"/>
  <c r="F282" i="4"/>
  <c r="G281" i="4"/>
  <c r="S280" i="3"/>
  <c r="N280" i="3"/>
  <c r="K280" i="3"/>
  <c r="L280" i="3" s="1"/>
  <c r="F282" i="3"/>
  <c r="G281" i="3"/>
  <c r="H281" i="3"/>
  <c r="O279" i="3"/>
  <c r="P279" i="3" s="1"/>
  <c r="U279" i="3" s="1"/>
  <c r="V279" i="3" s="1"/>
  <c r="AL279" i="3" s="1"/>
  <c r="AN279" i="3" s="1"/>
  <c r="AT279" i="3" s="1"/>
  <c r="AU279" i="3" s="1"/>
  <c r="AY279" i="3" s="1"/>
  <c r="Q279" i="3"/>
  <c r="T279" i="3" s="1"/>
  <c r="O276" i="2"/>
  <c r="Q276" i="2"/>
  <c r="T276" i="2" s="1"/>
  <c r="S277" i="2"/>
  <c r="N277" i="2"/>
  <c r="K277" i="2"/>
  <c r="L277" i="2" s="1"/>
  <c r="H278" i="2"/>
  <c r="G278" i="2"/>
  <c r="P276" i="2"/>
  <c r="U276" i="2" s="1"/>
  <c r="V276" i="2" s="1"/>
  <c r="AL276" i="2" s="1"/>
  <c r="AN276" i="2" s="1"/>
  <c r="AT276" i="2" s="1"/>
  <c r="AU276" i="2" s="1"/>
  <c r="AY276" i="2" s="1"/>
  <c r="U268" i="1"/>
  <c r="V268" i="1" s="1"/>
  <c r="Q269" i="1"/>
  <c r="T269" i="1" s="1"/>
  <c r="O269" i="1"/>
  <c r="P269" i="1" s="1"/>
  <c r="U269" i="1" s="1"/>
  <c r="V269" i="1" s="1"/>
  <c r="F272" i="1"/>
  <c r="S270" i="1"/>
  <c r="L270" i="1"/>
  <c r="S288" i="11" l="1"/>
  <c r="N288" i="11"/>
  <c r="K288" i="11"/>
  <c r="L288" i="11" s="1"/>
  <c r="F290" i="11"/>
  <c r="G289" i="11"/>
  <c r="H289" i="11"/>
  <c r="O287" i="11"/>
  <c r="P287" i="11" s="1"/>
  <c r="U287" i="11" s="1"/>
  <c r="V287" i="11" s="1"/>
  <c r="AL287" i="11" s="1"/>
  <c r="AN287" i="11" s="1"/>
  <c r="AT287" i="11" s="1"/>
  <c r="AU287" i="11" s="1"/>
  <c r="AY287" i="11" s="1"/>
  <c r="Q287" i="11"/>
  <c r="T287" i="11" s="1"/>
  <c r="O286" i="10"/>
  <c r="Q286" i="10"/>
  <c r="T286" i="10" s="1"/>
  <c r="P286" i="10"/>
  <c r="U286" i="10" s="1"/>
  <c r="V286" i="10" s="1"/>
  <c r="AL286" i="10" s="1"/>
  <c r="AN286" i="10" s="1"/>
  <c r="AT286" i="10" s="1"/>
  <c r="AU286" i="10" s="1"/>
  <c r="AY286" i="10" s="1"/>
  <c r="S287" i="10"/>
  <c r="N287" i="10"/>
  <c r="K287" i="10"/>
  <c r="L287" i="10" s="1"/>
  <c r="H288" i="10"/>
  <c r="F289" i="10"/>
  <c r="G288" i="10"/>
  <c r="S289" i="9"/>
  <c r="N289" i="9"/>
  <c r="K289" i="9"/>
  <c r="L289" i="9" s="1"/>
  <c r="H290" i="9"/>
  <c r="F291" i="9"/>
  <c r="G290" i="9"/>
  <c r="O288" i="9"/>
  <c r="P288" i="9" s="1"/>
  <c r="U288" i="9" s="1"/>
  <c r="V288" i="9" s="1"/>
  <c r="AL288" i="9" s="1"/>
  <c r="AN288" i="9" s="1"/>
  <c r="AT288" i="9" s="1"/>
  <c r="AU288" i="9" s="1"/>
  <c r="AY288" i="9" s="1"/>
  <c r="Q288" i="9"/>
  <c r="T288" i="9" s="1"/>
  <c r="U283" i="8"/>
  <c r="V283" i="8" s="1"/>
  <c r="AL283" i="8" s="1"/>
  <c r="AN283" i="8" s="1"/>
  <c r="AT283" i="8" s="1"/>
  <c r="AU283" i="8" s="1"/>
  <c r="AY283" i="8" s="1"/>
  <c r="K285" i="8"/>
  <c r="L285" i="8" s="1"/>
  <c r="S285" i="8"/>
  <c r="N285" i="8"/>
  <c r="H286" i="8"/>
  <c r="F287" i="8"/>
  <c r="G286" i="8"/>
  <c r="Q284" i="8"/>
  <c r="T284" i="8" s="1"/>
  <c r="O284" i="8"/>
  <c r="P284" i="8" s="1"/>
  <c r="U284" i="8" s="1"/>
  <c r="V284" i="8" s="1"/>
  <c r="AL284" i="8" s="1"/>
  <c r="AN284" i="8" s="1"/>
  <c r="AT284" i="8" s="1"/>
  <c r="AU284" i="8" s="1"/>
  <c r="AY284" i="8" s="1"/>
  <c r="Q281" i="7"/>
  <c r="T281" i="7" s="1"/>
  <c r="O281" i="7"/>
  <c r="K282" i="7"/>
  <c r="L282" i="7" s="1"/>
  <c r="S282" i="7"/>
  <c r="N282" i="7"/>
  <c r="P281" i="7"/>
  <c r="U281" i="7" s="1"/>
  <c r="V281" i="7" s="1"/>
  <c r="AL281" i="7" s="1"/>
  <c r="AN281" i="7" s="1"/>
  <c r="AT281" i="7" s="1"/>
  <c r="AU281" i="7" s="1"/>
  <c r="AY281" i="7" s="1"/>
  <c r="H283" i="7"/>
  <c r="F284" i="7"/>
  <c r="G283" i="7"/>
  <c r="Q280" i="6"/>
  <c r="T280" i="6" s="1"/>
  <c r="O280" i="6"/>
  <c r="P280" i="6"/>
  <c r="U280" i="6" s="1"/>
  <c r="V280" i="6" s="1"/>
  <c r="AL280" i="6" s="1"/>
  <c r="AN280" i="6" s="1"/>
  <c r="AT280" i="6" s="1"/>
  <c r="AU280" i="6" s="1"/>
  <c r="AY280" i="6" s="1"/>
  <c r="H282" i="6"/>
  <c r="F283" i="6"/>
  <c r="G282" i="6"/>
  <c r="K281" i="6"/>
  <c r="L281" i="6" s="1"/>
  <c r="S281" i="6"/>
  <c r="N281" i="6"/>
  <c r="H285" i="5"/>
  <c r="F286" i="5"/>
  <c r="G285" i="5"/>
  <c r="P283" i="5"/>
  <c r="K284" i="5"/>
  <c r="L284" i="5" s="1"/>
  <c r="N284" i="5"/>
  <c r="S284" i="5"/>
  <c r="Q283" i="5"/>
  <c r="T283" i="5" s="1"/>
  <c r="O283" i="5"/>
  <c r="O280" i="4"/>
  <c r="Q280" i="4"/>
  <c r="T280" i="4" s="1"/>
  <c r="S281" i="4"/>
  <c r="N281" i="4"/>
  <c r="K281" i="4"/>
  <c r="L281" i="4" s="1"/>
  <c r="F283" i="4"/>
  <c r="G282" i="4"/>
  <c r="H282" i="4"/>
  <c r="P280" i="4"/>
  <c r="O280" i="3"/>
  <c r="Q280" i="3"/>
  <c r="T280" i="3" s="1"/>
  <c r="P280" i="3"/>
  <c r="U280" i="3" s="1"/>
  <c r="V280" i="3" s="1"/>
  <c r="AL280" i="3" s="1"/>
  <c r="AN280" i="3" s="1"/>
  <c r="AT280" i="3" s="1"/>
  <c r="AU280" i="3" s="1"/>
  <c r="AY280" i="3" s="1"/>
  <c r="H282" i="3"/>
  <c r="F283" i="3"/>
  <c r="G282" i="3"/>
  <c r="S281" i="3"/>
  <c r="N281" i="3"/>
  <c r="K281" i="3"/>
  <c r="L281" i="3" s="1"/>
  <c r="K278" i="2"/>
  <c r="L278" i="2" s="1"/>
  <c r="S278" i="2"/>
  <c r="N278" i="2"/>
  <c r="H279" i="2"/>
  <c r="G279" i="2"/>
  <c r="Q277" i="2"/>
  <c r="T277" i="2" s="1"/>
  <c r="O277" i="2"/>
  <c r="P277" i="2" s="1"/>
  <c r="U277" i="2" s="1"/>
  <c r="V277" i="2" s="1"/>
  <c r="AL277" i="2" s="1"/>
  <c r="AN277" i="2" s="1"/>
  <c r="AT277" i="2" s="1"/>
  <c r="AU277" i="2" s="1"/>
  <c r="AY277" i="2" s="1"/>
  <c r="S271" i="1"/>
  <c r="L271" i="1"/>
  <c r="F273" i="1"/>
  <c r="Q270" i="1"/>
  <c r="T270" i="1" s="1"/>
  <c r="O270" i="1"/>
  <c r="P270" i="1" s="1"/>
  <c r="U270" i="1" s="1"/>
  <c r="V270" i="1" s="1"/>
  <c r="H290" i="11" l="1"/>
  <c r="F291" i="11"/>
  <c r="G290" i="11"/>
  <c r="O288" i="11"/>
  <c r="P288" i="11" s="1"/>
  <c r="U288" i="11" s="1"/>
  <c r="V288" i="11" s="1"/>
  <c r="AL288" i="11" s="1"/>
  <c r="AN288" i="11" s="1"/>
  <c r="AT288" i="11" s="1"/>
  <c r="AU288" i="11" s="1"/>
  <c r="AY288" i="11" s="1"/>
  <c r="Q288" i="11"/>
  <c r="T288" i="11" s="1"/>
  <c r="S289" i="11"/>
  <c r="N289" i="11"/>
  <c r="K289" i="11"/>
  <c r="L289" i="11" s="1"/>
  <c r="Q287" i="10"/>
  <c r="T287" i="10" s="1"/>
  <c r="O287" i="10"/>
  <c r="H289" i="10"/>
  <c r="F290" i="10"/>
  <c r="G289" i="10"/>
  <c r="K288" i="10"/>
  <c r="L288" i="10" s="1"/>
  <c r="N288" i="10"/>
  <c r="S288" i="10"/>
  <c r="P287" i="10"/>
  <c r="U287" i="10" s="1"/>
  <c r="V287" i="10" s="1"/>
  <c r="AL287" i="10" s="1"/>
  <c r="AN287" i="10" s="1"/>
  <c r="AT287" i="10" s="1"/>
  <c r="AU287" i="10" s="1"/>
  <c r="AY287" i="10" s="1"/>
  <c r="Q289" i="9"/>
  <c r="T289" i="9" s="1"/>
  <c r="O289" i="9"/>
  <c r="K290" i="9"/>
  <c r="L290" i="9" s="1"/>
  <c r="S290" i="9"/>
  <c r="N290" i="9"/>
  <c r="P289" i="9"/>
  <c r="U289" i="9" s="1"/>
  <c r="V289" i="9" s="1"/>
  <c r="AL289" i="9" s="1"/>
  <c r="AN289" i="9" s="1"/>
  <c r="AT289" i="9" s="1"/>
  <c r="AU289" i="9" s="1"/>
  <c r="AY289" i="9" s="1"/>
  <c r="H291" i="9"/>
  <c r="F292" i="9"/>
  <c r="G291" i="9"/>
  <c r="S286" i="8"/>
  <c r="N286" i="8"/>
  <c r="K286" i="8"/>
  <c r="L286" i="8" s="1"/>
  <c r="F288" i="8"/>
  <c r="G287" i="8"/>
  <c r="H287" i="8"/>
  <c r="O285" i="8"/>
  <c r="Q285" i="8"/>
  <c r="T285" i="8" s="1"/>
  <c r="P285" i="8"/>
  <c r="F285" i="7"/>
  <c r="G284" i="7"/>
  <c r="H284" i="7"/>
  <c r="Q282" i="7"/>
  <c r="T282" i="7" s="1"/>
  <c r="O282" i="7"/>
  <c r="N283" i="7"/>
  <c r="S283" i="7"/>
  <c r="K283" i="7"/>
  <c r="L283" i="7" s="1"/>
  <c r="P282" i="7"/>
  <c r="U282" i="7" s="1"/>
  <c r="V282" i="7" s="1"/>
  <c r="AL282" i="7" s="1"/>
  <c r="AN282" i="7" s="1"/>
  <c r="AT282" i="7" s="1"/>
  <c r="AU282" i="7" s="1"/>
  <c r="AY282" i="7" s="1"/>
  <c r="K282" i="6"/>
  <c r="L282" i="6" s="1"/>
  <c r="S282" i="6"/>
  <c r="N282" i="6"/>
  <c r="Q281" i="6"/>
  <c r="T281" i="6" s="1"/>
  <c r="O281" i="6"/>
  <c r="P281" i="6" s="1"/>
  <c r="U281" i="6" s="1"/>
  <c r="V281" i="6" s="1"/>
  <c r="AL281" i="6" s="1"/>
  <c r="AN281" i="6" s="1"/>
  <c r="AT281" i="6" s="1"/>
  <c r="AU281" i="6" s="1"/>
  <c r="AY281" i="6" s="1"/>
  <c r="H283" i="6"/>
  <c r="F284" i="6"/>
  <c r="G283" i="6"/>
  <c r="U283" i="5"/>
  <c r="V283" i="5" s="1"/>
  <c r="AL283" i="5" s="1"/>
  <c r="AN283" i="5" s="1"/>
  <c r="AU283" i="5" s="1"/>
  <c r="K285" i="5"/>
  <c r="L285" i="5" s="1"/>
  <c r="S285" i="5"/>
  <c r="N285" i="5"/>
  <c r="H286" i="5"/>
  <c r="F287" i="5"/>
  <c r="G286" i="5"/>
  <c r="Q284" i="5"/>
  <c r="T284" i="5" s="1"/>
  <c r="O284" i="5"/>
  <c r="P284" i="5" s="1"/>
  <c r="U284" i="5" s="1"/>
  <c r="V284" i="5" s="1"/>
  <c r="AL284" i="5" s="1"/>
  <c r="AN284" i="5" s="1"/>
  <c r="AU284" i="5" s="1"/>
  <c r="F284" i="4"/>
  <c r="H283" i="4"/>
  <c r="G283" i="4"/>
  <c r="S282" i="4"/>
  <c r="N282" i="4"/>
  <c r="K282" i="4"/>
  <c r="L282" i="4" s="1"/>
  <c r="U280" i="4"/>
  <c r="V280" i="4" s="1"/>
  <c r="AL280" i="4" s="1"/>
  <c r="AN280" i="4" s="1"/>
  <c r="AT280" i="4" s="1"/>
  <c r="AU280" i="4" s="1"/>
  <c r="AY280" i="4" s="1"/>
  <c r="O281" i="4"/>
  <c r="P281" i="4" s="1"/>
  <c r="U281" i="4" s="1"/>
  <c r="V281" i="4" s="1"/>
  <c r="AL281" i="4" s="1"/>
  <c r="AN281" i="4" s="1"/>
  <c r="AT281" i="4" s="1"/>
  <c r="AU281" i="4" s="1"/>
  <c r="AY281" i="4" s="1"/>
  <c r="Q281" i="4"/>
  <c r="T281" i="4" s="1"/>
  <c r="K282" i="3"/>
  <c r="L282" i="3" s="1"/>
  <c r="S282" i="3"/>
  <c r="N282" i="3"/>
  <c r="P281" i="3"/>
  <c r="U281" i="3" s="1"/>
  <c r="V281" i="3" s="1"/>
  <c r="AL281" i="3" s="1"/>
  <c r="AN281" i="3" s="1"/>
  <c r="AT281" i="3" s="1"/>
  <c r="AU281" i="3" s="1"/>
  <c r="AY281" i="3" s="1"/>
  <c r="Q281" i="3"/>
  <c r="T281" i="3" s="1"/>
  <c r="O281" i="3"/>
  <c r="H283" i="3"/>
  <c r="F284" i="3"/>
  <c r="G283" i="3"/>
  <c r="K279" i="2"/>
  <c r="L279" i="2" s="1"/>
  <c r="S279" i="2"/>
  <c r="N279" i="2"/>
  <c r="Q278" i="2"/>
  <c r="T278" i="2" s="1"/>
  <c r="O278" i="2"/>
  <c r="P278" i="2" s="1"/>
  <c r="H280" i="2"/>
  <c r="G280" i="2"/>
  <c r="S272" i="1"/>
  <c r="L272" i="1"/>
  <c r="Q271" i="1"/>
  <c r="T271" i="1" s="1"/>
  <c r="O271" i="1"/>
  <c r="P271" i="1" s="1"/>
  <c r="F274" i="1"/>
  <c r="K290" i="11" l="1"/>
  <c r="L290" i="11" s="1"/>
  <c r="S290" i="11"/>
  <c r="N290" i="11"/>
  <c r="P289" i="11"/>
  <c r="H291" i="11"/>
  <c r="F292" i="11"/>
  <c r="G291" i="11"/>
  <c r="Q289" i="11"/>
  <c r="T289" i="11" s="1"/>
  <c r="O289" i="11"/>
  <c r="F291" i="10"/>
  <c r="G290" i="10"/>
  <c r="H290" i="10"/>
  <c r="P288" i="10"/>
  <c r="U288" i="10" s="1"/>
  <c r="V288" i="10" s="1"/>
  <c r="AL288" i="10" s="1"/>
  <c r="AN288" i="10" s="1"/>
  <c r="AT288" i="10" s="1"/>
  <c r="AU288" i="10" s="1"/>
  <c r="AY288" i="10" s="1"/>
  <c r="Q288" i="10"/>
  <c r="T288" i="10" s="1"/>
  <c r="O288" i="10"/>
  <c r="S289" i="10"/>
  <c r="K289" i="10"/>
  <c r="L289" i="10" s="1"/>
  <c r="N289" i="10"/>
  <c r="Q290" i="9"/>
  <c r="T290" i="9" s="1"/>
  <c r="O290" i="9"/>
  <c r="H292" i="9"/>
  <c r="F293" i="9"/>
  <c r="G292" i="9"/>
  <c r="K291" i="9"/>
  <c r="L291" i="9" s="1"/>
  <c r="S291" i="9"/>
  <c r="N291" i="9"/>
  <c r="P290" i="9"/>
  <c r="U290" i="9" s="1"/>
  <c r="V290" i="9" s="1"/>
  <c r="AL290" i="9" s="1"/>
  <c r="AN290" i="9" s="1"/>
  <c r="AT290" i="9" s="1"/>
  <c r="AU290" i="9" s="1"/>
  <c r="AY290" i="9" s="1"/>
  <c r="H288" i="8"/>
  <c r="F289" i="8"/>
  <c r="G288" i="8"/>
  <c r="O286" i="8"/>
  <c r="P286" i="8" s="1"/>
  <c r="U286" i="8" s="1"/>
  <c r="V286" i="8" s="1"/>
  <c r="AL286" i="8" s="1"/>
  <c r="AN286" i="8" s="1"/>
  <c r="AT286" i="8" s="1"/>
  <c r="AU286" i="8" s="1"/>
  <c r="AY286" i="8" s="1"/>
  <c r="Q286" i="8"/>
  <c r="T286" i="8" s="1"/>
  <c r="U285" i="8"/>
  <c r="V285" i="8" s="1"/>
  <c r="AL285" i="8" s="1"/>
  <c r="AN285" i="8" s="1"/>
  <c r="AT285" i="8" s="1"/>
  <c r="AU285" i="8" s="1"/>
  <c r="AY285" i="8" s="1"/>
  <c r="S287" i="8"/>
  <c r="N287" i="8"/>
  <c r="K287" i="8"/>
  <c r="L287" i="8" s="1"/>
  <c r="O283" i="7"/>
  <c r="P283" i="7" s="1"/>
  <c r="U283" i="7" s="1"/>
  <c r="V283" i="7" s="1"/>
  <c r="AL283" i="7" s="1"/>
  <c r="AN283" i="7" s="1"/>
  <c r="AT283" i="7" s="1"/>
  <c r="AU283" i="7" s="1"/>
  <c r="AY283" i="7" s="1"/>
  <c r="Q283" i="7"/>
  <c r="T283" i="7" s="1"/>
  <c r="H285" i="7"/>
  <c r="G285" i="7"/>
  <c r="F286" i="7"/>
  <c r="S284" i="7"/>
  <c r="N284" i="7"/>
  <c r="K284" i="7"/>
  <c r="L284" i="7" s="1"/>
  <c r="F285" i="6"/>
  <c r="G284" i="6"/>
  <c r="H284" i="6"/>
  <c r="S283" i="6"/>
  <c r="N283" i="6"/>
  <c r="K283" i="6"/>
  <c r="L283" i="6" s="1"/>
  <c r="O282" i="6"/>
  <c r="P282" i="6" s="1"/>
  <c r="U282" i="6" s="1"/>
  <c r="V282" i="6" s="1"/>
  <c r="AL282" i="6" s="1"/>
  <c r="AN282" i="6" s="1"/>
  <c r="AT282" i="6" s="1"/>
  <c r="AU282" i="6" s="1"/>
  <c r="AY282" i="6" s="1"/>
  <c r="Q282" i="6"/>
  <c r="T282" i="6" s="1"/>
  <c r="S286" i="5"/>
  <c r="N286" i="5"/>
  <c r="K286" i="5"/>
  <c r="L286" i="5" s="1"/>
  <c r="F288" i="5"/>
  <c r="G287" i="5"/>
  <c r="H287" i="5"/>
  <c r="O285" i="5"/>
  <c r="P285" i="5" s="1"/>
  <c r="U285" i="5" s="1"/>
  <c r="V285" i="5" s="1"/>
  <c r="AL285" i="5" s="1"/>
  <c r="AN285" i="5" s="1"/>
  <c r="AU285" i="5" s="1"/>
  <c r="Q285" i="5"/>
  <c r="T285" i="5" s="1"/>
  <c r="K283" i="4"/>
  <c r="L283" i="4" s="1"/>
  <c r="N283" i="4"/>
  <c r="S283" i="4"/>
  <c r="H284" i="4"/>
  <c r="F285" i="4"/>
  <c r="G284" i="4"/>
  <c r="Q282" i="4"/>
  <c r="T282" i="4" s="1"/>
  <c r="O282" i="4"/>
  <c r="P282" i="4" s="1"/>
  <c r="U282" i="4" s="1"/>
  <c r="V282" i="4" s="1"/>
  <c r="AL282" i="4" s="1"/>
  <c r="AN282" i="4" s="1"/>
  <c r="AT282" i="4" s="1"/>
  <c r="AU282" i="4" s="1"/>
  <c r="AY282" i="4" s="1"/>
  <c r="H284" i="3"/>
  <c r="F285" i="3"/>
  <c r="G284" i="3"/>
  <c r="K283" i="3"/>
  <c r="L283" i="3" s="1"/>
  <c r="S283" i="3"/>
  <c r="N283" i="3"/>
  <c r="Q282" i="3"/>
  <c r="T282" i="3" s="1"/>
  <c r="O282" i="3"/>
  <c r="P282" i="3" s="1"/>
  <c r="U282" i="3" s="1"/>
  <c r="V282" i="3" s="1"/>
  <c r="AL282" i="3" s="1"/>
  <c r="AN282" i="3" s="1"/>
  <c r="AT282" i="3" s="1"/>
  <c r="AU282" i="3" s="1"/>
  <c r="AY282" i="3" s="1"/>
  <c r="U278" i="2"/>
  <c r="V278" i="2" s="1"/>
  <c r="AL278" i="2" s="1"/>
  <c r="AN278" i="2" s="1"/>
  <c r="AT278" i="2" s="1"/>
  <c r="AU278" i="2" s="1"/>
  <c r="AY278" i="2" s="1"/>
  <c r="G281" i="2"/>
  <c r="H281" i="2"/>
  <c r="O279" i="2"/>
  <c r="P279" i="2" s="1"/>
  <c r="U279" i="2" s="1"/>
  <c r="V279" i="2" s="1"/>
  <c r="AL279" i="2" s="1"/>
  <c r="AN279" i="2" s="1"/>
  <c r="AT279" i="2" s="1"/>
  <c r="AU279" i="2" s="1"/>
  <c r="AY279" i="2" s="1"/>
  <c r="Q279" i="2"/>
  <c r="T279" i="2" s="1"/>
  <c r="S280" i="2"/>
  <c r="N280" i="2"/>
  <c r="K280" i="2"/>
  <c r="L280" i="2" s="1"/>
  <c r="U271" i="1"/>
  <c r="V271" i="1" s="1"/>
  <c r="F275" i="1"/>
  <c r="Q272" i="1"/>
  <c r="T272" i="1" s="1"/>
  <c r="O272" i="1"/>
  <c r="P272" i="1" s="1"/>
  <c r="U272" i="1" s="1"/>
  <c r="V272" i="1" s="1"/>
  <c r="S273" i="1"/>
  <c r="L273" i="1"/>
  <c r="H292" i="11" l="1"/>
  <c r="F293" i="11"/>
  <c r="G292" i="11"/>
  <c r="U289" i="11"/>
  <c r="V289" i="11" s="1"/>
  <c r="AL289" i="11" s="1"/>
  <c r="AN289" i="11" s="1"/>
  <c r="AT289" i="11" s="1"/>
  <c r="AU289" i="11" s="1"/>
  <c r="AY289" i="11" s="1"/>
  <c r="K291" i="11"/>
  <c r="L291" i="11" s="1"/>
  <c r="S291" i="11"/>
  <c r="N291" i="11"/>
  <c r="Q290" i="11"/>
  <c r="T290" i="11" s="1"/>
  <c r="O290" i="11"/>
  <c r="P290" i="11" s="1"/>
  <c r="U290" i="11" s="1"/>
  <c r="V290" i="11" s="1"/>
  <c r="AL290" i="11" s="1"/>
  <c r="AN290" i="11" s="1"/>
  <c r="AT290" i="11" s="1"/>
  <c r="AU290" i="11" s="1"/>
  <c r="AY290" i="11" s="1"/>
  <c r="S290" i="10"/>
  <c r="N290" i="10"/>
  <c r="K290" i="10"/>
  <c r="L290" i="10" s="1"/>
  <c r="O289" i="10"/>
  <c r="P289" i="10" s="1"/>
  <c r="U289" i="10" s="1"/>
  <c r="V289" i="10" s="1"/>
  <c r="AL289" i="10" s="1"/>
  <c r="AN289" i="10" s="1"/>
  <c r="AT289" i="10" s="1"/>
  <c r="AU289" i="10" s="1"/>
  <c r="AY289" i="10" s="1"/>
  <c r="Q289" i="10"/>
  <c r="T289" i="10" s="1"/>
  <c r="H291" i="10"/>
  <c r="G291" i="10"/>
  <c r="F292" i="10"/>
  <c r="F294" i="9"/>
  <c r="G293" i="9"/>
  <c r="H293" i="9"/>
  <c r="O291" i="9"/>
  <c r="P291" i="9" s="1"/>
  <c r="U291" i="9" s="1"/>
  <c r="V291" i="9" s="1"/>
  <c r="AL291" i="9" s="1"/>
  <c r="AN291" i="9" s="1"/>
  <c r="AT291" i="9" s="1"/>
  <c r="AU291" i="9" s="1"/>
  <c r="AY291" i="9" s="1"/>
  <c r="Q291" i="9"/>
  <c r="T291" i="9" s="1"/>
  <c r="S292" i="9"/>
  <c r="N292" i="9"/>
  <c r="K292" i="9"/>
  <c r="L292" i="9" s="1"/>
  <c r="K288" i="8"/>
  <c r="L288" i="8" s="1"/>
  <c r="S288" i="8"/>
  <c r="N288" i="8"/>
  <c r="Q287" i="8"/>
  <c r="T287" i="8" s="1"/>
  <c r="O287" i="8"/>
  <c r="H289" i="8"/>
  <c r="F290" i="8"/>
  <c r="G289" i="8"/>
  <c r="P287" i="8"/>
  <c r="H286" i="7"/>
  <c r="F287" i="7"/>
  <c r="G286" i="7"/>
  <c r="Q284" i="7"/>
  <c r="T284" i="7" s="1"/>
  <c r="O284" i="7"/>
  <c r="P284" i="7" s="1"/>
  <c r="U284" i="7" s="1"/>
  <c r="V284" i="7" s="1"/>
  <c r="AL284" i="7" s="1"/>
  <c r="AN284" i="7" s="1"/>
  <c r="AT284" i="7" s="1"/>
  <c r="AU284" i="7" s="1"/>
  <c r="AY284" i="7" s="1"/>
  <c r="K285" i="7"/>
  <c r="L285" i="7" s="1"/>
  <c r="N285" i="7"/>
  <c r="S285" i="7"/>
  <c r="S284" i="6"/>
  <c r="N284" i="6"/>
  <c r="K284" i="6"/>
  <c r="L284" i="6" s="1"/>
  <c r="O283" i="6"/>
  <c r="P283" i="6" s="1"/>
  <c r="U283" i="6" s="1"/>
  <c r="V283" i="6" s="1"/>
  <c r="AL283" i="6" s="1"/>
  <c r="AN283" i="6" s="1"/>
  <c r="AT283" i="6" s="1"/>
  <c r="AU283" i="6" s="1"/>
  <c r="AY283" i="6" s="1"/>
  <c r="Q283" i="6"/>
  <c r="T283" i="6" s="1"/>
  <c r="H285" i="6"/>
  <c r="F286" i="6"/>
  <c r="G285" i="6"/>
  <c r="O286" i="5"/>
  <c r="Q286" i="5"/>
  <c r="T286" i="5" s="1"/>
  <c r="S287" i="5"/>
  <c r="N287" i="5"/>
  <c r="K287" i="5"/>
  <c r="L287" i="5" s="1"/>
  <c r="P286" i="5"/>
  <c r="U286" i="5" s="1"/>
  <c r="V286" i="5" s="1"/>
  <c r="AL286" i="5" s="1"/>
  <c r="AN286" i="5" s="1"/>
  <c r="AU286" i="5" s="1"/>
  <c r="H288" i="5"/>
  <c r="F289" i="5"/>
  <c r="G288" i="5"/>
  <c r="K284" i="4"/>
  <c r="L284" i="4" s="1"/>
  <c r="N284" i="4"/>
  <c r="S284" i="4"/>
  <c r="H285" i="4"/>
  <c r="F286" i="4"/>
  <c r="G285" i="4"/>
  <c r="P283" i="4"/>
  <c r="Q283" i="4"/>
  <c r="T283" i="4" s="1"/>
  <c r="O283" i="4"/>
  <c r="S284" i="3"/>
  <c r="N284" i="3"/>
  <c r="K284" i="3"/>
  <c r="L284" i="3" s="1"/>
  <c r="F286" i="3"/>
  <c r="G285" i="3"/>
  <c r="H285" i="3"/>
  <c r="O283" i="3"/>
  <c r="P283" i="3" s="1"/>
  <c r="U283" i="3" s="1"/>
  <c r="V283" i="3" s="1"/>
  <c r="AL283" i="3" s="1"/>
  <c r="AN283" i="3" s="1"/>
  <c r="AT283" i="3" s="1"/>
  <c r="AU283" i="3" s="1"/>
  <c r="AY283" i="3" s="1"/>
  <c r="Q283" i="3"/>
  <c r="T283" i="3" s="1"/>
  <c r="O280" i="2"/>
  <c r="Q280" i="2"/>
  <c r="T280" i="2" s="1"/>
  <c r="S281" i="2"/>
  <c r="N281" i="2"/>
  <c r="K281" i="2"/>
  <c r="L281" i="2" s="1"/>
  <c r="P280" i="2"/>
  <c r="U280" i="2" s="1"/>
  <c r="V280" i="2" s="1"/>
  <c r="AL280" i="2" s="1"/>
  <c r="AN280" i="2" s="1"/>
  <c r="AT280" i="2" s="1"/>
  <c r="AU280" i="2" s="1"/>
  <c r="AY280" i="2" s="1"/>
  <c r="H282" i="2"/>
  <c r="G282" i="2"/>
  <c r="S274" i="1"/>
  <c r="L274" i="1"/>
  <c r="Q273" i="1"/>
  <c r="T273" i="1" s="1"/>
  <c r="O273" i="1"/>
  <c r="P273" i="1" s="1"/>
  <c r="F276" i="1"/>
  <c r="F294" i="11" l="1"/>
  <c r="G293" i="11"/>
  <c r="H293" i="11"/>
  <c r="O291" i="11"/>
  <c r="P291" i="11" s="1"/>
  <c r="U291" i="11" s="1"/>
  <c r="V291" i="11" s="1"/>
  <c r="AL291" i="11" s="1"/>
  <c r="AN291" i="11" s="1"/>
  <c r="AT291" i="11" s="1"/>
  <c r="AU291" i="11" s="1"/>
  <c r="AY291" i="11" s="1"/>
  <c r="Q291" i="11"/>
  <c r="T291" i="11" s="1"/>
  <c r="S292" i="11"/>
  <c r="N292" i="11"/>
  <c r="K292" i="11"/>
  <c r="L292" i="11" s="1"/>
  <c r="O290" i="10"/>
  <c r="Q290" i="10"/>
  <c r="T290" i="10" s="1"/>
  <c r="N291" i="10"/>
  <c r="K291" i="10"/>
  <c r="L291" i="10" s="1"/>
  <c r="S291" i="10"/>
  <c r="P290" i="10"/>
  <c r="U290" i="10" s="1"/>
  <c r="V290" i="10" s="1"/>
  <c r="AL290" i="10" s="1"/>
  <c r="AN290" i="10" s="1"/>
  <c r="AT290" i="10" s="1"/>
  <c r="AU290" i="10" s="1"/>
  <c r="AY290" i="10" s="1"/>
  <c r="F293" i="10"/>
  <c r="H292" i="10"/>
  <c r="G292" i="10"/>
  <c r="S293" i="9"/>
  <c r="N293" i="9"/>
  <c r="K293" i="9"/>
  <c r="L293" i="9" s="1"/>
  <c r="P292" i="9"/>
  <c r="U292" i="9" s="1"/>
  <c r="V292" i="9" s="1"/>
  <c r="AL292" i="9" s="1"/>
  <c r="AN292" i="9" s="1"/>
  <c r="AT292" i="9" s="1"/>
  <c r="AU292" i="9" s="1"/>
  <c r="AY292" i="9" s="1"/>
  <c r="O292" i="9"/>
  <c r="Q292" i="9"/>
  <c r="T292" i="9" s="1"/>
  <c r="H294" i="9"/>
  <c r="F295" i="9"/>
  <c r="G294" i="9"/>
  <c r="K289" i="8"/>
  <c r="L289" i="8" s="1"/>
  <c r="S289" i="8"/>
  <c r="N289" i="8"/>
  <c r="F291" i="8"/>
  <c r="H290" i="8"/>
  <c r="G290" i="8"/>
  <c r="P288" i="8"/>
  <c r="U287" i="8"/>
  <c r="V287" i="8" s="1"/>
  <c r="AL287" i="8" s="1"/>
  <c r="AN287" i="8" s="1"/>
  <c r="AT287" i="8" s="1"/>
  <c r="AU287" i="8" s="1"/>
  <c r="AY287" i="8" s="1"/>
  <c r="Q288" i="8"/>
  <c r="T288" i="8" s="1"/>
  <c r="O288" i="8"/>
  <c r="K286" i="7"/>
  <c r="L286" i="7" s="1"/>
  <c r="N286" i="7"/>
  <c r="S286" i="7"/>
  <c r="Q285" i="7"/>
  <c r="T285" i="7" s="1"/>
  <c r="O285" i="7"/>
  <c r="P285" i="7" s="1"/>
  <c r="U285" i="7" s="1"/>
  <c r="V285" i="7" s="1"/>
  <c r="AL285" i="7" s="1"/>
  <c r="AN285" i="7" s="1"/>
  <c r="AT285" i="7" s="1"/>
  <c r="AU285" i="7" s="1"/>
  <c r="AY285" i="7" s="1"/>
  <c r="H287" i="7"/>
  <c r="F288" i="7"/>
  <c r="G287" i="7"/>
  <c r="Q284" i="6"/>
  <c r="T284" i="6" s="1"/>
  <c r="O284" i="6"/>
  <c r="P284" i="6"/>
  <c r="U284" i="6" s="1"/>
  <c r="V284" i="6" s="1"/>
  <c r="AL284" i="6" s="1"/>
  <c r="AN284" i="6" s="1"/>
  <c r="AT284" i="6" s="1"/>
  <c r="AU284" i="6" s="1"/>
  <c r="AY284" i="6" s="1"/>
  <c r="H286" i="6"/>
  <c r="F287" i="6"/>
  <c r="G286" i="6"/>
  <c r="K285" i="6"/>
  <c r="L285" i="6" s="1"/>
  <c r="S285" i="6"/>
  <c r="N285" i="6"/>
  <c r="H289" i="5"/>
  <c r="F290" i="5"/>
  <c r="G289" i="5"/>
  <c r="K288" i="5"/>
  <c r="L288" i="5" s="1"/>
  <c r="N288" i="5"/>
  <c r="S288" i="5"/>
  <c r="Q287" i="5"/>
  <c r="T287" i="5" s="1"/>
  <c r="O287" i="5"/>
  <c r="P287" i="5" s="1"/>
  <c r="U287" i="5" s="1"/>
  <c r="V287" i="5" s="1"/>
  <c r="AL287" i="5" s="1"/>
  <c r="AN287" i="5" s="1"/>
  <c r="AU287" i="5" s="1"/>
  <c r="U283" i="4"/>
  <c r="V283" i="4" s="1"/>
  <c r="AL283" i="4" s="1"/>
  <c r="AN283" i="4" s="1"/>
  <c r="AT283" i="4" s="1"/>
  <c r="AU283" i="4" s="1"/>
  <c r="AY283" i="4" s="1"/>
  <c r="S285" i="4"/>
  <c r="N285" i="4"/>
  <c r="K285" i="4"/>
  <c r="L285" i="4" s="1"/>
  <c r="F287" i="4"/>
  <c r="G286" i="4"/>
  <c r="H286" i="4"/>
  <c r="O284" i="4"/>
  <c r="P284" i="4" s="1"/>
  <c r="U284" i="4" s="1"/>
  <c r="V284" i="4" s="1"/>
  <c r="AL284" i="4" s="1"/>
  <c r="AN284" i="4" s="1"/>
  <c r="AT284" i="4" s="1"/>
  <c r="AU284" i="4" s="1"/>
  <c r="AY284" i="4" s="1"/>
  <c r="Q284" i="4"/>
  <c r="T284" i="4" s="1"/>
  <c r="O284" i="3"/>
  <c r="Q284" i="3"/>
  <c r="T284" i="3" s="1"/>
  <c r="S285" i="3"/>
  <c r="N285" i="3"/>
  <c r="K285" i="3"/>
  <c r="L285" i="3" s="1"/>
  <c r="P284" i="3"/>
  <c r="U284" i="3" s="1"/>
  <c r="V284" i="3" s="1"/>
  <c r="AL284" i="3" s="1"/>
  <c r="AN284" i="3" s="1"/>
  <c r="AT284" i="3" s="1"/>
  <c r="AU284" i="3" s="1"/>
  <c r="AY284" i="3" s="1"/>
  <c r="H286" i="3"/>
  <c r="F287" i="3"/>
  <c r="G286" i="3"/>
  <c r="H283" i="2"/>
  <c r="G283" i="2"/>
  <c r="K282" i="2"/>
  <c r="L282" i="2" s="1"/>
  <c r="S282" i="2"/>
  <c r="N282" i="2"/>
  <c r="Q281" i="2"/>
  <c r="T281" i="2" s="1"/>
  <c r="O281" i="2"/>
  <c r="P281" i="2" s="1"/>
  <c r="U273" i="1"/>
  <c r="V273" i="1" s="1"/>
  <c r="S275" i="1"/>
  <c r="L275" i="1"/>
  <c r="F277" i="1"/>
  <c r="Q274" i="1"/>
  <c r="T274" i="1" s="1"/>
  <c r="O274" i="1"/>
  <c r="P274" i="1" s="1"/>
  <c r="U274" i="1" s="1"/>
  <c r="V274" i="1" s="1"/>
  <c r="S293" i="11" l="1"/>
  <c r="N293" i="11"/>
  <c r="K293" i="11"/>
  <c r="L293" i="11" s="1"/>
  <c r="H294" i="11"/>
  <c r="F295" i="11"/>
  <c r="G294" i="11"/>
  <c r="O292" i="11"/>
  <c r="P292" i="11" s="1"/>
  <c r="U292" i="11" s="1"/>
  <c r="V292" i="11" s="1"/>
  <c r="AL292" i="11" s="1"/>
  <c r="AN292" i="11" s="1"/>
  <c r="AT292" i="11" s="1"/>
  <c r="AU292" i="11" s="1"/>
  <c r="AY292" i="11" s="1"/>
  <c r="Q292" i="11"/>
  <c r="T292" i="11" s="1"/>
  <c r="Q291" i="10"/>
  <c r="T291" i="10" s="1"/>
  <c r="O291" i="10"/>
  <c r="H293" i="10"/>
  <c r="F294" i="10"/>
  <c r="G293" i="10"/>
  <c r="P291" i="10"/>
  <c r="U291" i="10" s="1"/>
  <c r="V291" i="10" s="1"/>
  <c r="AL291" i="10" s="1"/>
  <c r="AN291" i="10" s="1"/>
  <c r="AT291" i="10" s="1"/>
  <c r="AU291" i="10" s="1"/>
  <c r="AY291" i="10" s="1"/>
  <c r="K292" i="10"/>
  <c r="L292" i="10" s="1"/>
  <c r="N292" i="10"/>
  <c r="S292" i="10"/>
  <c r="Q293" i="9"/>
  <c r="T293" i="9" s="1"/>
  <c r="O293" i="9"/>
  <c r="P293" i="9" s="1"/>
  <c r="U293" i="9" s="1"/>
  <c r="V293" i="9" s="1"/>
  <c r="AL293" i="9" s="1"/>
  <c r="AN293" i="9" s="1"/>
  <c r="AT293" i="9" s="1"/>
  <c r="AU293" i="9" s="1"/>
  <c r="AY293" i="9" s="1"/>
  <c r="H295" i="9"/>
  <c r="F296" i="9"/>
  <c r="G295" i="9"/>
  <c r="K294" i="9"/>
  <c r="L294" i="9" s="1"/>
  <c r="S294" i="9"/>
  <c r="N294" i="9"/>
  <c r="H291" i="8"/>
  <c r="F292" i="8"/>
  <c r="G291" i="8"/>
  <c r="U288" i="8"/>
  <c r="V288" i="8" s="1"/>
  <c r="AL288" i="8" s="1"/>
  <c r="AN288" i="8" s="1"/>
  <c r="AT288" i="8" s="1"/>
  <c r="AU288" i="8" s="1"/>
  <c r="AY288" i="8" s="1"/>
  <c r="S290" i="8"/>
  <c r="N290" i="8"/>
  <c r="K290" i="8"/>
  <c r="L290" i="8" s="1"/>
  <c r="O289" i="8"/>
  <c r="P289" i="8" s="1"/>
  <c r="U289" i="8" s="1"/>
  <c r="V289" i="8" s="1"/>
  <c r="AL289" i="8" s="1"/>
  <c r="AN289" i="8" s="1"/>
  <c r="AT289" i="8" s="1"/>
  <c r="AU289" i="8" s="1"/>
  <c r="AY289" i="8" s="1"/>
  <c r="Q289" i="8"/>
  <c r="T289" i="8" s="1"/>
  <c r="F289" i="7"/>
  <c r="G288" i="7"/>
  <c r="H288" i="7"/>
  <c r="O286" i="7"/>
  <c r="P286" i="7" s="1"/>
  <c r="U286" i="7" s="1"/>
  <c r="V286" i="7" s="1"/>
  <c r="AL286" i="7" s="1"/>
  <c r="AN286" i="7" s="1"/>
  <c r="AT286" i="7" s="1"/>
  <c r="AU286" i="7" s="1"/>
  <c r="AY286" i="7" s="1"/>
  <c r="Q286" i="7"/>
  <c r="T286" i="7" s="1"/>
  <c r="S287" i="7"/>
  <c r="N287" i="7"/>
  <c r="K287" i="7"/>
  <c r="L287" i="7" s="1"/>
  <c r="K286" i="6"/>
  <c r="L286" i="6" s="1"/>
  <c r="S286" i="6"/>
  <c r="N286" i="6"/>
  <c r="Q285" i="6"/>
  <c r="T285" i="6" s="1"/>
  <c r="O285" i="6"/>
  <c r="P285" i="6" s="1"/>
  <c r="U285" i="6" s="1"/>
  <c r="V285" i="6" s="1"/>
  <c r="AL285" i="6" s="1"/>
  <c r="AN285" i="6" s="1"/>
  <c r="AT285" i="6" s="1"/>
  <c r="AU285" i="6" s="1"/>
  <c r="AY285" i="6" s="1"/>
  <c r="H287" i="6"/>
  <c r="F288" i="6"/>
  <c r="G287" i="6"/>
  <c r="K289" i="5"/>
  <c r="L289" i="5" s="1"/>
  <c r="S289" i="5"/>
  <c r="N289" i="5"/>
  <c r="H290" i="5"/>
  <c r="F291" i="5"/>
  <c r="G290" i="5"/>
  <c r="Q288" i="5"/>
  <c r="T288" i="5" s="1"/>
  <c r="O288" i="5"/>
  <c r="P288" i="5" s="1"/>
  <c r="U288" i="5" s="1"/>
  <c r="V288" i="5" s="1"/>
  <c r="AL288" i="5" s="1"/>
  <c r="AN288" i="5" s="1"/>
  <c r="AU288" i="5" s="1"/>
  <c r="S286" i="4"/>
  <c r="N286" i="4"/>
  <c r="K286" i="4"/>
  <c r="L286" i="4" s="1"/>
  <c r="P285" i="4"/>
  <c r="U285" i="4" s="1"/>
  <c r="V285" i="4" s="1"/>
  <c r="AL285" i="4" s="1"/>
  <c r="AN285" i="4" s="1"/>
  <c r="AT285" i="4" s="1"/>
  <c r="AU285" i="4" s="1"/>
  <c r="AY285" i="4" s="1"/>
  <c r="O285" i="4"/>
  <c r="Q285" i="4"/>
  <c r="T285" i="4" s="1"/>
  <c r="H287" i="4"/>
  <c r="F288" i="4"/>
  <c r="G287" i="4"/>
  <c r="H287" i="3"/>
  <c r="F288" i="3"/>
  <c r="G287" i="3"/>
  <c r="K286" i="3"/>
  <c r="L286" i="3" s="1"/>
  <c r="S286" i="3"/>
  <c r="N286" i="3"/>
  <c r="Q285" i="3"/>
  <c r="T285" i="3" s="1"/>
  <c r="O285" i="3"/>
  <c r="P285" i="3" s="1"/>
  <c r="U285" i="3" s="1"/>
  <c r="V285" i="3" s="1"/>
  <c r="AL285" i="3" s="1"/>
  <c r="AN285" i="3" s="1"/>
  <c r="AT285" i="3" s="1"/>
  <c r="AU285" i="3" s="1"/>
  <c r="AY285" i="3" s="1"/>
  <c r="U281" i="2"/>
  <c r="V281" i="2" s="1"/>
  <c r="AL281" i="2" s="1"/>
  <c r="AN281" i="2" s="1"/>
  <c r="AT281" i="2" s="1"/>
  <c r="AU281" i="2" s="1"/>
  <c r="AY281" i="2" s="1"/>
  <c r="K283" i="2"/>
  <c r="L283" i="2" s="1"/>
  <c r="S283" i="2"/>
  <c r="N283" i="2"/>
  <c r="H284" i="2"/>
  <c r="G284" i="2"/>
  <c r="Q282" i="2"/>
  <c r="T282" i="2" s="1"/>
  <c r="O282" i="2"/>
  <c r="P282" i="2" s="1"/>
  <c r="U282" i="2" s="1"/>
  <c r="V282" i="2" s="1"/>
  <c r="AL282" i="2" s="1"/>
  <c r="AN282" i="2" s="1"/>
  <c r="AT282" i="2" s="1"/>
  <c r="AU282" i="2" s="1"/>
  <c r="AY282" i="2" s="1"/>
  <c r="S276" i="1"/>
  <c r="L276" i="1"/>
  <c r="F278" i="1"/>
  <c r="Q275" i="1"/>
  <c r="T275" i="1" s="1"/>
  <c r="O275" i="1"/>
  <c r="P275" i="1" s="1"/>
  <c r="U275" i="1" s="1"/>
  <c r="V275" i="1" s="1"/>
  <c r="Q293" i="11" l="1"/>
  <c r="T293" i="11" s="1"/>
  <c r="O293" i="11"/>
  <c r="H295" i="11"/>
  <c r="G295" i="11"/>
  <c r="F296" i="11"/>
  <c r="P293" i="11"/>
  <c r="U293" i="11" s="1"/>
  <c r="V293" i="11" s="1"/>
  <c r="AL293" i="11" s="1"/>
  <c r="AN293" i="11" s="1"/>
  <c r="AT293" i="11" s="1"/>
  <c r="AU293" i="11" s="1"/>
  <c r="AY293" i="11" s="1"/>
  <c r="K294" i="11"/>
  <c r="L294" i="11" s="1"/>
  <c r="S294" i="11"/>
  <c r="N294" i="11"/>
  <c r="F295" i="10"/>
  <c r="G294" i="10"/>
  <c r="H294" i="10"/>
  <c r="Q292" i="10"/>
  <c r="T292" i="10" s="1"/>
  <c r="O292" i="10"/>
  <c r="P292" i="10" s="1"/>
  <c r="U292" i="10" s="1"/>
  <c r="V292" i="10" s="1"/>
  <c r="AL292" i="10" s="1"/>
  <c r="AN292" i="10" s="1"/>
  <c r="AT292" i="10" s="1"/>
  <c r="AU292" i="10" s="1"/>
  <c r="AY292" i="10" s="1"/>
  <c r="N293" i="10"/>
  <c r="S293" i="10"/>
  <c r="K293" i="10"/>
  <c r="L293" i="10" s="1"/>
  <c r="Q294" i="9"/>
  <c r="T294" i="9" s="1"/>
  <c r="O294" i="9"/>
  <c r="K295" i="9"/>
  <c r="L295" i="9" s="1"/>
  <c r="S295" i="9"/>
  <c r="N295" i="9"/>
  <c r="P294" i="9"/>
  <c r="U294" i="9" s="1"/>
  <c r="V294" i="9" s="1"/>
  <c r="AL294" i="9" s="1"/>
  <c r="AN294" i="9" s="1"/>
  <c r="AT294" i="9" s="1"/>
  <c r="AU294" i="9" s="1"/>
  <c r="AY294" i="9" s="1"/>
  <c r="H296" i="9"/>
  <c r="F297" i="9"/>
  <c r="G296" i="9"/>
  <c r="K291" i="8"/>
  <c r="L291" i="8" s="1"/>
  <c r="N291" i="8"/>
  <c r="S291" i="8"/>
  <c r="H292" i="8"/>
  <c r="F293" i="8"/>
  <c r="G292" i="8"/>
  <c r="O290" i="8"/>
  <c r="P290" i="8" s="1"/>
  <c r="U290" i="8" s="1"/>
  <c r="V290" i="8" s="1"/>
  <c r="AL290" i="8" s="1"/>
  <c r="AN290" i="8" s="1"/>
  <c r="AT290" i="8" s="1"/>
  <c r="AU290" i="8" s="1"/>
  <c r="AY290" i="8" s="1"/>
  <c r="Q290" i="8"/>
  <c r="T290" i="8" s="1"/>
  <c r="S288" i="7"/>
  <c r="N288" i="7"/>
  <c r="K288" i="7"/>
  <c r="L288" i="7" s="1"/>
  <c r="O287" i="7"/>
  <c r="P287" i="7" s="1"/>
  <c r="U287" i="7" s="1"/>
  <c r="V287" i="7" s="1"/>
  <c r="AL287" i="7" s="1"/>
  <c r="AN287" i="7" s="1"/>
  <c r="AT287" i="7" s="1"/>
  <c r="AU287" i="7" s="1"/>
  <c r="AY287" i="7" s="1"/>
  <c r="Q287" i="7"/>
  <c r="T287" i="7" s="1"/>
  <c r="F290" i="7"/>
  <c r="H289" i="7"/>
  <c r="G289" i="7"/>
  <c r="F289" i="6"/>
  <c r="G288" i="6"/>
  <c r="H288" i="6"/>
  <c r="S287" i="6"/>
  <c r="N287" i="6"/>
  <c r="K287" i="6"/>
  <c r="L287" i="6" s="1"/>
  <c r="O286" i="6"/>
  <c r="P286" i="6" s="1"/>
  <c r="U286" i="6" s="1"/>
  <c r="V286" i="6" s="1"/>
  <c r="AL286" i="6" s="1"/>
  <c r="AN286" i="6" s="1"/>
  <c r="AT286" i="6" s="1"/>
  <c r="AU286" i="6" s="1"/>
  <c r="AY286" i="6" s="1"/>
  <c r="Q286" i="6"/>
  <c r="T286" i="6" s="1"/>
  <c r="S290" i="5"/>
  <c r="N290" i="5"/>
  <c r="K290" i="5"/>
  <c r="L290" i="5" s="1"/>
  <c r="F292" i="5"/>
  <c r="G291" i="5"/>
  <c r="H291" i="5"/>
  <c r="O289" i="5"/>
  <c r="P289" i="5" s="1"/>
  <c r="U289" i="5" s="1"/>
  <c r="V289" i="5" s="1"/>
  <c r="AL289" i="5" s="1"/>
  <c r="AN289" i="5" s="1"/>
  <c r="AU289" i="5" s="1"/>
  <c r="Q289" i="5"/>
  <c r="T289" i="5" s="1"/>
  <c r="H288" i="4"/>
  <c r="G288" i="4"/>
  <c r="F289" i="4"/>
  <c r="Q286" i="4"/>
  <c r="T286" i="4" s="1"/>
  <c r="O286" i="4"/>
  <c r="P286" i="4"/>
  <c r="K287" i="4"/>
  <c r="L287" i="4" s="1"/>
  <c r="S287" i="4"/>
  <c r="N287" i="4"/>
  <c r="K287" i="3"/>
  <c r="L287" i="3" s="1"/>
  <c r="S287" i="3"/>
  <c r="N287" i="3"/>
  <c r="H288" i="3"/>
  <c r="F289" i="3"/>
  <c r="G288" i="3"/>
  <c r="Q286" i="3"/>
  <c r="T286" i="3" s="1"/>
  <c r="O286" i="3"/>
  <c r="P286" i="3" s="1"/>
  <c r="U286" i="3" s="1"/>
  <c r="V286" i="3" s="1"/>
  <c r="AL286" i="3" s="1"/>
  <c r="AN286" i="3" s="1"/>
  <c r="AT286" i="3" s="1"/>
  <c r="AU286" i="3" s="1"/>
  <c r="AY286" i="3" s="1"/>
  <c r="S284" i="2"/>
  <c r="N284" i="2"/>
  <c r="K284" i="2"/>
  <c r="L284" i="2" s="1"/>
  <c r="G285" i="2"/>
  <c r="H285" i="2"/>
  <c r="O283" i="2"/>
  <c r="P283" i="2" s="1"/>
  <c r="Q283" i="2"/>
  <c r="T283" i="2" s="1"/>
  <c r="F279" i="1"/>
  <c r="Q276" i="1"/>
  <c r="T276" i="1" s="1"/>
  <c r="O276" i="1"/>
  <c r="P276" i="1" s="1"/>
  <c r="U276" i="1" s="1"/>
  <c r="V276" i="1" s="1"/>
  <c r="S277" i="1"/>
  <c r="L277" i="1"/>
  <c r="Q294" i="11" l="1"/>
  <c r="T294" i="11" s="1"/>
  <c r="O294" i="11"/>
  <c r="K295" i="11"/>
  <c r="L295" i="11" s="1"/>
  <c r="S295" i="11"/>
  <c r="N295" i="11"/>
  <c r="P294" i="11"/>
  <c r="U294" i="11" s="1"/>
  <c r="V294" i="11" s="1"/>
  <c r="AL294" i="11" s="1"/>
  <c r="AN294" i="11" s="1"/>
  <c r="AT294" i="11" s="1"/>
  <c r="AU294" i="11" s="1"/>
  <c r="AY294" i="11" s="1"/>
  <c r="H296" i="11"/>
  <c r="F297" i="11"/>
  <c r="G296" i="11"/>
  <c r="S294" i="10"/>
  <c r="N294" i="10"/>
  <c r="K294" i="10"/>
  <c r="L294" i="10" s="1"/>
  <c r="H295" i="10"/>
  <c r="G295" i="10"/>
  <c r="F296" i="10"/>
  <c r="O293" i="10"/>
  <c r="P293" i="10" s="1"/>
  <c r="U293" i="10" s="1"/>
  <c r="V293" i="10" s="1"/>
  <c r="AL293" i="10" s="1"/>
  <c r="AN293" i="10" s="1"/>
  <c r="AT293" i="10" s="1"/>
  <c r="AU293" i="10" s="1"/>
  <c r="AY293" i="10" s="1"/>
  <c r="Q293" i="10"/>
  <c r="T293" i="10" s="1"/>
  <c r="F298" i="9"/>
  <c r="G297" i="9"/>
  <c r="H297" i="9"/>
  <c r="O295" i="9"/>
  <c r="P295" i="9" s="1"/>
  <c r="U295" i="9" s="1"/>
  <c r="V295" i="9" s="1"/>
  <c r="AL295" i="9" s="1"/>
  <c r="AN295" i="9" s="1"/>
  <c r="AT295" i="9" s="1"/>
  <c r="AU295" i="9" s="1"/>
  <c r="AY295" i="9" s="1"/>
  <c r="Q295" i="9"/>
  <c r="T295" i="9" s="1"/>
  <c r="S296" i="9"/>
  <c r="N296" i="9"/>
  <c r="K296" i="9"/>
  <c r="L296" i="9" s="1"/>
  <c r="K292" i="8"/>
  <c r="L292" i="8" s="1"/>
  <c r="N292" i="8"/>
  <c r="S292" i="8"/>
  <c r="P291" i="8"/>
  <c r="H293" i="8"/>
  <c r="F294" i="8"/>
  <c r="G293" i="8"/>
  <c r="Q291" i="8"/>
  <c r="T291" i="8" s="1"/>
  <c r="O291" i="8"/>
  <c r="Q288" i="7"/>
  <c r="T288" i="7" s="1"/>
  <c r="O288" i="7"/>
  <c r="H290" i="7"/>
  <c r="F291" i="7"/>
  <c r="G290" i="7"/>
  <c r="P288" i="7"/>
  <c r="U288" i="7" s="1"/>
  <c r="V288" i="7" s="1"/>
  <c r="AL288" i="7" s="1"/>
  <c r="AN288" i="7" s="1"/>
  <c r="AT288" i="7" s="1"/>
  <c r="AU288" i="7" s="1"/>
  <c r="AY288" i="7" s="1"/>
  <c r="S289" i="7"/>
  <c r="N289" i="7"/>
  <c r="K289" i="7"/>
  <c r="L289" i="7" s="1"/>
  <c r="O287" i="6"/>
  <c r="Q287" i="6"/>
  <c r="T287" i="6" s="1"/>
  <c r="P287" i="6"/>
  <c r="U287" i="6" s="1"/>
  <c r="V287" i="6" s="1"/>
  <c r="AL287" i="6" s="1"/>
  <c r="AN287" i="6" s="1"/>
  <c r="AT287" i="6" s="1"/>
  <c r="AU287" i="6" s="1"/>
  <c r="AY287" i="6" s="1"/>
  <c r="S288" i="6"/>
  <c r="N288" i="6"/>
  <c r="K288" i="6"/>
  <c r="L288" i="6" s="1"/>
  <c r="H289" i="6"/>
  <c r="F290" i="6"/>
  <c r="G289" i="6"/>
  <c r="S291" i="5"/>
  <c r="N291" i="5"/>
  <c r="K291" i="5"/>
  <c r="L291" i="5" s="1"/>
  <c r="O290" i="5"/>
  <c r="P290" i="5" s="1"/>
  <c r="U290" i="5" s="1"/>
  <c r="V290" i="5" s="1"/>
  <c r="AL290" i="5" s="1"/>
  <c r="AN290" i="5" s="1"/>
  <c r="AU290" i="5" s="1"/>
  <c r="Q290" i="5"/>
  <c r="T290" i="5" s="1"/>
  <c r="H292" i="5"/>
  <c r="G292" i="5"/>
  <c r="F293" i="5"/>
  <c r="U286" i="4"/>
  <c r="V286" i="4" s="1"/>
  <c r="AL286" i="4" s="1"/>
  <c r="AN286" i="4" s="1"/>
  <c r="AT286" i="4" s="1"/>
  <c r="AU286" i="4" s="1"/>
  <c r="AY286" i="4" s="1"/>
  <c r="K288" i="4"/>
  <c r="L288" i="4" s="1"/>
  <c r="S288" i="4"/>
  <c r="N288" i="4"/>
  <c r="Q287" i="4"/>
  <c r="T287" i="4" s="1"/>
  <c r="O287" i="4"/>
  <c r="F290" i="4"/>
  <c r="H289" i="4"/>
  <c r="G289" i="4"/>
  <c r="P287" i="4"/>
  <c r="S288" i="3"/>
  <c r="N288" i="3"/>
  <c r="K288" i="3"/>
  <c r="L288" i="3" s="1"/>
  <c r="F290" i="3"/>
  <c r="G289" i="3"/>
  <c r="H289" i="3"/>
  <c r="O287" i="3"/>
  <c r="P287" i="3" s="1"/>
  <c r="U287" i="3" s="1"/>
  <c r="V287" i="3" s="1"/>
  <c r="AL287" i="3" s="1"/>
  <c r="AN287" i="3" s="1"/>
  <c r="AT287" i="3" s="1"/>
  <c r="AU287" i="3" s="1"/>
  <c r="AY287" i="3" s="1"/>
  <c r="Q287" i="3"/>
  <c r="T287" i="3" s="1"/>
  <c r="U283" i="2"/>
  <c r="V283" i="2" s="1"/>
  <c r="AL283" i="2" s="1"/>
  <c r="AN283" i="2" s="1"/>
  <c r="AT283" i="2" s="1"/>
  <c r="AU283" i="2" s="1"/>
  <c r="AY283" i="2" s="1"/>
  <c r="O284" i="2"/>
  <c r="P284" i="2" s="1"/>
  <c r="Q284" i="2"/>
  <c r="T284" i="2" s="1"/>
  <c r="H286" i="2"/>
  <c r="G286" i="2"/>
  <c r="S285" i="2"/>
  <c r="N285" i="2"/>
  <c r="K285" i="2"/>
  <c r="L285" i="2" s="1"/>
  <c r="S278" i="1"/>
  <c r="L278" i="1"/>
  <c r="Q277" i="1"/>
  <c r="T277" i="1" s="1"/>
  <c r="O277" i="1"/>
  <c r="P277" i="1" s="1"/>
  <c r="F280" i="1"/>
  <c r="O295" i="11" l="1"/>
  <c r="Q295" i="11"/>
  <c r="T295" i="11" s="1"/>
  <c r="F298" i="11"/>
  <c r="G297" i="11"/>
  <c r="H297" i="11"/>
  <c r="S296" i="11"/>
  <c r="N296" i="11"/>
  <c r="K296" i="11"/>
  <c r="L296" i="11" s="1"/>
  <c r="P295" i="11"/>
  <c r="U295" i="11" s="1"/>
  <c r="V295" i="11" s="1"/>
  <c r="AL295" i="11" s="1"/>
  <c r="AN295" i="11" s="1"/>
  <c r="AT295" i="11" s="1"/>
  <c r="AU295" i="11" s="1"/>
  <c r="AY295" i="11" s="1"/>
  <c r="Q294" i="10"/>
  <c r="T294" i="10" s="1"/>
  <c r="O294" i="10"/>
  <c r="H296" i="10"/>
  <c r="F297" i="10"/>
  <c r="G296" i="10"/>
  <c r="P294" i="10"/>
  <c r="U294" i="10" s="1"/>
  <c r="V294" i="10" s="1"/>
  <c r="AL294" i="10" s="1"/>
  <c r="AN294" i="10" s="1"/>
  <c r="AT294" i="10" s="1"/>
  <c r="AU294" i="10" s="1"/>
  <c r="AY294" i="10" s="1"/>
  <c r="K295" i="10"/>
  <c r="L295" i="10" s="1"/>
  <c r="N295" i="10"/>
  <c r="S295" i="10"/>
  <c r="S297" i="9"/>
  <c r="N297" i="9"/>
  <c r="K297" i="9"/>
  <c r="L297" i="9" s="1"/>
  <c r="O296" i="9"/>
  <c r="P296" i="9" s="1"/>
  <c r="U296" i="9" s="1"/>
  <c r="V296" i="9" s="1"/>
  <c r="AL296" i="9" s="1"/>
  <c r="AN296" i="9" s="1"/>
  <c r="AT296" i="9" s="1"/>
  <c r="AU296" i="9" s="1"/>
  <c r="AY296" i="9" s="1"/>
  <c r="Q296" i="9"/>
  <c r="T296" i="9" s="1"/>
  <c r="H298" i="9"/>
  <c r="F299" i="9"/>
  <c r="G298" i="9"/>
  <c r="U291" i="8"/>
  <c r="V291" i="8" s="1"/>
  <c r="AL291" i="8" s="1"/>
  <c r="AN291" i="8" s="1"/>
  <c r="AT291" i="8" s="1"/>
  <c r="AU291" i="8" s="1"/>
  <c r="AY291" i="8" s="1"/>
  <c r="S293" i="8"/>
  <c r="N293" i="8"/>
  <c r="K293" i="8"/>
  <c r="L293" i="8" s="1"/>
  <c r="F295" i="8"/>
  <c r="G294" i="8"/>
  <c r="H294" i="8"/>
  <c r="P292" i="8"/>
  <c r="U292" i="8" s="1"/>
  <c r="V292" i="8" s="1"/>
  <c r="AL292" i="8" s="1"/>
  <c r="AN292" i="8" s="1"/>
  <c r="AT292" i="8" s="1"/>
  <c r="AU292" i="8" s="1"/>
  <c r="AY292" i="8" s="1"/>
  <c r="O292" i="8"/>
  <c r="Q292" i="8"/>
  <c r="T292" i="8" s="1"/>
  <c r="H291" i="7"/>
  <c r="F292" i="7"/>
  <c r="G291" i="7"/>
  <c r="Q289" i="7"/>
  <c r="T289" i="7" s="1"/>
  <c r="O289" i="7"/>
  <c r="P289" i="7" s="1"/>
  <c r="U289" i="7" s="1"/>
  <c r="V289" i="7" s="1"/>
  <c r="AL289" i="7" s="1"/>
  <c r="AN289" i="7" s="1"/>
  <c r="AT289" i="7" s="1"/>
  <c r="AU289" i="7" s="1"/>
  <c r="AY289" i="7" s="1"/>
  <c r="K290" i="7"/>
  <c r="L290" i="7" s="1"/>
  <c r="N290" i="7"/>
  <c r="S290" i="7"/>
  <c r="Q288" i="6"/>
  <c r="T288" i="6" s="1"/>
  <c r="O288" i="6"/>
  <c r="H290" i="6"/>
  <c r="F291" i="6"/>
  <c r="G290" i="6"/>
  <c r="K289" i="6"/>
  <c r="L289" i="6" s="1"/>
  <c r="S289" i="6"/>
  <c r="N289" i="6"/>
  <c r="P288" i="6"/>
  <c r="U288" i="6" s="1"/>
  <c r="V288" i="6" s="1"/>
  <c r="AL288" i="6" s="1"/>
  <c r="AN288" i="6" s="1"/>
  <c r="AT288" i="6" s="1"/>
  <c r="AU288" i="6" s="1"/>
  <c r="AY288" i="6" s="1"/>
  <c r="Q291" i="5"/>
  <c r="T291" i="5" s="1"/>
  <c r="O291" i="5"/>
  <c r="P291" i="5" s="1"/>
  <c r="U291" i="5" s="1"/>
  <c r="V291" i="5" s="1"/>
  <c r="AL291" i="5" s="1"/>
  <c r="AN291" i="5" s="1"/>
  <c r="AU291" i="5" s="1"/>
  <c r="K292" i="5"/>
  <c r="L292" i="5" s="1"/>
  <c r="S292" i="5"/>
  <c r="N292" i="5"/>
  <c r="H293" i="5"/>
  <c r="F294" i="5"/>
  <c r="G293" i="5"/>
  <c r="H290" i="4"/>
  <c r="F291" i="4"/>
  <c r="G290" i="4"/>
  <c r="U287" i="4"/>
  <c r="V287" i="4" s="1"/>
  <c r="AL287" i="4" s="1"/>
  <c r="AN287" i="4" s="1"/>
  <c r="AT287" i="4" s="1"/>
  <c r="AU287" i="4" s="1"/>
  <c r="AY287" i="4" s="1"/>
  <c r="O288" i="4"/>
  <c r="P288" i="4" s="1"/>
  <c r="U288" i="4" s="1"/>
  <c r="V288" i="4" s="1"/>
  <c r="AL288" i="4" s="1"/>
  <c r="AN288" i="4" s="1"/>
  <c r="AT288" i="4" s="1"/>
  <c r="AU288" i="4" s="1"/>
  <c r="AY288" i="4" s="1"/>
  <c r="Q288" i="4"/>
  <c r="T288" i="4" s="1"/>
  <c r="S289" i="4"/>
  <c r="N289" i="4"/>
  <c r="K289" i="4"/>
  <c r="L289" i="4" s="1"/>
  <c r="O288" i="3"/>
  <c r="P288" i="3" s="1"/>
  <c r="U288" i="3" s="1"/>
  <c r="V288" i="3" s="1"/>
  <c r="AL288" i="3" s="1"/>
  <c r="AN288" i="3" s="1"/>
  <c r="AT288" i="3" s="1"/>
  <c r="AU288" i="3" s="1"/>
  <c r="AY288" i="3" s="1"/>
  <c r="Q288" i="3"/>
  <c r="T288" i="3" s="1"/>
  <c r="S289" i="3"/>
  <c r="N289" i="3"/>
  <c r="K289" i="3"/>
  <c r="L289" i="3" s="1"/>
  <c r="H290" i="3"/>
  <c r="F291" i="3"/>
  <c r="G290" i="3"/>
  <c r="U284" i="2"/>
  <c r="V284" i="2" s="1"/>
  <c r="AL284" i="2" s="1"/>
  <c r="AN284" i="2" s="1"/>
  <c r="AT284" i="2" s="1"/>
  <c r="AU284" i="2" s="1"/>
  <c r="AY284" i="2" s="1"/>
  <c r="H287" i="2"/>
  <c r="G287" i="2"/>
  <c r="K286" i="2"/>
  <c r="L286" i="2" s="1"/>
  <c r="S286" i="2"/>
  <c r="N286" i="2"/>
  <c r="Q285" i="2"/>
  <c r="T285" i="2" s="1"/>
  <c r="O285" i="2"/>
  <c r="P285" i="2" s="1"/>
  <c r="U285" i="2" s="1"/>
  <c r="V285" i="2" s="1"/>
  <c r="AL285" i="2" s="1"/>
  <c r="AN285" i="2" s="1"/>
  <c r="AT285" i="2" s="1"/>
  <c r="AU285" i="2" s="1"/>
  <c r="AY285" i="2" s="1"/>
  <c r="U277" i="1"/>
  <c r="V277" i="1" s="1"/>
  <c r="Q278" i="1"/>
  <c r="T278" i="1" s="1"/>
  <c r="O278" i="1"/>
  <c r="P278" i="1" s="1"/>
  <c r="U278" i="1" s="1"/>
  <c r="V278" i="1" s="1"/>
  <c r="F281" i="1"/>
  <c r="S279" i="1"/>
  <c r="L279" i="1"/>
  <c r="S297" i="11" l="1"/>
  <c r="N297" i="11"/>
  <c r="K297" i="11"/>
  <c r="L297" i="11" s="1"/>
  <c r="H298" i="11"/>
  <c r="F299" i="11"/>
  <c r="G298" i="11"/>
  <c r="O296" i="11"/>
  <c r="P296" i="11" s="1"/>
  <c r="U296" i="11" s="1"/>
  <c r="V296" i="11" s="1"/>
  <c r="AL296" i="11" s="1"/>
  <c r="AN296" i="11" s="1"/>
  <c r="AT296" i="11" s="1"/>
  <c r="AU296" i="11" s="1"/>
  <c r="AY296" i="11" s="1"/>
  <c r="Q296" i="11"/>
  <c r="T296" i="11" s="1"/>
  <c r="H297" i="10"/>
  <c r="F298" i="10"/>
  <c r="G297" i="10"/>
  <c r="Q295" i="10"/>
  <c r="T295" i="10" s="1"/>
  <c r="O295" i="10"/>
  <c r="P295" i="10" s="1"/>
  <c r="U295" i="10" s="1"/>
  <c r="V295" i="10" s="1"/>
  <c r="AL295" i="10" s="1"/>
  <c r="AN295" i="10" s="1"/>
  <c r="AT295" i="10" s="1"/>
  <c r="AU295" i="10" s="1"/>
  <c r="AY295" i="10" s="1"/>
  <c r="K296" i="10"/>
  <c r="L296" i="10" s="1"/>
  <c r="N296" i="10"/>
  <c r="S296" i="10"/>
  <c r="Q297" i="9"/>
  <c r="T297" i="9" s="1"/>
  <c r="O297" i="9"/>
  <c r="P297" i="9"/>
  <c r="U297" i="9" s="1"/>
  <c r="V297" i="9" s="1"/>
  <c r="AL297" i="9" s="1"/>
  <c r="AN297" i="9" s="1"/>
  <c r="AT297" i="9" s="1"/>
  <c r="AU297" i="9" s="1"/>
  <c r="AY297" i="9" s="1"/>
  <c r="H299" i="9"/>
  <c r="F300" i="9"/>
  <c r="G299" i="9"/>
  <c r="K298" i="9"/>
  <c r="L298" i="9" s="1"/>
  <c r="S298" i="9"/>
  <c r="N298" i="9"/>
  <c r="O293" i="8"/>
  <c r="P293" i="8" s="1"/>
  <c r="U293" i="8" s="1"/>
  <c r="V293" i="8" s="1"/>
  <c r="AL293" i="8" s="1"/>
  <c r="AN293" i="8" s="1"/>
  <c r="AT293" i="8" s="1"/>
  <c r="AU293" i="8" s="1"/>
  <c r="AY293" i="8" s="1"/>
  <c r="Q293" i="8"/>
  <c r="T293" i="8" s="1"/>
  <c r="S294" i="8"/>
  <c r="N294" i="8"/>
  <c r="K294" i="8"/>
  <c r="L294" i="8" s="1"/>
  <c r="H295" i="8"/>
  <c r="G295" i="8"/>
  <c r="F296" i="8"/>
  <c r="K291" i="7"/>
  <c r="L291" i="7" s="1"/>
  <c r="S291" i="7"/>
  <c r="N291" i="7"/>
  <c r="Q290" i="7"/>
  <c r="T290" i="7" s="1"/>
  <c r="O290" i="7"/>
  <c r="P290" i="7" s="1"/>
  <c r="U290" i="7" s="1"/>
  <c r="V290" i="7" s="1"/>
  <c r="AL290" i="7" s="1"/>
  <c r="AN290" i="7" s="1"/>
  <c r="AT290" i="7" s="1"/>
  <c r="AU290" i="7" s="1"/>
  <c r="AY290" i="7" s="1"/>
  <c r="H292" i="7"/>
  <c r="F293" i="7"/>
  <c r="G292" i="7"/>
  <c r="H291" i="6"/>
  <c r="F292" i="6"/>
  <c r="G291" i="6"/>
  <c r="Q289" i="6"/>
  <c r="T289" i="6" s="1"/>
  <c r="O289" i="6"/>
  <c r="P289" i="6" s="1"/>
  <c r="U289" i="6" s="1"/>
  <c r="V289" i="6" s="1"/>
  <c r="AL289" i="6" s="1"/>
  <c r="AN289" i="6" s="1"/>
  <c r="AT289" i="6" s="1"/>
  <c r="AU289" i="6" s="1"/>
  <c r="AY289" i="6" s="1"/>
  <c r="K290" i="6"/>
  <c r="L290" i="6" s="1"/>
  <c r="S290" i="6"/>
  <c r="N290" i="6"/>
  <c r="Q292" i="5"/>
  <c r="T292" i="5" s="1"/>
  <c r="O292" i="5"/>
  <c r="P292" i="5" s="1"/>
  <c r="U292" i="5" s="1"/>
  <c r="V292" i="5" s="1"/>
  <c r="AL292" i="5" s="1"/>
  <c r="AN292" i="5" s="1"/>
  <c r="AU292" i="5" s="1"/>
  <c r="H294" i="5"/>
  <c r="F295" i="5"/>
  <c r="G294" i="5"/>
  <c r="K293" i="5"/>
  <c r="L293" i="5" s="1"/>
  <c r="S293" i="5"/>
  <c r="N293" i="5"/>
  <c r="N290" i="4"/>
  <c r="S290" i="4"/>
  <c r="K290" i="4"/>
  <c r="L290" i="4" s="1"/>
  <c r="F292" i="4"/>
  <c r="G291" i="4"/>
  <c r="H291" i="4"/>
  <c r="O289" i="4"/>
  <c r="P289" i="4" s="1"/>
  <c r="U289" i="4" s="1"/>
  <c r="V289" i="4" s="1"/>
  <c r="AL289" i="4" s="1"/>
  <c r="AN289" i="4" s="1"/>
  <c r="AT289" i="4" s="1"/>
  <c r="AU289" i="4" s="1"/>
  <c r="AY289" i="4" s="1"/>
  <c r="Q289" i="4"/>
  <c r="T289" i="4" s="1"/>
  <c r="H291" i="3"/>
  <c r="F292" i="3"/>
  <c r="G291" i="3"/>
  <c r="Q289" i="3"/>
  <c r="T289" i="3" s="1"/>
  <c r="O289" i="3"/>
  <c r="K290" i="3"/>
  <c r="L290" i="3" s="1"/>
  <c r="N290" i="3"/>
  <c r="S290" i="3"/>
  <c r="P289" i="3"/>
  <c r="K287" i="2"/>
  <c r="L287" i="2" s="1"/>
  <c r="N287" i="2"/>
  <c r="S287" i="2"/>
  <c r="H288" i="2"/>
  <c r="G288" i="2"/>
  <c r="Q286" i="2"/>
  <c r="T286" i="2" s="1"/>
  <c r="O286" i="2"/>
  <c r="P286" i="2" s="1"/>
  <c r="U286" i="2" s="1"/>
  <c r="V286" i="2" s="1"/>
  <c r="AL286" i="2" s="1"/>
  <c r="AN286" i="2" s="1"/>
  <c r="AT286" i="2" s="1"/>
  <c r="AU286" i="2" s="1"/>
  <c r="AY286" i="2" s="1"/>
  <c r="S280" i="1"/>
  <c r="L280" i="1"/>
  <c r="Q279" i="1"/>
  <c r="T279" i="1" s="1"/>
  <c r="O279" i="1"/>
  <c r="P279" i="1" s="1"/>
  <c r="F282" i="1"/>
  <c r="Q297" i="11" l="1"/>
  <c r="T297" i="11" s="1"/>
  <c r="O297" i="11"/>
  <c r="H299" i="11"/>
  <c r="F300" i="11"/>
  <c r="G299" i="11"/>
  <c r="P297" i="11"/>
  <c r="U297" i="11" s="1"/>
  <c r="V297" i="11" s="1"/>
  <c r="AL297" i="11" s="1"/>
  <c r="AN297" i="11" s="1"/>
  <c r="AT297" i="11" s="1"/>
  <c r="AU297" i="11" s="1"/>
  <c r="AY297" i="11" s="1"/>
  <c r="K298" i="11"/>
  <c r="L298" i="11" s="1"/>
  <c r="S298" i="11"/>
  <c r="N298" i="11"/>
  <c r="S297" i="10"/>
  <c r="N297" i="10"/>
  <c r="K297" i="10"/>
  <c r="L297" i="10" s="1"/>
  <c r="O296" i="10"/>
  <c r="P296" i="10" s="1"/>
  <c r="U296" i="10" s="1"/>
  <c r="V296" i="10" s="1"/>
  <c r="AL296" i="10" s="1"/>
  <c r="AN296" i="10" s="1"/>
  <c r="AT296" i="10" s="1"/>
  <c r="AU296" i="10" s="1"/>
  <c r="AY296" i="10" s="1"/>
  <c r="Q296" i="10"/>
  <c r="T296" i="10" s="1"/>
  <c r="H298" i="10"/>
  <c r="F299" i="10"/>
  <c r="G298" i="10"/>
  <c r="Q298" i="9"/>
  <c r="T298" i="9" s="1"/>
  <c r="O298" i="9"/>
  <c r="K299" i="9"/>
  <c r="L299" i="9" s="1"/>
  <c r="S299" i="9"/>
  <c r="N299" i="9"/>
  <c r="P298" i="9"/>
  <c r="U298" i="9" s="1"/>
  <c r="V298" i="9" s="1"/>
  <c r="AL298" i="9" s="1"/>
  <c r="AN298" i="9" s="1"/>
  <c r="AT298" i="9" s="1"/>
  <c r="AU298" i="9" s="1"/>
  <c r="AY298" i="9" s="1"/>
  <c r="H300" i="9"/>
  <c r="F301" i="9"/>
  <c r="G300" i="9"/>
  <c r="Q294" i="8"/>
  <c r="T294" i="8" s="1"/>
  <c r="O294" i="8"/>
  <c r="K295" i="8"/>
  <c r="L295" i="8" s="1"/>
  <c r="S295" i="8"/>
  <c r="N295" i="8"/>
  <c r="F297" i="8"/>
  <c r="G296" i="8"/>
  <c r="H296" i="8"/>
  <c r="P294" i="8"/>
  <c r="U294" i="8" s="1"/>
  <c r="V294" i="8" s="1"/>
  <c r="AL294" i="8" s="1"/>
  <c r="AN294" i="8" s="1"/>
  <c r="AT294" i="8" s="1"/>
  <c r="AU294" i="8" s="1"/>
  <c r="AY294" i="8" s="1"/>
  <c r="F294" i="7"/>
  <c r="G293" i="7"/>
  <c r="H293" i="7"/>
  <c r="P291" i="7"/>
  <c r="U291" i="7" s="1"/>
  <c r="V291" i="7" s="1"/>
  <c r="AL291" i="7" s="1"/>
  <c r="AN291" i="7" s="1"/>
  <c r="AT291" i="7" s="1"/>
  <c r="AU291" i="7" s="1"/>
  <c r="AY291" i="7" s="1"/>
  <c r="O291" i="7"/>
  <c r="Q291" i="7"/>
  <c r="T291" i="7" s="1"/>
  <c r="S292" i="7"/>
  <c r="N292" i="7"/>
  <c r="K292" i="7"/>
  <c r="L292" i="7" s="1"/>
  <c r="O290" i="6"/>
  <c r="Q290" i="6"/>
  <c r="T290" i="6" s="1"/>
  <c r="S291" i="6"/>
  <c r="N291" i="6"/>
  <c r="K291" i="6"/>
  <c r="L291" i="6" s="1"/>
  <c r="G292" i="6"/>
  <c r="F293" i="6"/>
  <c r="H292" i="6"/>
  <c r="P290" i="6"/>
  <c r="U290" i="6" s="1"/>
  <c r="V290" i="6" s="1"/>
  <c r="AL290" i="6" s="1"/>
  <c r="AN290" i="6" s="1"/>
  <c r="AT290" i="6" s="1"/>
  <c r="AU290" i="6" s="1"/>
  <c r="AY290" i="6" s="1"/>
  <c r="O293" i="5"/>
  <c r="Q293" i="5"/>
  <c r="T293" i="5" s="1"/>
  <c r="S294" i="5"/>
  <c r="N294" i="5"/>
  <c r="K294" i="5"/>
  <c r="L294" i="5" s="1"/>
  <c r="P293" i="5"/>
  <c r="U293" i="5" s="1"/>
  <c r="V293" i="5" s="1"/>
  <c r="AL293" i="5" s="1"/>
  <c r="AN293" i="5" s="1"/>
  <c r="AU293" i="5" s="1"/>
  <c r="F296" i="5"/>
  <c r="G295" i="5"/>
  <c r="H295" i="5"/>
  <c r="H292" i="4"/>
  <c r="F293" i="4"/>
  <c r="G292" i="4"/>
  <c r="O290" i="4"/>
  <c r="P290" i="4" s="1"/>
  <c r="U290" i="4" s="1"/>
  <c r="V290" i="4" s="1"/>
  <c r="AL290" i="4" s="1"/>
  <c r="AN290" i="4" s="1"/>
  <c r="AT290" i="4" s="1"/>
  <c r="AU290" i="4" s="1"/>
  <c r="AY290" i="4" s="1"/>
  <c r="Q290" i="4"/>
  <c r="T290" i="4" s="1"/>
  <c r="K291" i="4"/>
  <c r="L291" i="4" s="1"/>
  <c r="S291" i="4"/>
  <c r="N291" i="4"/>
  <c r="K291" i="3"/>
  <c r="L291" i="3" s="1"/>
  <c r="S291" i="3"/>
  <c r="N291" i="3"/>
  <c r="Q290" i="3"/>
  <c r="T290" i="3" s="1"/>
  <c r="O290" i="3"/>
  <c r="P290" i="3" s="1"/>
  <c r="U290" i="3" s="1"/>
  <c r="V290" i="3" s="1"/>
  <c r="AL290" i="3" s="1"/>
  <c r="AN290" i="3" s="1"/>
  <c r="AT290" i="3" s="1"/>
  <c r="AU290" i="3" s="1"/>
  <c r="AY290" i="3" s="1"/>
  <c r="H292" i="3"/>
  <c r="G292" i="3"/>
  <c r="F293" i="3"/>
  <c r="U289" i="3"/>
  <c r="V289" i="3" s="1"/>
  <c r="AL289" i="3" s="1"/>
  <c r="AN289" i="3" s="1"/>
  <c r="AT289" i="3" s="1"/>
  <c r="AU289" i="3" s="1"/>
  <c r="AY289" i="3" s="1"/>
  <c r="S288" i="2"/>
  <c r="N288" i="2"/>
  <c r="K288" i="2"/>
  <c r="L288" i="2" s="1"/>
  <c r="G289" i="2"/>
  <c r="H289" i="2"/>
  <c r="O287" i="2"/>
  <c r="P287" i="2" s="1"/>
  <c r="Q287" i="2"/>
  <c r="T287" i="2" s="1"/>
  <c r="U279" i="1"/>
  <c r="V279" i="1" s="1"/>
  <c r="Q280" i="1"/>
  <c r="T280" i="1" s="1"/>
  <c r="O280" i="1"/>
  <c r="P280" i="1" s="1"/>
  <c r="U280" i="1" s="1"/>
  <c r="V280" i="1" s="1"/>
  <c r="F283" i="1"/>
  <c r="S281" i="1"/>
  <c r="L281" i="1"/>
  <c r="H300" i="11" l="1"/>
  <c r="F301" i="11"/>
  <c r="G300" i="11"/>
  <c r="Q298" i="11"/>
  <c r="T298" i="11" s="1"/>
  <c r="O298" i="11"/>
  <c r="P298" i="11" s="1"/>
  <c r="U298" i="11" s="1"/>
  <c r="V298" i="11" s="1"/>
  <c r="AL298" i="11" s="1"/>
  <c r="AN298" i="11" s="1"/>
  <c r="AT298" i="11" s="1"/>
  <c r="AU298" i="11" s="1"/>
  <c r="AY298" i="11" s="1"/>
  <c r="K299" i="11"/>
  <c r="L299" i="11" s="1"/>
  <c r="S299" i="11"/>
  <c r="N299" i="11"/>
  <c r="S298" i="10"/>
  <c r="N298" i="10"/>
  <c r="K298" i="10"/>
  <c r="L298" i="10" s="1"/>
  <c r="F300" i="10"/>
  <c r="G299" i="10"/>
  <c r="H299" i="10"/>
  <c r="O297" i="10"/>
  <c r="P297" i="10" s="1"/>
  <c r="U297" i="10" s="1"/>
  <c r="V297" i="10" s="1"/>
  <c r="AL297" i="10" s="1"/>
  <c r="AN297" i="10" s="1"/>
  <c r="AT297" i="10" s="1"/>
  <c r="AU297" i="10" s="1"/>
  <c r="AY297" i="10" s="1"/>
  <c r="Q297" i="10"/>
  <c r="T297" i="10" s="1"/>
  <c r="F302" i="9"/>
  <c r="G301" i="9"/>
  <c r="H301" i="9"/>
  <c r="O299" i="9"/>
  <c r="P299" i="9" s="1"/>
  <c r="U299" i="9" s="1"/>
  <c r="V299" i="9" s="1"/>
  <c r="AL299" i="9" s="1"/>
  <c r="AN299" i="9" s="1"/>
  <c r="AT299" i="9" s="1"/>
  <c r="AU299" i="9" s="1"/>
  <c r="AY299" i="9" s="1"/>
  <c r="Q299" i="9"/>
  <c r="T299" i="9" s="1"/>
  <c r="S300" i="9"/>
  <c r="N300" i="9"/>
  <c r="K300" i="9"/>
  <c r="L300" i="9" s="1"/>
  <c r="S296" i="8"/>
  <c r="N296" i="8"/>
  <c r="K296" i="8"/>
  <c r="L296" i="8" s="1"/>
  <c r="Q295" i="8"/>
  <c r="T295" i="8" s="1"/>
  <c r="O295" i="8"/>
  <c r="H297" i="8"/>
  <c r="F298" i="8"/>
  <c r="G297" i="8"/>
  <c r="P295" i="8"/>
  <c r="S293" i="7"/>
  <c r="N293" i="7"/>
  <c r="K293" i="7"/>
  <c r="L293" i="7" s="1"/>
  <c r="O292" i="7"/>
  <c r="P292" i="7" s="1"/>
  <c r="U292" i="7" s="1"/>
  <c r="V292" i="7" s="1"/>
  <c r="AL292" i="7" s="1"/>
  <c r="AN292" i="7" s="1"/>
  <c r="AT292" i="7" s="1"/>
  <c r="AU292" i="7" s="1"/>
  <c r="AY292" i="7" s="1"/>
  <c r="Q292" i="7"/>
  <c r="T292" i="7" s="1"/>
  <c r="H294" i="7"/>
  <c r="F295" i="7"/>
  <c r="G294" i="7"/>
  <c r="H293" i="6"/>
  <c r="F294" i="6"/>
  <c r="G293" i="6"/>
  <c r="S292" i="6"/>
  <c r="N292" i="6"/>
  <c r="K292" i="6"/>
  <c r="L292" i="6" s="1"/>
  <c r="O291" i="6"/>
  <c r="P291" i="6" s="1"/>
  <c r="U291" i="6" s="1"/>
  <c r="V291" i="6" s="1"/>
  <c r="AL291" i="6" s="1"/>
  <c r="AN291" i="6" s="1"/>
  <c r="AT291" i="6" s="1"/>
  <c r="AU291" i="6" s="1"/>
  <c r="AY291" i="6" s="1"/>
  <c r="Q291" i="6"/>
  <c r="T291" i="6" s="1"/>
  <c r="S295" i="5"/>
  <c r="N295" i="5"/>
  <c r="K295" i="5"/>
  <c r="L295" i="5" s="1"/>
  <c r="H296" i="5"/>
  <c r="F297" i="5"/>
  <c r="G296" i="5"/>
  <c r="O294" i="5"/>
  <c r="P294" i="5" s="1"/>
  <c r="U294" i="5" s="1"/>
  <c r="V294" i="5" s="1"/>
  <c r="AL294" i="5" s="1"/>
  <c r="AN294" i="5" s="1"/>
  <c r="AU294" i="5" s="1"/>
  <c r="Q294" i="5"/>
  <c r="T294" i="5" s="1"/>
  <c r="P291" i="4"/>
  <c r="S292" i="4"/>
  <c r="N292" i="4"/>
  <c r="K292" i="4"/>
  <c r="L292" i="4" s="1"/>
  <c r="Q291" i="4"/>
  <c r="T291" i="4" s="1"/>
  <c r="O291" i="4"/>
  <c r="F294" i="4"/>
  <c r="G293" i="4"/>
  <c r="H293" i="4"/>
  <c r="S292" i="3"/>
  <c r="N292" i="3"/>
  <c r="K292" i="3"/>
  <c r="L292" i="3" s="1"/>
  <c r="P291" i="3"/>
  <c r="U291" i="3" s="1"/>
  <c r="V291" i="3" s="1"/>
  <c r="AL291" i="3" s="1"/>
  <c r="AN291" i="3" s="1"/>
  <c r="AT291" i="3" s="1"/>
  <c r="AU291" i="3" s="1"/>
  <c r="AY291" i="3" s="1"/>
  <c r="O291" i="3"/>
  <c r="Q291" i="3"/>
  <c r="T291" i="3" s="1"/>
  <c r="F294" i="3"/>
  <c r="H293" i="3"/>
  <c r="G293" i="3"/>
  <c r="U287" i="2"/>
  <c r="V287" i="2" s="1"/>
  <c r="AL287" i="2" s="1"/>
  <c r="AN287" i="2" s="1"/>
  <c r="AT287" i="2" s="1"/>
  <c r="AU287" i="2" s="1"/>
  <c r="AY287" i="2" s="1"/>
  <c r="H290" i="2"/>
  <c r="G290" i="2"/>
  <c r="O288" i="2"/>
  <c r="P288" i="2" s="1"/>
  <c r="U288" i="2" s="1"/>
  <c r="V288" i="2" s="1"/>
  <c r="AL288" i="2" s="1"/>
  <c r="AN288" i="2" s="1"/>
  <c r="AT288" i="2" s="1"/>
  <c r="AU288" i="2" s="1"/>
  <c r="AY288" i="2" s="1"/>
  <c r="Q288" i="2"/>
  <c r="T288" i="2" s="1"/>
  <c r="S289" i="2"/>
  <c r="N289" i="2"/>
  <c r="K289" i="2"/>
  <c r="L289" i="2" s="1"/>
  <c r="F284" i="1"/>
  <c r="S282" i="1"/>
  <c r="L282" i="1"/>
  <c r="Q281" i="1"/>
  <c r="T281" i="1" s="1"/>
  <c r="O281" i="1"/>
  <c r="P281" i="1" s="1"/>
  <c r="O299" i="11" l="1"/>
  <c r="Q299" i="11"/>
  <c r="T299" i="11" s="1"/>
  <c r="S300" i="11"/>
  <c r="N300" i="11"/>
  <c r="K300" i="11"/>
  <c r="L300" i="11" s="1"/>
  <c r="F302" i="11"/>
  <c r="G301" i="11"/>
  <c r="H301" i="11"/>
  <c r="P299" i="11"/>
  <c r="U299" i="11" s="1"/>
  <c r="V299" i="11" s="1"/>
  <c r="AL299" i="11" s="1"/>
  <c r="AN299" i="11" s="1"/>
  <c r="AT299" i="11" s="1"/>
  <c r="AU299" i="11" s="1"/>
  <c r="AY299" i="11" s="1"/>
  <c r="H300" i="10"/>
  <c r="F301" i="10"/>
  <c r="G300" i="10"/>
  <c r="O298" i="10"/>
  <c r="P298" i="10" s="1"/>
  <c r="U298" i="10" s="1"/>
  <c r="V298" i="10" s="1"/>
  <c r="AL298" i="10" s="1"/>
  <c r="AN298" i="10" s="1"/>
  <c r="AT298" i="10" s="1"/>
  <c r="AU298" i="10" s="1"/>
  <c r="AY298" i="10" s="1"/>
  <c r="Q298" i="10"/>
  <c r="T298" i="10" s="1"/>
  <c r="S299" i="10"/>
  <c r="N299" i="10"/>
  <c r="K299" i="10"/>
  <c r="L299" i="10" s="1"/>
  <c r="S301" i="9"/>
  <c r="N301" i="9"/>
  <c r="K301" i="9"/>
  <c r="L301" i="9" s="1"/>
  <c r="O300" i="9"/>
  <c r="P300" i="9" s="1"/>
  <c r="U300" i="9" s="1"/>
  <c r="V300" i="9" s="1"/>
  <c r="AL300" i="9" s="1"/>
  <c r="AN300" i="9" s="1"/>
  <c r="AT300" i="9" s="1"/>
  <c r="AU300" i="9" s="1"/>
  <c r="AY300" i="9" s="1"/>
  <c r="Q300" i="9"/>
  <c r="T300" i="9" s="1"/>
  <c r="F303" i="9"/>
  <c r="G302" i="9"/>
  <c r="H302" i="9"/>
  <c r="H298" i="8"/>
  <c r="F299" i="8"/>
  <c r="G298" i="8"/>
  <c r="O296" i="8"/>
  <c r="P296" i="8" s="1"/>
  <c r="U296" i="8" s="1"/>
  <c r="V296" i="8" s="1"/>
  <c r="AL296" i="8" s="1"/>
  <c r="AN296" i="8" s="1"/>
  <c r="AT296" i="8" s="1"/>
  <c r="AU296" i="8" s="1"/>
  <c r="AY296" i="8" s="1"/>
  <c r="Q296" i="8"/>
  <c r="T296" i="8" s="1"/>
  <c r="K297" i="8"/>
  <c r="L297" i="8" s="1"/>
  <c r="S297" i="8"/>
  <c r="N297" i="8"/>
  <c r="U295" i="8"/>
  <c r="V295" i="8" s="1"/>
  <c r="AL295" i="8" s="1"/>
  <c r="AN295" i="8" s="1"/>
  <c r="AT295" i="8" s="1"/>
  <c r="AU295" i="8" s="1"/>
  <c r="AY295" i="8" s="1"/>
  <c r="H295" i="7"/>
  <c r="F296" i="7"/>
  <c r="G295" i="7"/>
  <c r="Q293" i="7"/>
  <c r="T293" i="7" s="1"/>
  <c r="O293" i="7"/>
  <c r="P293" i="7" s="1"/>
  <c r="U293" i="7" s="1"/>
  <c r="V293" i="7" s="1"/>
  <c r="AL293" i="7" s="1"/>
  <c r="AN293" i="7" s="1"/>
  <c r="AT293" i="7" s="1"/>
  <c r="AU293" i="7" s="1"/>
  <c r="AY293" i="7" s="1"/>
  <c r="K294" i="7"/>
  <c r="L294" i="7" s="1"/>
  <c r="N294" i="7"/>
  <c r="S294" i="7"/>
  <c r="S293" i="6"/>
  <c r="N293" i="6"/>
  <c r="K293" i="6"/>
  <c r="L293" i="6" s="1"/>
  <c r="F295" i="6"/>
  <c r="G294" i="6"/>
  <c r="H294" i="6"/>
  <c r="P292" i="6"/>
  <c r="Q292" i="6"/>
  <c r="T292" i="6" s="1"/>
  <c r="O292" i="6"/>
  <c r="K296" i="5"/>
  <c r="L296" i="5" s="1"/>
  <c r="S296" i="5"/>
  <c r="N296" i="5"/>
  <c r="Q295" i="5"/>
  <c r="T295" i="5" s="1"/>
  <c r="O295" i="5"/>
  <c r="H297" i="5"/>
  <c r="F298" i="5"/>
  <c r="G297" i="5"/>
  <c r="P295" i="5"/>
  <c r="O292" i="4"/>
  <c r="Q292" i="4"/>
  <c r="T292" i="4" s="1"/>
  <c r="P292" i="4"/>
  <c r="S293" i="4"/>
  <c r="N293" i="4"/>
  <c r="K293" i="4"/>
  <c r="L293" i="4" s="1"/>
  <c r="H294" i="4"/>
  <c r="G294" i="4"/>
  <c r="F295" i="4"/>
  <c r="U291" i="4"/>
  <c r="V291" i="4" s="1"/>
  <c r="AL291" i="4" s="1"/>
  <c r="AN291" i="4" s="1"/>
  <c r="AT291" i="4" s="1"/>
  <c r="AU291" i="4" s="1"/>
  <c r="AY291" i="4" s="1"/>
  <c r="H294" i="3"/>
  <c r="F295" i="3"/>
  <c r="G294" i="3"/>
  <c r="O292" i="3"/>
  <c r="P292" i="3" s="1"/>
  <c r="U292" i="3" s="1"/>
  <c r="V292" i="3" s="1"/>
  <c r="AL292" i="3" s="1"/>
  <c r="AN292" i="3" s="1"/>
  <c r="AT292" i="3" s="1"/>
  <c r="AU292" i="3" s="1"/>
  <c r="AY292" i="3" s="1"/>
  <c r="Q292" i="3"/>
  <c r="T292" i="3" s="1"/>
  <c r="K293" i="3"/>
  <c r="L293" i="3" s="1"/>
  <c r="S293" i="3"/>
  <c r="N293" i="3"/>
  <c r="K290" i="2"/>
  <c r="L290" i="2" s="1"/>
  <c r="N290" i="2"/>
  <c r="S290" i="2"/>
  <c r="H291" i="2"/>
  <c r="G291" i="2"/>
  <c r="Q289" i="2"/>
  <c r="T289" i="2" s="1"/>
  <c r="O289" i="2"/>
  <c r="P289" i="2" s="1"/>
  <c r="U289" i="2" s="1"/>
  <c r="V289" i="2" s="1"/>
  <c r="AL289" i="2" s="1"/>
  <c r="AN289" i="2" s="1"/>
  <c r="AT289" i="2" s="1"/>
  <c r="AU289" i="2" s="1"/>
  <c r="AY289" i="2" s="1"/>
  <c r="U281" i="1"/>
  <c r="V281" i="1" s="1"/>
  <c r="S283" i="1"/>
  <c r="L283" i="1"/>
  <c r="Q282" i="1"/>
  <c r="T282" i="1" s="1"/>
  <c r="O282" i="1"/>
  <c r="P282" i="1" s="1"/>
  <c r="U282" i="1" s="1"/>
  <c r="V282" i="1" s="1"/>
  <c r="F285" i="1"/>
  <c r="S301" i="11" l="1"/>
  <c r="N301" i="11"/>
  <c r="K301" i="11"/>
  <c r="L301" i="11" s="1"/>
  <c r="H302" i="11"/>
  <c r="F303" i="11"/>
  <c r="G302" i="11"/>
  <c r="O300" i="11"/>
  <c r="P300" i="11" s="1"/>
  <c r="U300" i="11" s="1"/>
  <c r="V300" i="11" s="1"/>
  <c r="AL300" i="11" s="1"/>
  <c r="AN300" i="11" s="1"/>
  <c r="AT300" i="11" s="1"/>
  <c r="AU300" i="11" s="1"/>
  <c r="AY300" i="11" s="1"/>
  <c r="Q300" i="11"/>
  <c r="T300" i="11" s="1"/>
  <c r="K300" i="10"/>
  <c r="L300" i="10" s="1"/>
  <c r="S300" i="10"/>
  <c r="N300" i="10"/>
  <c r="P299" i="10"/>
  <c r="H301" i="10"/>
  <c r="F302" i="10"/>
  <c r="G301" i="10"/>
  <c r="Q299" i="10"/>
  <c r="T299" i="10" s="1"/>
  <c r="O299" i="10"/>
  <c r="Q301" i="9"/>
  <c r="T301" i="9" s="1"/>
  <c r="O301" i="9"/>
  <c r="F304" i="9"/>
  <c r="G303" i="9"/>
  <c r="H303" i="9"/>
  <c r="P301" i="9"/>
  <c r="U301" i="9" s="1"/>
  <c r="V301" i="9" s="1"/>
  <c r="AL301" i="9" s="1"/>
  <c r="AN301" i="9" s="1"/>
  <c r="AT301" i="9" s="1"/>
  <c r="AU301" i="9" s="1"/>
  <c r="AY301" i="9" s="1"/>
  <c r="S302" i="9"/>
  <c r="N302" i="9"/>
  <c r="K302" i="9"/>
  <c r="L302" i="9" s="1"/>
  <c r="K298" i="8"/>
  <c r="L298" i="8" s="1"/>
  <c r="S298" i="8"/>
  <c r="N298" i="8"/>
  <c r="Q297" i="8"/>
  <c r="T297" i="8" s="1"/>
  <c r="O297" i="8"/>
  <c r="P297" i="8" s="1"/>
  <c r="U297" i="8" s="1"/>
  <c r="V297" i="8" s="1"/>
  <c r="AL297" i="8" s="1"/>
  <c r="AN297" i="8" s="1"/>
  <c r="AT297" i="8" s="1"/>
  <c r="AU297" i="8" s="1"/>
  <c r="AY297" i="8" s="1"/>
  <c r="H299" i="8"/>
  <c r="F300" i="8"/>
  <c r="G299" i="8"/>
  <c r="Q294" i="7"/>
  <c r="T294" i="7" s="1"/>
  <c r="O294" i="7"/>
  <c r="P294" i="7" s="1"/>
  <c r="U294" i="7" s="1"/>
  <c r="V294" i="7" s="1"/>
  <c r="AL294" i="7" s="1"/>
  <c r="AN294" i="7" s="1"/>
  <c r="AT294" i="7" s="1"/>
  <c r="AU294" i="7" s="1"/>
  <c r="AY294" i="7" s="1"/>
  <c r="K295" i="7"/>
  <c r="L295" i="7" s="1"/>
  <c r="S295" i="7"/>
  <c r="N295" i="7"/>
  <c r="H296" i="7"/>
  <c r="F297" i="7"/>
  <c r="G296" i="7"/>
  <c r="O293" i="6"/>
  <c r="Q293" i="6"/>
  <c r="T293" i="6" s="1"/>
  <c r="P293" i="6"/>
  <c r="U293" i="6" s="1"/>
  <c r="V293" i="6" s="1"/>
  <c r="AL293" i="6" s="1"/>
  <c r="AN293" i="6" s="1"/>
  <c r="AT293" i="6" s="1"/>
  <c r="AU293" i="6" s="1"/>
  <c r="AY293" i="6" s="1"/>
  <c r="H295" i="6"/>
  <c r="F296" i="6"/>
  <c r="G295" i="6"/>
  <c r="U292" i="6"/>
  <c r="V292" i="6" s="1"/>
  <c r="AL292" i="6" s="1"/>
  <c r="AN292" i="6" s="1"/>
  <c r="AT292" i="6" s="1"/>
  <c r="AU292" i="6" s="1"/>
  <c r="AY292" i="6" s="1"/>
  <c r="S294" i="6"/>
  <c r="N294" i="6"/>
  <c r="K294" i="6"/>
  <c r="L294" i="6" s="1"/>
  <c r="H298" i="5"/>
  <c r="F299" i="5"/>
  <c r="G298" i="5"/>
  <c r="P296" i="5"/>
  <c r="U296" i="5" s="1"/>
  <c r="V296" i="5" s="1"/>
  <c r="AL296" i="5" s="1"/>
  <c r="AN296" i="5" s="1"/>
  <c r="AU296" i="5" s="1"/>
  <c r="K297" i="5"/>
  <c r="L297" i="5" s="1"/>
  <c r="S297" i="5"/>
  <c r="N297" i="5"/>
  <c r="U295" i="5"/>
  <c r="V295" i="5" s="1"/>
  <c r="AL295" i="5" s="1"/>
  <c r="AN295" i="5" s="1"/>
  <c r="AU295" i="5" s="1"/>
  <c r="Q296" i="5"/>
  <c r="T296" i="5" s="1"/>
  <c r="O296" i="5"/>
  <c r="N294" i="4"/>
  <c r="S294" i="4"/>
  <c r="K294" i="4"/>
  <c r="L294" i="4" s="1"/>
  <c r="U292" i="4"/>
  <c r="V292" i="4" s="1"/>
  <c r="AL292" i="4" s="1"/>
  <c r="AN292" i="4" s="1"/>
  <c r="AT292" i="4" s="1"/>
  <c r="AU292" i="4" s="1"/>
  <c r="AY292" i="4" s="1"/>
  <c r="Q293" i="4"/>
  <c r="T293" i="4" s="1"/>
  <c r="O293" i="4"/>
  <c r="F296" i="4"/>
  <c r="G295" i="4"/>
  <c r="H295" i="4"/>
  <c r="P293" i="4"/>
  <c r="Q293" i="3"/>
  <c r="T293" i="3" s="1"/>
  <c r="O293" i="3"/>
  <c r="P293" i="3" s="1"/>
  <c r="U293" i="3" s="1"/>
  <c r="V293" i="3" s="1"/>
  <c r="AL293" i="3" s="1"/>
  <c r="AN293" i="3" s="1"/>
  <c r="AT293" i="3" s="1"/>
  <c r="AU293" i="3" s="1"/>
  <c r="AY293" i="3" s="1"/>
  <c r="K294" i="3"/>
  <c r="L294" i="3" s="1"/>
  <c r="N294" i="3"/>
  <c r="S294" i="3"/>
  <c r="H295" i="3"/>
  <c r="F296" i="3"/>
  <c r="G295" i="3"/>
  <c r="H292" i="2"/>
  <c r="G292" i="2"/>
  <c r="Q290" i="2"/>
  <c r="T290" i="2" s="1"/>
  <c r="O290" i="2"/>
  <c r="P290" i="2" s="1"/>
  <c r="U290" i="2" s="1"/>
  <c r="V290" i="2" s="1"/>
  <c r="AL290" i="2" s="1"/>
  <c r="AN290" i="2" s="1"/>
  <c r="AT290" i="2" s="1"/>
  <c r="AU290" i="2" s="1"/>
  <c r="AY290" i="2" s="1"/>
  <c r="K291" i="2"/>
  <c r="L291" i="2" s="1"/>
  <c r="S291" i="2"/>
  <c r="N291" i="2"/>
  <c r="Q283" i="1"/>
  <c r="T283" i="1" s="1"/>
  <c r="O283" i="1"/>
  <c r="F286" i="1"/>
  <c r="P283" i="1"/>
  <c r="U283" i="1" s="1"/>
  <c r="V283" i="1" s="1"/>
  <c r="S284" i="1"/>
  <c r="L284" i="1"/>
  <c r="Q301" i="11" l="1"/>
  <c r="T301" i="11" s="1"/>
  <c r="O301" i="11"/>
  <c r="K302" i="11"/>
  <c r="L302" i="11" s="1"/>
  <c r="S302" i="11"/>
  <c r="N302" i="11"/>
  <c r="P301" i="11"/>
  <c r="U301" i="11" s="1"/>
  <c r="V301" i="11" s="1"/>
  <c r="AL301" i="11" s="1"/>
  <c r="AN301" i="11" s="1"/>
  <c r="AT301" i="11" s="1"/>
  <c r="AU301" i="11" s="1"/>
  <c r="AY301" i="11" s="1"/>
  <c r="H303" i="11"/>
  <c r="F304" i="11"/>
  <c r="G303" i="11"/>
  <c r="U299" i="10"/>
  <c r="V299" i="10" s="1"/>
  <c r="AL299" i="10" s="1"/>
  <c r="AN299" i="10" s="1"/>
  <c r="AT299" i="10" s="1"/>
  <c r="AU299" i="10" s="1"/>
  <c r="AY299" i="10" s="1"/>
  <c r="K301" i="10"/>
  <c r="L301" i="10" s="1"/>
  <c r="S301" i="10"/>
  <c r="N301" i="10"/>
  <c r="H302" i="10"/>
  <c r="F303" i="10"/>
  <c r="G302" i="10"/>
  <c r="Q300" i="10"/>
  <c r="T300" i="10" s="1"/>
  <c r="O300" i="10"/>
  <c r="P300" i="10" s="1"/>
  <c r="U300" i="10" s="1"/>
  <c r="V300" i="10" s="1"/>
  <c r="AL300" i="10" s="1"/>
  <c r="AN300" i="10" s="1"/>
  <c r="AT300" i="10" s="1"/>
  <c r="AU300" i="10" s="1"/>
  <c r="AY300" i="10" s="1"/>
  <c r="K303" i="9"/>
  <c r="L303" i="9" s="1"/>
  <c r="S303" i="9"/>
  <c r="N303" i="9"/>
  <c r="H304" i="9"/>
  <c r="F305" i="9"/>
  <c r="G304" i="9"/>
  <c r="P302" i="9"/>
  <c r="Q302" i="9"/>
  <c r="T302" i="9" s="1"/>
  <c r="O302" i="9"/>
  <c r="O298" i="8"/>
  <c r="P298" i="8" s="1"/>
  <c r="U298" i="8" s="1"/>
  <c r="V298" i="8" s="1"/>
  <c r="AL298" i="8" s="1"/>
  <c r="AN298" i="8" s="1"/>
  <c r="AT298" i="8" s="1"/>
  <c r="AU298" i="8" s="1"/>
  <c r="AY298" i="8" s="1"/>
  <c r="Q298" i="8"/>
  <c r="T298" i="8" s="1"/>
  <c r="F301" i="8"/>
  <c r="G300" i="8"/>
  <c r="H300" i="8"/>
  <c r="S299" i="8"/>
  <c r="N299" i="8"/>
  <c r="K299" i="8"/>
  <c r="L299" i="8" s="1"/>
  <c r="F298" i="7"/>
  <c r="G297" i="7"/>
  <c r="H297" i="7"/>
  <c r="O295" i="7"/>
  <c r="P295" i="7" s="1"/>
  <c r="U295" i="7" s="1"/>
  <c r="V295" i="7" s="1"/>
  <c r="AL295" i="7" s="1"/>
  <c r="AN295" i="7" s="1"/>
  <c r="AT295" i="7" s="1"/>
  <c r="AU295" i="7" s="1"/>
  <c r="AY295" i="7" s="1"/>
  <c r="Q295" i="7"/>
  <c r="T295" i="7" s="1"/>
  <c r="S296" i="7"/>
  <c r="N296" i="7"/>
  <c r="K296" i="7"/>
  <c r="L296" i="7" s="1"/>
  <c r="Q294" i="6"/>
  <c r="T294" i="6" s="1"/>
  <c r="O294" i="6"/>
  <c r="K295" i="6"/>
  <c r="L295" i="6" s="1"/>
  <c r="N295" i="6"/>
  <c r="S295" i="6"/>
  <c r="P294" i="6"/>
  <c r="U294" i="6" s="1"/>
  <c r="V294" i="6" s="1"/>
  <c r="AL294" i="6" s="1"/>
  <c r="AN294" i="6" s="1"/>
  <c r="AT294" i="6" s="1"/>
  <c r="AU294" i="6" s="1"/>
  <c r="AY294" i="6" s="1"/>
  <c r="H296" i="6"/>
  <c r="F297" i="6"/>
  <c r="G296" i="6"/>
  <c r="S298" i="5"/>
  <c r="N298" i="5"/>
  <c r="K298" i="5"/>
  <c r="L298" i="5" s="1"/>
  <c r="F300" i="5"/>
  <c r="G299" i="5"/>
  <c r="H299" i="5"/>
  <c r="O297" i="5"/>
  <c r="P297" i="5" s="1"/>
  <c r="U297" i="5" s="1"/>
  <c r="V297" i="5" s="1"/>
  <c r="AL297" i="5" s="1"/>
  <c r="AN297" i="5" s="1"/>
  <c r="AU297" i="5" s="1"/>
  <c r="Q297" i="5"/>
  <c r="T297" i="5" s="1"/>
  <c r="H296" i="4"/>
  <c r="G296" i="4"/>
  <c r="F297" i="4"/>
  <c r="Q294" i="4"/>
  <c r="T294" i="4" s="1"/>
  <c r="O294" i="4"/>
  <c r="U293" i="4"/>
  <c r="V293" i="4" s="1"/>
  <c r="AL293" i="4" s="1"/>
  <c r="AN293" i="4" s="1"/>
  <c r="AT293" i="4" s="1"/>
  <c r="AU293" i="4" s="1"/>
  <c r="AY293" i="4" s="1"/>
  <c r="K295" i="4"/>
  <c r="L295" i="4" s="1"/>
  <c r="S295" i="4"/>
  <c r="N295" i="4"/>
  <c r="P294" i="4"/>
  <c r="S295" i="3"/>
  <c r="N295" i="3"/>
  <c r="K295" i="3"/>
  <c r="L295" i="3" s="1"/>
  <c r="O294" i="3"/>
  <c r="P294" i="3" s="1"/>
  <c r="U294" i="3" s="1"/>
  <c r="V294" i="3" s="1"/>
  <c r="AL294" i="3" s="1"/>
  <c r="AN294" i="3" s="1"/>
  <c r="AT294" i="3" s="1"/>
  <c r="AU294" i="3" s="1"/>
  <c r="AY294" i="3" s="1"/>
  <c r="Q294" i="3"/>
  <c r="T294" i="3" s="1"/>
  <c r="F297" i="3"/>
  <c r="G296" i="3"/>
  <c r="H296" i="3"/>
  <c r="O291" i="2"/>
  <c r="Q291" i="2"/>
  <c r="T291" i="2" s="1"/>
  <c r="S292" i="2"/>
  <c r="N292" i="2"/>
  <c r="K292" i="2"/>
  <c r="L292" i="2" s="1"/>
  <c r="G293" i="2"/>
  <c r="H293" i="2"/>
  <c r="P291" i="2"/>
  <c r="F287" i="1"/>
  <c r="Q284" i="1"/>
  <c r="T284" i="1" s="1"/>
  <c r="O284" i="1"/>
  <c r="P284" i="1" s="1"/>
  <c r="U284" i="1" s="1"/>
  <c r="V284" i="1" s="1"/>
  <c r="S285" i="1"/>
  <c r="L285" i="1"/>
  <c r="H304" i="11" l="1"/>
  <c r="F305" i="11"/>
  <c r="G304" i="11"/>
  <c r="Q302" i="11"/>
  <c r="T302" i="11" s="1"/>
  <c r="O302" i="11"/>
  <c r="K303" i="11"/>
  <c r="L303" i="11" s="1"/>
  <c r="S303" i="11"/>
  <c r="N303" i="11"/>
  <c r="P302" i="11"/>
  <c r="F304" i="10"/>
  <c r="G303" i="10"/>
  <c r="H303" i="10"/>
  <c r="O301" i="10"/>
  <c r="P301" i="10" s="1"/>
  <c r="U301" i="10" s="1"/>
  <c r="V301" i="10" s="1"/>
  <c r="AL301" i="10" s="1"/>
  <c r="AN301" i="10" s="1"/>
  <c r="AT301" i="10" s="1"/>
  <c r="AU301" i="10" s="1"/>
  <c r="AY301" i="10" s="1"/>
  <c r="Q301" i="10"/>
  <c r="T301" i="10" s="1"/>
  <c r="S302" i="10"/>
  <c r="N302" i="10"/>
  <c r="K302" i="10"/>
  <c r="L302" i="10" s="1"/>
  <c r="U302" i="9"/>
  <c r="V302" i="9" s="1"/>
  <c r="AL302" i="9" s="1"/>
  <c r="AN302" i="9" s="1"/>
  <c r="AT302" i="9" s="1"/>
  <c r="AU302" i="9" s="1"/>
  <c r="AY302" i="9" s="1"/>
  <c r="K304" i="9"/>
  <c r="L304" i="9" s="1"/>
  <c r="N304" i="9"/>
  <c r="S304" i="9"/>
  <c r="H305" i="9"/>
  <c r="F306" i="9"/>
  <c r="G305" i="9"/>
  <c r="Q303" i="9"/>
  <c r="T303" i="9" s="1"/>
  <c r="O303" i="9"/>
  <c r="P303" i="9" s="1"/>
  <c r="U303" i="9" s="1"/>
  <c r="V303" i="9" s="1"/>
  <c r="AL303" i="9" s="1"/>
  <c r="AN303" i="9" s="1"/>
  <c r="AT303" i="9" s="1"/>
  <c r="AU303" i="9" s="1"/>
  <c r="AY303" i="9" s="1"/>
  <c r="H301" i="8"/>
  <c r="F302" i="8"/>
  <c r="G301" i="8"/>
  <c r="O299" i="8"/>
  <c r="P299" i="8" s="1"/>
  <c r="U299" i="8" s="1"/>
  <c r="V299" i="8" s="1"/>
  <c r="AL299" i="8" s="1"/>
  <c r="AN299" i="8" s="1"/>
  <c r="AT299" i="8" s="1"/>
  <c r="AU299" i="8" s="1"/>
  <c r="AY299" i="8" s="1"/>
  <c r="Q299" i="8"/>
  <c r="T299" i="8" s="1"/>
  <c r="S300" i="8"/>
  <c r="N300" i="8"/>
  <c r="K300" i="8"/>
  <c r="L300" i="8" s="1"/>
  <c r="S297" i="7"/>
  <c r="N297" i="7"/>
  <c r="K297" i="7"/>
  <c r="L297" i="7" s="1"/>
  <c r="O296" i="7"/>
  <c r="P296" i="7" s="1"/>
  <c r="U296" i="7" s="1"/>
  <c r="V296" i="7" s="1"/>
  <c r="AL296" i="7" s="1"/>
  <c r="AN296" i="7" s="1"/>
  <c r="AT296" i="7" s="1"/>
  <c r="AU296" i="7" s="1"/>
  <c r="AY296" i="7" s="1"/>
  <c r="Q296" i="7"/>
  <c r="T296" i="7" s="1"/>
  <c r="H298" i="7"/>
  <c r="F299" i="7"/>
  <c r="G298" i="7"/>
  <c r="H297" i="6"/>
  <c r="F298" i="6"/>
  <c r="G297" i="6"/>
  <c r="P295" i="6"/>
  <c r="U295" i="6" s="1"/>
  <c r="V295" i="6" s="1"/>
  <c r="AL295" i="6" s="1"/>
  <c r="AN295" i="6" s="1"/>
  <c r="AT295" i="6" s="1"/>
  <c r="AU295" i="6" s="1"/>
  <c r="AY295" i="6" s="1"/>
  <c r="Q295" i="6"/>
  <c r="T295" i="6" s="1"/>
  <c r="O295" i="6"/>
  <c r="K296" i="6"/>
  <c r="L296" i="6" s="1"/>
  <c r="N296" i="6"/>
  <c r="S296" i="6"/>
  <c r="O298" i="5"/>
  <c r="P298" i="5" s="1"/>
  <c r="U298" i="5" s="1"/>
  <c r="V298" i="5" s="1"/>
  <c r="AL298" i="5" s="1"/>
  <c r="AN298" i="5" s="1"/>
  <c r="AU298" i="5" s="1"/>
  <c r="Q298" i="5"/>
  <c r="T298" i="5" s="1"/>
  <c r="S299" i="5"/>
  <c r="N299" i="5"/>
  <c r="K299" i="5"/>
  <c r="L299" i="5" s="1"/>
  <c r="F301" i="5"/>
  <c r="H300" i="5"/>
  <c r="G300" i="5"/>
  <c r="N296" i="4"/>
  <c r="K296" i="4"/>
  <c r="L296" i="4" s="1"/>
  <c r="S296" i="4"/>
  <c r="O295" i="4"/>
  <c r="P295" i="4" s="1"/>
  <c r="U295" i="4" s="1"/>
  <c r="V295" i="4" s="1"/>
  <c r="AL295" i="4" s="1"/>
  <c r="AN295" i="4" s="1"/>
  <c r="AT295" i="4" s="1"/>
  <c r="AU295" i="4" s="1"/>
  <c r="AY295" i="4" s="1"/>
  <c r="Q295" i="4"/>
  <c r="T295" i="4" s="1"/>
  <c r="F298" i="4"/>
  <c r="G297" i="4"/>
  <c r="H297" i="4"/>
  <c r="U294" i="4"/>
  <c r="V294" i="4" s="1"/>
  <c r="AL294" i="4" s="1"/>
  <c r="AN294" i="4" s="1"/>
  <c r="AT294" i="4" s="1"/>
  <c r="AU294" i="4" s="1"/>
  <c r="AY294" i="4" s="1"/>
  <c r="S296" i="3"/>
  <c r="N296" i="3"/>
  <c r="K296" i="3"/>
  <c r="L296" i="3" s="1"/>
  <c r="H297" i="3"/>
  <c r="F298" i="3"/>
  <c r="G297" i="3"/>
  <c r="O295" i="3"/>
  <c r="Q295" i="3"/>
  <c r="T295" i="3" s="1"/>
  <c r="P295" i="3"/>
  <c r="G294" i="2"/>
  <c r="H294" i="2"/>
  <c r="S293" i="2"/>
  <c r="N293" i="2"/>
  <c r="K293" i="2"/>
  <c r="L293" i="2" s="1"/>
  <c r="U291" i="2"/>
  <c r="V291" i="2" s="1"/>
  <c r="AL291" i="2" s="1"/>
  <c r="AN291" i="2" s="1"/>
  <c r="AT291" i="2" s="1"/>
  <c r="AU291" i="2" s="1"/>
  <c r="AY291" i="2" s="1"/>
  <c r="O292" i="2"/>
  <c r="P292" i="2" s="1"/>
  <c r="Q292" i="2"/>
  <c r="T292" i="2" s="1"/>
  <c r="Q285" i="1"/>
  <c r="T285" i="1" s="1"/>
  <c r="O285" i="1"/>
  <c r="P285" i="1" s="1"/>
  <c r="U285" i="1" s="1"/>
  <c r="V285" i="1" s="1"/>
  <c r="S286" i="1"/>
  <c r="L286" i="1"/>
  <c r="F288" i="1"/>
  <c r="S304" i="11" l="1"/>
  <c r="N304" i="11"/>
  <c r="K304" i="11"/>
  <c r="L304" i="11" s="1"/>
  <c r="P303" i="11"/>
  <c r="U303" i="11" s="1"/>
  <c r="V303" i="11" s="1"/>
  <c r="AL303" i="11" s="1"/>
  <c r="AN303" i="11" s="1"/>
  <c r="AT303" i="11" s="1"/>
  <c r="AU303" i="11" s="1"/>
  <c r="AY303" i="11" s="1"/>
  <c r="O303" i="11"/>
  <c r="Q303" i="11"/>
  <c r="T303" i="11" s="1"/>
  <c r="F306" i="11"/>
  <c r="G305" i="11"/>
  <c r="H305" i="11"/>
  <c r="U302" i="11"/>
  <c r="V302" i="11" s="1"/>
  <c r="AL302" i="11" s="1"/>
  <c r="AN302" i="11" s="1"/>
  <c r="AT302" i="11" s="1"/>
  <c r="AU302" i="11" s="1"/>
  <c r="AY302" i="11" s="1"/>
  <c r="S303" i="10"/>
  <c r="N303" i="10"/>
  <c r="K303" i="10"/>
  <c r="L303" i="10" s="1"/>
  <c r="H304" i="10"/>
  <c r="F305" i="10"/>
  <c r="G304" i="10"/>
  <c r="O302" i="10"/>
  <c r="P302" i="10" s="1"/>
  <c r="U302" i="10" s="1"/>
  <c r="V302" i="10" s="1"/>
  <c r="AL302" i="10" s="1"/>
  <c r="AN302" i="10" s="1"/>
  <c r="AT302" i="10" s="1"/>
  <c r="AU302" i="10" s="1"/>
  <c r="AY302" i="10" s="1"/>
  <c r="Q302" i="10"/>
  <c r="T302" i="10" s="1"/>
  <c r="F307" i="9"/>
  <c r="G306" i="9"/>
  <c r="H306" i="9"/>
  <c r="O304" i="9"/>
  <c r="P304" i="9" s="1"/>
  <c r="U304" i="9" s="1"/>
  <c r="V304" i="9" s="1"/>
  <c r="AL304" i="9" s="1"/>
  <c r="AN304" i="9" s="1"/>
  <c r="AT304" i="9" s="1"/>
  <c r="AU304" i="9" s="1"/>
  <c r="AY304" i="9" s="1"/>
  <c r="Q304" i="9"/>
  <c r="T304" i="9" s="1"/>
  <c r="S305" i="9"/>
  <c r="N305" i="9"/>
  <c r="K305" i="9"/>
  <c r="L305" i="9" s="1"/>
  <c r="K301" i="8"/>
  <c r="L301" i="8" s="1"/>
  <c r="S301" i="8"/>
  <c r="N301" i="8"/>
  <c r="H302" i="8"/>
  <c r="F303" i="8"/>
  <c r="G302" i="8"/>
  <c r="Q300" i="8"/>
  <c r="T300" i="8" s="1"/>
  <c r="O300" i="8"/>
  <c r="P300" i="8" s="1"/>
  <c r="U300" i="8" s="1"/>
  <c r="V300" i="8" s="1"/>
  <c r="AL300" i="8" s="1"/>
  <c r="AN300" i="8" s="1"/>
  <c r="AT300" i="8" s="1"/>
  <c r="AU300" i="8" s="1"/>
  <c r="AY300" i="8" s="1"/>
  <c r="Q297" i="7"/>
  <c r="T297" i="7" s="1"/>
  <c r="O297" i="7"/>
  <c r="H299" i="7"/>
  <c r="F300" i="7"/>
  <c r="G299" i="7"/>
  <c r="P297" i="7"/>
  <c r="U297" i="7" s="1"/>
  <c r="V297" i="7" s="1"/>
  <c r="AL297" i="7" s="1"/>
  <c r="AN297" i="7" s="1"/>
  <c r="AT297" i="7" s="1"/>
  <c r="AU297" i="7" s="1"/>
  <c r="AY297" i="7" s="1"/>
  <c r="K298" i="7"/>
  <c r="L298" i="7" s="1"/>
  <c r="N298" i="7"/>
  <c r="S298" i="7"/>
  <c r="O296" i="6"/>
  <c r="P296" i="6" s="1"/>
  <c r="U296" i="6" s="1"/>
  <c r="V296" i="6" s="1"/>
  <c r="AL296" i="6" s="1"/>
  <c r="AN296" i="6" s="1"/>
  <c r="AT296" i="6" s="1"/>
  <c r="AU296" i="6" s="1"/>
  <c r="AY296" i="6" s="1"/>
  <c r="Q296" i="6"/>
  <c r="T296" i="6" s="1"/>
  <c r="K297" i="6"/>
  <c r="L297" i="6" s="1"/>
  <c r="S297" i="6"/>
  <c r="N297" i="6"/>
  <c r="H298" i="6"/>
  <c r="F299" i="6"/>
  <c r="G298" i="6"/>
  <c r="F302" i="5"/>
  <c r="G301" i="5"/>
  <c r="H301" i="5"/>
  <c r="Q299" i="5"/>
  <c r="T299" i="5" s="1"/>
  <c r="O299" i="5"/>
  <c r="K300" i="5"/>
  <c r="L300" i="5" s="1"/>
  <c r="S300" i="5"/>
  <c r="N300" i="5"/>
  <c r="P299" i="5"/>
  <c r="H298" i="4"/>
  <c r="F299" i="4"/>
  <c r="G298" i="4"/>
  <c r="O296" i="4"/>
  <c r="Q296" i="4"/>
  <c r="T296" i="4" s="1"/>
  <c r="S297" i="4"/>
  <c r="N297" i="4"/>
  <c r="K297" i="4"/>
  <c r="L297" i="4" s="1"/>
  <c r="P296" i="4"/>
  <c r="U296" i="4" s="1"/>
  <c r="V296" i="4" s="1"/>
  <c r="AL296" i="4" s="1"/>
  <c r="AN296" i="4" s="1"/>
  <c r="AT296" i="4" s="1"/>
  <c r="AU296" i="4" s="1"/>
  <c r="AY296" i="4" s="1"/>
  <c r="Q296" i="3"/>
  <c r="T296" i="3" s="1"/>
  <c r="O296" i="3"/>
  <c r="K297" i="3"/>
  <c r="L297" i="3" s="1"/>
  <c r="N297" i="3"/>
  <c r="S297" i="3"/>
  <c r="P296" i="3"/>
  <c r="U296" i="3" s="1"/>
  <c r="V296" i="3" s="1"/>
  <c r="AL296" i="3" s="1"/>
  <c r="AN296" i="3" s="1"/>
  <c r="AT296" i="3" s="1"/>
  <c r="AU296" i="3" s="1"/>
  <c r="AY296" i="3" s="1"/>
  <c r="U295" i="3"/>
  <c r="V295" i="3" s="1"/>
  <c r="AL295" i="3" s="1"/>
  <c r="AN295" i="3" s="1"/>
  <c r="AT295" i="3" s="1"/>
  <c r="AU295" i="3" s="1"/>
  <c r="AY295" i="3" s="1"/>
  <c r="H298" i="3"/>
  <c r="G298" i="3"/>
  <c r="F299" i="3"/>
  <c r="U292" i="2"/>
  <c r="V292" i="2" s="1"/>
  <c r="AL292" i="2" s="1"/>
  <c r="AN292" i="2" s="1"/>
  <c r="AT292" i="2" s="1"/>
  <c r="AU292" i="2" s="1"/>
  <c r="AY292" i="2" s="1"/>
  <c r="Q293" i="2"/>
  <c r="T293" i="2" s="1"/>
  <c r="O293" i="2"/>
  <c r="K294" i="2"/>
  <c r="L294" i="2" s="1"/>
  <c r="S294" i="2"/>
  <c r="N294" i="2"/>
  <c r="P293" i="2"/>
  <c r="U293" i="2" s="1"/>
  <c r="V293" i="2" s="1"/>
  <c r="AL293" i="2" s="1"/>
  <c r="AN293" i="2" s="1"/>
  <c r="AT293" i="2" s="1"/>
  <c r="AU293" i="2" s="1"/>
  <c r="AY293" i="2" s="1"/>
  <c r="H295" i="2"/>
  <c r="G295" i="2"/>
  <c r="S287" i="1"/>
  <c r="L287" i="1"/>
  <c r="F289" i="1"/>
  <c r="Q286" i="1"/>
  <c r="T286" i="1" s="1"/>
  <c r="O286" i="1"/>
  <c r="P286" i="1" s="1"/>
  <c r="H306" i="11" l="1"/>
  <c r="F307" i="11"/>
  <c r="G306" i="11"/>
  <c r="O304" i="11"/>
  <c r="P304" i="11" s="1"/>
  <c r="U304" i="11" s="1"/>
  <c r="V304" i="11" s="1"/>
  <c r="AL304" i="11" s="1"/>
  <c r="AN304" i="11" s="1"/>
  <c r="AT304" i="11" s="1"/>
  <c r="AU304" i="11" s="1"/>
  <c r="AY304" i="11" s="1"/>
  <c r="Q304" i="11"/>
  <c r="T304" i="11" s="1"/>
  <c r="S305" i="11"/>
  <c r="N305" i="11"/>
  <c r="K305" i="11"/>
  <c r="L305" i="11" s="1"/>
  <c r="Q303" i="10"/>
  <c r="T303" i="10" s="1"/>
  <c r="O303" i="10"/>
  <c r="K304" i="10"/>
  <c r="L304" i="10" s="1"/>
  <c r="S304" i="10"/>
  <c r="N304" i="10"/>
  <c r="P303" i="10"/>
  <c r="U303" i="10" s="1"/>
  <c r="V303" i="10" s="1"/>
  <c r="AL303" i="10" s="1"/>
  <c r="AN303" i="10" s="1"/>
  <c r="AT303" i="10" s="1"/>
  <c r="AU303" i="10" s="1"/>
  <c r="AY303" i="10" s="1"/>
  <c r="H305" i="10"/>
  <c r="F306" i="10"/>
  <c r="G305" i="10"/>
  <c r="S306" i="9"/>
  <c r="N306" i="9"/>
  <c r="K306" i="9"/>
  <c r="L306" i="9" s="1"/>
  <c r="H307" i="9"/>
  <c r="F308" i="9"/>
  <c r="G307" i="9"/>
  <c r="O305" i="9"/>
  <c r="P305" i="9" s="1"/>
  <c r="U305" i="9" s="1"/>
  <c r="V305" i="9" s="1"/>
  <c r="AL305" i="9" s="1"/>
  <c r="AN305" i="9" s="1"/>
  <c r="AT305" i="9" s="1"/>
  <c r="AU305" i="9" s="1"/>
  <c r="AY305" i="9" s="1"/>
  <c r="Q305" i="9"/>
  <c r="T305" i="9" s="1"/>
  <c r="K302" i="8"/>
  <c r="L302" i="8" s="1"/>
  <c r="S302" i="8"/>
  <c r="N302" i="8"/>
  <c r="H303" i="8"/>
  <c r="F304" i="8"/>
  <c r="G303" i="8"/>
  <c r="Q301" i="8"/>
  <c r="T301" i="8" s="1"/>
  <c r="O301" i="8"/>
  <c r="P301" i="8" s="1"/>
  <c r="U301" i="8" s="1"/>
  <c r="V301" i="8" s="1"/>
  <c r="AL301" i="8" s="1"/>
  <c r="AN301" i="8" s="1"/>
  <c r="AT301" i="8" s="1"/>
  <c r="AU301" i="8" s="1"/>
  <c r="AY301" i="8" s="1"/>
  <c r="H300" i="7"/>
  <c r="F301" i="7"/>
  <c r="G300" i="7"/>
  <c r="Q298" i="7"/>
  <c r="T298" i="7" s="1"/>
  <c r="O298" i="7"/>
  <c r="P298" i="7" s="1"/>
  <c r="U298" i="7" s="1"/>
  <c r="V298" i="7" s="1"/>
  <c r="AL298" i="7" s="1"/>
  <c r="AN298" i="7" s="1"/>
  <c r="AT298" i="7" s="1"/>
  <c r="AU298" i="7" s="1"/>
  <c r="AY298" i="7" s="1"/>
  <c r="K299" i="7"/>
  <c r="L299" i="7" s="1"/>
  <c r="S299" i="7"/>
  <c r="N299" i="7"/>
  <c r="F300" i="6"/>
  <c r="G299" i="6"/>
  <c r="H299" i="6"/>
  <c r="P297" i="6"/>
  <c r="U297" i="6" s="1"/>
  <c r="V297" i="6" s="1"/>
  <c r="AL297" i="6" s="1"/>
  <c r="AN297" i="6" s="1"/>
  <c r="AT297" i="6" s="1"/>
  <c r="AU297" i="6" s="1"/>
  <c r="AY297" i="6" s="1"/>
  <c r="O297" i="6"/>
  <c r="Q297" i="6"/>
  <c r="T297" i="6" s="1"/>
  <c r="S298" i="6"/>
  <c r="N298" i="6"/>
  <c r="K298" i="6"/>
  <c r="L298" i="6" s="1"/>
  <c r="Q300" i="5"/>
  <c r="T300" i="5" s="1"/>
  <c r="O300" i="5"/>
  <c r="S301" i="5"/>
  <c r="N301" i="5"/>
  <c r="K301" i="5"/>
  <c r="L301" i="5" s="1"/>
  <c r="P300" i="5"/>
  <c r="U300" i="5" s="1"/>
  <c r="V300" i="5" s="1"/>
  <c r="AL300" i="5" s="1"/>
  <c r="AN300" i="5" s="1"/>
  <c r="AU300" i="5" s="1"/>
  <c r="U299" i="5"/>
  <c r="V299" i="5" s="1"/>
  <c r="AL299" i="5" s="1"/>
  <c r="AN299" i="5" s="1"/>
  <c r="AU299" i="5" s="1"/>
  <c r="H302" i="5"/>
  <c r="G302" i="5"/>
  <c r="F303" i="5"/>
  <c r="K298" i="4"/>
  <c r="L298" i="4" s="1"/>
  <c r="S298" i="4"/>
  <c r="N298" i="4"/>
  <c r="Q297" i="4"/>
  <c r="T297" i="4" s="1"/>
  <c r="O297" i="4"/>
  <c r="P297" i="4" s="1"/>
  <c r="U297" i="4" s="1"/>
  <c r="V297" i="4" s="1"/>
  <c r="AL297" i="4" s="1"/>
  <c r="AN297" i="4" s="1"/>
  <c r="AT297" i="4" s="1"/>
  <c r="AU297" i="4" s="1"/>
  <c r="AY297" i="4" s="1"/>
  <c r="F300" i="4"/>
  <c r="G299" i="4"/>
  <c r="H299" i="4"/>
  <c r="Q297" i="3"/>
  <c r="T297" i="3" s="1"/>
  <c r="O297" i="3"/>
  <c r="H299" i="3"/>
  <c r="F300" i="3"/>
  <c r="G299" i="3"/>
  <c r="P297" i="3"/>
  <c r="U297" i="3" s="1"/>
  <c r="V297" i="3" s="1"/>
  <c r="AL297" i="3" s="1"/>
  <c r="AN297" i="3" s="1"/>
  <c r="AT297" i="3" s="1"/>
  <c r="AU297" i="3" s="1"/>
  <c r="AY297" i="3" s="1"/>
  <c r="K298" i="3"/>
  <c r="L298" i="3" s="1"/>
  <c r="S298" i="3"/>
  <c r="N298" i="3"/>
  <c r="H296" i="2"/>
  <c r="G296" i="2"/>
  <c r="Q294" i="2"/>
  <c r="T294" i="2" s="1"/>
  <c r="O294" i="2"/>
  <c r="P294" i="2" s="1"/>
  <c r="K295" i="2"/>
  <c r="L295" i="2" s="1"/>
  <c r="N295" i="2"/>
  <c r="S295" i="2"/>
  <c r="U286" i="1"/>
  <c r="V286" i="1" s="1"/>
  <c r="Q287" i="1"/>
  <c r="T287" i="1" s="1"/>
  <c r="O287" i="1"/>
  <c r="P287" i="1" s="1"/>
  <c r="U287" i="1" s="1"/>
  <c r="V287" i="1" s="1"/>
  <c r="S288" i="1"/>
  <c r="L288" i="1"/>
  <c r="F290" i="1"/>
  <c r="K306" i="11" l="1"/>
  <c r="L306" i="11" s="1"/>
  <c r="N306" i="11"/>
  <c r="S306" i="11"/>
  <c r="H307" i="11"/>
  <c r="F308" i="11"/>
  <c r="G307" i="11"/>
  <c r="Q305" i="11"/>
  <c r="T305" i="11" s="1"/>
  <c r="O305" i="11"/>
  <c r="P305" i="11" s="1"/>
  <c r="U305" i="11" s="1"/>
  <c r="V305" i="11" s="1"/>
  <c r="AL305" i="11" s="1"/>
  <c r="AN305" i="11" s="1"/>
  <c r="AT305" i="11" s="1"/>
  <c r="AU305" i="11" s="1"/>
  <c r="AY305" i="11" s="1"/>
  <c r="H306" i="10"/>
  <c r="F307" i="10"/>
  <c r="G306" i="10"/>
  <c r="Q304" i="10"/>
  <c r="T304" i="10" s="1"/>
  <c r="O304" i="10"/>
  <c r="K305" i="10"/>
  <c r="L305" i="10" s="1"/>
  <c r="S305" i="10"/>
  <c r="N305" i="10"/>
  <c r="P304" i="10"/>
  <c r="K307" i="9"/>
  <c r="L307" i="9" s="1"/>
  <c r="N307" i="9"/>
  <c r="S307" i="9"/>
  <c r="Q306" i="9"/>
  <c r="T306" i="9" s="1"/>
  <c r="O306" i="9"/>
  <c r="H308" i="9"/>
  <c r="G308" i="9"/>
  <c r="F309" i="9"/>
  <c r="P306" i="9"/>
  <c r="S303" i="8"/>
  <c r="N303" i="8"/>
  <c r="K303" i="8"/>
  <c r="L303" i="8" s="1"/>
  <c r="F305" i="8"/>
  <c r="G304" i="8"/>
  <c r="H304" i="8"/>
  <c r="O302" i="8"/>
  <c r="P302" i="8" s="1"/>
  <c r="U302" i="8" s="1"/>
  <c r="V302" i="8" s="1"/>
  <c r="AL302" i="8" s="1"/>
  <c r="AN302" i="8" s="1"/>
  <c r="AT302" i="8" s="1"/>
  <c r="AU302" i="8" s="1"/>
  <c r="AY302" i="8" s="1"/>
  <c r="Q302" i="8"/>
  <c r="T302" i="8" s="1"/>
  <c r="S300" i="7"/>
  <c r="N300" i="7"/>
  <c r="K300" i="7"/>
  <c r="L300" i="7" s="1"/>
  <c r="O299" i="7"/>
  <c r="Q299" i="7"/>
  <c r="T299" i="7" s="1"/>
  <c r="F302" i="7"/>
  <c r="G301" i="7"/>
  <c r="H301" i="7"/>
  <c r="P299" i="7"/>
  <c r="U299" i="7" s="1"/>
  <c r="V299" i="7" s="1"/>
  <c r="AL299" i="7" s="1"/>
  <c r="AN299" i="7" s="1"/>
  <c r="AT299" i="7" s="1"/>
  <c r="AU299" i="7" s="1"/>
  <c r="AY299" i="7" s="1"/>
  <c r="S299" i="6"/>
  <c r="N299" i="6"/>
  <c r="K299" i="6"/>
  <c r="L299" i="6" s="1"/>
  <c r="P298" i="6"/>
  <c r="U298" i="6" s="1"/>
  <c r="V298" i="6" s="1"/>
  <c r="AL298" i="6" s="1"/>
  <c r="AN298" i="6" s="1"/>
  <c r="AT298" i="6" s="1"/>
  <c r="AU298" i="6" s="1"/>
  <c r="AY298" i="6" s="1"/>
  <c r="O298" i="6"/>
  <c r="Q298" i="6"/>
  <c r="T298" i="6" s="1"/>
  <c r="H300" i="6"/>
  <c r="F301" i="6"/>
  <c r="G300" i="6"/>
  <c r="F304" i="5"/>
  <c r="G303" i="5"/>
  <c r="H303" i="5"/>
  <c r="N302" i="5"/>
  <c r="K302" i="5"/>
  <c r="L302" i="5" s="1"/>
  <c r="S302" i="5"/>
  <c r="Q301" i="5"/>
  <c r="T301" i="5" s="1"/>
  <c r="O301" i="5"/>
  <c r="P301" i="5" s="1"/>
  <c r="U301" i="5" s="1"/>
  <c r="V301" i="5" s="1"/>
  <c r="AL301" i="5" s="1"/>
  <c r="AN301" i="5" s="1"/>
  <c r="AU301" i="5" s="1"/>
  <c r="H300" i="4"/>
  <c r="F301" i="4"/>
  <c r="G300" i="4"/>
  <c r="P298" i="4"/>
  <c r="K299" i="4"/>
  <c r="L299" i="4" s="1"/>
  <c r="S299" i="4"/>
  <c r="N299" i="4"/>
  <c r="Q298" i="4"/>
  <c r="T298" i="4" s="1"/>
  <c r="O298" i="4"/>
  <c r="H300" i="3"/>
  <c r="F301" i="3"/>
  <c r="G300" i="3"/>
  <c r="O298" i="3"/>
  <c r="P298" i="3" s="1"/>
  <c r="U298" i="3" s="1"/>
  <c r="V298" i="3" s="1"/>
  <c r="AL298" i="3" s="1"/>
  <c r="AN298" i="3" s="1"/>
  <c r="AT298" i="3" s="1"/>
  <c r="AU298" i="3" s="1"/>
  <c r="AY298" i="3" s="1"/>
  <c r="Q298" i="3"/>
  <c r="T298" i="3" s="1"/>
  <c r="S299" i="3"/>
  <c r="N299" i="3"/>
  <c r="K299" i="3"/>
  <c r="L299" i="3" s="1"/>
  <c r="S296" i="2"/>
  <c r="N296" i="2"/>
  <c r="K296" i="2"/>
  <c r="L296" i="2" s="1"/>
  <c r="O295" i="2"/>
  <c r="P295" i="2" s="1"/>
  <c r="U295" i="2" s="1"/>
  <c r="V295" i="2" s="1"/>
  <c r="AL295" i="2" s="1"/>
  <c r="AN295" i="2" s="1"/>
  <c r="AT295" i="2" s="1"/>
  <c r="AU295" i="2" s="1"/>
  <c r="AY295" i="2" s="1"/>
  <c r="Q295" i="2"/>
  <c r="T295" i="2" s="1"/>
  <c r="H297" i="2"/>
  <c r="G297" i="2"/>
  <c r="U294" i="2"/>
  <c r="V294" i="2" s="1"/>
  <c r="AL294" i="2" s="1"/>
  <c r="AN294" i="2" s="1"/>
  <c r="AT294" i="2" s="1"/>
  <c r="AU294" i="2" s="1"/>
  <c r="AY294" i="2" s="1"/>
  <c r="S289" i="1"/>
  <c r="L289" i="1"/>
  <c r="F291" i="1"/>
  <c r="Q288" i="1"/>
  <c r="T288" i="1" s="1"/>
  <c r="O288" i="1"/>
  <c r="P288" i="1" s="1"/>
  <c r="U288" i="1" s="1"/>
  <c r="V288" i="1" s="1"/>
  <c r="K307" i="11" l="1"/>
  <c r="L307" i="11" s="1"/>
  <c r="S307" i="11"/>
  <c r="N307" i="11"/>
  <c r="P306" i="11"/>
  <c r="U306" i="11" s="1"/>
  <c r="V306" i="11" s="1"/>
  <c r="AL306" i="11" s="1"/>
  <c r="AN306" i="11" s="1"/>
  <c r="AT306" i="11" s="1"/>
  <c r="AU306" i="11" s="1"/>
  <c r="AY306" i="11" s="1"/>
  <c r="H308" i="11"/>
  <c r="F309" i="11"/>
  <c r="G308" i="11"/>
  <c r="Q306" i="11"/>
  <c r="T306" i="11" s="1"/>
  <c r="O306" i="11"/>
  <c r="S306" i="10"/>
  <c r="N306" i="10"/>
  <c r="K306" i="10"/>
  <c r="L306" i="10" s="1"/>
  <c r="O305" i="10"/>
  <c r="P305" i="10" s="1"/>
  <c r="U305" i="10" s="1"/>
  <c r="V305" i="10" s="1"/>
  <c r="AL305" i="10" s="1"/>
  <c r="AN305" i="10" s="1"/>
  <c r="AT305" i="10" s="1"/>
  <c r="AU305" i="10" s="1"/>
  <c r="AY305" i="10" s="1"/>
  <c r="Q305" i="10"/>
  <c r="T305" i="10" s="1"/>
  <c r="F308" i="10"/>
  <c r="G307" i="10"/>
  <c r="H307" i="10"/>
  <c r="U304" i="10"/>
  <c r="V304" i="10" s="1"/>
  <c r="AL304" i="10" s="1"/>
  <c r="AN304" i="10" s="1"/>
  <c r="AT304" i="10" s="1"/>
  <c r="AU304" i="10" s="1"/>
  <c r="AY304" i="10" s="1"/>
  <c r="K308" i="9"/>
  <c r="L308" i="9" s="1"/>
  <c r="S308" i="9"/>
  <c r="N308" i="9"/>
  <c r="P307" i="9"/>
  <c r="U307" i="9" s="1"/>
  <c r="V307" i="9" s="1"/>
  <c r="AL307" i="9" s="1"/>
  <c r="AN307" i="9" s="1"/>
  <c r="AT307" i="9" s="1"/>
  <c r="AU307" i="9" s="1"/>
  <c r="AY307" i="9" s="1"/>
  <c r="H309" i="9"/>
  <c r="F310" i="9"/>
  <c r="G309" i="9"/>
  <c r="U306" i="9"/>
  <c r="V306" i="9" s="1"/>
  <c r="AL306" i="9" s="1"/>
  <c r="AN306" i="9" s="1"/>
  <c r="AT306" i="9" s="1"/>
  <c r="AU306" i="9" s="1"/>
  <c r="AY306" i="9" s="1"/>
  <c r="Q307" i="9"/>
  <c r="T307" i="9" s="1"/>
  <c r="O307" i="9"/>
  <c r="O303" i="8"/>
  <c r="P303" i="8" s="1"/>
  <c r="U303" i="8" s="1"/>
  <c r="V303" i="8" s="1"/>
  <c r="AL303" i="8" s="1"/>
  <c r="AN303" i="8" s="1"/>
  <c r="AT303" i="8" s="1"/>
  <c r="AU303" i="8" s="1"/>
  <c r="AY303" i="8" s="1"/>
  <c r="Q303" i="8"/>
  <c r="T303" i="8" s="1"/>
  <c r="S304" i="8"/>
  <c r="N304" i="8"/>
  <c r="K304" i="8"/>
  <c r="L304" i="8" s="1"/>
  <c r="H305" i="8"/>
  <c r="F306" i="8"/>
  <c r="G305" i="8"/>
  <c r="S301" i="7"/>
  <c r="N301" i="7"/>
  <c r="K301" i="7"/>
  <c r="L301" i="7" s="1"/>
  <c r="O300" i="7"/>
  <c r="P300" i="7" s="1"/>
  <c r="U300" i="7" s="1"/>
  <c r="V300" i="7" s="1"/>
  <c r="AL300" i="7" s="1"/>
  <c r="AN300" i="7" s="1"/>
  <c r="AT300" i="7" s="1"/>
  <c r="AU300" i="7" s="1"/>
  <c r="AY300" i="7" s="1"/>
  <c r="Q300" i="7"/>
  <c r="T300" i="7" s="1"/>
  <c r="H302" i="7"/>
  <c r="F303" i="7"/>
  <c r="G302" i="7"/>
  <c r="H301" i="6"/>
  <c r="F302" i="6"/>
  <c r="G301" i="6"/>
  <c r="P299" i="6"/>
  <c r="U299" i="6" s="1"/>
  <c r="V299" i="6" s="1"/>
  <c r="AL299" i="6" s="1"/>
  <c r="AN299" i="6" s="1"/>
  <c r="AT299" i="6" s="1"/>
  <c r="AU299" i="6" s="1"/>
  <c r="AY299" i="6" s="1"/>
  <c r="Q299" i="6"/>
  <c r="T299" i="6" s="1"/>
  <c r="O299" i="6"/>
  <c r="K300" i="6"/>
  <c r="L300" i="6" s="1"/>
  <c r="S300" i="6"/>
  <c r="N300" i="6"/>
  <c r="K303" i="5"/>
  <c r="L303" i="5" s="1"/>
  <c r="S303" i="5"/>
  <c r="N303" i="5"/>
  <c r="Q302" i="5"/>
  <c r="T302" i="5" s="1"/>
  <c r="O302" i="5"/>
  <c r="H304" i="5"/>
  <c r="F305" i="5"/>
  <c r="G304" i="5"/>
  <c r="P302" i="5"/>
  <c r="S300" i="4"/>
  <c r="K300" i="4"/>
  <c r="L300" i="4" s="1"/>
  <c r="N300" i="4"/>
  <c r="F302" i="4"/>
  <c r="G301" i="4"/>
  <c r="H301" i="4"/>
  <c r="U298" i="4"/>
  <c r="V298" i="4" s="1"/>
  <c r="AL298" i="4" s="1"/>
  <c r="AN298" i="4" s="1"/>
  <c r="AT298" i="4" s="1"/>
  <c r="AU298" i="4" s="1"/>
  <c r="AY298" i="4" s="1"/>
  <c r="Q299" i="4"/>
  <c r="T299" i="4" s="1"/>
  <c r="O299" i="4"/>
  <c r="P299" i="4" s="1"/>
  <c r="U299" i="4" s="1"/>
  <c r="V299" i="4" s="1"/>
  <c r="AL299" i="4" s="1"/>
  <c r="AN299" i="4" s="1"/>
  <c r="AT299" i="4" s="1"/>
  <c r="AU299" i="4" s="1"/>
  <c r="AY299" i="4" s="1"/>
  <c r="S300" i="3"/>
  <c r="N300" i="3"/>
  <c r="K300" i="3"/>
  <c r="L300" i="3" s="1"/>
  <c r="F302" i="3"/>
  <c r="G301" i="3"/>
  <c r="H301" i="3"/>
  <c r="O299" i="3"/>
  <c r="P299" i="3" s="1"/>
  <c r="U299" i="3" s="1"/>
  <c r="V299" i="3" s="1"/>
  <c r="AL299" i="3" s="1"/>
  <c r="AN299" i="3" s="1"/>
  <c r="AT299" i="3" s="1"/>
  <c r="AU299" i="3" s="1"/>
  <c r="AY299" i="3" s="1"/>
  <c r="Q299" i="3"/>
  <c r="T299" i="3" s="1"/>
  <c r="O296" i="2"/>
  <c r="Q296" i="2"/>
  <c r="T296" i="2" s="1"/>
  <c r="S297" i="2"/>
  <c r="N297" i="2"/>
  <c r="K297" i="2"/>
  <c r="L297" i="2" s="1"/>
  <c r="G298" i="2"/>
  <c r="H298" i="2"/>
  <c r="P296" i="2"/>
  <c r="F292" i="1"/>
  <c r="Q289" i="1"/>
  <c r="T289" i="1" s="1"/>
  <c r="O289" i="1"/>
  <c r="S290" i="1"/>
  <c r="L290" i="1"/>
  <c r="P289" i="1"/>
  <c r="S308" i="11" l="1"/>
  <c r="N308" i="11"/>
  <c r="K308" i="11"/>
  <c r="L308" i="11" s="1"/>
  <c r="F310" i="11"/>
  <c r="G309" i="11"/>
  <c r="H309" i="11"/>
  <c r="O307" i="11"/>
  <c r="P307" i="11" s="1"/>
  <c r="U307" i="11" s="1"/>
  <c r="V307" i="11" s="1"/>
  <c r="AL307" i="11" s="1"/>
  <c r="AN307" i="11" s="1"/>
  <c r="AT307" i="11" s="1"/>
  <c r="AU307" i="11" s="1"/>
  <c r="AY307" i="11" s="1"/>
  <c r="Q307" i="11"/>
  <c r="T307" i="11" s="1"/>
  <c r="S307" i="10"/>
  <c r="N307" i="10"/>
  <c r="K307" i="10"/>
  <c r="L307" i="10" s="1"/>
  <c r="O306" i="10"/>
  <c r="P306" i="10" s="1"/>
  <c r="U306" i="10" s="1"/>
  <c r="V306" i="10" s="1"/>
  <c r="AL306" i="10" s="1"/>
  <c r="AN306" i="10" s="1"/>
  <c r="AT306" i="10" s="1"/>
  <c r="AU306" i="10" s="1"/>
  <c r="AY306" i="10" s="1"/>
  <c r="Q306" i="10"/>
  <c r="T306" i="10" s="1"/>
  <c r="H308" i="10"/>
  <c r="F309" i="10"/>
  <c r="G308" i="10"/>
  <c r="S309" i="9"/>
  <c r="N309" i="9"/>
  <c r="K309" i="9"/>
  <c r="L309" i="9" s="1"/>
  <c r="F311" i="9"/>
  <c r="G310" i="9"/>
  <c r="H310" i="9"/>
  <c r="O308" i="9"/>
  <c r="P308" i="9" s="1"/>
  <c r="U308" i="9" s="1"/>
  <c r="V308" i="9" s="1"/>
  <c r="AL308" i="9" s="1"/>
  <c r="AN308" i="9" s="1"/>
  <c r="AT308" i="9" s="1"/>
  <c r="AU308" i="9" s="1"/>
  <c r="AY308" i="9" s="1"/>
  <c r="Q308" i="9"/>
  <c r="T308" i="9" s="1"/>
  <c r="H306" i="8"/>
  <c r="F307" i="8"/>
  <c r="G306" i="8"/>
  <c r="Q304" i="8"/>
  <c r="T304" i="8" s="1"/>
  <c r="O304" i="8"/>
  <c r="K305" i="8"/>
  <c r="L305" i="8" s="1"/>
  <c r="S305" i="8"/>
  <c r="N305" i="8"/>
  <c r="P304" i="8"/>
  <c r="K302" i="7"/>
  <c r="L302" i="7" s="1"/>
  <c r="N302" i="7"/>
  <c r="S302" i="7"/>
  <c r="F304" i="7"/>
  <c r="H303" i="7"/>
  <c r="G303" i="7"/>
  <c r="Q301" i="7"/>
  <c r="T301" i="7" s="1"/>
  <c r="O301" i="7"/>
  <c r="P301" i="7"/>
  <c r="U301" i="7" s="1"/>
  <c r="V301" i="7" s="1"/>
  <c r="AL301" i="7" s="1"/>
  <c r="AN301" i="7" s="1"/>
  <c r="AT301" i="7" s="1"/>
  <c r="AU301" i="7" s="1"/>
  <c r="AY301" i="7" s="1"/>
  <c r="Q300" i="6"/>
  <c r="T300" i="6" s="1"/>
  <c r="O300" i="6"/>
  <c r="K301" i="6"/>
  <c r="L301" i="6" s="1"/>
  <c r="S301" i="6"/>
  <c r="N301" i="6"/>
  <c r="H302" i="6"/>
  <c r="F303" i="6"/>
  <c r="G302" i="6"/>
  <c r="P300" i="6"/>
  <c r="U300" i="6" s="1"/>
  <c r="V300" i="6" s="1"/>
  <c r="AL300" i="6" s="1"/>
  <c r="AN300" i="6" s="1"/>
  <c r="AT300" i="6" s="1"/>
  <c r="AU300" i="6" s="1"/>
  <c r="AY300" i="6" s="1"/>
  <c r="F306" i="5"/>
  <c r="G305" i="5"/>
  <c r="H305" i="5"/>
  <c r="P303" i="5"/>
  <c r="N304" i="5"/>
  <c r="K304" i="5"/>
  <c r="L304" i="5" s="1"/>
  <c r="S304" i="5"/>
  <c r="U302" i="5"/>
  <c r="V302" i="5" s="1"/>
  <c r="AL302" i="5" s="1"/>
  <c r="AN302" i="5" s="1"/>
  <c r="AU302" i="5" s="1"/>
  <c r="O303" i="5"/>
  <c r="Q303" i="5"/>
  <c r="T303" i="5" s="1"/>
  <c r="O300" i="4"/>
  <c r="Q300" i="4"/>
  <c r="T300" i="4" s="1"/>
  <c r="S301" i="4"/>
  <c r="N301" i="4"/>
  <c r="K301" i="4"/>
  <c r="L301" i="4" s="1"/>
  <c r="P300" i="4"/>
  <c r="U300" i="4" s="1"/>
  <c r="V300" i="4" s="1"/>
  <c r="AL300" i="4" s="1"/>
  <c r="AN300" i="4" s="1"/>
  <c r="AT300" i="4" s="1"/>
  <c r="AU300" i="4" s="1"/>
  <c r="AY300" i="4" s="1"/>
  <c r="H302" i="4"/>
  <c r="G302" i="4"/>
  <c r="F303" i="4"/>
  <c r="O300" i="3"/>
  <c r="Q300" i="3"/>
  <c r="T300" i="3" s="1"/>
  <c r="P300" i="3"/>
  <c r="U300" i="3" s="1"/>
  <c r="V300" i="3" s="1"/>
  <c r="AL300" i="3" s="1"/>
  <c r="AN300" i="3" s="1"/>
  <c r="AT300" i="3" s="1"/>
  <c r="AU300" i="3" s="1"/>
  <c r="AY300" i="3" s="1"/>
  <c r="S301" i="3"/>
  <c r="N301" i="3"/>
  <c r="K301" i="3"/>
  <c r="L301" i="3" s="1"/>
  <c r="H302" i="3"/>
  <c r="F303" i="3"/>
  <c r="G302" i="3"/>
  <c r="U296" i="2"/>
  <c r="V296" i="2" s="1"/>
  <c r="AL296" i="2" s="1"/>
  <c r="AN296" i="2" s="1"/>
  <c r="AT296" i="2" s="1"/>
  <c r="AU296" i="2" s="1"/>
  <c r="AY296" i="2" s="1"/>
  <c r="S298" i="2"/>
  <c r="N298" i="2"/>
  <c r="K298" i="2"/>
  <c r="L298" i="2" s="1"/>
  <c r="H299" i="2"/>
  <c r="G299" i="2"/>
  <c r="O297" i="2"/>
  <c r="P297" i="2" s="1"/>
  <c r="Q297" i="2"/>
  <c r="T297" i="2" s="1"/>
  <c r="Q290" i="1"/>
  <c r="T290" i="1" s="1"/>
  <c r="O290" i="1"/>
  <c r="P290" i="1" s="1"/>
  <c r="U290" i="1" s="1"/>
  <c r="V290" i="1" s="1"/>
  <c r="S291" i="1"/>
  <c r="L291" i="1"/>
  <c r="U289" i="1"/>
  <c r="V289" i="1" s="1"/>
  <c r="F293" i="1"/>
  <c r="O308" i="11" l="1"/>
  <c r="Q308" i="11"/>
  <c r="T308" i="11" s="1"/>
  <c r="S309" i="11"/>
  <c r="N309" i="11"/>
  <c r="K309" i="11"/>
  <c r="L309" i="11" s="1"/>
  <c r="P308" i="11"/>
  <c r="U308" i="11" s="1"/>
  <c r="V308" i="11" s="1"/>
  <c r="AL308" i="11" s="1"/>
  <c r="AN308" i="11" s="1"/>
  <c r="AT308" i="11" s="1"/>
  <c r="AU308" i="11" s="1"/>
  <c r="AY308" i="11" s="1"/>
  <c r="H310" i="11"/>
  <c r="G310" i="11"/>
  <c r="F311" i="11"/>
  <c r="K308" i="10"/>
  <c r="L308" i="10" s="1"/>
  <c r="S308" i="10"/>
  <c r="N308" i="10"/>
  <c r="H309" i="10"/>
  <c r="F310" i="10"/>
  <c r="G309" i="10"/>
  <c r="Q307" i="10"/>
  <c r="T307" i="10" s="1"/>
  <c r="O307" i="10"/>
  <c r="P307" i="10" s="1"/>
  <c r="U307" i="10" s="1"/>
  <c r="V307" i="10" s="1"/>
  <c r="AL307" i="10" s="1"/>
  <c r="AN307" i="10" s="1"/>
  <c r="AT307" i="10" s="1"/>
  <c r="AU307" i="10" s="1"/>
  <c r="AY307" i="10" s="1"/>
  <c r="O309" i="9"/>
  <c r="Q309" i="9"/>
  <c r="T309" i="9" s="1"/>
  <c r="S310" i="9"/>
  <c r="N310" i="9"/>
  <c r="K310" i="9"/>
  <c r="L310" i="9" s="1"/>
  <c r="P309" i="9"/>
  <c r="U309" i="9" s="1"/>
  <c r="V309" i="9" s="1"/>
  <c r="AL309" i="9" s="1"/>
  <c r="AN309" i="9" s="1"/>
  <c r="AT309" i="9" s="1"/>
  <c r="AU309" i="9" s="1"/>
  <c r="AY309" i="9" s="1"/>
  <c r="F312" i="9"/>
  <c r="G311" i="9"/>
  <c r="H311" i="9"/>
  <c r="K306" i="8"/>
  <c r="L306" i="8" s="1"/>
  <c r="S306" i="8"/>
  <c r="N306" i="8"/>
  <c r="Q305" i="8"/>
  <c r="T305" i="8" s="1"/>
  <c r="O305" i="8"/>
  <c r="H307" i="8"/>
  <c r="F308" i="8"/>
  <c r="G307" i="8"/>
  <c r="P305" i="8"/>
  <c r="U304" i="8"/>
  <c r="V304" i="8" s="1"/>
  <c r="AL304" i="8" s="1"/>
  <c r="AN304" i="8" s="1"/>
  <c r="AT304" i="8" s="1"/>
  <c r="AU304" i="8" s="1"/>
  <c r="AY304" i="8" s="1"/>
  <c r="F305" i="7"/>
  <c r="H304" i="7"/>
  <c r="G304" i="7"/>
  <c r="K303" i="7"/>
  <c r="L303" i="7" s="1"/>
  <c r="S303" i="7"/>
  <c r="N303" i="7"/>
  <c r="Q302" i="7"/>
  <c r="T302" i="7" s="1"/>
  <c r="O302" i="7"/>
  <c r="P302" i="7" s="1"/>
  <c r="U302" i="7" s="1"/>
  <c r="V302" i="7" s="1"/>
  <c r="AL302" i="7" s="1"/>
  <c r="AN302" i="7" s="1"/>
  <c r="AT302" i="7" s="1"/>
  <c r="AU302" i="7" s="1"/>
  <c r="AY302" i="7" s="1"/>
  <c r="F304" i="6"/>
  <c r="G303" i="6"/>
  <c r="H303" i="6"/>
  <c r="O301" i="6"/>
  <c r="P301" i="6" s="1"/>
  <c r="U301" i="6" s="1"/>
  <c r="V301" i="6" s="1"/>
  <c r="AL301" i="6" s="1"/>
  <c r="AN301" i="6" s="1"/>
  <c r="AT301" i="6" s="1"/>
  <c r="AU301" i="6" s="1"/>
  <c r="AY301" i="6" s="1"/>
  <c r="Q301" i="6"/>
  <c r="T301" i="6" s="1"/>
  <c r="S302" i="6"/>
  <c r="N302" i="6"/>
  <c r="K302" i="6"/>
  <c r="L302" i="6" s="1"/>
  <c r="U303" i="5"/>
  <c r="V303" i="5" s="1"/>
  <c r="AL303" i="5" s="1"/>
  <c r="AN303" i="5" s="1"/>
  <c r="AU303" i="5" s="1"/>
  <c r="O304" i="5"/>
  <c r="Q304" i="5"/>
  <c r="T304" i="5" s="1"/>
  <c r="S305" i="5"/>
  <c r="N305" i="5"/>
  <c r="K305" i="5"/>
  <c r="L305" i="5" s="1"/>
  <c r="P304" i="5"/>
  <c r="U304" i="5" s="1"/>
  <c r="V304" i="5" s="1"/>
  <c r="AL304" i="5" s="1"/>
  <c r="AN304" i="5" s="1"/>
  <c r="AU304" i="5" s="1"/>
  <c r="H306" i="5"/>
  <c r="F307" i="5"/>
  <c r="G306" i="5"/>
  <c r="N302" i="4"/>
  <c r="S302" i="4"/>
  <c r="K302" i="4"/>
  <c r="L302" i="4" s="1"/>
  <c r="F304" i="4"/>
  <c r="G303" i="4"/>
  <c r="H303" i="4"/>
  <c r="Q301" i="4"/>
  <c r="T301" i="4" s="1"/>
  <c r="O301" i="4"/>
  <c r="P301" i="4" s="1"/>
  <c r="U301" i="4" s="1"/>
  <c r="V301" i="4" s="1"/>
  <c r="AL301" i="4" s="1"/>
  <c r="AN301" i="4" s="1"/>
  <c r="AT301" i="4" s="1"/>
  <c r="AU301" i="4" s="1"/>
  <c r="AY301" i="4" s="1"/>
  <c r="Q301" i="3"/>
  <c r="T301" i="3" s="1"/>
  <c r="O301" i="3"/>
  <c r="H303" i="3"/>
  <c r="F304" i="3"/>
  <c r="G303" i="3"/>
  <c r="K302" i="3"/>
  <c r="L302" i="3" s="1"/>
  <c r="S302" i="3"/>
  <c r="N302" i="3"/>
  <c r="P301" i="3"/>
  <c r="U301" i="3" s="1"/>
  <c r="V301" i="3" s="1"/>
  <c r="AL301" i="3" s="1"/>
  <c r="AN301" i="3" s="1"/>
  <c r="AT301" i="3" s="1"/>
  <c r="AU301" i="3" s="1"/>
  <c r="AY301" i="3" s="1"/>
  <c r="U297" i="2"/>
  <c r="V297" i="2" s="1"/>
  <c r="AL297" i="2" s="1"/>
  <c r="AN297" i="2" s="1"/>
  <c r="AT297" i="2" s="1"/>
  <c r="AU297" i="2" s="1"/>
  <c r="AY297" i="2" s="1"/>
  <c r="Q298" i="2"/>
  <c r="T298" i="2" s="1"/>
  <c r="O298" i="2"/>
  <c r="K299" i="2"/>
  <c r="L299" i="2" s="1"/>
  <c r="S299" i="2"/>
  <c r="N299" i="2"/>
  <c r="P298" i="2"/>
  <c r="H300" i="2"/>
  <c r="G300" i="2"/>
  <c r="F294" i="1"/>
  <c r="S292" i="1"/>
  <c r="L292" i="1"/>
  <c r="Q291" i="1"/>
  <c r="T291" i="1" s="1"/>
  <c r="O291" i="1"/>
  <c r="P291" i="1" s="1"/>
  <c r="K310" i="11" l="1"/>
  <c r="L310" i="11" s="1"/>
  <c r="S310" i="11"/>
  <c r="N310" i="11"/>
  <c r="P309" i="11"/>
  <c r="H311" i="11"/>
  <c r="F312" i="11"/>
  <c r="G311" i="11"/>
  <c r="Q309" i="11"/>
  <c r="T309" i="11" s="1"/>
  <c r="O309" i="11"/>
  <c r="K309" i="10"/>
  <c r="L309" i="10" s="1"/>
  <c r="S309" i="10"/>
  <c r="N309" i="10"/>
  <c r="H310" i="10"/>
  <c r="F311" i="10"/>
  <c r="G310" i="10"/>
  <c r="Q308" i="10"/>
  <c r="T308" i="10" s="1"/>
  <c r="O308" i="10"/>
  <c r="P308" i="10" s="1"/>
  <c r="U308" i="10" s="1"/>
  <c r="V308" i="10" s="1"/>
  <c r="AL308" i="10" s="1"/>
  <c r="AN308" i="10" s="1"/>
  <c r="AT308" i="10" s="1"/>
  <c r="AU308" i="10" s="1"/>
  <c r="AY308" i="10" s="1"/>
  <c r="K311" i="9"/>
  <c r="L311" i="9" s="1"/>
  <c r="S311" i="9"/>
  <c r="N311" i="9"/>
  <c r="P310" i="9"/>
  <c r="H312" i="9"/>
  <c r="F313" i="9"/>
  <c r="G312" i="9"/>
  <c r="Q310" i="9"/>
  <c r="T310" i="9" s="1"/>
  <c r="O310" i="9"/>
  <c r="F309" i="8"/>
  <c r="G308" i="8"/>
  <c r="H308" i="8"/>
  <c r="P306" i="8"/>
  <c r="S307" i="8"/>
  <c r="N307" i="8"/>
  <c r="K307" i="8"/>
  <c r="L307" i="8" s="1"/>
  <c r="U305" i="8"/>
  <c r="V305" i="8" s="1"/>
  <c r="AL305" i="8" s="1"/>
  <c r="AN305" i="8" s="1"/>
  <c r="AT305" i="8" s="1"/>
  <c r="AU305" i="8" s="1"/>
  <c r="AY305" i="8" s="1"/>
  <c r="O306" i="8"/>
  <c r="Q306" i="8"/>
  <c r="T306" i="8" s="1"/>
  <c r="O303" i="7"/>
  <c r="Q303" i="7"/>
  <c r="T303" i="7" s="1"/>
  <c r="K304" i="7"/>
  <c r="L304" i="7" s="1"/>
  <c r="N304" i="7"/>
  <c r="S304" i="7"/>
  <c r="P303" i="7"/>
  <c r="U303" i="7" s="1"/>
  <c r="V303" i="7" s="1"/>
  <c r="AL303" i="7" s="1"/>
  <c r="AN303" i="7" s="1"/>
  <c r="AT303" i="7" s="1"/>
  <c r="AU303" i="7" s="1"/>
  <c r="AY303" i="7" s="1"/>
  <c r="H305" i="7"/>
  <c r="F306" i="7"/>
  <c r="G305" i="7"/>
  <c r="O302" i="6"/>
  <c r="Q302" i="6"/>
  <c r="T302" i="6" s="1"/>
  <c r="S303" i="6"/>
  <c r="N303" i="6"/>
  <c r="K303" i="6"/>
  <c r="L303" i="6" s="1"/>
  <c r="P302" i="6"/>
  <c r="U302" i="6" s="1"/>
  <c r="V302" i="6" s="1"/>
  <c r="AL302" i="6" s="1"/>
  <c r="AN302" i="6" s="1"/>
  <c r="AT302" i="6" s="1"/>
  <c r="AU302" i="6" s="1"/>
  <c r="AY302" i="6" s="1"/>
  <c r="H304" i="6"/>
  <c r="F305" i="6"/>
  <c r="G304" i="6"/>
  <c r="K306" i="5"/>
  <c r="L306" i="5" s="1"/>
  <c r="S306" i="5"/>
  <c r="N306" i="5"/>
  <c r="Q305" i="5"/>
  <c r="T305" i="5" s="1"/>
  <c r="O305" i="5"/>
  <c r="F308" i="5"/>
  <c r="G307" i="5"/>
  <c r="H307" i="5"/>
  <c r="P305" i="5"/>
  <c r="Q302" i="4"/>
  <c r="T302" i="4" s="1"/>
  <c r="O302" i="4"/>
  <c r="P302" i="4" s="1"/>
  <c r="U302" i="4" s="1"/>
  <c r="V302" i="4" s="1"/>
  <c r="AL302" i="4" s="1"/>
  <c r="AN302" i="4" s="1"/>
  <c r="AT302" i="4" s="1"/>
  <c r="AU302" i="4" s="1"/>
  <c r="AY302" i="4" s="1"/>
  <c r="K303" i="4"/>
  <c r="L303" i="4" s="1"/>
  <c r="S303" i="4"/>
  <c r="N303" i="4"/>
  <c r="H304" i="4"/>
  <c r="F305" i="4"/>
  <c r="G304" i="4"/>
  <c r="K303" i="3"/>
  <c r="L303" i="3" s="1"/>
  <c r="S303" i="3"/>
  <c r="N303" i="3"/>
  <c r="P302" i="3"/>
  <c r="H304" i="3"/>
  <c r="F305" i="3"/>
  <c r="G304" i="3"/>
  <c r="Q302" i="3"/>
  <c r="T302" i="3" s="1"/>
  <c r="O302" i="3"/>
  <c r="Q299" i="2"/>
  <c r="T299" i="2" s="1"/>
  <c r="O299" i="2"/>
  <c r="P299" i="2" s="1"/>
  <c r="H301" i="2"/>
  <c r="G301" i="2"/>
  <c r="U298" i="2"/>
  <c r="V298" i="2" s="1"/>
  <c r="AL298" i="2" s="1"/>
  <c r="AN298" i="2" s="1"/>
  <c r="AT298" i="2" s="1"/>
  <c r="AU298" i="2" s="1"/>
  <c r="AY298" i="2" s="1"/>
  <c r="K300" i="2"/>
  <c r="L300" i="2" s="1"/>
  <c r="S300" i="2"/>
  <c r="N300" i="2"/>
  <c r="U291" i="1"/>
  <c r="V291" i="1" s="1"/>
  <c r="S293" i="1"/>
  <c r="L293" i="1"/>
  <c r="Q292" i="1"/>
  <c r="T292" i="1" s="1"/>
  <c r="O292" i="1"/>
  <c r="P292" i="1" s="1"/>
  <c r="U292" i="1" s="1"/>
  <c r="V292" i="1" s="1"/>
  <c r="F295" i="1"/>
  <c r="K311" i="11" l="1"/>
  <c r="L311" i="11" s="1"/>
  <c r="S311" i="11"/>
  <c r="N311" i="11"/>
  <c r="P310" i="11"/>
  <c r="U309" i="11"/>
  <c r="V309" i="11" s="1"/>
  <c r="AL309" i="11" s="1"/>
  <c r="AN309" i="11" s="1"/>
  <c r="AT309" i="11" s="1"/>
  <c r="AU309" i="11" s="1"/>
  <c r="AY309" i="11" s="1"/>
  <c r="H312" i="11"/>
  <c r="F313" i="11"/>
  <c r="G312" i="11"/>
  <c r="Q310" i="11"/>
  <c r="T310" i="11" s="1"/>
  <c r="O310" i="11"/>
  <c r="S310" i="10"/>
  <c r="N310" i="10"/>
  <c r="K310" i="10"/>
  <c r="L310" i="10" s="1"/>
  <c r="F312" i="10"/>
  <c r="G311" i="10"/>
  <c r="H311" i="10"/>
  <c r="O309" i="10"/>
  <c r="P309" i="10" s="1"/>
  <c r="U309" i="10" s="1"/>
  <c r="V309" i="10" s="1"/>
  <c r="AL309" i="10" s="1"/>
  <c r="AN309" i="10" s="1"/>
  <c r="AT309" i="10" s="1"/>
  <c r="AU309" i="10" s="1"/>
  <c r="AY309" i="10" s="1"/>
  <c r="Q309" i="10"/>
  <c r="T309" i="10" s="1"/>
  <c r="U310" i="9"/>
  <c r="V310" i="9" s="1"/>
  <c r="AL310" i="9" s="1"/>
  <c r="AN310" i="9" s="1"/>
  <c r="AT310" i="9" s="1"/>
  <c r="AU310" i="9" s="1"/>
  <c r="AY310" i="9" s="1"/>
  <c r="K312" i="9"/>
  <c r="L312" i="9" s="1"/>
  <c r="S312" i="9"/>
  <c r="N312" i="9"/>
  <c r="H313" i="9"/>
  <c r="F314" i="9"/>
  <c r="G313" i="9"/>
  <c r="Q311" i="9"/>
  <c r="T311" i="9" s="1"/>
  <c r="O311" i="9"/>
  <c r="P311" i="9" s="1"/>
  <c r="U311" i="9" s="1"/>
  <c r="V311" i="9" s="1"/>
  <c r="AL311" i="9" s="1"/>
  <c r="AN311" i="9" s="1"/>
  <c r="AT311" i="9" s="1"/>
  <c r="AU311" i="9" s="1"/>
  <c r="AY311" i="9" s="1"/>
  <c r="U306" i="8"/>
  <c r="V306" i="8" s="1"/>
  <c r="AL306" i="8" s="1"/>
  <c r="AN306" i="8" s="1"/>
  <c r="AT306" i="8" s="1"/>
  <c r="AU306" i="8" s="1"/>
  <c r="AY306" i="8" s="1"/>
  <c r="O307" i="8"/>
  <c r="Q307" i="8"/>
  <c r="T307" i="8" s="1"/>
  <c r="P307" i="8"/>
  <c r="U307" i="8" s="1"/>
  <c r="V307" i="8" s="1"/>
  <c r="AL307" i="8" s="1"/>
  <c r="AN307" i="8" s="1"/>
  <c r="AT307" i="8" s="1"/>
  <c r="AU307" i="8" s="1"/>
  <c r="AY307" i="8" s="1"/>
  <c r="S308" i="8"/>
  <c r="N308" i="8"/>
  <c r="K308" i="8"/>
  <c r="L308" i="8" s="1"/>
  <c r="H309" i="8"/>
  <c r="F310" i="8"/>
  <c r="G309" i="8"/>
  <c r="F307" i="7"/>
  <c r="G306" i="7"/>
  <c r="H306" i="7"/>
  <c r="Q304" i="7"/>
  <c r="T304" i="7" s="1"/>
  <c r="O304" i="7"/>
  <c r="P304" i="7" s="1"/>
  <c r="U304" i="7" s="1"/>
  <c r="V304" i="7" s="1"/>
  <c r="AL304" i="7" s="1"/>
  <c r="AN304" i="7" s="1"/>
  <c r="AT304" i="7" s="1"/>
  <c r="AU304" i="7" s="1"/>
  <c r="AY304" i="7" s="1"/>
  <c r="S305" i="7"/>
  <c r="K305" i="7"/>
  <c r="L305" i="7" s="1"/>
  <c r="N305" i="7"/>
  <c r="H305" i="6"/>
  <c r="F306" i="6"/>
  <c r="G305" i="6"/>
  <c r="P303" i="6"/>
  <c r="K304" i="6"/>
  <c r="L304" i="6" s="1"/>
  <c r="S304" i="6"/>
  <c r="N304" i="6"/>
  <c r="Q303" i="6"/>
  <c r="T303" i="6" s="1"/>
  <c r="O303" i="6"/>
  <c r="K307" i="5"/>
  <c r="L307" i="5" s="1"/>
  <c r="S307" i="5"/>
  <c r="N307" i="5"/>
  <c r="P306" i="5"/>
  <c r="U306" i="5" s="1"/>
  <c r="V306" i="5" s="1"/>
  <c r="AL306" i="5" s="1"/>
  <c r="AN306" i="5" s="1"/>
  <c r="AU306" i="5" s="1"/>
  <c r="H308" i="5"/>
  <c r="F309" i="5"/>
  <c r="G308" i="5"/>
  <c r="U305" i="5"/>
  <c r="V305" i="5" s="1"/>
  <c r="AL305" i="5" s="1"/>
  <c r="AN305" i="5" s="1"/>
  <c r="AU305" i="5" s="1"/>
  <c r="Q306" i="5"/>
  <c r="T306" i="5" s="1"/>
  <c r="O306" i="5"/>
  <c r="F306" i="4"/>
  <c r="G305" i="4"/>
  <c r="H305" i="4"/>
  <c r="O303" i="4"/>
  <c r="P303" i="4" s="1"/>
  <c r="U303" i="4" s="1"/>
  <c r="V303" i="4" s="1"/>
  <c r="AL303" i="4" s="1"/>
  <c r="AN303" i="4" s="1"/>
  <c r="AT303" i="4" s="1"/>
  <c r="AU303" i="4" s="1"/>
  <c r="AY303" i="4" s="1"/>
  <c r="Q303" i="4"/>
  <c r="T303" i="4" s="1"/>
  <c r="N304" i="4"/>
  <c r="K304" i="4"/>
  <c r="L304" i="4" s="1"/>
  <c r="S304" i="4"/>
  <c r="U302" i="3"/>
  <c r="V302" i="3" s="1"/>
  <c r="AL302" i="3" s="1"/>
  <c r="AN302" i="3" s="1"/>
  <c r="AT302" i="3" s="1"/>
  <c r="AU302" i="3" s="1"/>
  <c r="AY302" i="3" s="1"/>
  <c r="S304" i="3"/>
  <c r="N304" i="3"/>
  <c r="K304" i="3"/>
  <c r="L304" i="3" s="1"/>
  <c r="F306" i="3"/>
  <c r="G305" i="3"/>
  <c r="H305" i="3"/>
  <c r="O303" i="3"/>
  <c r="P303" i="3" s="1"/>
  <c r="U303" i="3" s="1"/>
  <c r="V303" i="3" s="1"/>
  <c r="AL303" i="3" s="1"/>
  <c r="AN303" i="3" s="1"/>
  <c r="AT303" i="3" s="1"/>
  <c r="AU303" i="3" s="1"/>
  <c r="AY303" i="3" s="1"/>
  <c r="Q303" i="3"/>
  <c r="T303" i="3" s="1"/>
  <c r="U299" i="2"/>
  <c r="V299" i="2" s="1"/>
  <c r="AL299" i="2" s="1"/>
  <c r="AN299" i="2" s="1"/>
  <c r="AT299" i="2" s="1"/>
  <c r="AU299" i="2" s="1"/>
  <c r="AY299" i="2" s="1"/>
  <c r="S301" i="2"/>
  <c r="N301" i="2"/>
  <c r="K301" i="2"/>
  <c r="L301" i="2" s="1"/>
  <c r="O300" i="2"/>
  <c r="P300" i="2" s="1"/>
  <c r="Q300" i="2"/>
  <c r="T300" i="2" s="1"/>
  <c r="G302" i="2"/>
  <c r="H302" i="2"/>
  <c r="Q293" i="1"/>
  <c r="T293" i="1" s="1"/>
  <c r="O293" i="1"/>
  <c r="P293" i="1" s="1"/>
  <c r="U293" i="1" s="1"/>
  <c r="V293" i="1" s="1"/>
  <c r="F296" i="1"/>
  <c r="S294" i="1"/>
  <c r="L294" i="1"/>
  <c r="S312" i="11" l="1"/>
  <c r="N312" i="11"/>
  <c r="K312" i="11"/>
  <c r="L312" i="11" s="1"/>
  <c r="F314" i="11"/>
  <c r="G313" i="11"/>
  <c r="H313" i="11"/>
  <c r="P311" i="11"/>
  <c r="U311" i="11" s="1"/>
  <c r="V311" i="11" s="1"/>
  <c r="AL311" i="11" s="1"/>
  <c r="AN311" i="11" s="1"/>
  <c r="AT311" i="11" s="1"/>
  <c r="AU311" i="11" s="1"/>
  <c r="AY311" i="11" s="1"/>
  <c r="U310" i="11"/>
  <c r="V310" i="11" s="1"/>
  <c r="AL310" i="11" s="1"/>
  <c r="AN310" i="11" s="1"/>
  <c r="AT310" i="11" s="1"/>
  <c r="AU310" i="11" s="1"/>
  <c r="AY310" i="11" s="1"/>
  <c r="O311" i="11"/>
  <c r="Q311" i="11"/>
  <c r="T311" i="11" s="1"/>
  <c r="O310" i="10"/>
  <c r="Q310" i="10"/>
  <c r="T310" i="10" s="1"/>
  <c r="P310" i="10"/>
  <c r="S311" i="10"/>
  <c r="N311" i="10"/>
  <c r="K311" i="10"/>
  <c r="L311" i="10" s="1"/>
  <c r="F313" i="10"/>
  <c r="H312" i="10"/>
  <c r="G312" i="10"/>
  <c r="H314" i="9"/>
  <c r="F315" i="9"/>
  <c r="G314" i="9"/>
  <c r="Q312" i="9"/>
  <c r="T312" i="9" s="1"/>
  <c r="O312" i="9"/>
  <c r="P312" i="9" s="1"/>
  <c r="U312" i="9" s="1"/>
  <c r="V312" i="9" s="1"/>
  <c r="AL312" i="9" s="1"/>
  <c r="AN312" i="9" s="1"/>
  <c r="AT312" i="9" s="1"/>
  <c r="AU312" i="9" s="1"/>
  <c r="AY312" i="9" s="1"/>
  <c r="K313" i="9"/>
  <c r="L313" i="9" s="1"/>
  <c r="S313" i="9"/>
  <c r="N313" i="9"/>
  <c r="Q308" i="8"/>
  <c r="T308" i="8" s="1"/>
  <c r="O308" i="8"/>
  <c r="K309" i="8"/>
  <c r="L309" i="8" s="1"/>
  <c r="S309" i="8"/>
  <c r="N309" i="8"/>
  <c r="P308" i="8"/>
  <c r="U308" i="8" s="1"/>
  <c r="V308" i="8" s="1"/>
  <c r="AL308" i="8" s="1"/>
  <c r="AN308" i="8" s="1"/>
  <c r="AT308" i="8" s="1"/>
  <c r="AU308" i="8" s="1"/>
  <c r="AY308" i="8" s="1"/>
  <c r="H310" i="8"/>
  <c r="F311" i="8"/>
  <c r="G310" i="8"/>
  <c r="O305" i="7"/>
  <c r="P305" i="7" s="1"/>
  <c r="U305" i="7" s="1"/>
  <c r="V305" i="7" s="1"/>
  <c r="AL305" i="7" s="1"/>
  <c r="AN305" i="7" s="1"/>
  <c r="AT305" i="7" s="1"/>
  <c r="AU305" i="7" s="1"/>
  <c r="AY305" i="7" s="1"/>
  <c r="Q305" i="7"/>
  <c r="T305" i="7" s="1"/>
  <c r="S306" i="7"/>
  <c r="N306" i="7"/>
  <c r="K306" i="7"/>
  <c r="L306" i="7" s="1"/>
  <c r="H307" i="7"/>
  <c r="F308" i="7"/>
  <c r="G307" i="7"/>
  <c r="K305" i="6"/>
  <c r="L305" i="6" s="1"/>
  <c r="S305" i="6"/>
  <c r="N305" i="6"/>
  <c r="H306" i="6"/>
  <c r="F307" i="6"/>
  <c r="G306" i="6"/>
  <c r="U303" i="6"/>
  <c r="V303" i="6" s="1"/>
  <c r="AL303" i="6" s="1"/>
  <c r="AN303" i="6" s="1"/>
  <c r="AT303" i="6" s="1"/>
  <c r="AU303" i="6" s="1"/>
  <c r="AY303" i="6" s="1"/>
  <c r="Q304" i="6"/>
  <c r="T304" i="6" s="1"/>
  <c r="O304" i="6"/>
  <c r="P304" i="6" s="1"/>
  <c r="U304" i="6" s="1"/>
  <c r="V304" i="6" s="1"/>
  <c r="AL304" i="6" s="1"/>
  <c r="AN304" i="6" s="1"/>
  <c r="AT304" i="6" s="1"/>
  <c r="AU304" i="6" s="1"/>
  <c r="AY304" i="6" s="1"/>
  <c r="S308" i="5"/>
  <c r="N308" i="5"/>
  <c r="K308" i="5"/>
  <c r="L308" i="5" s="1"/>
  <c r="P307" i="5"/>
  <c r="F310" i="5"/>
  <c r="G309" i="5"/>
  <c r="H309" i="5"/>
  <c r="Q307" i="5"/>
  <c r="T307" i="5" s="1"/>
  <c r="O307" i="5"/>
  <c r="S305" i="4"/>
  <c r="N305" i="4"/>
  <c r="K305" i="4"/>
  <c r="L305" i="4" s="1"/>
  <c r="O304" i="4"/>
  <c r="P304" i="4" s="1"/>
  <c r="U304" i="4" s="1"/>
  <c r="V304" i="4" s="1"/>
  <c r="AL304" i="4" s="1"/>
  <c r="AN304" i="4" s="1"/>
  <c r="AT304" i="4" s="1"/>
  <c r="AU304" i="4" s="1"/>
  <c r="AY304" i="4" s="1"/>
  <c r="Q304" i="4"/>
  <c r="T304" i="4" s="1"/>
  <c r="H306" i="4"/>
  <c r="F307" i="4"/>
  <c r="G306" i="4"/>
  <c r="H306" i="3"/>
  <c r="F307" i="3"/>
  <c r="G306" i="3"/>
  <c r="O304" i="3"/>
  <c r="P304" i="3" s="1"/>
  <c r="U304" i="3" s="1"/>
  <c r="V304" i="3" s="1"/>
  <c r="AL304" i="3" s="1"/>
  <c r="AN304" i="3" s="1"/>
  <c r="AT304" i="3" s="1"/>
  <c r="AU304" i="3" s="1"/>
  <c r="AY304" i="3" s="1"/>
  <c r="Q304" i="3"/>
  <c r="T304" i="3" s="1"/>
  <c r="S305" i="3"/>
  <c r="N305" i="3"/>
  <c r="K305" i="3"/>
  <c r="L305" i="3" s="1"/>
  <c r="U300" i="2"/>
  <c r="V300" i="2" s="1"/>
  <c r="AL300" i="2" s="1"/>
  <c r="AN300" i="2" s="1"/>
  <c r="AT300" i="2" s="1"/>
  <c r="AU300" i="2" s="1"/>
  <c r="AY300" i="2" s="1"/>
  <c r="S302" i="2"/>
  <c r="N302" i="2"/>
  <c r="K302" i="2"/>
  <c r="L302" i="2" s="1"/>
  <c r="P301" i="2"/>
  <c r="U301" i="2" s="1"/>
  <c r="V301" i="2" s="1"/>
  <c r="AL301" i="2" s="1"/>
  <c r="AN301" i="2" s="1"/>
  <c r="AT301" i="2" s="1"/>
  <c r="AU301" i="2" s="1"/>
  <c r="AY301" i="2" s="1"/>
  <c r="O301" i="2"/>
  <c r="Q301" i="2"/>
  <c r="T301" i="2" s="1"/>
  <c r="H303" i="2"/>
  <c r="G303" i="2"/>
  <c r="S295" i="1"/>
  <c r="L295" i="1"/>
  <c r="Q294" i="1"/>
  <c r="T294" i="1" s="1"/>
  <c r="O294" i="1"/>
  <c r="P294" i="1" s="1"/>
  <c r="F297" i="1"/>
  <c r="O312" i="11" l="1"/>
  <c r="Q312" i="11"/>
  <c r="T312" i="11" s="1"/>
  <c r="P312" i="11"/>
  <c r="U312" i="11" s="1"/>
  <c r="V312" i="11" s="1"/>
  <c r="AL312" i="11" s="1"/>
  <c r="AN312" i="11" s="1"/>
  <c r="AT312" i="11" s="1"/>
  <c r="AU312" i="11" s="1"/>
  <c r="AY312" i="11" s="1"/>
  <c r="F315" i="11"/>
  <c r="G314" i="11"/>
  <c r="H314" i="11"/>
  <c r="S313" i="11"/>
  <c r="N313" i="11"/>
  <c r="K313" i="11"/>
  <c r="L313" i="11" s="1"/>
  <c r="F314" i="10"/>
  <c r="H313" i="10"/>
  <c r="G313" i="10"/>
  <c r="U310" i="10"/>
  <c r="V310" i="10" s="1"/>
  <c r="AL310" i="10" s="1"/>
  <c r="AN310" i="10" s="1"/>
  <c r="AT310" i="10" s="1"/>
  <c r="AU310" i="10" s="1"/>
  <c r="AY310" i="10" s="1"/>
  <c r="Q311" i="10"/>
  <c r="T311" i="10" s="1"/>
  <c r="O311" i="10"/>
  <c r="K312" i="10"/>
  <c r="L312" i="10" s="1"/>
  <c r="S312" i="10"/>
  <c r="N312" i="10"/>
  <c r="P311" i="10"/>
  <c r="U311" i="10" s="1"/>
  <c r="V311" i="10" s="1"/>
  <c r="AL311" i="10" s="1"/>
  <c r="AN311" i="10" s="1"/>
  <c r="AT311" i="10" s="1"/>
  <c r="AU311" i="10" s="1"/>
  <c r="AY311" i="10" s="1"/>
  <c r="O313" i="9"/>
  <c r="Q313" i="9"/>
  <c r="T313" i="9" s="1"/>
  <c r="F316" i="9"/>
  <c r="G315" i="9"/>
  <c r="H315" i="9"/>
  <c r="S314" i="9"/>
  <c r="N314" i="9"/>
  <c r="K314" i="9"/>
  <c r="L314" i="9" s="1"/>
  <c r="P313" i="9"/>
  <c r="U313" i="9" s="1"/>
  <c r="V313" i="9" s="1"/>
  <c r="AL313" i="9" s="1"/>
  <c r="AN313" i="9" s="1"/>
  <c r="AT313" i="9" s="1"/>
  <c r="AU313" i="9" s="1"/>
  <c r="AY313" i="9" s="1"/>
  <c r="H311" i="8"/>
  <c r="F312" i="8"/>
  <c r="G311" i="8"/>
  <c r="Q309" i="8"/>
  <c r="T309" i="8" s="1"/>
  <c r="O309" i="8"/>
  <c r="K310" i="8"/>
  <c r="L310" i="8" s="1"/>
  <c r="S310" i="8"/>
  <c r="N310" i="8"/>
  <c r="P309" i="8"/>
  <c r="H308" i="7"/>
  <c r="G308" i="7"/>
  <c r="F309" i="7"/>
  <c r="K307" i="7"/>
  <c r="L307" i="7" s="1"/>
  <c r="S307" i="7"/>
  <c r="N307" i="7"/>
  <c r="Q306" i="7"/>
  <c r="T306" i="7" s="1"/>
  <c r="O306" i="7"/>
  <c r="P306" i="7" s="1"/>
  <c r="U306" i="7" s="1"/>
  <c r="V306" i="7" s="1"/>
  <c r="AL306" i="7" s="1"/>
  <c r="AN306" i="7" s="1"/>
  <c r="AT306" i="7" s="1"/>
  <c r="AU306" i="7" s="1"/>
  <c r="AY306" i="7" s="1"/>
  <c r="S306" i="6"/>
  <c r="N306" i="6"/>
  <c r="K306" i="6"/>
  <c r="L306" i="6" s="1"/>
  <c r="F308" i="6"/>
  <c r="G307" i="6"/>
  <c r="H307" i="6"/>
  <c r="O305" i="6"/>
  <c r="P305" i="6" s="1"/>
  <c r="U305" i="6" s="1"/>
  <c r="V305" i="6" s="1"/>
  <c r="AL305" i="6" s="1"/>
  <c r="AN305" i="6" s="1"/>
  <c r="AT305" i="6" s="1"/>
  <c r="AU305" i="6" s="1"/>
  <c r="AY305" i="6" s="1"/>
  <c r="Q305" i="6"/>
  <c r="T305" i="6" s="1"/>
  <c r="O308" i="5"/>
  <c r="Q308" i="5"/>
  <c r="T308" i="5" s="1"/>
  <c r="S309" i="5"/>
  <c r="N309" i="5"/>
  <c r="K309" i="5"/>
  <c r="L309" i="5" s="1"/>
  <c r="P308" i="5"/>
  <c r="U308" i="5" s="1"/>
  <c r="V308" i="5" s="1"/>
  <c r="AL308" i="5" s="1"/>
  <c r="AN308" i="5" s="1"/>
  <c r="AU308" i="5" s="1"/>
  <c r="U307" i="5"/>
  <c r="V307" i="5" s="1"/>
  <c r="AL307" i="5" s="1"/>
  <c r="AN307" i="5" s="1"/>
  <c r="AU307" i="5" s="1"/>
  <c r="H310" i="5"/>
  <c r="F311" i="5"/>
  <c r="G310" i="5"/>
  <c r="Q305" i="4"/>
  <c r="T305" i="4" s="1"/>
  <c r="O305" i="4"/>
  <c r="P305" i="4"/>
  <c r="F308" i="4"/>
  <c r="G307" i="4"/>
  <c r="H307" i="4"/>
  <c r="K306" i="4"/>
  <c r="L306" i="4" s="1"/>
  <c r="S306" i="4"/>
  <c r="N306" i="4"/>
  <c r="K306" i="3"/>
  <c r="L306" i="3" s="1"/>
  <c r="S306" i="3"/>
  <c r="N306" i="3"/>
  <c r="H307" i="3"/>
  <c r="F308" i="3"/>
  <c r="G307" i="3"/>
  <c r="P305" i="3"/>
  <c r="Q305" i="3"/>
  <c r="T305" i="3" s="1"/>
  <c r="O305" i="3"/>
  <c r="Q302" i="2"/>
  <c r="T302" i="2" s="1"/>
  <c r="O302" i="2"/>
  <c r="P302" i="2" s="1"/>
  <c r="H304" i="2"/>
  <c r="G304" i="2"/>
  <c r="K303" i="2"/>
  <c r="L303" i="2" s="1"/>
  <c r="S303" i="2"/>
  <c r="N303" i="2"/>
  <c r="U294" i="1"/>
  <c r="V294" i="1" s="1"/>
  <c r="Q295" i="1"/>
  <c r="T295" i="1" s="1"/>
  <c r="O295" i="1"/>
  <c r="P295" i="1" s="1"/>
  <c r="F298" i="1"/>
  <c r="S296" i="1"/>
  <c r="L296" i="1"/>
  <c r="H315" i="11" l="1"/>
  <c r="F316" i="11"/>
  <c r="G315" i="11"/>
  <c r="P313" i="11"/>
  <c r="U313" i="11" s="1"/>
  <c r="V313" i="11" s="1"/>
  <c r="AL313" i="11" s="1"/>
  <c r="AN313" i="11" s="1"/>
  <c r="AT313" i="11" s="1"/>
  <c r="AU313" i="11" s="1"/>
  <c r="AY313" i="11" s="1"/>
  <c r="Q313" i="11"/>
  <c r="T313" i="11" s="1"/>
  <c r="O313" i="11"/>
  <c r="S314" i="11"/>
  <c r="N314" i="11"/>
  <c r="K314" i="11"/>
  <c r="L314" i="11" s="1"/>
  <c r="Q312" i="10"/>
  <c r="T312" i="10" s="1"/>
  <c r="O312" i="10"/>
  <c r="N313" i="10"/>
  <c r="S313" i="10"/>
  <c r="K313" i="10"/>
  <c r="L313" i="10" s="1"/>
  <c r="P312" i="10"/>
  <c r="U312" i="10" s="1"/>
  <c r="V312" i="10" s="1"/>
  <c r="AL312" i="10" s="1"/>
  <c r="AN312" i="10" s="1"/>
  <c r="AT312" i="10" s="1"/>
  <c r="AU312" i="10" s="1"/>
  <c r="AY312" i="10" s="1"/>
  <c r="F315" i="10"/>
  <c r="H314" i="10"/>
  <c r="G314" i="10"/>
  <c r="S315" i="9"/>
  <c r="N315" i="9"/>
  <c r="K315" i="9"/>
  <c r="L315" i="9" s="1"/>
  <c r="H316" i="9"/>
  <c r="F317" i="9"/>
  <c r="G316" i="9"/>
  <c r="O314" i="9"/>
  <c r="P314" i="9" s="1"/>
  <c r="U314" i="9" s="1"/>
  <c r="V314" i="9" s="1"/>
  <c r="AL314" i="9" s="1"/>
  <c r="AN314" i="9" s="1"/>
  <c r="AT314" i="9" s="1"/>
  <c r="AU314" i="9" s="1"/>
  <c r="AY314" i="9" s="1"/>
  <c r="Q314" i="9"/>
  <c r="T314" i="9" s="1"/>
  <c r="S311" i="8"/>
  <c r="N311" i="8"/>
  <c r="K311" i="8"/>
  <c r="L311" i="8" s="1"/>
  <c r="O310" i="8"/>
  <c r="P310" i="8" s="1"/>
  <c r="U310" i="8" s="1"/>
  <c r="V310" i="8" s="1"/>
  <c r="AL310" i="8" s="1"/>
  <c r="AN310" i="8" s="1"/>
  <c r="AT310" i="8" s="1"/>
  <c r="AU310" i="8" s="1"/>
  <c r="AY310" i="8" s="1"/>
  <c r="Q310" i="8"/>
  <c r="T310" i="8" s="1"/>
  <c r="F313" i="8"/>
  <c r="G312" i="8"/>
  <c r="H312" i="8"/>
  <c r="U309" i="8"/>
  <c r="V309" i="8" s="1"/>
  <c r="AL309" i="8" s="1"/>
  <c r="AN309" i="8" s="1"/>
  <c r="AT309" i="8" s="1"/>
  <c r="AU309" i="8" s="1"/>
  <c r="AY309" i="8" s="1"/>
  <c r="H309" i="7"/>
  <c r="F310" i="7"/>
  <c r="G309" i="7"/>
  <c r="K308" i="7"/>
  <c r="L308" i="7" s="1"/>
  <c r="S308" i="7"/>
  <c r="N308" i="7"/>
  <c r="Q307" i="7"/>
  <c r="T307" i="7" s="1"/>
  <c r="O307" i="7"/>
  <c r="P307" i="7" s="1"/>
  <c r="U307" i="7" s="1"/>
  <c r="V307" i="7" s="1"/>
  <c r="AL307" i="7" s="1"/>
  <c r="AN307" i="7" s="1"/>
  <c r="AT307" i="7" s="1"/>
  <c r="AU307" i="7" s="1"/>
  <c r="AY307" i="7" s="1"/>
  <c r="S307" i="6"/>
  <c r="N307" i="6"/>
  <c r="K307" i="6"/>
  <c r="L307" i="6" s="1"/>
  <c r="O306" i="6"/>
  <c r="P306" i="6" s="1"/>
  <c r="U306" i="6" s="1"/>
  <c r="V306" i="6" s="1"/>
  <c r="AL306" i="6" s="1"/>
  <c r="AN306" i="6" s="1"/>
  <c r="AT306" i="6" s="1"/>
  <c r="AU306" i="6" s="1"/>
  <c r="AY306" i="6" s="1"/>
  <c r="Q306" i="6"/>
  <c r="T306" i="6" s="1"/>
  <c r="H308" i="6"/>
  <c r="F309" i="6"/>
  <c r="G308" i="6"/>
  <c r="K310" i="5"/>
  <c r="L310" i="5" s="1"/>
  <c r="S310" i="5"/>
  <c r="N310" i="5"/>
  <c r="H311" i="5"/>
  <c r="F312" i="5"/>
  <c r="G311" i="5"/>
  <c r="Q309" i="5"/>
  <c r="T309" i="5" s="1"/>
  <c r="O309" i="5"/>
  <c r="P309" i="5" s="1"/>
  <c r="U309" i="5" s="1"/>
  <c r="V309" i="5" s="1"/>
  <c r="AL309" i="5" s="1"/>
  <c r="AN309" i="5" s="1"/>
  <c r="AU309" i="5" s="1"/>
  <c r="Q306" i="4"/>
  <c r="T306" i="4" s="1"/>
  <c r="O306" i="4"/>
  <c r="U305" i="4"/>
  <c r="V305" i="4" s="1"/>
  <c r="AL305" i="4" s="1"/>
  <c r="AN305" i="4" s="1"/>
  <c r="AT305" i="4" s="1"/>
  <c r="AU305" i="4" s="1"/>
  <c r="AY305" i="4" s="1"/>
  <c r="H308" i="4"/>
  <c r="F309" i="4"/>
  <c r="G308" i="4"/>
  <c r="P306" i="4"/>
  <c r="U306" i="4" s="1"/>
  <c r="V306" i="4" s="1"/>
  <c r="AL306" i="4" s="1"/>
  <c r="AN306" i="4" s="1"/>
  <c r="AT306" i="4" s="1"/>
  <c r="AU306" i="4" s="1"/>
  <c r="AY306" i="4" s="1"/>
  <c r="K307" i="4"/>
  <c r="L307" i="4" s="1"/>
  <c r="S307" i="4"/>
  <c r="N307" i="4"/>
  <c r="U305" i="3"/>
  <c r="V305" i="3" s="1"/>
  <c r="AL305" i="3" s="1"/>
  <c r="AN305" i="3" s="1"/>
  <c r="AT305" i="3" s="1"/>
  <c r="AU305" i="3" s="1"/>
  <c r="AY305" i="3" s="1"/>
  <c r="K307" i="3"/>
  <c r="L307" i="3" s="1"/>
  <c r="S307" i="3"/>
  <c r="N307" i="3"/>
  <c r="H308" i="3"/>
  <c r="F309" i="3"/>
  <c r="G308" i="3"/>
  <c r="Q306" i="3"/>
  <c r="T306" i="3" s="1"/>
  <c r="O306" i="3"/>
  <c r="P306" i="3" s="1"/>
  <c r="U306" i="3" s="1"/>
  <c r="V306" i="3" s="1"/>
  <c r="AL306" i="3" s="1"/>
  <c r="AN306" i="3" s="1"/>
  <c r="AT306" i="3" s="1"/>
  <c r="AU306" i="3" s="1"/>
  <c r="AY306" i="3" s="1"/>
  <c r="U302" i="2"/>
  <c r="V302" i="2" s="1"/>
  <c r="AL302" i="2" s="1"/>
  <c r="AN302" i="2" s="1"/>
  <c r="AT302" i="2" s="1"/>
  <c r="AU302" i="2" s="1"/>
  <c r="AY302" i="2" s="1"/>
  <c r="Q303" i="2"/>
  <c r="T303" i="2" s="1"/>
  <c r="O303" i="2"/>
  <c r="K304" i="2"/>
  <c r="L304" i="2" s="1"/>
  <c r="S304" i="2"/>
  <c r="N304" i="2"/>
  <c r="P303" i="2"/>
  <c r="H305" i="2"/>
  <c r="G305" i="2"/>
  <c r="U295" i="1"/>
  <c r="V295" i="1" s="1"/>
  <c r="F299" i="1"/>
  <c r="Q296" i="1"/>
  <c r="T296" i="1" s="1"/>
  <c r="O296" i="1"/>
  <c r="P296" i="1" s="1"/>
  <c r="U296" i="1" s="1"/>
  <c r="V296" i="1" s="1"/>
  <c r="S297" i="1"/>
  <c r="L297" i="1"/>
  <c r="K315" i="11" l="1"/>
  <c r="L315" i="11" s="1"/>
  <c r="S315" i="11"/>
  <c r="N315" i="11"/>
  <c r="H316" i="11"/>
  <c r="G316" i="11"/>
  <c r="F317" i="11"/>
  <c r="Q314" i="11"/>
  <c r="T314" i="11" s="1"/>
  <c r="O314" i="11"/>
  <c r="P314" i="11" s="1"/>
  <c r="U314" i="11" s="1"/>
  <c r="V314" i="11" s="1"/>
  <c r="AL314" i="11" s="1"/>
  <c r="AN314" i="11" s="1"/>
  <c r="AT314" i="11" s="1"/>
  <c r="AU314" i="11" s="1"/>
  <c r="AY314" i="11" s="1"/>
  <c r="H315" i="10"/>
  <c r="G315" i="10"/>
  <c r="F316" i="10"/>
  <c r="P313" i="10"/>
  <c r="K314" i="10"/>
  <c r="L314" i="10" s="1"/>
  <c r="N314" i="10"/>
  <c r="S314" i="10"/>
  <c r="Q313" i="10"/>
  <c r="T313" i="10" s="1"/>
  <c r="O313" i="10"/>
  <c r="K316" i="9"/>
  <c r="L316" i="9" s="1"/>
  <c r="S316" i="9"/>
  <c r="N316" i="9"/>
  <c r="Q315" i="9"/>
  <c r="T315" i="9" s="1"/>
  <c r="O315" i="9"/>
  <c r="H317" i="9"/>
  <c r="F318" i="9"/>
  <c r="G317" i="9"/>
  <c r="P315" i="9"/>
  <c r="S312" i="8"/>
  <c r="N312" i="8"/>
  <c r="K312" i="8"/>
  <c r="L312" i="8" s="1"/>
  <c r="O311" i="8"/>
  <c r="P311" i="8" s="1"/>
  <c r="U311" i="8" s="1"/>
  <c r="V311" i="8" s="1"/>
  <c r="AL311" i="8" s="1"/>
  <c r="AN311" i="8" s="1"/>
  <c r="AT311" i="8" s="1"/>
  <c r="AU311" i="8" s="1"/>
  <c r="AY311" i="8" s="1"/>
  <c r="Q311" i="8"/>
  <c r="T311" i="8" s="1"/>
  <c r="F314" i="8"/>
  <c r="H313" i="8"/>
  <c r="G313" i="8"/>
  <c r="S309" i="7"/>
  <c r="N309" i="7"/>
  <c r="K309" i="7"/>
  <c r="L309" i="7" s="1"/>
  <c r="H310" i="7"/>
  <c r="F311" i="7"/>
  <c r="G310" i="7"/>
  <c r="O308" i="7"/>
  <c r="P308" i="7" s="1"/>
  <c r="U308" i="7" s="1"/>
  <c r="V308" i="7" s="1"/>
  <c r="AL308" i="7" s="1"/>
  <c r="AN308" i="7" s="1"/>
  <c r="AT308" i="7" s="1"/>
  <c r="AU308" i="7" s="1"/>
  <c r="AY308" i="7" s="1"/>
  <c r="Q308" i="7"/>
  <c r="T308" i="7" s="1"/>
  <c r="Q307" i="6"/>
  <c r="T307" i="6" s="1"/>
  <c r="O307" i="6"/>
  <c r="P307" i="6"/>
  <c r="U307" i="6" s="1"/>
  <c r="V307" i="6" s="1"/>
  <c r="AL307" i="6" s="1"/>
  <c r="AN307" i="6" s="1"/>
  <c r="AT307" i="6" s="1"/>
  <c r="AU307" i="6" s="1"/>
  <c r="AY307" i="6" s="1"/>
  <c r="H309" i="6"/>
  <c r="F310" i="6"/>
  <c r="G309" i="6"/>
  <c r="K308" i="6"/>
  <c r="L308" i="6" s="1"/>
  <c r="S308" i="6"/>
  <c r="N308" i="6"/>
  <c r="K311" i="5"/>
  <c r="L311" i="5" s="1"/>
  <c r="S311" i="5"/>
  <c r="N311" i="5"/>
  <c r="H312" i="5"/>
  <c r="F313" i="5"/>
  <c r="G312" i="5"/>
  <c r="Q310" i="5"/>
  <c r="T310" i="5" s="1"/>
  <c r="O310" i="5"/>
  <c r="P310" i="5" s="1"/>
  <c r="U310" i="5" s="1"/>
  <c r="V310" i="5" s="1"/>
  <c r="AL310" i="5" s="1"/>
  <c r="AN310" i="5" s="1"/>
  <c r="AU310" i="5" s="1"/>
  <c r="Q307" i="4"/>
  <c r="T307" i="4" s="1"/>
  <c r="O307" i="4"/>
  <c r="P307" i="4"/>
  <c r="U307" i="4" s="1"/>
  <c r="V307" i="4" s="1"/>
  <c r="AL307" i="4" s="1"/>
  <c r="AN307" i="4" s="1"/>
  <c r="AT307" i="4" s="1"/>
  <c r="AU307" i="4" s="1"/>
  <c r="AY307" i="4" s="1"/>
  <c r="S308" i="4"/>
  <c r="N308" i="4"/>
  <c r="K308" i="4"/>
  <c r="L308" i="4" s="1"/>
  <c r="F310" i="4"/>
  <c r="G309" i="4"/>
  <c r="H309" i="4"/>
  <c r="S308" i="3"/>
  <c r="N308" i="3"/>
  <c r="K308" i="3"/>
  <c r="L308" i="3" s="1"/>
  <c r="F310" i="3"/>
  <c r="G309" i="3"/>
  <c r="H309" i="3"/>
  <c r="O307" i="3"/>
  <c r="P307" i="3" s="1"/>
  <c r="U307" i="3" s="1"/>
  <c r="V307" i="3" s="1"/>
  <c r="AL307" i="3" s="1"/>
  <c r="AN307" i="3" s="1"/>
  <c r="AT307" i="3" s="1"/>
  <c r="AU307" i="3" s="1"/>
  <c r="AY307" i="3" s="1"/>
  <c r="Q307" i="3"/>
  <c r="T307" i="3" s="1"/>
  <c r="H306" i="2"/>
  <c r="G306" i="2"/>
  <c r="O304" i="2"/>
  <c r="P304" i="2" s="1"/>
  <c r="Q304" i="2"/>
  <c r="T304" i="2" s="1"/>
  <c r="U303" i="2"/>
  <c r="V303" i="2" s="1"/>
  <c r="AL303" i="2" s="1"/>
  <c r="AN303" i="2" s="1"/>
  <c r="AT303" i="2" s="1"/>
  <c r="AU303" i="2" s="1"/>
  <c r="AY303" i="2" s="1"/>
  <c r="S305" i="2"/>
  <c r="N305" i="2"/>
  <c r="K305" i="2"/>
  <c r="L305" i="2" s="1"/>
  <c r="S298" i="1"/>
  <c r="L298" i="1"/>
  <c r="F300" i="1"/>
  <c r="Q297" i="1"/>
  <c r="T297" i="1" s="1"/>
  <c r="O297" i="1"/>
  <c r="P297" i="1" s="1"/>
  <c r="U297" i="1" s="1"/>
  <c r="V297" i="1" s="1"/>
  <c r="H317" i="11" l="1"/>
  <c r="F318" i="11"/>
  <c r="G317" i="11"/>
  <c r="K316" i="11"/>
  <c r="L316" i="11" s="1"/>
  <c r="S316" i="11"/>
  <c r="N316" i="11"/>
  <c r="Q315" i="11"/>
  <c r="T315" i="11" s="1"/>
  <c r="O315" i="11"/>
  <c r="P315" i="11" s="1"/>
  <c r="U315" i="11" s="1"/>
  <c r="V315" i="11" s="1"/>
  <c r="AL315" i="11" s="1"/>
  <c r="AN315" i="11" s="1"/>
  <c r="AT315" i="11" s="1"/>
  <c r="AU315" i="11" s="1"/>
  <c r="AY315" i="11" s="1"/>
  <c r="U313" i="10"/>
  <c r="V313" i="10" s="1"/>
  <c r="AL313" i="10" s="1"/>
  <c r="AN313" i="10" s="1"/>
  <c r="AT313" i="10" s="1"/>
  <c r="AU313" i="10" s="1"/>
  <c r="AY313" i="10" s="1"/>
  <c r="H316" i="10"/>
  <c r="F317" i="10"/>
  <c r="G316" i="10"/>
  <c r="K315" i="10"/>
  <c r="L315" i="10" s="1"/>
  <c r="S315" i="10"/>
  <c r="N315" i="10"/>
  <c r="Q314" i="10"/>
  <c r="T314" i="10" s="1"/>
  <c r="O314" i="10"/>
  <c r="P314" i="10" s="1"/>
  <c r="U314" i="10" s="1"/>
  <c r="V314" i="10" s="1"/>
  <c r="AL314" i="10" s="1"/>
  <c r="AN314" i="10" s="1"/>
  <c r="AT314" i="10" s="1"/>
  <c r="AU314" i="10" s="1"/>
  <c r="AY314" i="10" s="1"/>
  <c r="H318" i="9"/>
  <c r="F319" i="9"/>
  <c r="G318" i="9"/>
  <c r="P316" i="9"/>
  <c r="U316" i="9" s="1"/>
  <c r="V316" i="9" s="1"/>
  <c r="AL316" i="9" s="1"/>
  <c r="AN316" i="9" s="1"/>
  <c r="AT316" i="9" s="1"/>
  <c r="AU316" i="9" s="1"/>
  <c r="AY316" i="9" s="1"/>
  <c r="K317" i="9"/>
  <c r="L317" i="9" s="1"/>
  <c r="S317" i="9"/>
  <c r="N317" i="9"/>
  <c r="U315" i="9"/>
  <c r="V315" i="9" s="1"/>
  <c r="AL315" i="9" s="1"/>
  <c r="AN315" i="9" s="1"/>
  <c r="AT315" i="9" s="1"/>
  <c r="AU315" i="9" s="1"/>
  <c r="AY315" i="9" s="1"/>
  <c r="Q316" i="9"/>
  <c r="T316" i="9" s="1"/>
  <c r="O316" i="9"/>
  <c r="K313" i="8"/>
  <c r="L313" i="8" s="1"/>
  <c r="S313" i="8"/>
  <c r="N313" i="8"/>
  <c r="Q312" i="8"/>
  <c r="T312" i="8" s="1"/>
  <c r="O312" i="8"/>
  <c r="H314" i="8"/>
  <c r="F315" i="8"/>
  <c r="G314" i="8"/>
  <c r="P312" i="8"/>
  <c r="S310" i="7"/>
  <c r="N310" i="7"/>
  <c r="K310" i="7"/>
  <c r="L310" i="7" s="1"/>
  <c r="O309" i="7"/>
  <c r="P309" i="7" s="1"/>
  <c r="U309" i="7" s="1"/>
  <c r="V309" i="7" s="1"/>
  <c r="AL309" i="7" s="1"/>
  <c r="AN309" i="7" s="1"/>
  <c r="AT309" i="7" s="1"/>
  <c r="AU309" i="7" s="1"/>
  <c r="AY309" i="7" s="1"/>
  <c r="Q309" i="7"/>
  <c r="T309" i="7" s="1"/>
  <c r="F312" i="7"/>
  <c r="G311" i="7"/>
  <c r="H311" i="7"/>
  <c r="K309" i="6"/>
  <c r="L309" i="6" s="1"/>
  <c r="S309" i="6"/>
  <c r="N309" i="6"/>
  <c r="Q308" i="6"/>
  <c r="T308" i="6" s="1"/>
  <c r="O308" i="6"/>
  <c r="P308" i="6" s="1"/>
  <c r="U308" i="6" s="1"/>
  <c r="V308" i="6" s="1"/>
  <c r="AL308" i="6" s="1"/>
  <c r="AN308" i="6" s="1"/>
  <c r="AT308" i="6" s="1"/>
  <c r="AU308" i="6" s="1"/>
  <c r="AY308" i="6" s="1"/>
  <c r="H310" i="6"/>
  <c r="F311" i="6"/>
  <c r="G310" i="6"/>
  <c r="S312" i="5"/>
  <c r="N312" i="5"/>
  <c r="K312" i="5"/>
  <c r="L312" i="5" s="1"/>
  <c r="F314" i="5"/>
  <c r="G313" i="5"/>
  <c r="H313" i="5"/>
  <c r="O311" i="5"/>
  <c r="P311" i="5" s="1"/>
  <c r="U311" i="5" s="1"/>
  <c r="V311" i="5" s="1"/>
  <c r="AL311" i="5" s="1"/>
  <c r="AN311" i="5" s="1"/>
  <c r="AU311" i="5" s="1"/>
  <c r="Q311" i="5"/>
  <c r="T311" i="5" s="1"/>
  <c r="S309" i="4"/>
  <c r="N309" i="4"/>
  <c r="K309" i="4"/>
  <c r="L309" i="4" s="1"/>
  <c r="H310" i="4"/>
  <c r="F311" i="4"/>
  <c r="G310" i="4"/>
  <c r="O308" i="4"/>
  <c r="P308" i="4" s="1"/>
  <c r="U308" i="4" s="1"/>
  <c r="V308" i="4" s="1"/>
  <c r="AL308" i="4" s="1"/>
  <c r="AN308" i="4" s="1"/>
  <c r="AT308" i="4" s="1"/>
  <c r="AU308" i="4" s="1"/>
  <c r="AY308" i="4" s="1"/>
  <c r="Q308" i="4"/>
  <c r="T308" i="4" s="1"/>
  <c r="H310" i="3"/>
  <c r="F311" i="3"/>
  <c r="G310" i="3"/>
  <c r="P308" i="3"/>
  <c r="U308" i="3" s="1"/>
  <c r="V308" i="3" s="1"/>
  <c r="AL308" i="3" s="1"/>
  <c r="AN308" i="3" s="1"/>
  <c r="AT308" i="3" s="1"/>
  <c r="AU308" i="3" s="1"/>
  <c r="AY308" i="3" s="1"/>
  <c r="O308" i="3"/>
  <c r="Q308" i="3"/>
  <c r="T308" i="3" s="1"/>
  <c r="S309" i="3"/>
  <c r="N309" i="3"/>
  <c r="K309" i="3"/>
  <c r="L309" i="3" s="1"/>
  <c r="U304" i="2"/>
  <c r="V304" i="2" s="1"/>
  <c r="AL304" i="2" s="1"/>
  <c r="AN304" i="2" s="1"/>
  <c r="AT304" i="2" s="1"/>
  <c r="AU304" i="2" s="1"/>
  <c r="AY304" i="2" s="1"/>
  <c r="N306" i="2"/>
  <c r="S306" i="2"/>
  <c r="K306" i="2"/>
  <c r="L306" i="2" s="1"/>
  <c r="O305" i="2"/>
  <c r="P305" i="2" s="1"/>
  <c r="U305" i="2" s="1"/>
  <c r="V305" i="2" s="1"/>
  <c r="AL305" i="2" s="1"/>
  <c r="AN305" i="2" s="1"/>
  <c r="AT305" i="2" s="1"/>
  <c r="AU305" i="2" s="1"/>
  <c r="AY305" i="2" s="1"/>
  <c r="Q305" i="2"/>
  <c r="T305" i="2" s="1"/>
  <c r="G307" i="2"/>
  <c r="H307" i="2"/>
  <c r="Q298" i="1"/>
  <c r="T298" i="1" s="1"/>
  <c r="O298" i="1"/>
  <c r="P298" i="1" s="1"/>
  <c r="U298" i="1" s="1"/>
  <c r="V298" i="1" s="1"/>
  <c r="S299" i="1"/>
  <c r="L299" i="1"/>
  <c r="F301" i="1"/>
  <c r="S317" i="11" l="1"/>
  <c r="N317" i="11"/>
  <c r="K317" i="11"/>
  <c r="L317" i="11" s="1"/>
  <c r="F319" i="11"/>
  <c r="G318" i="11"/>
  <c r="H318" i="11"/>
  <c r="O316" i="11"/>
  <c r="P316" i="11" s="1"/>
  <c r="U316" i="11" s="1"/>
  <c r="V316" i="11" s="1"/>
  <c r="AL316" i="11" s="1"/>
  <c r="AN316" i="11" s="1"/>
  <c r="AT316" i="11" s="1"/>
  <c r="AU316" i="11" s="1"/>
  <c r="AY316" i="11" s="1"/>
  <c r="Q316" i="11"/>
  <c r="T316" i="11" s="1"/>
  <c r="S316" i="10"/>
  <c r="N316" i="10"/>
  <c r="K316" i="10"/>
  <c r="L316" i="10" s="1"/>
  <c r="F318" i="10"/>
  <c r="G317" i="10"/>
  <c r="H317" i="10"/>
  <c r="O315" i="10"/>
  <c r="P315" i="10" s="1"/>
  <c r="U315" i="10" s="1"/>
  <c r="V315" i="10" s="1"/>
  <c r="AL315" i="10" s="1"/>
  <c r="AN315" i="10" s="1"/>
  <c r="AT315" i="10" s="1"/>
  <c r="AU315" i="10" s="1"/>
  <c r="AY315" i="10" s="1"/>
  <c r="Q315" i="10"/>
  <c r="T315" i="10" s="1"/>
  <c r="S318" i="9"/>
  <c r="N318" i="9"/>
  <c r="K318" i="9"/>
  <c r="L318" i="9" s="1"/>
  <c r="F320" i="9"/>
  <c r="G319" i="9"/>
  <c r="H319" i="9"/>
  <c r="O317" i="9"/>
  <c r="P317" i="9" s="1"/>
  <c r="U317" i="9" s="1"/>
  <c r="V317" i="9" s="1"/>
  <c r="AL317" i="9" s="1"/>
  <c r="AN317" i="9" s="1"/>
  <c r="AT317" i="9" s="1"/>
  <c r="AU317" i="9" s="1"/>
  <c r="AY317" i="9" s="1"/>
  <c r="Q317" i="9"/>
  <c r="T317" i="9" s="1"/>
  <c r="H315" i="8"/>
  <c r="G315" i="8"/>
  <c r="F316" i="8"/>
  <c r="K314" i="8"/>
  <c r="L314" i="8" s="1"/>
  <c r="N314" i="8"/>
  <c r="S314" i="8"/>
  <c r="U312" i="8"/>
  <c r="V312" i="8" s="1"/>
  <c r="AL312" i="8" s="1"/>
  <c r="AN312" i="8" s="1"/>
  <c r="AT312" i="8" s="1"/>
  <c r="AU312" i="8" s="1"/>
  <c r="AY312" i="8" s="1"/>
  <c r="Q313" i="8"/>
  <c r="T313" i="8" s="1"/>
  <c r="O313" i="8"/>
  <c r="P313" i="8" s="1"/>
  <c r="U313" i="8" s="1"/>
  <c r="V313" i="8" s="1"/>
  <c r="AL313" i="8" s="1"/>
  <c r="AN313" i="8" s="1"/>
  <c r="AT313" i="8" s="1"/>
  <c r="AU313" i="8" s="1"/>
  <c r="AY313" i="8" s="1"/>
  <c r="S311" i="7"/>
  <c r="N311" i="7"/>
  <c r="K311" i="7"/>
  <c r="L311" i="7" s="1"/>
  <c r="O310" i="7"/>
  <c r="P310" i="7" s="1"/>
  <c r="U310" i="7" s="1"/>
  <c r="V310" i="7" s="1"/>
  <c r="AL310" i="7" s="1"/>
  <c r="AN310" i="7" s="1"/>
  <c r="AT310" i="7" s="1"/>
  <c r="AU310" i="7" s="1"/>
  <c r="AY310" i="7" s="1"/>
  <c r="Q310" i="7"/>
  <c r="T310" i="7" s="1"/>
  <c r="H312" i="7"/>
  <c r="G312" i="7"/>
  <c r="F313" i="7"/>
  <c r="G311" i="6"/>
  <c r="F312" i="6"/>
  <c r="H311" i="6"/>
  <c r="S310" i="6"/>
  <c r="N310" i="6"/>
  <c r="K310" i="6"/>
  <c r="L310" i="6" s="1"/>
  <c r="O309" i="6"/>
  <c r="P309" i="6" s="1"/>
  <c r="U309" i="6" s="1"/>
  <c r="V309" i="6" s="1"/>
  <c r="AL309" i="6" s="1"/>
  <c r="AN309" i="6" s="1"/>
  <c r="AT309" i="6" s="1"/>
  <c r="AU309" i="6" s="1"/>
  <c r="AY309" i="6" s="1"/>
  <c r="Q309" i="6"/>
  <c r="T309" i="6" s="1"/>
  <c r="O312" i="5"/>
  <c r="Q312" i="5"/>
  <c r="T312" i="5" s="1"/>
  <c r="P312" i="5"/>
  <c r="S313" i="5"/>
  <c r="N313" i="5"/>
  <c r="K313" i="5"/>
  <c r="L313" i="5" s="1"/>
  <c r="H314" i="5"/>
  <c r="F315" i="5"/>
  <c r="G314" i="5"/>
  <c r="Q309" i="4"/>
  <c r="T309" i="4" s="1"/>
  <c r="O309" i="4"/>
  <c r="S310" i="4"/>
  <c r="N310" i="4"/>
  <c r="K310" i="4"/>
  <c r="L310" i="4" s="1"/>
  <c r="P309" i="4"/>
  <c r="F312" i="4"/>
  <c r="G311" i="4"/>
  <c r="H311" i="4"/>
  <c r="K310" i="3"/>
  <c r="L310" i="3" s="1"/>
  <c r="S310" i="3"/>
  <c r="N310" i="3"/>
  <c r="H311" i="3"/>
  <c r="G311" i="3"/>
  <c r="F312" i="3"/>
  <c r="Q309" i="3"/>
  <c r="T309" i="3" s="1"/>
  <c r="O309" i="3"/>
  <c r="P309" i="3" s="1"/>
  <c r="U309" i="3" s="1"/>
  <c r="V309" i="3" s="1"/>
  <c r="AL309" i="3" s="1"/>
  <c r="AN309" i="3" s="1"/>
  <c r="AT309" i="3" s="1"/>
  <c r="AU309" i="3" s="1"/>
  <c r="AY309" i="3" s="1"/>
  <c r="K307" i="2"/>
  <c r="L307" i="2" s="1"/>
  <c r="S307" i="2"/>
  <c r="N307" i="2"/>
  <c r="Q306" i="2"/>
  <c r="T306" i="2" s="1"/>
  <c r="O306" i="2"/>
  <c r="P306" i="2" s="1"/>
  <c r="U306" i="2" s="1"/>
  <c r="V306" i="2" s="1"/>
  <c r="AL306" i="2" s="1"/>
  <c r="AN306" i="2" s="1"/>
  <c r="AT306" i="2" s="1"/>
  <c r="AU306" i="2" s="1"/>
  <c r="AY306" i="2" s="1"/>
  <c r="H308" i="2"/>
  <c r="G308" i="2"/>
  <c r="F302" i="1"/>
  <c r="Q299" i="1"/>
  <c r="T299" i="1" s="1"/>
  <c r="O299" i="1"/>
  <c r="P299" i="1" s="1"/>
  <c r="S300" i="1"/>
  <c r="L300" i="1"/>
  <c r="O317" i="11" l="1"/>
  <c r="Q317" i="11"/>
  <c r="T317" i="11" s="1"/>
  <c r="S318" i="11"/>
  <c r="N318" i="11"/>
  <c r="K318" i="11"/>
  <c r="L318" i="11" s="1"/>
  <c r="P317" i="11"/>
  <c r="U317" i="11" s="1"/>
  <c r="V317" i="11" s="1"/>
  <c r="AL317" i="11" s="1"/>
  <c r="AN317" i="11" s="1"/>
  <c r="AT317" i="11" s="1"/>
  <c r="AU317" i="11" s="1"/>
  <c r="AY317" i="11" s="1"/>
  <c r="H319" i="11"/>
  <c r="G319" i="11"/>
  <c r="F320" i="11"/>
  <c r="F319" i="10"/>
  <c r="G318" i="10"/>
  <c r="H318" i="10"/>
  <c r="O316" i="10"/>
  <c r="P316" i="10" s="1"/>
  <c r="U316" i="10" s="1"/>
  <c r="V316" i="10" s="1"/>
  <c r="AL316" i="10" s="1"/>
  <c r="AN316" i="10" s="1"/>
  <c r="AT316" i="10" s="1"/>
  <c r="AU316" i="10" s="1"/>
  <c r="AY316" i="10" s="1"/>
  <c r="Q316" i="10"/>
  <c r="T316" i="10" s="1"/>
  <c r="S317" i="10"/>
  <c r="N317" i="10"/>
  <c r="K317" i="10"/>
  <c r="L317" i="10" s="1"/>
  <c r="S319" i="9"/>
  <c r="N319" i="9"/>
  <c r="K319" i="9"/>
  <c r="L319" i="9" s="1"/>
  <c r="O318" i="9"/>
  <c r="P318" i="9" s="1"/>
  <c r="U318" i="9" s="1"/>
  <c r="V318" i="9" s="1"/>
  <c r="AL318" i="9" s="1"/>
  <c r="AN318" i="9" s="1"/>
  <c r="AT318" i="9" s="1"/>
  <c r="AU318" i="9" s="1"/>
  <c r="AY318" i="9" s="1"/>
  <c r="Q318" i="9"/>
  <c r="T318" i="9" s="1"/>
  <c r="H320" i="9"/>
  <c r="F321" i="9"/>
  <c r="G320" i="9"/>
  <c r="H316" i="8"/>
  <c r="F317" i="8"/>
  <c r="G316" i="8"/>
  <c r="P314" i="8"/>
  <c r="K315" i="8"/>
  <c r="L315" i="8" s="1"/>
  <c r="S315" i="8"/>
  <c r="N315" i="8"/>
  <c r="Q314" i="8"/>
  <c r="T314" i="8" s="1"/>
  <c r="O314" i="8"/>
  <c r="H313" i="7"/>
  <c r="F314" i="7"/>
  <c r="G313" i="7"/>
  <c r="K312" i="7"/>
  <c r="L312" i="7" s="1"/>
  <c r="S312" i="7"/>
  <c r="N312" i="7"/>
  <c r="Q311" i="7"/>
  <c r="T311" i="7" s="1"/>
  <c r="O311" i="7"/>
  <c r="P311" i="7" s="1"/>
  <c r="U311" i="7" s="1"/>
  <c r="V311" i="7" s="1"/>
  <c r="AL311" i="7" s="1"/>
  <c r="AN311" i="7" s="1"/>
  <c r="AT311" i="7" s="1"/>
  <c r="AU311" i="7" s="1"/>
  <c r="AY311" i="7" s="1"/>
  <c r="H312" i="6"/>
  <c r="F313" i="6"/>
  <c r="G312" i="6"/>
  <c r="N311" i="6"/>
  <c r="S311" i="6"/>
  <c r="K311" i="6"/>
  <c r="L311" i="6" s="1"/>
  <c r="O310" i="6"/>
  <c r="P310" i="6" s="1"/>
  <c r="U310" i="6" s="1"/>
  <c r="V310" i="6" s="1"/>
  <c r="AL310" i="6" s="1"/>
  <c r="AN310" i="6" s="1"/>
  <c r="AT310" i="6" s="1"/>
  <c r="AU310" i="6" s="1"/>
  <c r="AY310" i="6" s="1"/>
  <c r="Q310" i="6"/>
  <c r="T310" i="6" s="1"/>
  <c r="H315" i="5"/>
  <c r="F316" i="5"/>
  <c r="G315" i="5"/>
  <c r="U312" i="5"/>
  <c r="V312" i="5" s="1"/>
  <c r="AL312" i="5" s="1"/>
  <c r="AN312" i="5" s="1"/>
  <c r="AU312" i="5" s="1"/>
  <c r="Q313" i="5"/>
  <c r="T313" i="5" s="1"/>
  <c r="O313" i="5"/>
  <c r="K314" i="5"/>
  <c r="L314" i="5" s="1"/>
  <c r="N314" i="5"/>
  <c r="S314" i="5"/>
  <c r="P313" i="5"/>
  <c r="U313" i="5" s="1"/>
  <c r="V313" i="5" s="1"/>
  <c r="AL313" i="5" s="1"/>
  <c r="AN313" i="5" s="1"/>
  <c r="AU313" i="5" s="1"/>
  <c r="H312" i="4"/>
  <c r="F313" i="4"/>
  <c r="G312" i="4"/>
  <c r="S311" i="4"/>
  <c r="N311" i="4"/>
  <c r="K311" i="4"/>
  <c r="L311" i="4" s="1"/>
  <c r="U309" i="4"/>
  <c r="V309" i="4" s="1"/>
  <c r="AL309" i="4" s="1"/>
  <c r="AN309" i="4" s="1"/>
  <c r="AT309" i="4" s="1"/>
  <c r="AU309" i="4" s="1"/>
  <c r="AY309" i="4" s="1"/>
  <c r="O310" i="4"/>
  <c r="P310" i="4" s="1"/>
  <c r="U310" i="4" s="1"/>
  <c r="V310" i="4" s="1"/>
  <c r="AL310" i="4" s="1"/>
  <c r="AN310" i="4" s="1"/>
  <c r="AT310" i="4" s="1"/>
  <c r="AU310" i="4" s="1"/>
  <c r="AY310" i="4" s="1"/>
  <c r="Q310" i="4"/>
  <c r="T310" i="4" s="1"/>
  <c r="H312" i="3"/>
  <c r="F313" i="3"/>
  <c r="G312" i="3"/>
  <c r="K311" i="3"/>
  <c r="L311" i="3" s="1"/>
  <c r="S311" i="3"/>
  <c r="N311" i="3"/>
  <c r="Q310" i="3"/>
  <c r="T310" i="3" s="1"/>
  <c r="O310" i="3"/>
  <c r="P310" i="3" s="1"/>
  <c r="U310" i="3" s="1"/>
  <c r="V310" i="3" s="1"/>
  <c r="AL310" i="3" s="1"/>
  <c r="AN310" i="3" s="1"/>
  <c r="AT310" i="3" s="1"/>
  <c r="AU310" i="3" s="1"/>
  <c r="AY310" i="3" s="1"/>
  <c r="K308" i="2"/>
  <c r="L308" i="2" s="1"/>
  <c r="N308" i="2"/>
  <c r="S308" i="2"/>
  <c r="H309" i="2"/>
  <c r="G309" i="2"/>
  <c r="Q307" i="2"/>
  <c r="T307" i="2" s="1"/>
  <c r="O307" i="2"/>
  <c r="P307" i="2" s="1"/>
  <c r="S301" i="1"/>
  <c r="L301" i="1"/>
  <c r="P300" i="1"/>
  <c r="U300" i="1" s="1"/>
  <c r="V300" i="1" s="1"/>
  <c r="Q300" i="1"/>
  <c r="T300" i="1" s="1"/>
  <c r="O300" i="1"/>
  <c r="U299" i="1"/>
  <c r="V299" i="1" s="1"/>
  <c r="F303" i="1"/>
  <c r="K319" i="11" l="1"/>
  <c r="L319" i="11" s="1"/>
  <c r="N319" i="11"/>
  <c r="S319" i="11"/>
  <c r="H320" i="11"/>
  <c r="F321" i="11"/>
  <c r="G320" i="11"/>
  <c r="Q318" i="11"/>
  <c r="T318" i="11" s="1"/>
  <c r="O318" i="11"/>
  <c r="P318" i="11" s="1"/>
  <c r="U318" i="11" s="1"/>
  <c r="V318" i="11" s="1"/>
  <c r="AL318" i="11" s="1"/>
  <c r="AN318" i="11" s="1"/>
  <c r="AT318" i="11" s="1"/>
  <c r="AU318" i="11" s="1"/>
  <c r="AY318" i="11" s="1"/>
  <c r="K318" i="10"/>
  <c r="L318" i="10" s="1"/>
  <c r="S318" i="10"/>
  <c r="N318" i="10"/>
  <c r="P317" i="10"/>
  <c r="U317" i="10" s="1"/>
  <c r="V317" i="10" s="1"/>
  <c r="AL317" i="10" s="1"/>
  <c r="AN317" i="10" s="1"/>
  <c r="AT317" i="10" s="1"/>
  <c r="AU317" i="10" s="1"/>
  <c r="AY317" i="10" s="1"/>
  <c r="Q317" i="10"/>
  <c r="T317" i="10" s="1"/>
  <c r="O317" i="10"/>
  <c r="H319" i="10"/>
  <c r="F320" i="10"/>
  <c r="G319" i="10"/>
  <c r="Q319" i="9"/>
  <c r="T319" i="9" s="1"/>
  <c r="O319" i="9"/>
  <c r="P319" i="9"/>
  <c r="U319" i="9" s="1"/>
  <c r="V319" i="9" s="1"/>
  <c r="AL319" i="9" s="1"/>
  <c r="AN319" i="9" s="1"/>
  <c r="AT319" i="9" s="1"/>
  <c r="AU319" i="9" s="1"/>
  <c r="AY319" i="9" s="1"/>
  <c r="H321" i="9"/>
  <c r="F322" i="9"/>
  <c r="G321" i="9"/>
  <c r="K320" i="9"/>
  <c r="L320" i="9" s="1"/>
  <c r="S320" i="9"/>
  <c r="N320" i="9"/>
  <c r="U314" i="8"/>
  <c r="V314" i="8" s="1"/>
  <c r="AL314" i="8" s="1"/>
  <c r="AN314" i="8" s="1"/>
  <c r="AT314" i="8" s="1"/>
  <c r="AU314" i="8" s="1"/>
  <c r="AY314" i="8" s="1"/>
  <c r="S316" i="8"/>
  <c r="N316" i="8"/>
  <c r="K316" i="8"/>
  <c r="L316" i="8" s="1"/>
  <c r="F318" i="8"/>
  <c r="G317" i="8"/>
  <c r="H317" i="8"/>
  <c r="O315" i="8"/>
  <c r="P315" i="8" s="1"/>
  <c r="U315" i="8" s="1"/>
  <c r="V315" i="8" s="1"/>
  <c r="AL315" i="8" s="1"/>
  <c r="AN315" i="8" s="1"/>
  <c r="AT315" i="8" s="1"/>
  <c r="AU315" i="8" s="1"/>
  <c r="AY315" i="8" s="1"/>
  <c r="Q315" i="8"/>
  <c r="T315" i="8" s="1"/>
  <c r="Q312" i="7"/>
  <c r="T312" i="7" s="1"/>
  <c r="O312" i="7"/>
  <c r="K313" i="7"/>
  <c r="L313" i="7" s="1"/>
  <c r="S313" i="7"/>
  <c r="N313" i="7"/>
  <c r="P312" i="7"/>
  <c r="U312" i="7" s="1"/>
  <c r="V312" i="7" s="1"/>
  <c r="AL312" i="7" s="1"/>
  <c r="AN312" i="7" s="1"/>
  <c r="AT312" i="7" s="1"/>
  <c r="AU312" i="7" s="1"/>
  <c r="AY312" i="7" s="1"/>
  <c r="H314" i="7"/>
  <c r="F315" i="7"/>
  <c r="G314" i="7"/>
  <c r="O311" i="6"/>
  <c r="Q311" i="6"/>
  <c r="T311" i="6" s="1"/>
  <c r="S312" i="6"/>
  <c r="N312" i="6"/>
  <c r="K312" i="6"/>
  <c r="L312" i="6" s="1"/>
  <c r="F314" i="6"/>
  <c r="G313" i="6"/>
  <c r="H313" i="6"/>
  <c r="P311" i="6"/>
  <c r="U311" i="6" s="1"/>
  <c r="V311" i="6" s="1"/>
  <c r="AL311" i="6" s="1"/>
  <c r="AN311" i="6" s="1"/>
  <c r="AT311" i="6" s="1"/>
  <c r="AU311" i="6" s="1"/>
  <c r="AY311" i="6" s="1"/>
  <c r="Q314" i="5"/>
  <c r="T314" i="5" s="1"/>
  <c r="O314" i="5"/>
  <c r="K315" i="5"/>
  <c r="L315" i="5" s="1"/>
  <c r="S315" i="5"/>
  <c r="N315" i="5"/>
  <c r="H316" i="5"/>
  <c r="F317" i="5"/>
  <c r="G316" i="5"/>
  <c r="P314" i="5"/>
  <c r="U314" i="5" s="1"/>
  <c r="V314" i="5" s="1"/>
  <c r="AL314" i="5" s="1"/>
  <c r="AN314" i="5" s="1"/>
  <c r="AU314" i="5" s="1"/>
  <c r="K312" i="4"/>
  <c r="L312" i="4" s="1"/>
  <c r="N312" i="4"/>
  <c r="S312" i="4"/>
  <c r="P311" i="4"/>
  <c r="U311" i="4" s="1"/>
  <c r="V311" i="4" s="1"/>
  <c r="AL311" i="4" s="1"/>
  <c r="AN311" i="4" s="1"/>
  <c r="AT311" i="4" s="1"/>
  <c r="AU311" i="4" s="1"/>
  <c r="AY311" i="4" s="1"/>
  <c r="Q311" i="4"/>
  <c r="T311" i="4" s="1"/>
  <c r="O311" i="4"/>
  <c r="H313" i="4"/>
  <c r="F314" i="4"/>
  <c r="G313" i="4"/>
  <c r="K312" i="3"/>
  <c r="L312" i="3" s="1"/>
  <c r="N312" i="3"/>
  <c r="S312" i="3"/>
  <c r="H313" i="3"/>
  <c r="F314" i="3"/>
  <c r="G313" i="3"/>
  <c r="O311" i="3"/>
  <c r="P311" i="3" s="1"/>
  <c r="U311" i="3" s="1"/>
  <c r="V311" i="3" s="1"/>
  <c r="AL311" i="3" s="1"/>
  <c r="AN311" i="3" s="1"/>
  <c r="AT311" i="3" s="1"/>
  <c r="AU311" i="3" s="1"/>
  <c r="AY311" i="3" s="1"/>
  <c r="Q311" i="3"/>
  <c r="T311" i="3" s="1"/>
  <c r="U307" i="2"/>
  <c r="V307" i="2" s="1"/>
  <c r="AL307" i="2" s="1"/>
  <c r="AN307" i="2" s="1"/>
  <c r="AT307" i="2" s="1"/>
  <c r="AU307" i="2" s="1"/>
  <c r="AY307" i="2" s="1"/>
  <c r="S309" i="2"/>
  <c r="N309" i="2"/>
  <c r="K309" i="2"/>
  <c r="L309" i="2" s="1"/>
  <c r="G310" i="2"/>
  <c r="H310" i="2"/>
  <c r="O308" i="2"/>
  <c r="P308" i="2" s="1"/>
  <c r="Q308" i="2"/>
  <c r="T308" i="2" s="1"/>
  <c r="F304" i="1"/>
  <c r="Q301" i="1"/>
  <c r="T301" i="1" s="1"/>
  <c r="O301" i="1"/>
  <c r="P301" i="1"/>
  <c r="S302" i="1"/>
  <c r="L302" i="1"/>
  <c r="K320" i="11" l="1"/>
  <c r="L320" i="11" s="1"/>
  <c r="N320" i="11"/>
  <c r="S320" i="11"/>
  <c r="P319" i="11"/>
  <c r="H321" i="11"/>
  <c r="F322" i="11"/>
  <c r="G321" i="11"/>
  <c r="Q319" i="11"/>
  <c r="T319" i="11" s="1"/>
  <c r="O319" i="11"/>
  <c r="H320" i="10"/>
  <c r="F321" i="10"/>
  <c r="G320" i="10"/>
  <c r="K319" i="10"/>
  <c r="L319" i="10" s="1"/>
  <c r="N319" i="10"/>
  <c r="S319" i="10"/>
  <c r="Q318" i="10"/>
  <c r="T318" i="10" s="1"/>
  <c r="O318" i="10"/>
  <c r="P318" i="10" s="1"/>
  <c r="U318" i="10" s="1"/>
  <c r="V318" i="10" s="1"/>
  <c r="AL318" i="10" s="1"/>
  <c r="AN318" i="10" s="1"/>
  <c r="AT318" i="10" s="1"/>
  <c r="AU318" i="10" s="1"/>
  <c r="AY318" i="10" s="1"/>
  <c r="Q320" i="9"/>
  <c r="T320" i="9" s="1"/>
  <c r="O320" i="9"/>
  <c r="K321" i="9"/>
  <c r="L321" i="9" s="1"/>
  <c r="S321" i="9"/>
  <c r="N321" i="9"/>
  <c r="P320" i="9"/>
  <c r="F323" i="9"/>
  <c r="H322" i="9"/>
  <c r="G322" i="9"/>
  <c r="S317" i="8"/>
  <c r="N317" i="8"/>
  <c r="K317" i="8"/>
  <c r="L317" i="8" s="1"/>
  <c r="F319" i="8"/>
  <c r="G318" i="8"/>
  <c r="H318" i="8"/>
  <c r="O316" i="8"/>
  <c r="P316" i="8" s="1"/>
  <c r="U316" i="8" s="1"/>
  <c r="V316" i="8" s="1"/>
  <c r="AL316" i="8" s="1"/>
  <c r="AN316" i="8" s="1"/>
  <c r="AT316" i="8" s="1"/>
  <c r="AU316" i="8" s="1"/>
  <c r="AY316" i="8" s="1"/>
  <c r="Q316" i="8"/>
  <c r="T316" i="8" s="1"/>
  <c r="F316" i="7"/>
  <c r="G315" i="7"/>
  <c r="H315" i="7"/>
  <c r="O313" i="7"/>
  <c r="Q313" i="7"/>
  <c r="T313" i="7" s="1"/>
  <c r="S314" i="7"/>
  <c r="N314" i="7"/>
  <c r="K314" i="7"/>
  <c r="L314" i="7" s="1"/>
  <c r="P313" i="7"/>
  <c r="U313" i="7" s="1"/>
  <c r="V313" i="7" s="1"/>
  <c r="AL313" i="7" s="1"/>
  <c r="AN313" i="7" s="1"/>
  <c r="AT313" i="7" s="1"/>
  <c r="AU313" i="7" s="1"/>
  <c r="AY313" i="7" s="1"/>
  <c r="S313" i="6"/>
  <c r="N313" i="6"/>
  <c r="K313" i="6"/>
  <c r="L313" i="6" s="1"/>
  <c r="H314" i="6"/>
  <c r="F315" i="6"/>
  <c r="G314" i="6"/>
  <c r="O312" i="6"/>
  <c r="P312" i="6" s="1"/>
  <c r="U312" i="6" s="1"/>
  <c r="V312" i="6" s="1"/>
  <c r="AL312" i="6" s="1"/>
  <c r="AN312" i="6" s="1"/>
  <c r="AT312" i="6" s="1"/>
  <c r="AU312" i="6" s="1"/>
  <c r="AY312" i="6" s="1"/>
  <c r="Q312" i="6"/>
  <c r="T312" i="6" s="1"/>
  <c r="F318" i="5"/>
  <c r="G317" i="5"/>
  <c r="H317" i="5"/>
  <c r="O315" i="5"/>
  <c r="P315" i="5" s="1"/>
  <c r="U315" i="5" s="1"/>
  <c r="V315" i="5" s="1"/>
  <c r="AL315" i="5" s="1"/>
  <c r="AN315" i="5" s="1"/>
  <c r="AU315" i="5" s="1"/>
  <c r="Q315" i="5"/>
  <c r="T315" i="5" s="1"/>
  <c r="S316" i="5"/>
  <c r="N316" i="5"/>
  <c r="K316" i="5"/>
  <c r="L316" i="5" s="1"/>
  <c r="H314" i="4"/>
  <c r="F315" i="4"/>
  <c r="G314" i="4"/>
  <c r="P312" i="4"/>
  <c r="K313" i="4"/>
  <c r="L313" i="4" s="1"/>
  <c r="S313" i="4"/>
  <c r="N313" i="4"/>
  <c r="Q312" i="4"/>
  <c r="T312" i="4" s="1"/>
  <c r="O312" i="4"/>
  <c r="S313" i="3"/>
  <c r="N313" i="3"/>
  <c r="K313" i="3"/>
  <c r="L313" i="3" s="1"/>
  <c r="F315" i="3"/>
  <c r="G314" i="3"/>
  <c r="H314" i="3"/>
  <c r="O312" i="3"/>
  <c r="P312" i="3" s="1"/>
  <c r="U312" i="3" s="1"/>
  <c r="V312" i="3" s="1"/>
  <c r="AL312" i="3" s="1"/>
  <c r="AN312" i="3" s="1"/>
  <c r="AT312" i="3" s="1"/>
  <c r="AU312" i="3" s="1"/>
  <c r="AY312" i="3" s="1"/>
  <c r="Q312" i="3"/>
  <c r="T312" i="3" s="1"/>
  <c r="U308" i="2"/>
  <c r="V308" i="2" s="1"/>
  <c r="AL308" i="2" s="1"/>
  <c r="AN308" i="2" s="1"/>
  <c r="AT308" i="2" s="1"/>
  <c r="AU308" i="2" s="1"/>
  <c r="AY308" i="2" s="1"/>
  <c r="O309" i="2"/>
  <c r="P309" i="2" s="1"/>
  <c r="Q309" i="2"/>
  <c r="T309" i="2" s="1"/>
  <c r="S310" i="2"/>
  <c r="N310" i="2"/>
  <c r="K310" i="2"/>
  <c r="L310" i="2" s="1"/>
  <c r="G311" i="2"/>
  <c r="H311" i="2"/>
  <c r="S303" i="1"/>
  <c r="L303" i="1"/>
  <c r="U301" i="1"/>
  <c r="V301" i="1" s="1"/>
  <c r="Q302" i="1"/>
  <c r="T302" i="1" s="1"/>
  <c r="O302" i="1"/>
  <c r="P302" i="1" s="1"/>
  <c r="F305" i="1"/>
  <c r="S321" i="11" l="1"/>
  <c r="N321" i="11"/>
  <c r="K321" i="11"/>
  <c r="L321" i="11" s="1"/>
  <c r="U319" i="11"/>
  <c r="V319" i="11" s="1"/>
  <c r="AL319" i="11" s="1"/>
  <c r="AN319" i="11" s="1"/>
  <c r="AT319" i="11" s="1"/>
  <c r="AU319" i="11" s="1"/>
  <c r="AY319" i="11" s="1"/>
  <c r="H322" i="11"/>
  <c r="F323" i="11"/>
  <c r="G322" i="11"/>
  <c r="P320" i="11"/>
  <c r="O320" i="11"/>
  <c r="Q320" i="11"/>
  <c r="T320" i="11" s="1"/>
  <c r="S320" i="10"/>
  <c r="N320" i="10"/>
  <c r="K320" i="10"/>
  <c r="L320" i="10" s="1"/>
  <c r="H321" i="10"/>
  <c r="F322" i="10"/>
  <c r="G321" i="10"/>
  <c r="O319" i="10"/>
  <c r="P319" i="10" s="1"/>
  <c r="U319" i="10" s="1"/>
  <c r="V319" i="10" s="1"/>
  <c r="AL319" i="10" s="1"/>
  <c r="AN319" i="10" s="1"/>
  <c r="AT319" i="10" s="1"/>
  <c r="AU319" i="10" s="1"/>
  <c r="AY319" i="10" s="1"/>
  <c r="Q319" i="10"/>
  <c r="T319" i="10" s="1"/>
  <c r="H323" i="9"/>
  <c r="G323" i="9"/>
  <c r="F324" i="9"/>
  <c r="O321" i="9"/>
  <c r="P321" i="9" s="1"/>
  <c r="U321" i="9" s="1"/>
  <c r="V321" i="9" s="1"/>
  <c r="AL321" i="9" s="1"/>
  <c r="AN321" i="9" s="1"/>
  <c r="AT321" i="9" s="1"/>
  <c r="AU321" i="9" s="1"/>
  <c r="AY321" i="9" s="1"/>
  <c r="Q321" i="9"/>
  <c r="T321" i="9" s="1"/>
  <c r="U326" i="9"/>
  <c r="V326" i="9" s="1"/>
  <c r="AL326" i="9" s="1"/>
  <c r="AN326" i="9" s="1"/>
  <c r="AT326" i="9" s="1"/>
  <c r="AU326" i="9" s="1"/>
  <c r="AY326" i="9" s="1"/>
  <c r="U320" i="9"/>
  <c r="V320" i="9" s="1"/>
  <c r="AL320" i="9" s="1"/>
  <c r="AN320" i="9" s="1"/>
  <c r="AT320" i="9" s="1"/>
  <c r="AU320" i="9" s="1"/>
  <c r="AY320" i="9" s="1"/>
  <c r="S322" i="9"/>
  <c r="N322" i="9"/>
  <c r="K322" i="9"/>
  <c r="L322" i="9" s="1"/>
  <c r="Q317" i="8"/>
  <c r="T317" i="8" s="1"/>
  <c r="O317" i="8"/>
  <c r="P317" i="8" s="1"/>
  <c r="U317" i="8" s="1"/>
  <c r="V317" i="8" s="1"/>
  <c r="AL317" i="8" s="1"/>
  <c r="AN317" i="8" s="1"/>
  <c r="AT317" i="8" s="1"/>
  <c r="AU317" i="8" s="1"/>
  <c r="AY317" i="8" s="1"/>
  <c r="K318" i="8"/>
  <c r="L318" i="8" s="1"/>
  <c r="S318" i="8"/>
  <c r="N318" i="8"/>
  <c r="F320" i="8"/>
  <c r="H319" i="8"/>
  <c r="G319" i="8"/>
  <c r="O314" i="7"/>
  <c r="P314" i="7" s="1"/>
  <c r="U314" i="7" s="1"/>
  <c r="V314" i="7" s="1"/>
  <c r="AL314" i="7" s="1"/>
  <c r="AN314" i="7" s="1"/>
  <c r="AT314" i="7" s="1"/>
  <c r="AU314" i="7" s="1"/>
  <c r="AY314" i="7" s="1"/>
  <c r="Q314" i="7"/>
  <c r="T314" i="7" s="1"/>
  <c r="S315" i="7"/>
  <c r="N315" i="7"/>
  <c r="K315" i="7"/>
  <c r="L315" i="7" s="1"/>
  <c r="H316" i="7"/>
  <c r="G316" i="7"/>
  <c r="F317" i="7"/>
  <c r="Q313" i="6"/>
  <c r="T313" i="6" s="1"/>
  <c r="O313" i="6"/>
  <c r="K314" i="6"/>
  <c r="L314" i="6" s="1"/>
  <c r="N314" i="6"/>
  <c r="S314" i="6"/>
  <c r="P313" i="6"/>
  <c r="U313" i="6" s="1"/>
  <c r="V313" i="6" s="1"/>
  <c r="AL313" i="6" s="1"/>
  <c r="AN313" i="6" s="1"/>
  <c r="AT313" i="6" s="1"/>
  <c r="AU313" i="6" s="1"/>
  <c r="AY313" i="6" s="1"/>
  <c r="H315" i="6"/>
  <c r="G315" i="6"/>
  <c r="F316" i="6"/>
  <c r="O316" i="5"/>
  <c r="Q316" i="5"/>
  <c r="T316" i="5" s="1"/>
  <c r="P316" i="5"/>
  <c r="S317" i="5"/>
  <c r="N317" i="5"/>
  <c r="K317" i="5"/>
  <c r="L317" i="5" s="1"/>
  <c r="H318" i="5"/>
  <c r="G318" i="5"/>
  <c r="F319" i="5"/>
  <c r="S314" i="4"/>
  <c r="N314" i="4"/>
  <c r="K314" i="4"/>
  <c r="L314" i="4" s="1"/>
  <c r="P313" i="4"/>
  <c r="U313" i="4" s="1"/>
  <c r="V313" i="4" s="1"/>
  <c r="AL313" i="4" s="1"/>
  <c r="AN313" i="4" s="1"/>
  <c r="AT313" i="4" s="1"/>
  <c r="AU313" i="4" s="1"/>
  <c r="AY313" i="4" s="1"/>
  <c r="F316" i="4"/>
  <c r="G315" i="4"/>
  <c r="H315" i="4"/>
  <c r="U312" i="4"/>
  <c r="V312" i="4" s="1"/>
  <c r="AL312" i="4" s="1"/>
  <c r="AN312" i="4" s="1"/>
  <c r="AT312" i="4" s="1"/>
  <c r="AU312" i="4" s="1"/>
  <c r="AY312" i="4" s="1"/>
  <c r="O313" i="4"/>
  <c r="Q313" i="4"/>
  <c r="T313" i="4" s="1"/>
  <c r="O313" i="3"/>
  <c r="Q313" i="3"/>
  <c r="T313" i="3" s="1"/>
  <c r="P313" i="3"/>
  <c r="U313" i="3" s="1"/>
  <c r="V313" i="3" s="1"/>
  <c r="AL313" i="3" s="1"/>
  <c r="AN313" i="3" s="1"/>
  <c r="AT313" i="3" s="1"/>
  <c r="AU313" i="3" s="1"/>
  <c r="AY313" i="3" s="1"/>
  <c r="H315" i="3"/>
  <c r="F316" i="3"/>
  <c r="G315" i="3"/>
  <c r="S314" i="3"/>
  <c r="N314" i="3"/>
  <c r="K314" i="3"/>
  <c r="L314" i="3" s="1"/>
  <c r="U309" i="2"/>
  <c r="V309" i="2" s="1"/>
  <c r="AL309" i="2" s="1"/>
  <c r="AN309" i="2" s="1"/>
  <c r="AT309" i="2" s="1"/>
  <c r="AU309" i="2" s="1"/>
  <c r="AY309" i="2" s="1"/>
  <c r="S311" i="2"/>
  <c r="N311" i="2"/>
  <c r="K311" i="2"/>
  <c r="L311" i="2" s="1"/>
  <c r="H312" i="2"/>
  <c r="G312" i="2"/>
  <c r="Q310" i="2"/>
  <c r="T310" i="2" s="1"/>
  <c r="O310" i="2"/>
  <c r="P310" i="2" s="1"/>
  <c r="U310" i="2" s="1"/>
  <c r="V310" i="2" s="1"/>
  <c r="AL310" i="2" s="1"/>
  <c r="AN310" i="2" s="1"/>
  <c r="AT310" i="2" s="1"/>
  <c r="AU310" i="2" s="1"/>
  <c r="AY310" i="2" s="1"/>
  <c r="U302" i="1"/>
  <c r="V302" i="1" s="1"/>
  <c r="Q303" i="1"/>
  <c r="T303" i="1" s="1"/>
  <c r="O303" i="1"/>
  <c r="P303" i="1" s="1"/>
  <c r="U303" i="1" s="1"/>
  <c r="V303" i="1" s="1"/>
  <c r="F306" i="1"/>
  <c r="S304" i="1"/>
  <c r="L304" i="1"/>
  <c r="S322" i="11" l="1"/>
  <c r="N322" i="11"/>
  <c r="K322" i="11"/>
  <c r="L322" i="11" s="1"/>
  <c r="F324" i="11"/>
  <c r="G323" i="11"/>
  <c r="H323" i="11"/>
  <c r="P321" i="11"/>
  <c r="U320" i="11"/>
  <c r="V320" i="11" s="1"/>
  <c r="AL320" i="11" s="1"/>
  <c r="AN320" i="11" s="1"/>
  <c r="AT320" i="11" s="1"/>
  <c r="AU320" i="11" s="1"/>
  <c r="AY320" i="11" s="1"/>
  <c r="U326" i="11"/>
  <c r="V326" i="11" s="1"/>
  <c r="AL326" i="11" s="1"/>
  <c r="AN326" i="11" s="1"/>
  <c r="AT326" i="11" s="1"/>
  <c r="AU326" i="11" s="1"/>
  <c r="AY326" i="11" s="1"/>
  <c r="O321" i="11"/>
  <c r="Q321" i="11"/>
  <c r="T321" i="11" s="1"/>
  <c r="O320" i="10"/>
  <c r="Q320" i="10"/>
  <c r="T320" i="10" s="1"/>
  <c r="S321" i="10"/>
  <c r="N321" i="10"/>
  <c r="K321" i="10"/>
  <c r="L321" i="10" s="1"/>
  <c r="P320" i="10"/>
  <c r="F323" i="10"/>
  <c r="G322" i="10"/>
  <c r="H322" i="10"/>
  <c r="F325" i="9"/>
  <c r="H324" i="9"/>
  <c r="G324" i="9"/>
  <c r="O322" i="9"/>
  <c r="P322" i="9" s="1"/>
  <c r="U322" i="9" s="1"/>
  <c r="V322" i="9" s="1"/>
  <c r="AL322" i="9" s="1"/>
  <c r="AN322" i="9" s="1"/>
  <c r="AT322" i="9" s="1"/>
  <c r="AU322" i="9" s="1"/>
  <c r="AY322" i="9" s="1"/>
  <c r="Q322" i="9"/>
  <c r="T322" i="9" s="1"/>
  <c r="S323" i="9"/>
  <c r="K323" i="9"/>
  <c r="L323" i="9" s="1"/>
  <c r="N323" i="9"/>
  <c r="Q318" i="8"/>
  <c r="T318" i="8" s="1"/>
  <c r="O318" i="8"/>
  <c r="H320" i="8"/>
  <c r="F321" i="8"/>
  <c r="G320" i="8"/>
  <c r="P318" i="8"/>
  <c r="U318" i="8" s="1"/>
  <c r="V318" i="8" s="1"/>
  <c r="AL318" i="8" s="1"/>
  <c r="AN318" i="8" s="1"/>
  <c r="AT318" i="8" s="1"/>
  <c r="AU318" i="8" s="1"/>
  <c r="AY318" i="8" s="1"/>
  <c r="K319" i="8"/>
  <c r="L319" i="8" s="1"/>
  <c r="N319" i="8"/>
  <c r="S319" i="8"/>
  <c r="K316" i="7"/>
  <c r="L316" i="7" s="1"/>
  <c r="S316" i="7"/>
  <c r="N316" i="7"/>
  <c r="Q315" i="7"/>
  <c r="T315" i="7" s="1"/>
  <c r="O315" i="7"/>
  <c r="H317" i="7"/>
  <c r="F318" i="7"/>
  <c r="G317" i="7"/>
  <c r="P315" i="7"/>
  <c r="U315" i="7" s="1"/>
  <c r="V315" i="7" s="1"/>
  <c r="AL315" i="7" s="1"/>
  <c r="AN315" i="7" s="1"/>
  <c r="AT315" i="7" s="1"/>
  <c r="AU315" i="7" s="1"/>
  <c r="AY315" i="7" s="1"/>
  <c r="K315" i="6"/>
  <c r="L315" i="6" s="1"/>
  <c r="S315" i="6"/>
  <c r="N315" i="6"/>
  <c r="Q314" i="6"/>
  <c r="T314" i="6" s="1"/>
  <c r="O314" i="6"/>
  <c r="P314" i="6" s="1"/>
  <c r="U314" i="6" s="1"/>
  <c r="V314" i="6" s="1"/>
  <c r="AL314" i="6" s="1"/>
  <c r="AN314" i="6" s="1"/>
  <c r="AT314" i="6" s="1"/>
  <c r="AU314" i="6" s="1"/>
  <c r="AY314" i="6" s="1"/>
  <c r="H316" i="6"/>
  <c r="F317" i="6"/>
  <c r="G316" i="6"/>
  <c r="K318" i="5"/>
  <c r="L318" i="5" s="1"/>
  <c r="S318" i="5"/>
  <c r="N318" i="5"/>
  <c r="U316" i="5"/>
  <c r="V316" i="5" s="1"/>
  <c r="AL316" i="5" s="1"/>
  <c r="AN316" i="5" s="1"/>
  <c r="AU316" i="5" s="1"/>
  <c r="Q317" i="5"/>
  <c r="T317" i="5" s="1"/>
  <c r="O317" i="5"/>
  <c r="H319" i="5"/>
  <c r="F320" i="5"/>
  <c r="G319" i="5"/>
  <c r="P317" i="5"/>
  <c r="U317" i="5" s="1"/>
  <c r="V317" i="5" s="1"/>
  <c r="AL317" i="5" s="1"/>
  <c r="AN317" i="5" s="1"/>
  <c r="AU317" i="5" s="1"/>
  <c r="O314" i="4"/>
  <c r="P314" i="4" s="1"/>
  <c r="U314" i="4" s="1"/>
  <c r="V314" i="4" s="1"/>
  <c r="AL314" i="4" s="1"/>
  <c r="AN314" i="4" s="1"/>
  <c r="AT314" i="4" s="1"/>
  <c r="AU314" i="4" s="1"/>
  <c r="AY314" i="4" s="1"/>
  <c r="Q314" i="4"/>
  <c r="T314" i="4" s="1"/>
  <c r="S315" i="4"/>
  <c r="N315" i="4"/>
  <c r="K315" i="4"/>
  <c r="L315" i="4" s="1"/>
  <c r="H316" i="4"/>
  <c r="G316" i="4"/>
  <c r="F317" i="4"/>
  <c r="K315" i="3"/>
  <c r="L315" i="3" s="1"/>
  <c r="S315" i="3"/>
  <c r="N315" i="3"/>
  <c r="P314" i="3"/>
  <c r="U314" i="3" s="1"/>
  <c r="V314" i="3" s="1"/>
  <c r="AL314" i="3" s="1"/>
  <c r="AN314" i="3" s="1"/>
  <c r="AT314" i="3" s="1"/>
  <c r="AU314" i="3" s="1"/>
  <c r="AY314" i="3" s="1"/>
  <c r="Q314" i="3"/>
  <c r="T314" i="3" s="1"/>
  <c r="O314" i="3"/>
  <c r="H316" i="3"/>
  <c r="G316" i="3"/>
  <c r="F317" i="3"/>
  <c r="K312" i="2"/>
  <c r="L312" i="2" s="1"/>
  <c r="N312" i="2"/>
  <c r="S312" i="2"/>
  <c r="Q311" i="2"/>
  <c r="T311" i="2" s="1"/>
  <c r="O311" i="2"/>
  <c r="P311" i="2" s="1"/>
  <c r="U311" i="2" s="1"/>
  <c r="V311" i="2" s="1"/>
  <c r="AL311" i="2" s="1"/>
  <c r="AN311" i="2" s="1"/>
  <c r="AT311" i="2" s="1"/>
  <c r="AU311" i="2" s="1"/>
  <c r="AY311" i="2" s="1"/>
  <c r="H313" i="2"/>
  <c r="G313" i="2"/>
  <c r="F307" i="1"/>
  <c r="S305" i="1"/>
  <c r="L305" i="1"/>
  <c r="Q304" i="1"/>
  <c r="T304" i="1" s="1"/>
  <c r="O304" i="1"/>
  <c r="P304" i="1" s="1"/>
  <c r="U304" i="1" s="1"/>
  <c r="V304" i="1" s="1"/>
  <c r="H324" i="11" l="1"/>
  <c r="F325" i="11"/>
  <c r="G324" i="11"/>
  <c r="U321" i="11"/>
  <c r="V321" i="11" s="1"/>
  <c r="AL321" i="11" s="1"/>
  <c r="AN321" i="11" s="1"/>
  <c r="AT321" i="11" s="1"/>
  <c r="AU321" i="11" s="1"/>
  <c r="AY321" i="11" s="1"/>
  <c r="O322" i="11"/>
  <c r="P322" i="11" s="1"/>
  <c r="U322" i="11" s="1"/>
  <c r="V322" i="11" s="1"/>
  <c r="AL322" i="11" s="1"/>
  <c r="AN322" i="11" s="1"/>
  <c r="AT322" i="11" s="1"/>
  <c r="AU322" i="11" s="1"/>
  <c r="AY322" i="11" s="1"/>
  <c r="Q322" i="11"/>
  <c r="T322" i="11" s="1"/>
  <c r="S323" i="11"/>
  <c r="N323" i="11"/>
  <c r="K323" i="11"/>
  <c r="L323" i="11" s="1"/>
  <c r="H323" i="10"/>
  <c r="F324" i="10"/>
  <c r="G323" i="10"/>
  <c r="U326" i="10"/>
  <c r="V326" i="10" s="1"/>
  <c r="AL326" i="10" s="1"/>
  <c r="AN326" i="10" s="1"/>
  <c r="AT326" i="10" s="1"/>
  <c r="AU326" i="10" s="1"/>
  <c r="AY326" i="10" s="1"/>
  <c r="U320" i="10"/>
  <c r="V320" i="10" s="1"/>
  <c r="AL320" i="10" s="1"/>
  <c r="AN320" i="10" s="1"/>
  <c r="AT320" i="10" s="1"/>
  <c r="AU320" i="10" s="1"/>
  <c r="AY320" i="10" s="1"/>
  <c r="S322" i="10"/>
  <c r="N322" i="10"/>
  <c r="K322" i="10"/>
  <c r="L322" i="10" s="1"/>
  <c r="O321" i="10"/>
  <c r="P321" i="10" s="1"/>
  <c r="U321" i="10" s="1"/>
  <c r="V321" i="10" s="1"/>
  <c r="AL321" i="10" s="1"/>
  <c r="AN321" i="10" s="1"/>
  <c r="AT321" i="10" s="1"/>
  <c r="AU321" i="10" s="1"/>
  <c r="AY321" i="10" s="1"/>
  <c r="Q321" i="10"/>
  <c r="T321" i="10" s="1"/>
  <c r="Q323" i="9"/>
  <c r="T323" i="9" s="1"/>
  <c r="O323" i="9"/>
  <c r="P323" i="9" s="1"/>
  <c r="U323" i="9" s="1"/>
  <c r="V323" i="9" s="1"/>
  <c r="AL323" i="9" s="1"/>
  <c r="AN323" i="9" s="1"/>
  <c r="AT323" i="9" s="1"/>
  <c r="AU323" i="9" s="1"/>
  <c r="AY323" i="9" s="1"/>
  <c r="K324" i="9"/>
  <c r="L324" i="9" s="1"/>
  <c r="S324" i="9"/>
  <c r="N324" i="9"/>
  <c r="H325" i="9"/>
  <c r="F326" i="9"/>
  <c r="G325" i="9"/>
  <c r="H321" i="8"/>
  <c r="F322" i="8"/>
  <c r="G321" i="8"/>
  <c r="O319" i="8"/>
  <c r="P319" i="8" s="1"/>
  <c r="U319" i="8" s="1"/>
  <c r="V319" i="8" s="1"/>
  <c r="AL319" i="8" s="1"/>
  <c r="AN319" i="8" s="1"/>
  <c r="AT319" i="8" s="1"/>
  <c r="AU319" i="8" s="1"/>
  <c r="AY319" i="8" s="1"/>
  <c r="Q319" i="8"/>
  <c r="T319" i="8" s="1"/>
  <c r="K320" i="8"/>
  <c r="L320" i="8" s="1"/>
  <c r="S320" i="8"/>
  <c r="N320" i="8"/>
  <c r="K317" i="7"/>
  <c r="L317" i="7" s="1"/>
  <c r="S317" i="7"/>
  <c r="N317" i="7"/>
  <c r="H318" i="7"/>
  <c r="F319" i="7"/>
  <c r="G318" i="7"/>
  <c r="Q316" i="7"/>
  <c r="T316" i="7" s="1"/>
  <c r="O316" i="7"/>
  <c r="P316" i="7" s="1"/>
  <c r="U316" i="7" s="1"/>
  <c r="V316" i="7" s="1"/>
  <c r="AL316" i="7" s="1"/>
  <c r="AN316" i="7" s="1"/>
  <c r="AT316" i="7" s="1"/>
  <c r="AU316" i="7" s="1"/>
  <c r="AY316" i="7" s="1"/>
  <c r="H317" i="6"/>
  <c r="F318" i="6"/>
  <c r="G317" i="6"/>
  <c r="O315" i="6"/>
  <c r="P315" i="6" s="1"/>
  <c r="U315" i="6" s="1"/>
  <c r="V315" i="6" s="1"/>
  <c r="AL315" i="6" s="1"/>
  <c r="AN315" i="6" s="1"/>
  <c r="AT315" i="6" s="1"/>
  <c r="AU315" i="6" s="1"/>
  <c r="AY315" i="6" s="1"/>
  <c r="Q315" i="6"/>
  <c r="T315" i="6" s="1"/>
  <c r="S316" i="6"/>
  <c r="N316" i="6"/>
  <c r="K316" i="6"/>
  <c r="L316" i="6" s="1"/>
  <c r="H320" i="5"/>
  <c r="G320" i="5"/>
  <c r="F321" i="5"/>
  <c r="K319" i="5"/>
  <c r="L319" i="5" s="1"/>
  <c r="S319" i="5"/>
  <c r="N319" i="5"/>
  <c r="Q318" i="5"/>
  <c r="T318" i="5" s="1"/>
  <c r="O318" i="5"/>
  <c r="P318" i="5" s="1"/>
  <c r="U318" i="5" s="1"/>
  <c r="V318" i="5" s="1"/>
  <c r="AL318" i="5" s="1"/>
  <c r="AN318" i="5" s="1"/>
  <c r="AU318" i="5" s="1"/>
  <c r="Q315" i="4"/>
  <c r="T315" i="4" s="1"/>
  <c r="O315" i="4"/>
  <c r="K316" i="4"/>
  <c r="L316" i="4" s="1"/>
  <c r="S316" i="4"/>
  <c r="N316" i="4"/>
  <c r="H317" i="4"/>
  <c r="F318" i="4"/>
  <c r="G317" i="4"/>
  <c r="P315" i="4"/>
  <c r="U315" i="4" s="1"/>
  <c r="V315" i="4" s="1"/>
  <c r="AL315" i="4" s="1"/>
  <c r="AN315" i="4" s="1"/>
  <c r="AT315" i="4" s="1"/>
  <c r="AU315" i="4" s="1"/>
  <c r="AY315" i="4" s="1"/>
  <c r="K316" i="3"/>
  <c r="L316" i="3" s="1"/>
  <c r="S316" i="3"/>
  <c r="N316" i="3"/>
  <c r="H317" i="3"/>
  <c r="F318" i="3"/>
  <c r="G317" i="3"/>
  <c r="Q315" i="3"/>
  <c r="T315" i="3" s="1"/>
  <c r="O315" i="3"/>
  <c r="P315" i="3" s="1"/>
  <c r="U315" i="3" s="1"/>
  <c r="V315" i="3" s="1"/>
  <c r="AL315" i="3" s="1"/>
  <c r="AN315" i="3" s="1"/>
  <c r="AT315" i="3" s="1"/>
  <c r="AU315" i="3" s="1"/>
  <c r="AY315" i="3" s="1"/>
  <c r="H314" i="2"/>
  <c r="G314" i="2"/>
  <c r="K313" i="2"/>
  <c r="L313" i="2" s="1"/>
  <c r="S313" i="2"/>
  <c r="N313" i="2"/>
  <c r="Q312" i="2"/>
  <c r="T312" i="2" s="1"/>
  <c r="O312" i="2"/>
  <c r="P312" i="2" s="1"/>
  <c r="U312" i="2" s="1"/>
  <c r="V312" i="2" s="1"/>
  <c r="AL312" i="2" s="1"/>
  <c r="AN312" i="2" s="1"/>
  <c r="AT312" i="2" s="1"/>
  <c r="AU312" i="2" s="1"/>
  <c r="AY312" i="2" s="1"/>
  <c r="S306" i="1"/>
  <c r="L306" i="1"/>
  <c r="F308" i="1"/>
  <c r="Q305" i="1"/>
  <c r="T305" i="1" s="1"/>
  <c r="O305" i="1"/>
  <c r="P305" i="1" s="1"/>
  <c r="U305" i="1" s="1"/>
  <c r="V305" i="1" s="1"/>
  <c r="K324" i="11" l="1"/>
  <c r="L324" i="11" s="1"/>
  <c r="N324" i="11"/>
  <c r="S324" i="11"/>
  <c r="Q323" i="11"/>
  <c r="T323" i="11" s="1"/>
  <c r="O323" i="11"/>
  <c r="H325" i="11"/>
  <c r="F326" i="11"/>
  <c r="G325" i="11"/>
  <c r="P323" i="11"/>
  <c r="K323" i="10"/>
  <c r="L323" i="10" s="1"/>
  <c r="S323" i="10"/>
  <c r="N323" i="10"/>
  <c r="H324" i="10"/>
  <c r="F325" i="10"/>
  <c r="G324" i="10"/>
  <c r="P322" i="10"/>
  <c r="Q322" i="10"/>
  <c r="T322" i="10" s="1"/>
  <c r="O322" i="10"/>
  <c r="Q324" i="9"/>
  <c r="T324" i="9" s="1"/>
  <c r="O324" i="9"/>
  <c r="P324" i="9"/>
  <c r="U324" i="9" s="1"/>
  <c r="V324" i="9" s="1"/>
  <c r="AL324" i="9" s="1"/>
  <c r="AN324" i="9" s="1"/>
  <c r="AT324" i="9" s="1"/>
  <c r="AU324" i="9" s="1"/>
  <c r="AY324" i="9" s="1"/>
  <c r="G326" i="9"/>
  <c r="F327" i="9"/>
  <c r="H326" i="9"/>
  <c r="N325" i="9"/>
  <c r="S325" i="9"/>
  <c r="K325" i="9"/>
  <c r="L325" i="9" s="1"/>
  <c r="K321" i="8"/>
  <c r="L321" i="8" s="1"/>
  <c r="S321" i="8"/>
  <c r="N321" i="8"/>
  <c r="Q320" i="8"/>
  <c r="T320" i="8" s="1"/>
  <c r="O320" i="8"/>
  <c r="H322" i="8"/>
  <c r="F323" i="8"/>
  <c r="G322" i="8"/>
  <c r="P320" i="8"/>
  <c r="S318" i="7"/>
  <c r="N318" i="7"/>
  <c r="K318" i="7"/>
  <c r="L318" i="7" s="1"/>
  <c r="F320" i="7"/>
  <c r="G319" i="7"/>
  <c r="H319" i="7"/>
  <c r="O317" i="7"/>
  <c r="P317" i="7" s="1"/>
  <c r="U317" i="7" s="1"/>
  <c r="V317" i="7" s="1"/>
  <c r="AL317" i="7" s="1"/>
  <c r="AN317" i="7" s="1"/>
  <c r="AT317" i="7" s="1"/>
  <c r="AU317" i="7" s="1"/>
  <c r="AY317" i="7" s="1"/>
  <c r="Q317" i="7"/>
  <c r="T317" i="7" s="1"/>
  <c r="S317" i="6"/>
  <c r="N317" i="6"/>
  <c r="K317" i="6"/>
  <c r="L317" i="6" s="1"/>
  <c r="F319" i="6"/>
  <c r="G318" i="6"/>
  <c r="H318" i="6"/>
  <c r="O316" i="6"/>
  <c r="P316" i="6" s="1"/>
  <c r="U316" i="6" s="1"/>
  <c r="V316" i="6" s="1"/>
  <c r="AL316" i="6" s="1"/>
  <c r="AN316" i="6" s="1"/>
  <c r="AT316" i="6" s="1"/>
  <c r="AU316" i="6" s="1"/>
  <c r="AY316" i="6" s="1"/>
  <c r="Q316" i="6"/>
  <c r="T316" i="6" s="1"/>
  <c r="F322" i="5"/>
  <c r="H321" i="5"/>
  <c r="G321" i="5"/>
  <c r="S320" i="5"/>
  <c r="N320" i="5"/>
  <c r="K320" i="5"/>
  <c r="L320" i="5" s="1"/>
  <c r="O319" i="5"/>
  <c r="P319" i="5" s="1"/>
  <c r="U319" i="5" s="1"/>
  <c r="V319" i="5" s="1"/>
  <c r="AL319" i="5" s="1"/>
  <c r="AN319" i="5" s="1"/>
  <c r="AU319" i="5" s="1"/>
  <c r="Q319" i="5"/>
  <c r="T319" i="5" s="1"/>
  <c r="Q316" i="4"/>
  <c r="T316" i="4" s="1"/>
  <c r="O316" i="4"/>
  <c r="K317" i="4"/>
  <c r="L317" i="4" s="1"/>
  <c r="S317" i="4"/>
  <c r="N317" i="4"/>
  <c r="H318" i="4"/>
  <c r="F319" i="4"/>
  <c r="G318" i="4"/>
  <c r="P316" i="4"/>
  <c r="U316" i="4" s="1"/>
  <c r="V316" i="4" s="1"/>
  <c r="AL316" i="4" s="1"/>
  <c r="AN316" i="4" s="1"/>
  <c r="AT316" i="4" s="1"/>
  <c r="AU316" i="4" s="1"/>
  <c r="AY316" i="4" s="1"/>
  <c r="S317" i="3"/>
  <c r="N317" i="3"/>
  <c r="K317" i="3"/>
  <c r="L317" i="3" s="1"/>
  <c r="F319" i="3"/>
  <c r="G318" i="3"/>
  <c r="H318" i="3"/>
  <c r="O316" i="3"/>
  <c r="P316" i="3" s="1"/>
  <c r="U316" i="3" s="1"/>
  <c r="V316" i="3" s="1"/>
  <c r="AL316" i="3" s="1"/>
  <c r="AN316" i="3" s="1"/>
  <c r="AT316" i="3" s="1"/>
  <c r="AU316" i="3" s="1"/>
  <c r="AY316" i="3" s="1"/>
  <c r="Q316" i="3"/>
  <c r="T316" i="3" s="1"/>
  <c r="S314" i="2"/>
  <c r="N314" i="2"/>
  <c r="K314" i="2"/>
  <c r="L314" i="2" s="1"/>
  <c r="G315" i="2"/>
  <c r="H315" i="2"/>
  <c r="O313" i="2"/>
  <c r="P313" i="2" s="1"/>
  <c r="Q313" i="2"/>
  <c r="T313" i="2" s="1"/>
  <c r="Q306" i="1"/>
  <c r="T306" i="1" s="1"/>
  <c r="O306" i="1"/>
  <c r="P306" i="1" s="1"/>
  <c r="U306" i="1" s="1"/>
  <c r="V306" i="1" s="1"/>
  <c r="S307" i="1"/>
  <c r="L307" i="1"/>
  <c r="F309" i="1"/>
  <c r="H326" i="11" l="1"/>
  <c r="F327" i="11"/>
  <c r="G326" i="11"/>
  <c r="K325" i="11"/>
  <c r="L325" i="11" s="1"/>
  <c r="S325" i="11"/>
  <c r="N325" i="11"/>
  <c r="P324" i="11"/>
  <c r="U324" i="11" s="1"/>
  <c r="V324" i="11" s="1"/>
  <c r="AL324" i="11" s="1"/>
  <c r="AN324" i="11" s="1"/>
  <c r="AT324" i="11" s="1"/>
  <c r="AU324" i="11" s="1"/>
  <c r="AY324" i="11" s="1"/>
  <c r="U323" i="11"/>
  <c r="V323" i="11" s="1"/>
  <c r="AL323" i="11" s="1"/>
  <c r="AN323" i="11" s="1"/>
  <c r="AT323" i="11" s="1"/>
  <c r="AU323" i="11" s="1"/>
  <c r="AY323" i="11" s="1"/>
  <c r="Q324" i="11"/>
  <c r="T324" i="11" s="1"/>
  <c r="O324" i="11"/>
  <c r="U322" i="10"/>
  <c r="V322" i="10" s="1"/>
  <c r="AL322" i="10" s="1"/>
  <c r="AN322" i="10" s="1"/>
  <c r="AT322" i="10" s="1"/>
  <c r="AU322" i="10" s="1"/>
  <c r="AY322" i="10" s="1"/>
  <c r="K324" i="10"/>
  <c r="L324" i="10" s="1"/>
  <c r="S324" i="10"/>
  <c r="N324" i="10"/>
  <c r="H325" i="10"/>
  <c r="F326" i="10"/>
  <c r="G325" i="10"/>
  <c r="Q323" i="10"/>
  <c r="T323" i="10" s="1"/>
  <c r="O323" i="10"/>
  <c r="P323" i="10" s="1"/>
  <c r="U323" i="10" s="1"/>
  <c r="V323" i="10" s="1"/>
  <c r="AL323" i="10" s="1"/>
  <c r="AN323" i="10" s="1"/>
  <c r="AT323" i="10" s="1"/>
  <c r="AU323" i="10" s="1"/>
  <c r="AY323" i="10" s="1"/>
  <c r="S326" i="9"/>
  <c r="N326" i="9"/>
  <c r="K326" i="9"/>
  <c r="L326" i="9" s="1"/>
  <c r="O325" i="9"/>
  <c r="P325" i="9" s="1"/>
  <c r="U325" i="9" s="1"/>
  <c r="V325" i="9" s="1"/>
  <c r="AL325" i="9" s="1"/>
  <c r="AN325" i="9" s="1"/>
  <c r="AT325" i="9" s="1"/>
  <c r="AU325" i="9" s="1"/>
  <c r="AY325" i="9" s="1"/>
  <c r="Q325" i="9"/>
  <c r="T325" i="9" s="1"/>
  <c r="H327" i="9"/>
  <c r="F328" i="9"/>
  <c r="G327" i="9"/>
  <c r="F324" i="8"/>
  <c r="G323" i="8"/>
  <c r="H323" i="8"/>
  <c r="P321" i="8"/>
  <c r="U321" i="8" s="1"/>
  <c r="V321" i="8" s="1"/>
  <c r="AL321" i="8" s="1"/>
  <c r="AN321" i="8" s="1"/>
  <c r="AT321" i="8" s="1"/>
  <c r="AU321" i="8" s="1"/>
  <c r="AY321" i="8" s="1"/>
  <c r="S322" i="8"/>
  <c r="N322" i="8"/>
  <c r="K322" i="8"/>
  <c r="L322" i="8" s="1"/>
  <c r="U326" i="8"/>
  <c r="V326" i="8" s="1"/>
  <c r="AL326" i="8" s="1"/>
  <c r="AN326" i="8" s="1"/>
  <c r="AT326" i="8" s="1"/>
  <c r="AU326" i="8" s="1"/>
  <c r="AY326" i="8" s="1"/>
  <c r="U320" i="8"/>
  <c r="V320" i="8" s="1"/>
  <c r="AL320" i="8" s="1"/>
  <c r="AN320" i="8" s="1"/>
  <c r="AT320" i="8" s="1"/>
  <c r="AU320" i="8" s="1"/>
  <c r="AY320" i="8" s="1"/>
  <c r="O321" i="8"/>
  <c r="Q321" i="8"/>
  <c r="T321" i="8" s="1"/>
  <c r="O318" i="7"/>
  <c r="Q318" i="7"/>
  <c r="T318" i="7" s="1"/>
  <c r="P318" i="7"/>
  <c r="S319" i="7"/>
  <c r="N319" i="7"/>
  <c r="K319" i="7"/>
  <c r="L319" i="7" s="1"/>
  <c r="H320" i="7"/>
  <c r="G320" i="7"/>
  <c r="F321" i="7"/>
  <c r="O317" i="6"/>
  <c r="Q317" i="6"/>
  <c r="T317" i="6" s="1"/>
  <c r="P317" i="6"/>
  <c r="U317" i="6" s="1"/>
  <c r="V317" i="6" s="1"/>
  <c r="AL317" i="6" s="1"/>
  <c r="AN317" i="6" s="1"/>
  <c r="AT317" i="6" s="1"/>
  <c r="AU317" i="6" s="1"/>
  <c r="AY317" i="6" s="1"/>
  <c r="H319" i="6"/>
  <c r="F320" i="6"/>
  <c r="G319" i="6"/>
  <c r="S318" i="6"/>
  <c r="N318" i="6"/>
  <c r="K318" i="6"/>
  <c r="L318" i="6" s="1"/>
  <c r="O320" i="5"/>
  <c r="Q320" i="5"/>
  <c r="T320" i="5" s="1"/>
  <c r="K321" i="5"/>
  <c r="L321" i="5" s="1"/>
  <c r="S321" i="5"/>
  <c r="N321" i="5"/>
  <c r="P320" i="5"/>
  <c r="H322" i="5"/>
  <c r="G322" i="5"/>
  <c r="F323" i="5"/>
  <c r="O317" i="4"/>
  <c r="Q317" i="4"/>
  <c r="T317" i="4" s="1"/>
  <c r="S318" i="4"/>
  <c r="N318" i="4"/>
  <c r="K318" i="4"/>
  <c r="L318" i="4" s="1"/>
  <c r="F320" i="4"/>
  <c r="G319" i="4"/>
  <c r="H319" i="4"/>
  <c r="P317" i="4"/>
  <c r="U317" i="4" s="1"/>
  <c r="V317" i="4" s="1"/>
  <c r="AL317" i="4" s="1"/>
  <c r="AN317" i="4" s="1"/>
  <c r="AT317" i="4" s="1"/>
  <c r="AU317" i="4" s="1"/>
  <c r="AY317" i="4" s="1"/>
  <c r="F320" i="3"/>
  <c r="G319" i="3"/>
  <c r="H319" i="3"/>
  <c r="P317" i="3"/>
  <c r="U317" i="3" s="1"/>
  <c r="V317" i="3" s="1"/>
  <c r="AL317" i="3" s="1"/>
  <c r="AN317" i="3" s="1"/>
  <c r="AT317" i="3" s="1"/>
  <c r="AU317" i="3" s="1"/>
  <c r="AY317" i="3" s="1"/>
  <c r="O317" i="3"/>
  <c r="Q317" i="3"/>
  <c r="T317" i="3" s="1"/>
  <c r="S318" i="3"/>
  <c r="N318" i="3"/>
  <c r="K318" i="3"/>
  <c r="L318" i="3" s="1"/>
  <c r="U313" i="2"/>
  <c r="V313" i="2" s="1"/>
  <c r="AL313" i="2" s="1"/>
  <c r="AN313" i="2" s="1"/>
  <c r="AT313" i="2" s="1"/>
  <c r="AU313" i="2" s="1"/>
  <c r="AY313" i="2" s="1"/>
  <c r="O314" i="2"/>
  <c r="Q314" i="2"/>
  <c r="T314" i="2" s="1"/>
  <c r="S315" i="2"/>
  <c r="N315" i="2"/>
  <c r="K315" i="2"/>
  <c r="L315" i="2" s="1"/>
  <c r="P314" i="2"/>
  <c r="U314" i="2" s="1"/>
  <c r="V314" i="2" s="1"/>
  <c r="AL314" i="2" s="1"/>
  <c r="AN314" i="2" s="1"/>
  <c r="AT314" i="2" s="1"/>
  <c r="AU314" i="2" s="1"/>
  <c r="AY314" i="2" s="1"/>
  <c r="H316" i="2"/>
  <c r="G316" i="2"/>
  <c r="F310" i="1"/>
  <c r="S308" i="1"/>
  <c r="L308" i="1"/>
  <c r="Q307" i="1"/>
  <c r="T307" i="1" s="1"/>
  <c r="O307" i="1"/>
  <c r="P307" i="1" s="1"/>
  <c r="U307" i="1" s="1"/>
  <c r="V307" i="1" s="1"/>
  <c r="F328" i="11" l="1"/>
  <c r="G327" i="11"/>
  <c r="H327" i="11"/>
  <c r="O325" i="11"/>
  <c r="P325" i="11" s="1"/>
  <c r="U325" i="11" s="1"/>
  <c r="V325" i="11" s="1"/>
  <c r="AL325" i="11" s="1"/>
  <c r="AN325" i="11" s="1"/>
  <c r="AT325" i="11" s="1"/>
  <c r="AU325" i="11" s="1"/>
  <c r="AY325" i="11" s="1"/>
  <c r="Q325" i="11"/>
  <c r="T325" i="11" s="1"/>
  <c r="S326" i="11"/>
  <c r="N326" i="11"/>
  <c r="K326" i="11"/>
  <c r="L326" i="11" s="1"/>
  <c r="F327" i="10"/>
  <c r="G326" i="10"/>
  <c r="H326" i="10"/>
  <c r="O324" i="10"/>
  <c r="P324" i="10" s="1"/>
  <c r="U324" i="10" s="1"/>
  <c r="V324" i="10" s="1"/>
  <c r="AL324" i="10" s="1"/>
  <c r="AN324" i="10" s="1"/>
  <c r="AT324" i="10" s="1"/>
  <c r="AU324" i="10" s="1"/>
  <c r="AY324" i="10" s="1"/>
  <c r="Q324" i="10"/>
  <c r="T324" i="10" s="1"/>
  <c r="S325" i="10"/>
  <c r="N325" i="10"/>
  <c r="K325" i="10"/>
  <c r="L325" i="10" s="1"/>
  <c r="Q326" i="9"/>
  <c r="T326" i="9" s="1"/>
  <c r="O326" i="9"/>
  <c r="P326" i="9"/>
  <c r="F329" i="9"/>
  <c r="G328" i="9"/>
  <c r="H328" i="9"/>
  <c r="S327" i="9"/>
  <c r="N327" i="9"/>
  <c r="K327" i="9"/>
  <c r="L327" i="9" s="1"/>
  <c r="O322" i="8"/>
  <c r="Q322" i="8"/>
  <c r="T322" i="8" s="1"/>
  <c r="P322" i="8"/>
  <c r="S323" i="8"/>
  <c r="N323" i="8"/>
  <c r="K323" i="8"/>
  <c r="L323" i="8" s="1"/>
  <c r="H324" i="8"/>
  <c r="F325" i="8"/>
  <c r="G324" i="8"/>
  <c r="K320" i="7"/>
  <c r="L320" i="7" s="1"/>
  <c r="S320" i="7"/>
  <c r="N320" i="7"/>
  <c r="U318" i="7"/>
  <c r="V318" i="7" s="1"/>
  <c r="AL318" i="7" s="1"/>
  <c r="AN318" i="7" s="1"/>
  <c r="AT318" i="7" s="1"/>
  <c r="AU318" i="7" s="1"/>
  <c r="AY318" i="7" s="1"/>
  <c r="Q319" i="7"/>
  <c r="T319" i="7" s="1"/>
  <c r="O319" i="7"/>
  <c r="H321" i="7"/>
  <c r="F322" i="7"/>
  <c r="G321" i="7"/>
  <c r="P319" i="7"/>
  <c r="K319" i="6"/>
  <c r="L319" i="6" s="1"/>
  <c r="S319" i="6"/>
  <c r="N319" i="6"/>
  <c r="P318" i="6"/>
  <c r="U318" i="6" s="1"/>
  <c r="V318" i="6" s="1"/>
  <c r="AL318" i="6" s="1"/>
  <c r="AN318" i="6" s="1"/>
  <c r="AT318" i="6" s="1"/>
  <c r="AU318" i="6" s="1"/>
  <c r="AY318" i="6" s="1"/>
  <c r="Q318" i="6"/>
  <c r="T318" i="6" s="1"/>
  <c r="O318" i="6"/>
  <c r="H320" i="6"/>
  <c r="F321" i="6"/>
  <c r="G320" i="6"/>
  <c r="Q321" i="5"/>
  <c r="T321" i="5" s="1"/>
  <c r="O321" i="5"/>
  <c r="U320" i="5"/>
  <c r="V320" i="5" s="1"/>
  <c r="AL320" i="5" s="1"/>
  <c r="AN320" i="5" s="1"/>
  <c r="AU320" i="5" s="1"/>
  <c r="U326" i="5"/>
  <c r="V326" i="5" s="1"/>
  <c r="AL326" i="5" s="1"/>
  <c r="AN326" i="5" s="1"/>
  <c r="AU326" i="5" s="1"/>
  <c r="N322" i="5"/>
  <c r="S322" i="5"/>
  <c r="K322" i="5"/>
  <c r="L322" i="5" s="1"/>
  <c r="F324" i="5"/>
  <c r="G323" i="5"/>
  <c r="H323" i="5"/>
  <c r="P321" i="5"/>
  <c r="U321" i="5" s="1"/>
  <c r="V321" i="5" s="1"/>
  <c r="AL321" i="5" s="1"/>
  <c r="AN321" i="5" s="1"/>
  <c r="AU321" i="5" s="1"/>
  <c r="S319" i="4"/>
  <c r="N319" i="4"/>
  <c r="K319" i="4"/>
  <c r="L319" i="4" s="1"/>
  <c r="H320" i="4"/>
  <c r="F321" i="4"/>
  <c r="G320" i="4"/>
  <c r="O318" i="4"/>
  <c r="P318" i="4" s="1"/>
  <c r="U318" i="4" s="1"/>
  <c r="V318" i="4" s="1"/>
  <c r="AL318" i="4" s="1"/>
  <c r="AN318" i="4" s="1"/>
  <c r="AT318" i="4" s="1"/>
  <c r="AU318" i="4" s="1"/>
  <c r="AY318" i="4" s="1"/>
  <c r="Q318" i="4"/>
  <c r="T318" i="4" s="1"/>
  <c r="P318" i="3"/>
  <c r="S319" i="3"/>
  <c r="N319" i="3"/>
  <c r="K319" i="3"/>
  <c r="L319" i="3" s="1"/>
  <c r="Q318" i="3"/>
  <c r="T318" i="3" s="1"/>
  <c r="O318" i="3"/>
  <c r="H320" i="3"/>
  <c r="F321" i="3"/>
  <c r="G320" i="3"/>
  <c r="H317" i="2"/>
  <c r="G317" i="2"/>
  <c r="K316" i="2"/>
  <c r="L316" i="2" s="1"/>
  <c r="N316" i="2"/>
  <c r="S316" i="2"/>
  <c r="Q315" i="2"/>
  <c r="T315" i="2" s="1"/>
  <c r="O315" i="2"/>
  <c r="P315" i="2" s="1"/>
  <c r="U315" i="2" s="1"/>
  <c r="V315" i="2" s="1"/>
  <c r="AL315" i="2" s="1"/>
  <c r="AN315" i="2" s="1"/>
  <c r="AT315" i="2" s="1"/>
  <c r="AU315" i="2" s="1"/>
  <c r="AY315" i="2" s="1"/>
  <c r="S309" i="1"/>
  <c r="L309" i="1"/>
  <c r="Q308" i="1"/>
  <c r="T308" i="1" s="1"/>
  <c r="O308" i="1"/>
  <c r="F311" i="1"/>
  <c r="P308" i="1"/>
  <c r="S327" i="11" l="1"/>
  <c r="N327" i="11"/>
  <c r="K327" i="11"/>
  <c r="L327" i="11" s="1"/>
  <c r="H328" i="11"/>
  <c r="F329" i="11"/>
  <c r="G328" i="11"/>
  <c r="O326" i="11"/>
  <c r="P326" i="11" s="1"/>
  <c r="Q326" i="11"/>
  <c r="T326" i="11" s="1"/>
  <c r="S326" i="10"/>
  <c r="N326" i="10"/>
  <c r="K326" i="10"/>
  <c r="L326" i="10" s="1"/>
  <c r="O325" i="10"/>
  <c r="P325" i="10" s="1"/>
  <c r="U325" i="10" s="1"/>
  <c r="V325" i="10" s="1"/>
  <c r="AL325" i="10" s="1"/>
  <c r="AN325" i="10" s="1"/>
  <c r="AT325" i="10" s="1"/>
  <c r="AU325" i="10" s="1"/>
  <c r="AY325" i="10" s="1"/>
  <c r="Q325" i="10"/>
  <c r="T325" i="10" s="1"/>
  <c r="H327" i="10"/>
  <c r="F328" i="10"/>
  <c r="G327" i="10"/>
  <c r="F330" i="9"/>
  <c r="H329" i="9"/>
  <c r="G329" i="9"/>
  <c r="P327" i="9"/>
  <c r="U327" i="9" s="1"/>
  <c r="V327" i="9" s="1"/>
  <c r="AL327" i="9" s="1"/>
  <c r="AN327" i="9" s="1"/>
  <c r="AT327" i="9" s="1"/>
  <c r="AU327" i="9" s="1"/>
  <c r="AY327" i="9" s="1"/>
  <c r="O327" i="9"/>
  <c r="Q327" i="9"/>
  <c r="T327" i="9" s="1"/>
  <c r="S328" i="9"/>
  <c r="N328" i="9"/>
  <c r="K328" i="9"/>
  <c r="L328" i="9" s="1"/>
  <c r="U322" i="8"/>
  <c r="V322" i="8" s="1"/>
  <c r="AL322" i="8" s="1"/>
  <c r="AN322" i="8" s="1"/>
  <c r="AT322" i="8" s="1"/>
  <c r="AU322" i="8" s="1"/>
  <c r="AY322" i="8" s="1"/>
  <c r="Q323" i="8"/>
  <c r="T323" i="8" s="1"/>
  <c r="O323" i="8"/>
  <c r="H325" i="8"/>
  <c r="F326" i="8"/>
  <c r="G325" i="8"/>
  <c r="K324" i="8"/>
  <c r="L324" i="8" s="1"/>
  <c r="S324" i="8"/>
  <c r="N324" i="8"/>
  <c r="P323" i="8"/>
  <c r="U323" i="8" s="1"/>
  <c r="V323" i="8" s="1"/>
  <c r="AL323" i="8" s="1"/>
  <c r="AN323" i="8" s="1"/>
  <c r="AT323" i="8" s="1"/>
  <c r="AU323" i="8" s="1"/>
  <c r="AY323" i="8" s="1"/>
  <c r="H322" i="7"/>
  <c r="F323" i="7"/>
  <c r="G322" i="7"/>
  <c r="U319" i="7"/>
  <c r="V319" i="7" s="1"/>
  <c r="AL319" i="7" s="1"/>
  <c r="AN319" i="7" s="1"/>
  <c r="AT319" i="7" s="1"/>
  <c r="AU319" i="7" s="1"/>
  <c r="AY319" i="7" s="1"/>
  <c r="K321" i="7"/>
  <c r="L321" i="7" s="1"/>
  <c r="S321" i="7"/>
  <c r="N321" i="7"/>
  <c r="Q320" i="7"/>
  <c r="T320" i="7" s="1"/>
  <c r="O320" i="7"/>
  <c r="P320" i="7" s="1"/>
  <c r="H321" i="6"/>
  <c r="F322" i="6"/>
  <c r="G321" i="6"/>
  <c r="K320" i="6"/>
  <c r="L320" i="6" s="1"/>
  <c r="S320" i="6"/>
  <c r="N320" i="6"/>
  <c r="Q319" i="6"/>
  <c r="T319" i="6" s="1"/>
  <c r="O319" i="6"/>
  <c r="P319" i="6" s="1"/>
  <c r="U319" i="6" s="1"/>
  <c r="V319" i="6" s="1"/>
  <c r="AL319" i="6" s="1"/>
  <c r="AN319" i="6" s="1"/>
  <c r="AT319" i="6" s="1"/>
  <c r="AU319" i="6" s="1"/>
  <c r="AY319" i="6" s="1"/>
  <c r="F325" i="5"/>
  <c r="H324" i="5"/>
  <c r="G324" i="5"/>
  <c r="O322" i="5"/>
  <c r="P322" i="5" s="1"/>
  <c r="U322" i="5" s="1"/>
  <c r="V322" i="5" s="1"/>
  <c r="AL322" i="5" s="1"/>
  <c r="AN322" i="5" s="1"/>
  <c r="AU322" i="5" s="1"/>
  <c r="Q322" i="5"/>
  <c r="T322" i="5" s="1"/>
  <c r="S323" i="5"/>
  <c r="N323" i="5"/>
  <c r="K323" i="5"/>
  <c r="L323" i="5" s="1"/>
  <c r="Q319" i="4"/>
  <c r="T319" i="4" s="1"/>
  <c r="O319" i="4"/>
  <c r="K320" i="4"/>
  <c r="L320" i="4" s="1"/>
  <c r="N320" i="4"/>
  <c r="S320" i="4"/>
  <c r="P319" i="4"/>
  <c r="U319" i="4" s="1"/>
  <c r="V319" i="4" s="1"/>
  <c r="AL319" i="4" s="1"/>
  <c r="AN319" i="4" s="1"/>
  <c r="AT319" i="4" s="1"/>
  <c r="AU319" i="4" s="1"/>
  <c r="AY319" i="4" s="1"/>
  <c r="H321" i="4"/>
  <c r="F322" i="4"/>
  <c r="G321" i="4"/>
  <c r="H321" i="3"/>
  <c r="F322" i="3"/>
  <c r="G321" i="3"/>
  <c r="Q319" i="3"/>
  <c r="T319" i="3" s="1"/>
  <c r="O319" i="3"/>
  <c r="P319" i="3" s="1"/>
  <c r="U319" i="3" s="1"/>
  <c r="V319" i="3" s="1"/>
  <c r="AL319" i="3" s="1"/>
  <c r="AN319" i="3" s="1"/>
  <c r="AT319" i="3" s="1"/>
  <c r="AU319" i="3" s="1"/>
  <c r="AY319" i="3" s="1"/>
  <c r="K320" i="3"/>
  <c r="L320" i="3" s="1"/>
  <c r="S320" i="3"/>
  <c r="N320" i="3"/>
  <c r="U318" i="3"/>
  <c r="V318" i="3" s="1"/>
  <c r="AL318" i="3" s="1"/>
  <c r="AN318" i="3" s="1"/>
  <c r="AT318" i="3" s="1"/>
  <c r="AU318" i="3" s="1"/>
  <c r="AY318" i="3" s="1"/>
  <c r="K317" i="2"/>
  <c r="L317" i="2" s="1"/>
  <c r="S317" i="2"/>
  <c r="N317" i="2"/>
  <c r="H318" i="2"/>
  <c r="G318" i="2"/>
  <c r="Q316" i="2"/>
  <c r="T316" i="2" s="1"/>
  <c r="O316" i="2"/>
  <c r="P316" i="2" s="1"/>
  <c r="U316" i="2" s="1"/>
  <c r="V316" i="2" s="1"/>
  <c r="AL316" i="2" s="1"/>
  <c r="AN316" i="2" s="1"/>
  <c r="AT316" i="2" s="1"/>
  <c r="AU316" i="2" s="1"/>
  <c r="AY316" i="2" s="1"/>
  <c r="Q309" i="1"/>
  <c r="T309" i="1" s="1"/>
  <c r="O309" i="1"/>
  <c r="P309" i="1" s="1"/>
  <c r="U309" i="1" s="1"/>
  <c r="V309" i="1" s="1"/>
  <c r="S310" i="1"/>
  <c r="L310" i="1"/>
  <c r="F312" i="1"/>
  <c r="U308" i="1"/>
  <c r="V308" i="1" s="1"/>
  <c r="P327" i="11" l="1"/>
  <c r="H329" i="11"/>
  <c r="F330" i="11"/>
  <c r="G329" i="11"/>
  <c r="Q327" i="11"/>
  <c r="T327" i="11" s="1"/>
  <c r="O327" i="11"/>
  <c r="K328" i="11"/>
  <c r="L328" i="11" s="1"/>
  <c r="N328" i="11"/>
  <c r="S328" i="11"/>
  <c r="Q326" i="10"/>
  <c r="T326" i="10" s="1"/>
  <c r="O326" i="10"/>
  <c r="P326" i="10" s="1"/>
  <c r="H328" i="10"/>
  <c r="F329" i="10"/>
  <c r="G328" i="10"/>
  <c r="K327" i="10"/>
  <c r="L327" i="10" s="1"/>
  <c r="S327" i="10"/>
  <c r="N327" i="10"/>
  <c r="K329" i="9"/>
  <c r="L329" i="9" s="1"/>
  <c r="N329" i="9"/>
  <c r="S329" i="9"/>
  <c r="P328" i="9"/>
  <c r="U328" i="9" s="1"/>
  <c r="V328" i="9" s="1"/>
  <c r="AL328" i="9" s="1"/>
  <c r="AN328" i="9" s="1"/>
  <c r="AT328" i="9" s="1"/>
  <c r="AU328" i="9" s="1"/>
  <c r="AY328" i="9" s="1"/>
  <c r="Q328" i="9"/>
  <c r="T328" i="9" s="1"/>
  <c r="O328" i="9"/>
  <c r="H330" i="9"/>
  <c r="F331" i="9"/>
  <c r="G330" i="9"/>
  <c r="Q324" i="8"/>
  <c r="T324" i="8" s="1"/>
  <c r="O324" i="8"/>
  <c r="K325" i="8"/>
  <c r="L325" i="8" s="1"/>
  <c r="S325" i="8"/>
  <c r="N325" i="8"/>
  <c r="P324" i="8"/>
  <c r="U324" i="8" s="1"/>
  <c r="V324" i="8" s="1"/>
  <c r="AL324" i="8" s="1"/>
  <c r="AN324" i="8" s="1"/>
  <c r="AT324" i="8" s="1"/>
  <c r="AU324" i="8" s="1"/>
  <c r="AY324" i="8" s="1"/>
  <c r="H326" i="8"/>
  <c r="F327" i="8"/>
  <c r="G326" i="8"/>
  <c r="U320" i="7"/>
  <c r="V320" i="7" s="1"/>
  <c r="AL320" i="7" s="1"/>
  <c r="AN320" i="7" s="1"/>
  <c r="AT320" i="7" s="1"/>
  <c r="AU320" i="7" s="1"/>
  <c r="AY320" i="7" s="1"/>
  <c r="U326" i="7"/>
  <c r="V326" i="7" s="1"/>
  <c r="AL326" i="7" s="1"/>
  <c r="AN326" i="7" s="1"/>
  <c r="AT326" i="7" s="1"/>
  <c r="AU326" i="7" s="1"/>
  <c r="AY326" i="7" s="1"/>
  <c r="S322" i="7"/>
  <c r="N322" i="7"/>
  <c r="K322" i="7"/>
  <c r="L322" i="7" s="1"/>
  <c r="O321" i="7"/>
  <c r="P321" i="7" s="1"/>
  <c r="U321" i="7" s="1"/>
  <c r="V321" i="7" s="1"/>
  <c r="AL321" i="7" s="1"/>
  <c r="AN321" i="7" s="1"/>
  <c r="AT321" i="7" s="1"/>
  <c r="AU321" i="7" s="1"/>
  <c r="AY321" i="7" s="1"/>
  <c r="Q321" i="7"/>
  <c r="T321" i="7" s="1"/>
  <c r="F324" i="7"/>
  <c r="G323" i="7"/>
  <c r="H323" i="7"/>
  <c r="S321" i="6"/>
  <c r="N321" i="6"/>
  <c r="K321" i="6"/>
  <c r="L321" i="6" s="1"/>
  <c r="F323" i="6"/>
  <c r="G322" i="6"/>
  <c r="H322" i="6"/>
  <c r="O320" i="6"/>
  <c r="P320" i="6" s="1"/>
  <c r="Q320" i="6"/>
  <c r="T320" i="6" s="1"/>
  <c r="N324" i="5"/>
  <c r="S324" i="5"/>
  <c r="K324" i="5"/>
  <c r="L324" i="5" s="1"/>
  <c r="Q323" i="5"/>
  <c r="T323" i="5" s="1"/>
  <c r="O323" i="5"/>
  <c r="P323" i="5" s="1"/>
  <c r="U323" i="5" s="1"/>
  <c r="V323" i="5" s="1"/>
  <c r="AL323" i="5" s="1"/>
  <c r="AN323" i="5" s="1"/>
  <c r="AU323" i="5" s="1"/>
  <c r="F326" i="5"/>
  <c r="H325" i="5"/>
  <c r="G325" i="5"/>
  <c r="Q320" i="4"/>
  <c r="T320" i="4" s="1"/>
  <c r="O320" i="4"/>
  <c r="H322" i="4"/>
  <c r="F323" i="4"/>
  <c r="G322" i="4"/>
  <c r="P320" i="4"/>
  <c r="K321" i="4"/>
  <c r="L321" i="4" s="1"/>
  <c r="S321" i="4"/>
  <c r="N321" i="4"/>
  <c r="Q320" i="3"/>
  <c r="T320" i="3" s="1"/>
  <c r="O320" i="3"/>
  <c r="K321" i="3"/>
  <c r="L321" i="3" s="1"/>
  <c r="S321" i="3"/>
  <c r="N321" i="3"/>
  <c r="H322" i="3"/>
  <c r="F323" i="3"/>
  <c r="G322" i="3"/>
  <c r="P320" i="3"/>
  <c r="S318" i="2"/>
  <c r="N318" i="2"/>
  <c r="K318" i="2"/>
  <c r="L318" i="2" s="1"/>
  <c r="G319" i="2"/>
  <c r="H319" i="2"/>
  <c r="O317" i="2"/>
  <c r="P317" i="2" s="1"/>
  <c r="Q317" i="2"/>
  <c r="T317" i="2" s="1"/>
  <c r="S311" i="1"/>
  <c r="L311" i="1"/>
  <c r="F313" i="1"/>
  <c r="Q310" i="1"/>
  <c r="T310" i="1" s="1"/>
  <c r="O310" i="1"/>
  <c r="P310" i="1" s="1"/>
  <c r="U310" i="1" s="1"/>
  <c r="V310" i="1" s="1"/>
  <c r="U327" i="11" l="1"/>
  <c r="V327" i="11" s="1"/>
  <c r="AL327" i="11" s="1"/>
  <c r="AN327" i="11" s="1"/>
  <c r="AT327" i="11" s="1"/>
  <c r="AU327" i="11" s="1"/>
  <c r="AY327" i="11" s="1"/>
  <c r="Q328" i="11"/>
  <c r="T328" i="11" s="1"/>
  <c r="O328" i="11"/>
  <c r="H330" i="11"/>
  <c r="F331" i="11"/>
  <c r="G330" i="11"/>
  <c r="P328" i="11"/>
  <c r="U328" i="11" s="1"/>
  <c r="V328" i="11" s="1"/>
  <c r="AL328" i="11" s="1"/>
  <c r="AN328" i="11" s="1"/>
  <c r="AT328" i="11" s="1"/>
  <c r="AU328" i="11" s="1"/>
  <c r="AY328" i="11" s="1"/>
  <c r="K329" i="11"/>
  <c r="L329" i="11" s="1"/>
  <c r="S329" i="11"/>
  <c r="N329" i="11"/>
  <c r="Q327" i="10"/>
  <c r="T327" i="10" s="1"/>
  <c r="O327" i="10"/>
  <c r="K328" i="10"/>
  <c r="L328" i="10" s="1"/>
  <c r="S328" i="10"/>
  <c r="N328" i="10"/>
  <c r="P327" i="10"/>
  <c r="U327" i="10" s="1"/>
  <c r="V327" i="10" s="1"/>
  <c r="AL327" i="10" s="1"/>
  <c r="AN327" i="10" s="1"/>
  <c r="AT327" i="10" s="1"/>
  <c r="AU327" i="10" s="1"/>
  <c r="AY327" i="10" s="1"/>
  <c r="H329" i="10"/>
  <c r="F330" i="10"/>
  <c r="G329" i="10"/>
  <c r="H331" i="9"/>
  <c r="F332" i="9"/>
  <c r="G331" i="9"/>
  <c r="K330" i="9"/>
  <c r="L330" i="9" s="1"/>
  <c r="N330" i="9"/>
  <c r="S330" i="9"/>
  <c r="Q329" i="9"/>
  <c r="T329" i="9" s="1"/>
  <c r="O329" i="9"/>
  <c r="P329" i="9" s="1"/>
  <c r="U329" i="9" s="1"/>
  <c r="V329" i="9" s="1"/>
  <c r="AL329" i="9" s="1"/>
  <c r="AN329" i="9" s="1"/>
  <c r="AT329" i="9" s="1"/>
  <c r="AU329" i="9" s="1"/>
  <c r="AY329" i="9" s="1"/>
  <c r="F328" i="8"/>
  <c r="G327" i="8"/>
  <c r="H327" i="8"/>
  <c r="O325" i="8"/>
  <c r="P325" i="8" s="1"/>
  <c r="U325" i="8" s="1"/>
  <c r="V325" i="8" s="1"/>
  <c r="AL325" i="8" s="1"/>
  <c r="AN325" i="8" s="1"/>
  <c r="AT325" i="8" s="1"/>
  <c r="AU325" i="8" s="1"/>
  <c r="AY325" i="8" s="1"/>
  <c r="Q325" i="8"/>
  <c r="T325" i="8" s="1"/>
  <c r="S326" i="8"/>
  <c r="N326" i="8"/>
  <c r="K326" i="8"/>
  <c r="L326" i="8" s="1"/>
  <c r="S323" i="7"/>
  <c r="N323" i="7"/>
  <c r="K323" i="7"/>
  <c r="L323" i="7" s="1"/>
  <c r="P322" i="7"/>
  <c r="U322" i="7" s="1"/>
  <c r="V322" i="7" s="1"/>
  <c r="AL322" i="7" s="1"/>
  <c r="AN322" i="7" s="1"/>
  <c r="AT322" i="7" s="1"/>
  <c r="AU322" i="7" s="1"/>
  <c r="AY322" i="7" s="1"/>
  <c r="O322" i="7"/>
  <c r="Q322" i="7"/>
  <c r="T322" i="7" s="1"/>
  <c r="H324" i="7"/>
  <c r="G324" i="7"/>
  <c r="F325" i="7"/>
  <c r="U320" i="6"/>
  <c r="V320" i="6" s="1"/>
  <c r="AL320" i="6" s="1"/>
  <c r="AN320" i="6" s="1"/>
  <c r="AT320" i="6" s="1"/>
  <c r="AU320" i="6" s="1"/>
  <c r="AY320" i="6" s="1"/>
  <c r="U326" i="6"/>
  <c r="V326" i="6" s="1"/>
  <c r="AL326" i="6" s="1"/>
  <c r="AN326" i="6" s="1"/>
  <c r="AT326" i="6" s="1"/>
  <c r="AU326" i="6" s="1"/>
  <c r="AY326" i="6" s="1"/>
  <c r="O321" i="6"/>
  <c r="P321" i="6" s="1"/>
  <c r="U321" i="6" s="1"/>
  <c r="V321" i="6" s="1"/>
  <c r="AL321" i="6" s="1"/>
  <c r="AN321" i="6" s="1"/>
  <c r="AT321" i="6" s="1"/>
  <c r="AU321" i="6" s="1"/>
  <c r="AY321" i="6" s="1"/>
  <c r="Q321" i="6"/>
  <c r="T321" i="6" s="1"/>
  <c r="H323" i="6"/>
  <c r="F324" i="6"/>
  <c r="G323" i="6"/>
  <c r="S322" i="6"/>
  <c r="N322" i="6"/>
  <c r="K322" i="6"/>
  <c r="L322" i="6" s="1"/>
  <c r="Q324" i="5"/>
  <c r="T324" i="5" s="1"/>
  <c r="O324" i="5"/>
  <c r="H326" i="5"/>
  <c r="F327" i="5"/>
  <c r="G326" i="5"/>
  <c r="P324" i="5"/>
  <c r="U324" i="5" s="1"/>
  <c r="V324" i="5" s="1"/>
  <c r="AL324" i="5" s="1"/>
  <c r="AN324" i="5" s="1"/>
  <c r="AU324" i="5" s="1"/>
  <c r="K325" i="5"/>
  <c r="L325" i="5" s="1"/>
  <c r="N325" i="5"/>
  <c r="S325" i="5"/>
  <c r="F324" i="4"/>
  <c r="G323" i="4"/>
  <c r="H323" i="4"/>
  <c r="U326" i="4"/>
  <c r="V326" i="4" s="1"/>
  <c r="AL326" i="4" s="1"/>
  <c r="AN326" i="4" s="1"/>
  <c r="AT326" i="4" s="1"/>
  <c r="AU326" i="4" s="1"/>
  <c r="AY326" i="4" s="1"/>
  <c r="U320" i="4"/>
  <c r="V320" i="4" s="1"/>
  <c r="AL320" i="4" s="1"/>
  <c r="AN320" i="4" s="1"/>
  <c r="AT320" i="4" s="1"/>
  <c r="AU320" i="4" s="1"/>
  <c r="AY320" i="4" s="1"/>
  <c r="O321" i="4"/>
  <c r="Q321" i="4"/>
  <c r="T321" i="4" s="1"/>
  <c r="P321" i="4"/>
  <c r="U321" i="4" s="1"/>
  <c r="V321" i="4" s="1"/>
  <c r="AL321" i="4" s="1"/>
  <c r="AN321" i="4" s="1"/>
  <c r="AT321" i="4" s="1"/>
  <c r="AU321" i="4" s="1"/>
  <c r="AY321" i="4" s="1"/>
  <c r="S322" i="4"/>
  <c r="N322" i="4"/>
  <c r="K322" i="4"/>
  <c r="L322" i="4" s="1"/>
  <c r="O321" i="3"/>
  <c r="Q321" i="3"/>
  <c r="T321" i="3" s="1"/>
  <c r="F324" i="3"/>
  <c r="G323" i="3"/>
  <c r="H323" i="3"/>
  <c r="S322" i="3"/>
  <c r="N322" i="3"/>
  <c r="K322" i="3"/>
  <c r="L322" i="3" s="1"/>
  <c r="U326" i="3"/>
  <c r="V326" i="3" s="1"/>
  <c r="AL326" i="3" s="1"/>
  <c r="AN326" i="3" s="1"/>
  <c r="AT326" i="3" s="1"/>
  <c r="AU326" i="3" s="1"/>
  <c r="AY326" i="3" s="1"/>
  <c r="U320" i="3"/>
  <c r="V320" i="3" s="1"/>
  <c r="AL320" i="3" s="1"/>
  <c r="AN320" i="3" s="1"/>
  <c r="AT320" i="3" s="1"/>
  <c r="AU320" i="3" s="1"/>
  <c r="AY320" i="3" s="1"/>
  <c r="P321" i="3"/>
  <c r="U321" i="3" s="1"/>
  <c r="V321" i="3" s="1"/>
  <c r="AL321" i="3" s="1"/>
  <c r="AN321" i="3" s="1"/>
  <c r="AT321" i="3" s="1"/>
  <c r="AU321" i="3" s="1"/>
  <c r="AY321" i="3" s="1"/>
  <c r="U317" i="2"/>
  <c r="V317" i="2" s="1"/>
  <c r="AL317" i="2" s="1"/>
  <c r="AN317" i="2" s="1"/>
  <c r="AT317" i="2" s="1"/>
  <c r="AU317" i="2" s="1"/>
  <c r="AY317" i="2" s="1"/>
  <c r="O318" i="2"/>
  <c r="P318" i="2" s="1"/>
  <c r="Q318" i="2"/>
  <c r="T318" i="2" s="1"/>
  <c r="S319" i="2"/>
  <c r="N319" i="2"/>
  <c r="K319" i="2"/>
  <c r="L319" i="2" s="1"/>
  <c r="H320" i="2"/>
  <c r="G320" i="2"/>
  <c r="S312" i="1"/>
  <c r="L312" i="1"/>
  <c r="Q311" i="1"/>
  <c r="T311" i="1" s="1"/>
  <c r="O311" i="1"/>
  <c r="P311" i="1" s="1"/>
  <c r="F314" i="1"/>
  <c r="O329" i="11" l="1"/>
  <c r="P329" i="11" s="1"/>
  <c r="U329" i="11" s="1"/>
  <c r="V329" i="11" s="1"/>
  <c r="AL329" i="11" s="1"/>
  <c r="AN329" i="11" s="1"/>
  <c r="AT329" i="11" s="1"/>
  <c r="AU329" i="11" s="1"/>
  <c r="AY329" i="11" s="1"/>
  <c r="Q329" i="11"/>
  <c r="T329" i="11" s="1"/>
  <c r="S330" i="11"/>
  <c r="N330" i="11"/>
  <c r="K330" i="11"/>
  <c r="L330" i="11" s="1"/>
  <c r="F332" i="11"/>
  <c r="G331" i="11"/>
  <c r="H331" i="11"/>
  <c r="F331" i="10"/>
  <c r="G330" i="10"/>
  <c r="H330" i="10"/>
  <c r="O328" i="10"/>
  <c r="P328" i="10" s="1"/>
  <c r="U328" i="10" s="1"/>
  <c r="V328" i="10" s="1"/>
  <c r="AL328" i="10" s="1"/>
  <c r="AN328" i="10" s="1"/>
  <c r="AT328" i="10" s="1"/>
  <c r="AU328" i="10" s="1"/>
  <c r="AY328" i="10" s="1"/>
  <c r="Q328" i="10"/>
  <c r="T328" i="10" s="1"/>
  <c r="S329" i="10"/>
  <c r="N329" i="10"/>
  <c r="K329" i="10"/>
  <c r="L329" i="10" s="1"/>
  <c r="S331" i="9"/>
  <c r="N331" i="9"/>
  <c r="K331" i="9"/>
  <c r="L331" i="9" s="1"/>
  <c r="F333" i="9"/>
  <c r="G332" i="9"/>
  <c r="H332" i="9"/>
  <c r="O330" i="9"/>
  <c r="P330" i="9" s="1"/>
  <c r="U330" i="9" s="1"/>
  <c r="V330" i="9" s="1"/>
  <c r="AL330" i="9" s="1"/>
  <c r="AN330" i="9" s="1"/>
  <c r="AT330" i="9" s="1"/>
  <c r="AU330" i="9" s="1"/>
  <c r="AY330" i="9" s="1"/>
  <c r="Q330" i="9"/>
  <c r="T330" i="9" s="1"/>
  <c r="O326" i="8"/>
  <c r="Q326" i="8"/>
  <c r="T326" i="8" s="1"/>
  <c r="P326" i="8"/>
  <c r="S327" i="8"/>
  <c r="N327" i="8"/>
  <c r="K327" i="8"/>
  <c r="L327" i="8" s="1"/>
  <c r="H328" i="8"/>
  <c r="F329" i="8"/>
  <c r="G328" i="8"/>
  <c r="Q323" i="7"/>
  <c r="T323" i="7" s="1"/>
  <c r="O323" i="7"/>
  <c r="K324" i="7"/>
  <c r="L324" i="7" s="1"/>
  <c r="S324" i="7"/>
  <c r="N324" i="7"/>
  <c r="P323" i="7"/>
  <c r="F326" i="7"/>
  <c r="H325" i="7"/>
  <c r="G325" i="7"/>
  <c r="Q322" i="6"/>
  <c r="T322" i="6" s="1"/>
  <c r="O322" i="6"/>
  <c r="H324" i="6"/>
  <c r="F325" i="6"/>
  <c r="G324" i="6"/>
  <c r="P322" i="6"/>
  <c r="U322" i="6" s="1"/>
  <c r="V322" i="6" s="1"/>
  <c r="AL322" i="6" s="1"/>
  <c r="AN322" i="6" s="1"/>
  <c r="AT322" i="6" s="1"/>
  <c r="AU322" i="6" s="1"/>
  <c r="AY322" i="6" s="1"/>
  <c r="K323" i="6"/>
  <c r="L323" i="6" s="1"/>
  <c r="S323" i="6"/>
  <c r="N323" i="6"/>
  <c r="F328" i="5"/>
  <c r="G327" i="5"/>
  <c r="H327" i="5"/>
  <c r="Q325" i="5"/>
  <c r="T325" i="5" s="1"/>
  <c r="O325" i="5"/>
  <c r="P325" i="5" s="1"/>
  <c r="U325" i="5" s="1"/>
  <c r="V325" i="5" s="1"/>
  <c r="AL325" i="5" s="1"/>
  <c r="AN325" i="5" s="1"/>
  <c r="AU325" i="5" s="1"/>
  <c r="K326" i="5"/>
  <c r="L326" i="5" s="1"/>
  <c r="N326" i="5"/>
  <c r="S326" i="5"/>
  <c r="O322" i="4"/>
  <c r="P322" i="4" s="1"/>
  <c r="U322" i="4" s="1"/>
  <c r="V322" i="4" s="1"/>
  <c r="AL322" i="4" s="1"/>
  <c r="AN322" i="4" s="1"/>
  <c r="AT322" i="4" s="1"/>
  <c r="AU322" i="4" s="1"/>
  <c r="AY322" i="4" s="1"/>
  <c r="Q322" i="4"/>
  <c r="T322" i="4" s="1"/>
  <c r="S323" i="4"/>
  <c r="N323" i="4"/>
  <c r="K323" i="4"/>
  <c r="L323" i="4" s="1"/>
  <c r="H324" i="4"/>
  <c r="G324" i="4"/>
  <c r="F325" i="4"/>
  <c r="H324" i="3"/>
  <c r="F325" i="3"/>
  <c r="G324" i="3"/>
  <c r="S323" i="3"/>
  <c r="N323" i="3"/>
  <c r="K323" i="3"/>
  <c r="L323" i="3" s="1"/>
  <c r="O322" i="3"/>
  <c r="P322" i="3" s="1"/>
  <c r="U322" i="3" s="1"/>
  <c r="V322" i="3" s="1"/>
  <c r="AL322" i="3" s="1"/>
  <c r="AN322" i="3" s="1"/>
  <c r="AT322" i="3" s="1"/>
  <c r="AU322" i="3" s="1"/>
  <c r="AY322" i="3" s="1"/>
  <c r="Q322" i="3"/>
  <c r="T322" i="3" s="1"/>
  <c r="U318" i="2"/>
  <c r="V318" i="2" s="1"/>
  <c r="AL318" i="2" s="1"/>
  <c r="AN318" i="2" s="1"/>
  <c r="AT318" i="2" s="1"/>
  <c r="AU318" i="2" s="1"/>
  <c r="AY318" i="2" s="1"/>
  <c r="K320" i="2"/>
  <c r="L320" i="2" s="1"/>
  <c r="N320" i="2"/>
  <c r="S320" i="2"/>
  <c r="H321" i="2"/>
  <c r="G321" i="2"/>
  <c r="Q319" i="2"/>
  <c r="T319" i="2" s="1"/>
  <c r="O319" i="2"/>
  <c r="P319" i="2" s="1"/>
  <c r="U311" i="1"/>
  <c r="V311" i="1" s="1"/>
  <c r="F315" i="1"/>
  <c r="Q312" i="1"/>
  <c r="T312" i="1" s="1"/>
  <c r="O312" i="1"/>
  <c r="P312" i="1" s="1"/>
  <c r="S313" i="1"/>
  <c r="L313" i="1"/>
  <c r="H332" i="11" l="1"/>
  <c r="F333" i="11"/>
  <c r="G332" i="11"/>
  <c r="S331" i="11"/>
  <c r="N331" i="11"/>
  <c r="K331" i="11"/>
  <c r="L331" i="11" s="1"/>
  <c r="O330" i="11"/>
  <c r="Q330" i="11"/>
  <c r="T330" i="11" s="1"/>
  <c r="P330" i="11"/>
  <c r="S330" i="10"/>
  <c r="N330" i="10"/>
  <c r="K330" i="10"/>
  <c r="L330" i="10" s="1"/>
  <c r="O329" i="10"/>
  <c r="P329" i="10" s="1"/>
  <c r="U329" i="10" s="1"/>
  <c r="V329" i="10" s="1"/>
  <c r="AL329" i="10" s="1"/>
  <c r="AN329" i="10" s="1"/>
  <c r="AT329" i="10" s="1"/>
  <c r="AU329" i="10" s="1"/>
  <c r="AY329" i="10" s="1"/>
  <c r="Q329" i="10"/>
  <c r="T329" i="10" s="1"/>
  <c r="H331" i="10"/>
  <c r="F332" i="10"/>
  <c r="G331" i="10"/>
  <c r="H333" i="9"/>
  <c r="F334" i="9"/>
  <c r="G333" i="9"/>
  <c r="O331" i="9"/>
  <c r="P331" i="9" s="1"/>
  <c r="U331" i="9" s="1"/>
  <c r="V331" i="9" s="1"/>
  <c r="AL331" i="9" s="1"/>
  <c r="AN331" i="9" s="1"/>
  <c r="AT331" i="9" s="1"/>
  <c r="AU331" i="9" s="1"/>
  <c r="AY331" i="9" s="1"/>
  <c r="Q331" i="9"/>
  <c r="T331" i="9" s="1"/>
  <c r="S332" i="9"/>
  <c r="N332" i="9"/>
  <c r="K332" i="9"/>
  <c r="L332" i="9" s="1"/>
  <c r="H329" i="8"/>
  <c r="F330" i="8"/>
  <c r="G329" i="8"/>
  <c r="Q327" i="8"/>
  <c r="T327" i="8" s="1"/>
  <c r="O327" i="8"/>
  <c r="K328" i="8"/>
  <c r="L328" i="8" s="1"/>
  <c r="S328" i="8"/>
  <c r="N328" i="8"/>
  <c r="P327" i="8"/>
  <c r="G326" i="7"/>
  <c r="F327" i="7"/>
  <c r="H326" i="7"/>
  <c r="Q324" i="7"/>
  <c r="T324" i="7" s="1"/>
  <c r="O324" i="7"/>
  <c r="U323" i="7"/>
  <c r="V323" i="7" s="1"/>
  <c r="AL323" i="7" s="1"/>
  <c r="AN323" i="7" s="1"/>
  <c r="AT323" i="7" s="1"/>
  <c r="AU323" i="7" s="1"/>
  <c r="AY323" i="7" s="1"/>
  <c r="K325" i="7"/>
  <c r="L325" i="7" s="1"/>
  <c r="S325" i="7"/>
  <c r="N325" i="7"/>
  <c r="P324" i="7"/>
  <c r="U324" i="7" s="1"/>
  <c r="V324" i="7" s="1"/>
  <c r="AL324" i="7" s="1"/>
  <c r="AN324" i="7" s="1"/>
  <c r="AT324" i="7" s="1"/>
  <c r="AU324" i="7" s="1"/>
  <c r="AY324" i="7" s="1"/>
  <c r="H325" i="6"/>
  <c r="F326" i="6"/>
  <c r="G325" i="6"/>
  <c r="Q323" i="6"/>
  <c r="T323" i="6" s="1"/>
  <c r="O323" i="6"/>
  <c r="P323" i="6" s="1"/>
  <c r="U323" i="6" s="1"/>
  <c r="V323" i="6" s="1"/>
  <c r="AL323" i="6" s="1"/>
  <c r="AN323" i="6" s="1"/>
  <c r="AT323" i="6" s="1"/>
  <c r="AU323" i="6" s="1"/>
  <c r="AY323" i="6" s="1"/>
  <c r="K324" i="6"/>
  <c r="L324" i="6" s="1"/>
  <c r="S324" i="6"/>
  <c r="N324" i="6"/>
  <c r="O326" i="5"/>
  <c r="P326" i="5" s="1"/>
  <c r="Q326" i="5"/>
  <c r="T326" i="5" s="1"/>
  <c r="K327" i="5"/>
  <c r="L327" i="5" s="1"/>
  <c r="S327" i="5"/>
  <c r="N327" i="5"/>
  <c r="H328" i="5"/>
  <c r="F329" i="5"/>
  <c r="G328" i="5"/>
  <c r="H325" i="4"/>
  <c r="F326" i="4"/>
  <c r="G325" i="4"/>
  <c r="K324" i="4"/>
  <c r="L324" i="4" s="1"/>
  <c r="S324" i="4"/>
  <c r="N324" i="4"/>
  <c r="Q323" i="4"/>
  <c r="T323" i="4" s="1"/>
  <c r="O323" i="4"/>
  <c r="P323" i="4" s="1"/>
  <c r="U323" i="4" s="1"/>
  <c r="V323" i="4" s="1"/>
  <c r="AL323" i="4" s="1"/>
  <c r="AN323" i="4" s="1"/>
  <c r="AT323" i="4" s="1"/>
  <c r="AU323" i="4" s="1"/>
  <c r="AY323" i="4" s="1"/>
  <c r="K324" i="3"/>
  <c r="L324" i="3" s="1"/>
  <c r="S324" i="3"/>
  <c r="N324" i="3"/>
  <c r="Q323" i="3"/>
  <c r="T323" i="3" s="1"/>
  <c r="O323" i="3"/>
  <c r="H325" i="3"/>
  <c r="F326" i="3"/>
  <c r="G325" i="3"/>
  <c r="P323" i="3"/>
  <c r="U323" i="3" s="1"/>
  <c r="V323" i="3" s="1"/>
  <c r="AL323" i="3" s="1"/>
  <c r="AN323" i="3" s="1"/>
  <c r="AT323" i="3" s="1"/>
  <c r="AU323" i="3" s="1"/>
  <c r="AY323" i="3" s="1"/>
  <c r="U319" i="2"/>
  <c r="V319" i="2" s="1"/>
  <c r="AL319" i="2" s="1"/>
  <c r="AN319" i="2" s="1"/>
  <c r="AT319" i="2" s="1"/>
  <c r="AU319" i="2" s="1"/>
  <c r="AY319" i="2" s="1"/>
  <c r="K321" i="2"/>
  <c r="L321" i="2" s="1"/>
  <c r="S321" i="2"/>
  <c r="N321" i="2"/>
  <c r="H322" i="2"/>
  <c r="G322" i="2"/>
  <c r="Q320" i="2"/>
  <c r="T320" i="2" s="1"/>
  <c r="O320" i="2"/>
  <c r="P320" i="2" s="1"/>
  <c r="S314" i="1"/>
  <c r="L314" i="1"/>
  <c r="U312" i="1"/>
  <c r="V312" i="1" s="1"/>
  <c r="Q313" i="1"/>
  <c r="T313" i="1" s="1"/>
  <c r="O313" i="1"/>
  <c r="P313" i="1" s="1"/>
  <c r="U313" i="1" s="1"/>
  <c r="V313" i="1" s="1"/>
  <c r="F316" i="1"/>
  <c r="K332" i="11" l="1"/>
  <c r="L332" i="11" s="1"/>
  <c r="N332" i="11"/>
  <c r="S332" i="11"/>
  <c r="Q331" i="11"/>
  <c r="T331" i="11" s="1"/>
  <c r="O331" i="11"/>
  <c r="H333" i="11"/>
  <c r="F334" i="11"/>
  <c r="G333" i="11"/>
  <c r="U330" i="11"/>
  <c r="V330" i="11" s="1"/>
  <c r="AL330" i="11" s="1"/>
  <c r="AN330" i="11" s="1"/>
  <c r="AT330" i="11" s="1"/>
  <c r="AU330" i="11" s="1"/>
  <c r="AY330" i="11" s="1"/>
  <c r="P331" i="11"/>
  <c r="Q330" i="10"/>
  <c r="T330" i="10" s="1"/>
  <c r="O330" i="10"/>
  <c r="P330" i="10" s="1"/>
  <c r="U330" i="10" s="1"/>
  <c r="V330" i="10" s="1"/>
  <c r="AL330" i="10" s="1"/>
  <c r="AN330" i="10" s="1"/>
  <c r="AT330" i="10" s="1"/>
  <c r="AU330" i="10" s="1"/>
  <c r="AY330" i="10" s="1"/>
  <c r="H332" i="10"/>
  <c r="F333" i="10"/>
  <c r="G332" i="10"/>
  <c r="K331" i="10"/>
  <c r="L331" i="10" s="1"/>
  <c r="S331" i="10"/>
  <c r="N331" i="10"/>
  <c r="K333" i="9"/>
  <c r="L333" i="9" s="1"/>
  <c r="N333" i="9"/>
  <c r="S333" i="9"/>
  <c r="H334" i="9"/>
  <c r="G334" i="9"/>
  <c r="F335" i="9"/>
  <c r="Q332" i="9"/>
  <c r="T332" i="9" s="1"/>
  <c r="O332" i="9"/>
  <c r="P332" i="9" s="1"/>
  <c r="U332" i="9" s="1"/>
  <c r="V332" i="9" s="1"/>
  <c r="AL332" i="9" s="1"/>
  <c r="AN332" i="9" s="1"/>
  <c r="AT332" i="9" s="1"/>
  <c r="AU332" i="9" s="1"/>
  <c r="AY332" i="9" s="1"/>
  <c r="K329" i="8"/>
  <c r="L329" i="8" s="1"/>
  <c r="S329" i="8"/>
  <c r="N329" i="8"/>
  <c r="Q328" i="8"/>
  <c r="T328" i="8" s="1"/>
  <c r="O328" i="8"/>
  <c r="H330" i="8"/>
  <c r="G330" i="8"/>
  <c r="F331" i="8"/>
  <c r="P328" i="8"/>
  <c r="U327" i="8"/>
  <c r="V327" i="8" s="1"/>
  <c r="AL327" i="8" s="1"/>
  <c r="AN327" i="8" s="1"/>
  <c r="AT327" i="8" s="1"/>
  <c r="AU327" i="8" s="1"/>
  <c r="AY327" i="8" s="1"/>
  <c r="O325" i="7"/>
  <c r="P325" i="7" s="1"/>
  <c r="U325" i="7" s="1"/>
  <c r="V325" i="7" s="1"/>
  <c r="AL325" i="7" s="1"/>
  <c r="AN325" i="7" s="1"/>
  <c r="AT325" i="7" s="1"/>
  <c r="AU325" i="7" s="1"/>
  <c r="AY325" i="7" s="1"/>
  <c r="Q325" i="7"/>
  <c r="T325" i="7" s="1"/>
  <c r="H327" i="7"/>
  <c r="F328" i="7"/>
  <c r="G327" i="7"/>
  <c r="K326" i="7"/>
  <c r="L326" i="7" s="1"/>
  <c r="N326" i="7"/>
  <c r="S326" i="7"/>
  <c r="O324" i="6"/>
  <c r="Q324" i="6"/>
  <c r="T324" i="6" s="1"/>
  <c r="S325" i="6"/>
  <c r="N325" i="6"/>
  <c r="K325" i="6"/>
  <c r="L325" i="6" s="1"/>
  <c r="F327" i="6"/>
  <c r="G326" i="6"/>
  <c r="H326" i="6"/>
  <c r="P324" i="6"/>
  <c r="Q327" i="5"/>
  <c r="T327" i="5" s="1"/>
  <c r="O327" i="5"/>
  <c r="P327" i="5" s="1"/>
  <c r="U327" i="5" s="1"/>
  <c r="V327" i="5" s="1"/>
  <c r="AL327" i="5" s="1"/>
  <c r="AN327" i="5" s="1"/>
  <c r="AU327" i="5" s="1"/>
  <c r="H329" i="5"/>
  <c r="F330" i="5"/>
  <c r="G329" i="5"/>
  <c r="K328" i="5"/>
  <c r="L328" i="5" s="1"/>
  <c r="S328" i="5"/>
  <c r="N328" i="5"/>
  <c r="Q324" i="4"/>
  <c r="T324" i="4" s="1"/>
  <c r="O324" i="4"/>
  <c r="K325" i="4"/>
  <c r="L325" i="4" s="1"/>
  <c r="S325" i="4"/>
  <c r="N325" i="4"/>
  <c r="P324" i="4"/>
  <c r="H326" i="4"/>
  <c r="F327" i="4"/>
  <c r="G326" i="4"/>
  <c r="H326" i="3"/>
  <c r="F327" i="3"/>
  <c r="G326" i="3"/>
  <c r="K325" i="3"/>
  <c r="L325" i="3" s="1"/>
  <c r="S325" i="3"/>
  <c r="N325" i="3"/>
  <c r="Q324" i="3"/>
  <c r="T324" i="3" s="1"/>
  <c r="O324" i="3"/>
  <c r="P324" i="3" s="1"/>
  <c r="U324" i="3" s="1"/>
  <c r="V324" i="3" s="1"/>
  <c r="AL324" i="3" s="1"/>
  <c r="AN324" i="3" s="1"/>
  <c r="AT324" i="3" s="1"/>
  <c r="AU324" i="3" s="1"/>
  <c r="AY324" i="3" s="1"/>
  <c r="U326" i="2"/>
  <c r="V326" i="2" s="1"/>
  <c r="AL326" i="2" s="1"/>
  <c r="AN326" i="2" s="1"/>
  <c r="AT326" i="2" s="1"/>
  <c r="AU326" i="2" s="1"/>
  <c r="AY326" i="2" s="1"/>
  <c r="U320" i="2"/>
  <c r="V320" i="2" s="1"/>
  <c r="AL320" i="2" s="1"/>
  <c r="AN320" i="2" s="1"/>
  <c r="AT320" i="2" s="1"/>
  <c r="AU320" i="2" s="1"/>
  <c r="AY320" i="2" s="1"/>
  <c r="S322" i="2"/>
  <c r="N322" i="2"/>
  <c r="K322" i="2"/>
  <c r="L322" i="2" s="1"/>
  <c r="G323" i="2"/>
  <c r="H323" i="2"/>
  <c r="O321" i="2"/>
  <c r="P321" i="2" s="1"/>
  <c r="Q321" i="2"/>
  <c r="T321" i="2" s="1"/>
  <c r="F317" i="1"/>
  <c r="Q314" i="1"/>
  <c r="T314" i="1" s="1"/>
  <c r="O314" i="1"/>
  <c r="P314" i="1" s="1"/>
  <c r="S315" i="1"/>
  <c r="L315" i="1"/>
  <c r="K333" i="11" l="1"/>
  <c r="L333" i="11" s="1"/>
  <c r="S333" i="11"/>
  <c r="N333" i="11"/>
  <c r="U331" i="11"/>
  <c r="V331" i="11" s="1"/>
  <c r="AL331" i="11" s="1"/>
  <c r="AN331" i="11" s="1"/>
  <c r="AT331" i="11" s="1"/>
  <c r="AU331" i="11" s="1"/>
  <c r="AY331" i="11" s="1"/>
  <c r="P332" i="11"/>
  <c r="H334" i="11"/>
  <c r="F335" i="11"/>
  <c r="G334" i="11"/>
  <c r="Q332" i="11"/>
  <c r="T332" i="11" s="1"/>
  <c r="O332" i="11"/>
  <c r="Q331" i="10"/>
  <c r="T331" i="10" s="1"/>
  <c r="O331" i="10"/>
  <c r="K332" i="10"/>
  <c r="L332" i="10" s="1"/>
  <c r="S332" i="10"/>
  <c r="N332" i="10"/>
  <c r="P331" i="10"/>
  <c r="U331" i="10" s="1"/>
  <c r="V331" i="10" s="1"/>
  <c r="AL331" i="10" s="1"/>
  <c r="AN331" i="10" s="1"/>
  <c r="AT331" i="10" s="1"/>
  <c r="AU331" i="10" s="1"/>
  <c r="AY331" i="10" s="1"/>
  <c r="H333" i="10"/>
  <c r="F334" i="10"/>
  <c r="G333" i="10"/>
  <c r="H335" i="9"/>
  <c r="F336" i="9"/>
  <c r="G335" i="9"/>
  <c r="P333" i="9"/>
  <c r="K334" i="9"/>
  <c r="L334" i="9" s="1"/>
  <c r="S334" i="9"/>
  <c r="N334" i="9"/>
  <c r="Q333" i="9"/>
  <c r="T333" i="9" s="1"/>
  <c r="O333" i="9"/>
  <c r="S330" i="8"/>
  <c r="N330" i="8"/>
  <c r="K330" i="8"/>
  <c r="L330" i="8" s="1"/>
  <c r="P329" i="8"/>
  <c r="H331" i="8"/>
  <c r="G331" i="8"/>
  <c r="F332" i="8"/>
  <c r="U328" i="8"/>
  <c r="V328" i="8" s="1"/>
  <c r="AL328" i="8" s="1"/>
  <c r="AN328" i="8" s="1"/>
  <c r="AT328" i="8" s="1"/>
  <c r="AU328" i="8" s="1"/>
  <c r="AY328" i="8" s="1"/>
  <c r="O329" i="8"/>
  <c r="Q329" i="8"/>
  <c r="T329" i="8" s="1"/>
  <c r="F329" i="7"/>
  <c r="G328" i="7"/>
  <c r="H328" i="7"/>
  <c r="O326" i="7"/>
  <c r="P326" i="7" s="1"/>
  <c r="Q326" i="7"/>
  <c r="T326" i="7" s="1"/>
  <c r="S327" i="7"/>
  <c r="N327" i="7"/>
  <c r="K327" i="7"/>
  <c r="L327" i="7" s="1"/>
  <c r="S326" i="6"/>
  <c r="N326" i="6"/>
  <c r="K326" i="6"/>
  <c r="L326" i="6" s="1"/>
  <c r="H327" i="6"/>
  <c r="F328" i="6"/>
  <c r="G327" i="6"/>
  <c r="U324" i="6"/>
  <c r="V324" i="6" s="1"/>
  <c r="AL324" i="6" s="1"/>
  <c r="AN324" i="6" s="1"/>
  <c r="AT324" i="6" s="1"/>
  <c r="AU324" i="6" s="1"/>
  <c r="AY324" i="6" s="1"/>
  <c r="O325" i="6"/>
  <c r="P325" i="6" s="1"/>
  <c r="U325" i="6" s="1"/>
  <c r="V325" i="6" s="1"/>
  <c r="AL325" i="6" s="1"/>
  <c r="AN325" i="6" s="1"/>
  <c r="AT325" i="6" s="1"/>
  <c r="AU325" i="6" s="1"/>
  <c r="AY325" i="6" s="1"/>
  <c r="Q325" i="6"/>
  <c r="T325" i="6" s="1"/>
  <c r="O328" i="5"/>
  <c r="Q328" i="5"/>
  <c r="T328" i="5" s="1"/>
  <c r="S329" i="5"/>
  <c r="N329" i="5"/>
  <c r="K329" i="5"/>
  <c r="L329" i="5" s="1"/>
  <c r="P328" i="5"/>
  <c r="U328" i="5" s="1"/>
  <c r="V328" i="5" s="1"/>
  <c r="AL328" i="5" s="1"/>
  <c r="AN328" i="5" s="1"/>
  <c r="AU328" i="5" s="1"/>
  <c r="F331" i="5"/>
  <c r="G330" i="5"/>
  <c r="H330" i="5"/>
  <c r="O325" i="4"/>
  <c r="Q325" i="4"/>
  <c r="T325" i="4" s="1"/>
  <c r="U324" i="4"/>
  <c r="V324" i="4" s="1"/>
  <c r="AL324" i="4" s="1"/>
  <c r="AN324" i="4" s="1"/>
  <c r="AT324" i="4" s="1"/>
  <c r="AU324" i="4" s="1"/>
  <c r="AY324" i="4" s="1"/>
  <c r="F328" i="4"/>
  <c r="G327" i="4"/>
  <c r="H327" i="4"/>
  <c r="S326" i="4"/>
  <c r="N326" i="4"/>
  <c r="K326" i="4"/>
  <c r="L326" i="4" s="1"/>
  <c r="P325" i="4"/>
  <c r="U325" i="4" s="1"/>
  <c r="V325" i="4" s="1"/>
  <c r="AL325" i="4" s="1"/>
  <c r="AN325" i="4" s="1"/>
  <c r="AT325" i="4" s="1"/>
  <c r="AU325" i="4" s="1"/>
  <c r="AY325" i="4" s="1"/>
  <c r="S326" i="3"/>
  <c r="N326" i="3"/>
  <c r="K326" i="3"/>
  <c r="L326" i="3" s="1"/>
  <c r="F328" i="3"/>
  <c r="G327" i="3"/>
  <c r="H327" i="3"/>
  <c r="O325" i="3"/>
  <c r="P325" i="3" s="1"/>
  <c r="U325" i="3" s="1"/>
  <c r="V325" i="3" s="1"/>
  <c r="AL325" i="3" s="1"/>
  <c r="AN325" i="3" s="1"/>
  <c r="AT325" i="3" s="1"/>
  <c r="AU325" i="3" s="1"/>
  <c r="AY325" i="3" s="1"/>
  <c r="Q325" i="3"/>
  <c r="T325" i="3" s="1"/>
  <c r="U321" i="2"/>
  <c r="V321" i="2" s="1"/>
  <c r="AL321" i="2" s="1"/>
  <c r="AN321" i="2" s="1"/>
  <c r="AT321" i="2" s="1"/>
  <c r="AU321" i="2" s="1"/>
  <c r="AY321" i="2" s="1"/>
  <c r="O322" i="2"/>
  <c r="Q322" i="2"/>
  <c r="T322" i="2" s="1"/>
  <c r="S323" i="2"/>
  <c r="N323" i="2"/>
  <c r="K323" i="2"/>
  <c r="L323" i="2" s="1"/>
  <c r="P322" i="2"/>
  <c r="U322" i="2" s="1"/>
  <c r="V322" i="2" s="1"/>
  <c r="AL322" i="2" s="1"/>
  <c r="AN322" i="2" s="1"/>
  <c r="AT322" i="2" s="1"/>
  <c r="AU322" i="2" s="1"/>
  <c r="AY322" i="2" s="1"/>
  <c r="H324" i="2"/>
  <c r="G324" i="2"/>
  <c r="S316" i="1"/>
  <c r="L316" i="1"/>
  <c r="Q315" i="1"/>
  <c r="T315" i="1" s="1"/>
  <c r="O315" i="1"/>
  <c r="P315" i="1" s="1"/>
  <c r="U314" i="1"/>
  <c r="V314" i="1" s="1"/>
  <c r="F318" i="1"/>
  <c r="F336" i="11" l="1"/>
  <c r="G335" i="11"/>
  <c r="H335" i="11"/>
  <c r="P333" i="11"/>
  <c r="U333" i="11" s="1"/>
  <c r="V333" i="11" s="1"/>
  <c r="AL333" i="11" s="1"/>
  <c r="AN333" i="11" s="1"/>
  <c r="AT333" i="11" s="1"/>
  <c r="AU333" i="11" s="1"/>
  <c r="AY333" i="11" s="1"/>
  <c r="S334" i="11"/>
  <c r="N334" i="11"/>
  <c r="K334" i="11"/>
  <c r="L334" i="11" s="1"/>
  <c r="U332" i="11"/>
  <c r="V332" i="11" s="1"/>
  <c r="AL332" i="11" s="1"/>
  <c r="AN332" i="11" s="1"/>
  <c r="AT332" i="11" s="1"/>
  <c r="AU332" i="11" s="1"/>
  <c r="AY332" i="11" s="1"/>
  <c r="O333" i="11"/>
  <c r="Q333" i="11"/>
  <c r="T333" i="11" s="1"/>
  <c r="G334" i="10"/>
  <c r="F335" i="10"/>
  <c r="H334" i="10"/>
  <c r="O332" i="10"/>
  <c r="P332" i="10" s="1"/>
  <c r="U332" i="10" s="1"/>
  <c r="V332" i="10" s="1"/>
  <c r="AL332" i="10" s="1"/>
  <c r="AN332" i="10" s="1"/>
  <c r="AT332" i="10" s="1"/>
  <c r="AU332" i="10" s="1"/>
  <c r="AY332" i="10" s="1"/>
  <c r="Q332" i="10"/>
  <c r="T332" i="10" s="1"/>
  <c r="S333" i="10"/>
  <c r="N333" i="10"/>
  <c r="K333" i="10"/>
  <c r="L333" i="10" s="1"/>
  <c r="U333" i="9"/>
  <c r="V333" i="9" s="1"/>
  <c r="AL333" i="9" s="1"/>
  <c r="AN333" i="9" s="1"/>
  <c r="AT333" i="9" s="1"/>
  <c r="AU333" i="9" s="1"/>
  <c r="AY333" i="9" s="1"/>
  <c r="S335" i="9"/>
  <c r="N335" i="9"/>
  <c r="K335" i="9"/>
  <c r="L335" i="9" s="1"/>
  <c r="F337" i="9"/>
  <c r="G336" i="9"/>
  <c r="H336" i="9"/>
  <c r="O334" i="9"/>
  <c r="P334" i="9" s="1"/>
  <c r="U334" i="9" s="1"/>
  <c r="V334" i="9" s="1"/>
  <c r="AL334" i="9" s="1"/>
  <c r="AN334" i="9" s="1"/>
  <c r="AT334" i="9" s="1"/>
  <c r="AU334" i="9" s="1"/>
  <c r="AY334" i="9" s="1"/>
  <c r="Q334" i="9"/>
  <c r="T334" i="9" s="1"/>
  <c r="U329" i="8"/>
  <c r="V329" i="8" s="1"/>
  <c r="AL329" i="8" s="1"/>
  <c r="AN329" i="8" s="1"/>
  <c r="AT329" i="8" s="1"/>
  <c r="AU329" i="8" s="1"/>
  <c r="AY329" i="8" s="1"/>
  <c r="H332" i="8"/>
  <c r="G332" i="8"/>
  <c r="F333" i="8"/>
  <c r="O330" i="8"/>
  <c r="Q330" i="8"/>
  <c r="T330" i="8" s="1"/>
  <c r="K331" i="8"/>
  <c r="L331" i="8" s="1"/>
  <c r="N331" i="8"/>
  <c r="S331" i="8"/>
  <c r="P330" i="8"/>
  <c r="U330" i="8" s="1"/>
  <c r="V330" i="8" s="1"/>
  <c r="AL330" i="8" s="1"/>
  <c r="AN330" i="8" s="1"/>
  <c r="AT330" i="8" s="1"/>
  <c r="AU330" i="8" s="1"/>
  <c r="AY330" i="8" s="1"/>
  <c r="S328" i="7"/>
  <c r="N328" i="7"/>
  <c r="K328" i="7"/>
  <c r="L328" i="7" s="1"/>
  <c r="F330" i="7"/>
  <c r="G329" i="7"/>
  <c r="H329" i="7"/>
  <c r="O327" i="7"/>
  <c r="P327" i="7" s="1"/>
  <c r="U327" i="7" s="1"/>
  <c r="V327" i="7" s="1"/>
  <c r="AL327" i="7" s="1"/>
  <c r="AN327" i="7" s="1"/>
  <c r="AT327" i="7" s="1"/>
  <c r="AU327" i="7" s="1"/>
  <c r="AY327" i="7" s="1"/>
  <c r="Q327" i="7"/>
  <c r="T327" i="7" s="1"/>
  <c r="Q326" i="6"/>
  <c r="T326" i="6" s="1"/>
  <c r="O326" i="6"/>
  <c r="P326" i="6"/>
  <c r="H328" i="6"/>
  <c r="F329" i="6"/>
  <c r="G328" i="6"/>
  <c r="K327" i="6"/>
  <c r="L327" i="6" s="1"/>
  <c r="S327" i="6"/>
  <c r="N327" i="6"/>
  <c r="F332" i="5"/>
  <c r="G331" i="5"/>
  <c r="H331" i="5"/>
  <c r="S330" i="5"/>
  <c r="N330" i="5"/>
  <c r="K330" i="5"/>
  <c r="L330" i="5" s="1"/>
  <c r="O329" i="5"/>
  <c r="P329" i="5" s="1"/>
  <c r="U329" i="5" s="1"/>
  <c r="V329" i="5" s="1"/>
  <c r="AL329" i="5" s="1"/>
  <c r="AN329" i="5" s="1"/>
  <c r="AU329" i="5" s="1"/>
  <c r="Q329" i="5"/>
  <c r="T329" i="5" s="1"/>
  <c r="H328" i="4"/>
  <c r="F329" i="4"/>
  <c r="G328" i="4"/>
  <c r="O326" i="4"/>
  <c r="P326" i="4" s="1"/>
  <c r="Q326" i="4"/>
  <c r="T326" i="4" s="1"/>
  <c r="S327" i="4"/>
  <c r="N327" i="4"/>
  <c r="K327" i="4"/>
  <c r="L327" i="4" s="1"/>
  <c r="S327" i="3"/>
  <c r="N327" i="3"/>
  <c r="K327" i="3"/>
  <c r="L327" i="3" s="1"/>
  <c r="O326" i="3"/>
  <c r="P326" i="3" s="1"/>
  <c r="Q326" i="3"/>
  <c r="T326" i="3" s="1"/>
  <c r="H328" i="3"/>
  <c r="F329" i="3"/>
  <c r="G328" i="3"/>
  <c r="H325" i="2"/>
  <c r="G325" i="2"/>
  <c r="K324" i="2"/>
  <c r="L324" i="2" s="1"/>
  <c r="N324" i="2"/>
  <c r="S324" i="2"/>
  <c r="Q323" i="2"/>
  <c r="T323" i="2" s="1"/>
  <c r="O323" i="2"/>
  <c r="P323" i="2" s="1"/>
  <c r="U323" i="2" s="1"/>
  <c r="V323" i="2" s="1"/>
  <c r="AL323" i="2" s="1"/>
  <c r="AN323" i="2" s="1"/>
  <c r="AT323" i="2" s="1"/>
  <c r="AU323" i="2" s="1"/>
  <c r="AY323" i="2" s="1"/>
  <c r="Q316" i="1"/>
  <c r="T316" i="1" s="1"/>
  <c r="O316" i="1"/>
  <c r="P316" i="1" s="1"/>
  <c r="F319" i="1"/>
  <c r="S317" i="1"/>
  <c r="L317" i="1"/>
  <c r="U315" i="1"/>
  <c r="V315" i="1" s="1"/>
  <c r="O334" i="11" l="1"/>
  <c r="P334" i="11" s="1"/>
  <c r="U334" i="11" s="1"/>
  <c r="V334" i="11" s="1"/>
  <c r="AL334" i="11" s="1"/>
  <c r="AN334" i="11" s="1"/>
  <c r="AT334" i="11" s="1"/>
  <c r="AU334" i="11" s="1"/>
  <c r="AY334" i="11" s="1"/>
  <c r="Q334" i="11"/>
  <c r="T334" i="11" s="1"/>
  <c r="S335" i="11"/>
  <c r="N335" i="11"/>
  <c r="K335" i="11"/>
  <c r="L335" i="11" s="1"/>
  <c r="H336" i="11"/>
  <c r="F337" i="11"/>
  <c r="G336" i="11"/>
  <c r="H335" i="10"/>
  <c r="F336" i="10"/>
  <c r="G335" i="10"/>
  <c r="O333" i="10"/>
  <c r="P333" i="10" s="1"/>
  <c r="U333" i="10" s="1"/>
  <c r="V333" i="10" s="1"/>
  <c r="AL333" i="10" s="1"/>
  <c r="AN333" i="10" s="1"/>
  <c r="AT333" i="10" s="1"/>
  <c r="AU333" i="10" s="1"/>
  <c r="AY333" i="10" s="1"/>
  <c r="Q333" i="10"/>
  <c r="T333" i="10" s="1"/>
  <c r="K334" i="10"/>
  <c r="L334" i="10" s="1"/>
  <c r="N334" i="10"/>
  <c r="S334" i="10"/>
  <c r="S336" i="9"/>
  <c r="N336" i="9"/>
  <c r="K336" i="9"/>
  <c r="L336" i="9" s="1"/>
  <c r="F338" i="9"/>
  <c r="G337" i="9"/>
  <c r="H337" i="9"/>
  <c r="O335" i="9"/>
  <c r="P335" i="9" s="1"/>
  <c r="U335" i="9" s="1"/>
  <c r="V335" i="9" s="1"/>
  <c r="AL335" i="9" s="1"/>
  <c r="AN335" i="9" s="1"/>
  <c r="AT335" i="9" s="1"/>
  <c r="AU335" i="9" s="1"/>
  <c r="AY335" i="9" s="1"/>
  <c r="Q335" i="9"/>
  <c r="T335" i="9" s="1"/>
  <c r="H333" i="8"/>
  <c r="F334" i="8"/>
  <c r="G333" i="8"/>
  <c r="Q331" i="8"/>
  <c r="T331" i="8" s="1"/>
  <c r="O331" i="8"/>
  <c r="P331" i="8" s="1"/>
  <c r="U331" i="8" s="1"/>
  <c r="V331" i="8" s="1"/>
  <c r="AL331" i="8" s="1"/>
  <c r="AN331" i="8" s="1"/>
  <c r="AT331" i="8" s="1"/>
  <c r="AU331" i="8" s="1"/>
  <c r="AY331" i="8" s="1"/>
  <c r="K332" i="8"/>
  <c r="L332" i="8" s="1"/>
  <c r="S332" i="8"/>
  <c r="N332" i="8"/>
  <c r="Q328" i="7"/>
  <c r="T328" i="7" s="1"/>
  <c r="O328" i="7"/>
  <c r="P328" i="7" s="1"/>
  <c r="U328" i="7" s="1"/>
  <c r="V328" i="7" s="1"/>
  <c r="AL328" i="7" s="1"/>
  <c r="AN328" i="7" s="1"/>
  <c r="AT328" i="7" s="1"/>
  <c r="AU328" i="7" s="1"/>
  <c r="AY328" i="7" s="1"/>
  <c r="S329" i="7"/>
  <c r="N329" i="7"/>
  <c r="K329" i="7"/>
  <c r="L329" i="7" s="1"/>
  <c r="H330" i="7"/>
  <c r="F331" i="7"/>
  <c r="G330" i="7"/>
  <c r="Q327" i="6"/>
  <c r="T327" i="6" s="1"/>
  <c r="O327" i="6"/>
  <c r="K328" i="6"/>
  <c r="L328" i="6" s="1"/>
  <c r="S328" i="6"/>
  <c r="N328" i="6"/>
  <c r="P327" i="6"/>
  <c r="U327" i="6" s="1"/>
  <c r="V327" i="6" s="1"/>
  <c r="AL327" i="6" s="1"/>
  <c r="AN327" i="6" s="1"/>
  <c r="AT327" i="6" s="1"/>
  <c r="AU327" i="6" s="1"/>
  <c r="AY327" i="6" s="1"/>
  <c r="H329" i="6"/>
  <c r="F330" i="6"/>
  <c r="G329" i="6"/>
  <c r="Q330" i="5"/>
  <c r="T330" i="5" s="1"/>
  <c r="O330" i="5"/>
  <c r="K331" i="5"/>
  <c r="L331" i="5" s="1"/>
  <c r="S331" i="5"/>
  <c r="N331" i="5"/>
  <c r="P330" i="5"/>
  <c r="U330" i="5" s="1"/>
  <c r="V330" i="5" s="1"/>
  <c r="AL330" i="5" s="1"/>
  <c r="AN330" i="5" s="1"/>
  <c r="AU330" i="5" s="1"/>
  <c r="H332" i="5"/>
  <c r="F333" i="5"/>
  <c r="G332" i="5"/>
  <c r="K328" i="4"/>
  <c r="L328" i="4" s="1"/>
  <c r="N328" i="4"/>
  <c r="S328" i="4"/>
  <c r="H329" i="4"/>
  <c r="F330" i="4"/>
  <c r="G329" i="4"/>
  <c r="Q327" i="4"/>
  <c r="T327" i="4" s="1"/>
  <c r="O327" i="4"/>
  <c r="P327" i="4" s="1"/>
  <c r="U327" i="4" s="1"/>
  <c r="V327" i="4" s="1"/>
  <c r="AL327" i="4" s="1"/>
  <c r="AN327" i="4" s="1"/>
  <c r="AT327" i="4" s="1"/>
  <c r="AU327" i="4" s="1"/>
  <c r="AY327" i="4" s="1"/>
  <c r="H329" i="3"/>
  <c r="F330" i="3"/>
  <c r="G329" i="3"/>
  <c r="P327" i="3"/>
  <c r="Q327" i="3"/>
  <c r="T327" i="3" s="1"/>
  <c r="O327" i="3"/>
  <c r="K328" i="3"/>
  <c r="L328" i="3" s="1"/>
  <c r="S328" i="3"/>
  <c r="N328" i="3"/>
  <c r="K325" i="2"/>
  <c r="L325" i="2" s="1"/>
  <c r="S325" i="2"/>
  <c r="N325" i="2"/>
  <c r="Q324" i="2"/>
  <c r="T324" i="2" s="1"/>
  <c r="O324" i="2"/>
  <c r="P324" i="2" s="1"/>
  <c r="G326" i="2"/>
  <c r="H326" i="2"/>
  <c r="U316" i="1"/>
  <c r="V316" i="1" s="1"/>
  <c r="F320" i="1"/>
  <c r="S318" i="1"/>
  <c r="L318" i="1"/>
  <c r="Q317" i="1"/>
  <c r="T317" i="1" s="1"/>
  <c r="O317" i="1"/>
  <c r="P317" i="1" s="1"/>
  <c r="U317" i="1" s="1"/>
  <c r="V317" i="1" s="1"/>
  <c r="F338" i="11" l="1"/>
  <c r="G337" i="11"/>
  <c r="H337" i="11"/>
  <c r="Q335" i="11"/>
  <c r="T335" i="11" s="1"/>
  <c r="O335" i="11"/>
  <c r="S336" i="11"/>
  <c r="N336" i="11"/>
  <c r="K336" i="11"/>
  <c r="L336" i="11" s="1"/>
  <c r="P335" i="11"/>
  <c r="S335" i="10"/>
  <c r="K335" i="10"/>
  <c r="L335" i="10" s="1"/>
  <c r="N335" i="10"/>
  <c r="O334" i="10"/>
  <c r="P334" i="10" s="1"/>
  <c r="U334" i="10" s="1"/>
  <c r="V334" i="10" s="1"/>
  <c r="AL334" i="10" s="1"/>
  <c r="AN334" i="10" s="1"/>
  <c r="AT334" i="10" s="1"/>
  <c r="AU334" i="10" s="1"/>
  <c r="AY334" i="10" s="1"/>
  <c r="Q334" i="10"/>
  <c r="T334" i="10" s="1"/>
  <c r="F337" i="10"/>
  <c r="G336" i="10"/>
  <c r="H336" i="10"/>
  <c r="Q336" i="9"/>
  <c r="T336" i="9" s="1"/>
  <c r="O336" i="9"/>
  <c r="K337" i="9"/>
  <c r="L337" i="9" s="1"/>
  <c r="S337" i="9"/>
  <c r="N337" i="9"/>
  <c r="P336" i="9"/>
  <c r="U336" i="9" s="1"/>
  <c r="V336" i="9" s="1"/>
  <c r="AL336" i="9" s="1"/>
  <c r="AN336" i="9" s="1"/>
  <c r="AT336" i="9" s="1"/>
  <c r="AU336" i="9" s="1"/>
  <c r="AY336" i="9" s="1"/>
  <c r="H338" i="9"/>
  <c r="F339" i="9"/>
  <c r="G338" i="9"/>
  <c r="S333" i="8"/>
  <c r="N333" i="8"/>
  <c r="K333" i="8"/>
  <c r="L333" i="8" s="1"/>
  <c r="O332" i="8"/>
  <c r="P332" i="8" s="1"/>
  <c r="U332" i="8" s="1"/>
  <c r="V332" i="8" s="1"/>
  <c r="AL332" i="8" s="1"/>
  <c r="AN332" i="8" s="1"/>
  <c r="AT332" i="8" s="1"/>
  <c r="AU332" i="8" s="1"/>
  <c r="AY332" i="8" s="1"/>
  <c r="Q332" i="8"/>
  <c r="T332" i="8" s="1"/>
  <c r="F335" i="8"/>
  <c r="G334" i="8"/>
  <c r="H334" i="8"/>
  <c r="H331" i="7"/>
  <c r="F332" i="7"/>
  <c r="G331" i="7"/>
  <c r="Q329" i="7"/>
  <c r="T329" i="7" s="1"/>
  <c r="O329" i="7"/>
  <c r="K330" i="7"/>
  <c r="L330" i="7" s="1"/>
  <c r="S330" i="7"/>
  <c r="N330" i="7"/>
  <c r="P329" i="7"/>
  <c r="U329" i="7" s="1"/>
  <c r="V329" i="7" s="1"/>
  <c r="AL329" i="7" s="1"/>
  <c r="AN329" i="7" s="1"/>
  <c r="AT329" i="7" s="1"/>
  <c r="AU329" i="7" s="1"/>
  <c r="AY329" i="7" s="1"/>
  <c r="F331" i="6"/>
  <c r="G330" i="6"/>
  <c r="H330" i="6"/>
  <c r="O328" i="6"/>
  <c r="P328" i="6" s="1"/>
  <c r="U328" i="6" s="1"/>
  <c r="V328" i="6" s="1"/>
  <c r="AL328" i="6" s="1"/>
  <c r="AN328" i="6" s="1"/>
  <c r="AT328" i="6" s="1"/>
  <c r="AU328" i="6" s="1"/>
  <c r="AY328" i="6" s="1"/>
  <c r="Q328" i="6"/>
  <c r="T328" i="6" s="1"/>
  <c r="S329" i="6"/>
  <c r="N329" i="6"/>
  <c r="K329" i="6"/>
  <c r="L329" i="6" s="1"/>
  <c r="Q331" i="5"/>
  <c r="T331" i="5" s="1"/>
  <c r="O331" i="5"/>
  <c r="H333" i="5"/>
  <c r="F334" i="5"/>
  <c r="G333" i="5"/>
  <c r="K332" i="5"/>
  <c r="L332" i="5" s="1"/>
  <c r="S332" i="5"/>
  <c r="N332" i="5"/>
  <c r="P331" i="5"/>
  <c r="U331" i="5" s="1"/>
  <c r="V331" i="5" s="1"/>
  <c r="AL331" i="5" s="1"/>
  <c r="AN331" i="5" s="1"/>
  <c r="AU331" i="5" s="1"/>
  <c r="K329" i="4"/>
  <c r="L329" i="4" s="1"/>
  <c r="S329" i="4"/>
  <c r="N329" i="4"/>
  <c r="P328" i="4"/>
  <c r="F331" i="4"/>
  <c r="H330" i="4"/>
  <c r="G330" i="4"/>
  <c r="Q328" i="4"/>
  <c r="T328" i="4" s="1"/>
  <c r="O328" i="4"/>
  <c r="U327" i="3"/>
  <c r="V327" i="3" s="1"/>
  <c r="AL327" i="3" s="1"/>
  <c r="AN327" i="3" s="1"/>
  <c r="AT327" i="3" s="1"/>
  <c r="AU327" i="3" s="1"/>
  <c r="AY327" i="3" s="1"/>
  <c r="K329" i="3"/>
  <c r="L329" i="3" s="1"/>
  <c r="S329" i="3"/>
  <c r="N329" i="3"/>
  <c r="Q328" i="3"/>
  <c r="T328" i="3" s="1"/>
  <c r="O328" i="3"/>
  <c r="H330" i="3"/>
  <c r="F331" i="3"/>
  <c r="G330" i="3"/>
  <c r="P328" i="3"/>
  <c r="U324" i="2"/>
  <c r="V324" i="2" s="1"/>
  <c r="AL324" i="2" s="1"/>
  <c r="AN324" i="2" s="1"/>
  <c r="AT324" i="2" s="1"/>
  <c r="AU324" i="2" s="1"/>
  <c r="AY324" i="2" s="1"/>
  <c r="G327" i="2"/>
  <c r="H327" i="2"/>
  <c r="N326" i="2"/>
  <c r="S326" i="2"/>
  <c r="K326" i="2"/>
  <c r="L326" i="2" s="1"/>
  <c r="O325" i="2"/>
  <c r="P325" i="2" s="1"/>
  <c r="Q325" i="2"/>
  <c r="T325" i="2" s="1"/>
  <c r="S319" i="1"/>
  <c r="L319" i="1"/>
  <c r="P318" i="1"/>
  <c r="F321" i="1"/>
  <c r="Q318" i="1"/>
  <c r="T318" i="1" s="1"/>
  <c r="O318" i="1"/>
  <c r="O336" i="11" l="1"/>
  <c r="P336" i="11" s="1"/>
  <c r="U336" i="11" s="1"/>
  <c r="V336" i="11" s="1"/>
  <c r="AL336" i="11" s="1"/>
  <c r="AN336" i="11" s="1"/>
  <c r="AT336" i="11" s="1"/>
  <c r="AU336" i="11" s="1"/>
  <c r="AY336" i="11" s="1"/>
  <c r="Q336" i="11"/>
  <c r="T336" i="11" s="1"/>
  <c r="S337" i="11"/>
  <c r="N337" i="11"/>
  <c r="K337" i="11"/>
  <c r="L337" i="11" s="1"/>
  <c r="U335" i="11"/>
  <c r="V335" i="11" s="1"/>
  <c r="AL335" i="11" s="1"/>
  <c r="AN335" i="11" s="1"/>
  <c r="AT335" i="11" s="1"/>
  <c r="AU335" i="11" s="1"/>
  <c r="AY335" i="11" s="1"/>
  <c r="H338" i="11"/>
  <c r="F339" i="11"/>
  <c r="G338" i="11"/>
  <c r="S336" i="10"/>
  <c r="N336" i="10"/>
  <c r="K336" i="10"/>
  <c r="L336" i="10" s="1"/>
  <c r="H337" i="10"/>
  <c r="F338" i="10"/>
  <c r="G337" i="10"/>
  <c r="O335" i="10"/>
  <c r="P335" i="10" s="1"/>
  <c r="U335" i="10" s="1"/>
  <c r="V335" i="10" s="1"/>
  <c r="AL335" i="10" s="1"/>
  <c r="AN335" i="10" s="1"/>
  <c r="AT335" i="10" s="1"/>
  <c r="AU335" i="10" s="1"/>
  <c r="AY335" i="10" s="1"/>
  <c r="Q335" i="10"/>
  <c r="T335" i="10" s="1"/>
  <c r="H339" i="9"/>
  <c r="F340" i="9"/>
  <c r="G339" i="9"/>
  <c r="Q337" i="9"/>
  <c r="T337" i="9" s="1"/>
  <c r="O337" i="9"/>
  <c r="K338" i="9"/>
  <c r="L338" i="9" s="1"/>
  <c r="N338" i="9"/>
  <c r="S338" i="9"/>
  <c r="P337" i="9"/>
  <c r="S334" i="8"/>
  <c r="N334" i="8"/>
  <c r="K334" i="8"/>
  <c r="L334" i="8" s="1"/>
  <c r="O333" i="8"/>
  <c r="P333" i="8" s="1"/>
  <c r="U333" i="8" s="1"/>
  <c r="V333" i="8" s="1"/>
  <c r="AL333" i="8" s="1"/>
  <c r="AN333" i="8" s="1"/>
  <c r="AT333" i="8" s="1"/>
  <c r="AU333" i="8" s="1"/>
  <c r="AY333" i="8" s="1"/>
  <c r="Q333" i="8"/>
  <c r="T333" i="8" s="1"/>
  <c r="F336" i="8"/>
  <c r="G335" i="8"/>
  <c r="H335" i="8"/>
  <c r="K331" i="7"/>
  <c r="L331" i="7" s="1"/>
  <c r="S331" i="7"/>
  <c r="N331" i="7"/>
  <c r="Q330" i="7"/>
  <c r="T330" i="7" s="1"/>
  <c r="O330" i="7"/>
  <c r="P330" i="7" s="1"/>
  <c r="U330" i="7" s="1"/>
  <c r="V330" i="7" s="1"/>
  <c r="AL330" i="7" s="1"/>
  <c r="AN330" i="7" s="1"/>
  <c r="AT330" i="7" s="1"/>
  <c r="AU330" i="7" s="1"/>
  <c r="AY330" i="7" s="1"/>
  <c r="H332" i="7"/>
  <c r="F333" i="7"/>
  <c r="G332" i="7"/>
  <c r="O329" i="6"/>
  <c r="Q329" i="6"/>
  <c r="T329" i="6" s="1"/>
  <c r="P329" i="6"/>
  <c r="U329" i="6" s="1"/>
  <c r="V329" i="6" s="1"/>
  <c r="AL329" i="6" s="1"/>
  <c r="AN329" i="6" s="1"/>
  <c r="AT329" i="6" s="1"/>
  <c r="AU329" i="6" s="1"/>
  <c r="AY329" i="6" s="1"/>
  <c r="S330" i="6"/>
  <c r="N330" i="6"/>
  <c r="K330" i="6"/>
  <c r="L330" i="6" s="1"/>
  <c r="F332" i="6"/>
  <c r="H331" i="6"/>
  <c r="G331" i="6"/>
  <c r="F335" i="5"/>
  <c r="G334" i="5"/>
  <c r="H334" i="5"/>
  <c r="O332" i="5"/>
  <c r="P332" i="5" s="1"/>
  <c r="U332" i="5" s="1"/>
  <c r="V332" i="5" s="1"/>
  <c r="AL332" i="5" s="1"/>
  <c r="AN332" i="5" s="1"/>
  <c r="AU332" i="5" s="1"/>
  <c r="Q332" i="5"/>
  <c r="T332" i="5" s="1"/>
  <c r="S333" i="5"/>
  <c r="N333" i="5"/>
  <c r="K333" i="5"/>
  <c r="L333" i="5" s="1"/>
  <c r="S330" i="4"/>
  <c r="N330" i="4"/>
  <c r="K330" i="4"/>
  <c r="L330" i="4" s="1"/>
  <c r="U328" i="4"/>
  <c r="V328" i="4" s="1"/>
  <c r="AL328" i="4" s="1"/>
  <c r="AN328" i="4" s="1"/>
  <c r="AT328" i="4" s="1"/>
  <c r="AU328" i="4" s="1"/>
  <c r="AY328" i="4" s="1"/>
  <c r="F332" i="4"/>
  <c r="G331" i="4"/>
  <c r="H331" i="4"/>
  <c r="O329" i="4"/>
  <c r="P329" i="4" s="1"/>
  <c r="U329" i="4" s="1"/>
  <c r="V329" i="4" s="1"/>
  <c r="AL329" i="4" s="1"/>
  <c r="AN329" i="4" s="1"/>
  <c r="AT329" i="4" s="1"/>
  <c r="AU329" i="4" s="1"/>
  <c r="AY329" i="4" s="1"/>
  <c r="Q329" i="4"/>
  <c r="T329" i="4" s="1"/>
  <c r="S330" i="3"/>
  <c r="N330" i="3"/>
  <c r="K330" i="3"/>
  <c r="L330" i="3" s="1"/>
  <c r="P329" i="3"/>
  <c r="U329" i="3" s="1"/>
  <c r="V329" i="3" s="1"/>
  <c r="AL329" i="3" s="1"/>
  <c r="AN329" i="3" s="1"/>
  <c r="AT329" i="3" s="1"/>
  <c r="AU329" i="3" s="1"/>
  <c r="AY329" i="3" s="1"/>
  <c r="F332" i="3"/>
  <c r="G331" i="3"/>
  <c r="H331" i="3"/>
  <c r="U328" i="3"/>
  <c r="V328" i="3" s="1"/>
  <c r="AL328" i="3" s="1"/>
  <c r="AN328" i="3" s="1"/>
  <c r="AT328" i="3" s="1"/>
  <c r="AU328" i="3" s="1"/>
  <c r="AY328" i="3" s="1"/>
  <c r="O329" i="3"/>
  <c r="Q329" i="3"/>
  <c r="T329" i="3" s="1"/>
  <c r="U325" i="2"/>
  <c r="V325" i="2" s="1"/>
  <c r="AL325" i="2" s="1"/>
  <c r="AN325" i="2" s="1"/>
  <c r="AT325" i="2" s="1"/>
  <c r="AU325" i="2" s="1"/>
  <c r="AY325" i="2" s="1"/>
  <c r="Q326" i="2"/>
  <c r="T326" i="2" s="1"/>
  <c r="O326" i="2"/>
  <c r="P326" i="2" s="1"/>
  <c r="H328" i="2"/>
  <c r="G328" i="2"/>
  <c r="K327" i="2"/>
  <c r="L327" i="2" s="1"/>
  <c r="N327" i="2"/>
  <c r="S327" i="2"/>
  <c r="U318" i="1"/>
  <c r="V318" i="1" s="1"/>
  <c r="Q319" i="1"/>
  <c r="T319" i="1" s="1"/>
  <c r="O319" i="1"/>
  <c r="P319" i="1"/>
  <c r="U319" i="1" s="1"/>
  <c r="V319" i="1" s="1"/>
  <c r="S320" i="1"/>
  <c r="L320" i="1"/>
  <c r="F322" i="1"/>
  <c r="K338" i="11" l="1"/>
  <c r="L338" i="11" s="1"/>
  <c r="S338" i="11"/>
  <c r="N338" i="11"/>
  <c r="Q337" i="11"/>
  <c r="T337" i="11" s="1"/>
  <c r="O337" i="11"/>
  <c r="H339" i="11"/>
  <c r="G339" i="11"/>
  <c r="F340" i="11"/>
  <c r="P337" i="11"/>
  <c r="K337" i="10"/>
  <c r="L337" i="10" s="1"/>
  <c r="N337" i="10"/>
  <c r="S337" i="10"/>
  <c r="Q336" i="10"/>
  <c r="T336" i="10" s="1"/>
  <c r="O336" i="10"/>
  <c r="H338" i="10"/>
  <c r="F339" i="10"/>
  <c r="G338" i="10"/>
  <c r="P336" i="10"/>
  <c r="S339" i="9"/>
  <c r="N339" i="9"/>
  <c r="K339" i="9"/>
  <c r="L339" i="9" s="1"/>
  <c r="O338" i="9"/>
  <c r="P338" i="9" s="1"/>
  <c r="U338" i="9" s="1"/>
  <c r="V338" i="9" s="1"/>
  <c r="AL338" i="9" s="1"/>
  <c r="AN338" i="9" s="1"/>
  <c r="AT338" i="9" s="1"/>
  <c r="AU338" i="9" s="1"/>
  <c r="AY338" i="9" s="1"/>
  <c r="Q338" i="9"/>
  <c r="T338" i="9" s="1"/>
  <c r="F341" i="9"/>
  <c r="G340" i="9"/>
  <c r="H340" i="9"/>
  <c r="U337" i="9"/>
  <c r="V337" i="9" s="1"/>
  <c r="AL337" i="9" s="1"/>
  <c r="AN337" i="9" s="1"/>
  <c r="AT337" i="9" s="1"/>
  <c r="AU337" i="9" s="1"/>
  <c r="AY337" i="9" s="1"/>
  <c r="K335" i="8"/>
  <c r="L335" i="8" s="1"/>
  <c r="S335" i="8"/>
  <c r="N335" i="8"/>
  <c r="Q334" i="8"/>
  <c r="T334" i="8" s="1"/>
  <c r="O334" i="8"/>
  <c r="H336" i="8"/>
  <c r="F337" i="8"/>
  <c r="G336" i="8"/>
  <c r="P334" i="8"/>
  <c r="F334" i="7"/>
  <c r="G333" i="7"/>
  <c r="H333" i="7"/>
  <c r="P331" i="7"/>
  <c r="U331" i="7" s="1"/>
  <c r="V331" i="7" s="1"/>
  <c r="AL331" i="7" s="1"/>
  <c r="AN331" i="7" s="1"/>
  <c r="AT331" i="7" s="1"/>
  <c r="AU331" i="7" s="1"/>
  <c r="AY331" i="7" s="1"/>
  <c r="O331" i="7"/>
  <c r="Q331" i="7"/>
  <c r="T331" i="7" s="1"/>
  <c r="S332" i="7"/>
  <c r="N332" i="7"/>
  <c r="K332" i="7"/>
  <c r="L332" i="7" s="1"/>
  <c r="Q330" i="6"/>
  <c r="T330" i="6" s="1"/>
  <c r="O330" i="6"/>
  <c r="F333" i="6"/>
  <c r="H332" i="6"/>
  <c r="G332" i="6"/>
  <c r="N331" i="6"/>
  <c r="S331" i="6"/>
  <c r="K331" i="6"/>
  <c r="L331" i="6" s="1"/>
  <c r="P330" i="6"/>
  <c r="U330" i="6" s="1"/>
  <c r="V330" i="6" s="1"/>
  <c r="AL330" i="6" s="1"/>
  <c r="AN330" i="6" s="1"/>
  <c r="AT330" i="6" s="1"/>
  <c r="AU330" i="6" s="1"/>
  <c r="AY330" i="6" s="1"/>
  <c r="S334" i="5"/>
  <c r="N334" i="5"/>
  <c r="K334" i="5"/>
  <c r="L334" i="5" s="1"/>
  <c r="H335" i="5"/>
  <c r="F336" i="5"/>
  <c r="G335" i="5"/>
  <c r="O333" i="5"/>
  <c r="P333" i="5" s="1"/>
  <c r="U333" i="5" s="1"/>
  <c r="V333" i="5" s="1"/>
  <c r="AL333" i="5" s="1"/>
  <c r="AN333" i="5" s="1"/>
  <c r="AU333" i="5" s="1"/>
  <c r="Q333" i="5"/>
  <c r="T333" i="5" s="1"/>
  <c r="S331" i="4"/>
  <c r="N331" i="4"/>
  <c r="K331" i="4"/>
  <c r="L331" i="4" s="1"/>
  <c r="O330" i="4"/>
  <c r="P330" i="4" s="1"/>
  <c r="U330" i="4" s="1"/>
  <c r="V330" i="4" s="1"/>
  <c r="AL330" i="4" s="1"/>
  <c r="AN330" i="4" s="1"/>
  <c r="AT330" i="4" s="1"/>
  <c r="AU330" i="4" s="1"/>
  <c r="AY330" i="4" s="1"/>
  <c r="Q330" i="4"/>
  <c r="T330" i="4" s="1"/>
  <c r="G332" i="4"/>
  <c r="F333" i="4"/>
  <c r="H332" i="4"/>
  <c r="O330" i="3"/>
  <c r="P330" i="3" s="1"/>
  <c r="U330" i="3" s="1"/>
  <c r="V330" i="3" s="1"/>
  <c r="AL330" i="3" s="1"/>
  <c r="AN330" i="3" s="1"/>
  <c r="AT330" i="3" s="1"/>
  <c r="AU330" i="3" s="1"/>
  <c r="AY330" i="3" s="1"/>
  <c r="Q330" i="3"/>
  <c r="T330" i="3" s="1"/>
  <c r="S331" i="3"/>
  <c r="N331" i="3"/>
  <c r="K331" i="3"/>
  <c r="L331" i="3" s="1"/>
  <c r="H332" i="3"/>
  <c r="F333" i="3"/>
  <c r="G332" i="3"/>
  <c r="O327" i="2"/>
  <c r="P327" i="2" s="1"/>
  <c r="U327" i="2" s="1"/>
  <c r="V327" i="2" s="1"/>
  <c r="AL327" i="2" s="1"/>
  <c r="AN327" i="2" s="1"/>
  <c r="AT327" i="2" s="1"/>
  <c r="AU327" i="2" s="1"/>
  <c r="AY327" i="2" s="1"/>
  <c r="Q327" i="2"/>
  <c r="T327" i="2" s="1"/>
  <c r="S328" i="2"/>
  <c r="K328" i="2"/>
  <c r="L328" i="2" s="1"/>
  <c r="N328" i="2"/>
  <c r="G329" i="2"/>
  <c r="H329" i="2"/>
  <c r="Q320" i="1"/>
  <c r="T320" i="1" s="1"/>
  <c r="O320" i="1"/>
  <c r="P320" i="1" s="1"/>
  <c r="F323" i="1"/>
  <c r="S321" i="1"/>
  <c r="L321" i="1"/>
  <c r="H340" i="11" l="1"/>
  <c r="F341" i="11"/>
  <c r="G340" i="11"/>
  <c r="K339" i="11"/>
  <c r="L339" i="11" s="1"/>
  <c r="S339" i="11"/>
  <c r="N339" i="11"/>
  <c r="P338" i="11"/>
  <c r="U338" i="11" s="1"/>
  <c r="V338" i="11" s="1"/>
  <c r="AL338" i="11" s="1"/>
  <c r="AN338" i="11" s="1"/>
  <c r="AT338" i="11" s="1"/>
  <c r="AU338" i="11" s="1"/>
  <c r="AY338" i="11" s="1"/>
  <c r="U337" i="11"/>
  <c r="V337" i="11" s="1"/>
  <c r="AL337" i="11" s="1"/>
  <c r="AN337" i="11" s="1"/>
  <c r="AT337" i="11" s="1"/>
  <c r="AU337" i="11" s="1"/>
  <c r="AY337" i="11" s="1"/>
  <c r="Q338" i="11"/>
  <c r="T338" i="11" s="1"/>
  <c r="O338" i="11"/>
  <c r="H339" i="10"/>
  <c r="F340" i="10"/>
  <c r="G339" i="10"/>
  <c r="P337" i="10"/>
  <c r="U337" i="10" s="1"/>
  <c r="V337" i="10" s="1"/>
  <c r="AL337" i="10" s="1"/>
  <c r="AN337" i="10" s="1"/>
  <c r="AT337" i="10" s="1"/>
  <c r="AU337" i="10" s="1"/>
  <c r="AY337" i="10" s="1"/>
  <c r="K338" i="10"/>
  <c r="L338" i="10" s="1"/>
  <c r="S338" i="10"/>
  <c r="N338" i="10"/>
  <c r="U336" i="10"/>
  <c r="V336" i="10" s="1"/>
  <c r="AL336" i="10" s="1"/>
  <c r="AN336" i="10" s="1"/>
  <c r="AT336" i="10" s="1"/>
  <c r="AU336" i="10" s="1"/>
  <c r="AY336" i="10" s="1"/>
  <c r="Q337" i="10"/>
  <c r="T337" i="10" s="1"/>
  <c r="O337" i="10"/>
  <c r="O339" i="9"/>
  <c r="Q339" i="9"/>
  <c r="T339" i="9" s="1"/>
  <c r="H341" i="9"/>
  <c r="F342" i="9"/>
  <c r="G341" i="9"/>
  <c r="P339" i="9"/>
  <c r="U339" i="9" s="1"/>
  <c r="V339" i="9" s="1"/>
  <c r="AL339" i="9" s="1"/>
  <c r="AN339" i="9" s="1"/>
  <c r="AT339" i="9" s="1"/>
  <c r="AU339" i="9" s="1"/>
  <c r="AY339" i="9" s="1"/>
  <c r="S340" i="9"/>
  <c r="N340" i="9"/>
  <c r="K340" i="9"/>
  <c r="L340" i="9" s="1"/>
  <c r="H337" i="8"/>
  <c r="F338" i="8"/>
  <c r="G337" i="8"/>
  <c r="P335" i="8"/>
  <c r="U335" i="8" s="1"/>
  <c r="V335" i="8" s="1"/>
  <c r="AL335" i="8" s="1"/>
  <c r="AN335" i="8" s="1"/>
  <c r="AT335" i="8" s="1"/>
  <c r="AU335" i="8" s="1"/>
  <c r="AY335" i="8" s="1"/>
  <c r="K336" i="8"/>
  <c r="L336" i="8" s="1"/>
  <c r="N336" i="8"/>
  <c r="S336" i="8"/>
  <c r="U334" i="8"/>
  <c r="V334" i="8" s="1"/>
  <c r="AL334" i="8" s="1"/>
  <c r="AN334" i="8" s="1"/>
  <c r="AT334" i="8" s="1"/>
  <c r="AU334" i="8" s="1"/>
  <c r="AY334" i="8" s="1"/>
  <c r="Q335" i="8"/>
  <c r="T335" i="8" s="1"/>
  <c r="O335" i="8"/>
  <c r="S333" i="7"/>
  <c r="N333" i="7"/>
  <c r="K333" i="7"/>
  <c r="L333" i="7" s="1"/>
  <c r="O332" i="7"/>
  <c r="P332" i="7" s="1"/>
  <c r="U332" i="7" s="1"/>
  <c r="V332" i="7" s="1"/>
  <c r="AL332" i="7" s="1"/>
  <c r="AN332" i="7" s="1"/>
  <c r="AT332" i="7" s="1"/>
  <c r="AU332" i="7" s="1"/>
  <c r="AY332" i="7" s="1"/>
  <c r="Q332" i="7"/>
  <c r="T332" i="7" s="1"/>
  <c r="H334" i="7"/>
  <c r="F335" i="7"/>
  <c r="G334" i="7"/>
  <c r="Q331" i="6"/>
  <c r="T331" i="6" s="1"/>
  <c r="O331" i="6"/>
  <c r="H333" i="6"/>
  <c r="F334" i="6"/>
  <c r="G333" i="6"/>
  <c r="P331" i="6"/>
  <c r="U331" i="6" s="1"/>
  <c r="V331" i="6" s="1"/>
  <c r="AL331" i="6" s="1"/>
  <c r="AN331" i="6" s="1"/>
  <c r="AT331" i="6" s="1"/>
  <c r="AU331" i="6" s="1"/>
  <c r="AY331" i="6" s="1"/>
  <c r="K332" i="6"/>
  <c r="L332" i="6" s="1"/>
  <c r="N332" i="6"/>
  <c r="S332" i="6"/>
  <c r="Q334" i="5"/>
  <c r="T334" i="5" s="1"/>
  <c r="O334" i="5"/>
  <c r="K335" i="5"/>
  <c r="L335" i="5" s="1"/>
  <c r="S335" i="5"/>
  <c r="N335" i="5"/>
  <c r="P334" i="5"/>
  <c r="U334" i="5" s="1"/>
  <c r="V334" i="5" s="1"/>
  <c r="AL334" i="5" s="1"/>
  <c r="AN334" i="5" s="1"/>
  <c r="AU334" i="5" s="1"/>
  <c r="H336" i="5"/>
  <c r="G336" i="5"/>
  <c r="F337" i="5"/>
  <c r="F334" i="4"/>
  <c r="G333" i="4"/>
  <c r="H333" i="4"/>
  <c r="N332" i="4"/>
  <c r="S332" i="4"/>
  <c r="K332" i="4"/>
  <c r="L332" i="4" s="1"/>
  <c r="O331" i="4"/>
  <c r="P331" i="4" s="1"/>
  <c r="U331" i="4" s="1"/>
  <c r="V331" i="4" s="1"/>
  <c r="AL331" i="4" s="1"/>
  <c r="AN331" i="4" s="1"/>
  <c r="AT331" i="4" s="1"/>
  <c r="AU331" i="4" s="1"/>
  <c r="AY331" i="4" s="1"/>
  <c r="Q331" i="4"/>
  <c r="T331" i="4" s="1"/>
  <c r="F334" i="3"/>
  <c r="H333" i="3"/>
  <c r="G333" i="3"/>
  <c r="K332" i="3"/>
  <c r="L332" i="3" s="1"/>
  <c r="S332" i="3"/>
  <c r="N332" i="3"/>
  <c r="Q331" i="3"/>
  <c r="T331" i="3" s="1"/>
  <c r="O331" i="3"/>
  <c r="P331" i="3" s="1"/>
  <c r="U331" i="3" s="1"/>
  <c r="V331" i="3" s="1"/>
  <c r="AL331" i="3" s="1"/>
  <c r="AN331" i="3" s="1"/>
  <c r="AT331" i="3" s="1"/>
  <c r="AU331" i="3" s="1"/>
  <c r="AY331" i="3" s="1"/>
  <c r="O328" i="2"/>
  <c r="Q328" i="2"/>
  <c r="T328" i="2" s="1"/>
  <c r="S329" i="2"/>
  <c r="N329" i="2"/>
  <c r="K329" i="2"/>
  <c r="L329" i="2" s="1"/>
  <c r="G330" i="2"/>
  <c r="H330" i="2"/>
  <c r="P328" i="2"/>
  <c r="U328" i="2" s="1"/>
  <c r="V328" i="2" s="1"/>
  <c r="AL328" i="2" s="1"/>
  <c r="AN328" i="2" s="1"/>
  <c r="AT328" i="2" s="1"/>
  <c r="AU328" i="2" s="1"/>
  <c r="AY328" i="2" s="1"/>
  <c r="U326" i="1"/>
  <c r="V326" i="1" s="1"/>
  <c r="U320" i="1"/>
  <c r="V320" i="1" s="1"/>
  <c r="Q321" i="1"/>
  <c r="T321" i="1" s="1"/>
  <c r="O321" i="1"/>
  <c r="P321" i="1" s="1"/>
  <c r="U321" i="1" s="1"/>
  <c r="V321" i="1" s="1"/>
  <c r="F324" i="1"/>
  <c r="S322" i="1"/>
  <c r="L322" i="1"/>
  <c r="S340" i="11" l="1"/>
  <c r="N340" i="11"/>
  <c r="K340" i="11"/>
  <c r="L340" i="11" s="1"/>
  <c r="F342" i="11"/>
  <c r="G341" i="11"/>
  <c r="H341" i="11"/>
  <c r="O339" i="11"/>
  <c r="P339" i="11" s="1"/>
  <c r="U339" i="11" s="1"/>
  <c r="V339" i="11" s="1"/>
  <c r="AL339" i="11" s="1"/>
  <c r="AN339" i="11" s="1"/>
  <c r="AT339" i="11" s="1"/>
  <c r="AU339" i="11" s="1"/>
  <c r="AY339" i="11" s="1"/>
  <c r="Q339" i="11"/>
  <c r="T339" i="11" s="1"/>
  <c r="K339" i="10"/>
  <c r="L339" i="10" s="1"/>
  <c r="S339" i="10"/>
  <c r="N339" i="10"/>
  <c r="H340" i="10"/>
  <c r="F341" i="10"/>
  <c r="G340" i="10"/>
  <c r="O338" i="10"/>
  <c r="P338" i="10" s="1"/>
  <c r="U338" i="10" s="1"/>
  <c r="V338" i="10" s="1"/>
  <c r="AL338" i="10" s="1"/>
  <c r="AN338" i="10" s="1"/>
  <c r="AT338" i="10" s="1"/>
  <c r="AU338" i="10" s="1"/>
  <c r="AY338" i="10" s="1"/>
  <c r="Q338" i="10"/>
  <c r="T338" i="10" s="1"/>
  <c r="H342" i="9"/>
  <c r="G342" i="9"/>
  <c r="F343" i="9"/>
  <c r="Q340" i="9"/>
  <c r="T340" i="9" s="1"/>
  <c r="O340" i="9"/>
  <c r="P340" i="9" s="1"/>
  <c r="U340" i="9" s="1"/>
  <c r="V340" i="9" s="1"/>
  <c r="AL340" i="9" s="1"/>
  <c r="AN340" i="9" s="1"/>
  <c r="AT340" i="9" s="1"/>
  <c r="AU340" i="9" s="1"/>
  <c r="AY340" i="9" s="1"/>
  <c r="K341" i="9"/>
  <c r="L341" i="9" s="1"/>
  <c r="N341" i="9"/>
  <c r="S341" i="9"/>
  <c r="S337" i="8"/>
  <c r="N337" i="8"/>
  <c r="K337" i="8"/>
  <c r="L337" i="8" s="1"/>
  <c r="F339" i="8"/>
  <c r="G338" i="8"/>
  <c r="H338" i="8"/>
  <c r="O336" i="8"/>
  <c r="P336" i="8" s="1"/>
  <c r="U336" i="8" s="1"/>
  <c r="V336" i="8" s="1"/>
  <c r="AL336" i="8" s="1"/>
  <c r="AN336" i="8" s="1"/>
  <c r="AT336" i="8" s="1"/>
  <c r="AU336" i="8" s="1"/>
  <c r="AY336" i="8" s="1"/>
  <c r="Q336" i="8"/>
  <c r="T336" i="8" s="1"/>
  <c r="Q333" i="7"/>
  <c r="T333" i="7" s="1"/>
  <c r="O333" i="7"/>
  <c r="H335" i="7"/>
  <c r="F336" i="7"/>
  <c r="G335" i="7"/>
  <c r="P333" i="7"/>
  <c r="U333" i="7" s="1"/>
  <c r="V333" i="7" s="1"/>
  <c r="AL333" i="7" s="1"/>
  <c r="AN333" i="7" s="1"/>
  <c r="AT333" i="7" s="1"/>
  <c r="AU333" i="7" s="1"/>
  <c r="AY333" i="7" s="1"/>
  <c r="K334" i="7"/>
  <c r="L334" i="7" s="1"/>
  <c r="S334" i="7"/>
  <c r="N334" i="7"/>
  <c r="Q332" i="6"/>
  <c r="T332" i="6" s="1"/>
  <c r="O332" i="6"/>
  <c r="P332" i="6" s="1"/>
  <c r="U332" i="6" s="1"/>
  <c r="V332" i="6" s="1"/>
  <c r="AL332" i="6" s="1"/>
  <c r="AN332" i="6" s="1"/>
  <c r="AT332" i="6" s="1"/>
  <c r="AU332" i="6" s="1"/>
  <c r="AY332" i="6" s="1"/>
  <c r="F335" i="6"/>
  <c r="G334" i="6"/>
  <c r="H334" i="6"/>
  <c r="K333" i="6"/>
  <c r="L333" i="6" s="1"/>
  <c r="N333" i="6"/>
  <c r="S333" i="6"/>
  <c r="Q335" i="5"/>
  <c r="T335" i="5" s="1"/>
  <c r="O335" i="5"/>
  <c r="P335" i="5" s="1"/>
  <c r="U335" i="5" s="1"/>
  <c r="V335" i="5" s="1"/>
  <c r="AL335" i="5" s="1"/>
  <c r="AN335" i="5" s="1"/>
  <c r="AU335" i="5" s="1"/>
  <c r="K336" i="5"/>
  <c r="L336" i="5" s="1"/>
  <c r="S336" i="5"/>
  <c r="N336" i="5"/>
  <c r="F338" i="5"/>
  <c r="G337" i="5"/>
  <c r="H337" i="5"/>
  <c r="Q332" i="4"/>
  <c r="T332" i="4" s="1"/>
  <c r="O332" i="4"/>
  <c r="P332" i="4" s="1"/>
  <c r="U332" i="4" s="1"/>
  <c r="V332" i="4" s="1"/>
  <c r="AL332" i="4" s="1"/>
  <c r="AN332" i="4" s="1"/>
  <c r="AT332" i="4" s="1"/>
  <c r="AU332" i="4" s="1"/>
  <c r="AY332" i="4" s="1"/>
  <c r="K333" i="4"/>
  <c r="L333" i="4" s="1"/>
  <c r="N333" i="4"/>
  <c r="S333" i="4"/>
  <c r="H334" i="4"/>
  <c r="F335" i="4"/>
  <c r="G334" i="4"/>
  <c r="S333" i="3"/>
  <c r="K333" i="3"/>
  <c r="L333" i="3" s="1"/>
  <c r="N333" i="3"/>
  <c r="Q332" i="3"/>
  <c r="T332" i="3" s="1"/>
  <c r="O332" i="3"/>
  <c r="P332" i="3" s="1"/>
  <c r="U332" i="3" s="1"/>
  <c r="V332" i="3" s="1"/>
  <c r="AL332" i="3" s="1"/>
  <c r="AN332" i="3" s="1"/>
  <c r="AT332" i="3" s="1"/>
  <c r="AU332" i="3" s="1"/>
  <c r="AY332" i="3" s="1"/>
  <c r="H334" i="3"/>
  <c r="G334" i="3"/>
  <c r="F335" i="3"/>
  <c r="S330" i="2"/>
  <c r="N330" i="2"/>
  <c r="K330" i="2"/>
  <c r="L330" i="2" s="1"/>
  <c r="H331" i="2"/>
  <c r="G331" i="2"/>
  <c r="Q329" i="2"/>
  <c r="T329" i="2" s="1"/>
  <c r="O329" i="2"/>
  <c r="P329" i="2" s="1"/>
  <c r="U329" i="2" s="1"/>
  <c r="V329" i="2" s="1"/>
  <c r="AL329" i="2" s="1"/>
  <c r="AN329" i="2" s="1"/>
  <c r="AT329" i="2" s="1"/>
  <c r="AU329" i="2" s="1"/>
  <c r="AY329" i="2" s="1"/>
  <c r="S323" i="1"/>
  <c r="L323" i="1"/>
  <c r="Q322" i="1"/>
  <c r="T322" i="1" s="1"/>
  <c r="O322" i="1"/>
  <c r="P322" i="1"/>
  <c r="F325" i="1"/>
  <c r="S341" i="11" l="1"/>
  <c r="N341" i="11"/>
  <c r="K341" i="11"/>
  <c r="L341" i="11" s="1"/>
  <c r="P340" i="11"/>
  <c r="U340" i="11" s="1"/>
  <c r="V340" i="11" s="1"/>
  <c r="AL340" i="11" s="1"/>
  <c r="AN340" i="11" s="1"/>
  <c r="AT340" i="11" s="1"/>
  <c r="AU340" i="11" s="1"/>
  <c r="AY340" i="11" s="1"/>
  <c r="O340" i="11"/>
  <c r="Q340" i="11"/>
  <c r="T340" i="11" s="1"/>
  <c r="H342" i="11"/>
  <c r="F343" i="11"/>
  <c r="G342" i="11"/>
  <c r="S340" i="10"/>
  <c r="N340" i="10"/>
  <c r="K340" i="10"/>
  <c r="L340" i="10" s="1"/>
  <c r="F342" i="10"/>
  <c r="G341" i="10"/>
  <c r="H341" i="10"/>
  <c r="O339" i="10"/>
  <c r="P339" i="10" s="1"/>
  <c r="U339" i="10" s="1"/>
  <c r="V339" i="10" s="1"/>
  <c r="AL339" i="10" s="1"/>
  <c r="AN339" i="10" s="1"/>
  <c r="AT339" i="10" s="1"/>
  <c r="AU339" i="10" s="1"/>
  <c r="AY339" i="10" s="1"/>
  <c r="Q339" i="10"/>
  <c r="T339" i="10" s="1"/>
  <c r="H343" i="9"/>
  <c r="F344" i="9"/>
  <c r="G343" i="9"/>
  <c r="Q341" i="9"/>
  <c r="T341" i="9" s="1"/>
  <c r="O341" i="9"/>
  <c r="K342" i="9"/>
  <c r="L342" i="9" s="1"/>
  <c r="S342" i="9"/>
  <c r="N342" i="9"/>
  <c r="P341" i="9"/>
  <c r="O337" i="8"/>
  <c r="Q337" i="8"/>
  <c r="T337" i="8" s="1"/>
  <c r="K338" i="8"/>
  <c r="L338" i="8" s="1"/>
  <c r="S338" i="8"/>
  <c r="N338" i="8"/>
  <c r="P337" i="8"/>
  <c r="U337" i="8" s="1"/>
  <c r="V337" i="8" s="1"/>
  <c r="AL337" i="8" s="1"/>
  <c r="AN337" i="8" s="1"/>
  <c r="AT337" i="8" s="1"/>
  <c r="AU337" i="8" s="1"/>
  <c r="AY337" i="8" s="1"/>
  <c r="H339" i="8"/>
  <c r="F340" i="8"/>
  <c r="G339" i="8"/>
  <c r="K335" i="7"/>
  <c r="L335" i="7" s="1"/>
  <c r="S335" i="7"/>
  <c r="N335" i="7"/>
  <c r="F337" i="7"/>
  <c r="H336" i="7"/>
  <c r="G336" i="7"/>
  <c r="Q334" i="7"/>
  <c r="T334" i="7" s="1"/>
  <c r="O334" i="7"/>
  <c r="P334" i="7" s="1"/>
  <c r="U334" i="7" s="1"/>
  <c r="V334" i="7" s="1"/>
  <c r="AL334" i="7" s="1"/>
  <c r="AN334" i="7" s="1"/>
  <c r="AT334" i="7" s="1"/>
  <c r="AU334" i="7" s="1"/>
  <c r="AY334" i="7" s="1"/>
  <c r="H335" i="6"/>
  <c r="F336" i="6"/>
  <c r="G335" i="6"/>
  <c r="O333" i="6"/>
  <c r="P333" i="6" s="1"/>
  <c r="U333" i="6" s="1"/>
  <c r="V333" i="6" s="1"/>
  <c r="AL333" i="6" s="1"/>
  <c r="AN333" i="6" s="1"/>
  <c r="AT333" i="6" s="1"/>
  <c r="AU333" i="6" s="1"/>
  <c r="AY333" i="6" s="1"/>
  <c r="Q333" i="6"/>
  <c r="T333" i="6" s="1"/>
  <c r="K334" i="6"/>
  <c r="L334" i="6" s="1"/>
  <c r="S334" i="6"/>
  <c r="N334" i="6"/>
  <c r="S337" i="5"/>
  <c r="N337" i="5"/>
  <c r="K337" i="5"/>
  <c r="L337" i="5" s="1"/>
  <c r="O336" i="5"/>
  <c r="P336" i="5" s="1"/>
  <c r="U336" i="5" s="1"/>
  <c r="V336" i="5" s="1"/>
  <c r="AL336" i="5" s="1"/>
  <c r="AN336" i="5" s="1"/>
  <c r="AU336" i="5" s="1"/>
  <c r="Q336" i="5"/>
  <c r="T336" i="5" s="1"/>
  <c r="F339" i="5"/>
  <c r="G338" i="5"/>
  <c r="H338" i="5"/>
  <c r="H335" i="4"/>
  <c r="F336" i="4"/>
  <c r="G335" i="4"/>
  <c r="O333" i="4"/>
  <c r="P333" i="4" s="1"/>
  <c r="U333" i="4" s="1"/>
  <c r="V333" i="4" s="1"/>
  <c r="AL333" i="4" s="1"/>
  <c r="AN333" i="4" s="1"/>
  <c r="AT333" i="4" s="1"/>
  <c r="AU333" i="4" s="1"/>
  <c r="AY333" i="4" s="1"/>
  <c r="Q333" i="4"/>
  <c r="T333" i="4" s="1"/>
  <c r="N334" i="4"/>
  <c r="K334" i="4"/>
  <c r="L334" i="4" s="1"/>
  <c r="S334" i="4"/>
  <c r="N334" i="3"/>
  <c r="S334" i="3"/>
  <c r="K334" i="3"/>
  <c r="L334" i="3" s="1"/>
  <c r="O333" i="3"/>
  <c r="P333" i="3" s="1"/>
  <c r="U333" i="3" s="1"/>
  <c r="V333" i="3" s="1"/>
  <c r="AL333" i="3" s="1"/>
  <c r="AN333" i="3" s="1"/>
  <c r="AT333" i="3" s="1"/>
  <c r="AU333" i="3" s="1"/>
  <c r="AY333" i="3" s="1"/>
  <c r="Q333" i="3"/>
  <c r="T333" i="3" s="1"/>
  <c r="F336" i="3"/>
  <c r="H335" i="3"/>
  <c r="G335" i="3"/>
  <c r="Q330" i="2"/>
  <c r="T330" i="2" s="1"/>
  <c r="O330" i="2"/>
  <c r="K331" i="2"/>
  <c r="L331" i="2" s="1"/>
  <c r="S331" i="2"/>
  <c r="N331" i="2"/>
  <c r="P330" i="2"/>
  <c r="U330" i="2" s="1"/>
  <c r="V330" i="2" s="1"/>
  <c r="AL330" i="2" s="1"/>
  <c r="AN330" i="2" s="1"/>
  <c r="AT330" i="2" s="1"/>
  <c r="AU330" i="2" s="1"/>
  <c r="AY330" i="2" s="1"/>
  <c r="H332" i="2"/>
  <c r="G332" i="2"/>
  <c r="Q323" i="1"/>
  <c r="T323" i="1" s="1"/>
  <c r="O323" i="1"/>
  <c r="U322" i="1"/>
  <c r="V322" i="1" s="1"/>
  <c r="P323" i="1"/>
  <c r="F326" i="1"/>
  <c r="S324" i="1"/>
  <c r="L324" i="1"/>
  <c r="H343" i="11" l="1"/>
  <c r="G343" i="11"/>
  <c r="F344" i="11"/>
  <c r="Q341" i="11"/>
  <c r="T341" i="11" s="1"/>
  <c r="O341" i="11"/>
  <c r="P341" i="11" s="1"/>
  <c r="U341" i="11" s="1"/>
  <c r="V341" i="11" s="1"/>
  <c r="AL341" i="11" s="1"/>
  <c r="AN341" i="11" s="1"/>
  <c r="AT341" i="11" s="1"/>
  <c r="AU341" i="11" s="1"/>
  <c r="AY341" i="11" s="1"/>
  <c r="K342" i="11"/>
  <c r="L342" i="11" s="1"/>
  <c r="S342" i="11"/>
  <c r="N342" i="11"/>
  <c r="S341" i="10"/>
  <c r="N341" i="10"/>
  <c r="K341" i="10"/>
  <c r="L341" i="10" s="1"/>
  <c r="O340" i="10"/>
  <c r="P340" i="10" s="1"/>
  <c r="U340" i="10" s="1"/>
  <c r="V340" i="10" s="1"/>
  <c r="AL340" i="10" s="1"/>
  <c r="AN340" i="10" s="1"/>
  <c r="AT340" i="10" s="1"/>
  <c r="AU340" i="10" s="1"/>
  <c r="AY340" i="10" s="1"/>
  <c r="Q340" i="10"/>
  <c r="T340" i="10" s="1"/>
  <c r="H342" i="10"/>
  <c r="F343" i="10"/>
  <c r="G342" i="10"/>
  <c r="S343" i="9"/>
  <c r="N343" i="9"/>
  <c r="K343" i="9"/>
  <c r="L343" i="9" s="1"/>
  <c r="O342" i="9"/>
  <c r="P342" i="9" s="1"/>
  <c r="U342" i="9" s="1"/>
  <c r="V342" i="9" s="1"/>
  <c r="AL342" i="9" s="1"/>
  <c r="AN342" i="9" s="1"/>
  <c r="AT342" i="9" s="1"/>
  <c r="AU342" i="9" s="1"/>
  <c r="AY342" i="9" s="1"/>
  <c r="Q342" i="9"/>
  <c r="T342" i="9" s="1"/>
  <c r="F345" i="9"/>
  <c r="G344" i="9"/>
  <c r="H344" i="9"/>
  <c r="U341" i="9"/>
  <c r="V341" i="9" s="1"/>
  <c r="AL341" i="9" s="1"/>
  <c r="AN341" i="9" s="1"/>
  <c r="AT341" i="9" s="1"/>
  <c r="AU341" i="9" s="1"/>
  <c r="AY341" i="9" s="1"/>
  <c r="F341" i="8"/>
  <c r="G340" i="8"/>
  <c r="H340" i="8"/>
  <c r="Q338" i="8"/>
  <c r="T338" i="8" s="1"/>
  <c r="O338" i="8"/>
  <c r="K339" i="8"/>
  <c r="L339" i="8" s="1"/>
  <c r="N339" i="8"/>
  <c r="S339" i="8"/>
  <c r="P338" i="8"/>
  <c r="F338" i="7"/>
  <c r="G337" i="7"/>
  <c r="H337" i="7"/>
  <c r="S336" i="7"/>
  <c r="N336" i="7"/>
  <c r="K336" i="7"/>
  <c r="L336" i="7" s="1"/>
  <c r="O335" i="7"/>
  <c r="P335" i="7" s="1"/>
  <c r="U335" i="7" s="1"/>
  <c r="V335" i="7" s="1"/>
  <c r="AL335" i="7" s="1"/>
  <c r="AN335" i="7" s="1"/>
  <c r="AT335" i="7" s="1"/>
  <c r="AU335" i="7" s="1"/>
  <c r="AY335" i="7" s="1"/>
  <c r="Q335" i="7"/>
  <c r="T335" i="7" s="1"/>
  <c r="S335" i="6"/>
  <c r="N335" i="6"/>
  <c r="K335" i="6"/>
  <c r="L335" i="6" s="1"/>
  <c r="F337" i="6"/>
  <c r="G336" i="6"/>
  <c r="H336" i="6"/>
  <c r="Q334" i="6"/>
  <c r="T334" i="6" s="1"/>
  <c r="O334" i="6"/>
  <c r="P334" i="6" s="1"/>
  <c r="U334" i="6" s="1"/>
  <c r="V334" i="6" s="1"/>
  <c r="AL334" i="6" s="1"/>
  <c r="AN334" i="6" s="1"/>
  <c r="AT334" i="6" s="1"/>
  <c r="AU334" i="6" s="1"/>
  <c r="AY334" i="6" s="1"/>
  <c r="K338" i="5"/>
  <c r="L338" i="5" s="1"/>
  <c r="S338" i="5"/>
  <c r="N338" i="5"/>
  <c r="Q337" i="5"/>
  <c r="T337" i="5" s="1"/>
  <c r="O337" i="5"/>
  <c r="H339" i="5"/>
  <c r="F340" i="5"/>
  <c r="G339" i="5"/>
  <c r="P337" i="5"/>
  <c r="Q334" i="4"/>
  <c r="T334" i="4" s="1"/>
  <c r="O334" i="4"/>
  <c r="K335" i="4"/>
  <c r="L335" i="4" s="1"/>
  <c r="S335" i="4"/>
  <c r="N335" i="4"/>
  <c r="P334" i="4"/>
  <c r="U334" i="4" s="1"/>
  <c r="V334" i="4" s="1"/>
  <c r="AL334" i="4" s="1"/>
  <c r="AN334" i="4" s="1"/>
  <c r="AT334" i="4" s="1"/>
  <c r="AU334" i="4" s="1"/>
  <c r="AY334" i="4" s="1"/>
  <c r="H336" i="4"/>
  <c r="F337" i="4"/>
  <c r="G336" i="4"/>
  <c r="H336" i="3"/>
  <c r="F337" i="3"/>
  <c r="G336" i="3"/>
  <c r="Q334" i="3"/>
  <c r="T334" i="3" s="1"/>
  <c r="O334" i="3"/>
  <c r="K335" i="3"/>
  <c r="L335" i="3" s="1"/>
  <c r="N335" i="3"/>
  <c r="S335" i="3"/>
  <c r="P334" i="3"/>
  <c r="H333" i="2"/>
  <c r="G333" i="2"/>
  <c r="Q331" i="2"/>
  <c r="T331" i="2" s="1"/>
  <c r="O331" i="2"/>
  <c r="P331" i="2" s="1"/>
  <c r="U331" i="2" s="1"/>
  <c r="V331" i="2" s="1"/>
  <c r="AL331" i="2" s="1"/>
  <c r="AN331" i="2" s="1"/>
  <c r="AT331" i="2" s="1"/>
  <c r="AU331" i="2" s="1"/>
  <c r="AY331" i="2" s="1"/>
  <c r="K332" i="2"/>
  <c r="L332" i="2" s="1"/>
  <c r="S332" i="2"/>
  <c r="N332" i="2"/>
  <c r="F327" i="1"/>
  <c r="U323" i="1"/>
  <c r="V323" i="1" s="1"/>
  <c r="S325" i="1"/>
  <c r="L325" i="1"/>
  <c r="Q324" i="1"/>
  <c r="T324" i="1" s="1"/>
  <c r="O324" i="1"/>
  <c r="P324" i="1" s="1"/>
  <c r="Q342" i="11" l="1"/>
  <c r="T342" i="11" s="1"/>
  <c r="O342" i="11"/>
  <c r="F345" i="11"/>
  <c r="H344" i="11"/>
  <c r="G344" i="11"/>
  <c r="K343" i="11"/>
  <c r="L343" i="11" s="1"/>
  <c r="S343" i="11"/>
  <c r="N343" i="11"/>
  <c r="P342" i="11"/>
  <c r="U342" i="11" s="1"/>
  <c r="V342" i="11" s="1"/>
  <c r="AL342" i="11" s="1"/>
  <c r="AN342" i="11" s="1"/>
  <c r="AT342" i="11" s="1"/>
  <c r="AU342" i="11" s="1"/>
  <c r="AY342" i="11" s="1"/>
  <c r="Q341" i="10"/>
  <c r="T341" i="10" s="1"/>
  <c r="O341" i="10"/>
  <c r="P341" i="10" s="1"/>
  <c r="U341" i="10" s="1"/>
  <c r="V341" i="10" s="1"/>
  <c r="AL341" i="10" s="1"/>
  <c r="AN341" i="10" s="1"/>
  <c r="AT341" i="10" s="1"/>
  <c r="AU341" i="10" s="1"/>
  <c r="AY341" i="10" s="1"/>
  <c r="H343" i="10"/>
  <c r="F344" i="10"/>
  <c r="G343" i="10"/>
  <c r="K342" i="10"/>
  <c r="L342" i="10" s="1"/>
  <c r="N342" i="10"/>
  <c r="S342" i="10"/>
  <c r="S344" i="9"/>
  <c r="N344" i="9"/>
  <c r="K344" i="9"/>
  <c r="L344" i="9" s="1"/>
  <c r="O343" i="9"/>
  <c r="P343" i="9" s="1"/>
  <c r="U343" i="9" s="1"/>
  <c r="V343" i="9" s="1"/>
  <c r="AL343" i="9" s="1"/>
  <c r="AN343" i="9" s="1"/>
  <c r="AT343" i="9" s="1"/>
  <c r="AU343" i="9" s="1"/>
  <c r="AY343" i="9" s="1"/>
  <c r="Q343" i="9"/>
  <c r="T343" i="9" s="1"/>
  <c r="F346" i="9"/>
  <c r="G345" i="9"/>
  <c r="H345" i="9"/>
  <c r="O339" i="8"/>
  <c r="P339" i="8" s="1"/>
  <c r="U339" i="8" s="1"/>
  <c r="V339" i="8" s="1"/>
  <c r="AL339" i="8" s="1"/>
  <c r="AN339" i="8" s="1"/>
  <c r="AT339" i="8" s="1"/>
  <c r="AU339" i="8" s="1"/>
  <c r="AY339" i="8" s="1"/>
  <c r="Q339" i="8"/>
  <c r="T339" i="8" s="1"/>
  <c r="S340" i="8"/>
  <c r="N340" i="8"/>
  <c r="K340" i="8"/>
  <c r="L340" i="8" s="1"/>
  <c r="U338" i="8"/>
  <c r="V338" i="8" s="1"/>
  <c r="AL338" i="8" s="1"/>
  <c r="AN338" i="8" s="1"/>
  <c r="AT338" i="8" s="1"/>
  <c r="AU338" i="8" s="1"/>
  <c r="AY338" i="8" s="1"/>
  <c r="H341" i="8"/>
  <c r="F342" i="8"/>
  <c r="G341" i="8"/>
  <c r="O336" i="7"/>
  <c r="P336" i="7" s="1"/>
  <c r="U336" i="7" s="1"/>
  <c r="V336" i="7" s="1"/>
  <c r="AL336" i="7" s="1"/>
  <c r="AN336" i="7" s="1"/>
  <c r="AT336" i="7" s="1"/>
  <c r="AU336" i="7" s="1"/>
  <c r="AY336" i="7" s="1"/>
  <c r="Q336" i="7"/>
  <c r="T336" i="7" s="1"/>
  <c r="K337" i="7"/>
  <c r="L337" i="7" s="1"/>
  <c r="S337" i="7"/>
  <c r="N337" i="7"/>
  <c r="H338" i="7"/>
  <c r="F339" i="7"/>
  <c r="G338" i="7"/>
  <c r="H337" i="6"/>
  <c r="G337" i="6"/>
  <c r="F338" i="6"/>
  <c r="O335" i="6"/>
  <c r="P335" i="6" s="1"/>
  <c r="U335" i="6" s="1"/>
  <c r="V335" i="6" s="1"/>
  <c r="AL335" i="6" s="1"/>
  <c r="AN335" i="6" s="1"/>
  <c r="AT335" i="6" s="1"/>
  <c r="AU335" i="6" s="1"/>
  <c r="AY335" i="6" s="1"/>
  <c r="Q335" i="6"/>
  <c r="T335" i="6" s="1"/>
  <c r="S336" i="6"/>
  <c r="N336" i="6"/>
  <c r="K336" i="6"/>
  <c r="L336" i="6" s="1"/>
  <c r="H340" i="5"/>
  <c r="F341" i="5"/>
  <c r="G340" i="5"/>
  <c r="P338" i="5"/>
  <c r="U338" i="5" s="1"/>
  <c r="V338" i="5" s="1"/>
  <c r="AL338" i="5" s="1"/>
  <c r="AN338" i="5" s="1"/>
  <c r="AU338" i="5" s="1"/>
  <c r="K339" i="5"/>
  <c r="L339" i="5" s="1"/>
  <c r="N339" i="5"/>
  <c r="S339" i="5"/>
  <c r="U337" i="5"/>
  <c r="V337" i="5" s="1"/>
  <c r="AL337" i="5" s="1"/>
  <c r="AN337" i="5" s="1"/>
  <c r="AU337" i="5" s="1"/>
  <c r="Q338" i="5"/>
  <c r="T338" i="5" s="1"/>
  <c r="O338" i="5"/>
  <c r="F338" i="4"/>
  <c r="G337" i="4"/>
  <c r="H337" i="4"/>
  <c r="O335" i="4"/>
  <c r="P335" i="4" s="1"/>
  <c r="U335" i="4" s="1"/>
  <c r="V335" i="4" s="1"/>
  <c r="AL335" i="4" s="1"/>
  <c r="AN335" i="4" s="1"/>
  <c r="AT335" i="4" s="1"/>
  <c r="AU335" i="4" s="1"/>
  <c r="AY335" i="4" s="1"/>
  <c r="Q335" i="4"/>
  <c r="T335" i="4" s="1"/>
  <c r="S336" i="4"/>
  <c r="N336" i="4"/>
  <c r="K336" i="4"/>
  <c r="L336" i="4" s="1"/>
  <c r="S336" i="3"/>
  <c r="N336" i="3"/>
  <c r="K336" i="3"/>
  <c r="L336" i="3" s="1"/>
  <c r="P335" i="3"/>
  <c r="U335" i="3" s="1"/>
  <c r="V335" i="3" s="1"/>
  <c r="AL335" i="3" s="1"/>
  <c r="AN335" i="3" s="1"/>
  <c r="AT335" i="3" s="1"/>
  <c r="AU335" i="3" s="1"/>
  <c r="AY335" i="3" s="1"/>
  <c r="Q335" i="3"/>
  <c r="T335" i="3" s="1"/>
  <c r="O335" i="3"/>
  <c r="F338" i="3"/>
  <c r="G337" i="3"/>
  <c r="H337" i="3"/>
  <c r="U334" i="3"/>
  <c r="V334" i="3" s="1"/>
  <c r="AL334" i="3" s="1"/>
  <c r="AN334" i="3" s="1"/>
  <c r="AT334" i="3" s="1"/>
  <c r="AU334" i="3" s="1"/>
  <c r="AY334" i="3" s="1"/>
  <c r="S333" i="2"/>
  <c r="N333" i="2"/>
  <c r="K333" i="2"/>
  <c r="L333" i="2" s="1"/>
  <c r="O332" i="2"/>
  <c r="P332" i="2" s="1"/>
  <c r="U332" i="2" s="1"/>
  <c r="V332" i="2" s="1"/>
  <c r="AL332" i="2" s="1"/>
  <c r="AN332" i="2" s="1"/>
  <c r="AT332" i="2" s="1"/>
  <c r="AU332" i="2" s="1"/>
  <c r="AY332" i="2" s="1"/>
  <c r="Q332" i="2"/>
  <c r="T332" i="2" s="1"/>
  <c r="G334" i="2"/>
  <c r="H334" i="2"/>
  <c r="Q325" i="1"/>
  <c r="T325" i="1" s="1"/>
  <c r="O325" i="1"/>
  <c r="S326" i="1"/>
  <c r="L326" i="1"/>
  <c r="P325" i="1"/>
  <c r="U325" i="1" s="1"/>
  <c r="V325" i="1" s="1"/>
  <c r="F328" i="1"/>
  <c r="U324" i="1"/>
  <c r="V324" i="1" s="1"/>
  <c r="H345" i="11" l="1"/>
  <c r="G345" i="11"/>
  <c r="F346" i="11"/>
  <c r="O343" i="11"/>
  <c r="P343" i="11" s="1"/>
  <c r="U343" i="11" s="1"/>
  <c r="V343" i="11" s="1"/>
  <c r="AL343" i="11" s="1"/>
  <c r="AN343" i="11" s="1"/>
  <c r="AT343" i="11" s="1"/>
  <c r="AU343" i="11" s="1"/>
  <c r="AY343" i="11" s="1"/>
  <c r="Q343" i="11"/>
  <c r="T343" i="11" s="1"/>
  <c r="K344" i="11"/>
  <c r="L344" i="11" s="1"/>
  <c r="S344" i="11"/>
  <c r="N344" i="11"/>
  <c r="Q342" i="10"/>
  <c r="T342" i="10" s="1"/>
  <c r="O342" i="10"/>
  <c r="P342" i="10" s="1"/>
  <c r="U342" i="10" s="1"/>
  <c r="V342" i="10" s="1"/>
  <c r="AL342" i="10" s="1"/>
  <c r="AN342" i="10" s="1"/>
  <c r="AT342" i="10" s="1"/>
  <c r="AU342" i="10" s="1"/>
  <c r="AY342" i="10" s="1"/>
  <c r="K343" i="10"/>
  <c r="L343" i="10" s="1"/>
  <c r="S343" i="10"/>
  <c r="N343" i="10"/>
  <c r="H344" i="10"/>
  <c r="G344" i="10"/>
  <c r="F345" i="10"/>
  <c r="K345" i="9"/>
  <c r="L345" i="9" s="1"/>
  <c r="S345" i="9"/>
  <c r="N345" i="9"/>
  <c r="Q344" i="9"/>
  <c r="T344" i="9" s="1"/>
  <c r="O344" i="9"/>
  <c r="H346" i="9"/>
  <c r="F347" i="9"/>
  <c r="G346" i="9"/>
  <c r="P344" i="9"/>
  <c r="Q340" i="8"/>
  <c r="T340" i="8" s="1"/>
  <c r="O340" i="8"/>
  <c r="K341" i="8"/>
  <c r="L341" i="8" s="1"/>
  <c r="S341" i="8"/>
  <c r="N341" i="8"/>
  <c r="H342" i="8"/>
  <c r="F343" i="8"/>
  <c r="G342" i="8"/>
  <c r="P340" i="8"/>
  <c r="U340" i="8" s="1"/>
  <c r="V340" i="8" s="1"/>
  <c r="AL340" i="8" s="1"/>
  <c r="AN340" i="8" s="1"/>
  <c r="AT340" i="8" s="1"/>
  <c r="AU340" i="8" s="1"/>
  <c r="AY340" i="8" s="1"/>
  <c r="H339" i="7"/>
  <c r="F340" i="7"/>
  <c r="G339" i="7"/>
  <c r="Q337" i="7"/>
  <c r="T337" i="7" s="1"/>
  <c r="O337" i="7"/>
  <c r="P337" i="7" s="1"/>
  <c r="U337" i="7" s="1"/>
  <c r="V337" i="7" s="1"/>
  <c r="AL337" i="7" s="1"/>
  <c r="AN337" i="7" s="1"/>
  <c r="AT337" i="7" s="1"/>
  <c r="AU337" i="7" s="1"/>
  <c r="AY337" i="7" s="1"/>
  <c r="K338" i="7"/>
  <c r="L338" i="7" s="1"/>
  <c r="N338" i="7"/>
  <c r="S338" i="7"/>
  <c r="H338" i="6"/>
  <c r="F339" i="6"/>
  <c r="G338" i="6"/>
  <c r="K337" i="6"/>
  <c r="L337" i="6" s="1"/>
  <c r="S337" i="6"/>
  <c r="N337" i="6"/>
  <c r="Q336" i="6"/>
  <c r="T336" i="6" s="1"/>
  <c r="O336" i="6"/>
  <c r="P336" i="6" s="1"/>
  <c r="U336" i="6" s="1"/>
  <c r="V336" i="6" s="1"/>
  <c r="AL336" i="6" s="1"/>
  <c r="AN336" i="6" s="1"/>
  <c r="AT336" i="6" s="1"/>
  <c r="AU336" i="6" s="1"/>
  <c r="AY336" i="6" s="1"/>
  <c r="F342" i="5"/>
  <c r="G341" i="5"/>
  <c r="H341" i="5"/>
  <c r="S340" i="5"/>
  <c r="N340" i="5"/>
  <c r="K340" i="5"/>
  <c r="L340" i="5" s="1"/>
  <c r="O339" i="5"/>
  <c r="P339" i="5" s="1"/>
  <c r="U339" i="5" s="1"/>
  <c r="V339" i="5" s="1"/>
  <c r="AL339" i="5" s="1"/>
  <c r="AN339" i="5" s="1"/>
  <c r="AU339" i="5" s="1"/>
  <c r="Q339" i="5"/>
  <c r="T339" i="5" s="1"/>
  <c r="S337" i="4"/>
  <c r="N337" i="4"/>
  <c r="K337" i="4"/>
  <c r="L337" i="4" s="1"/>
  <c r="O336" i="4"/>
  <c r="P336" i="4" s="1"/>
  <c r="U336" i="4" s="1"/>
  <c r="V336" i="4" s="1"/>
  <c r="AL336" i="4" s="1"/>
  <c r="AN336" i="4" s="1"/>
  <c r="AT336" i="4" s="1"/>
  <c r="AU336" i="4" s="1"/>
  <c r="AY336" i="4" s="1"/>
  <c r="Q336" i="4"/>
  <c r="T336" i="4" s="1"/>
  <c r="H338" i="4"/>
  <c r="F339" i="4"/>
  <c r="G338" i="4"/>
  <c r="H338" i="3"/>
  <c r="F339" i="3"/>
  <c r="G338" i="3"/>
  <c r="O336" i="3"/>
  <c r="P336" i="3" s="1"/>
  <c r="U336" i="3" s="1"/>
  <c r="V336" i="3" s="1"/>
  <c r="AL336" i="3" s="1"/>
  <c r="AN336" i="3" s="1"/>
  <c r="AT336" i="3" s="1"/>
  <c r="AU336" i="3" s="1"/>
  <c r="AY336" i="3" s="1"/>
  <c r="Q336" i="3"/>
  <c r="T336" i="3" s="1"/>
  <c r="S337" i="3"/>
  <c r="N337" i="3"/>
  <c r="K337" i="3"/>
  <c r="L337" i="3" s="1"/>
  <c r="O333" i="2"/>
  <c r="Q333" i="2"/>
  <c r="T333" i="2" s="1"/>
  <c r="S334" i="2"/>
  <c r="N334" i="2"/>
  <c r="K334" i="2"/>
  <c r="L334" i="2" s="1"/>
  <c r="H335" i="2"/>
  <c r="G335" i="2"/>
  <c r="P333" i="2"/>
  <c r="U333" i="2" s="1"/>
  <c r="V333" i="2" s="1"/>
  <c r="AL333" i="2" s="1"/>
  <c r="AN333" i="2" s="1"/>
  <c r="AT333" i="2" s="1"/>
  <c r="AU333" i="2" s="1"/>
  <c r="AY333" i="2" s="1"/>
  <c r="F329" i="1"/>
  <c r="S327" i="1"/>
  <c r="L327" i="1"/>
  <c r="Q326" i="1"/>
  <c r="T326" i="1" s="1"/>
  <c r="O326" i="1"/>
  <c r="P326" i="1" s="1"/>
  <c r="H346" i="11" l="1"/>
  <c r="F347" i="11"/>
  <c r="G346" i="11"/>
  <c r="Q344" i="11"/>
  <c r="T344" i="11" s="1"/>
  <c r="O344" i="11"/>
  <c r="K345" i="11"/>
  <c r="L345" i="11" s="1"/>
  <c r="S345" i="11"/>
  <c r="N345" i="11"/>
  <c r="P344" i="11"/>
  <c r="O343" i="10"/>
  <c r="P343" i="10" s="1"/>
  <c r="U343" i="10" s="1"/>
  <c r="V343" i="10" s="1"/>
  <c r="AL343" i="10" s="1"/>
  <c r="AN343" i="10" s="1"/>
  <c r="AT343" i="10" s="1"/>
  <c r="AU343" i="10" s="1"/>
  <c r="AY343" i="10" s="1"/>
  <c r="Q343" i="10"/>
  <c r="T343" i="10" s="1"/>
  <c r="S344" i="10"/>
  <c r="N344" i="10"/>
  <c r="K344" i="10"/>
  <c r="L344" i="10" s="1"/>
  <c r="F346" i="10"/>
  <c r="H345" i="10"/>
  <c r="G345" i="10"/>
  <c r="F348" i="9"/>
  <c r="G347" i="9"/>
  <c r="H347" i="9"/>
  <c r="P345" i="9"/>
  <c r="U345" i="9" s="1"/>
  <c r="V345" i="9" s="1"/>
  <c r="AL345" i="9" s="1"/>
  <c r="AN345" i="9" s="1"/>
  <c r="AT345" i="9" s="1"/>
  <c r="AU345" i="9" s="1"/>
  <c r="AY345" i="9" s="1"/>
  <c r="K346" i="9"/>
  <c r="L346" i="9" s="1"/>
  <c r="S346" i="9"/>
  <c r="N346" i="9"/>
  <c r="U344" i="9"/>
  <c r="V344" i="9" s="1"/>
  <c r="AL344" i="9" s="1"/>
  <c r="AN344" i="9" s="1"/>
  <c r="AT344" i="9" s="1"/>
  <c r="AU344" i="9" s="1"/>
  <c r="AY344" i="9" s="1"/>
  <c r="Q345" i="9"/>
  <c r="T345" i="9" s="1"/>
  <c r="O345" i="9"/>
  <c r="H343" i="8"/>
  <c r="F344" i="8"/>
  <c r="G343" i="8"/>
  <c r="Q341" i="8"/>
  <c r="T341" i="8" s="1"/>
  <c r="O341" i="8"/>
  <c r="K342" i="8"/>
  <c r="L342" i="8" s="1"/>
  <c r="S342" i="8"/>
  <c r="N342" i="8"/>
  <c r="P341" i="8"/>
  <c r="O338" i="7"/>
  <c r="P338" i="7" s="1"/>
  <c r="U338" i="7" s="1"/>
  <c r="V338" i="7" s="1"/>
  <c r="AL338" i="7" s="1"/>
  <c r="AN338" i="7" s="1"/>
  <c r="AT338" i="7" s="1"/>
  <c r="AU338" i="7" s="1"/>
  <c r="AY338" i="7" s="1"/>
  <c r="Q338" i="7"/>
  <c r="T338" i="7" s="1"/>
  <c r="S339" i="7"/>
  <c r="N339" i="7"/>
  <c r="K339" i="7"/>
  <c r="L339" i="7" s="1"/>
  <c r="F341" i="7"/>
  <c r="G340" i="7"/>
  <c r="H340" i="7"/>
  <c r="K338" i="6"/>
  <c r="L338" i="6" s="1"/>
  <c r="S338" i="6"/>
  <c r="N338" i="6"/>
  <c r="P337" i="6"/>
  <c r="H339" i="6"/>
  <c r="F340" i="6"/>
  <c r="G339" i="6"/>
  <c r="Q337" i="6"/>
  <c r="T337" i="6" s="1"/>
  <c r="O337" i="6"/>
  <c r="O340" i="5"/>
  <c r="P340" i="5" s="1"/>
  <c r="U340" i="5" s="1"/>
  <c r="V340" i="5" s="1"/>
  <c r="AL340" i="5" s="1"/>
  <c r="AN340" i="5" s="1"/>
  <c r="AU340" i="5" s="1"/>
  <c r="Q340" i="5"/>
  <c r="T340" i="5" s="1"/>
  <c r="S341" i="5"/>
  <c r="N341" i="5"/>
  <c r="K341" i="5"/>
  <c r="L341" i="5" s="1"/>
  <c r="H342" i="5"/>
  <c r="F343" i="5"/>
  <c r="G342" i="5"/>
  <c r="Q337" i="4"/>
  <c r="T337" i="4" s="1"/>
  <c r="O337" i="4"/>
  <c r="P337" i="4"/>
  <c r="H339" i="4"/>
  <c r="F340" i="4"/>
  <c r="G339" i="4"/>
  <c r="K338" i="4"/>
  <c r="L338" i="4" s="1"/>
  <c r="S338" i="4"/>
  <c r="N338" i="4"/>
  <c r="K338" i="3"/>
  <c r="L338" i="3" s="1"/>
  <c r="S338" i="3"/>
  <c r="N338" i="3"/>
  <c r="H339" i="3"/>
  <c r="F340" i="3"/>
  <c r="G339" i="3"/>
  <c r="Q337" i="3"/>
  <c r="T337" i="3" s="1"/>
  <c r="O337" i="3"/>
  <c r="P337" i="3" s="1"/>
  <c r="U337" i="3" s="1"/>
  <c r="V337" i="3" s="1"/>
  <c r="AL337" i="3" s="1"/>
  <c r="AN337" i="3" s="1"/>
  <c r="AT337" i="3" s="1"/>
  <c r="AU337" i="3" s="1"/>
  <c r="AY337" i="3" s="1"/>
  <c r="K335" i="2"/>
  <c r="L335" i="2" s="1"/>
  <c r="S335" i="2"/>
  <c r="N335" i="2"/>
  <c r="H336" i="2"/>
  <c r="G336" i="2"/>
  <c r="Q334" i="2"/>
  <c r="T334" i="2" s="1"/>
  <c r="O334" i="2"/>
  <c r="P334" i="2" s="1"/>
  <c r="U334" i="2" s="1"/>
  <c r="V334" i="2" s="1"/>
  <c r="AL334" i="2" s="1"/>
  <c r="AN334" i="2" s="1"/>
  <c r="AT334" i="2" s="1"/>
  <c r="AU334" i="2" s="1"/>
  <c r="AY334" i="2" s="1"/>
  <c r="S328" i="1"/>
  <c r="L328" i="1"/>
  <c r="Q327" i="1"/>
  <c r="T327" i="1" s="1"/>
  <c r="O327" i="1"/>
  <c r="P327" i="1" s="1"/>
  <c r="F330" i="1"/>
  <c r="S346" i="11" l="1"/>
  <c r="N346" i="11"/>
  <c r="K346" i="11"/>
  <c r="L346" i="11" s="1"/>
  <c r="O345" i="11"/>
  <c r="P345" i="11" s="1"/>
  <c r="U345" i="11" s="1"/>
  <c r="V345" i="11" s="1"/>
  <c r="AL345" i="11" s="1"/>
  <c r="AN345" i="11" s="1"/>
  <c r="AT345" i="11" s="1"/>
  <c r="AU345" i="11" s="1"/>
  <c r="AY345" i="11" s="1"/>
  <c r="Q345" i="11"/>
  <c r="T345" i="11" s="1"/>
  <c r="F348" i="11"/>
  <c r="G347" i="11"/>
  <c r="H347" i="11"/>
  <c r="U344" i="11"/>
  <c r="V344" i="11" s="1"/>
  <c r="AL344" i="11" s="1"/>
  <c r="AN344" i="11" s="1"/>
  <c r="AT344" i="11" s="1"/>
  <c r="AU344" i="11" s="1"/>
  <c r="AY344" i="11" s="1"/>
  <c r="H346" i="10"/>
  <c r="G346" i="10"/>
  <c r="F347" i="10"/>
  <c r="O344" i="10"/>
  <c r="P344" i="10" s="1"/>
  <c r="U344" i="10" s="1"/>
  <c r="V344" i="10" s="1"/>
  <c r="AL344" i="10" s="1"/>
  <c r="AN344" i="10" s="1"/>
  <c r="AT344" i="10" s="1"/>
  <c r="AU344" i="10" s="1"/>
  <c r="AY344" i="10" s="1"/>
  <c r="Q344" i="10"/>
  <c r="T344" i="10" s="1"/>
  <c r="K345" i="10"/>
  <c r="L345" i="10" s="1"/>
  <c r="S345" i="10"/>
  <c r="N345" i="10"/>
  <c r="S347" i="9"/>
  <c r="N347" i="9"/>
  <c r="K347" i="9"/>
  <c r="L347" i="9" s="1"/>
  <c r="O346" i="9"/>
  <c r="P346" i="9" s="1"/>
  <c r="U346" i="9" s="1"/>
  <c r="V346" i="9" s="1"/>
  <c r="AL346" i="9" s="1"/>
  <c r="AN346" i="9" s="1"/>
  <c r="AT346" i="9" s="1"/>
  <c r="AU346" i="9" s="1"/>
  <c r="AY346" i="9" s="1"/>
  <c r="Q346" i="9"/>
  <c r="T346" i="9" s="1"/>
  <c r="H348" i="9"/>
  <c r="F349" i="9"/>
  <c r="G348" i="9"/>
  <c r="S343" i="8"/>
  <c r="N343" i="8"/>
  <c r="K343" i="8"/>
  <c r="L343" i="8" s="1"/>
  <c r="O342" i="8"/>
  <c r="P342" i="8" s="1"/>
  <c r="U342" i="8" s="1"/>
  <c r="V342" i="8" s="1"/>
  <c r="AL342" i="8" s="1"/>
  <c r="AN342" i="8" s="1"/>
  <c r="AT342" i="8" s="1"/>
  <c r="AU342" i="8" s="1"/>
  <c r="AY342" i="8" s="1"/>
  <c r="Q342" i="8"/>
  <c r="T342" i="8" s="1"/>
  <c r="F345" i="8"/>
  <c r="G344" i="8"/>
  <c r="H344" i="8"/>
  <c r="U341" i="8"/>
  <c r="V341" i="8" s="1"/>
  <c r="AL341" i="8" s="1"/>
  <c r="AN341" i="8" s="1"/>
  <c r="AT341" i="8" s="1"/>
  <c r="AU341" i="8" s="1"/>
  <c r="AY341" i="8" s="1"/>
  <c r="S340" i="7"/>
  <c r="N340" i="7"/>
  <c r="K340" i="7"/>
  <c r="L340" i="7" s="1"/>
  <c r="F342" i="7"/>
  <c r="G341" i="7"/>
  <c r="H341" i="7"/>
  <c r="O339" i="7"/>
  <c r="P339" i="7" s="1"/>
  <c r="U339" i="7" s="1"/>
  <c r="V339" i="7" s="1"/>
  <c r="AL339" i="7" s="1"/>
  <c r="AN339" i="7" s="1"/>
  <c r="AT339" i="7" s="1"/>
  <c r="AU339" i="7" s="1"/>
  <c r="AY339" i="7" s="1"/>
  <c r="Q339" i="7"/>
  <c r="T339" i="7" s="1"/>
  <c r="U337" i="6"/>
  <c r="V337" i="6" s="1"/>
  <c r="AL337" i="6" s="1"/>
  <c r="AN337" i="6" s="1"/>
  <c r="AT337" i="6" s="1"/>
  <c r="AU337" i="6" s="1"/>
  <c r="AY337" i="6" s="1"/>
  <c r="S339" i="6"/>
  <c r="N339" i="6"/>
  <c r="K339" i="6"/>
  <c r="L339" i="6" s="1"/>
  <c r="F341" i="6"/>
  <c r="G340" i="6"/>
  <c r="H340" i="6"/>
  <c r="O338" i="6"/>
  <c r="P338" i="6" s="1"/>
  <c r="U338" i="6" s="1"/>
  <c r="V338" i="6" s="1"/>
  <c r="AL338" i="6" s="1"/>
  <c r="AN338" i="6" s="1"/>
  <c r="AT338" i="6" s="1"/>
  <c r="AU338" i="6" s="1"/>
  <c r="AY338" i="6" s="1"/>
  <c r="Q338" i="6"/>
  <c r="T338" i="6" s="1"/>
  <c r="H343" i="5"/>
  <c r="G343" i="5"/>
  <c r="F344" i="5"/>
  <c r="P341" i="5"/>
  <c r="K342" i="5"/>
  <c r="L342" i="5" s="1"/>
  <c r="N342" i="5"/>
  <c r="S342" i="5"/>
  <c r="Q341" i="5"/>
  <c r="T341" i="5" s="1"/>
  <c r="O341" i="5"/>
  <c r="Q338" i="4"/>
  <c r="T338" i="4" s="1"/>
  <c r="O338" i="4"/>
  <c r="U337" i="4"/>
  <c r="V337" i="4" s="1"/>
  <c r="AL337" i="4" s="1"/>
  <c r="AN337" i="4" s="1"/>
  <c r="AT337" i="4" s="1"/>
  <c r="AU337" i="4" s="1"/>
  <c r="AY337" i="4" s="1"/>
  <c r="K339" i="4"/>
  <c r="L339" i="4" s="1"/>
  <c r="S339" i="4"/>
  <c r="N339" i="4"/>
  <c r="P338" i="4"/>
  <c r="U338" i="4" s="1"/>
  <c r="V338" i="4" s="1"/>
  <c r="AL338" i="4" s="1"/>
  <c r="AN338" i="4" s="1"/>
  <c r="AT338" i="4" s="1"/>
  <c r="AU338" i="4" s="1"/>
  <c r="AY338" i="4" s="1"/>
  <c r="H340" i="4"/>
  <c r="F341" i="4"/>
  <c r="G340" i="4"/>
  <c r="K339" i="3"/>
  <c r="L339" i="3" s="1"/>
  <c r="S339" i="3"/>
  <c r="N339" i="3"/>
  <c r="H340" i="3"/>
  <c r="F341" i="3"/>
  <c r="G340" i="3"/>
  <c r="Q338" i="3"/>
  <c r="T338" i="3" s="1"/>
  <c r="O338" i="3"/>
  <c r="P338" i="3" s="1"/>
  <c r="U338" i="3" s="1"/>
  <c r="V338" i="3" s="1"/>
  <c r="AL338" i="3" s="1"/>
  <c r="AN338" i="3" s="1"/>
  <c r="AT338" i="3" s="1"/>
  <c r="AU338" i="3" s="1"/>
  <c r="AY338" i="3" s="1"/>
  <c r="K336" i="2"/>
  <c r="L336" i="2" s="1"/>
  <c r="S336" i="2"/>
  <c r="N336" i="2"/>
  <c r="H337" i="2"/>
  <c r="G337" i="2"/>
  <c r="Q335" i="2"/>
  <c r="T335" i="2" s="1"/>
  <c r="O335" i="2"/>
  <c r="P335" i="2" s="1"/>
  <c r="U335" i="2" s="1"/>
  <c r="V335" i="2" s="1"/>
  <c r="AL335" i="2" s="1"/>
  <c r="AN335" i="2" s="1"/>
  <c r="AT335" i="2" s="1"/>
  <c r="AU335" i="2" s="1"/>
  <c r="AY335" i="2" s="1"/>
  <c r="U327" i="1"/>
  <c r="V327" i="1" s="1"/>
  <c r="Q328" i="1"/>
  <c r="T328" i="1" s="1"/>
  <c r="O328" i="1"/>
  <c r="P328" i="1" s="1"/>
  <c r="F331" i="1"/>
  <c r="S329" i="1"/>
  <c r="L329" i="1"/>
  <c r="S347" i="11" l="1"/>
  <c r="N347" i="11"/>
  <c r="K347" i="11"/>
  <c r="L347" i="11" s="1"/>
  <c r="H348" i="11"/>
  <c r="F349" i="11"/>
  <c r="G348" i="11"/>
  <c r="O346" i="11"/>
  <c r="P346" i="11" s="1"/>
  <c r="U346" i="11" s="1"/>
  <c r="V346" i="11" s="1"/>
  <c r="AL346" i="11" s="1"/>
  <c r="AN346" i="11" s="1"/>
  <c r="AT346" i="11" s="1"/>
  <c r="AU346" i="11" s="1"/>
  <c r="AY346" i="11" s="1"/>
  <c r="Q346" i="11"/>
  <c r="T346" i="11" s="1"/>
  <c r="F348" i="10"/>
  <c r="G347" i="10"/>
  <c r="H347" i="10"/>
  <c r="Q345" i="10"/>
  <c r="T345" i="10" s="1"/>
  <c r="O345" i="10"/>
  <c r="P345" i="10" s="1"/>
  <c r="U345" i="10" s="1"/>
  <c r="V345" i="10" s="1"/>
  <c r="AL345" i="10" s="1"/>
  <c r="AN345" i="10" s="1"/>
  <c r="AT345" i="10" s="1"/>
  <c r="AU345" i="10" s="1"/>
  <c r="AY345" i="10" s="1"/>
  <c r="N346" i="10"/>
  <c r="S346" i="10"/>
  <c r="K346" i="10"/>
  <c r="L346" i="10" s="1"/>
  <c r="H349" i="9"/>
  <c r="G349" i="9"/>
  <c r="F350" i="9"/>
  <c r="P347" i="9"/>
  <c r="U347" i="9" s="1"/>
  <c r="V347" i="9" s="1"/>
  <c r="AL347" i="9" s="1"/>
  <c r="AN347" i="9" s="1"/>
  <c r="AT347" i="9" s="1"/>
  <c r="AU347" i="9" s="1"/>
  <c r="AY347" i="9" s="1"/>
  <c r="Q347" i="9"/>
  <c r="T347" i="9" s="1"/>
  <c r="O347" i="9"/>
  <c r="K348" i="9"/>
  <c r="L348" i="9" s="1"/>
  <c r="S348" i="9"/>
  <c r="N348" i="9"/>
  <c r="S344" i="8"/>
  <c r="N344" i="8"/>
  <c r="K344" i="8"/>
  <c r="L344" i="8" s="1"/>
  <c r="O343" i="8"/>
  <c r="P343" i="8" s="1"/>
  <c r="U343" i="8" s="1"/>
  <c r="V343" i="8" s="1"/>
  <c r="AL343" i="8" s="1"/>
  <c r="AN343" i="8" s="1"/>
  <c r="AT343" i="8" s="1"/>
  <c r="AU343" i="8" s="1"/>
  <c r="AY343" i="8" s="1"/>
  <c r="Q343" i="8"/>
  <c r="T343" i="8" s="1"/>
  <c r="F346" i="8"/>
  <c r="G345" i="8"/>
  <c r="H345" i="8"/>
  <c r="H342" i="7"/>
  <c r="F343" i="7"/>
  <c r="G342" i="7"/>
  <c r="Q340" i="7"/>
  <c r="T340" i="7" s="1"/>
  <c r="O340" i="7"/>
  <c r="P340" i="7" s="1"/>
  <c r="U340" i="7" s="1"/>
  <c r="V340" i="7" s="1"/>
  <c r="AL340" i="7" s="1"/>
  <c r="AN340" i="7" s="1"/>
  <c r="AT340" i="7" s="1"/>
  <c r="AU340" i="7" s="1"/>
  <c r="AY340" i="7" s="1"/>
  <c r="S341" i="7"/>
  <c r="N341" i="7"/>
  <c r="K341" i="7"/>
  <c r="L341" i="7" s="1"/>
  <c r="O339" i="6"/>
  <c r="Q339" i="6"/>
  <c r="T339" i="6" s="1"/>
  <c r="S340" i="6"/>
  <c r="N340" i="6"/>
  <c r="K340" i="6"/>
  <c r="L340" i="6" s="1"/>
  <c r="P339" i="6"/>
  <c r="U339" i="6" s="1"/>
  <c r="V339" i="6" s="1"/>
  <c r="AL339" i="6" s="1"/>
  <c r="AN339" i="6" s="1"/>
  <c r="AT339" i="6" s="1"/>
  <c r="AU339" i="6" s="1"/>
  <c r="AY339" i="6" s="1"/>
  <c r="H341" i="6"/>
  <c r="F342" i="6"/>
  <c r="G341" i="6"/>
  <c r="U341" i="5"/>
  <c r="V341" i="5" s="1"/>
  <c r="AL341" i="5" s="1"/>
  <c r="AN341" i="5" s="1"/>
  <c r="AU341" i="5" s="1"/>
  <c r="H344" i="5"/>
  <c r="F345" i="5"/>
  <c r="G344" i="5"/>
  <c r="K343" i="5"/>
  <c r="L343" i="5" s="1"/>
  <c r="S343" i="5"/>
  <c r="N343" i="5"/>
  <c r="Q342" i="5"/>
  <c r="T342" i="5" s="1"/>
  <c r="O342" i="5"/>
  <c r="P342" i="5" s="1"/>
  <c r="U342" i="5" s="1"/>
  <c r="V342" i="5" s="1"/>
  <c r="AL342" i="5" s="1"/>
  <c r="AN342" i="5" s="1"/>
  <c r="AU342" i="5" s="1"/>
  <c r="S340" i="4"/>
  <c r="N340" i="4"/>
  <c r="K340" i="4"/>
  <c r="L340" i="4" s="1"/>
  <c r="P339" i="4"/>
  <c r="U339" i="4" s="1"/>
  <c r="V339" i="4" s="1"/>
  <c r="AL339" i="4" s="1"/>
  <c r="AN339" i="4" s="1"/>
  <c r="AT339" i="4" s="1"/>
  <c r="AU339" i="4" s="1"/>
  <c r="AY339" i="4" s="1"/>
  <c r="O339" i="4"/>
  <c r="Q339" i="4"/>
  <c r="T339" i="4" s="1"/>
  <c r="F342" i="4"/>
  <c r="G341" i="4"/>
  <c r="H341" i="4"/>
  <c r="S340" i="3"/>
  <c r="N340" i="3"/>
  <c r="K340" i="3"/>
  <c r="L340" i="3" s="1"/>
  <c r="F342" i="3"/>
  <c r="G341" i="3"/>
  <c r="H341" i="3"/>
  <c r="O339" i="3"/>
  <c r="P339" i="3" s="1"/>
  <c r="U339" i="3" s="1"/>
  <c r="V339" i="3" s="1"/>
  <c r="AL339" i="3" s="1"/>
  <c r="AN339" i="3" s="1"/>
  <c r="AT339" i="3" s="1"/>
  <c r="AU339" i="3" s="1"/>
  <c r="AY339" i="3" s="1"/>
  <c r="Q339" i="3"/>
  <c r="T339" i="3" s="1"/>
  <c r="S337" i="2"/>
  <c r="N337" i="2"/>
  <c r="K337" i="2"/>
  <c r="L337" i="2" s="1"/>
  <c r="O336" i="2"/>
  <c r="P336" i="2" s="1"/>
  <c r="Q336" i="2"/>
  <c r="T336" i="2" s="1"/>
  <c r="G338" i="2"/>
  <c r="H338" i="2"/>
  <c r="F332" i="1"/>
  <c r="S330" i="1"/>
  <c r="L330" i="1"/>
  <c r="U328" i="1"/>
  <c r="V328" i="1" s="1"/>
  <c r="Q329" i="1"/>
  <c r="T329" i="1" s="1"/>
  <c r="O329" i="1"/>
  <c r="P329" i="1" s="1"/>
  <c r="Q347" i="11" l="1"/>
  <c r="T347" i="11" s="1"/>
  <c r="O347" i="11"/>
  <c r="K348" i="11"/>
  <c r="L348" i="11" s="1"/>
  <c r="N348" i="11"/>
  <c r="S348" i="11"/>
  <c r="P347" i="11"/>
  <c r="U347" i="11" s="1"/>
  <c r="V347" i="11" s="1"/>
  <c r="AL347" i="11" s="1"/>
  <c r="AN347" i="11" s="1"/>
  <c r="AT347" i="11" s="1"/>
  <c r="AU347" i="11" s="1"/>
  <c r="AY347" i="11" s="1"/>
  <c r="H349" i="11"/>
  <c r="F350" i="11"/>
  <c r="G349" i="11"/>
  <c r="S347" i="10"/>
  <c r="N347" i="10"/>
  <c r="K347" i="10"/>
  <c r="L347" i="10" s="1"/>
  <c r="F349" i="10"/>
  <c r="G348" i="10"/>
  <c r="H348" i="10"/>
  <c r="O346" i="10"/>
  <c r="P346" i="10" s="1"/>
  <c r="U346" i="10" s="1"/>
  <c r="V346" i="10" s="1"/>
  <c r="AL346" i="10" s="1"/>
  <c r="AN346" i="10" s="1"/>
  <c r="AT346" i="10" s="1"/>
  <c r="AU346" i="10" s="1"/>
  <c r="AY346" i="10" s="1"/>
  <c r="Q346" i="10"/>
  <c r="T346" i="10" s="1"/>
  <c r="Q348" i="9"/>
  <c r="T348" i="9" s="1"/>
  <c r="O348" i="9"/>
  <c r="H350" i="9"/>
  <c r="F351" i="9"/>
  <c r="G350" i="9"/>
  <c r="K349" i="9"/>
  <c r="L349" i="9" s="1"/>
  <c r="S349" i="9"/>
  <c r="N349" i="9"/>
  <c r="P348" i="9"/>
  <c r="U348" i="9" s="1"/>
  <c r="V348" i="9" s="1"/>
  <c r="AL348" i="9" s="1"/>
  <c r="AN348" i="9" s="1"/>
  <c r="AT348" i="9" s="1"/>
  <c r="AU348" i="9" s="1"/>
  <c r="AY348" i="9" s="1"/>
  <c r="K345" i="8"/>
  <c r="L345" i="8" s="1"/>
  <c r="S345" i="8"/>
  <c r="N345" i="8"/>
  <c r="Q344" i="8"/>
  <c r="T344" i="8" s="1"/>
  <c r="O344" i="8"/>
  <c r="H346" i="8"/>
  <c r="F347" i="8"/>
  <c r="G346" i="8"/>
  <c r="P344" i="8"/>
  <c r="K342" i="7"/>
  <c r="L342" i="7" s="1"/>
  <c r="S342" i="7"/>
  <c r="N342" i="7"/>
  <c r="H343" i="7"/>
  <c r="G343" i="7"/>
  <c r="F344" i="7"/>
  <c r="Q341" i="7"/>
  <c r="T341" i="7" s="1"/>
  <c r="O341" i="7"/>
  <c r="P341" i="7" s="1"/>
  <c r="U341" i="7" s="1"/>
  <c r="V341" i="7" s="1"/>
  <c r="AL341" i="7" s="1"/>
  <c r="AN341" i="7" s="1"/>
  <c r="AT341" i="7" s="1"/>
  <c r="AU341" i="7" s="1"/>
  <c r="AY341" i="7" s="1"/>
  <c r="H342" i="6"/>
  <c r="F343" i="6"/>
  <c r="G342" i="6"/>
  <c r="P340" i="6"/>
  <c r="K341" i="6"/>
  <c r="L341" i="6" s="1"/>
  <c r="S341" i="6"/>
  <c r="N341" i="6"/>
  <c r="Q340" i="6"/>
  <c r="T340" i="6" s="1"/>
  <c r="O340" i="6"/>
  <c r="S344" i="5"/>
  <c r="N344" i="5"/>
  <c r="K344" i="5"/>
  <c r="L344" i="5" s="1"/>
  <c r="F346" i="5"/>
  <c r="G345" i="5"/>
  <c r="H345" i="5"/>
  <c r="O343" i="5"/>
  <c r="P343" i="5" s="1"/>
  <c r="U343" i="5" s="1"/>
  <c r="V343" i="5" s="1"/>
  <c r="AL343" i="5" s="1"/>
  <c r="AN343" i="5" s="1"/>
  <c r="AU343" i="5" s="1"/>
  <c r="Q343" i="5"/>
  <c r="T343" i="5" s="1"/>
  <c r="S341" i="4"/>
  <c r="N341" i="4"/>
  <c r="K341" i="4"/>
  <c r="L341" i="4" s="1"/>
  <c r="O340" i="4"/>
  <c r="P340" i="4" s="1"/>
  <c r="U340" i="4" s="1"/>
  <c r="V340" i="4" s="1"/>
  <c r="AL340" i="4" s="1"/>
  <c r="AN340" i="4" s="1"/>
  <c r="AT340" i="4" s="1"/>
  <c r="AU340" i="4" s="1"/>
  <c r="AY340" i="4" s="1"/>
  <c r="Q340" i="4"/>
  <c r="T340" i="4" s="1"/>
  <c r="H342" i="4"/>
  <c r="F343" i="4"/>
  <c r="G342" i="4"/>
  <c r="P340" i="3"/>
  <c r="U340" i="3" s="1"/>
  <c r="V340" i="3" s="1"/>
  <c r="AL340" i="3" s="1"/>
  <c r="AN340" i="3" s="1"/>
  <c r="AT340" i="3" s="1"/>
  <c r="AU340" i="3" s="1"/>
  <c r="AY340" i="3" s="1"/>
  <c r="O340" i="3"/>
  <c r="Q340" i="3"/>
  <c r="T340" i="3" s="1"/>
  <c r="S341" i="3"/>
  <c r="N341" i="3"/>
  <c r="K341" i="3"/>
  <c r="L341" i="3" s="1"/>
  <c r="H342" i="3"/>
  <c r="F343" i="3"/>
  <c r="G342" i="3"/>
  <c r="U336" i="2"/>
  <c r="V336" i="2" s="1"/>
  <c r="AL336" i="2" s="1"/>
  <c r="AN336" i="2" s="1"/>
  <c r="AT336" i="2" s="1"/>
  <c r="AU336" i="2" s="1"/>
  <c r="AY336" i="2" s="1"/>
  <c r="O337" i="2"/>
  <c r="Q337" i="2"/>
  <c r="T337" i="2" s="1"/>
  <c r="P337" i="2"/>
  <c r="U337" i="2" s="1"/>
  <c r="V337" i="2" s="1"/>
  <c r="AL337" i="2" s="1"/>
  <c r="AN337" i="2" s="1"/>
  <c r="AT337" i="2" s="1"/>
  <c r="AU337" i="2" s="1"/>
  <c r="AY337" i="2" s="1"/>
  <c r="S338" i="2"/>
  <c r="N338" i="2"/>
  <c r="K338" i="2"/>
  <c r="L338" i="2" s="1"/>
  <c r="H339" i="2"/>
  <c r="G339" i="2"/>
  <c r="Q330" i="1"/>
  <c r="T330" i="1" s="1"/>
  <c r="O330" i="1"/>
  <c r="P330" i="1" s="1"/>
  <c r="U330" i="1" s="1"/>
  <c r="V330" i="1" s="1"/>
  <c r="S331" i="1"/>
  <c r="L331" i="1"/>
  <c r="F333" i="1"/>
  <c r="U329" i="1"/>
  <c r="V329" i="1" s="1"/>
  <c r="H350" i="11" l="1"/>
  <c r="F351" i="11"/>
  <c r="G350" i="11"/>
  <c r="Q348" i="11"/>
  <c r="T348" i="11" s="1"/>
  <c r="O348" i="11"/>
  <c r="P348" i="11"/>
  <c r="K349" i="11"/>
  <c r="L349" i="11" s="1"/>
  <c r="N349" i="11"/>
  <c r="S349" i="11"/>
  <c r="O347" i="10"/>
  <c r="P347" i="10" s="1"/>
  <c r="U347" i="10" s="1"/>
  <c r="V347" i="10" s="1"/>
  <c r="AL347" i="10" s="1"/>
  <c r="AN347" i="10" s="1"/>
  <c r="AT347" i="10" s="1"/>
  <c r="AU347" i="10" s="1"/>
  <c r="AY347" i="10" s="1"/>
  <c r="Q347" i="10"/>
  <c r="T347" i="10" s="1"/>
  <c r="S348" i="10"/>
  <c r="N348" i="10"/>
  <c r="K348" i="10"/>
  <c r="L348" i="10" s="1"/>
  <c r="H349" i="10"/>
  <c r="G349" i="10"/>
  <c r="F350" i="10"/>
  <c r="F352" i="9"/>
  <c r="G351" i="9"/>
  <c r="H351" i="9"/>
  <c r="P349" i="9"/>
  <c r="U349" i="9" s="1"/>
  <c r="V349" i="9" s="1"/>
  <c r="AL349" i="9" s="1"/>
  <c r="AN349" i="9" s="1"/>
  <c r="AT349" i="9" s="1"/>
  <c r="AU349" i="9" s="1"/>
  <c r="AY349" i="9" s="1"/>
  <c r="O349" i="9"/>
  <c r="Q349" i="9"/>
  <c r="T349" i="9" s="1"/>
  <c r="S350" i="9"/>
  <c r="N350" i="9"/>
  <c r="K350" i="9"/>
  <c r="L350" i="9" s="1"/>
  <c r="H347" i="8"/>
  <c r="F348" i="8"/>
  <c r="G347" i="8"/>
  <c r="P345" i="8"/>
  <c r="U345" i="8" s="1"/>
  <c r="V345" i="8" s="1"/>
  <c r="AL345" i="8" s="1"/>
  <c r="AN345" i="8" s="1"/>
  <c r="AT345" i="8" s="1"/>
  <c r="AU345" i="8" s="1"/>
  <c r="AY345" i="8" s="1"/>
  <c r="K346" i="8"/>
  <c r="L346" i="8" s="1"/>
  <c r="S346" i="8"/>
  <c r="N346" i="8"/>
  <c r="U344" i="8"/>
  <c r="V344" i="8" s="1"/>
  <c r="AL344" i="8" s="1"/>
  <c r="AN344" i="8" s="1"/>
  <c r="AT344" i="8" s="1"/>
  <c r="AU344" i="8" s="1"/>
  <c r="AY344" i="8" s="1"/>
  <c r="Q345" i="8"/>
  <c r="T345" i="8" s="1"/>
  <c r="O345" i="8"/>
  <c r="F345" i="7"/>
  <c r="H344" i="7"/>
  <c r="G344" i="7"/>
  <c r="K343" i="7"/>
  <c r="L343" i="7" s="1"/>
  <c r="S343" i="7"/>
  <c r="N343" i="7"/>
  <c r="Q342" i="7"/>
  <c r="T342" i="7" s="1"/>
  <c r="O342" i="7"/>
  <c r="P342" i="7" s="1"/>
  <c r="U342" i="7" s="1"/>
  <c r="V342" i="7" s="1"/>
  <c r="AL342" i="7" s="1"/>
  <c r="AN342" i="7" s="1"/>
  <c r="AT342" i="7" s="1"/>
  <c r="AU342" i="7" s="1"/>
  <c r="AY342" i="7" s="1"/>
  <c r="U340" i="6"/>
  <c r="V340" i="6" s="1"/>
  <c r="AL340" i="6" s="1"/>
  <c r="AN340" i="6" s="1"/>
  <c r="AT340" i="6" s="1"/>
  <c r="AU340" i="6" s="1"/>
  <c r="AY340" i="6" s="1"/>
  <c r="K342" i="6"/>
  <c r="L342" i="6" s="1"/>
  <c r="S342" i="6"/>
  <c r="N342" i="6"/>
  <c r="H343" i="6"/>
  <c r="F344" i="6"/>
  <c r="G343" i="6"/>
  <c r="Q341" i="6"/>
  <c r="T341" i="6" s="1"/>
  <c r="O341" i="6"/>
  <c r="P341" i="6" s="1"/>
  <c r="U341" i="6" s="1"/>
  <c r="V341" i="6" s="1"/>
  <c r="AL341" i="6" s="1"/>
  <c r="AN341" i="6" s="1"/>
  <c r="AT341" i="6" s="1"/>
  <c r="AU341" i="6" s="1"/>
  <c r="AY341" i="6" s="1"/>
  <c r="O344" i="5"/>
  <c r="Q344" i="5"/>
  <c r="T344" i="5" s="1"/>
  <c r="P344" i="5"/>
  <c r="S345" i="5"/>
  <c r="N345" i="5"/>
  <c r="K345" i="5"/>
  <c r="L345" i="5" s="1"/>
  <c r="F347" i="5"/>
  <c r="H346" i="5"/>
  <c r="G346" i="5"/>
  <c r="F344" i="4"/>
  <c r="H343" i="4"/>
  <c r="G343" i="4"/>
  <c r="Q341" i="4"/>
  <c r="T341" i="4" s="1"/>
  <c r="O341" i="4"/>
  <c r="P341" i="4"/>
  <c r="K342" i="4"/>
  <c r="L342" i="4" s="1"/>
  <c r="N342" i="4"/>
  <c r="S342" i="4"/>
  <c r="K342" i="3"/>
  <c r="L342" i="3" s="1"/>
  <c r="S342" i="3"/>
  <c r="N342" i="3"/>
  <c r="P341" i="3"/>
  <c r="F344" i="3"/>
  <c r="H343" i="3"/>
  <c r="G343" i="3"/>
  <c r="Q341" i="3"/>
  <c r="T341" i="3" s="1"/>
  <c r="O341" i="3"/>
  <c r="G340" i="2"/>
  <c r="H340" i="2"/>
  <c r="Q338" i="2"/>
  <c r="T338" i="2" s="1"/>
  <c r="O338" i="2"/>
  <c r="S339" i="2"/>
  <c r="N339" i="2"/>
  <c r="K339" i="2"/>
  <c r="L339" i="2" s="1"/>
  <c r="P338" i="2"/>
  <c r="F334" i="1"/>
  <c r="S332" i="1"/>
  <c r="L332" i="1"/>
  <c r="Q331" i="1"/>
  <c r="T331" i="1" s="1"/>
  <c r="O331" i="1"/>
  <c r="P331" i="1" s="1"/>
  <c r="O349" i="11" l="1"/>
  <c r="Q349" i="11"/>
  <c r="T349" i="11" s="1"/>
  <c r="U348" i="11"/>
  <c r="V348" i="11" s="1"/>
  <c r="AL348" i="11" s="1"/>
  <c r="AN348" i="11" s="1"/>
  <c r="AT348" i="11" s="1"/>
  <c r="AU348" i="11" s="1"/>
  <c r="AY348" i="11" s="1"/>
  <c r="H351" i="11"/>
  <c r="F352" i="11"/>
  <c r="G351" i="11"/>
  <c r="P349" i="11"/>
  <c r="U349" i="11" s="1"/>
  <c r="V349" i="11" s="1"/>
  <c r="AL349" i="11" s="1"/>
  <c r="AN349" i="11" s="1"/>
  <c r="AT349" i="11" s="1"/>
  <c r="AU349" i="11" s="1"/>
  <c r="AY349" i="11" s="1"/>
  <c r="K350" i="11"/>
  <c r="L350" i="11" s="1"/>
  <c r="S350" i="11"/>
  <c r="N350" i="11"/>
  <c r="K349" i="10"/>
  <c r="L349" i="10" s="1"/>
  <c r="N349" i="10"/>
  <c r="S349" i="10"/>
  <c r="Q348" i="10"/>
  <c r="T348" i="10" s="1"/>
  <c r="O348" i="10"/>
  <c r="H350" i="10"/>
  <c r="F351" i="10"/>
  <c r="G350" i="10"/>
  <c r="P348" i="10"/>
  <c r="S351" i="9"/>
  <c r="N351" i="9"/>
  <c r="K351" i="9"/>
  <c r="L351" i="9" s="1"/>
  <c r="P350" i="9"/>
  <c r="U350" i="9" s="1"/>
  <c r="V350" i="9" s="1"/>
  <c r="AL350" i="9" s="1"/>
  <c r="AN350" i="9" s="1"/>
  <c r="AT350" i="9" s="1"/>
  <c r="AU350" i="9" s="1"/>
  <c r="AY350" i="9" s="1"/>
  <c r="O350" i="9"/>
  <c r="Q350" i="9"/>
  <c r="T350" i="9" s="1"/>
  <c r="H352" i="9"/>
  <c r="F353" i="9"/>
  <c r="G352" i="9"/>
  <c r="S347" i="8"/>
  <c r="N347" i="8"/>
  <c r="K347" i="8"/>
  <c r="L347" i="8" s="1"/>
  <c r="F349" i="8"/>
  <c r="G348" i="8"/>
  <c r="H348" i="8"/>
  <c r="O346" i="8"/>
  <c r="P346" i="8" s="1"/>
  <c r="U346" i="8" s="1"/>
  <c r="V346" i="8" s="1"/>
  <c r="AL346" i="8" s="1"/>
  <c r="AN346" i="8" s="1"/>
  <c r="AT346" i="8" s="1"/>
  <c r="AU346" i="8" s="1"/>
  <c r="AY346" i="8" s="1"/>
  <c r="Q346" i="8"/>
  <c r="T346" i="8" s="1"/>
  <c r="K344" i="7"/>
  <c r="L344" i="7" s="1"/>
  <c r="S344" i="7"/>
  <c r="N344" i="7"/>
  <c r="H345" i="7"/>
  <c r="G345" i="7"/>
  <c r="F346" i="7"/>
  <c r="O343" i="7"/>
  <c r="P343" i="7" s="1"/>
  <c r="U343" i="7" s="1"/>
  <c r="V343" i="7" s="1"/>
  <c r="AL343" i="7" s="1"/>
  <c r="AN343" i="7" s="1"/>
  <c r="AT343" i="7" s="1"/>
  <c r="AU343" i="7" s="1"/>
  <c r="AY343" i="7" s="1"/>
  <c r="Q343" i="7"/>
  <c r="T343" i="7" s="1"/>
  <c r="S343" i="6"/>
  <c r="N343" i="6"/>
  <c r="K343" i="6"/>
  <c r="L343" i="6" s="1"/>
  <c r="F345" i="6"/>
  <c r="G344" i="6"/>
  <c r="H344" i="6"/>
  <c r="O342" i="6"/>
  <c r="P342" i="6" s="1"/>
  <c r="U342" i="6" s="1"/>
  <c r="V342" i="6" s="1"/>
  <c r="AL342" i="6" s="1"/>
  <c r="AN342" i="6" s="1"/>
  <c r="AT342" i="6" s="1"/>
  <c r="AU342" i="6" s="1"/>
  <c r="AY342" i="6" s="1"/>
  <c r="Q342" i="6"/>
  <c r="T342" i="6" s="1"/>
  <c r="H347" i="5"/>
  <c r="F348" i="5"/>
  <c r="G347" i="5"/>
  <c r="U344" i="5"/>
  <c r="V344" i="5" s="1"/>
  <c r="AL344" i="5" s="1"/>
  <c r="AN344" i="5" s="1"/>
  <c r="AU344" i="5" s="1"/>
  <c r="Q345" i="5"/>
  <c r="T345" i="5" s="1"/>
  <c r="O345" i="5"/>
  <c r="S346" i="5"/>
  <c r="N346" i="5"/>
  <c r="K346" i="5"/>
  <c r="L346" i="5" s="1"/>
  <c r="P345" i="5"/>
  <c r="U345" i="5" s="1"/>
  <c r="V345" i="5" s="1"/>
  <c r="AL345" i="5" s="1"/>
  <c r="AN345" i="5" s="1"/>
  <c r="AU345" i="5" s="1"/>
  <c r="Q342" i="4"/>
  <c r="T342" i="4" s="1"/>
  <c r="O342" i="4"/>
  <c r="U341" i="4"/>
  <c r="V341" i="4" s="1"/>
  <c r="AL341" i="4" s="1"/>
  <c r="AN341" i="4" s="1"/>
  <c r="AT341" i="4" s="1"/>
  <c r="AU341" i="4" s="1"/>
  <c r="AY341" i="4" s="1"/>
  <c r="P342" i="4"/>
  <c r="U342" i="4" s="1"/>
  <c r="V342" i="4" s="1"/>
  <c r="AL342" i="4" s="1"/>
  <c r="AN342" i="4" s="1"/>
  <c r="AT342" i="4" s="1"/>
  <c r="AU342" i="4" s="1"/>
  <c r="AY342" i="4" s="1"/>
  <c r="K343" i="4"/>
  <c r="L343" i="4" s="1"/>
  <c r="S343" i="4"/>
  <c r="N343" i="4"/>
  <c r="H344" i="4"/>
  <c r="F345" i="4"/>
  <c r="G344" i="4"/>
  <c r="U341" i="3"/>
  <c r="V341" i="3" s="1"/>
  <c r="AL341" i="3" s="1"/>
  <c r="AN341" i="3" s="1"/>
  <c r="AT341" i="3" s="1"/>
  <c r="AU341" i="3" s="1"/>
  <c r="AY341" i="3" s="1"/>
  <c r="K343" i="3"/>
  <c r="L343" i="3" s="1"/>
  <c r="S343" i="3"/>
  <c r="N343" i="3"/>
  <c r="G344" i="3"/>
  <c r="H344" i="3"/>
  <c r="F345" i="3"/>
  <c r="Q342" i="3"/>
  <c r="T342" i="3" s="1"/>
  <c r="O342" i="3"/>
  <c r="P342" i="3" s="1"/>
  <c r="U342" i="3" s="1"/>
  <c r="V342" i="3" s="1"/>
  <c r="AL342" i="3" s="1"/>
  <c r="AN342" i="3" s="1"/>
  <c r="AT342" i="3" s="1"/>
  <c r="AU342" i="3" s="1"/>
  <c r="AY342" i="3" s="1"/>
  <c r="O339" i="2"/>
  <c r="P339" i="2" s="1"/>
  <c r="Q339" i="2"/>
  <c r="T339" i="2" s="1"/>
  <c r="S340" i="2"/>
  <c r="N340" i="2"/>
  <c r="K340" i="2"/>
  <c r="L340" i="2" s="1"/>
  <c r="U338" i="2"/>
  <c r="V338" i="2" s="1"/>
  <c r="AL338" i="2" s="1"/>
  <c r="AN338" i="2" s="1"/>
  <c r="AT338" i="2" s="1"/>
  <c r="AU338" i="2" s="1"/>
  <c r="AY338" i="2" s="1"/>
  <c r="H341" i="2"/>
  <c r="G341" i="2"/>
  <c r="U331" i="1"/>
  <c r="V331" i="1" s="1"/>
  <c r="S333" i="1"/>
  <c r="L333" i="1"/>
  <c r="Q332" i="1"/>
  <c r="T332" i="1" s="1"/>
  <c r="O332" i="1"/>
  <c r="P332" i="1"/>
  <c r="F335" i="1"/>
  <c r="O350" i="11" l="1"/>
  <c r="P350" i="11" s="1"/>
  <c r="U350" i="11" s="1"/>
  <c r="V350" i="11" s="1"/>
  <c r="AL350" i="11" s="1"/>
  <c r="AN350" i="11" s="1"/>
  <c r="AT350" i="11" s="1"/>
  <c r="AU350" i="11" s="1"/>
  <c r="AY350" i="11" s="1"/>
  <c r="Q350" i="11"/>
  <c r="T350" i="11" s="1"/>
  <c r="S351" i="11"/>
  <c r="N351" i="11"/>
  <c r="K351" i="11"/>
  <c r="L351" i="11" s="1"/>
  <c r="F353" i="11"/>
  <c r="G352" i="11"/>
  <c r="H352" i="11"/>
  <c r="H351" i="10"/>
  <c r="F352" i="10"/>
  <c r="G351" i="10"/>
  <c r="K350" i="10"/>
  <c r="L350" i="10" s="1"/>
  <c r="N350" i="10"/>
  <c r="S350" i="10"/>
  <c r="U348" i="10"/>
  <c r="V348" i="10" s="1"/>
  <c r="AL348" i="10" s="1"/>
  <c r="AN348" i="10" s="1"/>
  <c r="AT348" i="10" s="1"/>
  <c r="AU348" i="10" s="1"/>
  <c r="AY348" i="10" s="1"/>
  <c r="Q349" i="10"/>
  <c r="T349" i="10" s="1"/>
  <c r="O349" i="10"/>
  <c r="P349" i="10" s="1"/>
  <c r="U349" i="10" s="1"/>
  <c r="V349" i="10" s="1"/>
  <c r="AL349" i="10" s="1"/>
  <c r="AN349" i="10" s="1"/>
  <c r="AT349" i="10" s="1"/>
  <c r="AU349" i="10" s="1"/>
  <c r="AY349" i="10" s="1"/>
  <c r="F354" i="9"/>
  <c r="H353" i="9"/>
  <c r="G353" i="9"/>
  <c r="Q351" i="9"/>
  <c r="T351" i="9" s="1"/>
  <c r="O351" i="9"/>
  <c r="P351" i="9"/>
  <c r="K352" i="9"/>
  <c r="L352" i="9" s="1"/>
  <c r="N352" i="9"/>
  <c r="S352" i="9"/>
  <c r="S348" i="8"/>
  <c r="N348" i="8"/>
  <c r="K348" i="8"/>
  <c r="L348" i="8" s="1"/>
  <c r="O347" i="8"/>
  <c r="P347" i="8" s="1"/>
  <c r="U347" i="8" s="1"/>
  <c r="V347" i="8" s="1"/>
  <c r="AL347" i="8" s="1"/>
  <c r="AN347" i="8" s="1"/>
  <c r="AT347" i="8" s="1"/>
  <c r="AU347" i="8" s="1"/>
  <c r="AY347" i="8" s="1"/>
  <c r="Q347" i="8"/>
  <c r="T347" i="8" s="1"/>
  <c r="H349" i="8"/>
  <c r="F350" i="8"/>
  <c r="G349" i="8"/>
  <c r="F347" i="7"/>
  <c r="G346" i="7"/>
  <c r="H346" i="7"/>
  <c r="N345" i="7"/>
  <c r="S345" i="7"/>
  <c r="K345" i="7"/>
  <c r="L345" i="7" s="1"/>
  <c r="Q344" i="7"/>
  <c r="T344" i="7" s="1"/>
  <c r="O344" i="7"/>
  <c r="P344" i="7" s="1"/>
  <c r="U344" i="7" s="1"/>
  <c r="V344" i="7" s="1"/>
  <c r="AL344" i="7" s="1"/>
  <c r="AN344" i="7" s="1"/>
  <c r="AT344" i="7" s="1"/>
  <c r="AU344" i="7" s="1"/>
  <c r="AY344" i="7" s="1"/>
  <c r="F346" i="6"/>
  <c r="H345" i="6"/>
  <c r="G345" i="6"/>
  <c r="O343" i="6"/>
  <c r="P343" i="6" s="1"/>
  <c r="U343" i="6" s="1"/>
  <c r="V343" i="6" s="1"/>
  <c r="AL343" i="6" s="1"/>
  <c r="AN343" i="6" s="1"/>
  <c r="AT343" i="6" s="1"/>
  <c r="AU343" i="6" s="1"/>
  <c r="AY343" i="6" s="1"/>
  <c r="Q343" i="6"/>
  <c r="T343" i="6" s="1"/>
  <c r="S344" i="6"/>
  <c r="N344" i="6"/>
  <c r="K344" i="6"/>
  <c r="L344" i="6" s="1"/>
  <c r="K347" i="5"/>
  <c r="L347" i="5" s="1"/>
  <c r="N347" i="5"/>
  <c r="S347" i="5"/>
  <c r="H348" i="5"/>
  <c r="F349" i="5"/>
  <c r="G348" i="5"/>
  <c r="Q346" i="5"/>
  <c r="T346" i="5" s="1"/>
  <c r="O346" i="5"/>
  <c r="P346" i="5" s="1"/>
  <c r="U346" i="5" s="1"/>
  <c r="V346" i="5" s="1"/>
  <c r="AL346" i="5" s="1"/>
  <c r="AN346" i="5" s="1"/>
  <c r="AU346" i="5" s="1"/>
  <c r="K344" i="4"/>
  <c r="L344" i="4" s="1"/>
  <c r="N344" i="4"/>
  <c r="S344" i="4"/>
  <c r="H345" i="4"/>
  <c r="F346" i="4"/>
  <c r="G345" i="4"/>
  <c r="O343" i="4"/>
  <c r="P343" i="4" s="1"/>
  <c r="U343" i="4" s="1"/>
  <c r="V343" i="4" s="1"/>
  <c r="AL343" i="4" s="1"/>
  <c r="AN343" i="4" s="1"/>
  <c r="AT343" i="4" s="1"/>
  <c r="AU343" i="4" s="1"/>
  <c r="AY343" i="4" s="1"/>
  <c r="Q343" i="4"/>
  <c r="T343" i="4" s="1"/>
  <c r="H345" i="3"/>
  <c r="F346" i="3"/>
  <c r="G345" i="3"/>
  <c r="P343" i="3"/>
  <c r="U343" i="3" s="1"/>
  <c r="V343" i="3" s="1"/>
  <c r="AL343" i="3" s="1"/>
  <c r="AN343" i="3" s="1"/>
  <c r="AT343" i="3" s="1"/>
  <c r="AU343" i="3" s="1"/>
  <c r="AY343" i="3" s="1"/>
  <c r="O343" i="3"/>
  <c r="Q343" i="3"/>
  <c r="T343" i="3" s="1"/>
  <c r="K344" i="3"/>
  <c r="L344" i="3" s="1"/>
  <c r="N344" i="3"/>
  <c r="S344" i="3"/>
  <c r="U339" i="2"/>
  <c r="V339" i="2" s="1"/>
  <c r="AL339" i="2" s="1"/>
  <c r="AN339" i="2" s="1"/>
  <c r="AT339" i="2" s="1"/>
  <c r="AU339" i="2" s="1"/>
  <c r="AY339" i="2" s="1"/>
  <c r="Q340" i="2"/>
  <c r="T340" i="2" s="1"/>
  <c r="O340" i="2"/>
  <c r="K341" i="2"/>
  <c r="L341" i="2" s="1"/>
  <c r="S341" i="2"/>
  <c r="N341" i="2"/>
  <c r="H342" i="2"/>
  <c r="G342" i="2"/>
  <c r="P340" i="2"/>
  <c r="U340" i="2" s="1"/>
  <c r="V340" i="2" s="1"/>
  <c r="AL340" i="2" s="1"/>
  <c r="AN340" i="2" s="1"/>
  <c r="AT340" i="2" s="1"/>
  <c r="AU340" i="2" s="1"/>
  <c r="AY340" i="2" s="1"/>
  <c r="U332" i="1"/>
  <c r="V332" i="1" s="1"/>
  <c r="F336" i="1"/>
  <c r="Q333" i="1"/>
  <c r="T333" i="1" s="1"/>
  <c r="O333" i="1"/>
  <c r="P333" i="1" s="1"/>
  <c r="U333" i="1" s="1"/>
  <c r="V333" i="1" s="1"/>
  <c r="S334" i="1"/>
  <c r="L334" i="1"/>
  <c r="F354" i="11" l="1"/>
  <c r="H353" i="11"/>
  <c r="G353" i="11"/>
  <c r="S352" i="11"/>
  <c r="N352" i="11"/>
  <c r="K352" i="11"/>
  <c r="L352" i="11" s="1"/>
  <c r="O351" i="11"/>
  <c r="P351" i="11" s="1"/>
  <c r="U351" i="11" s="1"/>
  <c r="V351" i="11" s="1"/>
  <c r="AL351" i="11" s="1"/>
  <c r="AN351" i="11" s="1"/>
  <c r="AT351" i="11" s="1"/>
  <c r="AU351" i="11" s="1"/>
  <c r="AY351" i="11" s="1"/>
  <c r="Q351" i="11"/>
  <c r="T351" i="11" s="1"/>
  <c r="O350" i="10"/>
  <c r="Q350" i="10"/>
  <c r="T350" i="10" s="1"/>
  <c r="S351" i="10"/>
  <c r="N351" i="10"/>
  <c r="K351" i="10"/>
  <c r="L351" i="10" s="1"/>
  <c r="F353" i="10"/>
  <c r="G352" i="10"/>
  <c r="H352" i="10"/>
  <c r="P350" i="10"/>
  <c r="U350" i="10" s="1"/>
  <c r="V350" i="10" s="1"/>
  <c r="AL350" i="10" s="1"/>
  <c r="AN350" i="10" s="1"/>
  <c r="AT350" i="10" s="1"/>
  <c r="AU350" i="10" s="1"/>
  <c r="AY350" i="10" s="1"/>
  <c r="Q352" i="9"/>
  <c r="T352" i="9" s="1"/>
  <c r="O352" i="9"/>
  <c r="K353" i="9"/>
  <c r="L353" i="9" s="1"/>
  <c r="N353" i="9"/>
  <c r="S353" i="9"/>
  <c r="P352" i="9"/>
  <c r="U352" i="9" s="1"/>
  <c r="V352" i="9" s="1"/>
  <c r="AL352" i="9" s="1"/>
  <c r="AN352" i="9" s="1"/>
  <c r="AT352" i="9" s="1"/>
  <c r="AU352" i="9" s="1"/>
  <c r="AY352" i="9" s="1"/>
  <c r="U351" i="9"/>
  <c r="V351" i="9" s="1"/>
  <c r="AL351" i="9" s="1"/>
  <c r="AN351" i="9" s="1"/>
  <c r="AT351" i="9" s="1"/>
  <c r="AU351" i="9" s="1"/>
  <c r="AY351" i="9" s="1"/>
  <c r="G354" i="9"/>
  <c r="F355" i="9"/>
  <c r="H354" i="9"/>
  <c r="H350" i="8"/>
  <c r="F351" i="8"/>
  <c r="G350" i="8"/>
  <c r="P348" i="8"/>
  <c r="U348" i="8" s="1"/>
  <c r="V348" i="8" s="1"/>
  <c r="AL348" i="8" s="1"/>
  <c r="AN348" i="8" s="1"/>
  <c r="AT348" i="8" s="1"/>
  <c r="AU348" i="8" s="1"/>
  <c r="AY348" i="8" s="1"/>
  <c r="Q348" i="8"/>
  <c r="T348" i="8" s="1"/>
  <c r="O348" i="8"/>
  <c r="K349" i="8"/>
  <c r="L349" i="8" s="1"/>
  <c r="S349" i="8"/>
  <c r="N349" i="8"/>
  <c r="O345" i="7"/>
  <c r="Q345" i="7"/>
  <c r="T345" i="7" s="1"/>
  <c r="S346" i="7"/>
  <c r="N346" i="7"/>
  <c r="K346" i="7"/>
  <c r="L346" i="7" s="1"/>
  <c r="P345" i="7"/>
  <c r="U345" i="7" s="1"/>
  <c r="V345" i="7" s="1"/>
  <c r="AL345" i="7" s="1"/>
  <c r="AN345" i="7" s="1"/>
  <c r="AT345" i="7" s="1"/>
  <c r="AU345" i="7" s="1"/>
  <c r="AY345" i="7" s="1"/>
  <c r="H347" i="7"/>
  <c r="G347" i="7"/>
  <c r="F348" i="7"/>
  <c r="S345" i="6"/>
  <c r="K345" i="6"/>
  <c r="L345" i="6" s="1"/>
  <c r="N345" i="6"/>
  <c r="Q344" i="6"/>
  <c r="T344" i="6" s="1"/>
  <c r="O344" i="6"/>
  <c r="P344" i="6" s="1"/>
  <c r="U344" i="6" s="1"/>
  <c r="V344" i="6" s="1"/>
  <c r="AL344" i="6" s="1"/>
  <c r="AN344" i="6" s="1"/>
  <c r="AT344" i="6" s="1"/>
  <c r="AU344" i="6" s="1"/>
  <c r="AY344" i="6" s="1"/>
  <c r="H346" i="6"/>
  <c r="F347" i="6"/>
  <c r="G346" i="6"/>
  <c r="S348" i="5"/>
  <c r="N348" i="5"/>
  <c r="K348" i="5"/>
  <c r="L348" i="5" s="1"/>
  <c r="F350" i="5"/>
  <c r="G349" i="5"/>
  <c r="H349" i="5"/>
  <c r="O347" i="5"/>
  <c r="P347" i="5" s="1"/>
  <c r="U347" i="5" s="1"/>
  <c r="V347" i="5" s="1"/>
  <c r="AL347" i="5" s="1"/>
  <c r="AN347" i="5" s="1"/>
  <c r="AU347" i="5" s="1"/>
  <c r="Q347" i="5"/>
  <c r="T347" i="5" s="1"/>
  <c r="K345" i="4"/>
  <c r="L345" i="4" s="1"/>
  <c r="S345" i="4"/>
  <c r="N345" i="4"/>
  <c r="H346" i="4"/>
  <c r="F347" i="4"/>
  <c r="G346" i="4"/>
  <c r="O344" i="4"/>
  <c r="P344" i="4" s="1"/>
  <c r="U344" i="4" s="1"/>
  <c r="V344" i="4" s="1"/>
  <c r="AL344" i="4" s="1"/>
  <c r="AN344" i="4" s="1"/>
  <c r="AT344" i="4" s="1"/>
  <c r="AU344" i="4" s="1"/>
  <c r="AY344" i="4" s="1"/>
  <c r="Q344" i="4"/>
  <c r="T344" i="4" s="1"/>
  <c r="N345" i="3"/>
  <c r="K345" i="3"/>
  <c r="L345" i="3" s="1"/>
  <c r="S345" i="3"/>
  <c r="O344" i="3"/>
  <c r="P344" i="3" s="1"/>
  <c r="U344" i="3" s="1"/>
  <c r="V344" i="3" s="1"/>
  <c r="AL344" i="3" s="1"/>
  <c r="AN344" i="3" s="1"/>
  <c r="AT344" i="3" s="1"/>
  <c r="AU344" i="3" s="1"/>
  <c r="AY344" i="3" s="1"/>
  <c r="Q344" i="3"/>
  <c r="T344" i="3" s="1"/>
  <c r="F347" i="3"/>
  <c r="G346" i="3"/>
  <c r="H346" i="3"/>
  <c r="K342" i="2"/>
  <c r="L342" i="2" s="1"/>
  <c r="S342" i="2"/>
  <c r="N342" i="2"/>
  <c r="H343" i="2"/>
  <c r="G343" i="2"/>
  <c r="Q341" i="2"/>
  <c r="T341" i="2" s="1"/>
  <c r="O341" i="2"/>
  <c r="P341" i="2" s="1"/>
  <c r="U341" i="2" s="1"/>
  <c r="V341" i="2" s="1"/>
  <c r="AL341" i="2" s="1"/>
  <c r="AN341" i="2" s="1"/>
  <c r="AT341" i="2" s="1"/>
  <c r="AU341" i="2" s="1"/>
  <c r="AY341" i="2" s="1"/>
  <c r="S335" i="1"/>
  <c r="L335" i="1"/>
  <c r="Q334" i="1"/>
  <c r="T334" i="1" s="1"/>
  <c r="O334" i="1"/>
  <c r="P334" i="1" s="1"/>
  <c r="F337" i="1"/>
  <c r="K353" i="11" l="1"/>
  <c r="L353" i="11" s="1"/>
  <c r="S353" i="11"/>
  <c r="N353" i="11"/>
  <c r="Q352" i="11"/>
  <c r="T352" i="11" s="1"/>
  <c r="O352" i="11"/>
  <c r="P352" i="11"/>
  <c r="H354" i="11"/>
  <c r="F355" i="11"/>
  <c r="G354" i="11"/>
  <c r="S352" i="10"/>
  <c r="N352" i="10"/>
  <c r="K352" i="10"/>
  <c r="L352" i="10" s="1"/>
  <c r="H353" i="10"/>
  <c r="F354" i="10"/>
  <c r="G353" i="10"/>
  <c r="O351" i="10"/>
  <c r="P351" i="10" s="1"/>
  <c r="U351" i="10" s="1"/>
  <c r="V351" i="10" s="1"/>
  <c r="AL351" i="10" s="1"/>
  <c r="AN351" i="10" s="1"/>
  <c r="AT351" i="10" s="1"/>
  <c r="AU351" i="10" s="1"/>
  <c r="AY351" i="10" s="1"/>
  <c r="Q351" i="10"/>
  <c r="T351" i="10" s="1"/>
  <c r="O353" i="9"/>
  <c r="P353" i="9" s="1"/>
  <c r="U353" i="9" s="1"/>
  <c r="V353" i="9" s="1"/>
  <c r="AL353" i="9" s="1"/>
  <c r="AN353" i="9" s="1"/>
  <c r="AT353" i="9" s="1"/>
  <c r="AU353" i="9" s="1"/>
  <c r="AY353" i="9" s="1"/>
  <c r="Q353" i="9"/>
  <c r="T353" i="9" s="1"/>
  <c r="K354" i="9"/>
  <c r="L354" i="9" s="1"/>
  <c r="N354" i="9"/>
  <c r="S354" i="9"/>
  <c r="H355" i="9"/>
  <c r="G355" i="9"/>
  <c r="F356" i="9"/>
  <c r="Q349" i="8"/>
  <c r="T349" i="8" s="1"/>
  <c r="O349" i="8"/>
  <c r="K350" i="8"/>
  <c r="L350" i="8" s="1"/>
  <c r="S350" i="8"/>
  <c r="N350" i="8"/>
  <c r="H351" i="8"/>
  <c r="F352" i="8"/>
  <c r="G351" i="8"/>
  <c r="P349" i="8"/>
  <c r="U349" i="8" s="1"/>
  <c r="V349" i="8" s="1"/>
  <c r="AL349" i="8" s="1"/>
  <c r="AN349" i="8" s="1"/>
  <c r="AT349" i="8" s="1"/>
  <c r="AU349" i="8" s="1"/>
  <c r="AY349" i="8" s="1"/>
  <c r="N347" i="7"/>
  <c r="K347" i="7"/>
  <c r="L347" i="7" s="1"/>
  <c r="S347" i="7"/>
  <c r="F349" i="7"/>
  <c r="G348" i="7"/>
  <c r="H348" i="7"/>
  <c r="Q346" i="7"/>
  <c r="T346" i="7" s="1"/>
  <c r="O346" i="7"/>
  <c r="P346" i="7" s="1"/>
  <c r="U346" i="7" s="1"/>
  <c r="V346" i="7" s="1"/>
  <c r="AL346" i="7" s="1"/>
  <c r="AN346" i="7" s="1"/>
  <c r="AT346" i="7" s="1"/>
  <c r="AU346" i="7" s="1"/>
  <c r="AY346" i="7" s="1"/>
  <c r="F348" i="6"/>
  <c r="G347" i="6"/>
  <c r="H347" i="6"/>
  <c r="P345" i="6"/>
  <c r="U345" i="6" s="1"/>
  <c r="V345" i="6" s="1"/>
  <c r="AL345" i="6" s="1"/>
  <c r="AN345" i="6" s="1"/>
  <c r="AT345" i="6" s="1"/>
  <c r="AU345" i="6" s="1"/>
  <c r="AY345" i="6" s="1"/>
  <c r="Q345" i="6"/>
  <c r="T345" i="6" s="1"/>
  <c r="O345" i="6"/>
  <c r="K346" i="6"/>
  <c r="L346" i="6" s="1"/>
  <c r="S346" i="6"/>
  <c r="N346" i="6"/>
  <c r="O348" i="5"/>
  <c r="Q348" i="5"/>
  <c r="T348" i="5" s="1"/>
  <c r="S349" i="5"/>
  <c r="N349" i="5"/>
  <c r="K349" i="5"/>
  <c r="L349" i="5" s="1"/>
  <c r="P348" i="5"/>
  <c r="U348" i="5" s="1"/>
  <c r="V348" i="5" s="1"/>
  <c r="AL348" i="5" s="1"/>
  <c r="AN348" i="5" s="1"/>
  <c r="AU348" i="5" s="1"/>
  <c r="H350" i="5"/>
  <c r="F351" i="5"/>
  <c r="G350" i="5"/>
  <c r="F348" i="4"/>
  <c r="G347" i="4"/>
  <c r="H347" i="4"/>
  <c r="S346" i="4"/>
  <c r="N346" i="4"/>
  <c r="K346" i="4"/>
  <c r="L346" i="4" s="1"/>
  <c r="O345" i="4"/>
  <c r="P345" i="4" s="1"/>
  <c r="U345" i="4" s="1"/>
  <c r="V345" i="4" s="1"/>
  <c r="AL345" i="4" s="1"/>
  <c r="AN345" i="4" s="1"/>
  <c r="AT345" i="4" s="1"/>
  <c r="AU345" i="4" s="1"/>
  <c r="AY345" i="4" s="1"/>
  <c r="Q345" i="4"/>
  <c r="T345" i="4" s="1"/>
  <c r="K346" i="3"/>
  <c r="L346" i="3" s="1"/>
  <c r="S346" i="3"/>
  <c r="N346" i="3"/>
  <c r="H347" i="3"/>
  <c r="F348" i="3"/>
  <c r="G347" i="3"/>
  <c r="Q345" i="3"/>
  <c r="T345" i="3" s="1"/>
  <c r="O345" i="3"/>
  <c r="P345" i="3" s="1"/>
  <c r="U345" i="3" s="1"/>
  <c r="V345" i="3" s="1"/>
  <c r="AL345" i="3" s="1"/>
  <c r="AN345" i="3" s="1"/>
  <c r="AT345" i="3" s="1"/>
  <c r="AU345" i="3" s="1"/>
  <c r="AY345" i="3" s="1"/>
  <c r="S343" i="2"/>
  <c r="N343" i="2"/>
  <c r="K343" i="2"/>
  <c r="L343" i="2" s="1"/>
  <c r="G344" i="2"/>
  <c r="H344" i="2"/>
  <c r="O342" i="2"/>
  <c r="P342" i="2" s="1"/>
  <c r="Q342" i="2"/>
  <c r="T342" i="2" s="1"/>
  <c r="U334" i="1"/>
  <c r="V334" i="1" s="1"/>
  <c r="Q335" i="1"/>
  <c r="T335" i="1" s="1"/>
  <c r="O335" i="1"/>
  <c r="P335" i="1" s="1"/>
  <c r="F338" i="1"/>
  <c r="S336" i="1"/>
  <c r="L336" i="1"/>
  <c r="H355" i="11" l="1"/>
  <c r="F356" i="11"/>
  <c r="G355" i="11"/>
  <c r="U352" i="11"/>
  <c r="V352" i="11" s="1"/>
  <c r="AL352" i="11" s="1"/>
  <c r="AN352" i="11" s="1"/>
  <c r="AT352" i="11" s="1"/>
  <c r="AU352" i="11" s="1"/>
  <c r="AY352" i="11" s="1"/>
  <c r="K354" i="11"/>
  <c r="L354" i="11" s="1"/>
  <c r="N354" i="11"/>
  <c r="S354" i="11"/>
  <c r="Q353" i="11"/>
  <c r="T353" i="11" s="1"/>
  <c r="O353" i="11"/>
  <c r="P353" i="11" s="1"/>
  <c r="U353" i="11" s="1"/>
  <c r="V353" i="11" s="1"/>
  <c r="AL353" i="11" s="1"/>
  <c r="AN353" i="11" s="1"/>
  <c r="AT353" i="11" s="1"/>
  <c r="AU353" i="11" s="1"/>
  <c r="AY353" i="11" s="1"/>
  <c r="Q352" i="10"/>
  <c r="T352" i="10" s="1"/>
  <c r="O352" i="10"/>
  <c r="P352" i="10"/>
  <c r="U352" i="10" s="1"/>
  <c r="V352" i="10" s="1"/>
  <c r="AL352" i="10" s="1"/>
  <c r="AN352" i="10" s="1"/>
  <c r="AT352" i="10" s="1"/>
  <c r="AU352" i="10" s="1"/>
  <c r="AY352" i="10" s="1"/>
  <c r="H354" i="10"/>
  <c r="F355" i="10"/>
  <c r="G354" i="10"/>
  <c r="K353" i="10"/>
  <c r="L353" i="10" s="1"/>
  <c r="S353" i="10"/>
  <c r="N353" i="10"/>
  <c r="O354" i="9"/>
  <c r="Q354" i="9"/>
  <c r="T354" i="9" s="1"/>
  <c r="K355" i="9"/>
  <c r="L355" i="9" s="1"/>
  <c r="S355" i="9"/>
  <c r="N355" i="9"/>
  <c r="H356" i="9"/>
  <c r="F357" i="9"/>
  <c r="G356" i="9"/>
  <c r="P354" i="9"/>
  <c r="U354" i="9" s="1"/>
  <c r="V354" i="9" s="1"/>
  <c r="AL354" i="9" s="1"/>
  <c r="AN354" i="9" s="1"/>
  <c r="AT354" i="9" s="1"/>
  <c r="AU354" i="9" s="1"/>
  <c r="AY354" i="9" s="1"/>
  <c r="F353" i="8"/>
  <c r="G352" i="8"/>
  <c r="H352" i="8"/>
  <c r="O350" i="8"/>
  <c r="P350" i="8" s="1"/>
  <c r="U350" i="8" s="1"/>
  <c r="V350" i="8" s="1"/>
  <c r="AL350" i="8" s="1"/>
  <c r="AN350" i="8" s="1"/>
  <c r="AT350" i="8" s="1"/>
  <c r="AU350" i="8" s="1"/>
  <c r="AY350" i="8" s="1"/>
  <c r="Q350" i="8"/>
  <c r="T350" i="8" s="1"/>
  <c r="S351" i="8"/>
  <c r="N351" i="8"/>
  <c r="K351" i="8"/>
  <c r="L351" i="8" s="1"/>
  <c r="K348" i="7"/>
  <c r="L348" i="7" s="1"/>
  <c r="S348" i="7"/>
  <c r="N348" i="7"/>
  <c r="Q347" i="7"/>
  <c r="T347" i="7" s="1"/>
  <c r="O347" i="7"/>
  <c r="H349" i="7"/>
  <c r="F350" i="7"/>
  <c r="G349" i="7"/>
  <c r="P347" i="7"/>
  <c r="U347" i="7" s="1"/>
  <c r="V347" i="7" s="1"/>
  <c r="AL347" i="7" s="1"/>
  <c r="AN347" i="7" s="1"/>
  <c r="AT347" i="7" s="1"/>
  <c r="AU347" i="7" s="1"/>
  <c r="AY347" i="7" s="1"/>
  <c r="K347" i="6"/>
  <c r="L347" i="6" s="1"/>
  <c r="S347" i="6"/>
  <c r="N347" i="6"/>
  <c r="Q346" i="6"/>
  <c r="T346" i="6" s="1"/>
  <c r="O346" i="6"/>
  <c r="P346" i="6" s="1"/>
  <c r="U346" i="6" s="1"/>
  <c r="V346" i="6" s="1"/>
  <c r="AL346" i="6" s="1"/>
  <c r="AN346" i="6" s="1"/>
  <c r="AT346" i="6" s="1"/>
  <c r="AU346" i="6" s="1"/>
  <c r="AY346" i="6" s="1"/>
  <c r="H348" i="6"/>
  <c r="F349" i="6"/>
  <c r="G348" i="6"/>
  <c r="H351" i="5"/>
  <c r="G351" i="5"/>
  <c r="F352" i="5"/>
  <c r="K350" i="5"/>
  <c r="L350" i="5" s="1"/>
  <c r="N350" i="5"/>
  <c r="S350" i="5"/>
  <c r="Q349" i="5"/>
  <c r="T349" i="5" s="1"/>
  <c r="O349" i="5"/>
  <c r="P349" i="5" s="1"/>
  <c r="U349" i="5" s="1"/>
  <c r="V349" i="5" s="1"/>
  <c r="AL349" i="5" s="1"/>
  <c r="AN349" i="5" s="1"/>
  <c r="AU349" i="5" s="1"/>
  <c r="O346" i="4"/>
  <c r="Q346" i="4"/>
  <c r="T346" i="4" s="1"/>
  <c r="S347" i="4"/>
  <c r="N347" i="4"/>
  <c r="K347" i="4"/>
  <c r="L347" i="4" s="1"/>
  <c r="P346" i="4"/>
  <c r="U346" i="4" s="1"/>
  <c r="V346" i="4" s="1"/>
  <c r="AL346" i="4" s="1"/>
  <c r="AN346" i="4" s="1"/>
  <c r="AT346" i="4" s="1"/>
  <c r="AU346" i="4" s="1"/>
  <c r="AY346" i="4" s="1"/>
  <c r="H348" i="4"/>
  <c r="F349" i="4"/>
  <c r="G348" i="4"/>
  <c r="K347" i="3"/>
  <c r="L347" i="3" s="1"/>
  <c r="S347" i="3"/>
  <c r="N347" i="3"/>
  <c r="F349" i="3"/>
  <c r="G348" i="3"/>
  <c r="H348" i="3"/>
  <c r="Q346" i="3"/>
  <c r="T346" i="3" s="1"/>
  <c r="O346" i="3"/>
  <c r="P346" i="3" s="1"/>
  <c r="U346" i="3" s="1"/>
  <c r="V346" i="3" s="1"/>
  <c r="AL346" i="3" s="1"/>
  <c r="AN346" i="3" s="1"/>
  <c r="AT346" i="3" s="1"/>
  <c r="AU346" i="3" s="1"/>
  <c r="AY346" i="3" s="1"/>
  <c r="U342" i="2"/>
  <c r="V342" i="2" s="1"/>
  <c r="AL342" i="2" s="1"/>
  <c r="AN342" i="2" s="1"/>
  <c r="AT342" i="2" s="1"/>
  <c r="AU342" i="2" s="1"/>
  <c r="AY342" i="2" s="1"/>
  <c r="O343" i="2"/>
  <c r="P343" i="2" s="1"/>
  <c r="Q343" i="2"/>
  <c r="T343" i="2" s="1"/>
  <c r="S344" i="2"/>
  <c r="N344" i="2"/>
  <c r="K344" i="2"/>
  <c r="L344" i="2" s="1"/>
  <c r="H345" i="2"/>
  <c r="G345" i="2"/>
  <c r="F339" i="1"/>
  <c r="Q336" i="1"/>
  <c r="T336" i="1" s="1"/>
  <c r="O336" i="1"/>
  <c r="P336" i="1" s="1"/>
  <c r="U336" i="1" s="1"/>
  <c r="V336" i="1" s="1"/>
  <c r="U335" i="1"/>
  <c r="V335" i="1" s="1"/>
  <c r="S337" i="1"/>
  <c r="L337" i="1"/>
  <c r="S355" i="11" l="1"/>
  <c r="N355" i="11"/>
  <c r="K355" i="11"/>
  <c r="L355" i="11" s="1"/>
  <c r="F357" i="11"/>
  <c r="G356" i="11"/>
  <c r="H356" i="11"/>
  <c r="O354" i="11"/>
  <c r="P354" i="11" s="1"/>
  <c r="U354" i="11" s="1"/>
  <c r="V354" i="11" s="1"/>
  <c r="AL354" i="11" s="1"/>
  <c r="AN354" i="11" s="1"/>
  <c r="AT354" i="11" s="1"/>
  <c r="AU354" i="11" s="1"/>
  <c r="AY354" i="11" s="1"/>
  <c r="Q354" i="11"/>
  <c r="T354" i="11" s="1"/>
  <c r="K354" i="10"/>
  <c r="L354" i="10" s="1"/>
  <c r="S354" i="10"/>
  <c r="N354" i="10"/>
  <c r="Q353" i="10"/>
  <c r="T353" i="10" s="1"/>
  <c r="O353" i="10"/>
  <c r="P353" i="10" s="1"/>
  <c r="U353" i="10" s="1"/>
  <c r="V353" i="10" s="1"/>
  <c r="AL353" i="10" s="1"/>
  <c r="AN353" i="10" s="1"/>
  <c r="AT353" i="10" s="1"/>
  <c r="AU353" i="10" s="1"/>
  <c r="AY353" i="10" s="1"/>
  <c r="H355" i="10"/>
  <c r="F356" i="10"/>
  <c r="G355" i="10"/>
  <c r="F358" i="9"/>
  <c r="G357" i="9"/>
  <c r="H357" i="9"/>
  <c r="O355" i="9"/>
  <c r="P355" i="9" s="1"/>
  <c r="U355" i="9" s="1"/>
  <c r="V355" i="9" s="1"/>
  <c r="AL355" i="9" s="1"/>
  <c r="AN355" i="9" s="1"/>
  <c r="AT355" i="9" s="1"/>
  <c r="AU355" i="9" s="1"/>
  <c r="AY355" i="9" s="1"/>
  <c r="Q355" i="9"/>
  <c r="T355" i="9" s="1"/>
  <c r="S356" i="9"/>
  <c r="N356" i="9"/>
  <c r="K356" i="9"/>
  <c r="L356" i="9" s="1"/>
  <c r="S352" i="8"/>
  <c r="N352" i="8"/>
  <c r="K352" i="8"/>
  <c r="L352" i="8" s="1"/>
  <c r="O351" i="8"/>
  <c r="P351" i="8" s="1"/>
  <c r="U351" i="8" s="1"/>
  <c r="V351" i="8" s="1"/>
  <c r="AL351" i="8" s="1"/>
  <c r="AN351" i="8" s="1"/>
  <c r="AT351" i="8" s="1"/>
  <c r="AU351" i="8" s="1"/>
  <c r="AY351" i="8" s="1"/>
  <c r="Q351" i="8"/>
  <c r="T351" i="8" s="1"/>
  <c r="F354" i="8"/>
  <c r="H353" i="8"/>
  <c r="G353" i="8"/>
  <c r="N349" i="7"/>
  <c r="K349" i="7"/>
  <c r="L349" i="7" s="1"/>
  <c r="S349" i="7"/>
  <c r="F351" i="7"/>
  <c r="G350" i="7"/>
  <c r="H350" i="7"/>
  <c r="O348" i="7"/>
  <c r="P348" i="7" s="1"/>
  <c r="U348" i="7" s="1"/>
  <c r="V348" i="7" s="1"/>
  <c r="AL348" i="7" s="1"/>
  <c r="AN348" i="7" s="1"/>
  <c r="AT348" i="7" s="1"/>
  <c r="AU348" i="7" s="1"/>
  <c r="AY348" i="7" s="1"/>
  <c r="Q348" i="7"/>
  <c r="T348" i="7" s="1"/>
  <c r="F350" i="6"/>
  <c r="G349" i="6"/>
  <c r="H349" i="6"/>
  <c r="P347" i="6"/>
  <c r="S348" i="6"/>
  <c r="N348" i="6"/>
  <c r="K348" i="6"/>
  <c r="L348" i="6" s="1"/>
  <c r="Q347" i="6"/>
  <c r="T347" i="6" s="1"/>
  <c r="O347" i="6"/>
  <c r="K351" i="5"/>
  <c r="L351" i="5" s="1"/>
  <c r="S351" i="5"/>
  <c r="N351" i="5"/>
  <c r="P350" i="5"/>
  <c r="H352" i="5"/>
  <c r="F353" i="5"/>
  <c r="G352" i="5"/>
  <c r="Q350" i="5"/>
  <c r="T350" i="5" s="1"/>
  <c r="O350" i="5"/>
  <c r="H349" i="4"/>
  <c r="F350" i="4"/>
  <c r="G349" i="4"/>
  <c r="K348" i="4"/>
  <c r="L348" i="4" s="1"/>
  <c r="S348" i="4"/>
  <c r="N348" i="4"/>
  <c r="Q347" i="4"/>
  <c r="T347" i="4" s="1"/>
  <c r="O347" i="4"/>
  <c r="P347" i="4" s="1"/>
  <c r="U347" i="4" s="1"/>
  <c r="V347" i="4" s="1"/>
  <c r="AL347" i="4" s="1"/>
  <c r="AN347" i="4" s="1"/>
  <c r="AT347" i="4" s="1"/>
  <c r="AU347" i="4" s="1"/>
  <c r="AY347" i="4" s="1"/>
  <c r="S348" i="3"/>
  <c r="N348" i="3"/>
  <c r="K348" i="3"/>
  <c r="L348" i="3" s="1"/>
  <c r="O347" i="3"/>
  <c r="P347" i="3" s="1"/>
  <c r="U347" i="3" s="1"/>
  <c r="V347" i="3" s="1"/>
  <c r="AL347" i="3" s="1"/>
  <c r="AN347" i="3" s="1"/>
  <c r="AT347" i="3" s="1"/>
  <c r="AU347" i="3" s="1"/>
  <c r="AY347" i="3" s="1"/>
  <c r="Q347" i="3"/>
  <c r="T347" i="3" s="1"/>
  <c r="H349" i="3"/>
  <c r="F350" i="3"/>
  <c r="G349" i="3"/>
  <c r="U343" i="2"/>
  <c r="V343" i="2" s="1"/>
  <c r="AL343" i="2" s="1"/>
  <c r="AN343" i="2" s="1"/>
  <c r="AT343" i="2" s="1"/>
  <c r="AU343" i="2" s="1"/>
  <c r="AY343" i="2" s="1"/>
  <c r="H346" i="2"/>
  <c r="G346" i="2"/>
  <c r="Q344" i="2"/>
  <c r="T344" i="2" s="1"/>
  <c r="O344" i="2"/>
  <c r="K345" i="2"/>
  <c r="L345" i="2" s="1"/>
  <c r="S345" i="2"/>
  <c r="N345" i="2"/>
  <c r="P344" i="2"/>
  <c r="S338" i="1"/>
  <c r="L338" i="1"/>
  <c r="Q337" i="1"/>
  <c r="T337" i="1" s="1"/>
  <c r="O337" i="1"/>
  <c r="P337" i="1" s="1"/>
  <c r="F340" i="1"/>
  <c r="O355" i="11" l="1"/>
  <c r="Q355" i="11"/>
  <c r="T355" i="11" s="1"/>
  <c r="S356" i="11"/>
  <c r="N356" i="11"/>
  <c r="K356" i="11"/>
  <c r="L356" i="11" s="1"/>
  <c r="P355" i="11"/>
  <c r="U355" i="11" s="1"/>
  <c r="V355" i="11" s="1"/>
  <c r="AL355" i="11" s="1"/>
  <c r="AN355" i="11" s="1"/>
  <c r="AT355" i="11" s="1"/>
  <c r="AU355" i="11" s="1"/>
  <c r="AY355" i="11" s="1"/>
  <c r="H357" i="11"/>
  <c r="F358" i="11"/>
  <c r="G357" i="11"/>
  <c r="H356" i="10"/>
  <c r="F357" i="10"/>
  <c r="G356" i="10"/>
  <c r="K355" i="10"/>
  <c r="L355" i="10" s="1"/>
  <c r="N355" i="10"/>
  <c r="S355" i="10"/>
  <c r="O354" i="10"/>
  <c r="P354" i="10" s="1"/>
  <c r="U354" i="10" s="1"/>
  <c r="V354" i="10" s="1"/>
  <c r="AL354" i="10" s="1"/>
  <c r="AN354" i="10" s="1"/>
  <c r="AT354" i="10" s="1"/>
  <c r="AU354" i="10" s="1"/>
  <c r="AY354" i="10" s="1"/>
  <c r="Q354" i="10"/>
  <c r="T354" i="10" s="1"/>
  <c r="S357" i="9"/>
  <c r="N357" i="9"/>
  <c r="K357" i="9"/>
  <c r="L357" i="9" s="1"/>
  <c r="O356" i="9"/>
  <c r="P356" i="9" s="1"/>
  <c r="U356" i="9" s="1"/>
  <c r="V356" i="9" s="1"/>
  <c r="AL356" i="9" s="1"/>
  <c r="AN356" i="9" s="1"/>
  <c r="AT356" i="9" s="1"/>
  <c r="AU356" i="9" s="1"/>
  <c r="AY356" i="9" s="1"/>
  <c r="Q356" i="9"/>
  <c r="T356" i="9" s="1"/>
  <c r="F359" i="9"/>
  <c r="H358" i="9"/>
  <c r="G358" i="9"/>
  <c r="H354" i="8"/>
  <c r="F355" i="8"/>
  <c r="G354" i="8"/>
  <c r="P352" i="8"/>
  <c r="U352" i="8" s="1"/>
  <c r="V352" i="8" s="1"/>
  <c r="AL352" i="8" s="1"/>
  <c r="AN352" i="8" s="1"/>
  <c r="AT352" i="8" s="1"/>
  <c r="AU352" i="8" s="1"/>
  <c r="AY352" i="8" s="1"/>
  <c r="Q352" i="8"/>
  <c r="T352" i="8" s="1"/>
  <c r="O352" i="8"/>
  <c r="K353" i="8"/>
  <c r="L353" i="8" s="1"/>
  <c r="S353" i="8"/>
  <c r="N353" i="8"/>
  <c r="H351" i="7"/>
  <c r="F352" i="7"/>
  <c r="G351" i="7"/>
  <c r="O349" i="7"/>
  <c r="P349" i="7" s="1"/>
  <c r="U349" i="7" s="1"/>
  <c r="V349" i="7" s="1"/>
  <c r="AL349" i="7" s="1"/>
  <c r="AN349" i="7" s="1"/>
  <c r="AT349" i="7" s="1"/>
  <c r="AU349" i="7" s="1"/>
  <c r="AY349" i="7" s="1"/>
  <c r="Q349" i="7"/>
  <c r="T349" i="7" s="1"/>
  <c r="S350" i="7"/>
  <c r="N350" i="7"/>
  <c r="K350" i="7"/>
  <c r="L350" i="7" s="1"/>
  <c r="O348" i="6"/>
  <c r="Q348" i="6"/>
  <c r="T348" i="6" s="1"/>
  <c r="P348" i="6"/>
  <c r="U348" i="6" s="1"/>
  <c r="V348" i="6" s="1"/>
  <c r="AL348" i="6" s="1"/>
  <c r="AN348" i="6" s="1"/>
  <c r="AT348" i="6" s="1"/>
  <c r="AU348" i="6" s="1"/>
  <c r="AY348" i="6" s="1"/>
  <c r="S349" i="6"/>
  <c r="N349" i="6"/>
  <c r="K349" i="6"/>
  <c r="L349" i="6" s="1"/>
  <c r="U347" i="6"/>
  <c r="V347" i="6" s="1"/>
  <c r="AL347" i="6" s="1"/>
  <c r="AN347" i="6" s="1"/>
  <c r="AT347" i="6" s="1"/>
  <c r="AU347" i="6" s="1"/>
  <c r="AY347" i="6" s="1"/>
  <c r="H350" i="6"/>
  <c r="F351" i="6"/>
  <c r="G350" i="6"/>
  <c r="U350" i="5"/>
  <c r="V350" i="5" s="1"/>
  <c r="AL350" i="5" s="1"/>
  <c r="AN350" i="5" s="1"/>
  <c r="AU350" i="5" s="1"/>
  <c r="S352" i="5"/>
  <c r="N352" i="5"/>
  <c r="K352" i="5"/>
  <c r="L352" i="5" s="1"/>
  <c r="G353" i="5"/>
  <c r="F354" i="5"/>
  <c r="H353" i="5"/>
  <c r="O351" i="5"/>
  <c r="P351" i="5" s="1"/>
  <c r="U351" i="5" s="1"/>
  <c r="V351" i="5" s="1"/>
  <c r="AL351" i="5" s="1"/>
  <c r="AN351" i="5" s="1"/>
  <c r="AU351" i="5" s="1"/>
  <c r="Q351" i="5"/>
  <c r="T351" i="5" s="1"/>
  <c r="K349" i="4"/>
  <c r="L349" i="4" s="1"/>
  <c r="S349" i="4"/>
  <c r="N349" i="4"/>
  <c r="P348" i="4"/>
  <c r="H350" i="4"/>
  <c r="F351" i="4"/>
  <c r="G350" i="4"/>
  <c r="Q348" i="4"/>
  <c r="T348" i="4" s="1"/>
  <c r="O348" i="4"/>
  <c r="Q348" i="3"/>
  <c r="T348" i="3" s="1"/>
  <c r="O348" i="3"/>
  <c r="P348" i="3" s="1"/>
  <c r="U348" i="3" s="1"/>
  <c r="V348" i="3" s="1"/>
  <c r="AL348" i="3" s="1"/>
  <c r="AN348" i="3" s="1"/>
  <c r="AT348" i="3" s="1"/>
  <c r="AU348" i="3" s="1"/>
  <c r="AY348" i="3" s="1"/>
  <c r="H350" i="3"/>
  <c r="F351" i="3"/>
  <c r="G350" i="3"/>
  <c r="K349" i="3"/>
  <c r="L349" i="3" s="1"/>
  <c r="N349" i="3"/>
  <c r="S349" i="3"/>
  <c r="K346" i="2"/>
  <c r="L346" i="2" s="1"/>
  <c r="S346" i="2"/>
  <c r="N346" i="2"/>
  <c r="Q345" i="2"/>
  <c r="T345" i="2" s="1"/>
  <c r="O345" i="2"/>
  <c r="P345" i="2" s="1"/>
  <c r="H347" i="2"/>
  <c r="G347" i="2"/>
  <c r="U344" i="2"/>
  <c r="V344" i="2" s="1"/>
  <c r="AL344" i="2" s="1"/>
  <c r="AN344" i="2" s="1"/>
  <c r="AT344" i="2" s="1"/>
  <c r="AU344" i="2" s="1"/>
  <c r="AY344" i="2" s="1"/>
  <c r="S339" i="1"/>
  <c r="L339" i="1"/>
  <c r="P338" i="1"/>
  <c r="U338" i="1" s="1"/>
  <c r="V338" i="1" s="1"/>
  <c r="Q338" i="1"/>
  <c r="T338" i="1" s="1"/>
  <c r="O338" i="1"/>
  <c r="F341" i="1"/>
  <c r="U337" i="1"/>
  <c r="V337" i="1" s="1"/>
  <c r="H358" i="11" l="1"/>
  <c r="G358" i="11"/>
  <c r="F359" i="11"/>
  <c r="K357" i="11"/>
  <c r="L357" i="11" s="1"/>
  <c r="N357" i="11"/>
  <c r="S357" i="11"/>
  <c r="Q356" i="11"/>
  <c r="T356" i="11" s="1"/>
  <c r="O356" i="11"/>
  <c r="P356" i="11" s="1"/>
  <c r="U356" i="11" s="1"/>
  <c r="V356" i="11" s="1"/>
  <c r="AL356" i="11" s="1"/>
  <c r="AN356" i="11" s="1"/>
  <c r="AT356" i="11" s="1"/>
  <c r="AU356" i="11" s="1"/>
  <c r="AY356" i="11" s="1"/>
  <c r="S356" i="10"/>
  <c r="N356" i="10"/>
  <c r="K356" i="10"/>
  <c r="L356" i="10" s="1"/>
  <c r="F358" i="10"/>
  <c r="G357" i="10"/>
  <c r="H357" i="10"/>
  <c r="O355" i="10"/>
  <c r="P355" i="10" s="1"/>
  <c r="U355" i="10" s="1"/>
  <c r="V355" i="10" s="1"/>
  <c r="AL355" i="10" s="1"/>
  <c r="AN355" i="10" s="1"/>
  <c r="AT355" i="10" s="1"/>
  <c r="AU355" i="10" s="1"/>
  <c r="AY355" i="10" s="1"/>
  <c r="Q355" i="10"/>
  <c r="T355" i="10" s="1"/>
  <c r="Q357" i="9"/>
  <c r="T357" i="9" s="1"/>
  <c r="O357" i="9"/>
  <c r="H359" i="9"/>
  <c r="F360" i="9"/>
  <c r="G359" i="9"/>
  <c r="P357" i="9"/>
  <c r="U357" i="9" s="1"/>
  <c r="V357" i="9" s="1"/>
  <c r="AL357" i="9" s="1"/>
  <c r="AN357" i="9" s="1"/>
  <c r="AT357" i="9" s="1"/>
  <c r="AU357" i="9" s="1"/>
  <c r="AY357" i="9" s="1"/>
  <c r="K358" i="9"/>
  <c r="L358" i="9" s="1"/>
  <c r="N358" i="9"/>
  <c r="S358" i="9"/>
  <c r="Q353" i="8"/>
  <c r="T353" i="8" s="1"/>
  <c r="O353" i="8"/>
  <c r="K354" i="8"/>
  <c r="L354" i="8" s="1"/>
  <c r="S354" i="8"/>
  <c r="N354" i="8"/>
  <c r="H355" i="8"/>
  <c r="F356" i="8"/>
  <c r="G355" i="8"/>
  <c r="P353" i="8"/>
  <c r="U353" i="8" s="1"/>
  <c r="V353" i="8" s="1"/>
  <c r="AL353" i="8" s="1"/>
  <c r="AN353" i="8" s="1"/>
  <c r="AT353" i="8" s="1"/>
  <c r="AU353" i="8" s="1"/>
  <c r="AY353" i="8" s="1"/>
  <c r="Q350" i="7"/>
  <c r="T350" i="7" s="1"/>
  <c r="O350" i="7"/>
  <c r="P350" i="7" s="1"/>
  <c r="U350" i="7" s="1"/>
  <c r="V350" i="7" s="1"/>
  <c r="AL350" i="7" s="1"/>
  <c r="AN350" i="7" s="1"/>
  <c r="AT350" i="7" s="1"/>
  <c r="AU350" i="7" s="1"/>
  <c r="AY350" i="7" s="1"/>
  <c r="K351" i="7"/>
  <c r="L351" i="7" s="1"/>
  <c r="S351" i="7"/>
  <c r="N351" i="7"/>
  <c r="H352" i="7"/>
  <c r="F353" i="7"/>
  <c r="G352" i="7"/>
  <c r="K350" i="6"/>
  <c r="L350" i="6" s="1"/>
  <c r="S350" i="6"/>
  <c r="N350" i="6"/>
  <c r="Q349" i="6"/>
  <c r="T349" i="6" s="1"/>
  <c r="O349" i="6"/>
  <c r="H351" i="6"/>
  <c r="F352" i="6"/>
  <c r="G351" i="6"/>
  <c r="P349" i="6"/>
  <c r="G354" i="5"/>
  <c r="F355" i="5"/>
  <c r="H354" i="5"/>
  <c r="P352" i="5"/>
  <c r="K353" i="5"/>
  <c r="L353" i="5" s="1"/>
  <c r="S353" i="5"/>
  <c r="N353" i="5"/>
  <c r="Q352" i="5"/>
  <c r="T352" i="5" s="1"/>
  <c r="O352" i="5"/>
  <c r="U348" i="4"/>
  <c r="V348" i="4" s="1"/>
  <c r="AL348" i="4" s="1"/>
  <c r="AN348" i="4" s="1"/>
  <c r="AT348" i="4" s="1"/>
  <c r="AU348" i="4" s="1"/>
  <c r="AY348" i="4" s="1"/>
  <c r="S350" i="4"/>
  <c r="N350" i="4"/>
  <c r="K350" i="4"/>
  <c r="L350" i="4" s="1"/>
  <c r="F352" i="4"/>
  <c r="G351" i="4"/>
  <c r="H351" i="4"/>
  <c r="O349" i="4"/>
  <c r="P349" i="4" s="1"/>
  <c r="U349" i="4" s="1"/>
  <c r="V349" i="4" s="1"/>
  <c r="AL349" i="4" s="1"/>
  <c r="AN349" i="4" s="1"/>
  <c r="AT349" i="4" s="1"/>
  <c r="AU349" i="4" s="1"/>
  <c r="AY349" i="4" s="1"/>
  <c r="Q349" i="4"/>
  <c r="T349" i="4" s="1"/>
  <c r="K350" i="3"/>
  <c r="L350" i="3" s="1"/>
  <c r="S350" i="3"/>
  <c r="N350" i="3"/>
  <c r="Q349" i="3"/>
  <c r="T349" i="3" s="1"/>
  <c r="O349" i="3"/>
  <c r="P349" i="3" s="1"/>
  <c r="U349" i="3" s="1"/>
  <c r="V349" i="3" s="1"/>
  <c r="AL349" i="3" s="1"/>
  <c r="AN349" i="3" s="1"/>
  <c r="AT349" i="3" s="1"/>
  <c r="AU349" i="3" s="1"/>
  <c r="AY349" i="3" s="1"/>
  <c r="H351" i="3"/>
  <c r="F352" i="3"/>
  <c r="G351" i="3"/>
  <c r="U345" i="2"/>
  <c r="V345" i="2" s="1"/>
  <c r="AL345" i="2" s="1"/>
  <c r="AN345" i="2" s="1"/>
  <c r="AT345" i="2" s="1"/>
  <c r="AU345" i="2" s="1"/>
  <c r="AY345" i="2" s="1"/>
  <c r="G348" i="2"/>
  <c r="H348" i="2"/>
  <c r="O346" i="2"/>
  <c r="P346" i="2" s="1"/>
  <c r="U346" i="2" s="1"/>
  <c r="V346" i="2" s="1"/>
  <c r="AL346" i="2" s="1"/>
  <c r="AN346" i="2" s="1"/>
  <c r="AT346" i="2" s="1"/>
  <c r="AU346" i="2" s="1"/>
  <c r="AY346" i="2" s="1"/>
  <c r="Q346" i="2"/>
  <c r="T346" i="2" s="1"/>
  <c r="S347" i="2"/>
  <c r="N347" i="2"/>
  <c r="K347" i="2"/>
  <c r="L347" i="2" s="1"/>
  <c r="F342" i="1"/>
  <c r="Q339" i="1"/>
  <c r="T339" i="1" s="1"/>
  <c r="O339" i="1"/>
  <c r="P339" i="1" s="1"/>
  <c r="U339" i="1" s="1"/>
  <c r="V339" i="1" s="1"/>
  <c r="S340" i="1"/>
  <c r="L340" i="1"/>
  <c r="K358" i="11" l="1"/>
  <c r="L358" i="11" s="1"/>
  <c r="S358" i="11"/>
  <c r="N358" i="11"/>
  <c r="H359" i="11"/>
  <c r="F360" i="11"/>
  <c r="G359" i="11"/>
  <c r="P357" i="11"/>
  <c r="Q357" i="11"/>
  <c r="T357" i="11" s="1"/>
  <c r="O357" i="11"/>
  <c r="O356" i="10"/>
  <c r="Q356" i="10"/>
  <c r="T356" i="10" s="1"/>
  <c r="S357" i="10"/>
  <c r="N357" i="10"/>
  <c r="K357" i="10"/>
  <c r="L357" i="10" s="1"/>
  <c r="P356" i="10"/>
  <c r="U356" i="10" s="1"/>
  <c r="V356" i="10" s="1"/>
  <c r="AL356" i="10" s="1"/>
  <c r="AN356" i="10" s="1"/>
  <c r="AT356" i="10" s="1"/>
  <c r="AU356" i="10" s="1"/>
  <c r="AY356" i="10" s="1"/>
  <c r="H358" i="10"/>
  <c r="F359" i="10"/>
  <c r="G358" i="10"/>
  <c r="H360" i="9"/>
  <c r="F361" i="9"/>
  <c r="G360" i="9"/>
  <c r="Q358" i="9"/>
  <c r="T358" i="9" s="1"/>
  <c r="O358" i="9"/>
  <c r="P358" i="9" s="1"/>
  <c r="U358" i="9" s="1"/>
  <c r="V358" i="9" s="1"/>
  <c r="AL358" i="9" s="1"/>
  <c r="AN358" i="9" s="1"/>
  <c r="AT358" i="9" s="1"/>
  <c r="AU358" i="9" s="1"/>
  <c r="AY358" i="9" s="1"/>
  <c r="K359" i="9"/>
  <c r="L359" i="9" s="1"/>
  <c r="N359" i="9"/>
  <c r="S359" i="9"/>
  <c r="H356" i="8"/>
  <c r="F357" i="8"/>
  <c r="G356" i="8"/>
  <c r="Q354" i="8"/>
  <c r="T354" i="8" s="1"/>
  <c r="O354" i="8"/>
  <c r="K355" i="8"/>
  <c r="L355" i="8" s="1"/>
  <c r="S355" i="8"/>
  <c r="N355" i="8"/>
  <c r="P354" i="8"/>
  <c r="Q351" i="7"/>
  <c r="T351" i="7" s="1"/>
  <c r="O351" i="7"/>
  <c r="F354" i="7"/>
  <c r="H353" i="7"/>
  <c r="G353" i="7"/>
  <c r="P351" i="7"/>
  <c r="U351" i="7" s="1"/>
  <c r="V351" i="7" s="1"/>
  <c r="AL351" i="7" s="1"/>
  <c r="AN351" i="7" s="1"/>
  <c r="AT351" i="7" s="1"/>
  <c r="AU351" i="7" s="1"/>
  <c r="AY351" i="7" s="1"/>
  <c r="K352" i="7"/>
  <c r="L352" i="7" s="1"/>
  <c r="S352" i="7"/>
  <c r="N352" i="7"/>
  <c r="K351" i="6"/>
  <c r="L351" i="6" s="1"/>
  <c r="S351" i="6"/>
  <c r="N351" i="6"/>
  <c r="H352" i="6"/>
  <c r="F353" i="6"/>
  <c r="G352" i="6"/>
  <c r="U349" i="6"/>
  <c r="V349" i="6" s="1"/>
  <c r="AL349" i="6" s="1"/>
  <c r="AN349" i="6" s="1"/>
  <c r="AT349" i="6" s="1"/>
  <c r="AU349" i="6" s="1"/>
  <c r="AY349" i="6" s="1"/>
  <c r="Q350" i="6"/>
  <c r="T350" i="6" s="1"/>
  <c r="O350" i="6"/>
  <c r="P350" i="6" s="1"/>
  <c r="U350" i="6" s="1"/>
  <c r="V350" i="6" s="1"/>
  <c r="AL350" i="6" s="1"/>
  <c r="AN350" i="6" s="1"/>
  <c r="AT350" i="6" s="1"/>
  <c r="AU350" i="6" s="1"/>
  <c r="AY350" i="6" s="1"/>
  <c r="U352" i="5"/>
  <c r="V352" i="5" s="1"/>
  <c r="AL352" i="5" s="1"/>
  <c r="AN352" i="5" s="1"/>
  <c r="AU352" i="5" s="1"/>
  <c r="H355" i="5"/>
  <c r="F356" i="5"/>
  <c r="G355" i="5"/>
  <c r="Q353" i="5"/>
  <c r="T353" i="5" s="1"/>
  <c r="O353" i="5"/>
  <c r="P353" i="5" s="1"/>
  <c r="U353" i="5" s="1"/>
  <c r="V353" i="5" s="1"/>
  <c r="AL353" i="5" s="1"/>
  <c r="AN353" i="5" s="1"/>
  <c r="AU353" i="5" s="1"/>
  <c r="K354" i="5"/>
  <c r="L354" i="5" s="1"/>
  <c r="N354" i="5"/>
  <c r="S354" i="5"/>
  <c r="S351" i="4"/>
  <c r="N351" i="4"/>
  <c r="K351" i="4"/>
  <c r="L351" i="4" s="1"/>
  <c r="H352" i="4"/>
  <c r="F353" i="4"/>
  <c r="G352" i="4"/>
  <c r="O350" i="4"/>
  <c r="P350" i="4" s="1"/>
  <c r="U350" i="4" s="1"/>
  <c r="V350" i="4" s="1"/>
  <c r="AL350" i="4" s="1"/>
  <c r="AN350" i="4" s="1"/>
  <c r="AT350" i="4" s="1"/>
  <c r="AU350" i="4" s="1"/>
  <c r="AY350" i="4" s="1"/>
  <c r="Q350" i="4"/>
  <c r="T350" i="4" s="1"/>
  <c r="O350" i="3"/>
  <c r="P350" i="3" s="1"/>
  <c r="U350" i="3" s="1"/>
  <c r="V350" i="3" s="1"/>
  <c r="AL350" i="3" s="1"/>
  <c r="AN350" i="3" s="1"/>
  <c r="AT350" i="3" s="1"/>
  <c r="AU350" i="3" s="1"/>
  <c r="AY350" i="3" s="1"/>
  <c r="Q350" i="3"/>
  <c r="T350" i="3" s="1"/>
  <c r="F353" i="3"/>
  <c r="G352" i="3"/>
  <c r="H352" i="3"/>
  <c r="S351" i="3"/>
  <c r="N351" i="3"/>
  <c r="K351" i="3"/>
  <c r="L351" i="3" s="1"/>
  <c r="G349" i="2"/>
  <c r="H349" i="2"/>
  <c r="N348" i="2"/>
  <c r="S348" i="2"/>
  <c r="K348" i="2"/>
  <c r="L348" i="2" s="1"/>
  <c r="O347" i="2"/>
  <c r="P347" i="2" s="1"/>
  <c r="U347" i="2" s="1"/>
  <c r="V347" i="2" s="1"/>
  <c r="AL347" i="2" s="1"/>
  <c r="AN347" i="2" s="1"/>
  <c r="AT347" i="2" s="1"/>
  <c r="AU347" i="2" s="1"/>
  <c r="AY347" i="2" s="1"/>
  <c r="Q347" i="2"/>
  <c r="T347" i="2" s="1"/>
  <c r="S341" i="1"/>
  <c r="L341" i="1"/>
  <c r="P340" i="1"/>
  <c r="U340" i="1" s="1"/>
  <c r="V340" i="1" s="1"/>
  <c r="Q340" i="1"/>
  <c r="T340" i="1" s="1"/>
  <c r="O340" i="1"/>
  <c r="F343" i="1"/>
  <c r="K359" i="11" l="1"/>
  <c r="L359" i="11" s="1"/>
  <c r="S359" i="11"/>
  <c r="N359" i="11"/>
  <c r="U357" i="11"/>
  <c r="V357" i="11" s="1"/>
  <c r="AL357" i="11" s="1"/>
  <c r="AN357" i="11" s="1"/>
  <c r="AT357" i="11" s="1"/>
  <c r="AU357" i="11" s="1"/>
  <c r="AY357" i="11" s="1"/>
  <c r="H360" i="11"/>
  <c r="F361" i="11"/>
  <c r="G360" i="11"/>
  <c r="Q358" i="11"/>
  <c r="T358" i="11" s="1"/>
  <c r="O358" i="11"/>
  <c r="P358" i="11" s="1"/>
  <c r="U358" i="11" s="1"/>
  <c r="V358" i="11" s="1"/>
  <c r="AL358" i="11" s="1"/>
  <c r="AN358" i="11" s="1"/>
  <c r="AT358" i="11" s="1"/>
  <c r="AU358" i="11" s="1"/>
  <c r="AY358" i="11" s="1"/>
  <c r="H359" i="10"/>
  <c r="G359" i="10"/>
  <c r="F360" i="10"/>
  <c r="P357" i="10"/>
  <c r="K358" i="10"/>
  <c r="L358" i="10" s="1"/>
  <c r="S358" i="10"/>
  <c r="N358" i="10"/>
  <c r="Q357" i="10"/>
  <c r="T357" i="10" s="1"/>
  <c r="O357" i="10"/>
  <c r="S360" i="9"/>
  <c r="N360" i="9"/>
  <c r="K360" i="9"/>
  <c r="L360" i="9" s="1"/>
  <c r="O359" i="9"/>
  <c r="P359" i="9" s="1"/>
  <c r="U359" i="9" s="1"/>
  <c r="V359" i="9" s="1"/>
  <c r="AL359" i="9" s="1"/>
  <c r="AN359" i="9" s="1"/>
  <c r="AT359" i="9" s="1"/>
  <c r="AU359" i="9" s="1"/>
  <c r="AY359" i="9" s="1"/>
  <c r="Q359" i="9"/>
  <c r="T359" i="9" s="1"/>
  <c r="F362" i="9"/>
  <c r="G361" i="9"/>
  <c r="H361" i="9"/>
  <c r="S356" i="8"/>
  <c r="N356" i="8"/>
  <c r="K356" i="8"/>
  <c r="L356" i="8" s="1"/>
  <c r="O355" i="8"/>
  <c r="P355" i="8" s="1"/>
  <c r="U355" i="8" s="1"/>
  <c r="V355" i="8" s="1"/>
  <c r="AL355" i="8" s="1"/>
  <c r="AN355" i="8" s="1"/>
  <c r="AT355" i="8" s="1"/>
  <c r="AU355" i="8" s="1"/>
  <c r="AY355" i="8" s="1"/>
  <c r="Q355" i="8"/>
  <c r="T355" i="8" s="1"/>
  <c r="F358" i="8"/>
  <c r="G357" i="8"/>
  <c r="H357" i="8"/>
  <c r="U354" i="8"/>
  <c r="V354" i="8" s="1"/>
  <c r="AL354" i="8" s="1"/>
  <c r="AN354" i="8" s="1"/>
  <c r="AT354" i="8" s="1"/>
  <c r="AU354" i="8" s="1"/>
  <c r="AY354" i="8" s="1"/>
  <c r="O352" i="7"/>
  <c r="P352" i="7" s="1"/>
  <c r="U352" i="7" s="1"/>
  <c r="V352" i="7" s="1"/>
  <c r="AL352" i="7" s="1"/>
  <c r="AN352" i="7" s="1"/>
  <c r="AT352" i="7" s="1"/>
  <c r="AU352" i="7" s="1"/>
  <c r="AY352" i="7" s="1"/>
  <c r="Q352" i="7"/>
  <c r="T352" i="7" s="1"/>
  <c r="F355" i="7"/>
  <c r="G354" i="7"/>
  <c r="H354" i="7"/>
  <c r="S353" i="7"/>
  <c r="N353" i="7"/>
  <c r="K353" i="7"/>
  <c r="L353" i="7" s="1"/>
  <c r="F354" i="6"/>
  <c r="G353" i="6"/>
  <c r="H353" i="6"/>
  <c r="O351" i="6"/>
  <c r="P351" i="6" s="1"/>
  <c r="U351" i="6" s="1"/>
  <c r="V351" i="6" s="1"/>
  <c r="AL351" i="6" s="1"/>
  <c r="AN351" i="6" s="1"/>
  <c r="AT351" i="6" s="1"/>
  <c r="AU351" i="6" s="1"/>
  <c r="AY351" i="6" s="1"/>
  <c r="Q351" i="6"/>
  <c r="T351" i="6" s="1"/>
  <c r="S352" i="6"/>
  <c r="N352" i="6"/>
  <c r="K352" i="6"/>
  <c r="L352" i="6" s="1"/>
  <c r="O354" i="5"/>
  <c r="P354" i="5" s="1"/>
  <c r="U354" i="5" s="1"/>
  <c r="V354" i="5" s="1"/>
  <c r="AL354" i="5" s="1"/>
  <c r="AN354" i="5" s="1"/>
  <c r="AU354" i="5" s="1"/>
  <c r="Q354" i="5"/>
  <c r="T354" i="5" s="1"/>
  <c r="F357" i="5"/>
  <c r="G356" i="5"/>
  <c r="H356" i="5"/>
  <c r="S355" i="5"/>
  <c r="K355" i="5"/>
  <c r="L355" i="5" s="1"/>
  <c r="N355" i="5"/>
  <c r="K352" i="4"/>
  <c r="L352" i="4" s="1"/>
  <c r="S352" i="4"/>
  <c r="N352" i="4"/>
  <c r="Q351" i="4"/>
  <c r="T351" i="4" s="1"/>
  <c r="O351" i="4"/>
  <c r="F354" i="4"/>
  <c r="H353" i="4"/>
  <c r="G353" i="4"/>
  <c r="P351" i="4"/>
  <c r="F354" i="3"/>
  <c r="H353" i="3"/>
  <c r="G353" i="3"/>
  <c r="P351" i="3"/>
  <c r="U351" i="3" s="1"/>
  <c r="V351" i="3" s="1"/>
  <c r="AL351" i="3" s="1"/>
  <c r="AN351" i="3" s="1"/>
  <c r="AT351" i="3" s="1"/>
  <c r="AU351" i="3" s="1"/>
  <c r="AY351" i="3" s="1"/>
  <c r="O351" i="3"/>
  <c r="Q351" i="3"/>
  <c r="T351" i="3" s="1"/>
  <c r="S352" i="3"/>
  <c r="N352" i="3"/>
  <c r="K352" i="3"/>
  <c r="L352" i="3" s="1"/>
  <c r="Q348" i="2"/>
  <c r="T348" i="2" s="1"/>
  <c r="O348" i="2"/>
  <c r="P348" i="2" s="1"/>
  <c r="U348" i="2" s="1"/>
  <c r="V348" i="2" s="1"/>
  <c r="AL348" i="2" s="1"/>
  <c r="AN348" i="2" s="1"/>
  <c r="AT348" i="2" s="1"/>
  <c r="AU348" i="2" s="1"/>
  <c r="AY348" i="2" s="1"/>
  <c r="K349" i="2"/>
  <c r="L349" i="2" s="1"/>
  <c r="N349" i="2"/>
  <c r="S349" i="2"/>
  <c r="H350" i="2"/>
  <c r="G350" i="2"/>
  <c r="Q341" i="1"/>
  <c r="T341" i="1" s="1"/>
  <c r="O341" i="1"/>
  <c r="P341" i="1"/>
  <c r="U341" i="1" s="1"/>
  <c r="V341" i="1" s="1"/>
  <c r="S342" i="1"/>
  <c r="L342" i="1"/>
  <c r="F344" i="1"/>
  <c r="S360" i="11" l="1"/>
  <c r="N360" i="11"/>
  <c r="K360" i="11"/>
  <c r="L360" i="11" s="1"/>
  <c r="P359" i="11"/>
  <c r="U359" i="11" s="1"/>
  <c r="V359" i="11" s="1"/>
  <c r="AL359" i="11" s="1"/>
  <c r="AN359" i="11" s="1"/>
  <c r="AT359" i="11" s="1"/>
  <c r="AU359" i="11" s="1"/>
  <c r="AY359" i="11" s="1"/>
  <c r="O359" i="11"/>
  <c r="Q359" i="11"/>
  <c r="T359" i="11" s="1"/>
  <c r="F362" i="11"/>
  <c r="G361" i="11"/>
  <c r="H361" i="11"/>
  <c r="U357" i="10"/>
  <c r="V357" i="10" s="1"/>
  <c r="AL357" i="10" s="1"/>
  <c r="AN357" i="10" s="1"/>
  <c r="AT357" i="10" s="1"/>
  <c r="AU357" i="10" s="1"/>
  <c r="AY357" i="10" s="1"/>
  <c r="H360" i="10"/>
  <c r="F361" i="10"/>
  <c r="G360" i="10"/>
  <c r="K359" i="10"/>
  <c r="L359" i="10" s="1"/>
  <c r="S359" i="10"/>
  <c r="N359" i="10"/>
  <c r="Q358" i="10"/>
  <c r="T358" i="10" s="1"/>
  <c r="O358" i="10"/>
  <c r="P358" i="10" s="1"/>
  <c r="U358" i="10" s="1"/>
  <c r="V358" i="10" s="1"/>
  <c r="AL358" i="10" s="1"/>
  <c r="AN358" i="10" s="1"/>
  <c r="AT358" i="10" s="1"/>
  <c r="AU358" i="10" s="1"/>
  <c r="AY358" i="10" s="1"/>
  <c r="S361" i="9"/>
  <c r="N361" i="9"/>
  <c r="K361" i="9"/>
  <c r="L361" i="9" s="1"/>
  <c r="O360" i="9"/>
  <c r="P360" i="9" s="1"/>
  <c r="U360" i="9" s="1"/>
  <c r="V360" i="9" s="1"/>
  <c r="AL360" i="9" s="1"/>
  <c r="AN360" i="9" s="1"/>
  <c r="AT360" i="9" s="1"/>
  <c r="AU360" i="9" s="1"/>
  <c r="AY360" i="9" s="1"/>
  <c r="Q360" i="9"/>
  <c r="T360" i="9" s="1"/>
  <c r="H362" i="9"/>
  <c r="F363" i="9"/>
  <c r="G362" i="9"/>
  <c r="S357" i="8"/>
  <c r="N357" i="8"/>
  <c r="K357" i="8"/>
  <c r="L357" i="8" s="1"/>
  <c r="H358" i="8"/>
  <c r="F359" i="8"/>
  <c r="G358" i="8"/>
  <c r="O356" i="8"/>
  <c r="P356" i="8" s="1"/>
  <c r="U356" i="8" s="1"/>
  <c r="V356" i="8" s="1"/>
  <c r="AL356" i="8" s="1"/>
  <c r="AN356" i="8" s="1"/>
  <c r="AT356" i="8" s="1"/>
  <c r="AU356" i="8" s="1"/>
  <c r="AY356" i="8" s="1"/>
  <c r="Q356" i="8"/>
  <c r="T356" i="8" s="1"/>
  <c r="H355" i="7"/>
  <c r="G355" i="7"/>
  <c r="F356" i="7"/>
  <c r="O353" i="7"/>
  <c r="P353" i="7" s="1"/>
  <c r="U353" i="7" s="1"/>
  <c r="V353" i="7" s="1"/>
  <c r="AL353" i="7" s="1"/>
  <c r="AN353" i="7" s="1"/>
  <c r="AT353" i="7" s="1"/>
  <c r="AU353" i="7" s="1"/>
  <c r="AY353" i="7" s="1"/>
  <c r="Q353" i="7"/>
  <c r="T353" i="7" s="1"/>
  <c r="S354" i="7"/>
  <c r="N354" i="7"/>
  <c r="K354" i="7"/>
  <c r="L354" i="7" s="1"/>
  <c r="S353" i="6"/>
  <c r="N353" i="6"/>
  <c r="K353" i="6"/>
  <c r="L353" i="6" s="1"/>
  <c r="H354" i="6"/>
  <c r="G354" i="6"/>
  <c r="F355" i="6"/>
  <c r="O352" i="6"/>
  <c r="P352" i="6" s="1"/>
  <c r="U352" i="6" s="1"/>
  <c r="V352" i="6" s="1"/>
  <c r="AL352" i="6" s="1"/>
  <c r="AN352" i="6" s="1"/>
  <c r="AT352" i="6" s="1"/>
  <c r="AU352" i="6" s="1"/>
  <c r="AY352" i="6" s="1"/>
  <c r="Q352" i="6"/>
  <c r="T352" i="6" s="1"/>
  <c r="S356" i="5"/>
  <c r="N356" i="5"/>
  <c r="K356" i="5"/>
  <c r="L356" i="5" s="1"/>
  <c r="H357" i="5"/>
  <c r="F358" i="5"/>
  <c r="G357" i="5"/>
  <c r="O355" i="5"/>
  <c r="P355" i="5" s="1"/>
  <c r="U355" i="5" s="1"/>
  <c r="V355" i="5" s="1"/>
  <c r="AL355" i="5" s="1"/>
  <c r="AN355" i="5" s="1"/>
  <c r="AU355" i="5" s="1"/>
  <c r="Q355" i="5"/>
  <c r="T355" i="5" s="1"/>
  <c r="K353" i="4"/>
  <c r="L353" i="4" s="1"/>
  <c r="S353" i="4"/>
  <c r="N353" i="4"/>
  <c r="P352" i="4"/>
  <c r="U352" i="4" s="1"/>
  <c r="V352" i="4" s="1"/>
  <c r="AL352" i="4" s="1"/>
  <c r="AN352" i="4" s="1"/>
  <c r="AT352" i="4" s="1"/>
  <c r="AU352" i="4" s="1"/>
  <c r="AY352" i="4" s="1"/>
  <c r="H354" i="4"/>
  <c r="F355" i="4"/>
  <c r="G354" i="4"/>
  <c r="U351" i="4"/>
  <c r="V351" i="4" s="1"/>
  <c r="AL351" i="4" s="1"/>
  <c r="AN351" i="4" s="1"/>
  <c r="AT351" i="4" s="1"/>
  <c r="AU351" i="4" s="1"/>
  <c r="AY351" i="4" s="1"/>
  <c r="Q352" i="4"/>
  <c r="T352" i="4" s="1"/>
  <c r="O352" i="4"/>
  <c r="K353" i="3"/>
  <c r="L353" i="3" s="1"/>
  <c r="S353" i="3"/>
  <c r="N353" i="3"/>
  <c r="P352" i="3"/>
  <c r="U352" i="3" s="1"/>
  <c r="V352" i="3" s="1"/>
  <c r="AL352" i="3" s="1"/>
  <c r="AN352" i="3" s="1"/>
  <c r="AT352" i="3" s="1"/>
  <c r="AU352" i="3" s="1"/>
  <c r="AY352" i="3" s="1"/>
  <c r="Q352" i="3"/>
  <c r="T352" i="3" s="1"/>
  <c r="O352" i="3"/>
  <c r="H354" i="3"/>
  <c r="F355" i="3"/>
  <c r="G354" i="3"/>
  <c r="K350" i="2"/>
  <c r="L350" i="2" s="1"/>
  <c r="S350" i="2"/>
  <c r="N350" i="2"/>
  <c r="O349" i="2"/>
  <c r="P349" i="2" s="1"/>
  <c r="U349" i="2" s="1"/>
  <c r="V349" i="2" s="1"/>
  <c r="AL349" i="2" s="1"/>
  <c r="AN349" i="2" s="1"/>
  <c r="AT349" i="2" s="1"/>
  <c r="AU349" i="2" s="1"/>
  <c r="AY349" i="2" s="1"/>
  <c r="Q349" i="2"/>
  <c r="T349" i="2" s="1"/>
  <c r="G351" i="2"/>
  <c r="H351" i="2"/>
  <c r="F345" i="1"/>
  <c r="Q342" i="1"/>
  <c r="T342" i="1" s="1"/>
  <c r="O342" i="1"/>
  <c r="P342" i="1" s="1"/>
  <c r="S343" i="1"/>
  <c r="L343" i="1"/>
  <c r="H362" i="11" l="1"/>
  <c r="G362" i="11"/>
  <c r="F363" i="11"/>
  <c r="O360" i="11"/>
  <c r="P360" i="11" s="1"/>
  <c r="U360" i="11" s="1"/>
  <c r="V360" i="11" s="1"/>
  <c r="AL360" i="11" s="1"/>
  <c r="AN360" i="11" s="1"/>
  <c r="AT360" i="11" s="1"/>
  <c r="AU360" i="11" s="1"/>
  <c r="AY360" i="11" s="1"/>
  <c r="Q360" i="11"/>
  <c r="T360" i="11" s="1"/>
  <c r="S361" i="11"/>
  <c r="N361" i="11"/>
  <c r="K361" i="11"/>
  <c r="L361" i="11" s="1"/>
  <c r="F362" i="10"/>
  <c r="G361" i="10"/>
  <c r="H361" i="10"/>
  <c r="O359" i="10"/>
  <c r="P359" i="10" s="1"/>
  <c r="U359" i="10" s="1"/>
  <c r="V359" i="10" s="1"/>
  <c r="AL359" i="10" s="1"/>
  <c r="AN359" i="10" s="1"/>
  <c r="AT359" i="10" s="1"/>
  <c r="AU359" i="10" s="1"/>
  <c r="AY359" i="10" s="1"/>
  <c r="Q359" i="10"/>
  <c r="T359" i="10" s="1"/>
  <c r="S360" i="10"/>
  <c r="N360" i="10"/>
  <c r="K360" i="10"/>
  <c r="L360" i="10" s="1"/>
  <c r="H363" i="9"/>
  <c r="G363" i="9"/>
  <c r="F364" i="9"/>
  <c r="Q361" i="9"/>
  <c r="T361" i="9" s="1"/>
  <c r="O361" i="9"/>
  <c r="P361" i="9"/>
  <c r="K362" i="9"/>
  <c r="L362" i="9" s="1"/>
  <c r="S362" i="9"/>
  <c r="N362" i="9"/>
  <c r="Q357" i="8"/>
  <c r="T357" i="8" s="1"/>
  <c r="O357" i="8"/>
  <c r="K358" i="8"/>
  <c r="L358" i="8" s="1"/>
  <c r="S358" i="8"/>
  <c r="N358" i="8"/>
  <c r="P357" i="8"/>
  <c r="U357" i="8" s="1"/>
  <c r="V357" i="8" s="1"/>
  <c r="AL357" i="8" s="1"/>
  <c r="AN357" i="8" s="1"/>
  <c r="AT357" i="8" s="1"/>
  <c r="AU357" i="8" s="1"/>
  <c r="AY357" i="8" s="1"/>
  <c r="H359" i="8"/>
  <c r="F360" i="8"/>
  <c r="G359" i="8"/>
  <c r="H356" i="7"/>
  <c r="F357" i="7"/>
  <c r="G356" i="7"/>
  <c r="K355" i="7"/>
  <c r="L355" i="7" s="1"/>
  <c r="N355" i="7"/>
  <c r="S355" i="7"/>
  <c r="Q354" i="7"/>
  <c r="T354" i="7" s="1"/>
  <c r="O354" i="7"/>
  <c r="P354" i="7" s="1"/>
  <c r="U354" i="7" s="1"/>
  <c r="V354" i="7" s="1"/>
  <c r="AL354" i="7" s="1"/>
  <c r="AN354" i="7" s="1"/>
  <c r="AT354" i="7" s="1"/>
  <c r="AU354" i="7" s="1"/>
  <c r="AY354" i="7" s="1"/>
  <c r="Q353" i="6"/>
  <c r="T353" i="6" s="1"/>
  <c r="O353" i="6"/>
  <c r="H355" i="6"/>
  <c r="F356" i="6"/>
  <c r="G355" i="6"/>
  <c r="P353" i="6"/>
  <c r="U353" i="6" s="1"/>
  <c r="V353" i="6" s="1"/>
  <c r="AL353" i="6" s="1"/>
  <c r="AN353" i="6" s="1"/>
  <c r="AT353" i="6" s="1"/>
  <c r="AU353" i="6" s="1"/>
  <c r="AY353" i="6" s="1"/>
  <c r="K354" i="6"/>
  <c r="L354" i="6" s="1"/>
  <c r="S354" i="6"/>
  <c r="N354" i="6"/>
  <c r="K357" i="5"/>
  <c r="L357" i="5" s="1"/>
  <c r="S357" i="5"/>
  <c r="N357" i="5"/>
  <c r="P356" i="5"/>
  <c r="U356" i="5" s="1"/>
  <c r="V356" i="5" s="1"/>
  <c r="AL356" i="5" s="1"/>
  <c r="AN356" i="5" s="1"/>
  <c r="AU356" i="5" s="1"/>
  <c r="Q356" i="5"/>
  <c r="T356" i="5" s="1"/>
  <c r="O356" i="5"/>
  <c r="H358" i="5"/>
  <c r="G358" i="5"/>
  <c r="F359" i="5"/>
  <c r="S354" i="4"/>
  <c r="N354" i="4"/>
  <c r="K354" i="4"/>
  <c r="L354" i="4" s="1"/>
  <c r="F356" i="4"/>
  <c r="G355" i="4"/>
  <c r="H355" i="4"/>
  <c r="O353" i="4"/>
  <c r="P353" i="4" s="1"/>
  <c r="U353" i="4" s="1"/>
  <c r="V353" i="4" s="1"/>
  <c r="AL353" i="4" s="1"/>
  <c r="AN353" i="4" s="1"/>
  <c r="AT353" i="4" s="1"/>
  <c r="AU353" i="4" s="1"/>
  <c r="AY353" i="4" s="1"/>
  <c r="Q353" i="4"/>
  <c r="T353" i="4" s="1"/>
  <c r="H355" i="3"/>
  <c r="F356" i="3"/>
  <c r="G355" i="3"/>
  <c r="K354" i="3"/>
  <c r="L354" i="3" s="1"/>
  <c r="N354" i="3"/>
  <c r="S354" i="3"/>
  <c r="Q353" i="3"/>
  <c r="T353" i="3" s="1"/>
  <c r="O353" i="3"/>
  <c r="P353" i="3" s="1"/>
  <c r="U353" i="3" s="1"/>
  <c r="V353" i="3" s="1"/>
  <c r="AL353" i="3" s="1"/>
  <c r="AN353" i="3" s="1"/>
  <c r="AT353" i="3" s="1"/>
  <c r="AU353" i="3" s="1"/>
  <c r="AY353" i="3" s="1"/>
  <c r="S351" i="2"/>
  <c r="N351" i="2"/>
  <c r="K351" i="2"/>
  <c r="L351" i="2" s="1"/>
  <c r="H352" i="2"/>
  <c r="G352" i="2"/>
  <c r="O350" i="2"/>
  <c r="P350" i="2" s="1"/>
  <c r="Q350" i="2"/>
  <c r="T350" i="2" s="1"/>
  <c r="Q343" i="1"/>
  <c r="T343" i="1" s="1"/>
  <c r="O343" i="1"/>
  <c r="P343" i="1"/>
  <c r="U343" i="1" s="1"/>
  <c r="V343" i="1" s="1"/>
  <c r="S344" i="1"/>
  <c r="L344" i="1"/>
  <c r="U342" i="1"/>
  <c r="V342" i="1" s="1"/>
  <c r="F346" i="1"/>
  <c r="H363" i="11" l="1"/>
  <c r="F364" i="11"/>
  <c r="G363" i="11"/>
  <c r="Q361" i="11"/>
  <c r="T361" i="11" s="1"/>
  <c r="O361" i="11"/>
  <c r="P361" i="11" s="1"/>
  <c r="U361" i="11" s="1"/>
  <c r="V361" i="11" s="1"/>
  <c r="AL361" i="11" s="1"/>
  <c r="AN361" i="11" s="1"/>
  <c r="AT361" i="11" s="1"/>
  <c r="AU361" i="11" s="1"/>
  <c r="AY361" i="11" s="1"/>
  <c r="K362" i="11"/>
  <c r="L362" i="11" s="1"/>
  <c r="S362" i="11"/>
  <c r="N362" i="11"/>
  <c r="S361" i="10"/>
  <c r="N361" i="10"/>
  <c r="K361" i="10"/>
  <c r="L361" i="10" s="1"/>
  <c r="O360" i="10"/>
  <c r="P360" i="10" s="1"/>
  <c r="U360" i="10" s="1"/>
  <c r="V360" i="10" s="1"/>
  <c r="AL360" i="10" s="1"/>
  <c r="AN360" i="10" s="1"/>
  <c r="AT360" i="10" s="1"/>
  <c r="AU360" i="10" s="1"/>
  <c r="AY360" i="10" s="1"/>
  <c r="Q360" i="10"/>
  <c r="T360" i="10" s="1"/>
  <c r="F363" i="10"/>
  <c r="H362" i="10"/>
  <c r="G362" i="10"/>
  <c r="Q362" i="9"/>
  <c r="T362" i="9" s="1"/>
  <c r="O362" i="9"/>
  <c r="H364" i="9"/>
  <c r="F365" i="9"/>
  <c r="G364" i="9"/>
  <c r="U361" i="9"/>
  <c r="V361" i="9" s="1"/>
  <c r="AL361" i="9" s="1"/>
  <c r="AN361" i="9" s="1"/>
  <c r="AT361" i="9" s="1"/>
  <c r="AU361" i="9" s="1"/>
  <c r="AY361" i="9" s="1"/>
  <c r="K363" i="9"/>
  <c r="L363" i="9" s="1"/>
  <c r="S363" i="9"/>
  <c r="N363" i="9"/>
  <c r="P362" i="9"/>
  <c r="U362" i="9" s="1"/>
  <c r="V362" i="9" s="1"/>
  <c r="AL362" i="9" s="1"/>
  <c r="AN362" i="9" s="1"/>
  <c r="AT362" i="9" s="1"/>
  <c r="AU362" i="9" s="1"/>
  <c r="AY362" i="9" s="1"/>
  <c r="Q358" i="8"/>
  <c r="T358" i="8" s="1"/>
  <c r="O358" i="8"/>
  <c r="H360" i="8"/>
  <c r="F361" i="8"/>
  <c r="G360" i="8"/>
  <c r="K359" i="8"/>
  <c r="L359" i="8" s="1"/>
  <c r="S359" i="8"/>
  <c r="N359" i="8"/>
  <c r="P358" i="8"/>
  <c r="U358" i="8" s="1"/>
  <c r="V358" i="8" s="1"/>
  <c r="AL358" i="8" s="1"/>
  <c r="AN358" i="8" s="1"/>
  <c r="AT358" i="8" s="1"/>
  <c r="AU358" i="8" s="1"/>
  <c r="AY358" i="8" s="1"/>
  <c r="K356" i="7"/>
  <c r="L356" i="7" s="1"/>
  <c r="N356" i="7"/>
  <c r="S356" i="7"/>
  <c r="F358" i="7"/>
  <c r="G357" i="7"/>
  <c r="H357" i="7"/>
  <c r="Q355" i="7"/>
  <c r="T355" i="7" s="1"/>
  <c r="O355" i="7"/>
  <c r="P355" i="7" s="1"/>
  <c r="U355" i="7" s="1"/>
  <c r="V355" i="7" s="1"/>
  <c r="AL355" i="7" s="1"/>
  <c r="AN355" i="7" s="1"/>
  <c r="AT355" i="7" s="1"/>
  <c r="AU355" i="7" s="1"/>
  <c r="AY355" i="7" s="1"/>
  <c r="Q354" i="6"/>
  <c r="T354" i="6" s="1"/>
  <c r="O354" i="6"/>
  <c r="F357" i="6"/>
  <c r="G356" i="6"/>
  <c r="H356" i="6"/>
  <c r="P354" i="6"/>
  <c r="S355" i="6"/>
  <c r="N355" i="6"/>
  <c r="K355" i="6"/>
  <c r="L355" i="6" s="1"/>
  <c r="K358" i="5"/>
  <c r="L358" i="5" s="1"/>
  <c r="S358" i="5"/>
  <c r="N358" i="5"/>
  <c r="H359" i="5"/>
  <c r="F360" i="5"/>
  <c r="G359" i="5"/>
  <c r="Q357" i="5"/>
  <c r="T357" i="5" s="1"/>
  <c r="O357" i="5"/>
  <c r="P357" i="5" s="1"/>
  <c r="U357" i="5" s="1"/>
  <c r="V357" i="5" s="1"/>
  <c r="AL357" i="5" s="1"/>
  <c r="AN357" i="5" s="1"/>
  <c r="AU357" i="5" s="1"/>
  <c r="F357" i="4"/>
  <c r="G356" i="4"/>
  <c r="H356" i="4"/>
  <c r="P354" i="4"/>
  <c r="U354" i="4" s="1"/>
  <c r="V354" i="4" s="1"/>
  <c r="AL354" i="4" s="1"/>
  <c r="AN354" i="4" s="1"/>
  <c r="AT354" i="4" s="1"/>
  <c r="AU354" i="4" s="1"/>
  <c r="AY354" i="4" s="1"/>
  <c r="O354" i="4"/>
  <c r="Q354" i="4"/>
  <c r="T354" i="4" s="1"/>
  <c r="S355" i="4"/>
  <c r="N355" i="4"/>
  <c r="K355" i="4"/>
  <c r="L355" i="4" s="1"/>
  <c r="F357" i="3"/>
  <c r="G356" i="3"/>
  <c r="H356" i="3"/>
  <c r="S355" i="3"/>
  <c r="N355" i="3"/>
  <c r="K355" i="3"/>
  <c r="L355" i="3" s="1"/>
  <c r="O354" i="3"/>
  <c r="P354" i="3" s="1"/>
  <c r="U354" i="3" s="1"/>
  <c r="V354" i="3" s="1"/>
  <c r="AL354" i="3" s="1"/>
  <c r="AN354" i="3" s="1"/>
  <c r="AT354" i="3" s="1"/>
  <c r="AU354" i="3" s="1"/>
  <c r="AY354" i="3" s="1"/>
  <c r="Q354" i="3"/>
  <c r="T354" i="3" s="1"/>
  <c r="U350" i="2"/>
  <c r="V350" i="2" s="1"/>
  <c r="AL350" i="2" s="1"/>
  <c r="AN350" i="2" s="1"/>
  <c r="AT350" i="2" s="1"/>
  <c r="AU350" i="2" s="1"/>
  <c r="AY350" i="2" s="1"/>
  <c r="Q351" i="2"/>
  <c r="T351" i="2" s="1"/>
  <c r="O351" i="2"/>
  <c r="P351" i="2" s="1"/>
  <c r="U351" i="2" s="1"/>
  <c r="V351" i="2" s="1"/>
  <c r="AL351" i="2" s="1"/>
  <c r="AN351" i="2" s="1"/>
  <c r="AT351" i="2" s="1"/>
  <c r="AU351" i="2" s="1"/>
  <c r="AY351" i="2" s="1"/>
  <c r="K352" i="2"/>
  <c r="L352" i="2" s="1"/>
  <c r="S352" i="2"/>
  <c r="N352" i="2"/>
  <c r="H353" i="2"/>
  <c r="G353" i="2"/>
  <c r="F347" i="1"/>
  <c r="S345" i="1"/>
  <c r="L345" i="1"/>
  <c r="Q344" i="1"/>
  <c r="T344" i="1" s="1"/>
  <c r="O344" i="1"/>
  <c r="P344" i="1" s="1"/>
  <c r="K363" i="11" l="1"/>
  <c r="L363" i="11" s="1"/>
  <c r="S363" i="11"/>
  <c r="N363" i="11"/>
  <c r="Q362" i="11"/>
  <c r="T362" i="11" s="1"/>
  <c r="O362" i="11"/>
  <c r="H364" i="11"/>
  <c r="F365" i="11"/>
  <c r="G364" i="11"/>
  <c r="P362" i="11"/>
  <c r="Q361" i="10"/>
  <c r="T361" i="10" s="1"/>
  <c r="O361" i="10"/>
  <c r="P361" i="10"/>
  <c r="U361" i="10" s="1"/>
  <c r="V361" i="10" s="1"/>
  <c r="AL361" i="10" s="1"/>
  <c r="AN361" i="10" s="1"/>
  <c r="AT361" i="10" s="1"/>
  <c r="AU361" i="10" s="1"/>
  <c r="AY361" i="10" s="1"/>
  <c r="H363" i="10"/>
  <c r="F364" i="10"/>
  <c r="G363" i="10"/>
  <c r="K362" i="10"/>
  <c r="L362" i="10" s="1"/>
  <c r="N362" i="10"/>
  <c r="S362" i="10"/>
  <c r="F366" i="9"/>
  <c r="G365" i="9"/>
  <c r="H365" i="9"/>
  <c r="O363" i="9"/>
  <c r="P363" i="9" s="1"/>
  <c r="U363" i="9" s="1"/>
  <c r="V363" i="9" s="1"/>
  <c r="AL363" i="9" s="1"/>
  <c r="AN363" i="9" s="1"/>
  <c r="AT363" i="9" s="1"/>
  <c r="AU363" i="9" s="1"/>
  <c r="AY363" i="9" s="1"/>
  <c r="Q363" i="9"/>
  <c r="T363" i="9" s="1"/>
  <c r="S364" i="9"/>
  <c r="N364" i="9"/>
  <c r="K364" i="9"/>
  <c r="L364" i="9" s="1"/>
  <c r="F362" i="8"/>
  <c r="G361" i="8"/>
  <c r="H361" i="8"/>
  <c r="O359" i="8"/>
  <c r="P359" i="8" s="1"/>
  <c r="U359" i="8" s="1"/>
  <c r="V359" i="8" s="1"/>
  <c r="AL359" i="8" s="1"/>
  <c r="AN359" i="8" s="1"/>
  <c r="AT359" i="8" s="1"/>
  <c r="AU359" i="8" s="1"/>
  <c r="AY359" i="8" s="1"/>
  <c r="Q359" i="8"/>
  <c r="T359" i="8" s="1"/>
  <c r="S360" i="8"/>
  <c r="N360" i="8"/>
  <c r="K360" i="8"/>
  <c r="L360" i="8" s="1"/>
  <c r="S357" i="7"/>
  <c r="N357" i="7"/>
  <c r="K357" i="7"/>
  <c r="L357" i="7" s="1"/>
  <c r="O356" i="7"/>
  <c r="P356" i="7" s="1"/>
  <c r="U356" i="7" s="1"/>
  <c r="V356" i="7" s="1"/>
  <c r="AL356" i="7" s="1"/>
  <c r="AN356" i="7" s="1"/>
  <c r="AT356" i="7" s="1"/>
  <c r="AU356" i="7" s="1"/>
  <c r="AY356" i="7" s="1"/>
  <c r="Q356" i="7"/>
  <c r="T356" i="7" s="1"/>
  <c r="F359" i="7"/>
  <c r="G358" i="7"/>
  <c r="H358" i="7"/>
  <c r="S356" i="6"/>
  <c r="N356" i="6"/>
  <c r="K356" i="6"/>
  <c r="L356" i="6" s="1"/>
  <c r="F358" i="6"/>
  <c r="G357" i="6"/>
  <c r="H357" i="6"/>
  <c r="U354" i="6"/>
  <c r="V354" i="6" s="1"/>
  <c r="AL354" i="6" s="1"/>
  <c r="AN354" i="6" s="1"/>
  <c r="AT354" i="6" s="1"/>
  <c r="AU354" i="6" s="1"/>
  <c r="AY354" i="6" s="1"/>
  <c r="O355" i="6"/>
  <c r="P355" i="6" s="1"/>
  <c r="U355" i="6" s="1"/>
  <c r="V355" i="6" s="1"/>
  <c r="AL355" i="6" s="1"/>
  <c r="AN355" i="6" s="1"/>
  <c r="AT355" i="6" s="1"/>
  <c r="AU355" i="6" s="1"/>
  <c r="AY355" i="6" s="1"/>
  <c r="Q355" i="6"/>
  <c r="T355" i="6" s="1"/>
  <c r="S359" i="5"/>
  <c r="N359" i="5"/>
  <c r="K359" i="5"/>
  <c r="L359" i="5" s="1"/>
  <c r="F361" i="5"/>
  <c r="G360" i="5"/>
  <c r="H360" i="5"/>
  <c r="O358" i="5"/>
  <c r="P358" i="5" s="1"/>
  <c r="U358" i="5" s="1"/>
  <c r="V358" i="5" s="1"/>
  <c r="AL358" i="5" s="1"/>
  <c r="AN358" i="5" s="1"/>
  <c r="AU358" i="5" s="1"/>
  <c r="Q358" i="5"/>
  <c r="T358" i="5" s="1"/>
  <c r="S356" i="4"/>
  <c r="N356" i="4"/>
  <c r="K356" i="4"/>
  <c r="L356" i="4" s="1"/>
  <c r="Q355" i="4"/>
  <c r="T355" i="4" s="1"/>
  <c r="O355" i="4"/>
  <c r="P355" i="4" s="1"/>
  <c r="U355" i="4" s="1"/>
  <c r="V355" i="4" s="1"/>
  <c r="AL355" i="4" s="1"/>
  <c r="AN355" i="4" s="1"/>
  <c r="AT355" i="4" s="1"/>
  <c r="AU355" i="4" s="1"/>
  <c r="AY355" i="4" s="1"/>
  <c r="H357" i="4"/>
  <c r="F358" i="4"/>
  <c r="G357" i="4"/>
  <c r="O355" i="3"/>
  <c r="Q355" i="3"/>
  <c r="T355" i="3" s="1"/>
  <c r="S356" i="3"/>
  <c r="N356" i="3"/>
  <c r="K356" i="3"/>
  <c r="L356" i="3" s="1"/>
  <c r="P355" i="3"/>
  <c r="U355" i="3" s="1"/>
  <c r="V355" i="3" s="1"/>
  <c r="AL355" i="3" s="1"/>
  <c r="AN355" i="3" s="1"/>
  <c r="AT355" i="3" s="1"/>
  <c r="AU355" i="3" s="1"/>
  <c r="AY355" i="3" s="1"/>
  <c r="H357" i="3"/>
  <c r="F358" i="3"/>
  <c r="G357" i="3"/>
  <c r="Q352" i="2"/>
  <c r="T352" i="2" s="1"/>
  <c r="O352" i="2"/>
  <c r="P352" i="2" s="1"/>
  <c r="U352" i="2" s="1"/>
  <c r="V352" i="2" s="1"/>
  <c r="AL352" i="2" s="1"/>
  <c r="AN352" i="2" s="1"/>
  <c r="AT352" i="2" s="1"/>
  <c r="AU352" i="2" s="1"/>
  <c r="AY352" i="2" s="1"/>
  <c r="K353" i="2"/>
  <c r="L353" i="2" s="1"/>
  <c r="S353" i="2"/>
  <c r="N353" i="2"/>
  <c r="G354" i="2"/>
  <c r="H354" i="2"/>
  <c r="U344" i="1"/>
  <c r="V344" i="1" s="1"/>
  <c r="S346" i="1"/>
  <c r="L346" i="1"/>
  <c r="Q345" i="1"/>
  <c r="T345" i="1" s="1"/>
  <c r="O345" i="1"/>
  <c r="P345" i="1" s="1"/>
  <c r="F348" i="1"/>
  <c r="F366" i="11" l="1"/>
  <c r="G365" i="11"/>
  <c r="H365" i="11"/>
  <c r="P363" i="11"/>
  <c r="U363" i="11" s="1"/>
  <c r="V363" i="11" s="1"/>
  <c r="AL363" i="11" s="1"/>
  <c r="AN363" i="11" s="1"/>
  <c r="AT363" i="11" s="1"/>
  <c r="AU363" i="11" s="1"/>
  <c r="AY363" i="11" s="1"/>
  <c r="S364" i="11"/>
  <c r="N364" i="11"/>
  <c r="K364" i="11"/>
  <c r="L364" i="11" s="1"/>
  <c r="U362" i="11"/>
  <c r="V362" i="11" s="1"/>
  <c r="AL362" i="11" s="1"/>
  <c r="AN362" i="11" s="1"/>
  <c r="AT362" i="11" s="1"/>
  <c r="AU362" i="11" s="1"/>
  <c r="AY362" i="11" s="1"/>
  <c r="O363" i="11"/>
  <c r="Q363" i="11"/>
  <c r="T363" i="11" s="1"/>
  <c r="Q362" i="10"/>
  <c r="T362" i="10" s="1"/>
  <c r="O362" i="10"/>
  <c r="K363" i="10"/>
  <c r="L363" i="10" s="1"/>
  <c r="N363" i="10"/>
  <c r="S363" i="10"/>
  <c r="P362" i="10"/>
  <c r="U362" i="10" s="1"/>
  <c r="V362" i="10" s="1"/>
  <c r="AL362" i="10" s="1"/>
  <c r="AN362" i="10" s="1"/>
  <c r="AT362" i="10" s="1"/>
  <c r="AU362" i="10" s="1"/>
  <c r="AY362" i="10" s="1"/>
  <c r="H364" i="10"/>
  <c r="F365" i="10"/>
  <c r="G364" i="10"/>
  <c r="S365" i="9"/>
  <c r="N365" i="9"/>
  <c r="K365" i="9"/>
  <c r="L365" i="9" s="1"/>
  <c r="O364" i="9"/>
  <c r="P364" i="9" s="1"/>
  <c r="U364" i="9" s="1"/>
  <c r="V364" i="9" s="1"/>
  <c r="AL364" i="9" s="1"/>
  <c r="AN364" i="9" s="1"/>
  <c r="AT364" i="9" s="1"/>
  <c r="AU364" i="9" s="1"/>
  <c r="AY364" i="9" s="1"/>
  <c r="Q364" i="9"/>
  <c r="T364" i="9" s="1"/>
  <c r="H366" i="9"/>
  <c r="G366" i="9"/>
  <c r="S361" i="8"/>
  <c r="N361" i="8"/>
  <c r="K361" i="8"/>
  <c r="L361" i="8" s="1"/>
  <c r="O360" i="8"/>
  <c r="P360" i="8" s="1"/>
  <c r="U360" i="8" s="1"/>
  <c r="V360" i="8" s="1"/>
  <c r="AL360" i="8" s="1"/>
  <c r="AN360" i="8" s="1"/>
  <c r="AT360" i="8" s="1"/>
  <c r="AU360" i="8" s="1"/>
  <c r="AY360" i="8" s="1"/>
  <c r="Q360" i="8"/>
  <c r="T360" i="8" s="1"/>
  <c r="H362" i="8"/>
  <c r="F363" i="8"/>
  <c r="G362" i="8"/>
  <c r="S358" i="7"/>
  <c r="N358" i="7"/>
  <c r="K358" i="7"/>
  <c r="L358" i="7" s="1"/>
  <c r="O357" i="7"/>
  <c r="P357" i="7" s="1"/>
  <c r="U357" i="7" s="1"/>
  <c r="V357" i="7" s="1"/>
  <c r="AL357" i="7" s="1"/>
  <c r="AN357" i="7" s="1"/>
  <c r="AT357" i="7" s="1"/>
  <c r="AU357" i="7" s="1"/>
  <c r="AY357" i="7" s="1"/>
  <c r="Q357" i="7"/>
  <c r="T357" i="7" s="1"/>
  <c r="F360" i="7"/>
  <c r="G359" i="7"/>
  <c r="H359" i="7"/>
  <c r="Q356" i="6"/>
  <c r="T356" i="6" s="1"/>
  <c r="O356" i="6"/>
  <c r="P356" i="6"/>
  <c r="U356" i="6" s="1"/>
  <c r="V356" i="6" s="1"/>
  <c r="AL356" i="6" s="1"/>
  <c r="AN356" i="6" s="1"/>
  <c r="AT356" i="6" s="1"/>
  <c r="AU356" i="6" s="1"/>
  <c r="AY356" i="6" s="1"/>
  <c r="S357" i="6"/>
  <c r="N357" i="6"/>
  <c r="K357" i="6"/>
  <c r="L357" i="6" s="1"/>
  <c r="H358" i="6"/>
  <c r="F359" i="6"/>
  <c r="G358" i="6"/>
  <c r="S360" i="5"/>
  <c r="N360" i="5"/>
  <c r="K360" i="5"/>
  <c r="L360" i="5" s="1"/>
  <c r="O359" i="5"/>
  <c r="P359" i="5" s="1"/>
  <c r="U359" i="5" s="1"/>
  <c r="V359" i="5" s="1"/>
  <c r="AL359" i="5" s="1"/>
  <c r="AN359" i="5" s="1"/>
  <c r="AU359" i="5" s="1"/>
  <c r="Q359" i="5"/>
  <c r="T359" i="5" s="1"/>
  <c r="F362" i="5"/>
  <c r="H361" i="5"/>
  <c r="G361" i="5"/>
  <c r="H358" i="4"/>
  <c r="F359" i="4"/>
  <c r="G358" i="4"/>
  <c r="P356" i="4"/>
  <c r="U356" i="4" s="1"/>
  <c r="V356" i="4" s="1"/>
  <c r="AL356" i="4" s="1"/>
  <c r="AN356" i="4" s="1"/>
  <c r="AT356" i="4" s="1"/>
  <c r="AU356" i="4" s="1"/>
  <c r="AY356" i="4" s="1"/>
  <c r="Q356" i="4"/>
  <c r="T356" i="4" s="1"/>
  <c r="O356" i="4"/>
  <c r="K357" i="4"/>
  <c r="L357" i="4" s="1"/>
  <c r="S357" i="4"/>
  <c r="N357" i="4"/>
  <c r="H358" i="3"/>
  <c r="F359" i="3"/>
  <c r="G358" i="3"/>
  <c r="P356" i="3"/>
  <c r="K357" i="3"/>
  <c r="L357" i="3" s="1"/>
  <c r="N357" i="3"/>
  <c r="S357" i="3"/>
  <c r="Q356" i="3"/>
  <c r="T356" i="3" s="1"/>
  <c r="O356" i="3"/>
  <c r="S354" i="2"/>
  <c r="N354" i="2"/>
  <c r="K354" i="2"/>
  <c r="L354" i="2" s="1"/>
  <c r="H355" i="2"/>
  <c r="G355" i="2"/>
  <c r="O353" i="2"/>
  <c r="P353" i="2" s="1"/>
  <c r="Q353" i="2"/>
  <c r="T353" i="2" s="1"/>
  <c r="F349" i="1"/>
  <c r="Q346" i="1"/>
  <c r="T346" i="1" s="1"/>
  <c r="O346" i="1"/>
  <c r="P346" i="1" s="1"/>
  <c r="U345" i="1"/>
  <c r="V345" i="1" s="1"/>
  <c r="S347" i="1"/>
  <c r="L347" i="1"/>
  <c r="O364" i="11" l="1"/>
  <c r="Q364" i="11"/>
  <c r="T364" i="11" s="1"/>
  <c r="P364" i="11"/>
  <c r="U364" i="11" s="1"/>
  <c r="V364" i="11" s="1"/>
  <c r="AL364" i="11" s="1"/>
  <c r="AN364" i="11" s="1"/>
  <c r="AT364" i="11" s="1"/>
  <c r="AU364" i="11" s="1"/>
  <c r="AY364" i="11" s="1"/>
  <c r="S365" i="11"/>
  <c r="N365" i="11"/>
  <c r="K365" i="11"/>
  <c r="L365" i="11" s="1"/>
  <c r="H366" i="11"/>
  <c r="G366" i="11"/>
  <c r="P363" i="10"/>
  <c r="O363" i="10"/>
  <c r="Q363" i="10"/>
  <c r="T363" i="10" s="1"/>
  <c r="F366" i="10"/>
  <c r="G365" i="10"/>
  <c r="H365" i="10"/>
  <c r="S364" i="10"/>
  <c r="N364" i="10"/>
  <c r="K364" i="10"/>
  <c r="L364" i="10" s="1"/>
  <c r="K366" i="9"/>
  <c r="L366" i="9" s="1"/>
  <c r="N366" i="9"/>
  <c r="S366" i="9"/>
  <c r="P365" i="9"/>
  <c r="U365" i="9" s="1"/>
  <c r="V365" i="9" s="1"/>
  <c r="AL365" i="9" s="1"/>
  <c r="AN365" i="9" s="1"/>
  <c r="AT365" i="9" s="1"/>
  <c r="AU365" i="9" s="1"/>
  <c r="AY365" i="9" s="1"/>
  <c r="Q365" i="9"/>
  <c r="T365" i="9" s="1"/>
  <c r="O365" i="9"/>
  <c r="H363" i="8"/>
  <c r="F364" i="8"/>
  <c r="G363" i="8"/>
  <c r="P361" i="8"/>
  <c r="U361" i="8" s="1"/>
  <c r="V361" i="8" s="1"/>
  <c r="AL361" i="8" s="1"/>
  <c r="AN361" i="8" s="1"/>
  <c r="AT361" i="8" s="1"/>
  <c r="AU361" i="8" s="1"/>
  <c r="AY361" i="8" s="1"/>
  <c r="Q361" i="8"/>
  <c r="T361" i="8" s="1"/>
  <c r="O361" i="8"/>
  <c r="K362" i="8"/>
  <c r="L362" i="8" s="1"/>
  <c r="N362" i="8"/>
  <c r="S362" i="8"/>
  <c r="K359" i="7"/>
  <c r="L359" i="7" s="1"/>
  <c r="S359" i="7"/>
  <c r="N359" i="7"/>
  <c r="Q358" i="7"/>
  <c r="T358" i="7" s="1"/>
  <c r="O358" i="7"/>
  <c r="H360" i="7"/>
  <c r="F361" i="7"/>
  <c r="G360" i="7"/>
  <c r="P358" i="7"/>
  <c r="U358" i="7" s="1"/>
  <c r="V358" i="7" s="1"/>
  <c r="AL358" i="7" s="1"/>
  <c r="AN358" i="7" s="1"/>
  <c r="AT358" i="7" s="1"/>
  <c r="AU358" i="7" s="1"/>
  <c r="AY358" i="7" s="1"/>
  <c r="H359" i="6"/>
  <c r="F360" i="6"/>
  <c r="G359" i="6"/>
  <c r="Q357" i="6"/>
  <c r="T357" i="6" s="1"/>
  <c r="O357" i="6"/>
  <c r="K358" i="6"/>
  <c r="L358" i="6" s="1"/>
  <c r="S358" i="6"/>
  <c r="N358" i="6"/>
  <c r="P357" i="6"/>
  <c r="Q360" i="5"/>
  <c r="T360" i="5" s="1"/>
  <c r="O360" i="5"/>
  <c r="H362" i="5"/>
  <c r="F363" i="5"/>
  <c r="G362" i="5"/>
  <c r="P360" i="5"/>
  <c r="U360" i="5" s="1"/>
  <c r="V360" i="5" s="1"/>
  <c r="AL360" i="5" s="1"/>
  <c r="AN360" i="5" s="1"/>
  <c r="AU360" i="5" s="1"/>
  <c r="K361" i="5"/>
  <c r="L361" i="5" s="1"/>
  <c r="N361" i="5"/>
  <c r="S361" i="5"/>
  <c r="Q357" i="4"/>
  <c r="T357" i="4" s="1"/>
  <c r="O357" i="4"/>
  <c r="K358" i="4"/>
  <c r="L358" i="4" s="1"/>
  <c r="S358" i="4"/>
  <c r="N358" i="4"/>
  <c r="H359" i="4"/>
  <c r="F360" i="4"/>
  <c r="G359" i="4"/>
  <c r="P357" i="4"/>
  <c r="U357" i="4" s="1"/>
  <c r="V357" i="4" s="1"/>
  <c r="AL357" i="4" s="1"/>
  <c r="AN357" i="4" s="1"/>
  <c r="AT357" i="4" s="1"/>
  <c r="AU357" i="4" s="1"/>
  <c r="AY357" i="4" s="1"/>
  <c r="K358" i="3"/>
  <c r="L358" i="3" s="1"/>
  <c r="S358" i="3"/>
  <c r="N358" i="3"/>
  <c r="P357" i="3"/>
  <c r="U357" i="3" s="1"/>
  <c r="V357" i="3" s="1"/>
  <c r="AL357" i="3" s="1"/>
  <c r="AN357" i="3" s="1"/>
  <c r="AT357" i="3" s="1"/>
  <c r="AU357" i="3" s="1"/>
  <c r="AY357" i="3" s="1"/>
  <c r="H359" i="3"/>
  <c r="F360" i="3"/>
  <c r="G359" i="3"/>
  <c r="U356" i="3"/>
  <c r="V356" i="3" s="1"/>
  <c r="AL356" i="3" s="1"/>
  <c r="AN356" i="3" s="1"/>
  <c r="AT356" i="3" s="1"/>
  <c r="AU356" i="3" s="1"/>
  <c r="AY356" i="3" s="1"/>
  <c r="Q357" i="3"/>
  <c r="T357" i="3" s="1"/>
  <c r="O357" i="3"/>
  <c r="U353" i="2"/>
  <c r="V353" i="2" s="1"/>
  <c r="AL353" i="2" s="1"/>
  <c r="AN353" i="2" s="1"/>
  <c r="AT353" i="2" s="1"/>
  <c r="AU353" i="2" s="1"/>
  <c r="AY353" i="2" s="1"/>
  <c r="H356" i="2"/>
  <c r="G356" i="2"/>
  <c r="Q354" i="2"/>
  <c r="T354" i="2" s="1"/>
  <c r="O354" i="2"/>
  <c r="P354" i="2" s="1"/>
  <c r="N355" i="2"/>
  <c r="S355" i="2"/>
  <c r="K355" i="2"/>
  <c r="L355" i="2" s="1"/>
  <c r="U346" i="1"/>
  <c r="V346" i="1" s="1"/>
  <c r="S348" i="1"/>
  <c r="L348" i="1"/>
  <c r="Q347" i="1"/>
  <c r="T347" i="1" s="1"/>
  <c r="O347" i="1"/>
  <c r="P347" i="1" s="1"/>
  <c r="F350" i="1"/>
  <c r="K366" i="11" l="1"/>
  <c r="L366" i="11" s="1"/>
  <c r="S366" i="11"/>
  <c r="N366" i="11"/>
  <c r="Q365" i="11"/>
  <c r="T365" i="11" s="1"/>
  <c r="O365" i="11"/>
  <c r="P365" i="11" s="1"/>
  <c r="U365" i="11" s="1"/>
  <c r="V365" i="11" s="1"/>
  <c r="AL365" i="11" s="1"/>
  <c r="AN365" i="11" s="1"/>
  <c r="AT365" i="11" s="1"/>
  <c r="AU365" i="11" s="1"/>
  <c r="AY365" i="11" s="1"/>
  <c r="H366" i="10"/>
  <c r="F367" i="10"/>
  <c r="G366" i="10"/>
  <c r="P364" i="10"/>
  <c r="U364" i="10" s="1"/>
  <c r="V364" i="10" s="1"/>
  <c r="AL364" i="10" s="1"/>
  <c r="AN364" i="10" s="1"/>
  <c r="AT364" i="10" s="1"/>
  <c r="AU364" i="10" s="1"/>
  <c r="AY364" i="10" s="1"/>
  <c r="O364" i="10"/>
  <c r="Q364" i="10"/>
  <c r="T364" i="10" s="1"/>
  <c r="S365" i="10"/>
  <c r="N365" i="10"/>
  <c r="K365" i="10"/>
  <c r="L365" i="10" s="1"/>
  <c r="U363" i="10"/>
  <c r="V363" i="10" s="1"/>
  <c r="AL363" i="10" s="1"/>
  <c r="AN363" i="10" s="1"/>
  <c r="AT363" i="10" s="1"/>
  <c r="AU363" i="10" s="1"/>
  <c r="AY363" i="10" s="1"/>
  <c r="Q366" i="9"/>
  <c r="T366" i="9" s="1"/>
  <c r="O366" i="9"/>
  <c r="P366" i="9" s="1"/>
  <c r="U366" i="9" s="1"/>
  <c r="V366" i="9" s="1"/>
  <c r="AL366" i="9" s="1"/>
  <c r="AN366" i="9" s="1"/>
  <c r="AT366" i="9" s="1"/>
  <c r="AU366" i="9" s="1"/>
  <c r="AY366" i="9" s="1"/>
  <c r="Q362" i="8"/>
  <c r="T362" i="8" s="1"/>
  <c r="O362" i="8"/>
  <c r="P362" i="8" s="1"/>
  <c r="U362" i="8" s="1"/>
  <c r="V362" i="8" s="1"/>
  <c r="AL362" i="8" s="1"/>
  <c r="AN362" i="8" s="1"/>
  <c r="AT362" i="8" s="1"/>
  <c r="AU362" i="8" s="1"/>
  <c r="AY362" i="8" s="1"/>
  <c r="K363" i="8"/>
  <c r="L363" i="8" s="1"/>
  <c r="S363" i="8"/>
  <c r="N363" i="8"/>
  <c r="H364" i="8"/>
  <c r="F365" i="8"/>
  <c r="G364" i="8"/>
  <c r="K360" i="7"/>
  <c r="L360" i="7" s="1"/>
  <c r="S360" i="7"/>
  <c r="N360" i="7"/>
  <c r="F362" i="7"/>
  <c r="G361" i="7"/>
  <c r="H361" i="7"/>
  <c r="Q359" i="7"/>
  <c r="T359" i="7" s="1"/>
  <c r="O359" i="7"/>
  <c r="P359" i="7" s="1"/>
  <c r="U359" i="7" s="1"/>
  <c r="V359" i="7" s="1"/>
  <c r="AL359" i="7" s="1"/>
  <c r="AN359" i="7" s="1"/>
  <c r="AT359" i="7" s="1"/>
  <c r="AU359" i="7" s="1"/>
  <c r="AY359" i="7" s="1"/>
  <c r="K359" i="6"/>
  <c r="L359" i="6" s="1"/>
  <c r="S359" i="6"/>
  <c r="N359" i="6"/>
  <c r="Q358" i="6"/>
  <c r="T358" i="6" s="1"/>
  <c r="O358" i="6"/>
  <c r="P358" i="6" s="1"/>
  <c r="U358" i="6" s="1"/>
  <c r="V358" i="6" s="1"/>
  <c r="AL358" i="6" s="1"/>
  <c r="AN358" i="6" s="1"/>
  <c r="AT358" i="6" s="1"/>
  <c r="AU358" i="6" s="1"/>
  <c r="AY358" i="6" s="1"/>
  <c r="H360" i="6"/>
  <c r="F361" i="6"/>
  <c r="G360" i="6"/>
  <c r="U357" i="6"/>
  <c r="V357" i="6" s="1"/>
  <c r="AL357" i="6" s="1"/>
  <c r="AN357" i="6" s="1"/>
  <c r="AT357" i="6" s="1"/>
  <c r="AU357" i="6" s="1"/>
  <c r="AY357" i="6" s="1"/>
  <c r="H363" i="5"/>
  <c r="F364" i="5"/>
  <c r="G363" i="5"/>
  <c r="Q361" i="5"/>
  <c r="T361" i="5" s="1"/>
  <c r="O361" i="5"/>
  <c r="P361" i="5" s="1"/>
  <c r="U361" i="5" s="1"/>
  <c r="V361" i="5" s="1"/>
  <c r="AL361" i="5" s="1"/>
  <c r="AN361" i="5" s="1"/>
  <c r="AU361" i="5" s="1"/>
  <c r="K362" i="5"/>
  <c r="L362" i="5" s="1"/>
  <c r="N362" i="5"/>
  <c r="S362" i="5"/>
  <c r="F361" i="4"/>
  <c r="G360" i="4"/>
  <c r="H360" i="4"/>
  <c r="O358" i="4"/>
  <c r="P358" i="4" s="1"/>
  <c r="U358" i="4" s="1"/>
  <c r="V358" i="4" s="1"/>
  <c r="AL358" i="4" s="1"/>
  <c r="AN358" i="4" s="1"/>
  <c r="AT358" i="4" s="1"/>
  <c r="AU358" i="4" s="1"/>
  <c r="AY358" i="4" s="1"/>
  <c r="Q358" i="4"/>
  <c r="T358" i="4" s="1"/>
  <c r="S359" i="4"/>
  <c r="N359" i="4"/>
  <c r="K359" i="4"/>
  <c r="L359" i="4" s="1"/>
  <c r="S359" i="3"/>
  <c r="N359" i="3"/>
  <c r="K359" i="3"/>
  <c r="L359" i="3" s="1"/>
  <c r="F361" i="3"/>
  <c r="G360" i="3"/>
  <c r="H360" i="3"/>
  <c r="O358" i="3"/>
  <c r="P358" i="3" s="1"/>
  <c r="U358" i="3" s="1"/>
  <c r="V358" i="3" s="1"/>
  <c r="AL358" i="3" s="1"/>
  <c r="AN358" i="3" s="1"/>
  <c r="AT358" i="3" s="1"/>
  <c r="AU358" i="3" s="1"/>
  <c r="AY358" i="3" s="1"/>
  <c r="Q358" i="3"/>
  <c r="T358" i="3" s="1"/>
  <c r="U354" i="2"/>
  <c r="V354" i="2" s="1"/>
  <c r="AL354" i="2" s="1"/>
  <c r="AN354" i="2" s="1"/>
  <c r="AT354" i="2" s="1"/>
  <c r="AU354" i="2" s="1"/>
  <c r="AY354" i="2" s="1"/>
  <c r="K356" i="2"/>
  <c r="L356" i="2" s="1"/>
  <c r="N356" i="2"/>
  <c r="S356" i="2"/>
  <c r="Q355" i="2"/>
  <c r="T355" i="2" s="1"/>
  <c r="O355" i="2"/>
  <c r="P355" i="2" s="1"/>
  <c r="H357" i="2"/>
  <c r="G357" i="2"/>
  <c r="U347" i="1"/>
  <c r="V347" i="1" s="1"/>
  <c r="F351" i="1"/>
  <c r="Q348" i="1"/>
  <c r="T348" i="1" s="1"/>
  <c r="O348" i="1"/>
  <c r="P348" i="1"/>
  <c r="S349" i="1"/>
  <c r="L349" i="1"/>
  <c r="Q366" i="11" l="1"/>
  <c r="T366" i="11" s="1"/>
  <c r="O366" i="11"/>
  <c r="P366" i="11" s="1"/>
  <c r="U366" i="11" s="1"/>
  <c r="V366" i="11" s="1"/>
  <c r="AL366" i="11" s="1"/>
  <c r="AN366" i="11" s="1"/>
  <c r="AT366" i="11" s="1"/>
  <c r="AU366" i="11" s="1"/>
  <c r="AY366" i="11" s="1"/>
  <c r="H367" i="10"/>
  <c r="G367" i="10"/>
  <c r="K366" i="10"/>
  <c r="L366" i="10" s="1"/>
  <c r="S366" i="10"/>
  <c r="N366" i="10"/>
  <c r="Q365" i="10"/>
  <c r="T365" i="10" s="1"/>
  <c r="O365" i="10"/>
  <c r="P365" i="10" s="1"/>
  <c r="U365" i="10" s="1"/>
  <c r="V365" i="10" s="1"/>
  <c r="AL365" i="10" s="1"/>
  <c r="AN365" i="10" s="1"/>
  <c r="AT365" i="10" s="1"/>
  <c r="AU365" i="10" s="1"/>
  <c r="AY365" i="10" s="1"/>
  <c r="O363" i="8"/>
  <c r="Q363" i="8"/>
  <c r="T363" i="8" s="1"/>
  <c r="P363" i="8"/>
  <c r="F366" i="8"/>
  <c r="G365" i="8"/>
  <c r="H365" i="8"/>
  <c r="S364" i="8"/>
  <c r="N364" i="8"/>
  <c r="K364" i="8"/>
  <c r="L364" i="8" s="1"/>
  <c r="H362" i="7"/>
  <c r="F363" i="7"/>
  <c r="G362" i="7"/>
  <c r="S361" i="7"/>
  <c r="N361" i="7"/>
  <c r="K361" i="7"/>
  <c r="L361" i="7" s="1"/>
  <c r="O360" i="7"/>
  <c r="P360" i="7" s="1"/>
  <c r="U360" i="7" s="1"/>
  <c r="V360" i="7" s="1"/>
  <c r="AL360" i="7" s="1"/>
  <c r="AN360" i="7" s="1"/>
  <c r="AT360" i="7" s="1"/>
  <c r="AU360" i="7" s="1"/>
  <c r="AY360" i="7" s="1"/>
  <c r="Q360" i="7"/>
  <c r="T360" i="7" s="1"/>
  <c r="F362" i="6"/>
  <c r="G361" i="6"/>
  <c r="H361" i="6"/>
  <c r="O359" i="6"/>
  <c r="P359" i="6" s="1"/>
  <c r="U359" i="6" s="1"/>
  <c r="V359" i="6" s="1"/>
  <c r="AL359" i="6" s="1"/>
  <c r="AN359" i="6" s="1"/>
  <c r="AT359" i="6" s="1"/>
  <c r="AU359" i="6" s="1"/>
  <c r="AY359" i="6" s="1"/>
  <c r="Q359" i="6"/>
  <c r="T359" i="6" s="1"/>
  <c r="S360" i="6"/>
  <c r="N360" i="6"/>
  <c r="K360" i="6"/>
  <c r="L360" i="6" s="1"/>
  <c r="K363" i="5"/>
  <c r="L363" i="5" s="1"/>
  <c r="S363" i="5"/>
  <c r="N363" i="5"/>
  <c r="Q362" i="5"/>
  <c r="T362" i="5" s="1"/>
  <c r="O362" i="5"/>
  <c r="H364" i="5"/>
  <c r="F365" i="5"/>
  <c r="G364" i="5"/>
  <c r="P362" i="5"/>
  <c r="S360" i="4"/>
  <c r="N360" i="4"/>
  <c r="K360" i="4"/>
  <c r="L360" i="4" s="1"/>
  <c r="O359" i="4"/>
  <c r="P359" i="4" s="1"/>
  <c r="U359" i="4" s="1"/>
  <c r="V359" i="4" s="1"/>
  <c r="AL359" i="4" s="1"/>
  <c r="AN359" i="4" s="1"/>
  <c r="AT359" i="4" s="1"/>
  <c r="AU359" i="4" s="1"/>
  <c r="AY359" i="4" s="1"/>
  <c r="Q359" i="4"/>
  <c r="T359" i="4" s="1"/>
  <c r="H361" i="4"/>
  <c r="F362" i="4"/>
  <c r="G361" i="4"/>
  <c r="O359" i="3"/>
  <c r="Q359" i="3"/>
  <c r="T359" i="3" s="1"/>
  <c r="S360" i="3"/>
  <c r="N360" i="3"/>
  <c r="K360" i="3"/>
  <c r="L360" i="3" s="1"/>
  <c r="P359" i="3"/>
  <c r="U359" i="3" s="1"/>
  <c r="V359" i="3" s="1"/>
  <c r="AL359" i="3" s="1"/>
  <c r="AN359" i="3" s="1"/>
  <c r="AT359" i="3" s="1"/>
  <c r="AU359" i="3" s="1"/>
  <c r="AY359" i="3" s="1"/>
  <c r="H361" i="3"/>
  <c r="F362" i="3"/>
  <c r="G361" i="3"/>
  <c r="G358" i="2"/>
  <c r="H358" i="2"/>
  <c r="U355" i="2"/>
  <c r="V355" i="2" s="1"/>
  <c r="AL355" i="2" s="1"/>
  <c r="AN355" i="2" s="1"/>
  <c r="AT355" i="2" s="1"/>
  <c r="AU355" i="2" s="1"/>
  <c r="AY355" i="2" s="1"/>
  <c r="K357" i="2"/>
  <c r="L357" i="2" s="1"/>
  <c r="N357" i="2"/>
  <c r="S357" i="2"/>
  <c r="Q356" i="2"/>
  <c r="T356" i="2" s="1"/>
  <c r="O356" i="2"/>
  <c r="P356" i="2" s="1"/>
  <c r="U356" i="2" s="1"/>
  <c r="V356" i="2" s="1"/>
  <c r="AL356" i="2" s="1"/>
  <c r="AN356" i="2" s="1"/>
  <c r="AT356" i="2" s="1"/>
  <c r="AU356" i="2" s="1"/>
  <c r="AY356" i="2" s="1"/>
  <c r="U348" i="1"/>
  <c r="V348" i="1" s="1"/>
  <c r="S350" i="1"/>
  <c r="L350" i="1"/>
  <c r="Q349" i="1"/>
  <c r="T349" i="1" s="1"/>
  <c r="O349" i="1"/>
  <c r="P349" i="1" s="1"/>
  <c r="F352" i="1"/>
  <c r="Q366" i="10" l="1"/>
  <c r="T366" i="10" s="1"/>
  <c r="O366" i="10"/>
  <c r="P366" i="10"/>
  <c r="U366" i="10" s="1"/>
  <c r="V366" i="10" s="1"/>
  <c r="AL366" i="10" s="1"/>
  <c r="AN366" i="10" s="1"/>
  <c r="AT366" i="10" s="1"/>
  <c r="AU366" i="10" s="1"/>
  <c r="AY366" i="10" s="1"/>
  <c r="K367" i="10"/>
  <c r="L367" i="10" s="1"/>
  <c r="S367" i="10"/>
  <c r="N367" i="10"/>
  <c r="P367" i="10" s="1"/>
  <c r="H366" i="8"/>
  <c r="G366" i="8"/>
  <c r="U363" i="8"/>
  <c r="V363" i="8" s="1"/>
  <c r="AL363" i="8" s="1"/>
  <c r="AN363" i="8" s="1"/>
  <c r="AT363" i="8" s="1"/>
  <c r="AU363" i="8" s="1"/>
  <c r="AY363" i="8" s="1"/>
  <c r="P364" i="8"/>
  <c r="U364" i="8" s="1"/>
  <c r="V364" i="8" s="1"/>
  <c r="AL364" i="8" s="1"/>
  <c r="AN364" i="8" s="1"/>
  <c r="AT364" i="8" s="1"/>
  <c r="AU364" i="8" s="1"/>
  <c r="AY364" i="8" s="1"/>
  <c r="O364" i="8"/>
  <c r="Q364" i="8"/>
  <c r="T364" i="8" s="1"/>
  <c r="S365" i="8"/>
  <c r="N365" i="8"/>
  <c r="K365" i="8"/>
  <c r="L365" i="8" s="1"/>
  <c r="O361" i="7"/>
  <c r="Q361" i="7"/>
  <c r="T361" i="7" s="1"/>
  <c r="S362" i="7"/>
  <c r="N362" i="7"/>
  <c r="K362" i="7"/>
  <c r="L362" i="7" s="1"/>
  <c r="P361" i="7"/>
  <c r="U361" i="7" s="1"/>
  <c r="V361" i="7" s="1"/>
  <c r="AL361" i="7" s="1"/>
  <c r="AN361" i="7" s="1"/>
  <c r="AT361" i="7" s="1"/>
  <c r="AU361" i="7" s="1"/>
  <c r="AY361" i="7" s="1"/>
  <c r="F364" i="7"/>
  <c r="G363" i="7"/>
  <c r="H363" i="7"/>
  <c r="S361" i="6"/>
  <c r="N361" i="6"/>
  <c r="K361" i="6"/>
  <c r="L361" i="6" s="1"/>
  <c r="P360" i="6"/>
  <c r="U360" i="6" s="1"/>
  <c r="V360" i="6" s="1"/>
  <c r="AL360" i="6" s="1"/>
  <c r="AN360" i="6" s="1"/>
  <c r="AT360" i="6" s="1"/>
  <c r="AU360" i="6" s="1"/>
  <c r="AY360" i="6" s="1"/>
  <c r="O360" i="6"/>
  <c r="Q360" i="6"/>
  <c r="T360" i="6" s="1"/>
  <c r="H362" i="6"/>
  <c r="F363" i="6"/>
  <c r="G362" i="6"/>
  <c r="F366" i="5"/>
  <c r="G365" i="5"/>
  <c r="H365" i="5"/>
  <c r="P363" i="5"/>
  <c r="U363" i="5" s="1"/>
  <c r="V363" i="5" s="1"/>
  <c r="AL363" i="5" s="1"/>
  <c r="AN363" i="5" s="1"/>
  <c r="AU363" i="5" s="1"/>
  <c r="S364" i="5"/>
  <c r="N364" i="5"/>
  <c r="K364" i="5"/>
  <c r="L364" i="5" s="1"/>
  <c r="U362" i="5"/>
  <c r="V362" i="5" s="1"/>
  <c r="AL362" i="5" s="1"/>
  <c r="AN362" i="5" s="1"/>
  <c r="AU362" i="5" s="1"/>
  <c r="O363" i="5"/>
  <c r="Q363" i="5"/>
  <c r="T363" i="5" s="1"/>
  <c r="H362" i="4"/>
  <c r="F363" i="4"/>
  <c r="G362" i="4"/>
  <c r="Q360" i="4"/>
  <c r="T360" i="4" s="1"/>
  <c r="O360" i="4"/>
  <c r="P360" i="4" s="1"/>
  <c r="U360" i="4" s="1"/>
  <c r="V360" i="4" s="1"/>
  <c r="AL360" i="4" s="1"/>
  <c r="AN360" i="4" s="1"/>
  <c r="AT360" i="4" s="1"/>
  <c r="AU360" i="4" s="1"/>
  <c r="AY360" i="4" s="1"/>
  <c r="K361" i="4"/>
  <c r="L361" i="4" s="1"/>
  <c r="S361" i="4"/>
  <c r="N361" i="4"/>
  <c r="H362" i="3"/>
  <c r="F363" i="3"/>
  <c r="G362" i="3"/>
  <c r="K361" i="3"/>
  <c r="L361" i="3" s="1"/>
  <c r="S361" i="3"/>
  <c r="N361" i="3"/>
  <c r="Q360" i="3"/>
  <c r="T360" i="3" s="1"/>
  <c r="O360" i="3"/>
  <c r="P360" i="3" s="1"/>
  <c r="U360" i="3" s="1"/>
  <c r="V360" i="3" s="1"/>
  <c r="AL360" i="3" s="1"/>
  <c r="AN360" i="3" s="1"/>
  <c r="AT360" i="3" s="1"/>
  <c r="AU360" i="3" s="1"/>
  <c r="AY360" i="3" s="1"/>
  <c r="O357" i="2"/>
  <c r="Q357" i="2"/>
  <c r="T357" i="2" s="1"/>
  <c r="G359" i="2"/>
  <c r="H359" i="2"/>
  <c r="P357" i="2"/>
  <c r="S358" i="2"/>
  <c r="N358" i="2"/>
  <c r="K358" i="2"/>
  <c r="L358" i="2" s="1"/>
  <c r="U349" i="1"/>
  <c r="V349" i="1" s="1"/>
  <c r="F353" i="1"/>
  <c r="S351" i="1"/>
  <c r="L351" i="1"/>
  <c r="Q350" i="1"/>
  <c r="T350" i="1" s="1"/>
  <c r="O350" i="1"/>
  <c r="P350" i="1" s="1"/>
  <c r="O367" i="10" l="1"/>
  <c r="Q367" i="10"/>
  <c r="T367" i="10" s="1"/>
  <c r="U367" i="10" s="1"/>
  <c r="V367" i="10" s="1"/>
  <c r="AL367" i="10" s="1"/>
  <c r="AN367" i="10" s="1"/>
  <c r="AT367" i="10" s="1"/>
  <c r="AU367" i="10" s="1"/>
  <c r="AY367" i="10" s="1"/>
  <c r="K366" i="8"/>
  <c r="L366" i="8" s="1"/>
  <c r="S366" i="8"/>
  <c r="N366" i="8"/>
  <c r="P365" i="8"/>
  <c r="U365" i="8" s="1"/>
  <c r="V365" i="8" s="1"/>
  <c r="AL365" i="8" s="1"/>
  <c r="AN365" i="8" s="1"/>
  <c r="AT365" i="8" s="1"/>
  <c r="AU365" i="8" s="1"/>
  <c r="AY365" i="8" s="1"/>
  <c r="Q365" i="8"/>
  <c r="T365" i="8" s="1"/>
  <c r="O365" i="8"/>
  <c r="K363" i="7"/>
  <c r="L363" i="7" s="1"/>
  <c r="S363" i="7"/>
  <c r="N363" i="7"/>
  <c r="H364" i="7"/>
  <c r="G364" i="7"/>
  <c r="F365" i="7"/>
  <c r="Q362" i="7"/>
  <c r="T362" i="7" s="1"/>
  <c r="O362" i="7"/>
  <c r="P362" i="7" s="1"/>
  <c r="U362" i="7" s="1"/>
  <c r="V362" i="7" s="1"/>
  <c r="AL362" i="7" s="1"/>
  <c r="AN362" i="7" s="1"/>
  <c r="AT362" i="7" s="1"/>
  <c r="AU362" i="7" s="1"/>
  <c r="AY362" i="7" s="1"/>
  <c r="H363" i="6"/>
  <c r="F364" i="6"/>
  <c r="G363" i="6"/>
  <c r="Q361" i="6"/>
  <c r="T361" i="6" s="1"/>
  <c r="O361" i="6"/>
  <c r="P361" i="6"/>
  <c r="K362" i="6"/>
  <c r="L362" i="6" s="1"/>
  <c r="S362" i="6"/>
  <c r="N362" i="6"/>
  <c r="O364" i="5"/>
  <c r="Q364" i="5"/>
  <c r="T364" i="5" s="1"/>
  <c r="P364" i="5"/>
  <c r="S365" i="5"/>
  <c r="N365" i="5"/>
  <c r="K365" i="5"/>
  <c r="L365" i="5" s="1"/>
  <c r="H366" i="5"/>
  <c r="G366" i="5"/>
  <c r="Q361" i="4"/>
  <c r="T361" i="4" s="1"/>
  <c r="O361" i="4"/>
  <c r="P361" i="4" s="1"/>
  <c r="U361" i="4" s="1"/>
  <c r="V361" i="4" s="1"/>
  <c r="AL361" i="4" s="1"/>
  <c r="AN361" i="4" s="1"/>
  <c r="AT361" i="4" s="1"/>
  <c r="AU361" i="4" s="1"/>
  <c r="AY361" i="4" s="1"/>
  <c r="K362" i="4"/>
  <c r="L362" i="4" s="1"/>
  <c r="S362" i="4"/>
  <c r="N362" i="4"/>
  <c r="H363" i="4"/>
  <c r="F364" i="4"/>
  <c r="G363" i="4"/>
  <c r="K362" i="3"/>
  <c r="L362" i="3" s="1"/>
  <c r="S362" i="3"/>
  <c r="N362" i="3"/>
  <c r="H363" i="3"/>
  <c r="F364" i="3"/>
  <c r="G363" i="3"/>
  <c r="Q361" i="3"/>
  <c r="T361" i="3" s="1"/>
  <c r="O361" i="3"/>
  <c r="P361" i="3" s="1"/>
  <c r="U361" i="3" s="1"/>
  <c r="V361" i="3" s="1"/>
  <c r="AL361" i="3" s="1"/>
  <c r="AN361" i="3" s="1"/>
  <c r="AT361" i="3" s="1"/>
  <c r="AU361" i="3" s="1"/>
  <c r="AY361" i="3" s="1"/>
  <c r="U357" i="2"/>
  <c r="V357" i="2" s="1"/>
  <c r="AL357" i="2" s="1"/>
  <c r="AN357" i="2" s="1"/>
  <c r="AT357" i="2" s="1"/>
  <c r="AU357" i="2" s="1"/>
  <c r="AY357" i="2" s="1"/>
  <c r="G360" i="2"/>
  <c r="H360" i="2"/>
  <c r="O358" i="2"/>
  <c r="P358" i="2" s="1"/>
  <c r="Q358" i="2"/>
  <c r="T358" i="2" s="1"/>
  <c r="N359" i="2"/>
  <c r="S359" i="2"/>
  <c r="K359" i="2"/>
  <c r="L359" i="2" s="1"/>
  <c r="U350" i="1"/>
  <c r="V350" i="1" s="1"/>
  <c r="Q351" i="1"/>
  <c r="T351" i="1" s="1"/>
  <c r="O351" i="1"/>
  <c r="P351" i="1" s="1"/>
  <c r="U351" i="1" s="1"/>
  <c r="V351" i="1" s="1"/>
  <c r="S352" i="1"/>
  <c r="L352" i="1"/>
  <c r="F354" i="1"/>
  <c r="Q366" i="8" l="1"/>
  <c r="T366" i="8" s="1"/>
  <c r="O366" i="8"/>
  <c r="P366" i="8" s="1"/>
  <c r="U366" i="8" s="1"/>
  <c r="V366" i="8" s="1"/>
  <c r="AL366" i="8" s="1"/>
  <c r="AN366" i="8" s="1"/>
  <c r="AT366" i="8" s="1"/>
  <c r="AU366" i="8" s="1"/>
  <c r="AY366" i="8" s="1"/>
  <c r="F366" i="7"/>
  <c r="G365" i="7"/>
  <c r="H365" i="7"/>
  <c r="K364" i="7"/>
  <c r="L364" i="7" s="1"/>
  <c r="S364" i="7"/>
  <c r="N364" i="7"/>
  <c r="Q363" i="7"/>
  <c r="T363" i="7" s="1"/>
  <c r="O363" i="7"/>
  <c r="P363" i="7" s="1"/>
  <c r="U363" i="7" s="1"/>
  <c r="V363" i="7" s="1"/>
  <c r="AL363" i="7" s="1"/>
  <c r="AN363" i="7" s="1"/>
  <c r="AT363" i="7" s="1"/>
  <c r="AU363" i="7" s="1"/>
  <c r="AY363" i="7" s="1"/>
  <c r="Q362" i="6"/>
  <c r="T362" i="6" s="1"/>
  <c r="O362" i="6"/>
  <c r="U361" i="6"/>
  <c r="V361" i="6" s="1"/>
  <c r="AL361" i="6" s="1"/>
  <c r="AN361" i="6" s="1"/>
  <c r="AT361" i="6" s="1"/>
  <c r="AU361" i="6" s="1"/>
  <c r="AY361" i="6" s="1"/>
  <c r="H364" i="6"/>
  <c r="F365" i="6"/>
  <c r="G364" i="6"/>
  <c r="K363" i="6"/>
  <c r="L363" i="6" s="1"/>
  <c r="S363" i="6"/>
  <c r="N363" i="6"/>
  <c r="P362" i="6"/>
  <c r="K366" i="5"/>
  <c r="L366" i="5" s="1"/>
  <c r="S366" i="5"/>
  <c r="N366" i="5"/>
  <c r="U364" i="5"/>
  <c r="V364" i="5" s="1"/>
  <c r="AL364" i="5" s="1"/>
  <c r="AN364" i="5" s="1"/>
  <c r="AU364" i="5" s="1"/>
  <c r="Q365" i="5"/>
  <c r="T365" i="5" s="1"/>
  <c r="O365" i="5"/>
  <c r="P365" i="5" s="1"/>
  <c r="U365" i="5" s="1"/>
  <c r="V365" i="5" s="1"/>
  <c r="AL365" i="5" s="1"/>
  <c r="AN365" i="5" s="1"/>
  <c r="AU365" i="5" s="1"/>
  <c r="S363" i="4"/>
  <c r="N363" i="4"/>
  <c r="K363" i="4"/>
  <c r="L363" i="4" s="1"/>
  <c r="F365" i="4"/>
  <c r="G364" i="4"/>
  <c r="H364" i="4"/>
  <c r="O362" i="4"/>
  <c r="Q362" i="4"/>
  <c r="T362" i="4" s="1"/>
  <c r="P362" i="4"/>
  <c r="S363" i="3"/>
  <c r="N363" i="3"/>
  <c r="K363" i="3"/>
  <c r="L363" i="3" s="1"/>
  <c r="F365" i="3"/>
  <c r="G364" i="3"/>
  <c r="H364" i="3"/>
  <c r="O362" i="3"/>
  <c r="P362" i="3" s="1"/>
  <c r="U362" i="3" s="1"/>
  <c r="V362" i="3" s="1"/>
  <c r="AL362" i="3" s="1"/>
  <c r="AN362" i="3" s="1"/>
  <c r="AT362" i="3" s="1"/>
  <c r="AU362" i="3" s="1"/>
  <c r="AY362" i="3" s="1"/>
  <c r="Q362" i="3"/>
  <c r="T362" i="3" s="1"/>
  <c r="U358" i="2"/>
  <c r="V358" i="2" s="1"/>
  <c r="AL358" i="2" s="1"/>
  <c r="AN358" i="2" s="1"/>
  <c r="AT358" i="2" s="1"/>
  <c r="AU358" i="2" s="1"/>
  <c r="AY358" i="2" s="1"/>
  <c r="H361" i="2"/>
  <c r="G361" i="2"/>
  <c r="K360" i="2"/>
  <c r="L360" i="2" s="1"/>
  <c r="N360" i="2"/>
  <c r="S360" i="2"/>
  <c r="Q359" i="2"/>
  <c r="T359" i="2" s="1"/>
  <c r="O359" i="2"/>
  <c r="P359" i="2" s="1"/>
  <c r="U359" i="2" s="1"/>
  <c r="V359" i="2" s="1"/>
  <c r="AL359" i="2" s="1"/>
  <c r="AN359" i="2" s="1"/>
  <c r="AT359" i="2" s="1"/>
  <c r="AU359" i="2" s="1"/>
  <c r="AY359" i="2" s="1"/>
  <c r="F355" i="1"/>
  <c r="S353" i="1"/>
  <c r="L353" i="1"/>
  <c r="Q352" i="1"/>
  <c r="T352" i="1" s="1"/>
  <c r="O352" i="1"/>
  <c r="P352" i="1" s="1"/>
  <c r="U352" i="1" s="1"/>
  <c r="V352" i="1" s="1"/>
  <c r="S365" i="7" l="1"/>
  <c r="N365" i="7"/>
  <c r="K365" i="7"/>
  <c r="L365" i="7" s="1"/>
  <c r="H366" i="7"/>
  <c r="G366" i="7"/>
  <c r="O364" i="7"/>
  <c r="P364" i="7" s="1"/>
  <c r="U364" i="7" s="1"/>
  <c r="V364" i="7" s="1"/>
  <c r="AL364" i="7" s="1"/>
  <c r="AN364" i="7" s="1"/>
  <c r="AT364" i="7" s="1"/>
  <c r="AU364" i="7" s="1"/>
  <c r="AY364" i="7" s="1"/>
  <c r="Q364" i="7"/>
  <c r="T364" i="7" s="1"/>
  <c r="U362" i="6"/>
  <c r="V362" i="6" s="1"/>
  <c r="AL362" i="6" s="1"/>
  <c r="AN362" i="6" s="1"/>
  <c r="AT362" i="6" s="1"/>
  <c r="AU362" i="6" s="1"/>
  <c r="AY362" i="6" s="1"/>
  <c r="S364" i="6"/>
  <c r="N364" i="6"/>
  <c r="K364" i="6"/>
  <c r="L364" i="6" s="1"/>
  <c r="O363" i="6"/>
  <c r="Q363" i="6"/>
  <c r="T363" i="6" s="1"/>
  <c r="P363" i="6"/>
  <c r="U363" i="6" s="1"/>
  <c r="V363" i="6" s="1"/>
  <c r="AL363" i="6" s="1"/>
  <c r="AN363" i="6" s="1"/>
  <c r="AT363" i="6" s="1"/>
  <c r="AU363" i="6" s="1"/>
  <c r="AY363" i="6" s="1"/>
  <c r="F366" i="6"/>
  <c r="G365" i="6"/>
  <c r="H365" i="6"/>
  <c r="Q366" i="5"/>
  <c r="T366" i="5" s="1"/>
  <c r="O366" i="5"/>
  <c r="P366" i="5" s="1"/>
  <c r="U366" i="5" s="1"/>
  <c r="V366" i="5" s="1"/>
  <c r="AL366" i="5" s="1"/>
  <c r="AN366" i="5" s="1"/>
  <c r="AU366" i="5" s="1"/>
  <c r="H365" i="4"/>
  <c r="F366" i="4"/>
  <c r="G365" i="4"/>
  <c r="O363" i="4"/>
  <c r="P363" i="4" s="1"/>
  <c r="U363" i="4" s="1"/>
  <c r="V363" i="4" s="1"/>
  <c r="AL363" i="4" s="1"/>
  <c r="AN363" i="4" s="1"/>
  <c r="AT363" i="4" s="1"/>
  <c r="AU363" i="4" s="1"/>
  <c r="AY363" i="4" s="1"/>
  <c r="Q363" i="4"/>
  <c r="T363" i="4" s="1"/>
  <c r="U362" i="4"/>
  <c r="V362" i="4" s="1"/>
  <c r="AL362" i="4" s="1"/>
  <c r="AN362" i="4" s="1"/>
  <c r="AT362" i="4" s="1"/>
  <c r="AU362" i="4" s="1"/>
  <c r="AY362" i="4" s="1"/>
  <c r="S364" i="4"/>
  <c r="N364" i="4"/>
  <c r="K364" i="4"/>
  <c r="L364" i="4" s="1"/>
  <c r="O363" i="3"/>
  <c r="Q363" i="3"/>
  <c r="T363" i="3" s="1"/>
  <c r="P363" i="3"/>
  <c r="U363" i="3" s="1"/>
  <c r="V363" i="3" s="1"/>
  <c r="AL363" i="3" s="1"/>
  <c r="AN363" i="3" s="1"/>
  <c r="AT363" i="3" s="1"/>
  <c r="AU363" i="3" s="1"/>
  <c r="AY363" i="3" s="1"/>
  <c r="S364" i="3"/>
  <c r="N364" i="3"/>
  <c r="K364" i="3"/>
  <c r="L364" i="3" s="1"/>
  <c r="H365" i="3"/>
  <c r="F366" i="3"/>
  <c r="G365" i="3"/>
  <c r="S361" i="2"/>
  <c r="K361" i="2"/>
  <c r="L361" i="2" s="1"/>
  <c r="N361" i="2"/>
  <c r="G362" i="2"/>
  <c r="H362" i="2"/>
  <c r="O360" i="2"/>
  <c r="P360" i="2" s="1"/>
  <c r="Q360" i="2"/>
  <c r="T360" i="2" s="1"/>
  <c r="S354" i="1"/>
  <c r="L354" i="1"/>
  <c r="Q353" i="1"/>
  <c r="T353" i="1" s="1"/>
  <c r="O353" i="1"/>
  <c r="P353" i="1" s="1"/>
  <c r="F356" i="1"/>
  <c r="O365" i="7" l="1"/>
  <c r="P365" i="7" s="1"/>
  <c r="U365" i="7" s="1"/>
  <c r="V365" i="7" s="1"/>
  <c r="AL365" i="7" s="1"/>
  <c r="AN365" i="7" s="1"/>
  <c r="AT365" i="7" s="1"/>
  <c r="AU365" i="7" s="1"/>
  <c r="AY365" i="7" s="1"/>
  <c r="Q365" i="7"/>
  <c r="T365" i="7" s="1"/>
  <c r="K366" i="7"/>
  <c r="L366" i="7" s="1"/>
  <c r="S366" i="7"/>
  <c r="N366" i="7"/>
  <c r="H366" i="6"/>
  <c r="F367" i="6"/>
  <c r="G366" i="6"/>
  <c r="O364" i="6"/>
  <c r="P364" i="6" s="1"/>
  <c r="U364" i="6" s="1"/>
  <c r="V364" i="6" s="1"/>
  <c r="AL364" i="6" s="1"/>
  <c r="AN364" i="6" s="1"/>
  <c r="AT364" i="6" s="1"/>
  <c r="AU364" i="6" s="1"/>
  <c r="AY364" i="6" s="1"/>
  <c r="Q364" i="6"/>
  <c r="T364" i="6" s="1"/>
  <c r="S365" i="6"/>
  <c r="N365" i="6"/>
  <c r="K365" i="6"/>
  <c r="L365" i="6" s="1"/>
  <c r="K365" i="4"/>
  <c r="L365" i="4" s="1"/>
  <c r="S365" i="4"/>
  <c r="N365" i="4"/>
  <c r="Q364" i="4"/>
  <c r="T364" i="4" s="1"/>
  <c r="O364" i="4"/>
  <c r="H366" i="4"/>
  <c r="G366" i="4"/>
  <c r="P364" i="4"/>
  <c r="H366" i="3"/>
  <c r="G366" i="3"/>
  <c r="Q364" i="3"/>
  <c r="T364" i="3" s="1"/>
  <c r="O364" i="3"/>
  <c r="P364" i="3" s="1"/>
  <c r="U364" i="3" s="1"/>
  <c r="V364" i="3" s="1"/>
  <c r="AL364" i="3" s="1"/>
  <c r="AN364" i="3" s="1"/>
  <c r="AT364" i="3" s="1"/>
  <c r="AU364" i="3" s="1"/>
  <c r="AY364" i="3" s="1"/>
  <c r="K365" i="3"/>
  <c r="L365" i="3" s="1"/>
  <c r="S365" i="3"/>
  <c r="N365" i="3"/>
  <c r="U360" i="2"/>
  <c r="V360" i="2" s="1"/>
  <c r="AL360" i="2" s="1"/>
  <c r="AN360" i="2" s="1"/>
  <c r="AT360" i="2" s="1"/>
  <c r="AU360" i="2" s="1"/>
  <c r="AY360" i="2" s="1"/>
  <c r="H363" i="2"/>
  <c r="G363" i="2"/>
  <c r="O361" i="2"/>
  <c r="P361" i="2" s="1"/>
  <c r="U361" i="2" s="1"/>
  <c r="V361" i="2" s="1"/>
  <c r="AL361" i="2" s="1"/>
  <c r="AN361" i="2" s="1"/>
  <c r="AT361" i="2" s="1"/>
  <c r="AU361" i="2" s="1"/>
  <c r="AY361" i="2" s="1"/>
  <c r="Q361" i="2"/>
  <c r="T361" i="2" s="1"/>
  <c r="S362" i="2"/>
  <c r="N362" i="2"/>
  <c r="K362" i="2"/>
  <c r="L362" i="2" s="1"/>
  <c r="U353" i="1"/>
  <c r="V353" i="1" s="1"/>
  <c r="Q354" i="1"/>
  <c r="T354" i="1" s="1"/>
  <c r="O354" i="1"/>
  <c r="P354" i="1" s="1"/>
  <c r="F357" i="1"/>
  <c r="S355" i="1"/>
  <c r="L355" i="1"/>
  <c r="Q366" i="7" l="1"/>
  <c r="T366" i="7" s="1"/>
  <c r="O366" i="7"/>
  <c r="P366" i="7" s="1"/>
  <c r="U366" i="7" s="1"/>
  <c r="V366" i="7" s="1"/>
  <c r="AL366" i="7" s="1"/>
  <c r="AN366" i="7" s="1"/>
  <c r="AT366" i="7" s="1"/>
  <c r="AU366" i="7" s="1"/>
  <c r="AY366" i="7" s="1"/>
  <c r="H367" i="6"/>
  <c r="G367" i="6"/>
  <c r="K366" i="6"/>
  <c r="L366" i="6" s="1"/>
  <c r="S366" i="6"/>
  <c r="N366" i="6"/>
  <c r="Q365" i="6"/>
  <c r="T365" i="6" s="1"/>
  <c r="O365" i="6"/>
  <c r="P365" i="6" s="1"/>
  <c r="U365" i="6" s="1"/>
  <c r="V365" i="6" s="1"/>
  <c r="AL365" i="6" s="1"/>
  <c r="AN365" i="6" s="1"/>
  <c r="AT365" i="6" s="1"/>
  <c r="AU365" i="6" s="1"/>
  <c r="AY365" i="6" s="1"/>
  <c r="K366" i="4"/>
  <c r="L366" i="4" s="1"/>
  <c r="S366" i="4"/>
  <c r="N366" i="4"/>
  <c r="P365" i="4"/>
  <c r="U365" i="4" s="1"/>
  <c r="V365" i="4" s="1"/>
  <c r="AL365" i="4" s="1"/>
  <c r="AN365" i="4" s="1"/>
  <c r="AT365" i="4" s="1"/>
  <c r="AU365" i="4" s="1"/>
  <c r="AY365" i="4" s="1"/>
  <c r="U364" i="4"/>
  <c r="V364" i="4" s="1"/>
  <c r="AL364" i="4" s="1"/>
  <c r="AN364" i="4" s="1"/>
  <c r="AT364" i="4" s="1"/>
  <c r="AU364" i="4" s="1"/>
  <c r="AY364" i="4" s="1"/>
  <c r="Q365" i="4"/>
  <c r="T365" i="4" s="1"/>
  <c r="O365" i="4"/>
  <c r="K366" i="3"/>
  <c r="L366" i="3" s="1"/>
  <c r="S366" i="3"/>
  <c r="N366" i="3"/>
  <c r="P365" i="3"/>
  <c r="U365" i="3" s="1"/>
  <c r="V365" i="3" s="1"/>
  <c r="AL365" i="3" s="1"/>
  <c r="AN365" i="3" s="1"/>
  <c r="AT365" i="3" s="1"/>
  <c r="AU365" i="3" s="1"/>
  <c r="AY365" i="3" s="1"/>
  <c r="Q365" i="3"/>
  <c r="T365" i="3" s="1"/>
  <c r="O365" i="3"/>
  <c r="S363" i="2"/>
  <c r="N363" i="2"/>
  <c r="K363" i="2"/>
  <c r="L363" i="2" s="1"/>
  <c r="G364" i="2"/>
  <c r="H364" i="2"/>
  <c r="O362" i="2"/>
  <c r="P362" i="2" s="1"/>
  <c r="Q362" i="2"/>
  <c r="T362" i="2" s="1"/>
  <c r="F358" i="1"/>
  <c r="U354" i="1"/>
  <c r="V354" i="1" s="1"/>
  <c r="Q355" i="1"/>
  <c r="T355" i="1" s="1"/>
  <c r="O355" i="1"/>
  <c r="P355" i="1" s="1"/>
  <c r="S356" i="1"/>
  <c r="L356" i="1"/>
  <c r="Q366" i="6" l="1"/>
  <c r="T366" i="6" s="1"/>
  <c r="O366" i="6"/>
  <c r="K367" i="6"/>
  <c r="L367" i="6" s="1"/>
  <c r="S367" i="6"/>
  <c r="N367" i="6"/>
  <c r="P367" i="6" s="1"/>
  <c r="P366" i="6"/>
  <c r="O366" i="4"/>
  <c r="P366" i="4" s="1"/>
  <c r="U366" i="4" s="1"/>
  <c r="V366" i="4" s="1"/>
  <c r="AL366" i="4" s="1"/>
  <c r="AN366" i="4" s="1"/>
  <c r="AT366" i="4" s="1"/>
  <c r="AU366" i="4" s="1"/>
  <c r="AY366" i="4" s="1"/>
  <c r="Q366" i="4"/>
  <c r="T366" i="4" s="1"/>
  <c r="O366" i="3"/>
  <c r="P366" i="3" s="1"/>
  <c r="U366" i="3" s="1"/>
  <c r="V366" i="3" s="1"/>
  <c r="AL366" i="3" s="1"/>
  <c r="AN366" i="3" s="1"/>
  <c r="AT366" i="3" s="1"/>
  <c r="AU366" i="3" s="1"/>
  <c r="AY366" i="3" s="1"/>
  <c r="Q366" i="3"/>
  <c r="T366" i="3" s="1"/>
  <c r="U362" i="2"/>
  <c r="V362" i="2" s="1"/>
  <c r="AL362" i="2" s="1"/>
  <c r="AN362" i="2" s="1"/>
  <c r="AT362" i="2" s="1"/>
  <c r="AU362" i="2" s="1"/>
  <c r="AY362" i="2" s="1"/>
  <c r="H365" i="2"/>
  <c r="G365" i="2"/>
  <c r="O363" i="2"/>
  <c r="P363" i="2" s="1"/>
  <c r="U363" i="2" s="1"/>
  <c r="V363" i="2" s="1"/>
  <c r="AL363" i="2" s="1"/>
  <c r="AN363" i="2" s="1"/>
  <c r="AT363" i="2" s="1"/>
  <c r="AU363" i="2" s="1"/>
  <c r="AY363" i="2" s="1"/>
  <c r="Q363" i="2"/>
  <c r="T363" i="2" s="1"/>
  <c r="S364" i="2"/>
  <c r="N364" i="2"/>
  <c r="K364" i="2"/>
  <c r="L364" i="2" s="1"/>
  <c r="U355" i="1"/>
  <c r="V355" i="1" s="1"/>
  <c r="S357" i="1"/>
  <c r="L357" i="1"/>
  <c r="Q356" i="1"/>
  <c r="T356" i="1" s="1"/>
  <c r="O356" i="1"/>
  <c r="P356" i="1" s="1"/>
  <c r="F359" i="1"/>
  <c r="O367" i="6" l="1"/>
  <c r="Q367" i="6"/>
  <c r="T367" i="6" s="1"/>
  <c r="U366" i="6"/>
  <c r="V366" i="6" s="1"/>
  <c r="AL366" i="6" s="1"/>
  <c r="AN366" i="6" s="1"/>
  <c r="AT366" i="6" s="1"/>
  <c r="AU366" i="6" s="1"/>
  <c r="AY366" i="6" s="1"/>
  <c r="U367" i="6"/>
  <c r="V367" i="6" s="1"/>
  <c r="AL367" i="6" s="1"/>
  <c r="AN367" i="6" s="1"/>
  <c r="AT367" i="6" s="1"/>
  <c r="AU367" i="6" s="1"/>
  <c r="AY367" i="6" s="1"/>
  <c r="K365" i="2"/>
  <c r="L365" i="2" s="1"/>
  <c r="N365" i="2"/>
  <c r="S365" i="2"/>
  <c r="Q364" i="2"/>
  <c r="T364" i="2" s="1"/>
  <c r="O364" i="2"/>
  <c r="P364" i="2" s="1"/>
  <c r="U364" i="2" s="1"/>
  <c r="V364" i="2" s="1"/>
  <c r="AL364" i="2" s="1"/>
  <c r="AN364" i="2" s="1"/>
  <c r="AT364" i="2" s="1"/>
  <c r="AU364" i="2" s="1"/>
  <c r="AY364" i="2" s="1"/>
  <c r="U356" i="1"/>
  <c r="V356" i="1" s="1"/>
  <c r="Q357" i="1"/>
  <c r="T357" i="1" s="1"/>
  <c r="O357" i="1"/>
  <c r="P357" i="1" s="1"/>
  <c r="U357" i="1" s="1"/>
  <c r="V357" i="1" s="1"/>
  <c r="F360" i="1"/>
  <c r="S358" i="1"/>
  <c r="L358" i="1"/>
  <c r="Q365" i="2" l="1"/>
  <c r="T365" i="2" s="1"/>
  <c r="O365" i="2"/>
  <c r="P365" i="2" s="1"/>
  <c r="U365" i="2" s="1"/>
  <c r="V365" i="2" s="1"/>
  <c r="AL365" i="2" s="1"/>
  <c r="AN365" i="2" s="1"/>
  <c r="AT365" i="2" s="1"/>
  <c r="AU365" i="2" s="1"/>
  <c r="AY365" i="2" s="1"/>
  <c r="Q358" i="1"/>
  <c r="T358" i="1" s="1"/>
  <c r="O358" i="1"/>
  <c r="P358" i="1" s="1"/>
  <c r="F361" i="1"/>
  <c r="S359" i="1"/>
  <c r="L359" i="1"/>
  <c r="U358" i="1" l="1"/>
  <c r="V358" i="1" s="1"/>
  <c r="S360" i="1"/>
  <c r="L360" i="1"/>
  <c r="F362" i="1"/>
  <c r="Q359" i="1"/>
  <c r="T359" i="1" s="1"/>
  <c r="O359" i="1"/>
  <c r="P359" i="1" s="1"/>
  <c r="U359" i="1" l="1"/>
  <c r="V359" i="1" s="1"/>
  <c r="S361" i="1"/>
  <c r="L361" i="1"/>
  <c r="Q360" i="1"/>
  <c r="T360" i="1" s="1"/>
  <c r="O360" i="1"/>
  <c r="P360" i="1" s="1"/>
  <c r="U360" i="1" s="1"/>
  <c r="V360" i="1" s="1"/>
  <c r="F363" i="1"/>
  <c r="Q361" i="1" l="1"/>
  <c r="T361" i="1" s="1"/>
  <c r="O361" i="1"/>
  <c r="P361" i="1" s="1"/>
  <c r="U361" i="1" s="1"/>
  <c r="V361" i="1" s="1"/>
  <c r="F364" i="1"/>
  <c r="S362" i="1"/>
  <c r="L362" i="1"/>
  <c r="F365" i="1" l="1"/>
  <c r="S363" i="1"/>
  <c r="L363" i="1"/>
  <c r="Q362" i="1"/>
  <c r="T362" i="1" s="1"/>
  <c r="O362" i="1"/>
  <c r="P362" i="1" s="1"/>
  <c r="U362" i="1" s="1"/>
  <c r="V362" i="1" s="1"/>
  <c r="Q363" i="1" l="1"/>
  <c r="T363" i="1" s="1"/>
  <c r="O363" i="1"/>
  <c r="P363" i="1" s="1"/>
  <c r="S364" i="1"/>
  <c r="L364" i="1"/>
  <c r="F366" i="1"/>
  <c r="U363" i="1" l="1"/>
  <c r="V363" i="1" s="1"/>
  <c r="S365" i="1"/>
  <c r="L365" i="1"/>
  <c r="Q364" i="1"/>
  <c r="T364" i="1" s="1"/>
  <c r="O364" i="1"/>
  <c r="P364" i="1" s="1"/>
  <c r="U364" i="1" l="1"/>
  <c r="V364" i="1" s="1"/>
  <c r="S366" i="1"/>
  <c r="L366" i="1"/>
  <c r="Q365" i="1"/>
  <c r="T365" i="1" s="1"/>
  <c r="O365" i="1"/>
  <c r="P365" i="1" s="1"/>
  <c r="U365" i="1" l="1"/>
  <c r="V365" i="1" s="1"/>
  <c r="Q366" i="1"/>
  <c r="T366" i="1" s="1"/>
  <c r="O366" i="1"/>
  <c r="P366" i="1"/>
  <c r="U366" i="1" l="1"/>
  <c r="V366" i="1" s="1"/>
</calcChain>
</file>

<file path=xl/sharedStrings.xml><?xml version="1.0" encoding="utf-8"?>
<sst xmlns="http://schemas.openxmlformats.org/spreadsheetml/2006/main" count="704" uniqueCount="65">
  <si>
    <t xml:space="preserve">EXTRATERRESTRIAL </t>
  </si>
  <si>
    <t>RADIATION FOR EACH</t>
  </si>
  <si>
    <t>DAY OF THE YEAR</t>
  </si>
  <si>
    <t>A</t>
  </si>
  <si>
    <t>365 DAYS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</si>
  <si>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</si>
  <si>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</si>
  <si>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</si>
  <si>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</si>
  <si>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</si>
  <si>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</si>
  <si>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</si>
  <si>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</si>
  <si>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</si>
  <si>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</si>
  <si>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</si>
  <si>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</si>
  <si>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SOLAR DECLINATION</t>
  </si>
  <si>
    <t>ɸ(LATITUDE)</t>
  </si>
  <si>
    <t>TANɸ</t>
  </si>
  <si>
    <t>SUN ANGLE(Ws)</t>
  </si>
  <si>
    <t>TAN(Dr)</t>
  </si>
  <si>
    <t>Gsc(B)</t>
  </si>
  <si>
    <t xml:space="preserve">Dr(INV. REL DIST. EARTH-SUN)(C) </t>
  </si>
  <si>
    <t>cosɸ</t>
  </si>
  <si>
    <t>cos(Dr)</t>
  </si>
  <si>
    <t>sin(Ws)</t>
  </si>
  <si>
    <t>D=MNO</t>
  </si>
  <si>
    <t>PIEWs</t>
  </si>
  <si>
    <t>SINɸ</t>
  </si>
  <si>
    <t>SIN(Dr)</t>
  </si>
  <si>
    <t>E=QRS</t>
  </si>
  <si>
    <t>Ra</t>
  </si>
  <si>
    <t>Ra/1000</t>
  </si>
  <si>
    <t>Tmin</t>
  </si>
  <si>
    <t>17.27Tmin</t>
  </si>
  <si>
    <t>Tmin+273.3</t>
  </si>
  <si>
    <t>e(Tmin)</t>
  </si>
  <si>
    <t>Tmax</t>
  </si>
  <si>
    <t>Tmax+273.3</t>
  </si>
  <si>
    <t>17.27Tmax</t>
  </si>
  <si>
    <t>e(Tmax)</t>
  </si>
  <si>
    <t>RHmin</t>
  </si>
  <si>
    <t>RHmin/100</t>
  </si>
  <si>
    <t>RHmax</t>
  </si>
  <si>
    <t>RHmax/100</t>
  </si>
  <si>
    <t>Ea</t>
  </si>
  <si>
    <t>Z(m)</t>
  </si>
  <si>
    <t>Z(km)</t>
  </si>
  <si>
    <t>Rso</t>
  </si>
  <si>
    <t>Rs</t>
  </si>
  <si>
    <t>Rs/Rso</t>
  </si>
  <si>
    <t>(Tmin+273.16)^4</t>
  </si>
  <si>
    <t>(Tmax+273.16)^4</t>
  </si>
  <si>
    <t>(AO+AP)/2</t>
  </si>
  <si>
    <t>SIGMA*AVERAGE Tminmax</t>
  </si>
  <si>
    <t>(0.34-0.14SQRT(Ea)</t>
  </si>
  <si>
    <t>1.35*(AN)-0.35</t>
  </si>
  <si>
    <t>Rt</t>
  </si>
  <si>
    <t>ALPHA(α)</t>
  </si>
  <si>
    <t>1-α</t>
  </si>
  <si>
    <t>Rns</t>
  </si>
  <si>
    <t>Rn=Rns-Rt</t>
  </si>
  <si>
    <t>366 DAYS</t>
  </si>
  <si>
    <t>MONTHLY AVERAGE FOR 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</si>
</sst>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7" fillId="0" borderId="0"/>
    <xf numFmtId="0" fontId="2" fillId="0" borderId="0"/>
    <xf numFmtId="0" fontId="2" fillId="0" borderId="0"/>
  </cellStyleXfs>
  <cellXfs count="22">
    <xf numFmtId="0" fontId="0" fillId="0" borderId="0" xfId="0"/>
    <xf numFmtId="0" fontId="1" fillId="0" borderId="0" xfId="0" applyFont="1"/>
    <xf numFmtId="164" fontId="4" fillId="0" borderId="0" xfId="0" applyNumberFormat="1" applyFont="1" applyAlignment="1">
      <alignment horizontal="right"/>
    </xf>
    <xf numFmtId="164" fontId="5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164" fontId="4" fillId="0" borderId="0" xfId="1" applyNumberFormat="1" applyFont="1" applyAlignment="1">
      <alignment horizontal="right"/>
    </xf>
    <xf numFmtId="164" fontId="0" fillId="0" borderId="0" xfId="0" applyNumberFormat="1"/>
    <xf numFmtId="1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4" fillId="0" borderId="0" xfId="1" applyFont="1" applyAlignment="1">
      <alignment horizontal="right"/>
    </xf>
    <xf numFmtId="165" fontId="5" fillId="0" borderId="0" xfId="0" applyNumberFormat="1" applyFont="1" applyAlignment="1">
      <alignment horizontal="right"/>
    </xf>
    <xf numFmtId="165" fontId="6" fillId="0" borderId="0" xfId="0" applyNumberFormat="1" applyFont="1" applyAlignment="1">
      <alignment horizontal="right"/>
    </xf>
    <xf numFmtId="0" fontId="3" fillId="0" borderId="0" xfId="0" applyFont="1"/>
    <xf numFmtId="1" fontId="5" fillId="0" borderId="0" xfId="0" applyNumberFormat="1" applyFont="1" applyAlignment="1">
      <alignment horizontal="right"/>
    </xf>
    <xf numFmtId="165" fontId="5" fillId="0" borderId="0" xfId="2" applyNumberFormat="1" applyFont="1" applyAlignment="1">
      <alignment horizontal="right"/>
    </xf>
    <xf numFmtId="1" fontId="6" fillId="0" borderId="0" xfId="0" applyNumberFormat="1" applyFont="1" applyAlignment="1">
      <alignment horizontal="right"/>
    </xf>
    <xf numFmtId="164" fontId="4" fillId="0" borderId="0" xfId="3" applyNumberFormat="1" applyFont="1" applyAlignment="1">
      <alignment horizontal="right"/>
    </xf>
    <xf numFmtId="164" fontId="4" fillId="0" borderId="0" xfId="4" applyNumberFormat="1" applyFont="1" applyAlignment="1">
      <alignment horizontal="right"/>
    </xf>
    <xf numFmtId="0" fontId="4" fillId="0" borderId="0" xfId="3" applyFont="1" applyAlignment="1">
      <alignment horizontal="right"/>
    </xf>
    <xf numFmtId="0" fontId="4" fillId="0" borderId="0" xfId="4" applyFont="1" applyAlignment="1">
      <alignment horizontal="right"/>
    </xf>
  </cellXfs>
  <cellStyles count="5">
    <cellStyle name="Normal" xfId="0" builtinId="0"/>
    <cellStyle name="Normal 10" xfId="2"/>
    <cellStyle name="Normal 741" xfId="3"/>
    <cellStyle name="Normal 756" xfId="4"/>
    <cellStyle name="Normal 76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6"/>
  <sheetViews>
    <sheetView tabSelected="1" workbookViewId="0"/>
  </sheetViews>
  <sheetFormatPr defaultRowHeight="15" x14ac:dyDescent="0.25"/>
  <cols>
    <col min="5" max="5" width="12" customWidth="1"/>
    <col min="6" max="6" width="12.85546875" customWidth="1"/>
    <col min="7" max="7" width="33" customWidth="1"/>
    <col min="8" max="8" width="25.5703125" customWidth="1"/>
    <col min="9" max="9" width="11.85546875" customWidth="1"/>
    <col min="12" max="12" width="17.140625" customWidth="1"/>
    <col min="20" max="21" width="12" bestFit="1" customWidth="1"/>
    <col min="22" max="22" width="10" bestFit="1" customWidth="1"/>
    <col min="24" max="24" width="10.7109375" customWidth="1"/>
    <col min="25" max="25" width="12.140625" customWidth="1"/>
    <col min="28" max="29" width="12" customWidth="1"/>
    <col min="32" max="32" width="11.28515625" customWidth="1"/>
    <col min="34" max="34" width="11.85546875" customWidth="1"/>
    <col min="38" max="38" width="11" bestFit="1" customWidth="1"/>
    <col min="41" max="41" width="18.140625" customWidth="1"/>
    <col min="42" max="42" width="18" customWidth="1"/>
    <col min="43" max="43" width="15.5703125" customWidth="1"/>
    <col min="44" max="44" width="24.7109375" customWidth="1"/>
    <col min="45" max="45" width="18.5703125" customWidth="1"/>
    <col min="46" max="46" width="14.42578125" customWidth="1"/>
    <col min="51" max="51" width="14" customWidth="1"/>
    <col min="52" max="52" width="27.5703125" customWidth="1"/>
  </cols>
  <sheetData>
    <row r="1" spans="1:52" x14ac:dyDescent="0.25">
      <c r="A1" t="s">
        <v>0</v>
      </c>
      <c r="D1" t="s">
        <v>3</v>
      </c>
      <c r="E1" t="s">
        <v>22</v>
      </c>
      <c r="F1" t="s">
        <v>4</v>
      </c>
      <c r="G1" t="s">
        <v>23</v>
      </c>
      <c r="H1" t="s">
        <v>17</v>
      </c>
      <c r="I1" s="1" t="s">
        <v>18</v>
      </c>
      <c r="J1" s="1" t="s">
        <v>19</v>
      </c>
      <c r="K1" s="1" t="s">
        <v>21</v>
      </c>
      <c r="L1" s="1" t="s">
        <v>20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40</v>
      </c>
      <c r="AC1" s="1" t="s">
        <v>39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64</v>
      </c>
    </row>
    <row r="2" spans="1:52" x14ac:dyDescent="0.25">
      <c r="A2" t="s">
        <v>1</v>
      </c>
      <c r="D2">
        <f>(24*3600)/(22/7)</f>
        <v>27490.909090909092</v>
      </c>
      <c r="E2">
        <f>1367</f>
        <v>1367</v>
      </c>
      <c r="F2">
        <v>1</v>
      </c>
      <c r="G2">
        <f>(1+(0.033*COS(2*22/7*F2/365*(22/7)/180)))</f>
        <v>1.0329999985081961</v>
      </c>
      <c r="H2">
        <f>0.409*SIN((22/7)/180*(2*F2*(22/7)/365-(1.39)))</f>
        <v>-9.8024456267644076E-3</v>
      </c>
      <c r="I2">
        <v>7.3775000000000004</v>
      </c>
      <c r="J2">
        <f>TAN(I2*(22/7)/180)</f>
        <v>0.12953071658487997</v>
      </c>
      <c r="K2">
        <f>TAN(G2*(22/7)/180)</f>
        <v>1.8038464017571944E-2</v>
      </c>
      <c r="L2">
        <f>ACOS(-J2*K2)</f>
        <v>1.5731328640912006</v>
      </c>
      <c r="M2">
        <f>COS(I2*(22/7)/180)</f>
        <v>0.99171500765688703</v>
      </c>
      <c r="N2">
        <f>COS(G2*(22/7)/180)</f>
        <v>0.99983734660074397</v>
      </c>
      <c r="O2">
        <f>SIN(L2*(22/7)/180)</f>
        <v>2.7463945511307958E-2</v>
      </c>
      <c r="P2">
        <f>M2*N2*O2</f>
        <v>2.7231976838863921E-2</v>
      </c>
      <c r="Q2">
        <f>(22/7*L2)/180</f>
        <v>2.7467399214290804E-2</v>
      </c>
      <c r="R2">
        <f>SIN(I2*(22/7)/180)</f>
        <v>0.12845755558977631</v>
      </c>
      <c r="S2">
        <f>SIN(G2*(22/7)/180)</f>
        <v>1.8035530000082126E-2</v>
      </c>
      <c r="T2">
        <f>Q2*R2*S2</f>
        <v>6.3636473179845131E-5</v>
      </c>
      <c r="U2">
        <f>D2*E2*G2*(P2+T2)</f>
        <v>1059621.5792741389</v>
      </c>
      <c r="V2">
        <f>U2/1000</f>
        <v>1059.6215792741389</v>
      </c>
      <c r="W2" s="2">
        <v>23.5</v>
      </c>
      <c r="X2">
        <f>W2*17.27</f>
        <v>405.84499999999997</v>
      </c>
      <c r="Y2" s="6">
        <f>W2+273.3</f>
        <v>296.8</v>
      </c>
      <c r="Z2">
        <f>0.6108*EXP(X2/Y2)</f>
        <v>2.3974761634350776</v>
      </c>
      <c r="AA2" s="2">
        <v>34</v>
      </c>
      <c r="AB2">
        <f>17.27*AA2</f>
        <v>587.17999999999995</v>
      </c>
      <c r="AC2" s="6">
        <f t="shared" ref="AC2:AC65" si="0">AA2+273.3</f>
        <v>307.3</v>
      </c>
      <c r="AD2">
        <f>0.6108*EXP(AB2/AC2)</f>
        <v>4.1279690380750855</v>
      </c>
      <c r="AE2" s="7">
        <v>25</v>
      </c>
      <c r="AF2">
        <f>AE2/100</f>
        <v>0.25</v>
      </c>
      <c r="AG2" s="7">
        <v>94</v>
      </c>
      <c r="AH2">
        <f>AG2/100</f>
        <v>0.94</v>
      </c>
      <c r="AI2">
        <f>((Z2*(AH2)+AD2*(AF2))/2)</f>
        <v>1.642809926573872</v>
      </c>
      <c r="AJ2">
        <v>230</v>
      </c>
      <c r="AK2">
        <f>230/1000</f>
        <v>0.23</v>
      </c>
      <c r="AL2">
        <f>(0.75+(2*EXP(-5)*(0.23)))*V2</f>
        <v>798.00043451411295</v>
      </c>
      <c r="AM2" s="12">
        <v>13.903799999999981</v>
      </c>
      <c r="AN2">
        <f>AM2/AL2</f>
        <v>1.7423298783622514E-2</v>
      </c>
      <c r="AO2" s="6">
        <f>(W2+273.16)^4</f>
        <v>7745259436.8026133</v>
      </c>
      <c r="AP2">
        <f>(AA2+273.16)^4</f>
        <v>8901406526.1969452</v>
      </c>
      <c r="AQ2">
        <f>(AO2+AP2)/2</f>
        <v>8323332981.4997787</v>
      </c>
      <c r="AR2">
        <f>4.903*10^-9*AQ2</f>
        <v>40.809301608293417</v>
      </c>
      <c r="AS2">
        <f>(0.34-(0.14*SQRT(AI2)))</f>
        <v>0.16055899420464703</v>
      </c>
      <c r="AT2">
        <f>(1.35*(AN2))-0.35</f>
        <v>-0.32647854664210957</v>
      </c>
      <c r="AU2">
        <f>AR2*AS2*AT2</f>
        <v>-2.1391855184217521</v>
      </c>
      <c r="AV2">
        <v>0.3</v>
      </c>
      <c r="AW2">
        <f>1-AV2</f>
        <v>0.7</v>
      </c>
      <c r="AX2">
        <f>AW2*AM2</f>
        <v>9.7326599999999868</v>
      </c>
      <c r="AY2">
        <f>(AX2-AU2)</f>
        <v>11.87184551842174</v>
      </c>
    </row>
    <row r="3" spans="1:52" x14ac:dyDescent="0.25">
      <c r="A3" t="s">
        <v>2</v>
      </c>
      <c r="F3">
        <f>F2+1</f>
        <v>2</v>
      </c>
      <c r="G3">
        <f t="shared" ref="G3:G66" si="1">(1+(0.033*COS(2*22/7*F3/365*(22/7)/180)))</f>
        <v>1.0329999940327843</v>
      </c>
      <c r="H3">
        <f>0.409*SIN((22/7)/180*(2*F3*(22/7)/365-(1.39)))</f>
        <v>-9.6794997390570806E-3</v>
      </c>
      <c r="K3">
        <f t="shared" ref="K3:K66" si="2">TAN(G3*(22/7)/180)</f>
        <v>1.8038463939404406E-2</v>
      </c>
      <c r="L3">
        <f>ACOS(-J2*K3)</f>
        <v>1.5731328640810753</v>
      </c>
      <c r="N3">
        <f t="shared" ref="N3:N66" si="3">COS(G3*(22/7)/180)</f>
        <v>0.99983734660215329</v>
      </c>
      <c r="O3">
        <f t="shared" ref="O3:O66" si="4">SIN(L3*(22/7)/180)</f>
        <v>2.7463945511131235E-2</v>
      </c>
      <c r="P3">
        <f>M2*N3*O3</f>
        <v>2.7231976838727075E-2</v>
      </c>
      <c r="Q3">
        <f t="shared" ref="Q3:Q66" si="5">(22/7*L3)/180</f>
        <v>2.7467399214114015E-2</v>
      </c>
      <c r="S3">
        <f t="shared" ref="S3:S66" si="6">SIN(G3*(22/7)/180)</f>
        <v>1.8035529921952728E-2</v>
      </c>
      <c r="T3">
        <f>Q3*R2*S3</f>
        <v>6.3636472903764175E-5</v>
      </c>
      <c r="U3">
        <f>D2*E2*G2*(P3+T3)</f>
        <v>1059621.579258109</v>
      </c>
      <c r="V3">
        <f t="shared" ref="V3:V66" si="7">U3/1000</f>
        <v>1059.621579258109</v>
      </c>
      <c r="W3" s="2">
        <v>25</v>
      </c>
      <c r="X3">
        <f t="shared" ref="X3:X66" si="8">W3*17.27</f>
        <v>431.75</v>
      </c>
      <c r="Y3" s="6">
        <f t="shared" ref="Y3:Y66" si="9">W3+273.3</f>
        <v>298.3</v>
      </c>
      <c r="Z3">
        <f t="shared" ref="Z3:Z66" si="10">0.6108*EXP(X3/Y3)</f>
        <v>2.597066958624318</v>
      </c>
      <c r="AA3" s="2">
        <v>32.5</v>
      </c>
      <c r="AB3">
        <f t="shared" ref="AB3:AB66" si="11">17.27*AA3</f>
        <v>561.27499999999998</v>
      </c>
      <c r="AC3" s="6">
        <f t="shared" si="0"/>
        <v>305.8</v>
      </c>
      <c r="AD3">
        <f t="shared" ref="AD3:AD66" si="12">0.6108*EXP(AB3/AC3)</f>
        <v>3.828396124508755</v>
      </c>
      <c r="AE3" s="7">
        <v>40</v>
      </c>
      <c r="AF3">
        <f t="shared" ref="AF3:AF66" si="13">AE3/100</f>
        <v>0.4</v>
      </c>
      <c r="AG3" s="7">
        <v>94</v>
      </c>
      <c r="AH3">
        <f t="shared" ref="AH3:AH66" si="14">AG3/100</f>
        <v>0.94</v>
      </c>
      <c r="AI3">
        <f t="shared" ref="AI3:AI66" si="15">((Z3*(AH3)+AD3*(AF3))/2)</f>
        <v>1.9863006954551805</v>
      </c>
      <c r="AL3">
        <f t="shared" ref="AL3:AL66" si="16">(0.75+(2*EXP(-5)*(0.23)))*V3</f>
        <v>798.00043450204089</v>
      </c>
      <c r="AM3" s="12">
        <v>10.624199999999989</v>
      </c>
      <c r="AN3">
        <f t="shared" ref="AN3:AN66" si="17">AM3/AL3</f>
        <v>1.3313526585520697E-2</v>
      </c>
      <c r="AO3" s="6">
        <f t="shared" ref="AO3:AO66" si="18">(W3+273.16)^4</f>
        <v>7903100760.0574884</v>
      </c>
      <c r="AP3">
        <f t="shared" ref="AP3:AP66" si="19">(AA3+273.16)^4</f>
        <v>8728797836.0748711</v>
      </c>
      <c r="AQ3">
        <f t="shared" ref="AQ3:AQ66" si="20">(AO3+AP3)/2</f>
        <v>8315949298.0661793</v>
      </c>
      <c r="AR3">
        <f t="shared" ref="AR3:AR66" si="21">4.903*10^-9*AQ3</f>
        <v>40.773099408418481</v>
      </c>
      <c r="AS3">
        <f t="shared" ref="AS3:AS66" si="22">(0.34-(0.14*SQRT(AI3)))</f>
        <v>0.14268934739624034</v>
      </c>
      <c r="AT3">
        <f t="shared" ref="AT3:AT66" si="23">(1.35*(AN3))-0.35</f>
        <v>-0.33202673910954705</v>
      </c>
      <c r="AU3">
        <f t="shared" ref="AU3:AU66" si="24">AR3*AS3*AT3</f>
        <v>-1.9316940311582553</v>
      </c>
      <c r="AX3">
        <f>AW2*AM3</f>
        <v>7.4369399999999919</v>
      </c>
      <c r="AY3">
        <f t="shared" ref="AY3:AY66" si="25">(AX3-AU3)</f>
        <v>9.3686340311582477</v>
      </c>
    </row>
    <row r="4" spans="1:52" x14ac:dyDescent="0.25">
      <c r="A4">
        <v>2021</v>
      </c>
      <c r="F4">
        <f t="shared" ref="F4:F67" si="26">F3+1</f>
        <v>3</v>
      </c>
      <c r="G4">
        <f t="shared" si="1"/>
        <v>1.0329999865737651</v>
      </c>
      <c r="H4">
        <f t="shared" ref="H4:H67" si="27">0.409*SIN((22/7)/180*(2*F4*(22/7)/365-(1.39)))</f>
        <v>-9.5565529762033242E-3</v>
      </c>
      <c r="K4">
        <f t="shared" si="2"/>
        <v>1.8038463809125185E-2</v>
      </c>
      <c r="L4">
        <f>ACOS(-J2*K4)</f>
        <v>1.5731328640642002</v>
      </c>
      <c r="N4">
        <f t="shared" si="3"/>
        <v>0.99983734660450219</v>
      </c>
      <c r="O4">
        <f t="shared" si="4"/>
        <v>2.7463945510836699E-2</v>
      </c>
      <c r="P4">
        <f>M2*N4*O4</f>
        <v>2.7231976838499004E-2</v>
      </c>
      <c r="Q4">
        <f t="shared" si="5"/>
        <v>2.7467399213819368E-2</v>
      </c>
      <c r="S4">
        <f t="shared" si="6"/>
        <v>1.8035529791737066E-2</v>
      </c>
      <c r="T4">
        <f>Q4*R2*S4</f>
        <v>6.3636472443629247E-5</v>
      </c>
      <c r="U4">
        <f>D2*E2*G2*(P4+T4)</f>
        <v>1059621.5792313926</v>
      </c>
      <c r="V4">
        <f t="shared" si="7"/>
        <v>1059.6215792313926</v>
      </c>
      <c r="W4" s="2">
        <v>25</v>
      </c>
      <c r="X4">
        <f t="shared" si="8"/>
        <v>431.75</v>
      </c>
      <c r="Y4" s="6">
        <f t="shared" si="9"/>
        <v>298.3</v>
      </c>
      <c r="Z4">
        <f t="shared" si="10"/>
        <v>2.597066958624318</v>
      </c>
      <c r="AA4" s="2">
        <v>34</v>
      </c>
      <c r="AB4">
        <f t="shared" si="11"/>
        <v>587.17999999999995</v>
      </c>
      <c r="AC4" s="6">
        <f t="shared" si="0"/>
        <v>307.3</v>
      </c>
      <c r="AD4">
        <f t="shared" si="12"/>
        <v>4.1279690380750855</v>
      </c>
      <c r="AE4" s="7">
        <v>43</v>
      </c>
      <c r="AF4">
        <f t="shared" si="13"/>
        <v>0.43</v>
      </c>
      <c r="AG4" s="7">
        <v>96</v>
      </c>
      <c r="AH4">
        <f t="shared" si="14"/>
        <v>0.96</v>
      </c>
      <c r="AI4">
        <f t="shared" si="15"/>
        <v>2.1341054833258162</v>
      </c>
      <c r="AL4">
        <f t="shared" si="16"/>
        <v>798.00043448192071</v>
      </c>
      <c r="AM4" s="12">
        <v>10.018499999999984</v>
      </c>
      <c r="AN4">
        <f t="shared" si="17"/>
        <v>1.2554504442725288E-2</v>
      </c>
      <c r="AO4" s="6">
        <f t="shared" si="18"/>
        <v>7903100760.0574884</v>
      </c>
      <c r="AP4">
        <f t="shared" si="19"/>
        <v>8901406526.1969452</v>
      </c>
      <c r="AQ4">
        <f t="shared" si="20"/>
        <v>8402253643.1272163</v>
      </c>
      <c r="AR4">
        <f t="shared" si="21"/>
        <v>41.196249612252743</v>
      </c>
      <c r="AS4">
        <f t="shared" si="22"/>
        <v>0.13547990936539758</v>
      </c>
      <c r="AT4">
        <f t="shared" si="23"/>
        <v>-0.33305141900232083</v>
      </c>
      <c r="AU4">
        <f t="shared" si="24"/>
        <v>-1.8588479495345294</v>
      </c>
      <c r="AX4">
        <f>AW2*AM4</f>
        <v>7.0129499999999876</v>
      </c>
      <c r="AY4">
        <f t="shared" si="25"/>
        <v>8.8717979495345176</v>
      </c>
    </row>
    <row r="5" spans="1:52" x14ac:dyDescent="0.25">
      <c r="F5">
        <f t="shared" si="26"/>
        <v>4</v>
      </c>
      <c r="G5">
        <f t="shared" si="1"/>
        <v>1.0329999761311393</v>
      </c>
      <c r="H5">
        <f t="shared" si="27"/>
        <v>-9.4336053493190471E-3</v>
      </c>
      <c r="K5">
        <f t="shared" si="2"/>
        <v>1.8038463626734298E-2</v>
      </c>
      <c r="L5">
        <f>ACOS(-J2*K5)</f>
        <v>1.5731328640405748</v>
      </c>
      <c r="N5">
        <f t="shared" si="3"/>
        <v>0.99983734660779056</v>
      </c>
      <c r="O5">
        <f t="shared" si="4"/>
        <v>2.7463945510424349E-2</v>
      </c>
      <c r="P5">
        <f>M2*N5*O5</f>
        <v>2.7231976838179697E-2</v>
      </c>
      <c r="Q5">
        <f t="shared" si="5"/>
        <v>2.7467399213406862E-2</v>
      </c>
      <c r="S5">
        <f t="shared" si="6"/>
        <v>1.8035529609435164E-2</v>
      </c>
      <c r="T5">
        <f>Q5*R2*S5</f>
        <v>6.3636471799440443E-5</v>
      </c>
      <c r="U5">
        <f>D2*E2*G2*(P5+T5)</f>
        <v>1059621.5791939897</v>
      </c>
      <c r="V5">
        <f t="shared" si="7"/>
        <v>1059.6215791939896</v>
      </c>
      <c r="W5" s="2">
        <v>25</v>
      </c>
      <c r="X5">
        <f t="shared" si="8"/>
        <v>431.75</v>
      </c>
      <c r="Y5" s="6">
        <f t="shared" si="9"/>
        <v>298.3</v>
      </c>
      <c r="Z5">
        <f t="shared" si="10"/>
        <v>2.597066958624318</v>
      </c>
      <c r="AA5" s="2">
        <v>35.1</v>
      </c>
      <c r="AB5">
        <f t="shared" si="11"/>
        <v>606.17700000000002</v>
      </c>
      <c r="AC5" s="6">
        <f t="shared" si="0"/>
        <v>308.40000000000003</v>
      </c>
      <c r="AD5">
        <f t="shared" si="12"/>
        <v>4.3604216834442528</v>
      </c>
      <c r="AE5" s="7">
        <v>29</v>
      </c>
      <c r="AF5">
        <f t="shared" si="13"/>
        <v>0.28999999999999998</v>
      </c>
      <c r="AG5" s="7">
        <v>91</v>
      </c>
      <c r="AH5">
        <f t="shared" si="14"/>
        <v>0.91</v>
      </c>
      <c r="AI5">
        <f t="shared" si="15"/>
        <v>1.8139266102734812</v>
      </c>
      <c r="AL5">
        <f t="shared" si="16"/>
        <v>798.00043445375263</v>
      </c>
      <c r="AM5" s="12">
        <v>12.303299999999986</v>
      </c>
      <c r="AN5">
        <f t="shared" si="17"/>
        <v>1.541766077912206E-2</v>
      </c>
      <c r="AO5" s="6">
        <f t="shared" si="18"/>
        <v>7903100760.0574884</v>
      </c>
      <c r="AP5">
        <f t="shared" si="19"/>
        <v>9029603830.9766064</v>
      </c>
      <c r="AQ5">
        <f t="shared" si="20"/>
        <v>8466352295.5170479</v>
      </c>
      <c r="AR5">
        <f t="shared" si="21"/>
        <v>41.510525304920087</v>
      </c>
      <c r="AS5">
        <f t="shared" si="22"/>
        <v>0.15144507017486858</v>
      </c>
      <c r="AT5">
        <f t="shared" si="23"/>
        <v>-0.32918615794818518</v>
      </c>
      <c r="AU5">
        <f t="shared" si="24"/>
        <v>-2.069449987389115</v>
      </c>
      <c r="AX5">
        <f>AW2*AM5</f>
        <v>8.6123099999999901</v>
      </c>
      <c r="AY5">
        <f t="shared" si="25"/>
        <v>10.681759987389105</v>
      </c>
    </row>
    <row r="6" spans="1:52" x14ac:dyDescent="0.25">
      <c r="F6">
        <f t="shared" si="26"/>
        <v>5</v>
      </c>
      <c r="G6">
        <f t="shared" si="1"/>
        <v>1.0329999627049076</v>
      </c>
      <c r="H6">
        <f t="shared" si="27"/>
        <v>-9.3106568695202341E-3</v>
      </c>
      <c r="K6">
        <f t="shared" si="2"/>
        <v>1.8038463392231748E-2</v>
      </c>
      <c r="L6">
        <f>ACOS(-J2*K6)</f>
        <v>1.5731328640101996</v>
      </c>
      <c r="N6">
        <f t="shared" si="3"/>
        <v>0.99983734661201862</v>
      </c>
      <c r="O6">
        <f t="shared" si="4"/>
        <v>2.7463945509894189E-2</v>
      </c>
      <c r="P6">
        <f>M2*N6*O6</f>
        <v>2.7231976837769175E-2</v>
      </c>
      <c r="Q6">
        <f t="shared" si="5"/>
        <v>2.7467399212876501E-2</v>
      </c>
      <c r="S6">
        <f t="shared" si="6"/>
        <v>1.8035529375047023E-2</v>
      </c>
      <c r="T6">
        <f>Q6*R2*S6</f>
        <v>6.3636470971197763E-5</v>
      </c>
      <c r="U6">
        <f>D2*E2*G2*(P6+T6)</f>
        <v>1059621.5791459004</v>
      </c>
      <c r="V6">
        <f t="shared" si="7"/>
        <v>1059.6215791459003</v>
      </c>
      <c r="W6" s="2">
        <v>23</v>
      </c>
      <c r="X6">
        <f t="shared" si="8"/>
        <v>397.21</v>
      </c>
      <c r="Y6" s="6">
        <f t="shared" si="9"/>
        <v>296.3</v>
      </c>
      <c r="Z6">
        <f t="shared" si="10"/>
        <v>2.3339947564661481</v>
      </c>
      <c r="AA6" s="2">
        <v>29.5</v>
      </c>
      <c r="AB6">
        <f t="shared" si="11"/>
        <v>509.46499999999997</v>
      </c>
      <c r="AC6" s="6">
        <f t="shared" si="0"/>
        <v>302.8</v>
      </c>
      <c r="AD6">
        <f t="shared" si="12"/>
        <v>3.2855284428483555</v>
      </c>
      <c r="AE6" s="7">
        <v>38</v>
      </c>
      <c r="AF6">
        <f t="shared" si="13"/>
        <v>0.38</v>
      </c>
      <c r="AG6" s="7">
        <v>95</v>
      </c>
      <c r="AH6">
        <f t="shared" si="14"/>
        <v>0.95</v>
      </c>
      <c r="AI6">
        <f t="shared" si="15"/>
        <v>1.7328979134626079</v>
      </c>
      <c r="AL6">
        <f t="shared" si="16"/>
        <v>798.00043441753655</v>
      </c>
      <c r="AM6" s="12">
        <v>14.506499999999992</v>
      </c>
      <c r="AN6">
        <f t="shared" si="17"/>
        <v>1.8178561532473776E-2</v>
      </c>
      <c r="AO6" s="6">
        <f t="shared" si="18"/>
        <v>7693174893.707921</v>
      </c>
      <c r="AP6">
        <f t="shared" si="19"/>
        <v>8391123459.3793173</v>
      </c>
      <c r="AQ6">
        <f t="shared" si="20"/>
        <v>8042149176.5436192</v>
      </c>
      <c r="AR6">
        <f t="shared" si="21"/>
        <v>39.430657412593362</v>
      </c>
      <c r="AS6">
        <f t="shared" si="22"/>
        <v>0.15570458740417026</v>
      </c>
      <c r="AT6">
        <f t="shared" si="23"/>
        <v>-0.32545894193116037</v>
      </c>
      <c r="AU6">
        <f t="shared" si="24"/>
        <v>-1.9981663188406253</v>
      </c>
      <c r="AX6">
        <f>AW2*AM6</f>
        <v>10.154549999999993</v>
      </c>
      <c r="AY6">
        <f t="shared" si="25"/>
        <v>12.152716318840618</v>
      </c>
    </row>
    <row r="7" spans="1:52" x14ac:dyDescent="0.25">
      <c r="F7">
        <f t="shared" si="26"/>
        <v>6</v>
      </c>
      <c r="G7">
        <f t="shared" si="1"/>
        <v>1.0329999462950714</v>
      </c>
      <c r="H7">
        <f t="shared" si="27"/>
        <v>-9.1877075479229464E-3</v>
      </c>
      <c r="K7">
        <f t="shared" si="2"/>
        <v>1.8038463105617568E-2</v>
      </c>
      <c r="L7">
        <f>ACOS(-J2*K7)</f>
        <v>1.5731328639730739</v>
      </c>
      <c r="N7">
        <f t="shared" si="3"/>
        <v>0.99983734661718615</v>
      </c>
      <c r="O7">
        <f t="shared" si="4"/>
        <v>2.7463945509246204E-2</v>
      </c>
      <c r="P7">
        <f>M2*N7*O7</f>
        <v>2.7231976837267406E-2</v>
      </c>
      <c r="Q7">
        <f t="shared" si="5"/>
        <v>2.7467399212228273E-2</v>
      </c>
      <c r="S7">
        <f t="shared" si="6"/>
        <v>1.8035529088572675E-2</v>
      </c>
      <c r="T7">
        <f>Q7*R2*S7</f>
        <v>6.3636469958901302E-5</v>
      </c>
      <c r="U7">
        <f>D2*E2*G2*(P7+T7)</f>
        <v>1059621.5790871242</v>
      </c>
      <c r="V7">
        <f t="shared" si="7"/>
        <v>1059.6215790871242</v>
      </c>
      <c r="W7" s="2">
        <v>23</v>
      </c>
      <c r="X7">
        <f t="shared" si="8"/>
        <v>397.21</v>
      </c>
      <c r="Y7" s="6">
        <f t="shared" si="9"/>
        <v>296.3</v>
      </c>
      <c r="Z7">
        <f t="shared" si="10"/>
        <v>2.3339947564661481</v>
      </c>
      <c r="AA7" s="2">
        <v>30</v>
      </c>
      <c r="AB7">
        <f t="shared" si="11"/>
        <v>518.1</v>
      </c>
      <c r="AC7" s="6">
        <f t="shared" si="0"/>
        <v>303.3</v>
      </c>
      <c r="AD7">
        <f t="shared" si="12"/>
        <v>3.3710490534071527</v>
      </c>
      <c r="AE7" s="7">
        <v>41</v>
      </c>
      <c r="AF7">
        <f t="shared" si="13"/>
        <v>0.41</v>
      </c>
      <c r="AG7" s="7">
        <v>79</v>
      </c>
      <c r="AH7">
        <f t="shared" si="14"/>
        <v>0.79</v>
      </c>
      <c r="AI7">
        <f t="shared" si="15"/>
        <v>1.6129929847525948</v>
      </c>
      <c r="AL7">
        <f t="shared" si="16"/>
        <v>798.00043437327236</v>
      </c>
      <c r="AM7" s="12">
        <v>13.199699999999991</v>
      </c>
      <c r="AN7">
        <f t="shared" si="17"/>
        <v>1.6540968439906517E-2</v>
      </c>
      <c r="AO7" s="6">
        <f t="shared" si="18"/>
        <v>7693174893.707921</v>
      </c>
      <c r="AP7">
        <f t="shared" si="19"/>
        <v>8446710189.1074104</v>
      </c>
      <c r="AQ7">
        <f t="shared" si="20"/>
        <v>8069942541.4076653</v>
      </c>
      <c r="AR7">
        <f t="shared" si="21"/>
        <v>39.566928280521786</v>
      </c>
      <c r="AS7">
        <f t="shared" si="22"/>
        <v>0.16219487493002105</v>
      </c>
      <c r="AT7">
        <f t="shared" si="23"/>
        <v>-0.32766969260612616</v>
      </c>
      <c r="AU7">
        <f t="shared" si="24"/>
        <v>-2.1028376134932505</v>
      </c>
      <c r="AX7">
        <f>AW2*AM7</f>
        <v>9.239789999999994</v>
      </c>
      <c r="AY7">
        <f t="shared" si="25"/>
        <v>11.342627613493244</v>
      </c>
    </row>
    <row r="8" spans="1:52" x14ac:dyDescent="0.25">
      <c r="F8">
        <f t="shared" si="26"/>
        <v>7</v>
      </c>
      <c r="G8">
        <f t="shared" si="1"/>
        <v>1.0329999269016323</v>
      </c>
      <c r="H8">
        <f t="shared" si="27"/>
        <v>-9.0647573956433268E-3</v>
      </c>
      <c r="K8">
        <f t="shared" si="2"/>
        <v>1.8038462766891784E-2</v>
      </c>
      <c r="L8">
        <f>ACOS(-J2*K8)</f>
        <v>1.5731328639291986</v>
      </c>
      <c r="N8">
        <f t="shared" si="3"/>
        <v>0.99983734662329327</v>
      </c>
      <c r="O8">
        <f t="shared" si="4"/>
        <v>2.7463945508480414E-2</v>
      </c>
      <c r="P8">
        <f>M2*N8*O8</f>
        <v>2.7231976836674419E-2</v>
      </c>
      <c r="Q8">
        <f t="shared" si="5"/>
        <v>2.7467399211462195E-2</v>
      </c>
      <c r="S8">
        <f t="shared" si="6"/>
        <v>1.8035528750012148E-2</v>
      </c>
      <c r="T8">
        <f>Q8*R2*S8</f>
        <v>6.3636468762551194E-5</v>
      </c>
      <c r="U8">
        <f>D2*E2*G2*(P8+T8)</f>
        <v>1059621.5790176617</v>
      </c>
      <c r="V8">
        <f t="shared" si="7"/>
        <v>1059.6215790176618</v>
      </c>
      <c r="W8" s="2">
        <v>22</v>
      </c>
      <c r="X8">
        <f t="shared" si="8"/>
        <v>379.94</v>
      </c>
      <c r="Y8" s="6">
        <f t="shared" si="9"/>
        <v>295.3</v>
      </c>
      <c r="Z8">
        <f t="shared" si="10"/>
        <v>2.2114271288940266</v>
      </c>
      <c r="AA8" s="2">
        <v>34.1</v>
      </c>
      <c r="AB8">
        <f t="shared" si="11"/>
        <v>588.90700000000004</v>
      </c>
      <c r="AC8" s="6">
        <f t="shared" si="0"/>
        <v>307.40000000000003</v>
      </c>
      <c r="AD8">
        <f t="shared" si="12"/>
        <v>4.1486460321888234</v>
      </c>
      <c r="AE8" s="7">
        <v>37</v>
      </c>
      <c r="AF8">
        <f t="shared" si="13"/>
        <v>0.37</v>
      </c>
      <c r="AG8" s="7">
        <v>95</v>
      </c>
      <c r="AH8">
        <f t="shared" si="14"/>
        <v>0.95</v>
      </c>
      <c r="AI8">
        <f t="shared" si="15"/>
        <v>1.817927402179595</v>
      </c>
      <c r="AL8">
        <f t="shared" si="16"/>
        <v>798.00043432096015</v>
      </c>
      <c r="AM8" s="12">
        <v>13.101899999999988</v>
      </c>
      <c r="AN8">
        <f t="shared" si="17"/>
        <v>1.6418412116716134E-2</v>
      </c>
      <c r="AO8" s="6">
        <f t="shared" si="18"/>
        <v>7589794316.8739386</v>
      </c>
      <c r="AP8">
        <f t="shared" si="19"/>
        <v>8913004070.7023029</v>
      </c>
      <c r="AQ8">
        <f t="shared" si="20"/>
        <v>8251399193.7881203</v>
      </c>
      <c r="AR8">
        <f t="shared" si="21"/>
        <v>40.456610247143153</v>
      </c>
      <c r="AS8">
        <f t="shared" si="22"/>
        <v>0.15123724656935084</v>
      </c>
      <c r="AT8">
        <f t="shared" si="23"/>
        <v>-0.32783514364243321</v>
      </c>
      <c r="AU8">
        <f t="shared" si="24"/>
        <v>-2.0058745180296973</v>
      </c>
      <c r="AX8">
        <f>AW2*AM8</f>
        <v>9.1713299999999904</v>
      </c>
      <c r="AY8">
        <f t="shared" si="25"/>
        <v>11.177204518029688</v>
      </c>
    </row>
    <row r="9" spans="1:52" x14ac:dyDescent="0.25">
      <c r="F9">
        <f t="shared" si="26"/>
        <v>8</v>
      </c>
      <c r="G9">
        <f t="shared" si="1"/>
        <v>1.0329999045245917</v>
      </c>
      <c r="H9">
        <f t="shared" si="27"/>
        <v>-8.9418064237975822E-3</v>
      </c>
      <c r="K9">
        <f t="shared" si="2"/>
        <v>1.8038462376054418E-2</v>
      </c>
      <c r="L9">
        <f>ACOS(-J2*K9)</f>
        <v>1.5731328638785729</v>
      </c>
      <c r="N9">
        <f t="shared" si="3"/>
        <v>0.99983734663033996</v>
      </c>
      <c r="O9">
        <f t="shared" si="4"/>
        <v>2.7463945507596808E-2</v>
      </c>
      <c r="P9">
        <f>M2*N9*O9</f>
        <v>2.7231976835990202E-2</v>
      </c>
      <c r="Q9">
        <f t="shared" si="5"/>
        <v>2.7467399210578256E-2</v>
      </c>
      <c r="S9">
        <f t="shared" si="6"/>
        <v>1.8035528359365467E-2</v>
      </c>
      <c r="T9">
        <f>Q9*R2*S9</f>
        <v>6.3636467382147509E-5</v>
      </c>
      <c r="U9">
        <f>D2*E2*G2*(P9+T9)</f>
        <v>1059621.5789375128</v>
      </c>
      <c r="V9">
        <f t="shared" si="7"/>
        <v>1059.6215789375128</v>
      </c>
      <c r="W9" s="2">
        <v>23</v>
      </c>
      <c r="X9">
        <f t="shared" si="8"/>
        <v>397.21</v>
      </c>
      <c r="Y9" s="6">
        <f t="shared" si="9"/>
        <v>296.3</v>
      </c>
      <c r="Z9">
        <f t="shared" si="10"/>
        <v>2.3339947564661481</v>
      </c>
      <c r="AA9" s="2">
        <v>35</v>
      </c>
      <c r="AB9">
        <f t="shared" si="11"/>
        <v>604.44999999999993</v>
      </c>
      <c r="AC9" s="6">
        <f t="shared" si="0"/>
        <v>308.3</v>
      </c>
      <c r="AD9">
        <f t="shared" si="12"/>
        <v>4.3388295745269367</v>
      </c>
      <c r="AE9" s="7">
        <v>20</v>
      </c>
      <c r="AF9">
        <f t="shared" si="13"/>
        <v>0.2</v>
      </c>
      <c r="AG9" s="7">
        <v>94</v>
      </c>
      <c r="AH9">
        <f t="shared" si="14"/>
        <v>0.94</v>
      </c>
      <c r="AI9">
        <f t="shared" si="15"/>
        <v>1.5308604929917833</v>
      </c>
      <c r="AL9">
        <f t="shared" si="16"/>
        <v>798.00043426060006</v>
      </c>
      <c r="AM9" s="12">
        <v>14.335199999999984</v>
      </c>
      <c r="AN9">
        <f t="shared" si="17"/>
        <v>1.7963899998729313E-2</v>
      </c>
      <c r="AO9" s="6">
        <f t="shared" si="18"/>
        <v>7693174893.707921</v>
      </c>
      <c r="AP9">
        <f t="shared" si="19"/>
        <v>9017892663.8373318</v>
      </c>
      <c r="AQ9">
        <f t="shared" si="20"/>
        <v>8355533778.7726269</v>
      </c>
      <c r="AR9">
        <f t="shared" si="21"/>
        <v>40.967182117322189</v>
      </c>
      <c r="AS9">
        <f t="shared" si="22"/>
        <v>0.16678087385441828</v>
      </c>
      <c r="AT9">
        <f t="shared" si="23"/>
        <v>-0.32574873500171542</v>
      </c>
      <c r="AU9">
        <f t="shared" si="24"/>
        <v>-2.2256920543562333</v>
      </c>
      <c r="AX9">
        <f>AW2*AM9</f>
        <v>10.034639999999989</v>
      </c>
      <c r="AY9">
        <f t="shared" si="25"/>
        <v>12.260332054356223</v>
      </c>
    </row>
    <row r="10" spans="1:52" x14ac:dyDescent="0.25">
      <c r="F10">
        <f t="shared" si="26"/>
        <v>9</v>
      </c>
      <c r="G10">
        <f t="shared" si="1"/>
        <v>1.0329998791639519</v>
      </c>
      <c r="H10">
        <f t="shared" si="27"/>
        <v>-8.8188546435020061E-3</v>
      </c>
      <c r="K10">
        <f t="shared" si="2"/>
        <v>1.8038461933105515E-2</v>
      </c>
      <c r="L10">
        <f>ACOS(-J2*K10)</f>
        <v>1.5731328638211972</v>
      </c>
      <c r="N10">
        <f t="shared" si="3"/>
        <v>0.99983734663832613</v>
      </c>
      <c r="O10">
        <f t="shared" si="4"/>
        <v>2.7463945506595391E-2</v>
      </c>
      <c r="P10">
        <f>M2*N10*O10</f>
        <v>2.7231976835214763E-2</v>
      </c>
      <c r="Q10">
        <f t="shared" si="5"/>
        <v>2.746739920957646E-2</v>
      </c>
      <c r="S10">
        <f t="shared" si="6"/>
        <v>1.8035527916632672E-2</v>
      </c>
      <c r="T10">
        <f>Q10*R2*S10</f>
        <v>6.3636465817690381E-5</v>
      </c>
      <c r="U10">
        <f>D2*E2*G2*(P10+T10)</f>
        <v>1059621.5788466774</v>
      </c>
      <c r="V10">
        <f t="shared" si="7"/>
        <v>1059.6215788466775</v>
      </c>
      <c r="W10" s="2">
        <v>24</v>
      </c>
      <c r="X10">
        <f t="shared" si="8"/>
        <v>414.48</v>
      </c>
      <c r="Y10" s="6">
        <f t="shared" si="9"/>
        <v>297.3</v>
      </c>
      <c r="Z10">
        <f t="shared" si="10"/>
        <v>2.4624618961402045</v>
      </c>
      <c r="AA10" s="2">
        <v>35.1</v>
      </c>
      <c r="AB10">
        <f t="shared" si="11"/>
        <v>606.17700000000002</v>
      </c>
      <c r="AC10" s="6">
        <f t="shared" si="0"/>
        <v>308.40000000000003</v>
      </c>
      <c r="AD10">
        <f t="shared" si="12"/>
        <v>4.3604216834442528</v>
      </c>
      <c r="AE10" s="7">
        <v>20</v>
      </c>
      <c r="AF10">
        <f t="shared" si="13"/>
        <v>0.2</v>
      </c>
      <c r="AG10" s="8">
        <v>95</v>
      </c>
      <c r="AH10">
        <f t="shared" si="14"/>
        <v>0.95</v>
      </c>
      <c r="AI10">
        <f t="shared" si="15"/>
        <v>1.6057115690110224</v>
      </c>
      <c r="AL10">
        <f t="shared" si="16"/>
        <v>798.00043419219196</v>
      </c>
      <c r="AM10" s="12">
        <v>14.905499999999982</v>
      </c>
      <c r="AN10">
        <f t="shared" si="17"/>
        <v>1.8678561265557048E-2</v>
      </c>
      <c r="AO10" s="6">
        <f t="shared" si="18"/>
        <v>7797608001.4891062</v>
      </c>
      <c r="AP10">
        <f t="shared" si="19"/>
        <v>9029603830.9766064</v>
      </c>
      <c r="AQ10">
        <f t="shared" si="20"/>
        <v>8413605916.2328568</v>
      </c>
      <c r="AR10">
        <f t="shared" si="21"/>
        <v>41.251909807289699</v>
      </c>
      <c r="AS10">
        <f t="shared" si="22"/>
        <v>0.16259665518199484</v>
      </c>
      <c r="AT10">
        <f t="shared" si="23"/>
        <v>-0.32478394229149798</v>
      </c>
      <c r="AU10">
        <f t="shared" si="24"/>
        <v>-2.1784631398766687</v>
      </c>
      <c r="AX10">
        <f>AW2*AM10</f>
        <v>10.433849999999987</v>
      </c>
      <c r="AY10">
        <f t="shared" si="25"/>
        <v>12.612313139876656</v>
      </c>
    </row>
    <row r="11" spans="1:52" x14ac:dyDescent="0.25">
      <c r="F11">
        <f t="shared" si="26"/>
        <v>10</v>
      </c>
      <c r="G11">
        <f t="shared" si="1"/>
        <v>1.0329998508197151</v>
      </c>
      <c r="H11">
        <f t="shared" si="27"/>
        <v>-8.6959020658729583E-3</v>
      </c>
      <c r="K11">
        <f t="shared" si="2"/>
        <v>1.8038461438045113E-2</v>
      </c>
      <c r="L11">
        <f>ACOS(-J2*K11)</f>
        <v>1.5731328637570716</v>
      </c>
      <c r="N11">
        <f t="shared" si="3"/>
        <v>0.99983734664725188</v>
      </c>
      <c r="O11">
        <f t="shared" si="4"/>
        <v>2.7463945505476161E-2</v>
      </c>
      <c r="P11">
        <f>M2*N11*O11</f>
        <v>2.7231976834348089E-2</v>
      </c>
      <c r="Q11">
        <f t="shared" si="5"/>
        <v>2.7467399208456807E-2</v>
      </c>
      <c r="S11">
        <f t="shared" si="6"/>
        <v>1.8035527421813798E-2</v>
      </c>
      <c r="T11">
        <f>Q11*R2*S11</f>
        <v>6.363646406917996E-5</v>
      </c>
      <c r="U11">
        <f>D2*E2*G2*(P11+T11)</f>
        <v>1059621.5787451554</v>
      </c>
      <c r="V11">
        <f t="shared" si="7"/>
        <v>1059.6215787451554</v>
      </c>
      <c r="W11" s="2">
        <v>25</v>
      </c>
      <c r="X11">
        <f t="shared" si="8"/>
        <v>431.75</v>
      </c>
      <c r="Y11" s="6">
        <f t="shared" si="9"/>
        <v>298.3</v>
      </c>
      <c r="Z11">
        <f t="shared" si="10"/>
        <v>2.597066958624318</v>
      </c>
      <c r="AA11" s="2">
        <v>33</v>
      </c>
      <c r="AB11">
        <f t="shared" si="11"/>
        <v>569.91</v>
      </c>
      <c r="AC11" s="6">
        <f t="shared" si="0"/>
        <v>306.3</v>
      </c>
      <c r="AD11">
        <f t="shared" si="12"/>
        <v>3.9260786579739286</v>
      </c>
      <c r="AE11" s="8">
        <v>33</v>
      </c>
      <c r="AF11">
        <f t="shared" si="13"/>
        <v>0.33</v>
      </c>
      <c r="AG11" s="8">
        <v>97</v>
      </c>
      <c r="AH11">
        <f t="shared" si="14"/>
        <v>0.97</v>
      </c>
      <c r="AI11">
        <f t="shared" si="15"/>
        <v>1.9073804534984924</v>
      </c>
      <c r="AL11">
        <f t="shared" si="16"/>
        <v>798.00043411573574</v>
      </c>
      <c r="AM11" s="12">
        <v>11.676299999999989</v>
      </c>
      <c r="AN11">
        <f t="shared" si="17"/>
        <v>1.4631946927370404E-2</v>
      </c>
      <c r="AO11" s="6">
        <f t="shared" si="18"/>
        <v>7903100760.0574884</v>
      </c>
      <c r="AP11">
        <f t="shared" si="19"/>
        <v>8786052557.743763</v>
      </c>
      <c r="AQ11">
        <f t="shared" si="20"/>
        <v>8344576658.9006252</v>
      </c>
      <c r="AR11">
        <f t="shared" si="21"/>
        <v>40.913459358589769</v>
      </c>
      <c r="AS11">
        <f t="shared" si="22"/>
        <v>0.14664887668138452</v>
      </c>
      <c r="AT11">
        <f t="shared" si="23"/>
        <v>-0.33024687164804994</v>
      </c>
      <c r="AU11">
        <f t="shared" si="24"/>
        <v>-1.9814524508835387</v>
      </c>
      <c r="AX11">
        <f>AW2*AM11</f>
        <v>8.1734099999999916</v>
      </c>
      <c r="AY11">
        <f t="shared" si="25"/>
        <v>10.154862450883531</v>
      </c>
    </row>
    <row r="12" spans="1:52" x14ac:dyDescent="0.25">
      <c r="F12">
        <f t="shared" si="26"/>
        <v>11</v>
      </c>
      <c r="G12">
        <f t="shared" si="1"/>
        <v>1.0329998194918837</v>
      </c>
      <c r="H12">
        <f t="shared" si="27"/>
        <v>-8.5729487020268658E-3</v>
      </c>
      <c r="K12">
        <f t="shared" si="2"/>
        <v>1.8038460890873242E-2</v>
      </c>
      <c r="L12">
        <f>ACOS(-J2*K12)</f>
        <v>1.5731328636861959</v>
      </c>
      <c r="N12">
        <f t="shared" si="3"/>
        <v>0.99983734665711721</v>
      </c>
      <c r="O12">
        <f t="shared" si="4"/>
        <v>2.7463945504239116E-2</v>
      </c>
      <c r="P12">
        <f>M2*N12*O12</f>
        <v>2.7231976833390188E-2</v>
      </c>
      <c r="Q12">
        <f t="shared" si="5"/>
        <v>2.7467399207219294E-2</v>
      </c>
      <c r="S12">
        <f t="shared" si="6"/>
        <v>1.8035526874908881E-2</v>
      </c>
      <c r="T12">
        <f>Q12*R2*S12</f>
        <v>6.3636462136616327E-5</v>
      </c>
      <c r="U12">
        <f>D2*E2*G2*(P12+T12)</f>
        <v>1059621.5786329468</v>
      </c>
      <c r="V12">
        <f t="shared" si="7"/>
        <v>1059.6215786329469</v>
      </c>
      <c r="W12" s="2">
        <v>24.5</v>
      </c>
      <c r="X12">
        <f t="shared" si="8"/>
        <v>423.11500000000001</v>
      </c>
      <c r="Y12" s="6">
        <f t="shared" si="9"/>
        <v>297.8</v>
      </c>
      <c r="Z12">
        <f t="shared" si="10"/>
        <v>2.5289819903542559</v>
      </c>
      <c r="AA12" s="2">
        <v>28.5</v>
      </c>
      <c r="AB12">
        <f t="shared" si="11"/>
        <v>492.19499999999999</v>
      </c>
      <c r="AC12" s="6">
        <f t="shared" si="0"/>
        <v>301.8</v>
      </c>
      <c r="AD12">
        <f t="shared" si="12"/>
        <v>3.1201438467792553</v>
      </c>
      <c r="AE12" s="8">
        <v>34</v>
      </c>
      <c r="AF12">
        <f t="shared" si="13"/>
        <v>0.34</v>
      </c>
      <c r="AG12" s="8">
        <v>99</v>
      </c>
      <c r="AH12">
        <f t="shared" si="14"/>
        <v>0.99</v>
      </c>
      <c r="AI12">
        <f t="shared" si="15"/>
        <v>1.78227053917783</v>
      </c>
      <c r="AL12">
        <f t="shared" si="16"/>
        <v>798.00043403123163</v>
      </c>
      <c r="AM12" s="12">
        <v>12.402899999999988</v>
      </c>
      <c r="AN12">
        <f t="shared" si="17"/>
        <v>1.5542472749475436E-2</v>
      </c>
      <c r="AO12" s="6">
        <f t="shared" si="18"/>
        <v>7850221478.4973993</v>
      </c>
      <c r="AP12">
        <f t="shared" si="19"/>
        <v>8280773520.7485352</v>
      </c>
      <c r="AQ12">
        <f t="shared" si="20"/>
        <v>8065497499.6229668</v>
      </c>
      <c r="AR12">
        <f t="shared" si="21"/>
        <v>39.545134240651407</v>
      </c>
      <c r="AS12">
        <f t="shared" si="22"/>
        <v>0.15309761219319462</v>
      </c>
      <c r="AT12">
        <f t="shared" si="23"/>
        <v>-0.32901766178820813</v>
      </c>
      <c r="AU12">
        <f t="shared" si="24"/>
        <v>-1.9919603201451543</v>
      </c>
      <c r="AX12">
        <f>AW2*AM12</f>
        <v>8.6820299999999904</v>
      </c>
      <c r="AY12">
        <f t="shared" si="25"/>
        <v>10.673990320145144</v>
      </c>
    </row>
    <row r="13" spans="1:52" x14ac:dyDescent="0.25">
      <c r="F13">
        <f t="shared" si="26"/>
        <v>12</v>
      </c>
      <c r="G13">
        <f t="shared" si="1"/>
        <v>1.0329997851804609</v>
      </c>
      <c r="H13">
        <f t="shared" si="27"/>
        <v>-8.4499945630802428E-3</v>
      </c>
      <c r="K13">
        <f t="shared" si="2"/>
        <v>1.8038460291589974E-2</v>
      </c>
      <c r="L13">
        <f>ACOS(-J2*K13)</f>
        <v>1.57313286360857</v>
      </c>
      <c r="N13">
        <f t="shared" si="3"/>
        <v>0.99983734666792212</v>
      </c>
      <c r="O13">
        <f t="shared" si="4"/>
        <v>2.7463945502884252E-2</v>
      </c>
      <c r="P13">
        <f>M2*N13*O13</f>
        <v>2.7231976832341055E-2</v>
      </c>
      <c r="Q13">
        <f t="shared" si="5"/>
        <v>2.746739920586392E-2</v>
      </c>
      <c r="S13">
        <f t="shared" si="6"/>
        <v>1.8035526275917993E-2</v>
      </c>
      <c r="T13">
        <f>Q13*R2*S13</f>
        <v>6.3636460019999766E-5</v>
      </c>
      <c r="U13">
        <f>D2*E2*G2*(P13+T13)</f>
        <v>1059621.5785100518</v>
      </c>
      <c r="V13">
        <f t="shared" si="7"/>
        <v>1059.6215785100519</v>
      </c>
      <c r="W13" s="2">
        <v>23</v>
      </c>
      <c r="X13">
        <f t="shared" si="8"/>
        <v>397.21</v>
      </c>
      <c r="Y13" s="6">
        <f t="shared" si="9"/>
        <v>296.3</v>
      </c>
      <c r="Z13">
        <f t="shared" si="10"/>
        <v>2.3339947564661481</v>
      </c>
      <c r="AA13" s="2">
        <v>35</v>
      </c>
      <c r="AB13">
        <f t="shared" si="11"/>
        <v>604.44999999999993</v>
      </c>
      <c r="AC13" s="6">
        <f t="shared" si="0"/>
        <v>308.3</v>
      </c>
      <c r="AD13">
        <f t="shared" si="12"/>
        <v>4.3388295745269367</v>
      </c>
      <c r="AE13" s="8">
        <v>14</v>
      </c>
      <c r="AF13">
        <f t="shared" si="13"/>
        <v>0.14000000000000001</v>
      </c>
      <c r="AG13" s="8">
        <v>95</v>
      </c>
      <c r="AH13">
        <f t="shared" si="14"/>
        <v>0.95</v>
      </c>
      <c r="AI13">
        <f t="shared" si="15"/>
        <v>1.4123655795383059</v>
      </c>
      <c r="AL13">
        <f t="shared" si="16"/>
        <v>798.00043393867941</v>
      </c>
      <c r="AM13" s="12">
        <v>13.819199999999983</v>
      </c>
      <c r="AN13">
        <f t="shared" si="17"/>
        <v>1.7317283816241494E-2</v>
      </c>
      <c r="AO13" s="6">
        <f t="shared" si="18"/>
        <v>7693174893.707921</v>
      </c>
      <c r="AP13">
        <f t="shared" si="19"/>
        <v>9017892663.8373318</v>
      </c>
      <c r="AQ13">
        <f t="shared" si="20"/>
        <v>8355533778.7726269</v>
      </c>
      <c r="AR13">
        <f t="shared" si="21"/>
        <v>40.967182117322189</v>
      </c>
      <c r="AS13">
        <f t="shared" si="22"/>
        <v>0.17361981680815833</v>
      </c>
      <c r="AT13">
        <f t="shared" si="23"/>
        <v>-0.32662166684807398</v>
      </c>
      <c r="AU13">
        <f t="shared" si="24"/>
        <v>-2.323166716220459</v>
      </c>
      <c r="AX13">
        <f>AW2*AM13</f>
        <v>9.6734399999999869</v>
      </c>
      <c r="AY13">
        <f t="shared" si="25"/>
        <v>11.996606716220446</v>
      </c>
    </row>
    <row r="14" spans="1:52" x14ac:dyDescent="0.25">
      <c r="F14">
        <f t="shared" si="26"/>
        <v>13</v>
      </c>
      <c r="G14">
        <f t="shared" si="1"/>
        <v>1.0329997478854493</v>
      </c>
      <c r="H14">
        <f t="shared" si="27"/>
        <v>-8.327039660149655E-3</v>
      </c>
      <c r="K14">
        <f t="shared" si="2"/>
        <v>1.8038459640195348E-2</v>
      </c>
      <c r="L14">
        <f>ACOS(-J2*K14)</f>
        <v>1.5731328635241941</v>
      </c>
      <c r="N14">
        <f t="shared" si="3"/>
        <v>0.99983734667966651</v>
      </c>
      <c r="O14">
        <f t="shared" si="4"/>
        <v>2.7463945501411579E-2</v>
      </c>
      <c r="P14">
        <f>M2*N14*O14</f>
        <v>2.7231976831200697E-2</v>
      </c>
      <c r="Q14">
        <f t="shared" si="5"/>
        <v>2.7467399204390692E-2</v>
      </c>
      <c r="S14">
        <f t="shared" si="6"/>
        <v>1.8035525624841169E-2</v>
      </c>
      <c r="T14">
        <f>Q14*R2*S14</f>
        <v>6.36364577193304E-5</v>
      </c>
      <c r="U14">
        <f>D2*E2*G2*(P14+T14)</f>
        <v>1059621.5783764704</v>
      </c>
      <c r="V14">
        <f t="shared" si="7"/>
        <v>1059.6215783764703</v>
      </c>
      <c r="W14" s="2">
        <v>23</v>
      </c>
      <c r="X14">
        <f t="shared" si="8"/>
        <v>397.21</v>
      </c>
      <c r="Y14" s="6">
        <f t="shared" si="9"/>
        <v>296.3</v>
      </c>
      <c r="Z14">
        <f t="shared" si="10"/>
        <v>2.3339947564661481</v>
      </c>
      <c r="AA14" s="2">
        <v>34</v>
      </c>
      <c r="AB14">
        <f t="shared" si="11"/>
        <v>587.17999999999995</v>
      </c>
      <c r="AC14" s="6">
        <f t="shared" si="0"/>
        <v>307.3</v>
      </c>
      <c r="AD14">
        <f t="shared" si="12"/>
        <v>4.1279690380750855</v>
      </c>
      <c r="AE14" s="8">
        <v>18</v>
      </c>
      <c r="AF14">
        <f t="shared" si="13"/>
        <v>0.18</v>
      </c>
      <c r="AG14" s="8">
        <v>96</v>
      </c>
      <c r="AH14">
        <f t="shared" si="14"/>
        <v>0.96</v>
      </c>
      <c r="AI14">
        <f t="shared" si="15"/>
        <v>1.4918346965305087</v>
      </c>
      <c r="AL14">
        <f t="shared" si="16"/>
        <v>798.00043383807929</v>
      </c>
      <c r="AM14" s="12">
        <v>14.055899999999985</v>
      </c>
      <c r="AN14">
        <f t="shared" si="17"/>
        <v>1.7613900198520493E-2</v>
      </c>
      <c r="AO14" s="6">
        <f t="shared" si="18"/>
        <v>7693174893.707921</v>
      </c>
      <c r="AP14">
        <f t="shared" si="19"/>
        <v>8901406526.1969452</v>
      </c>
      <c r="AQ14">
        <f t="shared" si="20"/>
        <v>8297290709.9524326</v>
      </c>
      <c r="AR14">
        <f t="shared" si="21"/>
        <v>40.681616350896775</v>
      </c>
      <c r="AS14">
        <f t="shared" si="22"/>
        <v>0.1690030408106683</v>
      </c>
      <c r="AT14">
        <f t="shared" si="23"/>
        <v>-0.32622123473199732</v>
      </c>
      <c r="AU14">
        <f t="shared" si="24"/>
        <v>-2.2428743579814019</v>
      </c>
      <c r="AX14">
        <f>AW2*AM14</f>
        <v>9.8391299999999884</v>
      </c>
      <c r="AY14">
        <f t="shared" si="25"/>
        <v>12.08200435798139</v>
      </c>
    </row>
    <row r="15" spans="1:52" x14ac:dyDescent="0.25">
      <c r="F15">
        <f t="shared" si="26"/>
        <v>14</v>
      </c>
      <c r="G15">
        <f t="shared" si="1"/>
        <v>1.0329997076068529</v>
      </c>
      <c r="H15">
        <f t="shared" si="27"/>
        <v>-8.2040840043517485E-3</v>
      </c>
      <c r="K15">
        <f t="shared" si="2"/>
        <v>1.8038458936689428E-2</v>
      </c>
      <c r="L15">
        <f>ACOS(-J2*K15)</f>
        <v>1.5731328634330684</v>
      </c>
      <c r="N15">
        <f t="shared" si="3"/>
        <v>0.99983734669235047</v>
      </c>
      <c r="O15">
        <f t="shared" si="4"/>
        <v>2.7463945499821091E-2</v>
      </c>
      <c r="P15">
        <f>M2*N15*O15</f>
        <v>2.7231976829969109E-2</v>
      </c>
      <c r="Q15">
        <f t="shared" si="5"/>
        <v>2.7467399202799603E-2</v>
      </c>
      <c r="S15">
        <f t="shared" si="6"/>
        <v>1.8035524921678477E-2</v>
      </c>
      <c r="T15">
        <f>Q15*R2*S15</f>
        <v>6.3636455234608472E-5</v>
      </c>
      <c r="U15">
        <f>D2*E2*G2*(P15+T15)</f>
        <v>1059621.5782322024</v>
      </c>
      <c r="V15">
        <f t="shared" si="7"/>
        <v>1059.6215782322024</v>
      </c>
      <c r="W15" s="2">
        <v>26</v>
      </c>
      <c r="X15">
        <f t="shared" si="8"/>
        <v>449.02</v>
      </c>
      <c r="Y15" s="6">
        <f t="shared" si="9"/>
        <v>299.3</v>
      </c>
      <c r="Z15">
        <f t="shared" si="10"/>
        <v>2.7380559832185698</v>
      </c>
      <c r="AA15" s="2">
        <v>35</v>
      </c>
      <c r="AB15">
        <f t="shared" si="11"/>
        <v>604.44999999999993</v>
      </c>
      <c r="AC15" s="6">
        <f t="shared" si="0"/>
        <v>308.3</v>
      </c>
      <c r="AD15">
        <f t="shared" si="12"/>
        <v>4.3388295745269367</v>
      </c>
      <c r="AE15" s="8">
        <v>16</v>
      </c>
      <c r="AF15">
        <f t="shared" si="13"/>
        <v>0.16</v>
      </c>
      <c r="AG15" s="8">
        <v>94</v>
      </c>
      <c r="AH15">
        <f t="shared" si="14"/>
        <v>0.94</v>
      </c>
      <c r="AI15">
        <f t="shared" si="15"/>
        <v>1.6339926780748826</v>
      </c>
      <c r="AL15">
        <f t="shared" si="16"/>
        <v>798.00043372943117</v>
      </c>
      <c r="AM15" s="12">
        <v>14.998499999999984</v>
      </c>
      <c r="AN15">
        <f t="shared" si="17"/>
        <v>1.8795102566429623E-2</v>
      </c>
      <c r="AO15" s="6">
        <f t="shared" si="18"/>
        <v>8009660313.2530737</v>
      </c>
      <c r="AP15">
        <f t="shared" si="19"/>
        <v>9017892663.8373318</v>
      </c>
      <c r="AQ15">
        <f t="shared" si="20"/>
        <v>8513776488.5452023</v>
      </c>
      <c r="AR15">
        <f t="shared" si="21"/>
        <v>41.74304612333713</v>
      </c>
      <c r="AS15">
        <f t="shared" si="22"/>
        <v>0.16104118772670709</v>
      </c>
      <c r="AT15">
        <f t="shared" si="23"/>
        <v>-0.32462661153531996</v>
      </c>
      <c r="AU15">
        <f t="shared" si="24"/>
        <v>-2.1822536134420822</v>
      </c>
      <c r="AX15">
        <f>AW2*AM15</f>
        <v>10.498949999999988</v>
      </c>
      <c r="AY15">
        <f t="shared" si="25"/>
        <v>12.68120361344207</v>
      </c>
    </row>
    <row r="16" spans="1:52" x14ac:dyDescent="0.25">
      <c r="F16">
        <f t="shared" si="26"/>
        <v>15</v>
      </c>
      <c r="G16">
        <f t="shared" si="1"/>
        <v>1.0329996643446748</v>
      </c>
      <c r="H16">
        <f t="shared" si="27"/>
        <v>-8.0811276068032366E-3</v>
      </c>
      <c r="K16">
        <f t="shared" si="2"/>
        <v>1.8038458181072279E-2</v>
      </c>
      <c r="L16">
        <f>ACOS(-J2*K16)</f>
        <v>1.5731328633351924</v>
      </c>
      <c r="N16">
        <f t="shared" si="3"/>
        <v>0.99983734670597402</v>
      </c>
      <c r="O16">
        <f t="shared" si="4"/>
        <v>2.7463945498112794E-2</v>
      </c>
      <c r="P16">
        <f>M2*N16*O16</f>
        <v>2.7231976828646295E-2</v>
      </c>
      <c r="Q16">
        <f t="shared" si="5"/>
        <v>2.7467399201090661E-2</v>
      </c>
      <c r="S16">
        <f t="shared" si="6"/>
        <v>1.8035524166429978E-2</v>
      </c>
      <c r="T16">
        <f>Q16*R2*S16</f>
        <v>6.3636452565834199E-5</v>
      </c>
      <c r="U16">
        <f>D2*E2*G2*(P16+T16)</f>
        <v>1059621.5780772481</v>
      </c>
      <c r="V16">
        <f t="shared" si="7"/>
        <v>1059.6215780772482</v>
      </c>
      <c r="W16" s="2">
        <v>26</v>
      </c>
      <c r="X16">
        <f t="shared" si="8"/>
        <v>449.02</v>
      </c>
      <c r="Y16" s="6">
        <f t="shared" si="9"/>
        <v>299.3</v>
      </c>
      <c r="Z16">
        <f t="shared" si="10"/>
        <v>2.7380559832185698</v>
      </c>
      <c r="AA16" s="2">
        <v>36</v>
      </c>
      <c r="AB16">
        <f t="shared" si="11"/>
        <v>621.72</v>
      </c>
      <c r="AC16" s="6">
        <f t="shared" si="0"/>
        <v>309.3</v>
      </c>
      <c r="AD16">
        <f t="shared" si="12"/>
        <v>4.5589921905329831</v>
      </c>
      <c r="AE16" s="8">
        <v>10</v>
      </c>
      <c r="AF16">
        <f t="shared" si="13"/>
        <v>0.1</v>
      </c>
      <c r="AG16" s="8">
        <v>93</v>
      </c>
      <c r="AH16">
        <f t="shared" si="14"/>
        <v>0.93</v>
      </c>
      <c r="AI16">
        <f t="shared" si="15"/>
        <v>1.5011456417232842</v>
      </c>
      <c r="AL16">
        <f t="shared" si="16"/>
        <v>798.00043361273515</v>
      </c>
      <c r="AM16" s="12">
        <v>15.261899999999985</v>
      </c>
      <c r="AN16">
        <f t="shared" si="17"/>
        <v>1.9125177577793764E-2</v>
      </c>
      <c r="AO16" s="6">
        <f t="shared" si="18"/>
        <v>8009660313.2530737</v>
      </c>
      <c r="AP16">
        <f t="shared" si="19"/>
        <v>9135518354.5049133</v>
      </c>
      <c r="AQ16">
        <f t="shared" si="20"/>
        <v>8572589333.878994</v>
      </c>
      <c r="AR16">
        <f t="shared" si="21"/>
        <v>42.03140550400871</v>
      </c>
      <c r="AS16">
        <f t="shared" si="22"/>
        <v>0.16847025162445914</v>
      </c>
      <c r="AT16">
        <f t="shared" si="23"/>
        <v>-0.32418101026997842</v>
      </c>
      <c r="AU16">
        <f t="shared" si="24"/>
        <v>-2.2955391747170224</v>
      </c>
      <c r="AX16">
        <f>AW2*AM16</f>
        <v>10.683329999999989</v>
      </c>
      <c r="AY16">
        <f t="shared" si="25"/>
        <v>12.978869174717012</v>
      </c>
    </row>
    <row r="17" spans="5:52" x14ac:dyDescent="0.25">
      <c r="F17">
        <f t="shared" si="26"/>
        <v>16</v>
      </c>
      <c r="G17">
        <f t="shared" si="1"/>
        <v>1.0329996180989194</v>
      </c>
      <c r="H17">
        <f t="shared" si="27"/>
        <v>-7.9581704786208917E-3</v>
      </c>
      <c r="K17">
        <f t="shared" si="2"/>
        <v>1.8038457373343971E-2</v>
      </c>
      <c r="L17">
        <f>ACOS(-J2*K17)</f>
        <v>1.5731328632305666</v>
      </c>
      <c r="N17">
        <f t="shared" si="3"/>
        <v>0.99983734672053715</v>
      </c>
      <c r="O17">
        <f t="shared" si="4"/>
        <v>2.7463945496286682E-2</v>
      </c>
      <c r="P17">
        <f>M2*N17*O17</f>
        <v>2.7231976827232256E-2</v>
      </c>
      <c r="Q17">
        <f t="shared" si="5"/>
        <v>2.7467399199263859E-2</v>
      </c>
      <c r="S17">
        <f t="shared" si="6"/>
        <v>1.8035523359095744E-2</v>
      </c>
      <c r="T17">
        <f>Q17*R2*S17</f>
        <v>6.3636449713007825E-5</v>
      </c>
      <c r="U17">
        <f>D2*E2*G2*(P17+T17)</f>
        <v>1059621.5779116075</v>
      </c>
      <c r="V17">
        <f t="shared" si="7"/>
        <v>1059.6215779116073</v>
      </c>
      <c r="W17" s="2">
        <v>23</v>
      </c>
      <c r="X17">
        <f t="shared" si="8"/>
        <v>397.21</v>
      </c>
      <c r="Y17" s="6">
        <f t="shared" si="9"/>
        <v>296.3</v>
      </c>
      <c r="Z17">
        <f t="shared" si="10"/>
        <v>2.3339947564661481</v>
      </c>
      <c r="AA17" s="2">
        <v>34</v>
      </c>
      <c r="AB17">
        <f t="shared" si="11"/>
        <v>587.17999999999995</v>
      </c>
      <c r="AC17" s="6">
        <f t="shared" si="0"/>
        <v>307.3</v>
      </c>
      <c r="AD17">
        <f t="shared" si="12"/>
        <v>4.1279690380750855</v>
      </c>
      <c r="AE17" s="8">
        <v>4</v>
      </c>
      <c r="AF17">
        <f t="shared" si="13"/>
        <v>0.04</v>
      </c>
      <c r="AG17" s="8">
        <v>95</v>
      </c>
      <c r="AH17">
        <f t="shared" si="14"/>
        <v>0.95</v>
      </c>
      <c r="AI17">
        <f>((Z17*(AH17)+AD17*(AF17))/2)</f>
        <v>1.191206890082922</v>
      </c>
      <c r="AL17">
        <f t="shared" si="16"/>
        <v>798.00043348799124</v>
      </c>
      <c r="AM17" s="12">
        <v>13.930199999999989</v>
      </c>
      <c r="AN17">
        <f t="shared" si="17"/>
        <v>1.7456381494822357E-2</v>
      </c>
      <c r="AO17" s="6">
        <f t="shared" si="18"/>
        <v>7693174893.707921</v>
      </c>
      <c r="AP17">
        <f t="shared" si="19"/>
        <v>8901406526.1969452</v>
      </c>
      <c r="AQ17">
        <f t="shared" si="20"/>
        <v>8297290709.9524326</v>
      </c>
      <c r="AR17">
        <f t="shared" si="21"/>
        <v>40.681616350896775</v>
      </c>
      <c r="AS17">
        <f t="shared" si="22"/>
        <v>0.18720060521839338</v>
      </c>
      <c r="AT17">
        <f t="shared" si="23"/>
        <v>-0.32643388498198977</v>
      </c>
      <c r="AU17">
        <f t="shared" si="24"/>
        <v>-2.4859974684369246</v>
      </c>
      <c r="AX17">
        <f>AW2*AM17</f>
        <v>9.7511399999999906</v>
      </c>
      <c r="AY17">
        <f t="shared" si="25"/>
        <v>12.237137468436915</v>
      </c>
    </row>
    <row r="18" spans="5:52" x14ac:dyDescent="0.25">
      <c r="F18">
        <f t="shared" si="26"/>
        <v>17</v>
      </c>
      <c r="G18">
        <f t="shared" si="1"/>
        <v>1.0329995688695903</v>
      </c>
      <c r="H18">
        <f t="shared" si="27"/>
        <v>-7.8352126309215644E-3</v>
      </c>
      <c r="K18">
        <f t="shared" si="2"/>
        <v>1.8038456513504567E-2</v>
      </c>
      <c r="L18">
        <f>ACOS(-J2*K18)</f>
        <v>1.5731328631191905</v>
      </c>
      <c r="N18">
        <f t="shared" si="3"/>
        <v>0.99983734673603974</v>
      </c>
      <c r="O18">
        <f t="shared" si="4"/>
        <v>2.7463945494342754E-2</v>
      </c>
      <c r="P18">
        <f>M2*N18*O18</f>
        <v>2.7231976825726981E-2</v>
      </c>
      <c r="Q18">
        <f t="shared" si="5"/>
        <v>2.7467399197319199E-2</v>
      </c>
      <c r="S18">
        <f t="shared" si="6"/>
        <v>1.8035522499675841E-2</v>
      </c>
      <c r="T18">
        <f>Q18*R2*S18</f>
        <v>6.3636446676129581E-5</v>
      </c>
      <c r="U18">
        <f>D2*E2*G2*(P18+T18)</f>
        <v>1059621.5777352802</v>
      </c>
      <c r="V18">
        <f t="shared" si="7"/>
        <v>1059.6215777352802</v>
      </c>
      <c r="W18" s="2">
        <v>24</v>
      </c>
      <c r="X18">
        <f t="shared" si="8"/>
        <v>414.48</v>
      </c>
      <c r="Y18" s="6">
        <f t="shared" si="9"/>
        <v>297.3</v>
      </c>
      <c r="Z18">
        <f t="shared" si="10"/>
        <v>2.4624618961402045</v>
      </c>
      <c r="AA18" s="2">
        <v>33</v>
      </c>
      <c r="AB18">
        <f t="shared" si="11"/>
        <v>569.91</v>
      </c>
      <c r="AC18" s="6">
        <f t="shared" si="0"/>
        <v>306.3</v>
      </c>
      <c r="AD18">
        <f t="shared" si="12"/>
        <v>3.9260786579739286</v>
      </c>
      <c r="AE18" s="8">
        <v>16</v>
      </c>
      <c r="AF18">
        <f t="shared" si="13"/>
        <v>0.16</v>
      </c>
      <c r="AG18" s="8">
        <v>95</v>
      </c>
      <c r="AH18">
        <f t="shared" si="14"/>
        <v>0.95</v>
      </c>
      <c r="AI18">
        <f t="shared" si="15"/>
        <v>1.4837556933045115</v>
      </c>
      <c r="AL18">
        <f t="shared" si="16"/>
        <v>798.00043335519933</v>
      </c>
      <c r="AM18" s="12">
        <v>12.489599999999989</v>
      </c>
      <c r="AN18">
        <f t="shared" si="17"/>
        <v>1.5651119320183027E-2</v>
      </c>
      <c r="AO18" s="6">
        <f t="shared" si="18"/>
        <v>7797608001.4891062</v>
      </c>
      <c r="AP18">
        <f t="shared" si="19"/>
        <v>8786052557.743763</v>
      </c>
      <c r="AQ18">
        <f t="shared" si="20"/>
        <v>8291830279.6164341</v>
      </c>
      <c r="AR18">
        <f t="shared" si="21"/>
        <v>40.654843860959375</v>
      </c>
      <c r="AS18">
        <f t="shared" si="22"/>
        <v>0.16946668481270757</v>
      </c>
      <c r="AT18">
        <f t="shared" si="23"/>
        <v>-0.3288709889177529</v>
      </c>
      <c r="AU18">
        <f t="shared" si="24"/>
        <v>-2.2658032497981786</v>
      </c>
      <c r="AX18">
        <f>AW2*AM18</f>
        <v>8.7427199999999914</v>
      </c>
      <c r="AY18">
        <f t="shared" si="25"/>
        <v>11.00852324979817</v>
      </c>
    </row>
    <row r="19" spans="5:52" x14ac:dyDescent="0.25">
      <c r="F19">
        <f t="shared" si="26"/>
        <v>18</v>
      </c>
      <c r="G19">
        <f t="shared" si="1"/>
        <v>1.0329995166566923</v>
      </c>
      <c r="H19">
        <f t="shared" si="27"/>
        <v>-7.7122540748221606E-3</v>
      </c>
      <c r="K19">
        <f t="shared" si="2"/>
        <v>1.8038455601554152E-2</v>
      </c>
      <c r="L19">
        <f>ACOS(-J2*K19)</f>
        <v>1.5731328630010646</v>
      </c>
      <c r="N19">
        <f t="shared" si="3"/>
        <v>0.99983734675248181</v>
      </c>
      <c r="O19">
        <f t="shared" si="4"/>
        <v>2.7463945492281018E-2</v>
      </c>
      <c r="P19">
        <f>M2*N19*O19</f>
        <v>2.7231976824130484E-2</v>
      </c>
      <c r="Q19">
        <f t="shared" si="5"/>
        <v>2.7467399195256686E-2</v>
      </c>
      <c r="S19">
        <f t="shared" si="6"/>
        <v>1.8035521588170348E-2</v>
      </c>
      <c r="T19">
        <f>Q19*R2*S19</f>
        <v>6.3636443455199779E-5</v>
      </c>
      <c r="U19">
        <f>D2*E2*G2*(P19+T19)</f>
        <v>1059621.5775482666</v>
      </c>
      <c r="V19">
        <f t="shared" si="7"/>
        <v>1059.6215775482667</v>
      </c>
      <c r="W19" s="2">
        <v>23</v>
      </c>
      <c r="X19">
        <f t="shared" si="8"/>
        <v>397.21</v>
      </c>
      <c r="Y19" s="6">
        <f t="shared" si="9"/>
        <v>296.3</v>
      </c>
      <c r="Z19">
        <f t="shared" si="10"/>
        <v>2.3339947564661481</v>
      </c>
      <c r="AA19" s="2">
        <v>32.1</v>
      </c>
      <c r="AB19">
        <f t="shared" si="11"/>
        <v>554.36699999999996</v>
      </c>
      <c r="AC19" s="6">
        <f t="shared" si="0"/>
        <v>305.40000000000003</v>
      </c>
      <c r="AD19">
        <f t="shared" si="12"/>
        <v>3.7517800388368747</v>
      </c>
      <c r="AE19" s="8">
        <v>37</v>
      </c>
      <c r="AF19">
        <f t="shared" si="13"/>
        <v>0.37</v>
      </c>
      <c r="AG19" s="8">
        <v>94</v>
      </c>
      <c r="AH19">
        <f t="shared" si="14"/>
        <v>0.94</v>
      </c>
      <c r="AI19">
        <f t="shared" si="15"/>
        <v>1.7910568427239113</v>
      </c>
      <c r="AL19">
        <f t="shared" si="16"/>
        <v>798.00043321435953</v>
      </c>
      <c r="AM19" s="12">
        <v>10.642199999999988</v>
      </c>
      <c r="AN19">
        <f t="shared" si="17"/>
        <v>1.3336082985736014E-2</v>
      </c>
      <c r="AO19" s="6">
        <f t="shared" si="18"/>
        <v>7693174893.707921</v>
      </c>
      <c r="AP19">
        <f t="shared" si="19"/>
        <v>8683195907.3872948</v>
      </c>
      <c r="AQ19">
        <f t="shared" si="20"/>
        <v>8188185400.5476074</v>
      </c>
      <c r="AR19">
        <f t="shared" si="21"/>
        <v>40.146673018884918</v>
      </c>
      <c r="AS19">
        <f t="shared" si="22"/>
        <v>0.15263747942187408</v>
      </c>
      <c r="AT19">
        <f t="shared" si="23"/>
        <v>-0.33199628796925634</v>
      </c>
      <c r="AU19">
        <f t="shared" si="24"/>
        <v>-2.0344357293850308</v>
      </c>
      <c r="AX19">
        <f>AW2*AM19</f>
        <v>7.4495399999999909</v>
      </c>
      <c r="AY19">
        <f t="shared" si="25"/>
        <v>9.4839757293850226</v>
      </c>
    </row>
    <row r="20" spans="5:52" x14ac:dyDescent="0.25">
      <c r="F20">
        <f t="shared" si="26"/>
        <v>19</v>
      </c>
      <c r="G20">
        <f t="shared" si="1"/>
        <v>1.0329994614602303</v>
      </c>
      <c r="H20">
        <f t="shared" si="27"/>
        <v>-7.589294821439654E-3</v>
      </c>
      <c r="K20">
        <f t="shared" si="2"/>
        <v>1.8038454637492814E-2</v>
      </c>
      <c r="L20">
        <f>ACOS(-J2*K20)</f>
        <v>1.5731328628761887</v>
      </c>
      <c r="N20">
        <f t="shared" si="3"/>
        <v>0.99983734676986358</v>
      </c>
      <c r="O20">
        <f t="shared" si="4"/>
        <v>2.7463945490101466E-2</v>
      </c>
      <c r="P20">
        <f>M2*N20*O20</f>
        <v>2.7231976822442758E-2</v>
      </c>
      <c r="Q20">
        <f t="shared" si="5"/>
        <v>2.7467399193076312E-2</v>
      </c>
      <c r="S20">
        <f t="shared" si="6"/>
        <v>1.8035520624579356E-2</v>
      </c>
      <c r="T20">
        <f>Q20*R2*S20</f>
        <v>6.3636440050218688E-5</v>
      </c>
      <c r="U20">
        <f>D2*E2*G2*(P20+T20)</f>
        <v>1059621.5773505666</v>
      </c>
      <c r="V20">
        <f t="shared" si="7"/>
        <v>1059.6215773505667</v>
      </c>
      <c r="W20" s="2">
        <v>24</v>
      </c>
      <c r="X20">
        <f t="shared" si="8"/>
        <v>414.48</v>
      </c>
      <c r="Y20" s="6">
        <f t="shared" si="9"/>
        <v>297.3</v>
      </c>
      <c r="Z20">
        <f t="shared" si="10"/>
        <v>2.4624618961402045</v>
      </c>
      <c r="AA20" s="2">
        <v>33</v>
      </c>
      <c r="AB20">
        <f t="shared" si="11"/>
        <v>569.91</v>
      </c>
      <c r="AC20" s="6">
        <f t="shared" si="0"/>
        <v>306.3</v>
      </c>
      <c r="AD20">
        <f t="shared" si="12"/>
        <v>3.9260786579739286</v>
      </c>
      <c r="AE20" s="8">
        <v>15</v>
      </c>
      <c r="AF20">
        <f t="shared" si="13"/>
        <v>0.15</v>
      </c>
      <c r="AG20" s="8">
        <v>94</v>
      </c>
      <c r="AH20">
        <f t="shared" si="14"/>
        <v>0.94</v>
      </c>
      <c r="AI20">
        <f t="shared" si="15"/>
        <v>1.4518129905339408</v>
      </c>
      <c r="AL20">
        <f t="shared" si="16"/>
        <v>798.00043306547173</v>
      </c>
      <c r="AM20" s="12">
        <v>12.36269999999999</v>
      </c>
      <c r="AN20">
        <f t="shared" si="17"/>
        <v>1.5492096855774131E-2</v>
      </c>
      <c r="AO20" s="6">
        <f t="shared" si="18"/>
        <v>7797608001.4891062</v>
      </c>
      <c r="AP20">
        <f t="shared" si="19"/>
        <v>8786052557.743763</v>
      </c>
      <c r="AQ20">
        <f t="shared" si="20"/>
        <v>8291830279.6164341</v>
      </c>
      <c r="AR20">
        <f t="shared" si="21"/>
        <v>40.654843860959375</v>
      </c>
      <c r="AS20">
        <f t="shared" si="22"/>
        <v>0.17131231635218522</v>
      </c>
      <c r="AT20">
        <f t="shared" si="23"/>
        <v>-0.32908566924470489</v>
      </c>
      <c r="AU20">
        <f t="shared" si="24"/>
        <v>-2.2919748890245395</v>
      </c>
      <c r="AX20">
        <f>AW2*AM20</f>
        <v>8.6538899999999916</v>
      </c>
      <c r="AY20">
        <f t="shared" si="25"/>
        <v>10.945864889024531</v>
      </c>
    </row>
    <row r="21" spans="5:52" x14ac:dyDescent="0.25">
      <c r="F21">
        <f t="shared" si="26"/>
        <v>20</v>
      </c>
      <c r="G21">
        <f t="shared" si="1"/>
        <v>1.0329994032802088</v>
      </c>
      <c r="H21">
        <f t="shared" si="27"/>
        <v>-7.4663348818910817E-3</v>
      </c>
      <c r="K21">
        <f t="shared" si="2"/>
        <v>1.803845362132063E-2</v>
      </c>
      <c r="L21">
        <f>ACOS(-J2*K21)</f>
        <v>1.5731328627445629</v>
      </c>
      <c r="N21">
        <f t="shared" si="3"/>
        <v>0.99983734678818481</v>
      </c>
      <c r="O21">
        <f t="shared" si="4"/>
        <v>2.7463945487804103E-2</v>
      </c>
      <c r="P21">
        <f>M2*N21*O21</f>
        <v>2.7231976820663799E-2</v>
      </c>
      <c r="Q21">
        <f t="shared" si="5"/>
        <v>2.7467399190778081E-2</v>
      </c>
      <c r="S21">
        <f t="shared" si="6"/>
        <v>1.8035519608902942E-2</v>
      </c>
      <c r="T21">
        <f>Q21*R2*S21</f>
        <v>6.3636436461186608E-5</v>
      </c>
      <c r="U21">
        <f>D2*E2*G2*(P21+T21)</f>
        <v>1059621.5771421799</v>
      </c>
      <c r="V21">
        <f t="shared" si="7"/>
        <v>1059.6215771421798</v>
      </c>
      <c r="W21" s="2">
        <v>23</v>
      </c>
      <c r="X21">
        <f t="shared" si="8"/>
        <v>397.21</v>
      </c>
      <c r="Y21" s="6">
        <f t="shared" si="9"/>
        <v>296.3</v>
      </c>
      <c r="Z21">
        <f t="shared" si="10"/>
        <v>2.3339947564661481</v>
      </c>
      <c r="AA21" s="2">
        <v>33</v>
      </c>
      <c r="AB21">
        <f t="shared" si="11"/>
        <v>569.91</v>
      </c>
      <c r="AC21" s="6">
        <f t="shared" si="0"/>
        <v>306.3</v>
      </c>
      <c r="AD21">
        <f t="shared" si="12"/>
        <v>3.9260786579739286</v>
      </c>
      <c r="AE21" s="8">
        <v>2</v>
      </c>
      <c r="AF21">
        <f t="shared" si="13"/>
        <v>0.02</v>
      </c>
      <c r="AG21" s="8">
        <v>65</v>
      </c>
      <c r="AH21">
        <f t="shared" si="14"/>
        <v>0.65</v>
      </c>
      <c r="AI21">
        <f t="shared" si="15"/>
        <v>0.79780908243123749</v>
      </c>
      <c r="AL21">
        <f t="shared" si="16"/>
        <v>798.0004329085358</v>
      </c>
      <c r="AM21" s="12">
        <v>12.583199999999986</v>
      </c>
      <c r="AN21">
        <f t="shared" si="17"/>
        <v>1.5768412498395511E-2</v>
      </c>
      <c r="AO21" s="6">
        <f t="shared" si="18"/>
        <v>7693174893.707921</v>
      </c>
      <c r="AP21">
        <f t="shared" si="19"/>
        <v>8786052557.743763</v>
      </c>
      <c r="AQ21">
        <f t="shared" si="20"/>
        <v>8239613725.7258415</v>
      </c>
      <c r="AR21">
        <f t="shared" si="21"/>
        <v>40.398826097233801</v>
      </c>
      <c r="AS21">
        <f t="shared" si="22"/>
        <v>0.21495177723912967</v>
      </c>
      <c r="AT21">
        <f t="shared" si="23"/>
        <v>-0.32871264312716603</v>
      </c>
      <c r="AU21">
        <f t="shared" si="24"/>
        <v>-2.8544746755043198</v>
      </c>
      <c r="AX21">
        <f>AW2*AM21</f>
        <v>8.808239999999989</v>
      </c>
      <c r="AY21">
        <f t="shared" si="25"/>
        <v>11.662714675504308</v>
      </c>
    </row>
    <row r="22" spans="5:52" x14ac:dyDescent="0.25">
      <c r="F22">
        <f t="shared" si="26"/>
        <v>21</v>
      </c>
      <c r="G22">
        <f t="shared" si="1"/>
        <v>1.0329993421166335</v>
      </c>
      <c r="H22">
        <f t="shared" si="27"/>
        <v>-7.3433742672935412E-3</v>
      </c>
      <c r="K22">
        <f t="shared" si="2"/>
        <v>1.8038452553037692E-2</v>
      </c>
      <c r="L22">
        <f>ACOS(-J2*K22)</f>
        <v>1.5731328626061871</v>
      </c>
      <c r="N22">
        <f t="shared" si="3"/>
        <v>0.99983734680744552</v>
      </c>
      <c r="O22">
        <f t="shared" si="4"/>
        <v>2.746394548538893E-2</v>
      </c>
      <c r="P22">
        <f>M2*N22*O22</f>
        <v>2.7231976818793621E-2</v>
      </c>
      <c r="Q22">
        <f t="shared" si="5"/>
        <v>2.7467399188361996E-2</v>
      </c>
      <c r="S22">
        <f t="shared" si="6"/>
        <v>1.8035518541141198E-2</v>
      </c>
      <c r="T22">
        <f>Q22*R2*S22</f>
        <v>6.3636432688103878E-5</v>
      </c>
      <c r="U22">
        <f>D2*E2*G2*(P22+T22)</f>
        <v>1059621.5769231075</v>
      </c>
      <c r="V22">
        <f t="shared" si="7"/>
        <v>1059.6215769231076</v>
      </c>
      <c r="W22" s="2">
        <v>25</v>
      </c>
      <c r="X22">
        <f t="shared" si="8"/>
        <v>431.75</v>
      </c>
      <c r="Y22" s="6">
        <f t="shared" si="9"/>
        <v>298.3</v>
      </c>
      <c r="Z22">
        <f t="shared" si="10"/>
        <v>2.597066958624318</v>
      </c>
      <c r="AA22" s="2">
        <v>33</v>
      </c>
      <c r="AB22">
        <f t="shared" si="11"/>
        <v>569.91</v>
      </c>
      <c r="AC22" s="6">
        <f t="shared" si="0"/>
        <v>306.3</v>
      </c>
      <c r="AD22">
        <f t="shared" si="12"/>
        <v>3.9260786579739286</v>
      </c>
      <c r="AE22" s="8">
        <v>2</v>
      </c>
      <c r="AF22">
        <f t="shared" si="13"/>
        <v>0.02</v>
      </c>
      <c r="AG22" s="8">
        <v>85</v>
      </c>
      <c r="AH22">
        <f t="shared" si="14"/>
        <v>0.85</v>
      </c>
      <c r="AI22">
        <f t="shared" si="15"/>
        <v>1.1430142439950743</v>
      </c>
      <c r="AL22">
        <f t="shared" si="16"/>
        <v>798.00043274355255</v>
      </c>
      <c r="AM22" s="12">
        <v>12.469499999999988</v>
      </c>
      <c r="AN22">
        <f t="shared" si="17"/>
        <v>1.5625931375913449E-2</v>
      </c>
      <c r="AO22" s="6">
        <f t="shared" si="18"/>
        <v>7903100760.0574884</v>
      </c>
      <c r="AP22">
        <f t="shared" si="19"/>
        <v>8786052557.743763</v>
      </c>
      <c r="AQ22">
        <f t="shared" si="20"/>
        <v>8344576658.9006252</v>
      </c>
      <c r="AR22">
        <f t="shared" si="21"/>
        <v>40.913459358589769</v>
      </c>
      <c r="AS22">
        <f t="shared" si="22"/>
        <v>0.19032341805645261</v>
      </c>
      <c r="AT22">
        <f t="shared" si="23"/>
        <v>-0.32890499264251682</v>
      </c>
      <c r="AU22">
        <f t="shared" si="24"/>
        <v>-2.5611139200647579</v>
      </c>
      <c r="AX22">
        <f>AW2*AM22</f>
        <v>8.7286499999999911</v>
      </c>
      <c r="AY22">
        <f t="shared" si="25"/>
        <v>11.289763920064749</v>
      </c>
    </row>
    <row r="23" spans="5:52" x14ac:dyDescent="0.25">
      <c r="F23">
        <f t="shared" si="26"/>
        <v>22</v>
      </c>
      <c r="G23">
        <f t="shared" si="1"/>
        <v>1.0329992779695096</v>
      </c>
      <c r="H23">
        <f t="shared" si="27"/>
        <v>-7.2204129887641936E-3</v>
      </c>
      <c r="K23">
        <f t="shared" si="2"/>
        <v>1.8038451432644105E-2</v>
      </c>
      <c r="L23">
        <f>ACOS(-J2*K23)</f>
        <v>1.5731328624610612</v>
      </c>
      <c r="N23">
        <f t="shared" si="3"/>
        <v>0.99983734682764591</v>
      </c>
      <c r="O23">
        <f t="shared" si="4"/>
        <v>2.7463945482855943E-2</v>
      </c>
      <c r="P23">
        <f>M2*N23*O23</f>
        <v>2.7231976816832214E-2</v>
      </c>
      <c r="Q23">
        <f t="shared" si="5"/>
        <v>2.7467399185828054E-2</v>
      </c>
      <c r="S23">
        <f t="shared" si="6"/>
        <v>1.803551742129423E-2</v>
      </c>
      <c r="T23">
        <f>Q23*R2*S23</f>
        <v>6.3636428730970835E-5</v>
      </c>
      <c r="U23">
        <f>D2*E2*G2*(P23+T23)</f>
        <v>1059621.5766933484</v>
      </c>
      <c r="V23">
        <f t="shared" si="7"/>
        <v>1059.6215766933483</v>
      </c>
      <c r="W23" s="2">
        <v>19</v>
      </c>
      <c r="X23">
        <f t="shared" si="8"/>
        <v>328.13</v>
      </c>
      <c r="Y23" s="6">
        <f t="shared" si="9"/>
        <v>292.3</v>
      </c>
      <c r="Z23">
        <f t="shared" si="10"/>
        <v>1.8768481161611772</v>
      </c>
      <c r="AA23" s="2">
        <v>32</v>
      </c>
      <c r="AB23">
        <f t="shared" si="11"/>
        <v>552.64</v>
      </c>
      <c r="AC23" s="6">
        <f t="shared" si="0"/>
        <v>305.3</v>
      </c>
      <c r="AD23">
        <f t="shared" si="12"/>
        <v>3.7328359060309499</v>
      </c>
      <c r="AE23" s="8">
        <v>5</v>
      </c>
      <c r="AF23">
        <f t="shared" si="13"/>
        <v>0.05</v>
      </c>
      <c r="AG23" s="8">
        <v>58</v>
      </c>
      <c r="AH23">
        <f t="shared" si="14"/>
        <v>0.57999999999999996</v>
      </c>
      <c r="AI23">
        <f t="shared" si="15"/>
        <v>0.63760685133751516</v>
      </c>
      <c r="AL23">
        <f t="shared" si="16"/>
        <v>798.00043257052096</v>
      </c>
      <c r="AM23" s="12">
        <v>10.639499999999988</v>
      </c>
      <c r="AN23">
        <f t="shared" si="17"/>
        <v>1.333269953968321E-2</v>
      </c>
      <c r="AO23" s="6">
        <f t="shared" si="18"/>
        <v>7285896933.6551847</v>
      </c>
      <c r="AP23">
        <f t="shared" si="19"/>
        <v>8671823398.6377773</v>
      </c>
      <c r="AQ23">
        <f t="shared" si="20"/>
        <v>7978860166.1464806</v>
      </c>
      <c r="AR23">
        <f t="shared" si="21"/>
        <v>39.120351394616193</v>
      </c>
      <c r="AS23">
        <f t="shared" si="22"/>
        <v>0.22820959662737011</v>
      </c>
      <c r="AT23">
        <f t="shared" si="23"/>
        <v>-0.33200085562142767</v>
      </c>
      <c r="AU23">
        <f t="shared" si="24"/>
        <v>-2.9639839897596145</v>
      </c>
      <c r="AX23">
        <f>AW2*AM23</f>
        <v>7.4476499999999906</v>
      </c>
      <c r="AY23">
        <f t="shared" si="25"/>
        <v>10.411633989759604</v>
      </c>
    </row>
    <row r="24" spans="5:52" x14ac:dyDescent="0.25">
      <c r="F24">
        <f t="shared" si="26"/>
        <v>23</v>
      </c>
      <c r="G24">
        <f t="shared" si="1"/>
        <v>1.0329992108388433</v>
      </c>
      <c r="H24">
        <f t="shared" si="27"/>
        <v>-7.0974510574202581E-3</v>
      </c>
      <c r="K24">
        <f t="shared" si="2"/>
        <v>1.8038450260139973E-2</v>
      </c>
      <c r="L24">
        <f>ACOS(-J2*K24)</f>
        <v>1.5731328623091856</v>
      </c>
      <c r="N24">
        <f t="shared" si="3"/>
        <v>0.99983734684878567</v>
      </c>
      <c r="O24">
        <f t="shared" si="4"/>
        <v>2.7463945480205147E-2</v>
      </c>
      <c r="P24">
        <f>M2*N24*O24</f>
        <v>2.7231976814779579E-2</v>
      </c>
      <c r="Q24">
        <f t="shared" si="5"/>
        <v>2.7467399183176255E-2</v>
      </c>
      <c r="S24">
        <f t="shared" si="6"/>
        <v>1.8035516249362137E-2</v>
      </c>
      <c r="T24">
        <f>Q24*R2*S24</f>
        <v>6.3636424589787874E-5</v>
      </c>
      <c r="U24">
        <f>D2*E2*G2*(P24+T24)</f>
        <v>1059621.5764529032</v>
      </c>
      <c r="V24">
        <f t="shared" si="7"/>
        <v>1059.6215764529031</v>
      </c>
      <c r="W24" s="2">
        <v>19</v>
      </c>
      <c r="X24">
        <f t="shared" si="8"/>
        <v>328.13</v>
      </c>
      <c r="Y24" s="6">
        <f t="shared" si="9"/>
        <v>292.3</v>
      </c>
      <c r="Z24">
        <f t="shared" si="10"/>
        <v>1.8768481161611772</v>
      </c>
      <c r="AA24" s="2">
        <v>34</v>
      </c>
      <c r="AB24">
        <f t="shared" si="11"/>
        <v>587.17999999999995</v>
      </c>
      <c r="AC24" s="6">
        <f t="shared" si="0"/>
        <v>307.3</v>
      </c>
      <c r="AD24">
        <f t="shared" si="12"/>
        <v>4.1279690380750855</v>
      </c>
      <c r="AE24" s="8">
        <v>2</v>
      </c>
      <c r="AF24">
        <f t="shared" si="13"/>
        <v>0.02</v>
      </c>
      <c r="AG24" s="8">
        <v>60</v>
      </c>
      <c r="AH24">
        <f t="shared" si="14"/>
        <v>0.6</v>
      </c>
      <c r="AI24">
        <f t="shared" si="15"/>
        <v>0.60433412522910401</v>
      </c>
      <c r="AL24">
        <f t="shared" si="16"/>
        <v>798.00043238944181</v>
      </c>
      <c r="AM24" s="12">
        <v>11.127599999999983</v>
      </c>
      <c r="AN24">
        <f t="shared" si="17"/>
        <v>1.3944353346627598E-2</v>
      </c>
      <c r="AO24" s="6">
        <f t="shared" si="18"/>
        <v>7285896933.6551847</v>
      </c>
      <c r="AP24">
        <f t="shared" si="19"/>
        <v>8901406526.1969452</v>
      </c>
      <c r="AQ24">
        <f t="shared" si="20"/>
        <v>8093651729.9260654</v>
      </c>
      <c r="AR24">
        <f t="shared" si="21"/>
        <v>39.683174431827503</v>
      </c>
      <c r="AS24">
        <f t="shared" si="22"/>
        <v>0.23116549786721843</v>
      </c>
      <c r="AT24">
        <f t="shared" si="23"/>
        <v>-0.33117512298205271</v>
      </c>
      <c r="AU24">
        <f t="shared" si="24"/>
        <v>-3.0379955061512933</v>
      </c>
      <c r="AX24">
        <f>AW2*AM24</f>
        <v>7.7893199999999876</v>
      </c>
      <c r="AY24">
        <f t="shared" si="25"/>
        <v>10.827315506151281</v>
      </c>
    </row>
    <row r="25" spans="5:52" x14ac:dyDescent="0.25">
      <c r="F25">
        <f t="shared" si="26"/>
        <v>24</v>
      </c>
      <c r="G25">
        <f t="shared" si="1"/>
        <v>1.0329991407246402</v>
      </c>
      <c r="H25">
        <f t="shared" si="27"/>
        <v>-6.9744884843790126E-3</v>
      </c>
      <c r="K25">
        <f t="shared" si="2"/>
        <v>1.8038449035525383E-2</v>
      </c>
      <c r="L25">
        <f>ACOS(-J2*K25)</f>
        <v>1.57313286215056</v>
      </c>
      <c r="N25">
        <f t="shared" si="3"/>
        <v>0.99983734687086512</v>
      </c>
      <c r="O25">
        <f t="shared" si="4"/>
        <v>2.7463945477436538E-2</v>
      </c>
      <c r="P25">
        <f>M2*N25*O25</f>
        <v>2.7231976812635717E-2</v>
      </c>
      <c r="Q25">
        <f t="shared" si="5"/>
        <v>2.7467399180406603E-2</v>
      </c>
      <c r="S25">
        <f t="shared" si="6"/>
        <v>1.8035515025345013E-2</v>
      </c>
      <c r="T25">
        <f>Q25*R2*S25</f>
        <v>6.3636420264555292E-5</v>
      </c>
      <c r="U25">
        <f>D2*E2*G2*(P25+T25)</f>
        <v>1059621.5762017714</v>
      </c>
      <c r="V25">
        <f t="shared" si="7"/>
        <v>1059.6215762017714</v>
      </c>
      <c r="W25" s="2">
        <v>19.5</v>
      </c>
      <c r="X25">
        <f t="shared" si="8"/>
        <v>336.76499999999999</v>
      </c>
      <c r="Y25" s="6">
        <f t="shared" si="9"/>
        <v>292.8</v>
      </c>
      <c r="Z25">
        <f t="shared" si="10"/>
        <v>1.9293207209093002</v>
      </c>
      <c r="AA25" s="2">
        <v>35.200000000000003</v>
      </c>
      <c r="AB25">
        <f t="shared" si="11"/>
        <v>607.904</v>
      </c>
      <c r="AC25" s="6">
        <f t="shared" si="0"/>
        <v>308.5</v>
      </c>
      <c r="AD25">
        <f t="shared" si="12"/>
        <v>4.3821071424005176</v>
      </c>
      <c r="AE25" s="8">
        <v>4</v>
      </c>
      <c r="AF25">
        <f t="shared" si="13"/>
        <v>0.04</v>
      </c>
      <c r="AG25" s="8">
        <v>91</v>
      </c>
      <c r="AH25">
        <f t="shared" si="14"/>
        <v>0.91</v>
      </c>
      <c r="AI25">
        <f t="shared" si="15"/>
        <v>0.9654830708617419</v>
      </c>
      <c r="AL25">
        <f t="shared" si="16"/>
        <v>798.00043220031466</v>
      </c>
      <c r="AM25" s="12">
        <v>11.543999999999983</v>
      </c>
      <c r="AN25">
        <f t="shared" si="17"/>
        <v>1.4466157578599155E-2</v>
      </c>
      <c r="AO25" s="6">
        <f t="shared" si="18"/>
        <v>7335901190.2954779</v>
      </c>
      <c r="AP25">
        <f t="shared" si="19"/>
        <v>9041326401.0233898</v>
      </c>
      <c r="AQ25">
        <f t="shared" si="20"/>
        <v>8188613795.6594334</v>
      </c>
      <c r="AR25">
        <f t="shared" si="21"/>
        <v>40.148773440118205</v>
      </c>
      <c r="AS25">
        <f t="shared" si="22"/>
        <v>0.20243740265286447</v>
      </c>
      <c r="AT25">
        <f t="shared" si="23"/>
        <v>-0.33047068726889112</v>
      </c>
      <c r="AU25">
        <f t="shared" si="24"/>
        <v>-2.6859379910830969</v>
      </c>
      <c r="AX25">
        <f>AW2*AM25</f>
        <v>8.0807999999999875</v>
      </c>
      <c r="AY25">
        <f t="shared" si="25"/>
        <v>10.766737991083085</v>
      </c>
    </row>
    <row r="26" spans="5:52" x14ac:dyDescent="0.25">
      <c r="F26">
        <f t="shared" si="26"/>
        <v>25</v>
      </c>
      <c r="G26">
        <f t="shared" si="1"/>
        <v>1.032999067626907</v>
      </c>
      <c r="H26">
        <f t="shared" si="27"/>
        <v>-6.8515252807577944E-3</v>
      </c>
      <c r="K26">
        <f t="shared" si="2"/>
        <v>1.8038447758800463E-2</v>
      </c>
      <c r="L26">
        <f>ACOS(-J2*K26)</f>
        <v>1.5731328619851843</v>
      </c>
      <c r="N26">
        <f t="shared" si="3"/>
        <v>0.99983734689388393</v>
      </c>
      <c r="O26">
        <f t="shared" si="4"/>
        <v>2.7463945474550115E-2</v>
      </c>
      <c r="P26">
        <f>M2*N26*O26</f>
        <v>2.7231976810400627E-2</v>
      </c>
      <c r="Q26">
        <f t="shared" si="5"/>
        <v>2.746739917751909E-2</v>
      </c>
      <c r="S26">
        <f t="shared" si="6"/>
        <v>1.8035513749242983E-2</v>
      </c>
      <c r="T26">
        <f>Q26*R2*S26</f>
        <v>6.363641575527355E-5</v>
      </c>
      <c r="U26">
        <f>D2*E2*G2*(P26+T26)</f>
        <v>1059621.5759399536</v>
      </c>
      <c r="V26">
        <f t="shared" si="7"/>
        <v>1059.6215759399536</v>
      </c>
      <c r="W26" s="2">
        <v>19.5</v>
      </c>
      <c r="X26">
        <f t="shared" si="8"/>
        <v>336.76499999999999</v>
      </c>
      <c r="Y26" s="6">
        <f t="shared" si="9"/>
        <v>292.8</v>
      </c>
      <c r="Z26">
        <f t="shared" si="10"/>
        <v>1.9293207209093002</v>
      </c>
      <c r="AA26" s="2">
        <v>34</v>
      </c>
      <c r="AB26">
        <f t="shared" si="11"/>
        <v>587.17999999999995</v>
      </c>
      <c r="AC26" s="6">
        <f t="shared" si="0"/>
        <v>307.3</v>
      </c>
      <c r="AD26">
        <f t="shared" si="12"/>
        <v>4.1279690380750855</v>
      </c>
      <c r="AE26" s="8">
        <v>22</v>
      </c>
      <c r="AF26">
        <f t="shared" si="13"/>
        <v>0.22</v>
      </c>
      <c r="AG26" s="8">
        <v>95</v>
      </c>
      <c r="AH26">
        <f t="shared" si="14"/>
        <v>0.95</v>
      </c>
      <c r="AI26">
        <f t="shared" si="15"/>
        <v>1.370503936620177</v>
      </c>
      <c r="AL26">
        <f t="shared" si="16"/>
        <v>798.00043200313985</v>
      </c>
      <c r="AM26" s="12">
        <v>10.805999999999985</v>
      </c>
      <c r="AN26">
        <f t="shared" si="17"/>
        <v>1.3541346052751846E-2</v>
      </c>
      <c r="AO26" s="6">
        <f t="shared" si="18"/>
        <v>7335901190.2954779</v>
      </c>
      <c r="AP26">
        <f t="shared" si="19"/>
        <v>8901406526.1969452</v>
      </c>
      <c r="AQ26">
        <f t="shared" si="20"/>
        <v>8118653858.246212</v>
      </c>
      <c r="AR26">
        <f t="shared" si="21"/>
        <v>39.805759866981177</v>
      </c>
      <c r="AS26">
        <f t="shared" si="22"/>
        <v>0.17610406607314669</v>
      </c>
      <c r="AT26">
        <f t="shared" si="23"/>
        <v>-0.33171918282878499</v>
      </c>
      <c r="AU26">
        <f t="shared" si="24"/>
        <v>-2.3253369309538177</v>
      </c>
      <c r="AX26">
        <f>AW2*AM26</f>
        <v>7.5641999999999889</v>
      </c>
      <c r="AY26">
        <f t="shared" si="25"/>
        <v>9.8895369309538061</v>
      </c>
    </row>
    <row r="27" spans="5:52" x14ac:dyDescent="0.25">
      <c r="F27">
        <f t="shared" si="26"/>
        <v>26</v>
      </c>
      <c r="G27">
        <f t="shared" si="1"/>
        <v>1.0329989915456501</v>
      </c>
      <c r="H27">
        <f t="shared" si="27"/>
        <v>-6.728561457673996E-3</v>
      </c>
      <c r="K27">
        <f t="shared" si="2"/>
        <v>1.8038446429965323E-2</v>
      </c>
      <c r="L27">
        <f>ACOS(-J2*K27)</f>
        <v>1.5731328618130589</v>
      </c>
      <c r="N27">
        <f t="shared" si="3"/>
        <v>0.99983734691784243</v>
      </c>
      <c r="O27">
        <f t="shared" si="4"/>
        <v>2.7463945471545882E-2</v>
      </c>
      <c r="P27">
        <f>M2*N27*O27</f>
        <v>2.723197680807431E-2</v>
      </c>
      <c r="Q27">
        <f t="shared" si="5"/>
        <v>2.7467399174513726E-2</v>
      </c>
      <c r="S27">
        <f t="shared" si="6"/>
        <v>1.8035512421056152E-2</v>
      </c>
      <c r="T27">
        <f>Q27*R2*S27</f>
        <v>6.3636411061943014E-5</v>
      </c>
      <c r="U27">
        <f>D2*E2*G2*(P27+T27)</f>
        <v>1059621.5756674493</v>
      </c>
      <c r="V27">
        <f t="shared" si="7"/>
        <v>1059.6215756674492</v>
      </c>
      <c r="W27" s="2">
        <v>26</v>
      </c>
      <c r="X27">
        <f t="shared" si="8"/>
        <v>449.02</v>
      </c>
      <c r="Y27" s="6">
        <f t="shared" si="9"/>
        <v>299.3</v>
      </c>
      <c r="Z27">
        <f t="shared" si="10"/>
        <v>2.7380559832185698</v>
      </c>
      <c r="AA27" s="2">
        <v>35.5</v>
      </c>
      <c r="AB27">
        <f t="shared" si="11"/>
        <v>613.08500000000004</v>
      </c>
      <c r="AC27" s="6">
        <f t="shared" si="0"/>
        <v>308.8</v>
      </c>
      <c r="AD27">
        <f t="shared" si="12"/>
        <v>4.4477270053696518</v>
      </c>
      <c r="AE27" s="8">
        <v>12</v>
      </c>
      <c r="AF27">
        <f t="shared" si="13"/>
        <v>0.12</v>
      </c>
      <c r="AG27" s="8">
        <v>95</v>
      </c>
      <c r="AH27">
        <f t="shared" si="14"/>
        <v>0.95</v>
      </c>
      <c r="AI27">
        <f t="shared" si="15"/>
        <v>1.5674402123509996</v>
      </c>
      <c r="AL27">
        <f t="shared" si="16"/>
        <v>798.00043179791692</v>
      </c>
      <c r="AM27" s="12">
        <v>12.458099999999984</v>
      </c>
      <c r="AN27">
        <f t="shared" si="17"/>
        <v>1.5611645687874556E-2</v>
      </c>
      <c r="AO27" s="6">
        <f t="shared" si="18"/>
        <v>8009660313.2530737</v>
      </c>
      <c r="AP27">
        <f t="shared" si="19"/>
        <v>9076562602.615221</v>
      </c>
      <c r="AQ27">
        <f t="shared" si="20"/>
        <v>8543111457.9341469</v>
      </c>
      <c r="AR27">
        <f t="shared" si="21"/>
        <v>41.88687547825112</v>
      </c>
      <c r="AS27">
        <f t="shared" si="22"/>
        <v>0.16472356643838398</v>
      </c>
      <c r="AT27">
        <f t="shared" si="23"/>
        <v>-0.32892427832136933</v>
      </c>
      <c r="AU27">
        <f t="shared" si="24"/>
        <v>-2.2694971036080145</v>
      </c>
      <c r="AX27">
        <f>AW2*AM27</f>
        <v>8.7206699999999877</v>
      </c>
      <c r="AY27">
        <f t="shared" si="25"/>
        <v>10.990167103608002</v>
      </c>
    </row>
    <row r="28" spans="5:52" x14ac:dyDescent="0.25">
      <c r="F28">
        <f t="shared" si="26"/>
        <v>27</v>
      </c>
      <c r="G28">
        <f t="shared" si="1"/>
        <v>1.0329989124808765</v>
      </c>
      <c r="H28">
        <f t="shared" si="27"/>
        <v>-6.6055970262450664E-3</v>
      </c>
      <c r="K28">
        <f t="shared" si="2"/>
        <v>1.803844504902008E-2</v>
      </c>
      <c r="L28">
        <f>ACOS(-J2*K28)</f>
        <v>1.5731328616341838</v>
      </c>
      <c r="N28">
        <f t="shared" si="3"/>
        <v>0.9998373469427404</v>
      </c>
      <c r="O28">
        <f t="shared" si="4"/>
        <v>2.7463945468423848E-2</v>
      </c>
      <c r="P28">
        <f>M2*N28*O28</f>
        <v>2.7231976805656779E-2</v>
      </c>
      <c r="Q28">
        <f t="shared" si="5"/>
        <v>2.7467399171390513E-2</v>
      </c>
      <c r="S28">
        <f t="shared" si="6"/>
        <v>1.8035511040784647E-2</v>
      </c>
      <c r="T28">
        <f>Q28*R2*S28</f>
        <v>6.3636406184564145E-5</v>
      </c>
      <c r="U28">
        <f>D2*E2*G2*(P28+T28)</f>
        <v>1059621.5753842592</v>
      </c>
      <c r="V28">
        <f t="shared" si="7"/>
        <v>1059.6215753842591</v>
      </c>
      <c r="W28" s="2">
        <v>23.5</v>
      </c>
      <c r="X28">
        <f t="shared" si="8"/>
        <v>405.84499999999997</v>
      </c>
      <c r="Y28" s="6">
        <f t="shared" si="9"/>
        <v>296.8</v>
      </c>
      <c r="Z28">
        <f t="shared" si="10"/>
        <v>2.3974761634350776</v>
      </c>
      <c r="AA28" s="2">
        <v>34</v>
      </c>
      <c r="AB28">
        <f t="shared" si="11"/>
        <v>587.17999999999995</v>
      </c>
      <c r="AC28" s="6">
        <f t="shared" si="0"/>
        <v>307.3</v>
      </c>
      <c r="AD28">
        <f t="shared" si="12"/>
        <v>4.1279690380750855</v>
      </c>
      <c r="AE28" s="8">
        <v>22</v>
      </c>
      <c r="AF28">
        <f t="shared" si="13"/>
        <v>0.22</v>
      </c>
      <c r="AG28" s="8">
        <v>94</v>
      </c>
      <c r="AH28">
        <f t="shared" si="14"/>
        <v>0.94</v>
      </c>
      <c r="AI28">
        <f t="shared" si="15"/>
        <v>1.5808903910027459</v>
      </c>
      <c r="AL28">
        <f t="shared" si="16"/>
        <v>798.00043158464666</v>
      </c>
      <c r="AM28" s="12">
        <v>12.699299999999987</v>
      </c>
      <c r="AN28">
        <f t="shared" si="17"/>
        <v>1.5913901167674906E-2</v>
      </c>
      <c r="AO28" s="6">
        <f t="shared" si="18"/>
        <v>7745259436.8026133</v>
      </c>
      <c r="AP28">
        <f t="shared" si="19"/>
        <v>8901406526.1969452</v>
      </c>
      <c r="AQ28">
        <f t="shared" si="20"/>
        <v>8323332981.4997787</v>
      </c>
      <c r="AR28">
        <f t="shared" si="21"/>
        <v>40.809301608293417</v>
      </c>
      <c r="AS28">
        <f t="shared" si="22"/>
        <v>0.16397315073076543</v>
      </c>
      <c r="AT28">
        <f t="shared" si="23"/>
        <v>-0.32851623342363884</v>
      </c>
      <c r="AU28">
        <f t="shared" si="24"/>
        <v>-2.1983090054802479</v>
      </c>
      <c r="AX28">
        <f>AW2*AM28</f>
        <v>8.8895099999999907</v>
      </c>
      <c r="AY28">
        <f t="shared" si="25"/>
        <v>11.087819005480238</v>
      </c>
    </row>
    <row r="29" spans="5:52" x14ac:dyDescent="0.25">
      <c r="F29">
        <f t="shared" si="26"/>
        <v>28</v>
      </c>
      <c r="G29">
        <f t="shared" si="1"/>
        <v>1.0329988304325932</v>
      </c>
      <c r="H29">
        <f t="shared" si="27"/>
        <v>-6.4826319975885126E-3</v>
      </c>
      <c r="K29">
        <f t="shared" si="2"/>
        <v>1.8038443615964867E-2</v>
      </c>
      <c r="L29">
        <f>ACOS(-J2*K29)</f>
        <v>1.5731328614485585</v>
      </c>
      <c r="N29">
        <f t="shared" si="3"/>
        <v>0.99983734696857784</v>
      </c>
      <c r="O29">
        <f t="shared" si="4"/>
        <v>2.7463945465183992E-2</v>
      </c>
      <c r="P29">
        <f>M2*N29*O29</f>
        <v>2.7231976803148004E-2</v>
      </c>
      <c r="Q29">
        <f t="shared" si="5"/>
        <v>2.7467399168149435E-2</v>
      </c>
      <c r="S29">
        <f t="shared" si="6"/>
        <v>1.803550960842859E-2</v>
      </c>
      <c r="T29">
        <f>Q29*R2*S29</f>
        <v>6.3636401123137336E-5</v>
      </c>
      <c r="U29">
        <f>D2*E2*G2*(P29+T29)</f>
        <v>1059621.5750903825</v>
      </c>
      <c r="V29">
        <f t="shared" si="7"/>
        <v>1059.6215750903825</v>
      </c>
      <c r="W29" s="2">
        <v>23.5</v>
      </c>
      <c r="X29">
        <f t="shared" si="8"/>
        <v>405.84499999999997</v>
      </c>
      <c r="Y29" s="6">
        <f t="shared" si="9"/>
        <v>296.8</v>
      </c>
      <c r="Z29">
        <f t="shared" si="10"/>
        <v>2.3974761634350776</v>
      </c>
      <c r="AA29" s="2">
        <v>34</v>
      </c>
      <c r="AB29">
        <f t="shared" si="11"/>
        <v>587.17999999999995</v>
      </c>
      <c r="AC29" s="6">
        <f t="shared" si="0"/>
        <v>307.3</v>
      </c>
      <c r="AD29">
        <f t="shared" si="12"/>
        <v>4.1279690380750855</v>
      </c>
      <c r="AE29" s="8">
        <v>26</v>
      </c>
      <c r="AF29">
        <f t="shared" si="13"/>
        <v>0.26</v>
      </c>
      <c r="AG29" s="8">
        <v>94</v>
      </c>
      <c r="AH29">
        <f t="shared" si="14"/>
        <v>0.94</v>
      </c>
      <c r="AI29">
        <f t="shared" si="15"/>
        <v>1.6634497717642476</v>
      </c>
      <c r="AL29">
        <f t="shared" si="16"/>
        <v>798.00043136332829</v>
      </c>
      <c r="AM29" s="12">
        <v>11.367299999999986</v>
      </c>
      <c r="AN29">
        <f t="shared" si="17"/>
        <v>1.424472914203786E-2</v>
      </c>
      <c r="AO29" s="6">
        <f t="shared" si="18"/>
        <v>7745259436.8026133</v>
      </c>
      <c r="AP29">
        <f t="shared" si="19"/>
        <v>8901406526.1969452</v>
      </c>
      <c r="AQ29">
        <f t="shared" si="20"/>
        <v>8323332981.4997787</v>
      </c>
      <c r="AR29">
        <f t="shared" si="21"/>
        <v>40.809301608293417</v>
      </c>
      <c r="AS29">
        <f t="shared" si="22"/>
        <v>0.15943528715006566</v>
      </c>
      <c r="AT29">
        <f t="shared" si="23"/>
        <v>-0.33076961565824886</v>
      </c>
      <c r="AU29">
        <f t="shared" si="24"/>
        <v>-2.1521335578999774</v>
      </c>
      <c r="AX29">
        <f>AW2*AM29</f>
        <v>7.9571099999999895</v>
      </c>
      <c r="AY29">
        <f t="shared" si="25"/>
        <v>10.109243557899967</v>
      </c>
    </row>
    <row r="30" spans="5:52" x14ac:dyDescent="0.25">
      <c r="F30">
        <f t="shared" si="26"/>
        <v>29</v>
      </c>
      <c r="G30">
        <f t="shared" si="1"/>
        <v>1.0329987454008078</v>
      </c>
      <c r="H30">
        <f t="shared" si="27"/>
        <v>-6.359666382821893E-3</v>
      </c>
      <c r="K30">
        <f t="shared" si="2"/>
        <v>1.8038442130799803E-2</v>
      </c>
      <c r="L30">
        <f>ACOS(-J2*K30)</f>
        <v>1.5731328612561835</v>
      </c>
      <c r="N30">
        <f t="shared" si="3"/>
        <v>0.99983734699535487</v>
      </c>
      <c r="O30">
        <f t="shared" si="4"/>
        <v>2.7463945461826327E-2</v>
      </c>
      <c r="P30">
        <f>M2*N30*O30</f>
        <v>2.7231976800548008E-2</v>
      </c>
      <c r="Q30">
        <f t="shared" si="5"/>
        <v>2.7467399164790501E-2</v>
      </c>
      <c r="S30">
        <f t="shared" si="6"/>
        <v>1.803550812398811E-2</v>
      </c>
      <c r="T30">
        <f>Q30*R2*S30</f>
        <v>6.363639587766306E-5</v>
      </c>
      <c r="U30">
        <f>D2*E2*G2*(P30+T30)</f>
        <v>1059621.5747858195</v>
      </c>
      <c r="V30">
        <f t="shared" si="7"/>
        <v>1059.6215747858196</v>
      </c>
      <c r="W30" s="2">
        <v>24</v>
      </c>
      <c r="X30">
        <f t="shared" si="8"/>
        <v>414.48</v>
      </c>
      <c r="Y30" s="6">
        <f t="shared" si="9"/>
        <v>297.3</v>
      </c>
      <c r="Z30">
        <f t="shared" si="10"/>
        <v>2.4624618961402045</v>
      </c>
      <c r="AA30" s="2">
        <v>36</v>
      </c>
      <c r="AB30">
        <f t="shared" si="11"/>
        <v>621.72</v>
      </c>
      <c r="AC30" s="6">
        <f t="shared" si="0"/>
        <v>309.3</v>
      </c>
      <c r="AD30">
        <f t="shared" si="12"/>
        <v>4.5589921905329831</v>
      </c>
      <c r="AE30" s="8">
        <v>17</v>
      </c>
      <c r="AF30">
        <f t="shared" si="13"/>
        <v>0.17</v>
      </c>
      <c r="AG30" s="8">
        <v>96</v>
      </c>
      <c r="AH30">
        <f t="shared" si="14"/>
        <v>0.96</v>
      </c>
      <c r="AI30">
        <f t="shared" si="15"/>
        <v>1.5694960463426015</v>
      </c>
      <c r="AL30">
        <f t="shared" si="16"/>
        <v>798.00043113396214</v>
      </c>
      <c r="AM30" s="12">
        <v>12.002099999999983</v>
      </c>
      <c r="AN30">
        <f t="shared" si="17"/>
        <v>1.5040217438159708E-2</v>
      </c>
      <c r="AO30" s="6">
        <f t="shared" si="18"/>
        <v>7797608001.4891062</v>
      </c>
      <c r="AP30">
        <f t="shared" si="19"/>
        <v>9135518354.5049133</v>
      </c>
      <c r="AQ30">
        <f t="shared" si="20"/>
        <v>8466563177.9970093</v>
      </c>
      <c r="AR30">
        <f t="shared" si="21"/>
        <v>41.511559261719334</v>
      </c>
      <c r="AS30">
        <f t="shared" si="22"/>
        <v>0.1646086589699623</v>
      </c>
      <c r="AT30">
        <f t="shared" si="23"/>
        <v>-0.32969570645848439</v>
      </c>
      <c r="AU30">
        <f t="shared" si="24"/>
        <v>-2.2528642065061191</v>
      </c>
      <c r="AX30">
        <f>AW2*AM30</f>
        <v>8.4014699999999873</v>
      </c>
      <c r="AY30">
        <f t="shared" si="25"/>
        <v>10.654334206506107</v>
      </c>
    </row>
    <row r="31" spans="5:52" x14ac:dyDescent="0.25">
      <c r="F31">
        <f t="shared" si="26"/>
        <v>30</v>
      </c>
      <c r="G31">
        <f t="shared" si="1"/>
        <v>1.0329986573855279</v>
      </c>
      <c r="H31">
        <f t="shared" si="27"/>
        <v>-6.2367001930628179E-3</v>
      </c>
      <c r="K31">
        <f t="shared" si="2"/>
        <v>1.8038440593525027E-2</v>
      </c>
      <c r="L31">
        <f>ACOS(-J2*K31)</f>
        <v>1.5731328610570585</v>
      </c>
      <c r="N31">
        <f t="shared" si="3"/>
        <v>0.99983734702307137</v>
      </c>
      <c r="O31">
        <f t="shared" si="4"/>
        <v>2.7463945458350857E-2</v>
      </c>
      <c r="P31">
        <f>M2*N31*O31</f>
        <v>2.7231976797856793E-2</v>
      </c>
      <c r="Q31">
        <f t="shared" si="5"/>
        <v>2.7467399161313719E-2</v>
      </c>
      <c r="S31">
        <f t="shared" si="6"/>
        <v>1.8035506587463342E-2</v>
      </c>
      <c r="T31">
        <f>Q31*R2*S31</f>
        <v>6.3636390448141821E-5</v>
      </c>
      <c r="U31">
        <f>D2*E2*G2*(P31+T31)</f>
        <v>1059621.5744705708</v>
      </c>
      <c r="V31">
        <f t="shared" si="7"/>
        <v>1059.6215744705707</v>
      </c>
      <c r="W31" s="2">
        <v>24.5</v>
      </c>
      <c r="X31">
        <f t="shared" si="8"/>
        <v>423.11500000000001</v>
      </c>
      <c r="Y31" s="6">
        <f t="shared" si="9"/>
        <v>297.8</v>
      </c>
      <c r="Z31">
        <f t="shared" si="10"/>
        <v>2.5289819903542559</v>
      </c>
      <c r="AA31" s="2">
        <v>34.5</v>
      </c>
      <c r="AB31">
        <f t="shared" si="11"/>
        <v>595.81499999999994</v>
      </c>
      <c r="AC31" s="6">
        <f t="shared" si="0"/>
        <v>307.8</v>
      </c>
      <c r="AD31">
        <f t="shared" si="12"/>
        <v>4.2322575139029901</v>
      </c>
      <c r="AE31" s="8">
        <v>15</v>
      </c>
      <c r="AF31">
        <f t="shared" si="13"/>
        <v>0.15</v>
      </c>
      <c r="AG31" s="8">
        <v>95</v>
      </c>
      <c r="AH31">
        <f t="shared" si="14"/>
        <v>0.95</v>
      </c>
      <c r="AI31">
        <f t="shared" si="15"/>
        <v>1.5186857589609959</v>
      </c>
      <c r="AL31">
        <f t="shared" si="16"/>
        <v>798.00043089654844</v>
      </c>
      <c r="AM31" s="12">
        <v>12.091199999999985</v>
      </c>
      <c r="AN31">
        <f t="shared" si="17"/>
        <v>1.5151871517682764E-2</v>
      </c>
      <c r="AO31" s="6">
        <f t="shared" si="18"/>
        <v>7850221478.4973993</v>
      </c>
      <c r="AP31">
        <f t="shared" si="19"/>
        <v>8959507612.9412384</v>
      </c>
      <c r="AQ31">
        <f t="shared" si="20"/>
        <v>8404864545.7193184</v>
      </c>
      <c r="AR31">
        <f t="shared" si="21"/>
        <v>41.209050867661816</v>
      </c>
      <c r="AS31">
        <f t="shared" si="22"/>
        <v>0.16747104337058225</v>
      </c>
      <c r="AT31">
        <f t="shared" si="23"/>
        <v>-0.32954497345112826</v>
      </c>
      <c r="AU31">
        <f t="shared" si="24"/>
        <v>-2.274296220817817</v>
      </c>
      <c r="AX31">
        <f>AW2*AM31</f>
        <v>8.4638399999999887</v>
      </c>
      <c r="AY31">
        <f t="shared" si="25"/>
        <v>10.738136220817806</v>
      </c>
    </row>
    <row r="32" spans="5:52" x14ac:dyDescent="0.25">
      <c r="E32" t="s">
        <v>5</v>
      </c>
      <c r="F32">
        <f t="shared" si="26"/>
        <v>31</v>
      </c>
      <c r="G32">
        <f t="shared" si="1"/>
        <v>1.0329985663867614</v>
      </c>
      <c r="H32">
        <f t="shared" si="27"/>
        <v>-6.1137334394289495E-3</v>
      </c>
      <c r="K32">
        <f t="shared" si="2"/>
        <v>1.8038439004140684E-2</v>
      </c>
      <c r="L32">
        <f>ACOS(-J2*K32)</f>
        <v>1.5731328608511839</v>
      </c>
      <c r="N32">
        <f t="shared" si="3"/>
        <v>0.99983734705172733</v>
      </c>
      <c r="O32">
        <f t="shared" si="4"/>
        <v>2.7463945454757572E-2</v>
      </c>
      <c r="P32">
        <f>M2*N32*O32</f>
        <v>2.7231976795074345E-2</v>
      </c>
      <c r="Q32">
        <f t="shared" si="5"/>
        <v>2.7467399157719081E-2</v>
      </c>
      <c r="S32">
        <f t="shared" si="6"/>
        <v>1.8035504998854424E-2</v>
      </c>
      <c r="T32">
        <f>Q32*R2*S32</f>
        <v>6.3636384834574091E-5</v>
      </c>
      <c r="U32">
        <f>D2*E2*G2*(P32+T32)</f>
        <v>1059621.5741446356</v>
      </c>
      <c r="V32">
        <f t="shared" si="7"/>
        <v>1059.6215741446356</v>
      </c>
      <c r="W32" s="2">
        <v>23.5</v>
      </c>
      <c r="X32">
        <f t="shared" si="8"/>
        <v>405.84499999999997</v>
      </c>
      <c r="Y32" s="6">
        <f t="shared" si="9"/>
        <v>296.8</v>
      </c>
      <c r="Z32">
        <f t="shared" si="10"/>
        <v>2.3974761634350776</v>
      </c>
      <c r="AA32" s="2">
        <v>34.5</v>
      </c>
      <c r="AB32">
        <f t="shared" si="11"/>
        <v>595.81499999999994</v>
      </c>
      <c r="AC32" s="6">
        <f t="shared" si="0"/>
        <v>307.8</v>
      </c>
      <c r="AD32">
        <f t="shared" si="12"/>
        <v>4.2322575139029901</v>
      </c>
      <c r="AE32" s="8">
        <v>15</v>
      </c>
      <c r="AF32">
        <f t="shared" si="13"/>
        <v>0.15</v>
      </c>
      <c r="AG32" s="8">
        <v>94</v>
      </c>
      <c r="AH32">
        <f t="shared" si="14"/>
        <v>0.94</v>
      </c>
      <c r="AI32">
        <f t="shared" si="15"/>
        <v>1.4442331103572106</v>
      </c>
      <c r="AL32">
        <f t="shared" si="16"/>
        <v>798.00043065108684</v>
      </c>
      <c r="AM32" s="12">
        <v>12.130799999999985</v>
      </c>
      <c r="AN32">
        <f t="shared" si="17"/>
        <v>1.5201495555713537E-2</v>
      </c>
      <c r="AO32" s="6">
        <f t="shared" si="18"/>
        <v>7745259436.8026133</v>
      </c>
      <c r="AP32">
        <f t="shared" si="19"/>
        <v>8959507612.9412384</v>
      </c>
      <c r="AQ32">
        <f t="shared" si="20"/>
        <v>8352383524.8719254</v>
      </c>
      <c r="AR32">
        <f t="shared" si="21"/>
        <v>40.951736422447048</v>
      </c>
      <c r="AS32">
        <f t="shared" si="22"/>
        <v>0.17175324976986533</v>
      </c>
      <c r="AT32">
        <f t="shared" si="23"/>
        <v>-0.3294779809997867</v>
      </c>
      <c r="AU32">
        <f t="shared" si="24"/>
        <v>-2.3174142890996654</v>
      </c>
      <c r="AX32">
        <f>AW2*AM32</f>
        <v>8.4915599999999891</v>
      </c>
      <c r="AY32">
        <f t="shared" si="25"/>
        <v>10.808974289099655</v>
      </c>
      <c r="AZ32">
        <f>SUM(AY2:AY32)/31</f>
        <v>11.090924080582674</v>
      </c>
    </row>
    <row r="33" spans="6:51" x14ac:dyDescent="0.25">
      <c r="F33">
        <f t="shared" si="26"/>
        <v>32</v>
      </c>
      <c r="G33">
        <f t="shared" si="1"/>
        <v>1.0329984724045167</v>
      </c>
      <c r="H33">
        <f t="shared" si="27"/>
        <v>-5.9907661330380058E-3</v>
      </c>
      <c r="K33">
        <f t="shared" si="2"/>
        <v>1.8038437362646913E-2</v>
      </c>
      <c r="L33">
        <f>ACOS(-J2*K33)</f>
        <v>1.5731328606385595</v>
      </c>
      <c r="N33">
        <f t="shared" si="3"/>
        <v>0.99983734708132288</v>
      </c>
      <c r="O33">
        <f t="shared" si="4"/>
        <v>2.7463945451046488E-2</v>
      </c>
      <c r="P33">
        <f>M2*N33*O33</f>
        <v>2.7231976792200682E-2</v>
      </c>
      <c r="Q33">
        <f>(22/7*L33)/180</f>
        <v>2.7467399154006596E-2</v>
      </c>
      <c r="S33">
        <f t="shared" si="6"/>
        <v>1.8035503358161505E-2</v>
      </c>
      <c r="T33">
        <f>Q33*R2*S33</f>
        <v>6.36363790369604E-5</v>
      </c>
      <c r="U33">
        <f>D2*E2*G2*(P33+T33)</f>
        <v>1059621.5738080149</v>
      </c>
      <c r="V33">
        <f t="shared" si="7"/>
        <v>1059.6215738080148</v>
      </c>
      <c r="W33" s="3">
        <v>23.5</v>
      </c>
      <c r="X33">
        <f t="shared" si="8"/>
        <v>405.84499999999997</v>
      </c>
      <c r="Y33" s="6">
        <f t="shared" si="9"/>
        <v>296.8</v>
      </c>
      <c r="Z33">
        <f t="shared" si="10"/>
        <v>2.3974761634350776</v>
      </c>
      <c r="AA33" s="3">
        <v>35</v>
      </c>
      <c r="AB33">
        <f t="shared" si="11"/>
        <v>604.44999999999993</v>
      </c>
      <c r="AC33" s="6">
        <f t="shared" si="0"/>
        <v>308.3</v>
      </c>
      <c r="AD33">
        <f t="shared" si="12"/>
        <v>4.3388295745269367</v>
      </c>
      <c r="AE33" s="9">
        <v>21</v>
      </c>
      <c r="AF33">
        <f t="shared" si="13"/>
        <v>0.21</v>
      </c>
      <c r="AG33" s="9">
        <v>96</v>
      </c>
      <c r="AH33">
        <f t="shared" si="14"/>
        <v>0.96</v>
      </c>
      <c r="AI33">
        <f t="shared" si="15"/>
        <v>1.6063656637741657</v>
      </c>
      <c r="AL33">
        <f t="shared" si="16"/>
        <v>798.00043039757782</v>
      </c>
      <c r="AM33">
        <v>12.159299999999986</v>
      </c>
      <c r="AN33">
        <f t="shared" si="17"/>
        <v>1.5237209826994716E-2</v>
      </c>
      <c r="AO33" s="6">
        <f t="shared" si="18"/>
        <v>7745259436.8026133</v>
      </c>
      <c r="AP33">
        <f t="shared" si="19"/>
        <v>9017892663.8373318</v>
      </c>
      <c r="AQ33">
        <f t="shared" si="20"/>
        <v>8381576050.319973</v>
      </c>
      <c r="AR33">
        <f t="shared" si="21"/>
        <v>41.094867374718831</v>
      </c>
      <c r="AS33">
        <f t="shared" si="22"/>
        <v>0.16256052578421665</v>
      </c>
      <c r="AT33">
        <f t="shared" si="23"/>
        <v>-0.32942976673355712</v>
      </c>
      <c r="AU33">
        <f t="shared" si="24"/>
        <v>-2.2007236834991328</v>
      </c>
      <c r="AX33">
        <f>AW2*AM33</f>
        <v>8.5115099999999888</v>
      </c>
      <c r="AY33">
        <f t="shared" si="25"/>
        <v>10.712233683499122</v>
      </c>
    </row>
    <row r="34" spans="6:51" x14ac:dyDescent="0.25">
      <c r="F34">
        <f t="shared" si="26"/>
        <v>33</v>
      </c>
      <c r="G34">
        <f t="shared" si="1"/>
        <v>1.0329983754388021</v>
      </c>
      <c r="H34">
        <f t="shared" si="27"/>
        <v>-5.8677982850077496E-3</v>
      </c>
      <c r="K34">
        <f t="shared" si="2"/>
        <v>1.803843566904386E-2</v>
      </c>
      <c r="L34">
        <f>ACOS(-J2*K34)</f>
        <v>1.5731328604191852</v>
      </c>
      <c r="N34">
        <f t="shared" si="3"/>
        <v>0.9998373471118579</v>
      </c>
      <c r="O34">
        <f t="shared" si="4"/>
        <v>2.7463945447217586E-2</v>
      </c>
      <c r="P34">
        <f>M2*N34*O34</f>
        <v>2.7231976789235782E-2</v>
      </c>
      <c r="Q34">
        <f t="shared" si="5"/>
        <v>2.746739915017625E-2</v>
      </c>
      <c r="S34">
        <f t="shared" si="6"/>
        <v>1.8035501665384725E-2</v>
      </c>
      <c r="T34">
        <f>Q34*R2*S34</f>
        <v>6.3636373055301221E-5</v>
      </c>
      <c r="U34">
        <f>D2*E2*G2*(P34+T34)</f>
        <v>1059621.5734607074</v>
      </c>
      <c r="V34">
        <f t="shared" si="7"/>
        <v>1059.6215734607074</v>
      </c>
      <c r="W34" s="3">
        <v>24</v>
      </c>
      <c r="X34">
        <f t="shared" si="8"/>
        <v>414.48</v>
      </c>
      <c r="Y34" s="6">
        <f t="shared" si="9"/>
        <v>297.3</v>
      </c>
      <c r="Z34">
        <f t="shared" si="10"/>
        <v>2.4624618961402045</v>
      </c>
      <c r="AA34" s="3">
        <v>33.5</v>
      </c>
      <c r="AB34">
        <f t="shared" si="11"/>
        <v>578.54499999999996</v>
      </c>
      <c r="AC34" s="6">
        <f t="shared" si="0"/>
        <v>306.8</v>
      </c>
      <c r="AD34">
        <f t="shared" si="12"/>
        <v>4.02592295454017</v>
      </c>
      <c r="AE34" s="9">
        <v>9</v>
      </c>
      <c r="AF34">
        <f t="shared" si="13"/>
        <v>0.09</v>
      </c>
      <c r="AG34" s="9">
        <v>92</v>
      </c>
      <c r="AH34">
        <f t="shared" si="14"/>
        <v>0.92</v>
      </c>
      <c r="AI34">
        <f t="shared" si="15"/>
        <v>1.3138990051788018</v>
      </c>
      <c r="AL34">
        <f t="shared" si="16"/>
        <v>798.0004301360209</v>
      </c>
      <c r="AM34">
        <v>12.191099999999985</v>
      </c>
      <c r="AN34">
        <f t="shared" si="17"/>
        <v>1.5277059434569459E-2</v>
      </c>
      <c r="AO34" s="6">
        <f t="shared" si="18"/>
        <v>7797608001.4891062</v>
      </c>
      <c r="AP34">
        <f t="shared" si="19"/>
        <v>8843588481.3744526</v>
      </c>
      <c r="AQ34">
        <f t="shared" si="20"/>
        <v>8320598241.4317799</v>
      </c>
      <c r="AR34">
        <f t="shared" si="21"/>
        <v>40.79589317774002</v>
      </c>
      <c r="AS34">
        <f t="shared" si="22"/>
        <v>0.17952439281465699</v>
      </c>
      <c r="AT34">
        <f t="shared" si="23"/>
        <v>-0.32937596976333122</v>
      </c>
      <c r="AU34">
        <f t="shared" si="24"/>
        <v>-2.4123028153704209</v>
      </c>
      <c r="AX34">
        <f>AW2*AM34</f>
        <v>8.5337699999999881</v>
      </c>
      <c r="AY34">
        <f t="shared" si="25"/>
        <v>10.946072815370409</v>
      </c>
    </row>
    <row r="35" spans="6:51" x14ac:dyDescent="0.25">
      <c r="F35">
        <f t="shared" si="26"/>
        <v>34</v>
      </c>
      <c r="G35">
        <f t="shared" si="1"/>
        <v>1.0329982754896265</v>
      </c>
      <c r="H35">
        <f t="shared" si="27"/>
        <v>-5.7448299064559935E-3</v>
      </c>
      <c r="K35">
        <f t="shared" si="2"/>
        <v>1.8038433923331681E-2</v>
      </c>
      <c r="L35">
        <f>ACOS(-J2*K35)</f>
        <v>1.5731328601930614</v>
      </c>
      <c r="N35">
        <f t="shared" si="3"/>
        <v>0.9998373471433325</v>
      </c>
      <c r="O35">
        <f t="shared" si="4"/>
        <v>2.7463945443270885E-2</v>
      </c>
      <c r="P35">
        <f>M2*N35*O35</f>
        <v>2.7231976786179671E-2</v>
      </c>
      <c r="Q35">
        <f t="shared" si="5"/>
        <v>2.7467399146228057E-2</v>
      </c>
      <c r="S35">
        <f t="shared" si="6"/>
        <v>1.8035499920524244E-2</v>
      </c>
      <c r="T35">
        <f>Q35*R2*S35</f>
        <v>6.3636366889597139E-5</v>
      </c>
      <c r="U35">
        <f>D2*E2*G2*(P35+T35)</f>
        <v>1059621.5731027147</v>
      </c>
      <c r="V35">
        <f t="shared" si="7"/>
        <v>1059.6215731027148</v>
      </c>
      <c r="W35" s="3">
        <v>24</v>
      </c>
      <c r="X35">
        <f t="shared" si="8"/>
        <v>414.48</v>
      </c>
      <c r="Y35" s="6">
        <f t="shared" si="9"/>
        <v>297.3</v>
      </c>
      <c r="Z35">
        <f t="shared" si="10"/>
        <v>2.4624618961402045</v>
      </c>
      <c r="AA35" s="3">
        <v>36</v>
      </c>
      <c r="AB35">
        <f t="shared" si="11"/>
        <v>621.72</v>
      </c>
      <c r="AC35" s="6">
        <f t="shared" si="0"/>
        <v>309.3</v>
      </c>
      <c r="AD35">
        <f t="shared" si="12"/>
        <v>4.5589921905329831</v>
      </c>
      <c r="AE35" s="9">
        <v>20</v>
      </c>
      <c r="AF35">
        <f t="shared" si="13"/>
        <v>0.2</v>
      </c>
      <c r="AG35" s="9">
        <v>96</v>
      </c>
      <c r="AH35">
        <f t="shared" si="14"/>
        <v>0.96</v>
      </c>
      <c r="AI35">
        <f t="shared" si="15"/>
        <v>1.6378809292005965</v>
      </c>
      <c r="AL35">
        <f t="shared" si="16"/>
        <v>798.00042986641688</v>
      </c>
      <c r="AM35">
        <v>12.164999999999985</v>
      </c>
      <c r="AN35">
        <f t="shared" si="17"/>
        <v>1.5244352690431975E-2</v>
      </c>
      <c r="AO35" s="6">
        <f t="shared" si="18"/>
        <v>7797608001.4891062</v>
      </c>
      <c r="AP35">
        <f t="shared" si="19"/>
        <v>9135518354.5049133</v>
      </c>
      <c r="AQ35">
        <f t="shared" si="20"/>
        <v>8466563177.9970093</v>
      </c>
      <c r="AR35">
        <f t="shared" si="21"/>
        <v>41.511559261719334</v>
      </c>
      <c r="AS35">
        <f t="shared" si="22"/>
        <v>0.16082838893303525</v>
      </c>
      <c r="AT35">
        <f t="shared" si="23"/>
        <v>-0.3294201238679168</v>
      </c>
      <c r="AU35">
        <f t="shared" si="24"/>
        <v>-2.1992868847896387</v>
      </c>
      <c r="AX35">
        <f>AW2*AM35</f>
        <v>8.5154999999999887</v>
      </c>
      <c r="AY35">
        <f t="shared" si="25"/>
        <v>10.714786884789628</v>
      </c>
    </row>
    <row r="36" spans="6:51" x14ac:dyDescent="0.25">
      <c r="F36">
        <f t="shared" si="26"/>
        <v>35</v>
      </c>
      <c r="G36">
        <f t="shared" si="1"/>
        <v>1.0329981725569988</v>
      </c>
      <c r="H36">
        <f t="shared" si="27"/>
        <v>-5.621861008500601E-3</v>
      </c>
      <c r="K36">
        <f t="shared" si="2"/>
        <v>1.8038432125510526E-2</v>
      </c>
      <c r="L36">
        <f>ACOS(-J2*K36)</f>
        <v>1.5731328599601877</v>
      </c>
      <c r="N36">
        <f t="shared" si="3"/>
        <v>0.99983734717574657</v>
      </c>
      <c r="O36">
        <f t="shared" si="4"/>
        <v>2.7463945439206366E-2</v>
      </c>
      <c r="P36">
        <f>M2*N36*O36</f>
        <v>2.7231976783032324E-2</v>
      </c>
      <c r="Q36">
        <f t="shared" si="5"/>
        <v>2.7467399142162004E-2</v>
      </c>
      <c r="S36">
        <f t="shared" si="6"/>
        <v>1.8035498123580209E-2</v>
      </c>
      <c r="T36">
        <f>Q36*R2*S36</f>
        <v>6.3636360539848666E-5</v>
      </c>
      <c r="U36">
        <f>D2*E2*G2*(P36+T36)</f>
        <v>1059621.5727340356</v>
      </c>
      <c r="V36">
        <f t="shared" si="7"/>
        <v>1059.6215727340355</v>
      </c>
      <c r="W36" s="3">
        <v>24.5</v>
      </c>
      <c r="X36">
        <f t="shared" si="8"/>
        <v>423.11500000000001</v>
      </c>
      <c r="Y36" s="6">
        <f t="shared" si="9"/>
        <v>297.8</v>
      </c>
      <c r="Z36">
        <f t="shared" si="10"/>
        <v>2.5289819903542559</v>
      </c>
      <c r="AA36" s="3">
        <v>36.5</v>
      </c>
      <c r="AB36">
        <f t="shared" si="11"/>
        <v>630.35500000000002</v>
      </c>
      <c r="AC36" s="6">
        <f t="shared" si="0"/>
        <v>309.8</v>
      </c>
      <c r="AD36">
        <f t="shared" si="12"/>
        <v>4.6726681185755528</v>
      </c>
      <c r="AE36" s="9">
        <v>8</v>
      </c>
      <c r="AF36">
        <f t="shared" si="13"/>
        <v>0.08</v>
      </c>
      <c r="AG36" s="9">
        <v>97</v>
      </c>
      <c r="AH36">
        <f t="shared" si="14"/>
        <v>0.97</v>
      </c>
      <c r="AI36">
        <f t="shared" si="15"/>
        <v>1.4134629900648361</v>
      </c>
      <c r="AL36">
        <f t="shared" si="16"/>
        <v>798.00042958876463</v>
      </c>
      <c r="AM36">
        <v>13.046099999999988</v>
      </c>
      <c r="AN36">
        <f t="shared" si="17"/>
        <v>1.634848743969106E-2</v>
      </c>
      <c r="AO36" s="6">
        <f t="shared" si="18"/>
        <v>7850221478.4973993</v>
      </c>
      <c r="AP36">
        <f t="shared" si="19"/>
        <v>9194760846.2364063</v>
      </c>
      <c r="AQ36">
        <f t="shared" si="20"/>
        <v>8522491162.3669033</v>
      </c>
      <c r="AR36">
        <f t="shared" si="21"/>
        <v>41.785774169084931</v>
      </c>
      <c r="AS36">
        <f t="shared" si="22"/>
        <v>0.1735551905126784</v>
      </c>
      <c r="AT36">
        <f t="shared" si="23"/>
        <v>-0.32792954195641705</v>
      </c>
      <c r="AU36">
        <f t="shared" si="24"/>
        <v>-2.3781902914413391</v>
      </c>
      <c r="AX36">
        <f>AW2*AM36</f>
        <v>9.1322699999999912</v>
      </c>
      <c r="AY36">
        <f t="shared" si="25"/>
        <v>11.51046029144133</v>
      </c>
    </row>
    <row r="37" spans="6:51" x14ac:dyDescent="0.25">
      <c r="F37">
        <f t="shared" si="26"/>
        <v>36</v>
      </c>
      <c r="G37">
        <f t="shared" si="1"/>
        <v>1.0329980666409284</v>
      </c>
      <c r="H37">
        <f t="shared" si="27"/>
        <v>-5.4988916022594789E-3</v>
      </c>
      <c r="K37">
        <f t="shared" si="2"/>
        <v>1.8038430275580573E-2</v>
      </c>
      <c r="L37">
        <f>ACOS(-J2*K37)</f>
        <v>1.5731328597205643</v>
      </c>
      <c r="N37">
        <f t="shared" si="3"/>
        <v>0.99983734720910011</v>
      </c>
      <c r="O37">
        <f t="shared" si="4"/>
        <v>2.7463945435024048E-2</v>
      </c>
      <c r="P37">
        <f>M2*N37*O37</f>
        <v>2.7231976779793762E-2</v>
      </c>
      <c r="Q37">
        <f t="shared" si="5"/>
        <v>2.7467399137978108E-2</v>
      </c>
      <c r="S37">
        <f t="shared" si="6"/>
        <v>1.8035496274552795E-2</v>
      </c>
      <c r="T37">
        <f>Q37*R2*S37</f>
        <v>6.3636354006056428E-5</v>
      </c>
      <c r="U37">
        <f>D2*E2*G2*(P37+T37)</f>
        <v>1059621.5723546706</v>
      </c>
      <c r="V37">
        <f t="shared" si="7"/>
        <v>1059.6215723546707</v>
      </c>
      <c r="W37" s="3">
        <v>24.5</v>
      </c>
      <c r="X37">
        <f t="shared" si="8"/>
        <v>423.11500000000001</v>
      </c>
      <c r="Y37" s="6">
        <f t="shared" si="9"/>
        <v>297.8</v>
      </c>
      <c r="Z37">
        <f t="shared" si="10"/>
        <v>2.5289819903542559</v>
      </c>
      <c r="AA37" s="3">
        <v>34.5</v>
      </c>
      <c r="AB37">
        <f t="shared" si="11"/>
        <v>595.81499999999994</v>
      </c>
      <c r="AC37" s="6">
        <f t="shared" si="0"/>
        <v>307.8</v>
      </c>
      <c r="AD37">
        <f t="shared" si="12"/>
        <v>4.2322575139029901</v>
      </c>
      <c r="AE37" s="9">
        <v>23</v>
      </c>
      <c r="AF37">
        <f t="shared" si="13"/>
        <v>0.23</v>
      </c>
      <c r="AG37" s="9">
        <v>95</v>
      </c>
      <c r="AH37">
        <f t="shared" si="14"/>
        <v>0.95</v>
      </c>
      <c r="AI37">
        <f t="shared" si="15"/>
        <v>1.6879760595171154</v>
      </c>
      <c r="AL37">
        <f t="shared" si="16"/>
        <v>798.00042930306518</v>
      </c>
      <c r="AM37">
        <v>11.524799999999988</v>
      </c>
      <c r="AN37">
        <f t="shared" si="17"/>
        <v>1.4442097493688305E-2</v>
      </c>
      <c r="AO37" s="6">
        <f t="shared" si="18"/>
        <v>7850221478.4973993</v>
      </c>
      <c r="AP37">
        <f t="shared" si="19"/>
        <v>8959507612.9412384</v>
      </c>
      <c r="AQ37">
        <f t="shared" si="20"/>
        <v>8404864545.7193184</v>
      </c>
      <c r="AR37">
        <f t="shared" si="21"/>
        <v>41.209050867661816</v>
      </c>
      <c r="AS37">
        <f t="shared" si="22"/>
        <v>0.15810901405914735</v>
      </c>
      <c r="AT37">
        <f t="shared" si="23"/>
        <v>-0.33050316838352078</v>
      </c>
      <c r="AU37">
        <f t="shared" si="24"/>
        <v>-2.1534007978650664</v>
      </c>
      <c r="AX37">
        <f>AW2*AM37</f>
        <v>8.0673599999999919</v>
      </c>
      <c r="AY37">
        <f t="shared" si="25"/>
        <v>10.220760797865058</v>
      </c>
    </row>
    <row r="38" spans="6:51" x14ac:dyDescent="0.25">
      <c r="F38">
        <f t="shared" si="26"/>
        <v>37</v>
      </c>
      <c r="G38">
        <f t="shared" si="1"/>
        <v>1.032997957741425</v>
      </c>
      <c r="H38">
        <f t="shared" si="27"/>
        <v>-5.375921698850583E-3</v>
      </c>
      <c r="K38">
        <f t="shared" si="2"/>
        <v>1.8038428373541977E-2</v>
      </c>
      <c r="L38">
        <f>ACOS(-J2*K38)</f>
        <v>1.5731328594741911</v>
      </c>
      <c r="N38">
        <f t="shared" si="3"/>
        <v>0.99983734724339313</v>
      </c>
      <c r="O38">
        <f t="shared" si="4"/>
        <v>2.7463945430723915E-2</v>
      </c>
      <c r="P38">
        <f>M2*N38*O38</f>
        <v>2.7231976776463971E-2</v>
      </c>
      <c r="Q38">
        <f t="shared" si="5"/>
        <v>2.7467399133676355E-2</v>
      </c>
      <c r="S38">
        <f t="shared" si="6"/>
        <v>1.8035494373442165E-2</v>
      </c>
      <c r="T38">
        <f>Q38*R2*S38</f>
        <v>6.3636347288221007E-5</v>
      </c>
      <c r="U38">
        <f>D2*E2*G2*(P38+T38)</f>
        <v>1059621.5719646194</v>
      </c>
      <c r="V38">
        <f t="shared" si="7"/>
        <v>1059.6215719646195</v>
      </c>
      <c r="W38" s="3">
        <v>24.5</v>
      </c>
      <c r="X38">
        <f t="shared" si="8"/>
        <v>423.11500000000001</v>
      </c>
      <c r="Y38" s="6">
        <f t="shared" si="9"/>
        <v>297.8</v>
      </c>
      <c r="Z38">
        <f t="shared" si="10"/>
        <v>2.5289819903542559</v>
      </c>
      <c r="AA38" s="3">
        <v>35</v>
      </c>
      <c r="AB38">
        <f t="shared" si="11"/>
        <v>604.44999999999993</v>
      </c>
      <c r="AC38" s="6">
        <f t="shared" si="0"/>
        <v>308.3</v>
      </c>
      <c r="AD38">
        <f t="shared" si="12"/>
        <v>4.3388295745269367</v>
      </c>
      <c r="AE38" s="9">
        <v>19</v>
      </c>
      <c r="AF38">
        <f t="shared" si="13"/>
        <v>0.19</v>
      </c>
      <c r="AG38" s="9">
        <v>95</v>
      </c>
      <c r="AH38">
        <f t="shared" si="14"/>
        <v>0.95</v>
      </c>
      <c r="AI38">
        <f t="shared" si="15"/>
        <v>1.6134552549983305</v>
      </c>
      <c r="AL38">
        <f t="shared" si="16"/>
        <v>798.00042900931794</v>
      </c>
      <c r="AM38">
        <v>11.401499999999984</v>
      </c>
      <c r="AN38">
        <f t="shared" si="17"/>
        <v>1.4287586303875098E-2</v>
      </c>
      <c r="AO38" s="6">
        <f t="shared" si="18"/>
        <v>7850221478.4973993</v>
      </c>
      <c r="AP38">
        <f t="shared" si="19"/>
        <v>9017892663.8373318</v>
      </c>
      <c r="AQ38">
        <f t="shared" si="20"/>
        <v>8434057071.167366</v>
      </c>
      <c r="AR38">
        <f t="shared" si="21"/>
        <v>41.352181819933598</v>
      </c>
      <c r="AS38">
        <f t="shared" si="22"/>
        <v>0.1621693980273157</v>
      </c>
      <c r="AT38">
        <f t="shared" si="23"/>
        <v>-0.33071175848976858</v>
      </c>
      <c r="AU38">
        <f t="shared" si="24"/>
        <v>-2.217772376864533</v>
      </c>
      <c r="AX38">
        <f>AW2*AM38</f>
        <v>7.9810499999999882</v>
      </c>
      <c r="AY38">
        <f t="shared" si="25"/>
        <v>10.198822376864522</v>
      </c>
    </row>
    <row r="39" spans="6:51" x14ac:dyDescent="0.25">
      <c r="F39">
        <f t="shared" si="26"/>
        <v>38</v>
      </c>
      <c r="G39">
        <f t="shared" si="1"/>
        <v>1.0329978458584983</v>
      </c>
      <c r="H39">
        <f t="shared" si="27"/>
        <v>-5.2529513093919102E-3</v>
      </c>
      <c r="K39">
        <f t="shared" si="2"/>
        <v>1.8038426419394914E-2</v>
      </c>
      <c r="L39">
        <f>ACOS(-J2*K39)</f>
        <v>1.5731328592210683</v>
      </c>
      <c r="N39">
        <f t="shared" si="3"/>
        <v>0.99983734727862572</v>
      </c>
      <c r="O39">
        <f t="shared" si="4"/>
        <v>2.7463945426305977E-2</v>
      </c>
      <c r="P39">
        <f>M2*N39*O39</f>
        <v>2.7231976773042954E-2</v>
      </c>
      <c r="Q39">
        <f t="shared" si="5"/>
        <v>2.7467399129256748E-2</v>
      </c>
      <c r="S39">
        <f t="shared" si="6"/>
        <v>1.8035492420248489E-2</v>
      </c>
      <c r="T39">
        <f>Q39*R2*S39</f>
        <v>6.3636340386342971E-5</v>
      </c>
      <c r="U39">
        <f>D2*E2*G2*(P39+T39)</f>
        <v>1059621.5715638825</v>
      </c>
      <c r="V39">
        <f t="shared" si="7"/>
        <v>1059.6215715638825</v>
      </c>
      <c r="W39" s="3">
        <v>25</v>
      </c>
      <c r="X39">
        <f t="shared" si="8"/>
        <v>431.75</v>
      </c>
      <c r="Y39" s="6">
        <f t="shared" si="9"/>
        <v>298.3</v>
      </c>
      <c r="Z39">
        <f t="shared" si="10"/>
        <v>2.597066958624318</v>
      </c>
      <c r="AA39" s="3">
        <v>36</v>
      </c>
      <c r="AB39">
        <f t="shared" si="11"/>
        <v>621.72</v>
      </c>
      <c r="AC39" s="6">
        <f t="shared" si="0"/>
        <v>309.3</v>
      </c>
      <c r="AD39">
        <f t="shared" si="12"/>
        <v>4.5589921905329831</v>
      </c>
      <c r="AE39" s="9">
        <v>12</v>
      </c>
      <c r="AF39">
        <f t="shared" si="13"/>
        <v>0.12</v>
      </c>
      <c r="AG39" s="9">
        <v>95</v>
      </c>
      <c r="AH39">
        <f t="shared" si="14"/>
        <v>0.95</v>
      </c>
      <c r="AI39">
        <f t="shared" si="15"/>
        <v>1.50714633677853</v>
      </c>
      <c r="AL39">
        <f t="shared" si="16"/>
        <v>798.00042870752304</v>
      </c>
      <c r="AM39">
        <v>13.241099999999985</v>
      </c>
      <c r="AN39">
        <f t="shared" si="17"/>
        <v>1.6592848228723211E-2</v>
      </c>
      <c r="AO39" s="6">
        <f t="shared" si="18"/>
        <v>7903100760.0574884</v>
      </c>
      <c r="AP39">
        <f t="shared" si="19"/>
        <v>9135518354.5049133</v>
      </c>
      <c r="AQ39">
        <f t="shared" si="20"/>
        <v>8519309557.2812004</v>
      </c>
      <c r="AR39">
        <f t="shared" si="21"/>
        <v>41.770174759349729</v>
      </c>
      <c r="AS39">
        <f t="shared" si="22"/>
        <v>0.16812775616505385</v>
      </c>
      <c r="AT39">
        <f t="shared" si="23"/>
        <v>-0.32759965489122367</v>
      </c>
      <c r="AU39">
        <f t="shared" si="24"/>
        <v>-2.3006425343599601</v>
      </c>
      <c r="AX39">
        <f>AW2*AM39</f>
        <v>9.2687699999999893</v>
      </c>
      <c r="AY39">
        <f t="shared" si="25"/>
        <v>11.56941253435995</v>
      </c>
    </row>
    <row r="40" spans="6:51" x14ac:dyDescent="0.25">
      <c r="F40">
        <f t="shared" si="26"/>
        <v>39</v>
      </c>
      <c r="G40">
        <f t="shared" si="1"/>
        <v>1.0329977309921585</v>
      </c>
      <c r="H40">
        <f t="shared" si="27"/>
        <v>-5.1299804450015054E-3</v>
      </c>
      <c r="K40">
        <f t="shared" si="2"/>
        <v>1.8038424413139565E-2</v>
      </c>
      <c r="L40">
        <f>ACOS(-J2*K40)</f>
        <v>1.5731328589611959</v>
      </c>
      <c r="N40">
        <f t="shared" si="3"/>
        <v>0.99983734731479768</v>
      </c>
      <c r="O40">
        <f t="shared" si="4"/>
        <v>2.746394542177023E-2</v>
      </c>
      <c r="P40">
        <f>M2*N40*O40</f>
        <v>2.7231976769530711E-2</v>
      </c>
      <c r="Q40">
        <f t="shared" si="5"/>
        <v>2.746739912471929E-2</v>
      </c>
      <c r="S40">
        <f t="shared" si="6"/>
        <v>1.803549041497195E-2</v>
      </c>
      <c r="T40">
        <f>Q40*R2*S40</f>
        <v>6.3636333300422999E-5</v>
      </c>
      <c r="U40">
        <f>D2*E2*G2*(P40+T40)</f>
        <v>1059621.5711524596</v>
      </c>
      <c r="V40">
        <f t="shared" si="7"/>
        <v>1059.6215711524596</v>
      </c>
      <c r="W40" s="3">
        <v>25</v>
      </c>
      <c r="X40">
        <f t="shared" si="8"/>
        <v>431.75</v>
      </c>
      <c r="Y40" s="6">
        <f t="shared" si="9"/>
        <v>298.3</v>
      </c>
      <c r="Z40">
        <f t="shared" si="10"/>
        <v>2.597066958624318</v>
      </c>
      <c r="AA40" s="3">
        <v>36.5</v>
      </c>
      <c r="AB40">
        <f t="shared" si="11"/>
        <v>630.35500000000002</v>
      </c>
      <c r="AC40" s="6">
        <f t="shared" si="0"/>
        <v>309.8</v>
      </c>
      <c r="AD40">
        <f t="shared" si="12"/>
        <v>4.6726681185755528</v>
      </c>
      <c r="AE40" s="9">
        <v>4</v>
      </c>
      <c r="AF40">
        <f t="shared" si="13"/>
        <v>0.04</v>
      </c>
      <c r="AG40" s="9">
        <v>93</v>
      </c>
      <c r="AH40">
        <f t="shared" si="14"/>
        <v>0.93</v>
      </c>
      <c r="AI40">
        <f t="shared" si="15"/>
        <v>1.3010894981318191</v>
      </c>
      <c r="AL40">
        <f t="shared" si="16"/>
        <v>798.00042839768071</v>
      </c>
      <c r="AM40">
        <v>13.002899999999986</v>
      </c>
      <c r="AN40">
        <f t="shared" si="17"/>
        <v>1.6294352154808664E-2</v>
      </c>
      <c r="AO40" s="6">
        <f t="shared" si="18"/>
        <v>7903100760.0574884</v>
      </c>
      <c r="AP40">
        <f t="shared" si="19"/>
        <v>9194760846.2364063</v>
      </c>
      <c r="AQ40">
        <f t="shared" si="20"/>
        <v>8548930803.1469479</v>
      </c>
      <c r="AR40">
        <f t="shared" si="21"/>
        <v>41.915407727829489</v>
      </c>
      <c r="AS40">
        <f t="shared" si="22"/>
        <v>0.18030856577955207</v>
      </c>
      <c r="AT40">
        <f t="shared" si="23"/>
        <v>-0.32800262459100826</v>
      </c>
      <c r="AU40">
        <f t="shared" si="24"/>
        <v>-2.4789477487721592</v>
      </c>
      <c r="AX40">
        <f>AW2*AM40</f>
        <v>9.1020299999999903</v>
      </c>
      <c r="AY40">
        <f t="shared" si="25"/>
        <v>11.580977748772149</v>
      </c>
    </row>
    <row r="41" spans="6:51" x14ac:dyDescent="0.25">
      <c r="F41">
        <f t="shared" si="26"/>
        <v>40</v>
      </c>
      <c r="G41">
        <f t="shared" si="1"/>
        <v>1.0329976131424157</v>
      </c>
      <c r="H41">
        <f t="shared" si="27"/>
        <v>-5.007009116797456E-3</v>
      </c>
      <c r="K41">
        <f t="shared" si="2"/>
        <v>1.8038422354776099E-2</v>
      </c>
      <c r="L41">
        <f>ACOS(-J2*K41)</f>
        <v>1.5731328586945739</v>
      </c>
      <c r="N41">
        <f t="shared" si="3"/>
        <v>0.99983734735190921</v>
      </c>
      <c r="O41">
        <f t="shared" si="4"/>
        <v>2.7463945417116681E-2</v>
      </c>
      <c r="P41">
        <f>M2*N41*O41</f>
        <v>2.7231976765927254E-2</v>
      </c>
      <c r="Q41">
        <f t="shared" si="5"/>
        <v>2.7467399120063987E-2</v>
      </c>
      <c r="S41">
        <f t="shared" si="6"/>
        <v>1.8035488357612716E-2</v>
      </c>
      <c r="T41">
        <f>Q41*R2*S41</f>
        <v>6.3636326030461687E-5</v>
      </c>
      <c r="U41">
        <f>D2*E2*G2*(P41+T41)</f>
        <v>1059621.5707303511</v>
      </c>
      <c r="V41">
        <f t="shared" si="7"/>
        <v>1059.6215707303511</v>
      </c>
      <c r="W41" s="3">
        <v>24.5</v>
      </c>
      <c r="X41">
        <f t="shared" si="8"/>
        <v>423.11500000000001</v>
      </c>
      <c r="Y41" s="6">
        <f t="shared" si="9"/>
        <v>297.8</v>
      </c>
      <c r="Z41">
        <f t="shared" si="10"/>
        <v>2.5289819903542559</v>
      </c>
      <c r="AA41" s="3">
        <v>36</v>
      </c>
      <c r="AB41">
        <f t="shared" si="11"/>
        <v>621.72</v>
      </c>
      <c r="AC41" s="6">
        <f t="shared" si="0"/>
        <v>309.3</v>
      </c>
      <c r="AD41">
        <f t="shared" si="12"/>
        <v>4.5589921905329831</v>
      </c>
      <c r="AE41" s="9">
        <v>9</v>
      </c>
      <c r="AF41">
        <f t="shared" si="13"/>
        <v>0.09</v>
      </c>
      <c r="AG41" s="9">
        <v>95</v>
      </c>
      <c r="AH41">
        <f t="shared" si="14"/>
        <v>0.95</v>
      </c>
      <c r="AI41">
        <f t="shared" si="15"/>
        <v>1.4064210939922557</v>
      </c>
      <c r="AL41">
        <f t="shared" si="16"/>
        <v>798.00042807979105</v>
      </c>
      <c r="AM41">
        <v>14.909699999999983</v>
      </c>
      <c r="AN41">
        <f t="shared" si="17"/>
        <v>1.8683824563699585E-2</v>
      </c>
      <c r="AO41" s="6">
        <f t="shared" si="18"/>
        <v>7850221478.4973993</v>
      </c>
      <c r="AP41">
        <f t="shared" si="19"/>
        <v>9135518354.5049133</v>
      </c>
      <c r="AQ41">
        <f t="shared" si="20"/>
        <v>8492869916.5011559</v>
      </c>
      <c r="AR41">
        <f t="shared" si="21"/>
        <v>41.640541200605171</v>
      </c>
      <c r="AS41">
        <f t="shared" si="22"/>
        <v>0.17397032360975881</v>
      </c>
      <c r="AT41">
        <f t="shared" si="23"/>
        <v>-0.32477683683900554</v>
      </c>
      <c r="AU41">
        <f t="shared" si="24"/>
        <v>-2.3527543464019858</v>
      </c>
      <c r="AX41">
        <f>AW2*AM41</f>
        <v>10.436789999999988</v>
      </c>
      <c r="AY41">
        <f t="shared" si="25"/>
        <v>12.789544346401973</v>
      </c>
    </row>
    <row r="42" spans="6:51" x14ac:dyDescent="0.25">
      <c r="F42">
        <f t="shared" si="26"/>
        <v>41</v>
      </c>
      <c r="G42">
        <f t="shared" si="1"/>
        <v>1.0329974923092808</v>
      </c>
      <c r="H42">
        <f t="shared" si="27"/>
        <v>-4.8840373358978884E-3</v>
      </c>
      <c r="K42">
        <f t="shared" si="2"/>
        <v>1.8038420244304715E-2</v>
      </c>
      <c r="L42">
        <f>ACOS(-J2*K42)</f>
        <v>1.5731328584212023</v>
      </c>
      <c r="N42">
        <f t="shared" si="3"/>
        <v>0.99983734738996022</v>
      </c>
      <c r="O42">
        <f t="shared" si="4"/>
        <v>2.7463945412345328E-2</v>
      </c>
      <c r="P42">
        <f>M2*N42*O42</f>
        <v>2.7231976762232574E-2</v>
      </c>
      <c r="Q42">
        <f t="shared" si="5"/>
        <v>2.7467399115290832E-2</v>
      </c>
      <c r="S42">
        <f t="shared" si="6"/>
        <v>1.8035486248170984E-2</v>
      </c>
      <c r="T42">
        <f>Q42*R2*S42</f>
        <v>6.3636318576459712E-5</v>
      </c>
      <c r="U42">
        <f>D2*E2*G2*(P42+T42)</f>
        <v>1059621.5702975569</v>
      </c>
      <c r="V42">
        <f t="shared" si="7"/>
        <v>1059.6215702975569</v>
      </c>
      <c r="W42" s="3">
        <v>24.5</v>
      </c>
      <c r="X42">
        <f t="shared" si="8"/>
        <v>423.11500000000001</v>
      </c>
      <c r="Y42" s="6">
        <f t="shared" si="9"/>
        <v>297.8</v>
      </c>
      <c r="Z42">
        <f t="shared" si="10"/>
        <v>2.5289819903542559</v>
      </c>
      <c r="AA42" s="3">
        <v>35</v>
      </c>
      <c r="AB42">
        <f t="shared" si="11"/>
        <v>604.44999999999993</v>
      </c>
      <c r="AC42" s="6">
        <f t="shared" si="0"/>
        <v>308.3</v>
      </c>
      <c r="AD42">
        <f t="shared" si="12"/>
        <v>4.3388295745269367</v>
      </c>
      <c r="AE42" s="9">
        <v>31</v>
      </c>
      <c r="AF42">
        <f t="shared" si="13"/>
        <v>0.31</v>
      </c>
      <c r="AG42" s="9">
        <v>95</v>
      </c>
      <c r="AH42">
        <f t="shared" si="14"/>
        <v>0.95</v>
      </c>
      <c r="AI42">
        <f t="shared" si="15"/>
        <v>1.8737850294699467</v>
      </c>
      <c r="AL42">
        <f t="shared" si="16"/>
        <v>798.00042775385396</v>
      </c>
      <c r="AM42">
        <v>12.283199999999985</v>
      </c>
      <c r="AN42">
        <f t="shared" si="17"/>
        <v>1.5392472952143306E-2</v>
      </c>
      <c r="AO42" s="6">
        <f t="shared" si="18"/>
        <v>7850221478.4973993</v>
      </c>
      <c r="AP42">
        <f t="shared" si="19"/>
        <v>9017892663.8373318</v>
      </c>
      <c r="AQ42">
        <f t="shared" si="20"/>
        <v>8434057071.167366</v>
      </c>
      <c r="AR42">
        <f t="shared" si="21"/>
        <v>41.352181819933598</v>
      </c>
      <c r="AS42">
        <f t="shared" si="22"/>
        <v>0.14835922516956115</v>
      </c>
      <c r="AT42">
        <f t="shared" si="23"/>
        <v>-0.32922016151460654</v>
      </c>
      <c r="AU42">
        <f t="shared" si="24"/>
        <v>-2.0197583340976122</v>
      </c>
      <c r="AX42">
        <f>AW2*AM42</f>
        <v>8.5982399999999881</v>
      </c>
      <c r="AY42">
        <f t="shared" si="25"/>
        <v>10.617998334097599</v>
      </c>
    </row>
    <row r="43" spans="6:51" x14ac:dyDescent="0.25">
      <c r="F43">
        <f t="shared" si="26"/>
        <v>42</v>
      </c>
      <c r="G43">
        <f t="shared" si="1"/>
        <v>1.0329973684927649</v>
      </c>
      <c r="H43">
        <f t="shared" si="27"/>
        <v>-4.7610651134209715E-3</v>
      </c>
      <c r="K43">
        <f t="shared" si="2"/>
        <v>1.8038418081725602E-2</v>
      </c>
      <c r="L43">
        <f>ACOS(-J2*K43)</f>
        <v>1.5731328581410811</v>
      </c>
      <c r="N43">
        <f t="shared" si="3"/>
        <v>0.9998373474289507</v>
      </c>
      <c r="O43">
        <f t="shared" si="4"/>
        <v>2.746394540745617E-2</v>
      </c>
      <c r="P43">
        <f>M2*N43*O43</f>
        <v>2.7231976758446668E-2</v>
      </c>
      <c r="Q43">
        <f t="shared" si="5"/>
        <v>2.7467399110399828E-2</v>
      </c>
      <c r="S43">
        <f t="shared" si="6"/>
        <v>1.8035484086646947E-2</v>
      </c>
      <c r="T43">
        <f>Q43*R2*S43</f>
        <v>6.3636310938417767E-5</v>
      </c>
      <c r="U43">
        <f>D2*E2*G2*(P43+T43)</f>
        <v>1059621.5698540767</v>
      </c>
      <c r="V43">
        <f t="shared" si="7"/>
        <v>1059.6215698540768</v>
      </c>
      <c r="W43" s="3">
        <v>25</v>
      </c>
      <c r="X43">
        <f t="shared" si="8"/>
        <v>431.75</v>
      </c>
      <c r="Y43" s="6">
        <f t="shared" si="9"/>
        <v>298.3</v>
      </c>
      <c r="Z43">
        <f t="shared" si="10"/>
        <v>2.597066958624318</v>
      </c>
      <c r="AA43" s="3">
        <v>34.9</v>
      </c>
      <c r="AB43">
        <f t="shared" si="11"/>
        <v>602.72299999999996</v>
      </c>
      <c r="AC43" s="6">
        <f t="shared" si="0"/>
        <v>308.2</v>
      </c>
      <c r="AD43">
        <f t="shared" si="12"/>
        <v>4.3173304785026074</v>
      </c>
      <c r="AE43" s="9">
        <v>38</v>
      </c>
      <c r="AF43">
        <f t="shared" si="13"/>
        <v>0.38</v>
      </c>
      <c r="AG43" s="9">
        <v>95</v>
      </c>
      <c r="AH43">
        <f t="shared" si="14"/>
        <v>0.95</v>
      </c>
      <c r="AI43">
        <f t="shared" si="15"/>
        <v>2.0538995962620463</v>
      </c>
      <c r="AL43">
        <f t="shared" si="16"/>
        <v>798.00042741986931</v>
      </c>
      <c r="AM43">
        <v>10.097999999999985</v>
      </c>
      <c r="AN43">
        <f t="shared" si="17"/>
        <v>1.2654128560619059E-2</v>
      </c>
      <c r="AO43" s="6">
        <f t="shared" si="18"/>
        <v>7903100760.0574884</v>
      </c>
      <c r="AP43">
        <f t="shared" si="19"/>
        <v>9006192892.2085247</v>
      </c>
      <c r="AQ43">
        <f t="shared" si="20"/>
        <v>8454646826.133007</v>
      </c>
      <c r="AR43">
        <f t="shared" si="21"/>
        <v>41.453133388530134</v>
      </c>
      <c r="AS43">
        <f t="shared" si="22"/>
        <v>0.13935994396248763</v>
      </c>
      <c r="AT43">
        <f t="shared" si="23"/>
        <v>-0.33291692644316423</v>
      </c>
      <c r="AU43">
        <f t="shared" si="24"/>
        <v>-1.9232299050919859</v>
      </c>
      <c r="AX43">
        <f>AW2*AM43</f>
        <v>7.0685999999999884</v>
      </c>
      <c r="AY43">
        <f t="shared" si="25"/>
        <v>8.9918299050919739</v>
      </c>
    </row>
    <row r="44" spans="6:51" x14ac:dyDescent="0.25">
      <c r="F44">
        <f t="shared" si="26"/>
        <v>43</v>
      </c>
      <c r="G44">
        <f t="shared" si="1"/>
        <v>1.032997241692879</v>
      </c>
      <c r="H44">
        <f t="shared" si="27"/>
        <v>-4.6380924604849166E-3</v>
      </c>
      <c r="K44">
        <f t="shared" si="2"/>
        <v>1.8038415867038946E-2</v>
      </c>
      <c r="L44">
        <f>ACOS(-J2*K44)</f>
        <v>1.5731328578542103</v>
      </c>
      <c r="N44">
        <f t="shared" si="3"/>
        <v>0.99983734746888064</v>
      </c>
      <c r="O44">
        <f t="shared" si="4"/>
        <v>2.7463945402449206E-2</v>
      </c>
      <c r="P44">
        <f>M2*N44*O44</f>
        <v>2.7231976754569547E-2</v>
      </c>
      <c r="Q44">
        <f t="shared" si="5"/>
        <v>2.7467399105390974E-2</v>
      </c>
      <c r="S44">
        <f t="shared" si="6"/>
        <v>1.8035481873040791E-2</v>
      </c>
      <c r="T44">
        <f>Q44*R2*S44</f>
        <v>6.3636303116336513E-5</v>
      </c>
      <c r="U44">
        <f>D2*E2*G2*(P44+T44)</f>
        <v>1059621.5693999112</v>
      </c>
      <c r="V44">
        <f t="shared" si="7"/>
        <v>1059.6215693999113</v>
      </c>
      <c r="W44" s="3">
        <v>25</v>
      </c>
      <c r="X44">
        <f t="shared" si="8"/>
        <v>431.75</v>
      </c>
      <c r="Y44" s="6">
        <f t="shared" si="9"/>
        <v>298.3</v>
      </c>
      <c r="Z44">
        <f t="shared" si="10"/>
        <v>2.597066958624318</v>
      </c>
      <c r="AA44" s="3">
        <v>36</v>
      </c>
      <c r="AB44">
        <f t="shared" si="11"/>
        <v>621.72</v>
      </c>
      <c r="AC44" s="6">
        <f t="shared" si="0"/>
        <v>309.3</v>
      </c>
      <c r="AD44">
        <f t="shared" si="12"/>
        <v>4.5589921905329831</v>
      </c>
      <c r="AE44" s="9">
        <v>24</v>
      </c>
      <c r="AF44">
        <f t="shared" si="13"/>
        <v>0.24</v>
      </c>
      <c r="AG44" s="9">
        <v>95</v>
      </c>
      <c r="AH44">
        <f t="shared" si="14"/>
        <v>0.95</v>
      </c>
      <c r="AI44">
        <f t="shared" si="15"/>
        <v>1.7806858682105089</v>
      </c>
      <c r="AL44">
        <f t="shared" si="16"/>
        <v>798.00042707783757</v>
      </c>
      <c r="AM44">
        <v>12.737099999999986</v>
      </c>
      <c r="AN44">
        <f t="shared" si="17"/>
        <v>1.5961269653252452E-2</v>
      </c>
      <c r="AO44" s="6">
        <f t="shared" si="18"/>
        <v>7903100760.0574884</v>
      </c>
      <c r="AP44">
        <f t="shared" si="19"/>
        <v>9135518354.5049133</v>
      </c>
      <c r="AQ44">
        <f t="shared" si="20"/>
        <v>8519309557.2812004</v>
      </c>
      <c r="AR44">
        <f t="shared" si="21"/>
        <v>41.770174759349729</v>
      </c>
      <c r="AS44">
        <f t="shared" si="22"/>
        <v>0.1531807209709716</v>
      </c>
      <c r="AT44">
        <f t="shared" si="23"/>
        <v>-0.32845228596810916</v>
      </c>
      <c r="AU44">
        <f t="shared" si="24"/>
        <v>-2.1015643389616727</v>
      </c>
      <c r="AX44">
        <f>AW2*AM44</f>
        <v>8.9159699999999891</v>
      </c>
      <c r="AY44">
        <f t="shared" si="25"/>
        <v>11.017534338961662</v>
      </c>
    </row>
    <row r="45" spans="6:51" x14ac:dyDescent="0.25">
      <c r="F45">
        <f t="shared" si="26"/>
        <v>44</v>
      </c>
      <c r="G45">
        <f t="shared" si="1"/>
        <v>1.0329971119096344</v>
      </c>
      <c r="H45">
        <f t="shared" si="27"/>
        <v>-4.5151193882079698E-3</v>
      </c>
      <c r="K45">
        <f t="shared" si="2"/>
        <v>1.8038413600244954E-2</v>
      </c>
      <c r="L45">
        <f>ACOS(-J2*K45)</f>
        <v>1.5731328575605901</v>
      </c>
      <c r="N45">
        <f t="shared" si="3"/>
        <v>0.99983734750975006</v>
      </c>
      <c r="O45">
        <f t="shared" si="4"/>
        <v>2.7463945397324434E-2</v>
      </c>
      <c r="P45">
        <f>M2*N45*O45</f>
        <v>2.7231976750601197E-2</v>
      </c>
      <c r="Q45">
        <f t="shared" si="5"/>
        <v>2.7467399100264269E-2</v>
      </c>
      <c r="S45">
        <f t="shared" si="6"/>
        <v>1.8035479607352713E-2</v>
      </c>
      <c r="T45">
        <f>Q45*R2*S45</f>
        <v>6.3636295110216631E-5</v>
      </c>
      <c r="U45">
        <f>D2*E2*G2*(P45+T45)</f>
        <v>1059621.5689350597</v>
      </c>
      <c r="V45">
        <f t="shared" si="7"/>
        <v>1059.6215689350597</v>
      </c>
      <c r="W45" s="3">
        <v>25</v>
      </c>
      <c r="X45">
        <f t="shared" si="8"/>
        <v>431.75</v>
      </c>
      <c r="Y45" s="6">
        <f t="shared" si="9"/>
        <v>298.3</v>
      </c>
      <c r="Z45">
        <f t="shared" si="10"/>
        <v>2.597066958624318</v>
      </c>
      <c r="AA45" s="3">
        <v>36</v>
      </c>
      <c r="AB45">
        <f t="shared" si="11"/>
        <v>621.72</v>
      </c>
      <c r="AC45" s="6">
        <f t="shared" si="0"/>
        <v>309.3</v>
      </c>
      <c r="AD45">
        <f t="shared" si="12"/>
        <v>4.5589921905329831</v>
      </c>
      <c r="AE45" s="9">
        <v>25</v>
      </c>
      <c r="AF45">
        <f t="shared" si="13"/>
        <v>0.25</v>
      </c>
      <c r="AG45" s="9">
        <v>95</v>
      </c>
      <c r="AH45">
        <f t="shared" si="14"/>
        <v>0.95</v>
      </c>
      <c r="AI45">
        <f t="shared" si="15"/>
        <v>1.8034808291631739</v>
      </c>
      <c r="AL45">
        <f t="shared" si="16"/>
        <v>798.00042672775805</v>
      </c>
      <c r="AM45">
        <v>11.298599999999986</v>
      </c>
      <c r="AN45">
        <f t="shared" si="17"/>
        <v>1.4158639045257757E-2</v>
      </c>
      <c r="AO45" s="6">
        <f t="shared" si="18"/>
        <v>7903100760.0574884</v>
      </c>
      <c r="AP45">
        <f t="shared" si="19"/>
        <v>9135518354.5049133</v>
      </c>
      <c r="AQ45">
        <f t="shared" si="20"/>
        <v>8519309557.2812004</v>
      </c>
      <c r="AR45">
        <f t="shared" si="21"/>
        <v>41.770174759349729</v>
      </c>
      <c r="AS45">
        <f t="shared" si="22"/>
        <v>0.15198876562397076</v>
      </c>
      <c r="AT45">
        <f t="shared" si="23"/>
        <v>-0.33088583728890203</v>
      </c>
      <c r="AU45">
        <f t="shared" si="24"/>
        <v>-2.1006609337404192</v>
      </c>
      <c r="AX45">
        <f>AW2*AM45</f>
        <v>7.9090199999999902</v>
      </c>
      <c r="AY45">
        <f t="shared" si="25"/>
        <v>10.009680933740409</v>
      </c>
    </row>
    <row r="46" spans="6:51" x14ac:dyDescent="0.25">
      <c r="F46">
        <f t="shared" si="26"/>
        <v>45</v>
      </c>
      <c r="G46">
        <f t="shared" si="1"/>
        <v>1.0329969791430431</v>
      </c>
      <c r="H46">
        <f t="shared" si="27"/>
        <v>-4.3921459077084172E-3</v>
      </c>
      <c r="K46">
        <f t="shared" si="2"/>
        <v>1.8038411281343838E-2</v>
      </c>
      <c r="L46">
        <f>ACOS(-J2*K46)</f>
        <v>1.5731328572602203</v>
      </c>
      <c r="N46">
        <f t="shared" si="3"/>
        <v>0.99983734755155895</v>
      </c>
      <c r="O46">
        <f t="shared" si="4"/>
        <v>2.7463945392081864E-2</v>
      </c>
      <c r="P46">
        <f>M2*N46*O46</f>
        <v>2.7231976746541629E-2</v>
      </c>
      <c r="Q46">
        <f t="shared" si="5"/>
        <v>2.7467399095019721E-2</v>
      </c>
      <c r="S46">
        <f t="shared" si="6"/>
        <v>1.8035477289582939E-2</v>
      </c>
      <c r="T46">
        <f>Q46*R2*S46</f>
        <v>6.3636286920058932E-5</v>
      </c>
      <c r="U46">
        <f>D2*E2*G2*(P46+T46)</f>
        <v>1059621.5684595227</v>
      </c>
      <c r="V46">
        <f t="shared" si="7"/>
        <v>1059.6215684595227</v>
      </c>
      <c r="W46" s="3">
        <v>25</v>
      </c>
      <c r="X46">
        <f t="shared" si="8"/>
        <v>431.75</v>
      </c>
      <c r="Y46" s="6">
        <f t="shared" si="9"/>
        <v>298.3</v>
      </c>
      <c r="Z46">
        <f t="shared" si="10"/>
        <v>2.597066958624318</v>
      </c>
      <c r="AA46" s="3">
        <v>35.5</v>
      </c>
      <c r="AB46">
        <f t="shared" si="11"/>
        <v>613.08500000000004</v>
      </c>
      <c r="AC46" s="6">
        <f t="shared" si="0"/>
        <v>308.8</v>
      </c>
      <c r="AD46">
        <f t="shared" si="12"/>
        <v>4.4477270053696518</v>
      </c>
      <c r="AE46" s="9">
        <v>26</v>
      </c>
      <c r="AF46">
        <f t="shared" si="13"/>
        <v>0.26</v>
      </c>
      <c r="AG46" s="9">
        <v>95</v>
      </c>
      <c r="AH46">
        <f t="shared" si="14"/>
        <v>0.95</v>
      </c>
      <c r="AI46">
        <f t="shared" si="15"/>
        <v>1.8118113160446057</v>
      </c>
      <c r="AL46">
        <f t="shared" si="16"/>
        <v>798.00042636963133</v>
      </c>
      <c r="AM46">
        <v>11.150699999999988</v>
      </c>
      <c r="AN46">
        <f t="shared" si="17"/>
        <v>1.3973300804773027E-2</v>
      </c>
      <c r="AO46" s="6">
        <f t="shared" si="18"/>
        <v>7903100760.0574884</v>
      </c>
      <c r="AP46">
        <f t="shared" si="19"/>
        <v>9076562602.615221</v>
      </c>
      <c r="AQ46">
        <f t="shared" si="20"/>
        <v>8489831681.3363552</v>
      </c>
      <c r="AR46">
        <f t="shared" si="21"/>
        <v>41.625644733592154</v>
      </c>
      <c r="AS46">
        <f t="shared" si="22"/>
        <v>0.15155504306436249</v>
      </c>
      <c r="AT46">
        <f t="shared" si="23"/>
        <v>-0.33113604391355639</v>
      </c>
      <c r="AU46">
        <f t="shared" si="24"/>
        <v>-2.0889970252597765</v>
      </c>
      <c r="AX46">
        <f>AW2*AM46</f>
        <v>7.8054899999999909</v>
      </c>
      <c r="AY46">
        <f t="shared" si="25"/>
        <v>9.8944870252597674</v>
      </c>
    </row>
    <row r="47" spans="6:51" x14ac:dyDescent="0.25">
      <c r="F47">
        <f t="shared" si="26"/>
        <v>46</v>
      </c>
      <c r="G47">
        <f t="shared" si="1"/>
        <v>1.0329968433931169</v>
      </c>
      <c r="H47">
        <f t="shared" si="27"/>
        <v>-4.2691720301045811E-3</v>
      </c>
      <c r="K47">
        <f t="shared" si="2"/>
        <v>1.8038408910335792E-2</v>
      </c>
      <c r="L47">
        <f>ACOS(-J2*K47)</f>
        <v>1.5731328569531011</v>
      </c>
      <c r="N47">
        <f t="shared" si="3"/>
        <v>0.99983734759430731</v>
      </c>
      <c r="O47">
        <f t="shared" si="4"/>
        <v>2.7463945386721485E-2</v>
      </c>
      <c r="P47">
        <f>M2*N47*O47</f>
        <v>2.7231976742390838E-2</v>
      </c>
      <c r="Q47">
        <f t="shared" si="5"/>
        <v>2.746739908965732E-2</v>
      </c>
      <c r="S47">
        <f t="shared" si="6"/>
        <v>1.8035474919731655E-2</v>
      </c>
      <c r="T47">
        <f>Q47*R2*S47</f>
        <v>6.3636278545864066E-5</v>
      </c>
      <c r="U47">
        <f>D2*E2*G2*(P47+T47)</f>
        <v>1059621.5679733001</v>
      </c>
      <c r="V47">
        <f t="shared" si="7"/>
        <v>1059.6215679733002</v>
      </c>
      <c r="W47" s="3">
        <v>25</v>
      </c>
      <c r="X47">
        <f t="shared" si="8"/>
        <v>431.75</v>
      </c>
      <c r="Y47" s="6">
        <f t="shared" si="9"/>
        <v>298.3</v>
      </c>
      <c r="Z47">
        <f t="shared" si="10"/>
        <v>2.597066958624318</v>
      </c>
      <c r="AA47" s="3">
        <v>35.5</v>
      </c>
      <c r="AB47">
        <f t="shared" si="11"/>
        <v>613.08500000000004</v>
      </c>
      <c r="AC47" s="6">
        <f t="shared" si="0"/>
        <v>308.8</v>
      </c>
      <c r="AD47">
        <f t="shared" si="12"/>
        <v>4.4477270053696518</v>
      </c>
      <c r="AE47" s="9">
        <v>21</v>
      </c>
      <c r="AF47">
        <f t="shared" si="13"/>
        <v>0.21</v>
      </c>
      <c r="AG47" s="9">
        <v>95</v>
      </c>
      <c r="AH47">
        <f t="shared" si="14"/>
        <v>0.95</v>
      </c>
      <c r="AI47">
        <f t="shared" si="15"/>
        <v>1.7006181409103645</v>
      </c>
      <c r="AL47">
        <f t="shared" si="16"/>
        <v>798.00042600345751</v>
      </c>
      <c r="AM47">
        <v>12.226799999999983</v>
      </c>
      <c r="AN47">
        <f t="shared" si="17"/>
        <v>1.532179633190698E-2</v>
      </c>
      <c r="AO47" s="6">
        <f t="shared" si="18"/>
        <v>7903100760.0574884</v>
      </c>
      <c r="AP47">
        <f t="shared" si="19"/>
        <v>9076562602.615221</v>
      </c>
      <c r="AQ47">
        <f t="shared" si="20"/>
        <v>8489831681.3363552</v>
      </c>
      <c r="AR47">
        <f t="shared" si="21"/>
        <v>41.625644733592154</v>
      </c>
      <c r="AS47">
        <f t="shared" si="22"/>
        <v>0.15742914919998005</v>
      </c>
      <c r="AT47">
        <f t="shared" si="23"/>
        <v>-0.32931557495192554</v>
      </c>
      <c r="AU47">
        <f t="shared" si="24"/>
        <v>-2.1580345468267459</v>
      </c>
      <c r="AX47">
        <f>AW2*AM47</f>
        <v>8.558759999999987</v>
      </c>
      <c r="AY47">
        <f t="shared" si="25"/>
        <v>10.716794546826733</v>
      </c>
    </row>
    <row r="48" spans="6:51" x14ac:dyDescent="0.25">
      <c r="F48">
        <f t="shared" si="26"/>
        <v>47</v>
      </c>
      <c r="G48">
        <f t="shared" si="1"/>
        <v>1.0329967046598683</v>
      </c>
      <c r="H48">
        <f t="shared" si="27"/>
        <v>-4.1461977665148211E-3</v>
      </c>
      <c r="K48">
        <f t="shared" si="2"/>
        <v>1.8038406487221041E-2</v>
      </c>
      <c r="L48">
        <f>ACOS(-J2*K48)</f>
        <v>1.5731328566392326</v>
      </c>
      <c r="N48">
        <f t="shared" si="3"/>
        <v>0.99983734763799514</v>
      </c>
      <c r="O48">
        <f t="shared" si="4"/>
        <v>2.7463945381243308E-2</v>
      </c>
      <c r="P48">
        <f>M2*N48*O48</f>
        <v>2.7231976738148832E-2</v>
      </c>
      <c r="Q48">
        <f t="shared" si="5"/>
        <v>2.7467399084177075E-2</v>
      </c>
      <c r="S48">
        <f t="shared" si="6"/>
        <v>1.803547249779909E-2</v>
      </c>
      <c r="T48">
        <f>Q48*R2*S48</f>
        <v>6.3636269987632849E-5</v>
      </c>
      <c r="U48">
        <f>D2*E2*G2*(P48+T48)</f>
        <v>1059621.567476392</v>
      </c>
      <c r="V48">
        <f t="shared" si="7"/>
        <v>1059.6215674763921</v>
      </c>
      <c r="W48" s="3">
        <v>25.2</v>
      </c>
      <c r="X48">
        <f t="shared" si="8"/>
        <v>435.20399999999995</v>
      </c>
      <c r="Y48" s="6">
        <f t="shared" si="9"/>
        <v>298.5</v>
      </c>
      <c r="Z48">
        <f t="shared" si="10"/>
        <v>2.6247460371440439</v>
      </c>
      <c r="AA48" s="3">
        <v>34.5</v>
      </c>
      <c r="AB48">
        <f t="shared" si="11"/>
        <v>595.81499999999994</v>
      </c>
      <c r="AC48" s="6">
        <f t="shared" si="0"/>
        <v>307.8</v>
      </c>
      <c r="AD48">
        <f t="shared" si="12"/>
        <v>4.2322575139029901</v>
      </c>
      <c r="AE48" s="9">
        <v>31</v>
      </c>
      <c r="AF48">
        <f t="shared" si="13"/>
        <v>0.31</v>
      </c>
      <c r="AG48" s="9">
        <v>94</v>
      </c>
      <c r="AH48">
        <f t="shared" si="14"/>
        <v>0.94</v>
      </c>
      <c r="AI48">
        <f t="shared" si="15"/>
        <v>1.889630552112664</v>
      </c>
      <c r="AL48">
        <f t="shared" si="16"/>
        <v>798.00042562923625</v>
      </c>
      <c r="AM48">
        <v>9.8102999999999891</v>
      </c>
      <c r="AN48">
        <f t="shared" si="17"/>
        <v>1.2293602465517996E-2</v>
      </c>
      <c r="AO48" s="6">
        <f t="shared" si="18"/>
        <v>7924327098.1011505</v>
      </c>
      <c r="AP48">
        <f t="shared" si="19"/>
        <v>8959507612.9412384</v>
      </c>
      <c r="AQ48">
        <f t="shared" si="20"/>
        <v>8441917355.5211945</v>
      </c>
      <c r="AR48">
        <f t="shared" si="21"/>
        <v>41.390720794120419</v>
      </c>
      <c r="AS48">
        <f t="shared" si="22"/>
        <v>0.14755063309688904</v>
      </c>
      <c r="AT48">
        <f t="shared" si="23"/>
        <v>-0.33340363667155071</v>
      </c>
      <c r="AU48">
        <f t="shared" si="24"/>
        <v>-2.0361717109524067</v>
      </c>
      <c r="AX48">
        <f>AW2*AM48</f>
        <v>6.867209999999992</v>
      </c>
      <c r="AY48">
        <f t="shared" si="25"/>
        <v>8.9033817109523987</v>
      </c>
    </row>
    <row r="49" spans="5:52" x14ac:dyDescent="0.25">
      <c r="F49">
        <f t="shared" si="26"/>
        <v>48</v>
      </c>
      <c r="G49">
        <f t="shared" si="1"/>
        <v>1.0329965629433095</v>
      </c>
      <c r="H49">
        <f t="shared" si="27"/>
        <v>-4.0232231280575301E-3</v>
      </c>
      <c r="K49">
        <f t="shared" si="2"/>
        <v>1.8038404011999801E-2</v>
      </c>
      <c r="L49">
        <f>ACOS(-J2*K49)</f>
        <v>1.5731328563186144</v>
      </c>
      <c r="N49">
        <f t="shared" si="3"/>
        <v>0.99983734768262245</v>
      </c>
      <c r="O49">
        <f t="shared" si="4"/>
        <v>2.7463945375647326E-2</v>
      </c>
      <c r="P49">
        <f>M2*N49*O49</f>
        <v>2.72319767338156E-2</v>
      </c>
      <c r="Q49">
        <f t="shared" si="5"/>
        <v>2.746739907857898E-2</v>
      </c>
      <c r="S49">
        <f t="shared" si="6"/>
        <v>1.8035470023785454E-2</v>
      </c>
      <c r="T49">
        <f>Q49*R2*S49</f>
        <v>6.3636261245366023E-5</v>
      </c>
      <c r="U49">
        <f>D2*E2*G2*(P49+T49)</f>
        <v>1059621.5669687984</v>
      </c>
      <c r="V49">
        <f t="shared" si="7"/>
        <v>1059.6215669687983</v>
      </c>
      <c r="W49" s="3">
        <v>25</v>
      </c>
      <c r="X49">
        <f t="shared" si="8"/>
        <v>431.75</v>
      </c>
      <c r="Y49" s="6">
        <f t="shared" si="9"/>
        <v>298.3</v>
      </c>
      <c r="Z49">
        <f t="shared" si="10"/>
        <v>2.597066958624318</v>
      </c>
      <c r="AA49" s="3">
        <v>35</v>
      </c>
      <c r="AB49">
        <f t="shared" si="11"/>
        <v>604.44999999999993</v>
      </c>
      <c r="AC49" s="6">
        <f t="shared" si="0"/>
        <v>308.3</v>
      </c>
      <c r="AD49">
        <f t="shared" si="12"/>
        <v>4.3388295745269367</v>
      </c>
      <c r="AE49" s="9">
        <v>5</v>
      </c>
      <c r="AF49">
        <f t="shared" si="13"/>
        <v>0.05</v>
      </c>
      <c r="AG49" s="9">
        <v>83</v>
      </c>
      <c r="AH49">
        <f t="shared" si="14"/>
        <v>0.83</v>
      </c>
      <c r="AI49">
        <f t="shared" si="15"/>
        <v>1.1862535271922654</v>
      </c>
      <c r="AL49">
        <f t="shared" si="16"/>
        <v>798.00042524696767</v>
      </c>
      <c r="AM49">
        <v>13.363199999999985</v>
      </c>
      <c r="AN49">
        <f t="shared" si="17"/>
        <v>1.6745855737939363E-2</v>
      </c>
      <c r="AO49" s="6">
        <f t="shared" si="18"/>
        <v>7903100760.0574884</v>
      </c>
      <c r="AP49">
        <f t="shared" si="19"/>
        <v>9017892663.8373318</v>
      </c>
      <c r="AQ49">
        <f t="shared" si="20"/>
        <v>8460496711.9474106</v>
      </c>
      <c r="AR49">
        <f t="shared" si="21"/>
        <v>41.481815378678156</v>
      </c>
      <c r="AS49">
        <f t="shared" si="22"/>
        <v>0.18751862693112839</v>
      </c>
      <c r="AT49">
        <f t="shared" si="23"/>
        <v>-0.32739309475378187</v>
      </c>
      <c r="AU49">
        <f t="shared" si="24"/>
        <v>-2.5466642033979725</v>
      </c>
      <c r="AX49">
        <f>AW2*AM49</f>
        <v>9.3542399999999883</v>
      </c>
      <c r="AY49">
        <f t="shared" si="25"/>
        <v>11.90090420339796</v>
      </c>
    </row>
    <row r="50" spans="5:52" x14ac:dyDescent="0.25">
      <c r="F50">
        <f t="shared" si="26"/>
        <v>49</v>
      </c>
      <c r="G50">
        <f t="shared" si="1"/>
        <v>1.0329964182434537</v>
      </c>
      <c r="H50">
        <f t="shared" si="27"/>
        <v>-3.9002481258511366E-3</v>
      </c>
      <c r="K50">
        <f t="shared" si="2"/>
        <v>1.8038401484672294E-2</v>
      </c>
      <c r="L50">
        <f>ACOS(-J2*K50)</f>
        <v>1.573132855991247</v>
      </c>
      <c r="N50">
        <f t="shared" si="3"/>
        <v>0.99983734772818911</v>
      </c>
      <c r="O50">
        <f t="shared" si="4"/>
        <v>2.7463945369933546E-2</v>
      </c>
      <c r="P50">
        <f>M2*N50*O50</f>
        <v>2.7231976729391153E-2</v>
      </c>
      <c r="Q50">
        <f t="shared" si="5"/>
        <v>2.7467399072863045E-2</v>
      </c>
      <c r="S50">
        <f t="shared" si="6"/>
        <v>1.8035467497690975E-2</v>
      </c>
      <c r="T50">
        <f>Q50*R2*S50</f>
        <v>6.3636252319064404E-5</v>
      </c>
      <c r="U50">
        <f>D2*E2*G2*(P50+T50)</f>
        <v>1059621.5664505195</v>
      </c>
      <c r="V50">
        <f t="shared" si="7"/>
        <v>1059.6215664505196</v>
      </c>
      <c r="W50" s="3">
        <v>22.5</v>
      </c>
      <c r="X50">
        <f t="shared" si="8"/>
        <v>388.57499999999999</v>
      </c>
      <c r="Y50" s="6">
        <f t="shared" si="9"/>
        <v>295.8</v>
      </c>
      <c r="Z50">
        <f t="shared" si="10"/>
        <v>2.2719881109601614</v>
      </c>
      <c r="AA50" s="3">
        <v>35.1</v>
      </c>
      <c r="AB50">
        <f t="shared" si="11"/>
        <v>606.17700000000002</v>
      </c>
      <c r="AC50" s="6">
        <f t="shared" si="0"/>
        <v>308.40000000000003</v>
      </c>
      <c r="AD50">
        <f t="shared" si="12"/>
        <v>4.3604216834442528</v>
      </c>
      <c r="AE50" s="9">
        <v>12</v>
      </c>
      <c r="AF50">
        <f t="shared" si="13"/>
        <v>0.12</v>
      </c>
      <c r="AG50" s="9">
        <v>88</v>
      </c>
      <c r="AH50">
        <f t="shared" si="14"/>
        <v>0.88</v>
      </c>
      <c r="AI50">
        <f t="shared" si="15"/>
        <v>1.2613000698291261</v>
      </c>
      <c r="AL50">
        <f t="shared" si="16"/>
        <v>798.00042485665222</v>
      </c>
      <c r="AM50">
        <v>12.895499999999988</v>
      </c>
      <c r="AN50">
        <f t="shared" si="17"/>
        <v>1.6159765832601473E-2</v>
      </c>
      <c r="AO50" s="6">
        <f t="shared" si="18"/>
        <v>7641353482.9750309</v>
      </c>
      <c r="AP50">
        <f t="shared" si="19"/>
        <v>9029603830.9766064</v>
      </c>
      <c r="AQ50">
        <f t="shared" si="20"/>
        <v>8335478656.9758186</v>
      </c>
      <c r="AR50">
        <f t="shared" si="21"/>
        <v>40.868851855152442</v>
      </c>
      <c r="AS50">
        <f t="shared" si="22"/>
        <v>0.18276933705968526</v>
      </c>
      <c r="AT50">
        <f t="shared" si="23"/>
        <v>-0.32818431612598797</v>
      </c>
      <c r="AU50">
        <f t="shared" si="24"/>
        <v>-2.4513966936165614</v>
      </c>
      <c r="AX50">
        <f>AW2*AM50</f>
        <v>9.0268499999999907</v>
      </c>
      <c r="AY50">
        <f t="shared" si="25"/>
        <v>11.478246693616551</v>
      </c>
    </row>
    <row r="51" spans="5:52" x14ac:dyDescent="0.25">
      <c r="F51">
        <f t="shared" si="26"/>
        <v>50</v>
      </c>
      <c r="G51">
        <f t="shared" si="1"/>
        <v>1.0329962705603137</v>
      </c>
      <c r="H51">
        <f t="shared" si="27"/>
        <v>-3.7772727710140993E-3</v>
      </c>
      <c r="K51">
        <f t="shared" si="2"/>
        <v>1.8038398905238756E-2</v>
      </c>
      <c r="L51">
        <f>ACOS(-J2*K51)</f>
        <v>1.5731328556571302</v>
      </c>
      <c r="N51">
        <f t="shared" si="3"/>
        <v>0.99983734777469524</v>
      </c>
      <c r="O51">
        <f t="shared" si="4"/>
        <v>2.7463945364101957E-2</v>
      </c>
      <c r="P51">
        <f>M2*N51*O51</f>
        <v>2.7231976724875477E-2</v>
      </c>
      <c r="Q51">
        <f t="shared" si="5"/>
        <v>2.7467399067029257E-2</v>
      </c>
      <c r="S51">
        <f t="shared" si="6"/>
        <v>1.8035464919515885E-2</v>
      </c>
      <c r="T51">
        <f>Q51*R2*S51</f>
        <v>6.3636243208728776E-5</v>
      </c>
      <c r="U51">
        <f>D2*E2*G2*(P51+T51)</f>
        <v>1059621.5659215548</v>
      </c>
      <c r="V51">
        <f t="shared" si="7"/>
        <v>1059.6215659215547</v>
      </c>
      <c r="W51" s="3">
        <v>22</v>
      </c>
      <c r="X51">
        <f t="shared" si="8"/>
        <v>379.94</v>
      </c>
      <c r="Y51" s="6">
        <f t="shared" si="9"/>
        <v>295.3</v>
      </c>
      <c r="Z51">
        <f t="shared" si="10"/>
        <v>2.2114271288940266</v>
      </c>
      <c r="AA51" s="3">
        <v>34.5</v>
      </c>
      <c r="AB51">
        <f t="shared" si="11"/>
        <v>595.81499999999994</v>
      </c>
      <c r="AC51" s="6">
        <f t="shared" si="0"/>
        <v>307.8</v>
      </c>
      <c r="AD51">
        <f t="shared" si="12"/>
        <v>4.2322575139029901</v>
      </c>
      <c r="AE51" s="9">
        <v>7</v>
      </c>
      <c r="AF51">
        <f t="shared" si="13"/>
        <v>7.0000000000000007E-2</v>
      </c>
      <c r="AG51" s="9">
        <v>27</v>
      </c>
      <c r="AH51">
        <f t="shared" si="14"/>
        <v>0.27</v>
      </c>
      <c r="AI51">
        <f t="shared" si="15"/>
        <v>0.44667167538729824</v>
      </c>
      <c r="AL51">
        <f t="shared" si="16"/>
        <v>798.0004244582891</v>
      </c>
      <c r="AM51">
        <v>12.546599999999984</v>
      </c>
      <c r="AN51">
        <f t="shared" si="17"/>
        <v>1.5722548028112966E-2</v>
      </c>
      <c r="AO51" s="6">
        <f t="shared" si="18"/>
        <v>7589794316.8739386</v>
      </c>
      <c r="AP51">
        <f t="shared" si="19"/>
        <v>8959507612.9412384</v>
      </c>
      <c r="AQ51">
        <f t="shared" si="20"/>
        <v>8274650964.907589</v>
      </c>
      <c r="AR51">
        <f t="shared" si="21"/>
        <v>40.570613680941911</v>
      </c>
      <c r="AS51">
        <f t="shared" si="22"/>
        <v>0.24643309966878757</v>
      </c>
      <c r="AT51">
        <f t="shared" si="23"/>
        <v>-0.32877456016204748</v>
      </c>
      <c r="AU51">
        <f t="shared" si="24"/>
        <v>-3.287069011475285</v>
      </c>
      <c r="AX51">
        <f>AW2*AM51</f>
        <v>8.7826199999999872</v>
      </c>
      <c r="AY51">
        <f t="shared" si="25"/>
        <v>12.069689011475273</v>
      </c>
    </row>
    <row r="52" spans="5:52" x14ac:dyDescent="0.25">
      <c r="F52">
        <f t="shared" si="26"/>
        <v>51</v>
      </c>
      <c r="G52">
        <f t="shared" si="1"/>
        <v>1.0329961198939033</v>
      </c>
      <c r="H52">
        <f t="shared" si="27"/>
        <v>-3.6542970746649118E-3</v>
      </c>
      <c r="K52">
        <f t="shared" si="2"/>
        <v>1.8038396273699416E-2</v>
      </c>
      <c r="L52">
        <f>ACOS(-J2*K52)</f>
        <v>1.5731328553162642</v>
      </c>
      <c r="N52">
        <f t="shared" si="3"/>
        <v>0.99983734782214084</v>
      </c>
      <c r="O52">
        <f t="shared" si="4"/>
        <v>2.746394535815257E-2</v>
      </c>
      <c r="P52">
        <f>M2*N52*O52</f>
        <v>2.7231976720268593E-2</v>
      </c>
      <c r="Q52">
        <f t="shared" si="5"/>
        <v>2.7467399061077626E-2</v>
      </c>
      <c r="S52">
        <f t="shared" si="6"/>
        <v>1.8035462289260413E-2</v>
      </c>
      <c r="T52">
        <f>Q52*R2*S52</f>
        <v>6.363623391435998E-5</v>
      </c>
      <c r="U52">
        <f>D2*E2*G2*(P52+T52)</f>
        <v>1059621.5653819051</v>
      </c>
      <c r="V52">
        <f t="shared" si="7"/>
        <v>1059.6215653819052</v>
      </c>
      <c r="W52" s="3">
        <v>20.5</v>
      </c>
      <c r="X52">
        <f t="shared" si="8"/>
        <v>354.03499999999997</v>
      </c>
      <c r="Y52" s="6">
        <f t="shared" si="9"/>
        <v>293.8</v>
      </c>
      <c r="Z52">
        <f t="shared" si="10"/>
        <v>2.0381340673462596</v>
      </c>
      <c r="AA52" s="3">
        <v>34</v>
      </c>
      <c r="AB52">
        <f t="shared" si="11"/>
        <v>587.17999999999995</v>
      </c>
      <c r="AC52" s="6">
        <f t="shared" si="0"/>
        <v>307.3</v>
      </c>
      <c r="AD52">
        <f t="shared" si="12"/>
        <v>4.1279690380750855</v>
      </c>
      <c r="AE52" s="9">
        <v>8</v>
      </c>
      <c r="AF52">
        <f t="shared" si="13"/>
        <v>0.08</v>
      </c>
      <c r="AG52" s="9">
        <v>66</v>
      </c>
      <c r="AH52">
        <f t="shared" si="14"/>
        <v>0.66</v>
      </c>
      <c r="AI52">
        <f t="shared" si="15"/>
        <v>0.83770300374726914</v>
      </c>
      <c r="AL52">
        <f t="shared" si="16"/>
        <v>798.00042405187935</v>
      </c>
      <c r="AM52">
        <v>12.194699999999985</v>
      </c>
      <c r="AN52">
        <f t="shared" si="17"/>
        <v>1.5281570826843555E-2</v>
      </c>
      <c r="AO52" s="6">
        <f t="shared" si="18"/>
        <v>7436681431.5614634</v>
      </c>
      <c r="AP52">
        <f t="shared" si="19"/>
        <v>8901406526.1969452</v>
      </c>
      <c r="AQ52">
        <f t="shared" si="20"/>
        <v>8169043978.8792038</v>
      </c>
      <c r="AR52">
        <f t="shared" si="21"/>
        <v>40.052822628444737</v>
      </c>
      <c r="AS52">
        <f t="shared" si="22"/>
        <v>0.21186343662542501</v>
      </c>
      <c r="AT52">
        <f t="shared" si="23"/>
        <v>-0.32936987938376117</v>
      </c>
      <c r="AU52">
        <f t="shared" si="24"/>
        <v>-2.7949434214762952</v>
      </c>
      <c r="AX52">
        <f>AW2*AM52</f>
        <v>8.5362899999999886</v>
      </c>
      <c r="AY52">
        <f t="shared" si="25"/>
        <v>11.331233421476284</v>
      </c>
    </row>
    <row r="53" spans="5:52" x14ac:dyDescent="0.25">
      <c r="F53">
        <f t="shared" si="26"/>
        <v>52</v>
      </c>
      <c r="G53">
        <f t="shared" si="1"/>
        <v>1.0329959662442354</v>
      </c>
      <c r="H53">
        <f t="shared" si="27"/>
        <v>-3.5313210479220964E-3</v>
      </c>
      <c r="K53">
        <f t="shared" si="2"/>
        <v>1.8038393590054509E-2</v>
      </c>
      <c r="L53">
        <f>ACOS(-J2*K53)</f>
        <v>1.5731328549686487</v>
      </c>
      <c r="N53">
        <f t="shared" si="3"/>
        <v>0.99983734787052592</v>
      </c>
      <c r="O53">
        <f t="shared" si="4"/>
        <v>2.7463945352085385E-2</v>
      </c>
      <c r="P53">
        <f>M2*N53*O53</f>
        <v>2.7231976715570486E-2</v>
      </c>
      <c r="Q53">
        <f t="shared" si="5"/>
        <v>2.7467399055008151E-2</v>
      </c>
      <c r="S53">
        <f t="shared" si="6"/>
        <v>1.8035459606924795E-2</v>
      </c>
      <c r="T53">
        <f>Q53*R2*S53</f>
        <v>6.3636224435958857E-5</v>
      </c>
      <c r="U53">
        <f>D2*E2*G2*(P53+T53)</f>
        <v>1059621.56483157</v>
      </c>
      <c r="V53">
        <f t="shared" si="7"/>
        <v>1059.6215648315699</v>
      </c>
      <c r="W53" s="3">
        <v>21</v>
      </c>
      <c r="X53">
        <f t="shared" si="8"/>
        <v>362.67</v>
      </c>
      <c r="Y53" s="6">
        <f t="shared" si="9"/>
        <v>294.3</v>
      </c>
      <c r="Z53">
        <f t="shared" si="10"/>
        <v>2.0945280629249932</v>
      </c>
      <c r="AA53" s="3">
        <v>35</v>
      </c>
      <c r="AB53">
        <f t="shared" si="11"/>
        <v>604.44999999999993</v>
      </c>
      <c r="AC53" s="6">
        <f t="shared" si="0"/>
        <v>308.3</v>
      </c>
      <c r="AD53">
        <f t="shared" si="12"/>
        <v>4.3388295745269367</v>
      </c>
      <c r="AE53" s="9">
        <v>5</v>
      </c>
      <c r="AF53">
        <f t="shared" si="13"/>
        <v>0.05</v>
      </c>
      <c r="AG53" s="9">
        <v>75</v>
      </c>
      <c r="AH53">
        <f t="shared" si="14"/>
        <v>0.75</v>
      </c>
      <c r="AI53">
        <f t="shared" si="15"/>
        <v>0.8939187629600458</v>
      </c>
      <c r="AL53">
        <f t="shared" si="16"/>
        <v>798.00042363742216</v>
      </c>
      <c r="AM53">
        <v>11.076299999999986</v>
      </c>
      <c r="AN53">
        <f t="shared" si="17"/>
        <v>1.3880067819403302E-2</v>
      </c>
      <c r="AO53" s="6">
        <f t="shared" si="18"/>
        <v>7487459175.1471529</v>
      </c>
      <c r="AP53">
        <f t="shared" si="19"/>
        <v>9017892663.8373318</v>
      </c>
      <c r="AQ53">
        <f t="shared" si="20"/>
        <v>8252675919.4922428</v>
      </c>
      <c r="AR53">
        <f t="shared" si="21"/>
        <v>40.46287003327047</v>
      </c>
      <c r="AS53">
        <f t="shared" si="22"/>
        <v>0.20763381189285196</v>
      </c>
      <c r="AT53">
        <f t="shared" si="23"/>
        <v>-0.33126190844380554</v>
      </c>
      <c r="AU53">
        <f t="shared" si="24"/>
        <v>-2.7830836551389462</v>
      </c>
      <c r="AX53">
        <f>AW2*AM53</f>
        <v>7.753409999999989</v>
      </c>
      <c r="AY53">
        <f t="shared" si="25"/>
        <v>10.536493655138935</v>
      </c>
    </row>
    <row r="54" spans="5:52" x14ac:dyDescent="0.25">
      <c r="F54">
        <f t="shared" si="26"/>
        <v>53</v>
      </c>
      <c r="G54">
        <f t="shared" si="1"/>
        <v>1.0329958096113243</v>
      </c>
      <c r="H54">
        <f t="shared" si="27"/>
        <v>-3.408344701904206E-3</v>
      </c>
      <c r="K54">
        <f t="shared" si="2"/>
        <v>1.8038390854304275E-2</v>
      </c>
      <c r="L54">
        <f>ACOS(-J2*K54)</f>
        <v>1.5731328546142842</v>
      </c>
      <c r="N54">
        <f t="shared" si="3"/>
        <v>0.99983734791985035</v>
      </c>
      <c r="O54">
        <f t="shared" si="4"/>
        <v>2.7463945345900402E-2</v>
      </c>
      <c r="P54">
        <f>M2*N54*O54</f>
        <v>2.7231976710781165E-2</v>
      </c>
      <c r="Q54">
        <f t="shared" si="5"/>
        <v>2.7467399048820833E-2</v>
      </c>
      <c r="S54">
        <f t="shared" si="6"/>
        <v>1.8035456872509271E-2</v>
      </c>
      <c r="T54">
        <f>Q54*R2*S54</f>
        <v>6.3636214773526233E-5</v>
      </c>
      <c r="U54">
        <f>D2*E2*G2*(P54+T54)</f>
        <v>1059621.5642705499</v>
      </c>
      <c r="V54">
        <f t="shared" si="7"/>
        <v>1059.6215642705499</v>
      </c>
      <c r="W54" s="3">
        <v>19.5</v>
      </c>
      <c r="X54">
        <f t="shared" si="8"/>
        <v>336.76499999999999</v>
      </c>
      <c r="Y54" s="6">
        <f t="shared" si="9"/>
        <v>292.8</v>
      </c>
      <c r="Z54">
        <f t="shared" si="10"/>
        <v>1.9293207209093002</v>
      </c>
      <c r="AA54" s="3">
        <v>35</v>
      </c>
      <c r="AB54">
        <f t="shared" si="11"/>
        <v>604.44999999999993</v>
      </c>
      <c r="AC54" s="6">
        <f t="shared" si="0"/>
        <v>308.3</v>
      </c>
      <c r="AD54">
        <f t="shared" si="12"/>
        <v>4.3388295745269367</v>
      </c>
      <c r="AE54" s="9">
        <v>7</v>
      </c>
      <c r="AF54">
        <f t="shared" si="13"/>
        <v>7.0000000000000007E-2</v>
      </c>
      <c r="AG54" s="9">
        <v>94</v>
      </c>
      <c r="AH54">
        <f t="shared" si="14"/>
        <v>0.94</v>
      </c>
      <c r="AI54">
        <f t="shared" si="15"/>
        <v>1.0586397739358138</v>
      </c>
      <c r="AL54">
        <f t="shared" si="16"/>
        <v>798.00042321491833</v>
      </c>
      <c r="AM54">
        <v>10.913699999999984</v>
      </c>
      <c r="AN54">
        <f t="shared" si="17"/>
        <v>1.3676308536318526E-2</v>
      </c>
      <c r="AO54" s="6">
        <f t="shared" si="18"/>
        <v>7335901190.2954779</v>
      </c>
      <c r="AP54">
        <f t="shared" si="19"/>
        <v>9017892663.8373318</v>
      </c>
      <c r="AQ54">
        <f t="shared" si="20"/>
        <v>8176896927.0664043</v>
      </c>
      <c r="AR54">
        <f t="shared" si="21"/>
        <v>40.091325633406584</v>
      </c>
      <c r="AS54">
        <f t="shared" si="22"/>
        <v>0.19595368949833547</v>
      </c>
      <c r="AT54">
        <f t="shared" si="23"/>
        <v>-0.33153698347596994</v>
      </c>
      <c r="AU54">
        <f t="shared" si="24"/>
        <v>-2.6045688562120093</v>
      </c>
      <c r="AX54">
        <f>AW2*AM54</f>
        <v>7.6395899999999886</v>
      </c>
      <c r="AY54">
        <f t="shared" si="25"/>
        <v>10.244158856211998</v>
      </c>
    </row>
    <row r="55" spans="5:52" x14ac:dyDescent="0.25">
      <c r="F55">
        <f t="shared" si="26"/>
        <v>54</v>
      </c>
      <c r="G55">
        <f t="shared" si="1"/>
        <v>1.0329956499951842</v>
      </c>
      <c r="H55">
        <f t="shared" si="27"/>
        <v>-3.2853680477298217E-3</v>
      </c>
      <c r="K55">
        <f t="shared" si="2"/>
        <v>1.8038388066448974E-2</v>
      </c>
      <c r="L55">
        <f>ACOS(-J2*K55)</f>
        <v>1.5731328542531702</v>
      </c>
      <c r="N55">
        <f t="shared" si="3"/>
        <v>0.99983734797011425</v>
      </c>
      <c r="O55">
        <f t="shared" si="4"/>
        <v>2.7463945339597617E-2</v>
      </c>
      <c r="P55">
        <f>M2*N55*O55</f>
        <v>2.7231976705900621E-2</v>
      </c>
      <c r="Q55">
        <f t="shared" si="5"/>
        <v>2.7467399042515668E-2</v>
      </c>
      <c r="S55">
        <f t="shared" si="6"/>
        <v>1.8035454086014098E-2</v>
      </c>
      <c r="T55">
        <f>Q55*R2*S55</f>
        <v>6.3636204927063015E-5</v>
      </c>
      <c r="U55">
        <f>D2*E2*G2*(P55+T55)</f>
        <v>1059621.5636988443</v>
      </c>
      <c r="V55">
        <f t="shared" si="7"/>
        <v>1059.6215636988443</v>
      </c>
      <c r="W55" s="3">
        <v>21.5</v>
      </c>
      <c r="X55">
        <f t="shared" si="8"/>
        <v>371.30500000000001</v>
      </c>
      <c r="Y55" s="6">
        <f t="shared" si="9"/>
        <v>294.8</v>
      </c>
      <c r="Z55">
        <f t="shared" si="10"/>
        <v>2.1522831732713339</v>
      </c>
      <c r="AA55" s="3">
        <v>34.5</v>
      </c>
      <c r="AB55">
        <f t="shared" si="11"/>
        <v>595.81499999999994</v>
      </c>
      <c r="AC55" s="6">
        <f t="shared" si="0"/>
        <v>307.8</v>
      </c>
      <c r="AD55">
        <f t="shared" si="12"/>
        <v>4.2322575139029901</v>
      </c>
      <c r="AE55" s="9">
        <v>19</v>
      </c>
      <c r="AF55">
        <f t="shared" si="13"/>
        <v>0.19</v>
      </c>
      <c r="AG55" s="9">
        <v>98</v>
      </c>
      <c r="AH55">
        <f t="shared" si="14"/>
        <v>0.98</v>
      </c>
      <c r="AI55">
        <f t="shared" si="15"/>
        <v>1.4566832187237377</v>
      </c>
      <c r="AL55">
        <f t="shared" si="16"/>
        <v>798.00042278436706</v>
      </c>
      <c r="AM55">
        <v>10.654499999999985</v>
      </c>
      <c r="AN55">
        <f t="shared" si="17"/>
        <v>1.3351496685709159E-2</v>
      </c>
      <c r="AO55" s="6">
        <f t="shared" si="18"/>
        <v>7538496509.1746454</v>
      </c>
      <c r="AP55">
        <f t="shared" si="19"/>
        <v>8959507612.9412384</v>
      </c>
      <c r="AQ55">
        <f t="shared" si="20"/>
        <v>8249002061.0579414</v>
      </c>
      <c r="AR55">
        <f t="shared" si="21"/>
        <v>40.444857105367085</v>
      </c>
      <c r="AS55">
        <f t="shared" si="22"/>
        <v>0.17102961476345846</v>
      </c>
      <c r="AT55">
        <f t="shared" si="23"/>
        <v>-0.33197547947429262</v>
      </c>
      <c r="AU55">
        <f t="shared" si="24"/>
        <v>-2.2963634704689193</v>
      </c>
      <c r="AX55">
        <f>AW2*AM55</f>
        <v>7.4581499999999883</v>
      </c>
      <c r="AY55">
        <f t="shared" si="25"/>
        <v>9.7545134704689076</v>
      </c>
    </row>
    <row r="56" spans="5:52" x14ac:dyDescent="0.25">
      <c r="F56">
        <f t="shared" si="26"/>
        <v>55</v>
      </c>
      <c r="G56">
        <f t="shared" si="1"/>
        <v>1.0329954873958296</v>
      </c>
      <c r="H56">
        <f t="shared" si="27"/>
        <v>-3.1623910965175557E-3</v>
      </c>
      <c r="K56">
        <f t="shared" si="2"/>
        <v>1.8038385226488846E-2</v>
      </c>
      <c r="L56">
        <f>ACOS(-J2*K56)</f>
        <v>1.5731328538853071</v>
      </c>
      <c r="N56">
        <f t="shared" si="3"/>
        <v>0.99983734802131752</v>
      </c>
      <c r="O56">
        <f t="shared" si="4"/>
        <v>2.7463945333177035E-2</v>
      </c>
      <c r="P56">
        <f>M2*N56*O56</f>
        <v>2.7231976700928862E-2</v>
      </c>
      <c r="Q56">
        <f t="shared" si="5"/>
        <v>2.7467399036092664E-2</v>
      </c>
      <c r="S56">
        <f t="shared" si="6"/>
        <v>1.8035451247439521E-2</v>
      </c>
      <c r="T56">
        <f>Q56*R2*S56</f>
        <v>6.36361948965701E-5</v>
      </c>
      <c r="U56">
        <f>D2*E2*G2*(P56+T56)</f>
        <v>1059621.5631164536</v>
      </c>
      <c r="V56">
        <f t="shared" si="7"/>
        <v>1059.6215631164537</v>
      </c>
      <c r="W56" s="3">
        <v>24</v>
      </c>
      <c r="X56">
        <f t="shared" si="8"/>
        <v>414.48</v>
      </c>
      <c r="Y56" s="6">
        <f t="shared" si="9"/>
        <v>297.3</v>
      </c>
      <c r="Z56">
        <f t="shared" si="10"/>
        <v>2.4624618961402045</v>
      </c>
      <c r="AA56" s="3">
        <v>35</v>
      </c>
      <c r="AB56">
        <f t="shared" si="11"/>
        <v>604.44999999999993</v>
      </c>
      <c r="AC56" s="6">
        <f t="shared" si="0"/>
        <v>308.3</v>
      </c>
      <c r="AD56">
        <f t="shared" si="12"/>
        <v>4.3388295745269367</v>
      </c>
      <c r="AE56" s="9">
        <v>29</v>
      </c>
      <c r="AF56">
        <f t="shared" si="13"/>
        <v>0.28999999999999998</v>
      </c>
      <c r="AG56" s="9">
        <v>95</v>
      </c>
      <c r="AH56">
        <f t="shared" si="14"/>
        <v>0.95</v>
      </c>
      <c r="AI56">
        <f t="shared" si="15"/>
        <v>1.7987996889730029</v>
      </c>
      <c r="AL56">
        <f t="shared" si="16"/>
        <v>798.00042234576904</v>
      </c>
      <c r="AM56">
        <v>10.306799999999988</v>
      </c>
      <c r="AN56">
        <f t="shared" si="17"/>
        <v>1.291578263793714E-2</v>
      </c>
      <c r="AO56" s="6">
        <f t="shared" si="18"/>
        <v>7797608001.4891062</v>
      </c>
      <c r="AP56">
        <f t="shared" si="19"/>
        <v>9017892663.8373318</v>
      </c>
      <c r="AQ56">
        <f t="shared" si="20"/>
        <v>8407750332.6632195</v>
      </c>
      <c r="AR56">
        <f t="shared" si="21"/>
        <v>41.223199881047769</v>
      </c>
      <c r="AS56">
        <f t="shared" si="22"/>
        <v>0.15223292646507255</v>
      </c>
      <c r="AT56">
        <f t="shared" si="23"/>
        <v>-0.33256369343878484</v>
      </c>
      <c r="AU56">
        <f t="shared" si="24"/>
        <v>-2.0870128883999168</v>
      </c>
      <c r="AX56">
        <f>AW2*AM56</f>
        <v>7.2147599999999912</v>
      </c>
      <c r="AY56">
        <f t="shared" si="25"/>
        <v>9.301772888399908</v>
      </c>
    </row>
    <row r="57" spans="5:52" x14ac:dyDescent="0.25">
      <c r="F57">
        <f t="shared" si="26"/>
        <v>56</v>
      </c>
      <c r="G57">
        <f t="shared" si="1"/>
        <v>1.032995321813275</v>
      </c>
      <c r="H57">
        <f t="shared" si="27"/>
        <v>-3.0394138593860432E-3</v>
      </c>
      <c r="K57">
        <f t="shared" si="2"/>
        <v>1.8038382334424154E-2</v>
      </c>
      <c r="L57">
        <f>ACOS(-J2*K57)</f>
        <v>1.573132853510695</v>
      </c>
      <c r="N57">
        <f t="shared" si="3"/>
        <v>0.99983734807346025</v>
      </c>
      <c r="O57">
        <f t="shared" si="4"/>
        <v>2.7463945326638654E-2</v>
      </c>
      <c r="P57">
        <f>M2*N57*O57</f>
        <v>2.7231976695865887E-2</v>
      </c>
      <c r="Q57">
        <f t="shared" si="5"/>
        <v>2.7467399029551816E-2</v>
      </c>
      <c r="S57">
        <f t="shared" si="6"/>
        <v>1.8035448356785798E-2</v>
      </c>
      <c r="T57">
        <f>Q57*R2*S57</f>
        <v>6.3636184682048366E-5</v>
      </c>
      <c r="U57">
        <f>D2*E2*G2*(P57+T57)</f>
        <v>1059621.5625233781</v>
      </c>
      <c r="V57">
        <f t="shared" si="7"/>
        <v>1059.6215625233781</v>
      </c>
      <c r="W57" s="3">
        <v>24.5</v>
      </c>
      <c r="X57">
        <f t="shared" si="8"/>
        <v>423.11500000000001</v>
      </c>
      <c r="Y57" s="6">
        <f t="shared" si="9"/>
        <v>297.8</v>
      </c>
      <c r="Z57">
        <f t="shared" si="10"/>
        <v>2.5289819903542559</v>
      </c>
      <c r="AA57" s="3">
        <v>35</v>
      </c>
      <c r="AB57">
        <f t="shared" si="11"/>
        <v>604.44999999999993</v>
      </c>
      <c r="AC57" s="6">
        <f t="shared" si="0"/>
        <v>308.3</v>
      </c>
      <c r="AD57">
        <f t="shared" si="12"/>
        <v>4.3388295745269367</v>
      </c>
      <c r="AE57" s="9">
        <v>37</v>
      </c>
      <c r="AF57">
        <f t="shared" si="13"/>
        <v>0.37</v>
      </c>
      <c r="AG57" s="9">
        <v>98</v>
      </c>
      <c r="AH57">
        <f t="shared" si="14"/>
        <v>0.98</v>
      </c>
      <c r="AI57">
        <f t="shared" si="15"/>
        <v>2.0418846465610687</v>
      </c>
      <c r="AL57">
        <f t="shared" si="16"/>
        <v>798.00042189912415</v>
      </c>
      <c r="AM57">
        <v>10.619699999999984</v>
      </c>
      <c r="AN57">
        <f t="shared" si="17"/>
        <v>1.3307887701019823E-2</v>
      </c>
      <c r="AO57" s="6">
        <f t="shared" si="18"/>
        <v>7850221478.4973993</v>
      </c>
      <c r="AP57">
        <f t="shared" si="19"/>
        <v>9017892663.8373318</v>
      </c>
      <c r="AQ57">
        <f t="shared" si="20"/>
        <v>8434057071.167366</v>
      </c>
      <c r="AR57">
        <f t="shared" si="21"/>
        <v>41.352181819933598</v>
      </c>
      <c r="AS57">
        <f t="shared" si="22"/>
        <v>0.13994765916741453</v>
      </c>
      <c r="AT57">
        <f t="shared" si="23"/>
        <v>-0.33203435160362321</v>
      </c>
      <c r="AU57">
        <f t="shared" si="24"/>
        <v>-1.9215296252341512</v>
      </c>
      <c r="AX57">
        <f>AW2*AM57</f>
        <v>7.4337899999999886</v>
      </c>
      <c r="AY57">
        <f t="shared" si="25"/>
        <v>9.3553196252341397</v>
      </c>
    </row>
    <row r="58" spans="5:52" x14ac:dyDescent="0.25">
      <c r="F58">
        <f t="shared" si="26"/>
        <v>57</v>
      </c>
      <c r="G58">
        <f t="shared" si="1"/>
        <v>1.0329951532475354</v>
      </c>
      <c r="H58">
        <f t="shared" si="27"/>
        <v>-2.9164363474539464E-3</v>
      </c>
      <c r="K58">
        <f t="shared" si="2"/>
        <v>1.8038379390255158E-2</v>
      </c>
      <c r="L58">
        <f>ACOS(-J2*K58)</f>
        <v>1.5731328531293336</v>
      </c>
      <c r="N58">
        <f t="shared" si="3"/>
        <v>0.99983734812654235</v>
      </c>
      <c r="O58">
        <f t="shared" si="4"/>
        <v>2.7463945319982475E-2</v>
      </c>
      <c r="P58">
        <f>M2*N58*O58</f>
        <v>2.7231976690711694E-2</v>
      </c>
      <c r="Q58">
        <f t="shared" si="5"/>
        <v>2.7467399022893125E-2</v>
      </c>
      <c r="S58">
        <f t="shared" si="6"/>
        <v>1.8035445414053195E-2</v>
      </c>
      <c r="T58">
        <f>Q58*R2*S58</f>
        <v>6.3636174283498764E-5</v>
      </c>
      <c r="U58">
        <f>D2*E2*G2*(P58+T58)</f>
        <v>1059621.5619196172</v>
      </c>
      <c r="V58">
        <f t="shared" si="7"/>
        <v>1059.6215619196173</v>
      </c>
      <c r="W58" s="3">
        <v>24.5</v>
      </c>
      <c r="X58">
        <f t="shared" si="8"/>
        <v>423.11500000000001</v>
      </c>
      <c r="Y58" s="6">
        <f t="shared" si="9"/>
        <v>297.8</v>
      </c>
      <c r="Z58">
        <f t="shared" si="10"/>
        <v>2.5289819903542559</v>
      </c>
      <c r="AA58" s="3">
        <v>35</v>
      </c>
      <c r="AB58">
        <f t="shared" si="11"/>
        <v>604.44999999999993</v>
      </c>
      <c r="AC58" s="6">
        <f t="shared" si="0"/>
        <v>308.3</v>
      </c>
      <c r="AD58">
        <f t="shared" si="12"/>
        <v>4.3388295745269367</v>
      </c>
      <c r="AE58" s="9">
        <v>25</v>
      </c>
      <c r="AF58">
        <f t="shared" si="13"/>
        <v>0.25</v>
      </c>
      <c r="AG58" s="9">
        <v>95</v>
      </c>
      <c r="AH58">
        <f t="shared" si="14"/>
        <v>0.95</v>
      </c>
      <c r="AI58">
        <f t="shared" si="15"/>
        <v>1.7436201422341386</v>
      </c>
      <c r="AL58">
        <f t="shared" si="16"/>
        <v>798.00042144443216</v>
      </c>
      <c r="AM58">
        <v>12.889799999999983</v>
      </c>
      <c r="AN58">
        <f t="shared" si="17"/>
        <v>1.6152623048329491E-2</v>
      </c>
      <c r="AO58" s="6">
        <f t="shared" si="18"/>
        <v>7850221478.4973993</v>
      </c>
      <c r="AP58">
        <f t="shared" si="19"/>
        <v>9017892663.8373318</v>
      </c>
      <c r="AQ58">
        <f t="shared" si="20"/>
        <v>8434057071.167366</v>
      </c>
      <c r="AR58">
        <f t="shared" si="21"/>
        <v>41.352181819933598</v>
      </c>
      <c r="AS58">
        <f t="shared" si="22"/>
        <v>0.15513530681120011</v>
      </c>
      <c r="AT58">
        <f t="shared" si="23"/>
        <v>-0.32819395888475517</v>
      </c>
      <c r="AU58">
        <f t="shared" si="24"/>
        <v>-2.1054244415953902</v>
      </c>
      <c r="AX58">
        <f>AW2*AM58</f>
        <v>9.0228599999999872</v>
      </c>
      <c r="AY58">
        <f t="shared" si="25"/>
        <v>11.128284441595378</v>
      </c>
    </row>
    <row r="59" spans="5:52" x14ac:dyDescent="0.25">
      <c r="F59">
        <f t="shared" si="26"/>
        <v>58</v>
      </c>
      <c r="G59">
        <f t="shared" si="1"/>
        <v>1.0329949816986261</v>
      </c>
      <c r="H59">
        <f t="shared" si="27"/>
        <v>-2.7934585718399525E-3</v>
      </c>
      <c r="K59">
        <f t="shared" si="2"/>
        <v>1.803837639398212E-2</v>
      </c>
      <c r="L59">
        <f>ACOS(-J2*K59)</f>
        <v>1.5731328527412232</v>
      </c>
      <c r="N59">
        <f t="shared" si="3"/>
        <v>0.99983734818056391</v>
      </c>
      <c r="O59">
        <f t="shared" si="4"/>
        <v>2.7463945313208501E-2</v>
      </c>
      <c r="P59">
        <f>M2*N59*O59</f>
        <v>2.7231976685466289E-2</v>
      </c>
      <c r="Q59">
        <f t="shared" si="5"/>
        <v>2.7467399016116594E-2</v>
      </c>
      <c r="S59">
        <f t="shared" si="6"/>
        <v>1.8035442419241966E-2</v>
      </c>
      <c r="T59">
        <f>Q59*R2*S59</f>
        <v>6.3636163700922188E-5</v>
      </c>
      <c r="U59">
        <f>D2*E2*G2*(P59+T59)</f>
        <v>1059621.5613051716</v>
      </c>
      <c r="V59">
        <f t="shared" si="7"/>
        <v>1059.6215613051716</v>
      </c>
      <c r="W59" s="3">
        <v>24</v>
      </c>
      <c r="X59">
        <f t="shared" si="8"/>
        <v>414.48</v>
      </c>
      <c r="Y59" s="6">
        <f t="shared" si="9"/>
        <v>297.3</v>
      </c>
      <c r="Z59">
        <f t="shared" si="10"/>
        <v>2.4624618961402045</v>
      </c>
      <c r="AA59" s="3">
        <v>34.5</v>
      </c>
      <c r="AB59">
        <f t="shared" si="11"/>
        <v>595.81499999999994</v>
      </c>
      <c r="AC59" s="6">
        <f t="shared" si="0"/>
        <v>307.8</v>
      </c>
      <c r="AD59">
        <f t="shared" si="12"/>
        <v>4.2322575139029901</v>
      </c>
      <c r="AE59" s="9">
        <v>18</v>
      </c>
      <c r="AF59">
        <f t="shared" si="13"/>
        <v>0.18</v>
      </c>
      <c r="AG59" s="9">
        <v>92</v>
      </c>
      <c r="AH59">
        <f t="shared" si="14"/>
        <v>0.92</v>
      </c>
      <c r="AI59">
        <f t="shared" si="15"/>
        <v>1.5136356484757632</v>
      </c>
      <c r="AL59">
        <f t="shared" si="16"/>
        <v>798.00042098169342</v>
      </c>
      <c r="AM59">
        <v>11.778299999999987</v>
      </c>
      <c r="AN59">
        <f t="shared" si="17"/>
        <v>1.4759766649634623E-2</v>
      </c>
      <c r="AO59" s="6">
        <f t="shared" si="18"/>
        <v>7797608001.4891062</v>
      </c>
      <c r="AP59">
        <f t="shared" si="19"/>
        <v>8959507612.9412384</v>
      </c>
      <c r="AQ59">
        <f t="shared" si="20"/>
        <v>8378557807.2151718</v>
      </c>
      <c r="AR59">
        <f t="shared" si="21"/>
        <v>41.080068928775987</v>
      </c>
      <c r="AS59">
        <f t="shared" si="22"/>
        <v>0.1677581389147082</v>
      </c>
      <c r="AT59">
        <f t="shared" si="23"/>
        <v>-0.33007431502299323</v>
      </c>
      <c r="AU59">
        <f t="shared" si="24"/>
        <v>-2.274712393456507</v>
      </c>
      <c r="AX59">
        <f>AW2*AM59</f>
        <v>8.2448099999999904</v>
      </c>
      <c r="AY59">
        <f t="shared" si="25"/>
        <v>10.519522393456498</v>
      </c>
    </row>
    <row r="60" spans="5:52" x14ac:dyDescent="0.25">
      <c r="E60" t="s">
        <v>6</v>
      </c>
      <c r="F60">
        <f t="shared" si="26"/>
        <v>59</v>
      </c>
      <c r="G60">
        <f t="shared" si="1"/>
        <v>1.0329948071665627</v>
      </c>
      <c r="H60">
        <f t="shared" si="27"/>
        <v>-2.6704805436627739E-3</v>
      </c>
      <c r="K60">
        <f t="shared" si="2"/>
        <v>1.8038373345605319E-2</v>
      </c>
      <c r="L60">
        <f>ACOS(-J2*K60)</f>
        <v>1.5731328523463637</v>
      </c>
      <c r="N60">
        <f t="shared" si="3"/>
        <v>0.99983734823552484</v>
      </c>
      <c r="O60">
        <f t="shared" si="4"/>
        <v>2.7463945306316729E-2</v>
      </c>
      <c r="P60">
        <f>M2*N60*O60</f>
        <v>2.7231976680129666E-2</v>
      </c>
      <c r="Q60">
        <f t="shared" si="5"/>
        <v>2.7467399009222224E-2</v>
      </c>
      <c r="S60">
        <f t="shared" si="6"/>
        <v>1.8035439372352396E-2</v>
      </c>
      <c r="T60">
        <f>Q60*R2*S60</f>
        <v>6.3636152934319666E-5</v>
      </c>
      <c r="U60">
        <f>D2*E2*G2*(P60+T60)</f>
        <v>1059621.5606800409</v>
      </c>
      <c r="V60">
        <f t="shared" si="7"/>
        <v>1059.6215606800408</v>
      </c>
      <c r="W60" s="3">
        <v>23</v>
      </c>
      <c r="X60">
        <f t="shared" si="8"/>
        <v>397.21</v>
      </c>
      <c r="Y60" s="6">
        <f t="shared" si="9"/>
        <v>296.3</v>
      </c>
      <c r="Z60">
        <f t="shared" si="10"/>
        <v>2.3339947564661481</v>
      </c>
      <c r="AA60" s="3">
        <v>36</v>
      </c>
      <c r="AB60">
        <f t="shared" si="11"/>
        <v>621.72</v>
      </c>
      <c r="AC60" s="6">
        <f t="shared" si="0"/>
        <v>309.3</v>
      </c>
      <c r="AD60">
        <f t="shared" si="12"/>
        <v>4.5589921905329831</v>
      </c>
      <c r="AE60" s="9">
        <v>15</v>
      </c>
      <c r="AF60">
        <f t="shared" si="13"/>
        <v>0.15</v>
      </c>
      <c r="AG60" s="9">
        <v>99</v>
      </c>
      <c r="AH60">
        <f t="shared" si="14"/>
        <v>0.99</v>
      </c>
      <c r="AI60">
        <f t="shared" si="15"/>
        <v>1.4972518187407171</v>
      </c>
      <c r="AL60">
        <f t="shared" si="16"/>
        <v>798.00042051090782</v>
      </c>
      <c r="AM60">
        <v>13.188899999999984</v>
      </c>
      <c r="AN60">
        <f t="shared" si="17"/>
        <v>1.6527434899791141E-2</v>
      </c>
      <c r="AO60" s="6">
        <f t="shared" si="18"/>
        <v>7693174893.707921</v>
      </c>
      <c r="AP60">
        <f t="shared" si="19"/>
        <v>9135518354.5049133</v>
      </c>
      <c r="AQ60">
        <f t="shared" si="20"/>
        <v>8414346624.1064167</v>
      </c>
      <c r="AR60">
        <f t="shared" si="21"/>
        <v>41.255541497993761</v>
      </c>
      <c r="AS60">
        <f t="shared" si="22"/>
        <v>0.16869286165685315</v>
      </c>
      <c r="AT60">
        <f t="shared" si="23"/>
        <v>-0.32768796288528196</v>
      </c>
      <c r="AU60">
        <f t="shared" si="24"/>
        <v>-2.2805494091848231</v>
      </c>
      <c r="AX60">
        <f>AW2*AM60</f>
        <v>9.2322299999999888</v>
      </c>
      <c r="AY60">
        <f t="shared" si="25"/>
        <v>11.512779409184812</v>
      </c>
      <c r="AZ60">
        <f>SUM(AY33:AY60)/28</f>
        <v>10.697417726569691</v>
      </c>
    </row>
    <row r="61" spans="5:52" x14ac:dyDescent="0.25">
      <c r="F61">
        <f t="shared" si="26"/>
        <v>60</v>
      </c>
      <c r="G61">
        <f t="shared" si="1"/>
        <v>1.0329946296513606</v>
      </c>
      <c r="H61">
        <f t="shared" si="27"/>
        <v>-2.5475022740411419E-3</v>
      </c>
      <c r="K61">
        <f t="shared" si="2"/>
        <v>1.8038370245125019E-2</v>
      </c>
      <c r="L61">
        <f>ACOS(-J2*K61)</f>
        <v>1.5731328519447552</v>
      </c>
      <c r="N61">
        <f t="shared" si="3"/>
        <v>0.99983734829142523</v>
      </c>
      <c r="O61">
        <f t="shared" si="4"/>
        <v>2.7463945299307162E-2</v>
      </c>
      <c r="P61">
        <f>M2*N61*O61</f>
        <v>2.7231976674701831E-2</v>
      </c>
      <c r="Q61">
        <f t="shared" si="5"/>
        <v>2.746739900221001E-2</v>
      </c>
      <c r="S61">
        <f t="shared" si="6"/>
        <v>1.8035436273384747E-2</v>
      </c>
      <c r="T61">
        <f>Q61*R2*S61</f>
        <v>6.3636141983692095E-5</v>
      </c>
      <c r="U61">
        <f>D2*E2*G2*(P61+T61)</f>
        <v>1059621.5600442253</v>
      </c>
      <c r="V61">
        <f t="shared" si="7"/>
        <v>1059.6215600442254</v>
      </c>
      <c r="W61" s="3">
        <v>23</v>
      </c>
      <c r="X61">
        <f t="shared" si="8"/>
        <v>397.21</v>
      </c>
      <c r="Y61" s="6">
        <f t="shared" si="9"/>
        <v>296.3</v>
      </c>
      <c r="Z61">
        <f t="shared" si="10"/>
        <v>2.3339947564661481</v>
      </c>
      <c r="AA61" s="3">
        <v>36</v>
      </c>
      <c r="AB61">
        <f t="shared" si="11"/>
        <v>621.72</v>
      </c>
      <c r="AC61" s="6">
        <f t="shared" si="0"/>
        <v>309.3</v>
      </c>
      <c r="AD61">
        <f t="shared" si="12"/>
        <v>4.5589921905329831</v>
      </c>
      <c r="AE61" s="9">
        <v>29</v>
      </c>
      <c r="AF61">
        <f t="shared" si="13"/>
        <v>0.28999999999999998</v>
      </c>
      <c r="AG61" s="9">
        <v>97</v>
      </c>
      <c r="AH61">
        <f t="shared" si="14"/>
        <v>0.97</v>
      </c>
      <c r="AI61">
        <f t="shared" si="15"/>
        <v>1.7930413245133643</v>
      </c>
      <c r="AL61">
        <f t="shared" si="16"/>
        <v>798.00042003207557</v>
      </c>
      <c r="AM61">
        <v>12.809399999999989</v>
      </c>
      <c r="AN61">
        <f t="shared" si="17"/>
        <v>1.6051871250249615E-2</v>
      </c>
      <c r="AO61" s="6">
        <f t="shared" si="18"/>
        <v>7693174893.707921</v>
      </c>
      <c r="AP61">
        <f t="shared" si="19"/>
        <v>9135518354.5049133</v>
      </c>
      <c r="AQ61">
        <f t="shared" si="20"/>
        <v>8414346624.1064167</v>
      </c>
      <c r="AR61">
        <f t="shared" si="21"/>
        <v>41.255541497993761</v>
      </c>
      <c r="AS61">
        <f t="shared" si="22"/>
        <v>0.15253370980237024</v>
      </c>
      <c r="AT61">
        <f t="shared" si="23"/>
        <v>-0.328329973812163</v>
      </c>
      <c r="AU61">
        <f t="shared" si="24"/>
        <v>-2.0661348198928398</v>
      </c>
      <c r="AX61">
        <f>AW2*AM61</f>
        <v>8.9665799999999916</v>
      </c>
      <c r="AY61">
        <f t="shared" si="25"/>
        <v>11.032714819892831</v>
      </c>
    </row>
    <row r="62" spans="5:52" x14ac:dyDescent="0.25">
      <c r="F62">
        <f t="shared" si="26"/>
        <v>61</v>
      </c>
      <c r="G62">
        <f t="shared" si="1"/>
        <v>1.0329944491530363</v>
      </c>
      <c r="H62">
        <f t="shared" si="27"/>
        <v>-2.424523774093813E-3</v>
      </c>
      <c r="K62">
        <f t="shared" si="2"/>
        <v>1.8038367092541512E-2</v>
      </c>
      <c r="L62">
        <f>ACOS(-J2*K62)</f>
        <v>1.5731328515363976</v>
      </c>
      <c r="N62">
        <f t="shared" si="3"/>
        <v>0.99983734834826488</v>
      </c>
      <c r="O62">
        <f t="shared" si="4"/>
        <v>2.7463945292179798E-2</v>
      </c>
      <c r="P62">
        <f>M2*N62*O62</f>
        <v>2.7231976669182773E-2</v>
      </c>
      <c r="Q62">
        <f t="shared" si="5"/>
        <v>2.7467398995079956E-2</v>
      </c>
      <c r="S62">
        <f t="shared" si="6"/>
        <v>1.8035433122339305E-2</v>
      </c>
      <c r="T62">
        <f>Q62*R2*S62</f>
        <v>6.3636130849040491E-5</v>
      </c>
      <c r="U62">
        <f>D2*E2*G2*(P62+T62)</f>
        <v>1059621.5593977247</v>
      </c>
      <c r="V62">
        <f t="shared" si="7"/>
        <v>1059.6215593977247</v>
      </c>
      <c r="W62" s="3">
        <v>24</v>
      </c>
      <c r="X62">
        <f t="shared" si="8"/>
        <v>414.48</v>
      </c>
      <c r="Y62" s="6">
        <f t="shared" si="9"/>
        <v>297.3</v>
      </c>
      <c r="Z62">
        <f t="shared" si="10"/>
        <v>2.4624618961402045</v>
      </c>
      <c r="AA62" s="3">
        <v>37</v>
      </c>
      <c r="AB62">
        <f t="shared" si="11"/>
        <v>638.99</v>
      </c>
      <c r="AC62" s="6">
        <f t="shared" si="0"/>
        <v>310.3</v>
      </c>
      <c r="AD62">
        <f t="shared" si="12"/>
        <v>4.788798388308213</v>
      </c>
      <c r="AE62" s="9">
        <v>10</v>
      </c>
      <c r="AF62">
        <f t="shared" si="13"/>
        <v>0.1</v>
      </c>
      <c r="AG62" s="9">
        <v>99</v>
      </c>
      <c r="AH62">
        <f t="shared" si="14"/>
        <v>0.99</v>
      </c>
      <c r="AI62">
        <f t="shared" si="15"/>
        <v>1.458358558004812</v>
      </c>
      <c r="AL62">
        <f t="shared" si="16"/>
        <v>798.00041954519622</v>
      </c>
      <c r="AM62">
        <v>13.724999999999985</v>
      </c>
      <c r="AN62">
        <f t="shared" si="17"/>
        <v>1.7199239077871995E-2</v>
      </c>
      <c r="AO62" s="6">
        <f t="shared" si="18"/>
        <v>7797608001.4891062</v>
      </c>
      <c r="AP62">
        <f t="shared" si="19"/>
        <v>9254291006.0396996</v>
      </c>
      <c r="AQ62">
        <f t="shared" si="20"/>
        <v>8525949503.7644024</v>
      </c>
      <c r="AR62">
        <f t="shared" si="21"/>
        <v>41.802730416956869</v>
      </c>
      <c r="AS62">
        <f t="shared" si="22"/>
        <v>0.17093247580657511</v>
      </c>
      <c r="AT62">
        <f t="shared" si="23"/>
        <v>-0.32678102724487279</v>
      </c>
      <c r="AU62">
        <f t="shared" si="24"/>
        <v>-2.334995597641683</v>
      </c>
      <c r="AX62">
        <f>AW2*AM62</f>
        <v>9.6074999999999893</v>
      </c>
      <c r="AY62">
        <f t="shared" si="25"/>
        <v>11.942495597641672</v>
      </c>
    </row>
    <row r="63" spans="5:52" x14ac:dyDescent="0.25">
      <c r="F63">
        <f t="shared" si="26"/>
        <v>62</v>
      </c>
      <c r="G63">
        <f t="shared" si="1"/>
        <v>1.032994265671606</v>
      </c>
      <c r="H63">
        <f t="shared" si="27"/>
        <v>-2.3015450549395649E-3</v>
      </c>
      <c r="K63">
        <f t="shared" si="2"/>
        <v>1.8038363887855086E-2</v>
      </c>
      <c r="L63">
        <f>ACOS(-J2*K63)</f>
        <v>1.5731328511212912</v>
      </c>
      <c r="N63">
        <f t="shared" si="3"/>
        <v>0.99983734840604399</v>
      </c>
      <c r="O63">
        <f t="shared" si="4"/>
        <v>2.7463945284934645E-2</v>
      </c>
      <c r="P63">
        <f>M2*N63*O63</f>
        <v>2.7231976663572511E-2</v>
      </c>
      <c r="Q63">
        <f t="shared" si="5"/>
        <v>2.746739898783207E-2</v>
      </c>
      <c r="S63">
        <f t="shared" si="6"/>
        <v>1.8035429919216368E-2</v>
      </c>
      <c r="T63">
        <f>Q63*R2*S63</f>
        <v>6.363611953036595E-5</v>
      </c>
      <c r="U63">
        <f>D2*E2*G2*(P63+T63)</f>
        <v>1059621.5587405399</v>
      </c>
      <c r="V63">
        <f t="shared" si="7"/>
        <v>1059.62155874054</v>
      </c>
      <c r="W63" s="3">
        <v>24</v>
      </c>
      <c r="X63">
        <f t="shared" si="8"/>
        <v>414.48</v>
      </c>
      <c r="Y63" s="6">
        <f t="shared" si="9"/>
        <v>297.3</v>
      </c>
      <c r="Z63">
        <f t="shared" si="10"/>
        <v>2.4624618961402045</v>
      </c>
      <c r="AA63" s="3">
        <v>37</v>
      </c>
      <c r="AB63">
        <f t="shared" si="11"/>
        <v>638.99</v>
      </c>
      <c r="AC63" s="6">
        <f t="shared" si="0"/>
        <v>310.3</v>
      </c>
      <c r="AD63">
        <f t="shared" si="12"/>
        <v>4.788798388308213</v>
      </c>
      <c r="AE63" s="9">
        <v>10</v>
      </c>
      <c r="AF63">
        <f t="shared" si="13"/>
        <v>0.1</v>
      </c>
      <c r="AG63" s="9">
        <v>97</v>
      </c>
      <c r="AH63">
        <f t="shared" si="14"/>
        <v>0.97</v>
      </c>
      <c r="AI63">
        <f t="shared" si="15"/>
        <v>1.4337339390434098</v>
      </c>
      <c r="AL63">
        <f t="shared" si="16"/>
        <v>798.00041905027081</v>
      </c>
      <c r="AM63">
        <v>13.542899999999991</v>
      </c>
      <c r="AN63">
        <f t="shared" si="17"/>
        <v>1.6971043719648526E-2</v>
      </c>
      <c r="AO63" s="6">
        <f t="shared" si="18"/>
        <v>7797608001.4891062</v>
      </c>
      <c r="AP63">
        <f t="shared" si="19"/>
        <v>9254291006.0396996</v>
      </c>
      <c r="AQ63">
        <f t="shared" si="20"/>
        <v>8525949503.7644024</v>
      </c>
      <c r="AR63">
        <f t="shared" si="21"/>
        <v>41.802730416956869</v>
      </c>
      <c r="AS63">
        <f t="shared" si="22"/>
        <v>0.17236591872399326</v>
      </c>
      <c r="AT63">
        <f t="shared" si="23"/>
        <v>-0.32708909097847449</v>
      </c>
      <c r="AU63">
        <f t="shared" si="24"/>
        <v>-2.3567966260614823</v>
      </c>
      <c r="AX63">
        <f>AW2*AM63</f>
        <v>9.4800299999999922</v>
      </c>
      <c r="AY63">
        <f t="shared" si="25"/>
        <v>11.836826626061475</v>
      </c>
    </row>
    <row r="64" spans="5:52" x14ac:dyDescent="0.25">
      <c r="F64">
        <f t="shared" si="26"/>
        <v>63</v>
      </c>
      <c r="G64">
        <f t="shared" si="1"/>
        <v>1.0329940792070862</v>
      </c>
      <c r="H64">
        <f t="shared" si="27"/>
        <v>-2.1785661276971951E-3</v>
      </c>
      <c r="K64">
        <f t="shared" si="2"/>
        <v>1.8038360631066015E-2</v>
      </c>
      <c r="L64">
        <f>ACOS(-J2*K64)</f>
        <v>1.5731328506994358</v>
      </c>
      <c r="N64">
        <f t="shared" si="3"/>
        <v>0.99983734846476247</v>
      </c>
      <c r="O64">
        <f t="shared" si="4"/>
        <v>2.7463945277571691E-2</v>
      </c>
      <c r="P64">
        <f>M2*N64*O64</f>
        <v>2.7231976657871027E-2</v>
      </c>
      <c r="Q64">
        <f t="shared" si="5"/>
        <v>2.7467398980466337E-2</v>
      </c>
      <c r="S64">
        <f t="shared" si="6"/>
        <v>1.8035426664016203E-2</v>
      </c>
      <c r="T64">
        <f>Q64*R2*S64</f>
        <v>6.3636108027669342E-5</v>
      </c>
      <c r="U64">
        <f>D2*E2*G2*(P64+T64)</f>
        <v>1059621.5580726699</v>
      </c>
      <c r="V64">
        <f t="shared" si="7"/>
        <v>1059.6215580726698</v>
      </c>
      <c r="W64" s="3">
        <v>24.5</v>
      </c>
      <c r="X64">
        <f t="shared" si="8"/>
        <v>423.11500000000001</v>
      </c>
      <c r="Y64" s="6">
        <f t="shared" si="9"/>
        <v>297.8</v>
      </c>
      <c r="Z64">
        <f t="shared" si="10"/>
        <v>2.5289819903542559</v>
      </c>
      <c r="AA64" s="3">
        <v>37</v>
      </c>
      <c r="AB64">
        <f t="shared" si="11"/>
        <v>638.99</v>
      </c>
      <c r="AC64" s="6">
        <f t="shared" si="0"/>
        <v>310.3</v>
      </c>
      <c r="AD64">
        <f t="shared" si="12"/>
        <v>4.788798388308213</v>
      </c>
      <c r="AE64" s="9">
        <v>16</v>
      </c>
      <c r="AF64">
        <f t="shared" si="13"/>
        <v>0.16</v>
      </c>
      <c r="AG64" s="9">
        <v>98</v>
      </c>
      <c r="AH64">
        <f t="shared" si="14"/>
        <v>0.98</v>
      </c>
      <c r="AI64">
        <f t="shared" si="15"/>
        <v>1.6223050463382425</v>
      </c>
      <c r="AL64">
        <f t="shared" si="16"/>
        <v>798.00041854729818</v>
      </c>
      <c r="AM64">
        <v>12.756599999999986</v>
      </c>
      <c r="AN64">
        <f t="shared" si="17"/>
        <v>1.5985705901285677E-2</v>
      </c>
      <c r="AO64" s="6">
        <f t="shared" si="18"/>
        <v>7850221478.4973993</v>
      </c>
      <c r="AP64">
        <f t="shared" si="19"/>
        <v>9254291006.0396996</v>
      </c>
      <c r="AQ64">
        <f t="shared" si="20"/>
        <v>8552256242.268549</v>
      </c>
      <c r="AR64">
        <f t="shared" si="21"/>
        <v>41.931712355842699</v>
      </c>
      <c r="AS64">
        <f t="shared" si="22"/>
        <v>0.1616823651227127</v>
      </c>
      <c r="AT64">
        <f t="shared" si="23"/>
        <v>-0.32841929703326433</v>
      </c>
      <c r="AU64">
        <f t="shared" si="24"/>
        <v>-2.2265575180600856</v>
      </c>
      <c r="AX64">
        <f>AW2*AM64</f>
        <v>8.9296199999999892</v>
      </c>
      <c r="AY64">
        <f t="shared" si="25"/>
        <v>11.156177518060074</v>
      </c>
    </row>
    <row r="65" spans="6:51" x14ac:dyDescent="0.25">
      <c r="F65">
        <f t="shared" si="26"/>
        <v>64</v>
      </c>
      <c r="G65">
        <f t="shared" si="1"/>
        <v>1.0329938897594937</v>
      </c>
      <c r="H65">
        <f t="shared" si="27"/>
        <v>-2.0555870034855159E-3</v>
      </c>
      <c r="K65">
        <f t="shared" si="2"/>
        <v>1.8038357322174604E-2</v>
      </c>
      <c r="L65">
        <f>ACOS(-J2*K65)</f>
        <v>1.5731328502708315</v>
      </c>
      <c r="N65">
        <f t="shared" si="3"/>
        <v>0.9998373485244203</v>
      </c>
      <c r="O65">
        <f t="shared" si="4"/>
        <v>2.7463945270090946E-2</v>
      </c>
      <c r="P65">
        <f>M2*N65*O65</f>
        <v>2.7231976652078334E-2</v>
      </c>
      <c r="Q65">
        <f t="shared" si="5"/>
        <v>2.7467398972982771E-2</v>
      </c>
      <c r="S65">
        <f t="shared" si="6"/>
        <v>1.8035423356739119E-2</v>
      </c>
      <c r="T65">
        <f>Q65*R2*S65</f>
        <v>6.363609634095183E-5</v>
      </c>
      <c r="U65">
        <f>D2*E2*G2*(P65+T65)</f>
        <v>1059621.5573941153</v>
      </c>
      <c r="V65">
        <f t="shared" si="7"/>
        <v>1059.6215573941151</v>
      </c>
      <c r="W65" s="3">
        <v>25</v>
      </c>
      <c r="X65">
        <f t="shared" si="8"/>
        <v>431.75</v>
      </c>
      <c r="Y65" s="6">
        <f t="shared" si="9"/>
        <v>298.3</v>
      </c>
      <c r="Z65">
        <f t="shared" si="10"/>
        <v>2.597066958624318</v>
      </c>
      <c r="AA65" s="3">
        <v>36.5</v>
      </c>
      <c r="AB65">
        <f t="shared" si="11"/>
        <v>630.35500000000002</v>
      </c>
      <c r="AC65" s="6">
        <f t="shared" si="0"/>
        <v>309.8</v>
      </c>
      <c r="AD65">
        <f t="shared" si="12"/>
        <v>4.6726681185755528</v>
      </c>
      <c r="AE65" s="9">
        <v>22</v>
      </c>
      <c r="AF65">
        <f t="shared" si="13"/>
        <v>0.22</v>
      </c>
      <c r="AG65" s="9">
        <v>95</v>
      </c>
      <c r="AH65">
        <f t="shared" si="14"/>
        <v>0.95</v>
      </c>
      <c r="AI65">
        <f t="shared" si="15"/>
        <v>1.7476002983898618</v>
      </c>
      <c r="AL65">
        <f t="shared" si="16"/>
        <v>798.00041803627903</v>
      </c>
      <c r="AM65">
        <v>11.213699999999989</v>
      </c>
      <c r="AN65">
        <f t="shared" si="17"/>
        <v>1.4052248277757402E-2</v>
      </c>
      <c r="AO65" s="6">
        <f t="shared" si="18"/>
        <v>7903100760.0574884</v>
      </c>
      <c r="AP65">
        <f t="shared" si="19"/>
        <v>9194760846.2364063</v>
      </c>
      <c r="AQ65">
        <f t="shared" si="20"/>
        <v>8548930803.1469479</v>
      </c>
      <c r="AR65">
        <f t="shared" si="21"/>
        <v>41.915407727829489</v>
      </c>
      <c r="AS65">
        <f t="shared" si="22"/>
        <v>0.15492443205965489</v>
      </c>
      <c r="AT65">
        <f t="shared" si="23"/>
        <v>-0.33102946482502749</v>
      </c>
      <c r="AU65">
        <f t="shared" si="24"/>
        <v>-2.149612900220411</v>
      </c>
      <c r="AX65">
        <f>AW2*AM65</f>
        <v>7.8495899999999912</v>
      </c>
      <c r="AY65">
        <f t="shared" si="25"/>
        <v>9.9992029002204017</v>
      </c>
    </row>
    <row r="66" spans="6:51" x14ac:dyDescent="0.25">
      <c r="F66">
        <f t="shared" si="26"/>
        <v>65</v>
      </c>
      <c r="G66">
        <f t="shared" si="1"/>
        <v>1.0329936973288458</v>
      </c>
      <c r="H66">
        <f t="shared" si="27"/>
        <v>-1.9326076934233635E-3</v>
      </c>
      <c r="K66">
        <f t="shared" si="2"/>
        <v>1.8038353961181152E-2</v>
      </c>
      <c r="L66">
        <f>ACOS(-J2*K66)</f>
        <v>1.5731328498354784</v>
      </c>
      <c r="N66">
        <f t="shared" si="3"/>
        <v>0.9998373485850176</v>
      </c>
      <c r="O66">
        <f t="shared" si="4"/>
        <v>2.7463945262492413E-2</v>
      </c>
      <c r="P66">
        <f>M2*N66*O66</f>
        <v>2.7231976646194429E-2</v>
      </c>
      <c r="Q66">
        <f t="shared" si="5"/>
        <v>2.7467398965381369E-2</v>
      </c>
      <c r="S66">
        <f t="shared" si="6"/>
        <v>1.8035419997385411E-2</v>
      </c>
      <c r="T66">
        <f>Q66*R2*S66</f>
        <v>6.3636084470214405E-5</v>
      </c>
      <c r="U66">
        <f>D2*E2*G2*(P66+T66)</f>
        <v>1059621.5567048762</v>
      </c>
      <c r="V66">
        <f t="shared" si="7"/>
        <v>1059.6215567048762</v>
      </c>
      <c r="W66" s="3">
        <v>25.5</v>
      </c>
      <c r="X66">
        <f t="shared" si="8"/>
        <v>440.38499999999999</v>
      </c>
      <c r="Y66" s="6">
        <f t="shared" si="9"/>
        <v>298.8</v>
      </c>
      <c r="Z66">
        <f t="shared" si="10"/>
        <v>2.6667477955719967</v>
      </c>
      <c r="AA66" s="3">
        <v>36</v>
      </c>
      <c r="AB66">
        <f t="shared" si="11"/>
        <v>621.72</v>
      </c>
      <c r="AC66" s="6">
        <f t="shared" ref="AC66:AC129" si="28">AA66+273.3</f>
        <v>309.3</v>
      </c>
      <c r="AD66">
        <f t="shared" si="12"/>
        <v>4.5589921905329831</v>
      </c>
      <c r="AE66" s="9">
        <v>30</v>
      </c>
      <c r="AF66">
        <f t="shared" si="13"/>
        <v>0.3</v>
      </c>
      <c r="AG66" s="9">
        <v>93</v>
      </c>
      <c r="AH66">
        <f t="shared" si="14"/>
        <v>0.93</v>
      </c>
      <c r="AI66">
        <f t="shared" si="15"/>
        <v>1.923886553520926</v>
      </c>
      <c r="AL66">
        <f t="shared" si="16"/>
        <v>798.00041751721346</v>
      </c>
      <c r="AM66">
        <v>12.419399999999985</v>
      </c>
      <c r="AN66">
        <f t="shared" si="17"/>
        <v>1.5563149752026401E-2</v>
      </c>
      <c r="AO66" s="6">
        <f t="shared" si="18"/>
        <v>7956246739.8993816</v>
      </c>
      <c r="AP66">
        <f t="shared" si="19"/>
        <v>9135518354.5049133</v>
      </c>
      <c r="AQ66">
        <f t="shared" si="20"/>
        <v>8545882547.2021475</v>
      </c>
      <c r="AR66">
        <f t="shared" si="21"/>
        <v>41.900462128932134</v>
      </c>
      <c r="AS66">
        <f t="shared" si="22"/>
        <v>0.14581406732461247</v>
      </c>
      <c r="AT66">
        <f t="shared" si="23"/>
        <v>-0.32898974783476431</v>
      </c>
      <c r="AU66">
        <f t="shared" si="24"/>
        <v>-2.0100210316922098</v>
      </c>
      <c r="AX66">
        <f>AW2*AM66</f>
        <v>8.6935799999999883</v>
      </c>
      <c r="AY66">
        <f t="shared" si="25"/>
        <v>10.703601031692198</v>
      </c>
    </row>
    <row r="67" spans="6:51" x14ac:dyDescent="0.25">
      <c r="F67">
        <f t="shared" si="26"/>
        <v>66</v>
      </c>
      <c r="G67">
        <f t="shared" ref="G67:G130" si="29">(1+(0.033*COS(2*22/7*F67/365*(22/7)/180)))</f>
        <v>1.0329935019151597</v>
      </c>
      <c r="H67">
        <f t="shared" si="27"/>
        <v>-1.8096282086295843E-3</v>
      </c>
      <c r="K67">
        <f t="shared" ref="K67:K130" si="30">TAN(G67*(22/7)/180)</f>
        <v>1.8038350548085953E-2</v>
      </c>
      <c r="L67">
        <f>ACOS(-J2*K67)</f>
        <v>1.5731328493933765</v>
      </c>
      <c r="N67">
        <f t="shared" ref="N67:N130" si="31">COS(G67*(22/7)/180)</f>
        <v>0.99983734864655416</v>
      </c>
      <c r="O67">
        <f t="shared" ref="O67:O130" si="32">SIN(L67*(22/7)/180)</f>
        <v>2.7463945254776082E-2</v>
      </c>
      <c r="P67">
        <f>M2*N67*O67</f>
        <v>2.7231976640219306E-2</v>
      </c>
      <c r="Q67">
        <f t="shared" ref="Q67:Q130" si="33">(22/7*L67)/180</f>
        <v>2.7467398957662127E-2</v>
      </c>
      <c r="S67">
        <f t="shared" ref="S67:S130" si="34">SIN(G67*(22/7)/180)</f>
        <v>1.8035416585955377E-2</v>
      </c>
      <c r="T67">
        <f>Q67*R2*S67</f>
        <v>6.363607241545815E-5</v>
      </c>
      <c r="U67">
        <f>D2*E2*G2*(P67+T67)</f>
        <v>1059621.5560049526</v>
      </c>
      <c r="V67">
        <f t="shared" ref="V67:V130" si="35">U67/1000</f>
        <v>1059.6215560049527</v>
      </c>
      <c r="W67" s="3">
        <v>25.5</v>
      </c>
      <c r="X67">
        <f t="shared" ref="X67:X130" si="36">W67*17.27</f>
        <v>440.38499999999999</v>
      </c>
      <c r="Y67" s="6">
        <f t="shared" ref="Y67:Y130" si="37">W67+273.3</f>
        <v>298.8</v>
      </c>
      <c r="Z67">
        <f t="shared" ref="Z67:Z130" si="38">0.6108*EXP(X67/Y67)</f>
        <v>2.6667477955719967</v>
      </c>
      <c r="AA67" s="3">
        <v>37</v>
      </c>
      <c r="AB67">
        <f t="shared" ref="AB67:AB130" si="39">17.27*AA67</f>
        <v>638.99</v>
      </c>
      <c r="AC67" s="6">
        <f t="shared" si="28"/>
        <v>310.3</v>
      </c>
      <c r="AD67">
        <f t="shared" ref="AD67:AD130" si="40">0.6108*EXP(AB67/AC67)</f>
        <v>4.788798388308213</v>
      </c>
      <c r="AE67" s="9">
        <v>17</v>
      </c>
      <c r="AF67">
        <f t="shared" ref="AF67:AF130" si="41">AE67/100</f>
        <v>0.17</v>
      </c>
      <c r="AG67" s="9">
        <v>95</v>
      </c>
      <c r="AH67">
        <f t="shared" ref="AH67:AH130" si="42">AG67/100</f>
        <v>0.95</v>
      </c>
      <c r="AI67">
        <f t="shared" ref="AI67:AI130" si="43">((Z67*(AH67)+AD67*(AF67))/2)</f>
        <v>1.6737530659028965</v>
      </c>
      <c r="AL67">
        <f t="shared" ref="AL67:AL130" si="44">(0.75+(2*EXP(-5)*(0.23)))*V67</f>
        <v>798.00041699010148</v>
      </c>
      <c r="AM67">
        <v>13.789199999999985</v>
      </c>
      <c r="AN67">
        <f t="shared" ref="AN67:AN130" si="45">AM67/AL67</f>
        <v>1.7279690218722065E-2</v>
      </c>
      <c r="AO67" s="6">
        <f t="shared" ref="AO67:AO130" si="46">(W67+273.16)^4</f>
        <v>7956246739.8993816</v>
      </c>
      <c r="AP67">
        <f t="shared" ref="AP67:AP130" si="47">(AA67+273.16)^4</f>
        <v>9254291006.0396996</v>
      </c>
      <c r="AQ67">
        <f t="shared" ref="AQ67:AQ130" si="48">(AO67+AP67)/2</f>
        <v>8605268872.9695396</v>
      </c>
      <c r="AR67">
        <f t="shared" ref="AR67:AR130" si="49">4.903*10^-9*AQ67</f>
        <v>42.191633284169654</v>
      </c>
      <c r="AS67">
        <f t="shared" ref="AS67:AS130" si="50">(0.34-(0.14*SQRT(AI67)))</f>
        <v>0.15887694765244054</v>
      </c>
      <c r="AT67">
        <f t="shared" ref="AT67:AT130" si="51">(1.35*(AN67))-0.35</f>
        <v>-0.3266724182047252</v>
      </c>
      <c r="AU67">
        <f t="shared" ref="AU67:AU130" si="52">AR67*AS67*AT67</f>
        <v>-2.1897760056269617</v>
      </c>
      <c r="AX67">
        <f>AW2*AM67</f>
        <v>9.6524399999999897</v>
      </c>
      <c r="AY67">
        <f t="shared" ref="AY67:AY130" si="53">(AX67-AU67)</f>
        <v>11.842216005626952</v>
      </c>
    </row>
    <row r="68" spans="6:51" x14ac:dyDescent="0.25">
      <c r="F68">
        <f t="shared" ref="F68:F131" si="54">F67+1</f>
        <v>67</v>
      </c>
      <c r="G68">
        <f t="shared" si="29"/>
        <v>1.0329933035184533</v>
      </c>
      <c r="H68">
        <f t="shared" ref="H68:H131" si="55">0.409*SIN((22/7)/180*(2*F68*(22/7)/365-(1.39)))</f>
        <v>-1.686648560223047E-3</v>
      </c>
      <c r="K68">
        <f t="shared" si="30"/>
        <v>1.8038347082889334E-2</v>
      </c>
      <c r="L68">
        <f>ACOS(-J2*K68)</f>
        <v>1.573132848944526</v>
      </c>
      <c r="N68">
        <f t="shared" si="31"/>
        <v>0.99983734870903007</v>
      </c>
      <c r="O68">
        <f t="shared" si="32"/>
        <v>2.7463945246941963E-2</v>
      </c>
      <c r="P68">
        <f>M2*N68*O68</f>
        <v>2.7231976634152978E-2</v>
      </c>
      <c r="Q68">
        <f t="shared" si="33"/>
        <v>2.7467398949825052E-2</v>
      </c>
      <c r="S68">
        <f t="shared" si="34"/>
        <v>1.8035413122449339E-2</v>
      </c>
      <c r="T68">
        <f>Q68*R2*S68</f>
        <v>6.3636060176684191E-5</v>
      </c>
      <c r="U68">
        <f>D2*E2*G2*(P68+T68)</f>
        <v>1059621.5552943447</v>
      </c>
      <c r="V68">
        <f t="shared" si="35"/>
        <v>1059.6215552943447</v>
      </c>
      <c r="W68" s="3">
        <v>25</v>
      </c>
      <c r="X68">
        <f t="shared" si="36"/>
        <v>431.75</v>
      </c>
      <c r="Y68" s="6">
        <f t="shared" si="37"/>
        <v>298.3</v>
      </c>
      <c r="Z68">
        <f t="shared" si="38"/>
        <v>2.597066958624318</v>
      </c>
      <c r="AA68" s="3">
        <v>37</v>
      </c>
      <c r="AB68">
        <f t="shared" si="39"/>
        <v>638.99</v>
      </c>
      <c r="AC68" s="6">
        <f t="shared" si="28"/>
        <v>310.3</v>
      </c>
      <c r="AD68">
        <f t="shared" si="40"/>
        <v>4.788798388308213</v>
      </c>
      <c r="AE68" s="9">
        <v>18</v>
      </c>
      <c r="AF68">
        <f t="shared" si="41"/>
        <v>0.18</v>
      </c>
      <c r="AG68" s="9">
        <v>96</v>
      </c>
      <c r="AH68">
        <f t="shared" si="42"/>
        <v>0.96</v>
      </c>
      <c r="AI68">
        <f t="shared" si="43"/>
        <v>1.6775839950874119</v>
      </c>
      <c r="AL68">
        <f t="shared" si="44"/>
        <v>798.00041645494298</v>
      </c>
      <c r="AM68">
        <v>13.895099999999987</v>
      </c>
      <c r="AN68">
        <f t="shared" si="45"/>
        <v>1.741239692797145E-2</v>
      </c>
      <c r="AO68" s="6">
        <f t="shared" si="46"/>
        <v>7903100760.0574884</v>
      </c>
      <c r="AP68">
        <f t="shared" si="47"/>
        <v>9254291006.0396996</v>
      </c>
      <c r="AQ68">
        <f t="shared" si="48"/>
        <v>8578695883.0485935</v>
      </c>
      <c r="AR68">
        <f t="shared" si="49"/>
        <v>42.061345914587257</v>
      </c>
      <c r="AS68">
        <f t="shared" si="50"/>
        <v>0.15866978656684574</v>
      </c>
      <c r="AT68">
        <f t="shared" si="51"/>
        <v>-0.3264932641472385</v>
      </c>
      <c r="AU68">
        <f t="shared" si="52"/>
        <v>-2.1789718961670661</v>
      </c>
      <c r="AX68">
        <f>AW2*AM68</f>
        <v>9.7265699999999899</v>
      </c>
      <c r="AY68">
        <f t="shared" si="53"/>
        <v>11.905541896167056</v>
      </c>
    </row>
    <row r="69" spans="6:51" x14ac:dyDescent="0.25">
      <c r="F69">
        <f t="shared" si="54"/>
        <v>68</v>
      </c>
      <c r="G69">
        <f t="shared" si="29"/>
        <v>1.0329931021387444</v>
      </c>
      <c r="H69">
        <f t="shared" si="55"/>
        <v>-1.5636687593226289E-3</v>
      </c>
      <c r="K69">
        <f t="shared" si="30"/>
        <v>1.8038343565591589E-2</v>
      </c>
      <c r="L69">
        <f>ACOS(-J2*K69)</f>
        <v>1.5731328484889266</v>
      </c>
      <c r="N69">
        <f t="shared" si="31"/>
        <v>0.99983734877244534</v>
      </c>
      <c r="O69">
        <f t="shared" si="32"/>
        <v>2.746394523899006E-2</v>
      </c>
      <c r="P69">
        <f>M2*N69*O69</f>
        <v>2.7231976627995445E-2</v>
      </c>
      <c r="Q69">
        <f t="shared" si="33"/>
        <v>2.7467398941870148E-2</v>
      </c>
      <c r="S69">
        <f t="shared" si="34"/>
        <v>1.8035409606867593E-2</v>
      </c>
      <c r="T69">
        <f>Q69*R2*S69</f>
        <v>6.3636047753893584E-5</v>
      </c>
      <c r="U69">
        <f>D2*E2*G2*(P69+T69)</f>
        <v>1059621.5545730523</v>
      </c>
      <c r="V69">
        <f t="shared" si="35"/>
        <v>1059.6215545730524</v>
      </c>
      <c r="W69" s="3">
        <v>26.5</v>
      </c>
      <c r="X69">
        <f t="shared" si="36"/>
        <v>457.65499999999997</v>
      </c>
      <c r="Y69" s="6">
        <f t="shared" si="37"/>
        <v>299.8</v>
      </c>
      <c r="Z69">
        <f t="shared" si="38"/>
        <v>2.8110234963348528</v>
      </c>
      <c r="AA69" s="3">
        <v>36.200000000000003</v>
      </c>
      <c r="AB69">
        <f t="shared" si="39"/>
        <v>625.17399999999998</v>
      </c>
      <c r="AC69" s="6">
        <f t="shared" si="28"/>
        <v>309.5</v>
      </c>
      <c r="AD69">
        <f t="shared" si="40"/>
        <v>4.6041708448031642</v>
      </c>
      <c r="AE69" s="9">
        <v>28</v>
      </c>
      <c r="AF69">
        <f t="shared" si="41"/>
        <v>0.28000000000000003</v>
      </c>
      <c r="AG69" s="9">
        <v>96</v>
      </c>
      <c r="AH69">
        <f t="shared" si="42"/>
        <v>0.96</v>
      </c>
      <c r="AI69">
        <f t="shared" si="43"/>
        <v>1.9938751965131725</v>
      </c>
      <c r="AL69">
        <f t="shared" si="44"/>
        <v>798.00041591173817</v>
      </c>
      <c r="AM69">
        <v>11.692799999999993</v>
      </c>
      <c r="AN69">
        <f t="shared" si="45"/>
        <v>1.4652623942107394E-2</v>
      </c>
      <c r="AO69" s="6">
        <f t="shared" si="46"/>
        <v>8063342376.848567</v>
      </c>
      <c r="AP69">
        <f t="shared" si="47"/>
        <v>9159180890.4692135</v>
      </c>
      <c r="AQ69">
        <f t="shared" si="48"/>
        <v>8611261633.6588898</v>
      </c>
      <c r="AR69">
        <f t="shared" si="49"/>
        <v>42.221015789829536</v>
      </c>
      <c r="AS69">
        <f t="shared" si="50"/>
        <v>0.14231349603056315</v>
      </c>
      <c r="AT69">
        <f t="shared" si="51"/>
        <v>-0.33021895767815501</v>
      </c>
      <c r="AU69">
        <f t="shared" si="52"/>
        <v>-1.9841603533576426</v>
      </c>
      <c r="AX69">
        <f>AW2*AM69</f>
        <v>8.1849599999999949</v>
      </c>
      <c r="AY69">
        <f t="shared" si="53"/>
        <v>10.169120353357638</v>
      </c>
    </row>
    <row r="70" spans="6:51" x14ac:dyDescent="0.25">
      <c r="F70">
        <f t="shared" si="54"/>
        <v>69</v>
      </c>
      <c r="G70">
        <f t="shared" si="29"/>
        <v>1.0329928977760512</v>
      </c>
      <c r="H70">
        <f t="shared" si="55"/>
        <v>-1.4406888170472257E-3</v>
      </c>
      <c r="K70">
        <f t="shared" si="30"/>
        <v>1.8038339996193052E-2</v>
      </c>
      <c r="L70">
        <f>ACOS(-J2*K70)</f>
        <v>1.5731328480265785</v>
      </c>
      <c r="N70">
        <f t="shared" si="31"/>
        <v>0.99983734883679998</v>
      </c>
      <c r="O70">
        <f t="shared" si="32"/>
        <v>2.7463945230920359E-2</v>
      </c>
      <c r="P70">
        <f>M2*N70*O70</f>
        <v>2.723197662174669E-2</v>
      </c>
      <c r="Q70">
        <f t="shared" si="33"/>
        <v>2.7467398933797401E-2</v>
      </c>
      <c r="S70">
        <f t="shared" si="34"/>
        <v>1.8035406039210472E-2</v>
      </c>
      <c r="T70">
        <f>Q70*R2*S70</f>
        <v>6.3636035147087482E-5</v>
      </c>
      <c r="U70">
        <f>D2*E2*G2*(P70+T70)</f>
        <v>1059621.5538410756</v>
      </c>
      <c r="V70">
        <f t="shared" si="35"/>
        <v>1059.6215538410756</v>
      </c>
      <c r="W70" s="3">
        <v>25.2</v>
      </c>
      <c r="X70">
        <f t="shared" si="36"/>
        <v>435.20399999999995</v>
      </c>
      <c r="Y70" s="6">
        <f t="shared" si="37"/>
        <v>298.5</v>
      </c>
      <c r="Z70">
        <f t="shared" si="38"/>
        <v>2.6247460371440439</v>
      </c>
      <c r="AA70" s="3">
        <v>36</v>
      </c>
      <c r="AB70">
        <f t="shared" si="39"/>
        <v>621.72</v>
      </c>
      <c r="AC70" s="6">
        <f t="shared" si="28"/>
        <v>309.3</v>
      </c>
      <c r="AD70">
        <f t="shared" si="40"/>
        <v>4.5589921905329831</v>
      </c>
      <c r="AE70" s="9">
        <v>30</v>
      </c>
      <c r="AF70">
        <f t="shared" si="41"/>
        <v>0.3</v>
      </c>
      <c r="AG70" s="9">
        <v>100</v>
      </c>
      <c r="AH70">
        <f t="shared" si="42"/>
        <v>1</v>
      </c>
      <c r="AI70">
        <f t="shared" si="43"/>
        <v>1.9962218471519693</v>
      </c>
      <c r="AL70">
        <f t="shared" si="44"/>
        <v>798.00041536048684</v>
      </c>
      <c r="AM70">
        <v>11.381399999999983</v>
      </c>
      <c r="AN70">
        <f t="shared" si="45"/>
        <v>1.4262398591432532E-2</v>
      </c>
      <c r="AO70" s="6">
        <f t="shared" si="46"/>
        <v>7924327098.1011505</v>
      </c>
      <c r="AP70">
        <f t="shared" si="47"/>
        <v>9135518354.5049133</v>
      </c>
      <c r="AQ70">
        <f t="shared" si="48"/>
        <v>8529922726.3030319</v>
      </c>
      <c r="AR70">
        <f t="shared" si="49"/>
        <v>41.822211127063767</v>
      </c>
      <c r="AS70">
        <f t="shared" si="50"/>
        <v>0.14219719869481476</v>
      </c>
      <c r="AT70">
        <f t="shared" si="51"/>
        <v>-0.33074576190156607</v>
      </c>
      <c r="AU70">
        <f t="shared" si="52"/>
        <v>-1.9669454645845899</v>
      </c>
      <c r="AX70">
        <f>AW2*AM70</f>
        <v>7.966979999999988</v>
      </c>
      <c r="AY70">
        <f t="shared" si="53"/>
        <v>9.9339254645845774</v>
      </c>
    </row>
    <row r="71" spans="6:51" x14ac:dyDescent="0.25">
      <c r="F71">
        <f t="shared" si="54"/>
        <v>70</v>
      </c>
      <c r="G71">
        <f t="shared" si="29"/>
        <v>1.0329926904303921</v>
      </c>
      <c r="H71">
        <f t="shared" si="55"/>
        <v>-1.3177087445157465E-3</v>
      </c>
      <c r="K71">
        <f t="shared" si="30"/>
        <v>1.8038336374694035E-2</v>
      </c>
      <c r="L71">
        <f>ACOS(-J2*K71)</f>
        <v>1.573132847557482</v>
      </c>
      <c r="N71">
        <f t="shared" si="31"/>
        <v>0.99983734890209386</v>
      </c>
      <c r="O71">
        <f t="shared" si="32"/>
        <v>2.7463945222732874E-2</v>
      </c>
      <c r="P71">
        <f>M2*N71*O71</f>
        <v>2.7231976615406731E-2</v>
      </c>
      <c r="Q71">
        <f t="shared" si="33"/>
        <v>2.7467398925606828E-2</v>
      </c>
      <c r="S71">
        <f t="shared" si="34"/>
        <v>1.8035402419478291E-2</v>
      </c>
      <c r="T71">
        <f>Q71*R2*S71</f>
        <v>6.363602235626705E-5</v>
      </c>
      <c r="U71">
        <f>D2*E2*G2*(P71+T71)</f>
        <v>1059621.5530984146</v>
      </c>
      <c r="V71">
        <f t="shared" si="35"/>
        <v>1059.6215530984146</v>
      </c>
      <c r="W71" s="3">
        <v>24</v>
      </c>
      <c r="X71">
        <f t="shared" si="36"/>
        <v>414.48</v>
      </c>
      <c r="Y71" s="6">
        <f t="shared" si="37"/>
        <v>297.3</v>
      </c>
      <c r="Z71">
        <f t="shared" si="38"/>
        <v>2.4624618961402045</v>
      </c>
      <c r="AA71" s="3">
        <v>33</v>
      </c>
      <c r="AB71">
        <f t="shared" si="39"/>
        <v>569.91</v>
      </c>
      <c r="AC71" s="6">
        <f t="shared" si="28"/>
        <v>306.3</v>
      </c>
      <c r="AD71">
        <f t="shared" si="40"/>
        <v>3.9260786579739286</v>
      </c>
      <c r="AE71" s="9">
        <v>45</v>
      </c>
      <c r="AF71">
        <f t="shared" si="41"/>
        <v>0.45</v>
      </c>
      <c r="AG71" s="9">
        <v>96</v>
      </c>
      <c r="AH71">
        <f t="shared" si="42"/>
        <v>0.96</v>
      </c>
      <c r="AI71">
        <f t="shared" si="43"/>
        <v>2.0653494081914321</v>
      </c>
      <c r="AL71">
        <f t="shared" si="44"/>
        <v>798.00041480118921</v>
      </c>
      <c r="AM71">
        <v>14.348999999999984</v>
      </c>
      <c r="AN71">
        <f t="shared" si="45"/>
        <v>1.798119366087653E-2</v>
      </c>
      <c r="AO71" s="6">
        <f t="shared" si="46"/>
        <v>7797608001.4891062</v>
      </c>
      <c r="AP71">
        <f t="shared" si="47"/>
        <v>8786052557.743763</v>
      </c>
      <c r="AQ71">
        <f t="shared" si="48"/>
        <v>8291830279.6164341</v>
      </c>
      <c r="AR71">
        <f t="shared" si="49"/>
        <v>40.654843860959375</v>
      </c>
      <c r="AS71">
        <f t="shared" si="50"/>
        <v>0.13880147018292585</v>
      </c>
      <c r="AT71">
        <f t="shared" si="51"/>
        <v>-0.32572538855781669</v>
      </c>
      <c r="AU71">
        <f t="shared" si="52"/>
        <v>-1.8380527647206657</v>
      </c>
      <c r="AX71">
        <f>AW2*AM71</f>
        <v>10.044299999999989</v>
      </c>
      <c r="AY71">
        <f t="shared" si="53"/>
        <v>11.882352764720654</v>
      </c>
    </row>
    <row r="72" spans="6:51" x14ac:dyDescent="0.25">
      <c r="F72">
        <f t="shared" si="54"/>
        <v>71</v>
      </c>
      <c r="G72">
        <f t="shared" si="29"/>
        <v>1.032992480101786</v>
      </c>
      <c r="H72">
        <f t="shared" si="55"/>
        <v>-1.1947285528471064E-3</v>
      </c>
      <c r="K72">
        <f t="shared" si="30"/>
        <v>1.8038332701094867E-2</v>
      </c>
      <c r="L72">
        <f>ACOS(-J2*K72)</f>
        <v>1.5731328470816366</v>
      </c>
      <c r="N72">
        <f t="shared" si="31"/>
        <v>0.99983734896832721</v>
      </c>
      <c r="O72">
        <f t="shared" si="32"/>
        <v>2.7463945214427594E-2</v>
      </c>
      <c r="P72">
        <f>M2*N72*O72</f>
        <v>2.7231976608975555E-2</v>
      </c>
      <c r="Q72">
        <f t="shared" si="33"/>
        <v>2.7467398917298415E-2</v>
      </c>
      <c r="S72">
        <f t="shared" si="34"/>
        <v>1.8035398747671377E-2</v>
      </c>
      <c r="T72">
        <f>Q72*R2*S72</f>
        <v>6.3636009381433373E-5</v>
      </c>
      <c r="U72">
        <f>D2*E2*G2*(P72+T72)</f>
        <v>1059621.5523450689</v>
      </c>
      <c r="V72">
        <f t="shared" si="35"/>
        <v>1059.6215523450689</v>
      </c>
      <c r="W72" s="3">
        <v>24</v>
      </c>
      <c r="X72">
        <f t="shared" si="36"/>
        <v>414.48</v>
      </c>
      <c r="Y72" s="6">
        <f t="shared" si="37"/>
        <v>297.3</v>
      </c>
      <c r="Z72">
        <f t="shared" si="38"/>
        <v>2.4624618961402045</v>
      </c>
      <c r="AA72" s="3">
        <v>34.5</v>
      </c>
      <c r="AB72">
        <f t="shared" si="39"/>
        <v>595.81499999999994</v>
      </c>
      <c r="AC72" s="6">
        <f t="shared" si="28"/>
        <v>307.8</v>
      </c>
      <c r="AD72">
        <f t="shared" si="40"/>
        <v>4.2322575139029901</v>
      </c>
      <c r="AE72" s="9">
        <v>39</v>
      </c>
      <c r="AF72">
        <f t="shared" si="41"/>
        <v>0.39</v>
      </c>
      <c r="AG72" s="9">
        <v>95</v>
      </c>
      <c r="AH72">
        <f t="shared" si="42"/>
        <v>0.95</v>
      </c>
      <c r="AI72">
        <f t="shared" si="43"/>
        <v>1.9949596158776801</v>
      </c>
      <c r="AL72">
        <f t="shared" si="44"/>
        <v>798.00041423384505</v>
      </c>
      <c r="AM72">
        <v>14.199299999999988</v>
      </c>
      <c r="AN72">
        <f t="shared" si="45"/>
        <v>1.7793599786076104E-2</v>
      </c>
      <c r="AO72" s="6">
        <f t="shared" si="46"/>
        <v>7797608001.4891062</v>
      </c>
      <c r="AP72">
        <f t="shared" si="47"/>
        <v>8959507612.9412384</v>
      </c>
      <c r="AQ72">
        <f t="shared" si="48"/>
        <v>8378557807.2151718</v>
      </c>
      <c r="AR72">
        <f t="shared" si="49"/>
        <v>41.080068928775987</v>
      </c>
      <c r="AS72">
        <f t="shared" si="50"/>
        <v>0.14225974493997806</v>
      </c>
      <c r="AT72">
        <f t="shared" si="51"/>
        <v>-0.32597864028879725</v>
      </c>
      <c r="AU72">
        <f t="shared" si="52"/>
        <v>-1.9050322546939613</v>
      </c>
      <c r="AX72">
        <f>AW2*AM72</f>
        <v>9.9395099999999914</v>
      </c>
      <c r="AY72">
        <f t="shared" si="53"/>
        <v>11.844542254693952</v>
      </c>
    </row>
    <row r="73" spans="6:51" x14ac:dyDescent="0.25">
      <c r="F73">
        <f t="shared" si="54"/>
        <v>72</v>
      </c>
      <c r="G73">
        <f t="shared" si="29"/>
        <v>1.032992266790252</v>
      </c>
      <c r="H73">
        <f t="shared" si="55"/>
        <v>-1.0717482531602382E-3</v>
      </c>
      <c r="K73">
        <f t="shared" si="30"/>
        <v>1.8038328975395888E-2</v>
      </c>
      <c r="L73">
        <f>ACOS(-J2*K73)</f>
        <v>1.5731328465990428</v>
      </c>
      <c r="N73">
        <f t="shared" si="31"/>
        <v>0.99983734903549981</v>
      </c>
      <c r="O73">
        <f t="shared" si="32"/>
        <v>2.746394520600454E-2</v>
      </c>
      <c r="P73">
        <f>M2*N73*O73</f>
        <v>2.7231976602453186E-2</v>
      </c>
      <c r="Q73">
        <f t="shared" si="33"/>
        <v>2.7467398908872179E-2</v>
      </c>
      <c r="S73">
        <f t="shared" si="34"/>
        <v>1.803539502379007E-2</v>
      </c>
      <c r="T73">
        <f>Q73*R2*S73</f>
        <v>6.3635996222587723E-5</v>
      </c>
      <c r="U73">
        <f>D2*E2*G2*(P73+T73)</f>
        <v>1059621.55158104</v>
      </c>
      <c r="V73">
        <f t="shared" si="35"/>
        <v>1059.62155158104</v>
      </c>
      <c r="W73" s="3">
        <v>24</v>
      </c>
      <c r="X73">
        <f t="shared" si="36"/>
        <v>414.48</v>
      </c>
      <c r="Y73" s="6">
        <f t="shared" si="37"/>
        <v>297.3</v>
      </c>
      <c r="Z73">
        <f t="shared" si="38"/>
        <v>2.4624618961402045</v>
      </c>
      <c r="AA73" s="3">
        <v>34</v>
      </c>
      <c r="AB73">
        <f t="shared" si="39"/>
        <v>587.17999999999995</v>
      </c>
      <c r="AC73" s="6">
        <f t="shared" si="28"/>
        <v>307.3</v>
      </c>
      <c r="AD73">
        <f t="shared" si="40"/>
        <v>4.1279690380750855</v>
      </c>
      <c r="AE73" s="9">
        <v>41</v>
      </c>
      <c r="AF73">
        <f t="shared" si="41"/>
        <v>0.41</v>
      </c>
      <c r="AG73" s="9">
        <v>95</v>
      </c>
      <c r="AH73">
        <f t="shared" si="42"/>
        <v>0.95</v>
      </c>
      <c r="AI73">
        <f t="shared" si="43"/>
        <v>2.0159030534719897</v>
      </c>
      <c r="AL73">
        <f t="shared" si="44"/>
        <v>798.00041365845527</v>
      </c>
      <c r="AM73">
        <v>12.526499999999984</v>
      </c>
      <c r="AN73">
        <f t="shared" si="45"/>
        <v>1.5697360284027791E-2</v>
      </c>
      <c r="AO73" s="6">
        <f t="shared" si="46"/>
        <v>7797608001.4891062</v>
      </c>
      <c r="AP73">
        <f t="shared" si="47"/>
        <v>8901406526.1969452</v>
      </c>
      <c r="AQ73">
        <f t="shared" si="48"/>
        <v>8349507263.8430252</v>
      </c>
      <c r="AR73">
        <f t="shared" si="49"/>
        <v>40.937634114622355</v>
      </c>
      <c r="AS73">
        <f t="shared" si="50"/>
        <v>0.14122449887360114</v>
      </c>
      <c r="AT73">
        <f t="shared" si="51"/>
        <v>-0.32880856361656247</v>
      </c>
      <c r="AU73">
        <f t="shared" si="52"/>
        <v>-1.9009727981902049</v>
      </c>
      <c r="AX73">
        <f>AW2*AM73</f>
        <v>8.7685499999999887</v>
      </c>
      <c r="AY73">
        <f t="shared" si="53"/>
        <v>10.669522798190194</v>
      </c>
    </row>
    <row r="74" spans="6:51" x14ac:dyDescent="0.25">
      <c r="F74">
        <f t="shared" si="54"/>
        <v>73</v>
      </c>
      <c r="G74">
        <f t="shared" si="29"/>
        <v>1.0329920504958092</v>
      </c>
      <c r="H74">
        <f t="shared" si="55"/>
        <v>-9.4876785657407815E-4</v>
      </c>
      <c r="K74">
        <f t="shared" si="30"/>
        <v>1.8038325197597429E-2</v>
      </c>
      <c r="L74">
        <f>ACOS(-J2*K74)</f>
        <v>1.5731328461097007</v>
      </c>
      <c r="N74">
        <f t="shared" si="31"/>
        <v>0.99983734910361166</v>
      </c>
      <c r="O74">
        <f t="shared" si="32"/>
        <v>2.7463945197463688E-2</v>
      </c>
      <c r="P74">
        <f>M2*N74*O74</f>
        <v>2.7231976595839598E-2</v>
      </c>
      <c r="Q74">
        <f t="shared" si="33"/>
        <v>2.7467398900328108E-2</v>
      </c>
      <c r="S74">
        <f t="shared" si="34"/>
        <v>1.8035391247834695E-2</v>
      </c>
      <c r="T74">
        <f>Q74*R2*S74</f>
        <v>6.36359828797312E-5</v>
      </c>
      <c r="U74">
        <f>D2*E2*G2*(P74+T74)</f>
        <v>1059621.5508063266</v>
      </c>
      <c r="V74">
        <f t="shared" si="35"/>
        <v>1059.6215508063265</v>
      </c>
      <c r="W74" s="3">
        <v>23</v>
      </c>
      <c r="X74">
        <f t="shared" si="36"/>
        <v>397.21</v>
      </c>
      <c r="Y74" s="6">
        <f t="shared" si="37"/>
        <v>296.3</v>
      </c>
      <c r="Z74">
        <f t="shared" si="38"/>
        <v>2.3339947564661481</v>
      </c>
      <c r="AA74" s="3">
        <v>30</v>
      </c>
      <c r="AB74">
        <f t="shared" si="39"/>
        <v>518.1</v>
      </c>
      <c r="AC74" s="6">
        <f t="shared" si="28"/>
        <v>303.3</v>
      </c>
      <c r="AD74">
        <f t="shared" si="40"/>
        <v>3.3710490534071527</v>
      </c>
      <c r="AE74" s="9">
        <v>71</v>
      </c>
      <c r="AF74">
        <f t="shared" si="41"/>
        <v>0.71</v>
      </c>
      <c r="AG74" s="9">
        <v>99</v>
      </c>
      <c r="AH74">
        <f t="shared" si="42"/>
        <v>0.99</v>
      </c>
      <c r="AI74">
        <f t="shared" si="43"/>
        <v>2.3520498184102827</v>
      </c>
      <c r="AL74">
        <f t="shared" si="44"/>
        <v>798.00041307501897</v>
      </c>
      <c r="AM74">
        <v>7.7450999999999919</v>
      </c>
      <c r="AN74">
        <f t="shared" si="45"/>
        <v>9.7056340737406172E-3</v>
      </c>
      <c r="AO74" s="6">
        <f t="shared" si="46"/>
        <v>7693174893.707921</v>
      </c>
      <c r="AP74">
        <f t="shared" si="47"/>
        <v>8446710189.1074104</v>
      </c>
      <c r="AQ74">
        <f t="shared" si="48"/>
        <v>8069942541.4076653</v>
      </c>
      <c r="AR74">
        <f t="shared" si="49"/>
        <v>39.566928280521786</v>
      </c>
      <c r="AS74">
        <f t="shared" si="50"/>
        <v>0.12529048358109152</v>
      </c>
      <c r="AT74">
        <f t="shared" si="51"/>
        <v>-0.33689739400045016</v>
      </c>
      <c r="AU74">
        <f t="shared" si="52"/>
        <v>-1.6701215229799875</v>
      </c>
      <c r="AX74">
        <f>AW2*AM74</f>
        <v>5.4215699999999938</v>
      </c>
      <c r="AY74">
        <f t="shared" si="53"/>
        <v>7.0916915229799811</v>
      </c>
    </row>
    <row r="75" spans="6:51" x14ac:dyDescent="0.25">
      <c r="F75">
        <f t="shared" si="54"/>
        <v>74</v>
      </c>
      <c r="G75">
        <f t="shared" si="29"/>
        <v>1.0329918312184772</v>
      </c>
      <c r="H75">
        <f t="shared" si="55"/>
        <v>-8.2578737420757728E-4</v>
      </c>
      <c r="K75">
        <f t="shared" si="30"/>
        <v>1.8038321367699828E-2</v>
      </c>
      <c r="L75">
        <f>ACOS(-J2*K75)</f>
        <v>1.5731328456136098</v>
      </c>
      <c r="N75">
        <f t="shared" si="31"/>
        <v>0.99983734917266298</v>
      </c>
      <c r="O75">
        <f t="shared" si="32"/>
        <v>2.7463945188805051E-2</v>
      </c>
      <c r="P75">
        <f>M2*N75*O75</f>
        <v>2.7231976589134801E-2</v>
      </c>
      <c r="Q75">
        <f t="shared" si="33"/>
        <v>2.7467398891666203E-2</v>
      </c>
      <c r="S75">
        <f t="shared" si="34"/>
        <v>1.80353874198056E-2</v>
      </c>
      <c r="T75">
        <f>Q75*R2*S75</f>
        <v>6.3635969352865036E-5</v>
      </c>
      <c r="U75">
        <f>D2*E2*G2*(P75+T75)</f>
        <v>1059621.550020929</v>
      </c>
      <c r="V75">
        <f t="shared" si="35"/>
        <v>1059.6215500209289</v>
      </c>
      <c r="W75" s="3">
        <v>23.5</v>
      </c>
      <c r="X75">
        <f t="shared" si="36"/>
        <v>405.84499999999997</v>
      </c>
      <c r="Y75" s="6">
        <f t="shared" si="37"/>
        <v>296.8</v>
      </c>
      <c r="Z75">
        <f t="shared" si="38"/>
        <v>2.3974761634350776</v>
      </c>
      <c r="AA75" s="3">
        <v>34.5</v>
      </c>
      <c r="AB75">
        <f t="shared" si="39"/>
        <v>595.81499999999994</v>
      </c>
      <c r="AC75" s="6">
        <f t="shared" si="28"/>
        <v>307.8</v>
      </c>
      <c r="AD75">
        <f t="shared" si="40"/>
        <v>4.2322575139029901</v>
      </c>
      <c r="AE75" s="9">
        <v>18</v>
      </c>
      <c r="AF75">
        <f t="shared" si="41"/>
        <v>0.18</v>
      </c>
      <c r="AG75" s="9">
        <v>98</v>
      </c>
      <c r="AH75">
        <f t="shared" si="42"/>
        <v>0.98</v>
      </c>
      <c r="AI75">
        <f t="shared" si="43"/>
        <v>1.5556664963344571</v>
      </c>
      <c r="AL75">
        <f t="shared" si="44"/>
        <v>798.00041248353648</v>
      </c>
      <c r="AM75">
        <v>15.156599999999981</v>
      </c>
      <c r="AN75">
        <f t="shared" si="45"/>
        <v>1.8993223265173033E-2</v>
      </c>
      <c r="AO75" s="6">
        <f t="shared" si="46"/>
        <v>7745259436.8026133</v>
      </c>
      <c r="AP75">
        <f t="shared" si="47"/>
        <v>8959507612.9412384</v>
      </c>
      <c r="AQ75">
        <f t="shared" si="48"/>
        <v>8352383524.8719254</v>
      </c>
      <c r="AR75">
        <f t="shared" si="49"/>
        <v>40.951736422447048</v>
      </c>
      <c r="AS75">
        <f t="shared" si="50"/>
        <v>0.16538309552579009</v>
      </c>
      <c r="AT75">
        <f t="shared" si="51"/>
        <v>-0.32435914859201637</v>
      </c>
      <c r="AU75">
        <f t="shared" si="52"/>
        <v>-2.1967952941161042</v>
      </c>
      <c r="AX75">
        <f>AW2*AM75</f>
        <v>10.609619999999987</v>
      </c>
      <c r="AY75">
        <f t="shared" si="53"/>
        <v>12.806415294116091</v>
      </c>
    </row>
    <row r="76" spans="6:51" x14ac:dyDescent="0.25">
      <c r="F76">
        <f t="shared" si="54"/>
        <v>75</v>
      </c>
      <c r="G76">
        <f t="shared" si="29"/>
        <v>1.0329916089582758</v>
      </c>
      <c r="H76">
        <f t="shared" si="55"/>
        <v>-7.0280681717968703E-4</v>
      </c>
      <c r="K76">
        <f t="shared" si="30"/>
        <v>1.8038317485703434E-2</v>
      </c>
      <c r="L76">
        <f>ACOS(-J2*K76)</f>
        <v>1.5731328451107707</v>
      </c>
      <c r="N76">
        <f t="shared" si="31"/>
        <v>0.99983734924265344</v>
      </c>
      <c r="O76">
        <f t="shared" si="32"/>
        <v>2.7463945180028631E-2</v>
      </c>
      <c r="P76">
        <f>M2*N76*O76</f>
        <v>2.72319765823388E-2</v>
      </c>
      <c r="Q76">
        <f t="shared" si="33"/>
        <v>2.7467398882886469E-2</v>
      </c>
      <c r="S76">
        <f t="shared" si="34"/>
        <v>1.8035383539703128E-2</v>
      </c>
      <c r="T76">
        <f>Q76*R2*S76</f>
        <v>6.3635955641990464E-5</v>
      </c>
      <c r="U76">
        <f>D2*E2*G2*(P76+T76)</f>
        <v>1059621.5492248477</v>
      </c>
      <c r="V76">
        <f t="shared" si="35"/>
        <v>1059.6215492248477</v>
      </c>
      <c r="W76" s="3">
        <v>23.5</v>
      </c>
      <c r="X76">
        <f t="shared" si="36"/>
        <v>405.84499999999997</v>
      </c>
      <c r="Y76" s="6">
        <f t="shared" si="37"/>
        <v>296.8</v>
      </c>
      <c r="Z76">
        <f t="shared" si="38"/>
        <v>2.3974761634350776</v>
      </c>
      <c r="AA76" s="3">
        <v>32.799999999999997</v>
      </c>
      <c r="AB76">
        <f t="shared" si="39"/>
        <v>566.4559999999999</v>
      </c>
      <c r="AC76" s="6">
        <f t="shared" si="28"/>
        <v>306.10000000000002</v>
      </c>
      <c r="AD76">
        <f t="shared" si="40"/>
        <v>3.8867484549457867</v>
      </c>
      <c r="AE76" s="9">
        <v>46</v>
      </c>
      <c r="AF76">
        <f t="shared" si="41"/>
        <v>0.46</v>
      </c>
      <c r="AG76" s="9">
        <v>95</v>
      </c>
      <c r="AH76">
        <f t="shared" si="42"/>
        <v>0.95</v>
      </c>
      <c r="AI76">
        <f t="shared" si="43"/>
        <v>2.0327533222691927</v>
      </c>
      <c r="AL76">
        <f t="shared" si="44"/>
        <v>798.00041188400814</v>
      </c>
      <c r="AM76">
        <v>11.450399999999986</v>
      </c>
      <c r="AN76">
        <f t="shared" si="45"/>
        <v>1.434886477435094E-2</v>
      </c>
      <c r="AO76" s="6">
        <f t="shared" si="46"/>
        <v>7745259436.8026133</v>
      </c>
      <c r="AP76">
        <f t="shared" si="47"/>
        <v>8763116976.267271</v>
      </c>
      <c r="AQ76">
        <f t="shared" si="48"/>
        <v>8254188206.5349426</v>
      </c>
      <c r="AR76">
        <f t="shared" si="49"/>
        <v>40.470284776640824</v>
      </c>
      <c r="AS76">
        <f t="shared" si="50"/>
        <v>0.14039547821635859</v>
      </c>
      <c r="AT76">
        <f t="shared" si="51"/>
        <v>-0.33062903255462622</v>
      </c>
      <c r="AU76">
        <f t="shared" si="52"/>
        <v>-1.878582910439432</v>
      </c>
      <c r="AX76">
        <f>AW2*AM76</f>
        <v>8.01527999999999</v>
      </c>
      <c r="AY76">
        <f t="shared" si="53"/>
        <v>9.893862910439422</v>
      </c>
    </row>
    <row r="77" spans="6:51" x14ac:dyDescent="0.25">
      <c r="F77">
        <f t="shared" si="54"/>
        <v>76</v>
      </c>
      <c r="G77">
        <f t="shared" si="29"/>
        <v>1.0329913837152251</v>
      </c>
      <c r="H77">
        <f t="shared" si="55"/>
        <v>-5.7982619660937567E-4</v>
      </c>
      <c r="K77">
        <f t="shared" si="30"/>
        <v>1.8038313551608599E-2</v>
      </c>
      <c r="L77">
        <f>ACOS(-J2*K77)</f>
        <v>1.5731328446011832</v>
      </c>
      <c r="N77">
        <f t="shared" si="31"/>
        <v>0.99983734931358326</v>
      </c>
      <c r="O77">
        <f t="shared" si="32"/>
        <v>2.746394517113443E-2</v>
      </c>
      <c r="P77">
        <f>M2*N77*O77</f>
        <v>2.7231976575451594E-2</v>
      </c>
      <c r="Q77">
        <f t="shared" si="33"/>
        <v>2.7467398873988913E-2</v>
      </c>
      <c r="S77">
        <f t="shared" si="34"/>
        <v>1.8035379607527633E-2</v>
      </c>
      <c r="T77">
        <f>Q77*R2*S77</f>
        <v>6.3635941747108732E-5</v>
      </c>
      <c r="U77">
        <f>D2*E2*G2*(P77+T77)</f>
        <v>1059621.5484180828</v>
      </c>
      <c r="V77">
        <f t="shared" si="35"/>
        <v>1059.6215484180827</v>
      </c>
      <c r="W77" s="3">
        <v>25</v>
      </c>
      <c r="X77">
        <f t="shared" si="36"/>
        <v>431.75</v>
      </c>
      <c r="Y77" s="6">
        <f t="shared" si="37"/>
        <v>298.3</v>
      </c>
      <c r="Z77">
        <f t="shared" si="38"/>
        <v>2.597066958624318</v>
      </c>
      <c r="AA77" s="3">
        <v>29</v>
      </c>
      <c r="AB77">
        <f t="shared" si="39"/>
        <v>500.83</v>
      </c>
      <c r="AC77" s="6">
        <f t="shared" si="28"/>
        <v>302.3</v>
      </c>
      <c r="AD77">
        <f t="shared" si="40"/>
        <v>3.2019052325811828</v>
      </c>
      <c r="AE77" s="9">
        <v>65</v>
      </c>
      <c r="AF77">
        <f t="shared" si="41"/>
        <v>0.65</v>
      </c>
      <c r="AG77" s="9">
        <v>97</v>
      </c>
      <c r="AH77">
        <f t="shared" si="42"/>
        <v>0.97</v>
      </c>
      <c r="AI77">
        <f t="shared" si="43"/>
        <v>2.3001966755216783</v>
      </c>
      <c r="AL77">
        <f t="shared" si="44"/>
        <v>798.00041127643385</v>
      </c>
      <c r="AM77">
        <v>8.544599999999992</v>
      </c>
      <c r="AN77">
        <f t="shared" si="45"/>
        <v>1.0707513278511422E-2</v>
      </c>
      <c r="AO77" s="6">
        <f t="shared" si="46"/>
        <v>7903100760.0574884</v>
      </c>
      <c r="AP77">
        <f t="shared" si="47"/>
        <v>8335811539.003027</v>
      </c>
      <c r="AQ77">
        <f t="shared" si="48"/>
        <v>8119456149.5302582</v>
      </c>
      <c r="AR77">
        <f t="shared" si="49"/>
        <v>39.80969350114686</v>
      </c>
      <c r="AS77">
        <f t="shared" si="50"/>
        <v>0.1276704098807119</v>
      </c>
      <c r="AT77">
        <f t="shared" si="51"/>
        <v>-0.33554485707400955</v>
      </c>
      <c r="AU77">
        <f t="shared" si="52"/>
        <v>-1.7054134088971353</v>
      </c>
      <c r="AX77">
        <f>AW2*AM77</f>
        <v>5.9812199999999942</v>
      </c>
      <c r="AY77">
        <f t="shared" si="53"/>
        <v>7.68663340889713</v>
      </c>
    </row>
    <row r="78" spans="6:51" x14ac:dyDescent="0.25">
      <c r="F78">
        <f t="shared" si="54"/>
        <v>77</v>
      </c>
      <c r="G78">
        <f t="shared" si="29"/>
        <v>1.0329911554893456</v>
      </c>
      <c r="H78">
        <f t="shared" si="55"/>
        <v>-4.5684552361560741E-4</v>
      </c>
      <c r="K78">
        <f t="shared" si="30"/>
        <v>1.8038309565415685E-2</v>
      </c>
      <c r="L78">
        <f>ACOS(-J2*K78)</f>
        <v>1.5731328440848473</v>
      </c>
      <c r="N78">
        <f t="shared" si="31"/>
        <v>0.99983734938545243</v>
      </c>
      <c r="O78">
        <f t="shared" si="32"/>
        <v>2.7463945162122444E-2</v>
      </c>
      <c r="P78">
        <f>M2*N78*O78</f>
        <v>2.7231976568473183E-2</v>
      </c>
      <c r="Q78">
        <f t="shared" si="33"/>
        <v>2.7467398864973527E-2</v>
      </c>
      <c r="S78">
        <f t="shared" si="34"/>
        <v>1.8035375623279469E-2</v>
      </c>
      <c r="T78">
        <f>Q78*R2*S78</f>
        <v>6.3635927668221099E-5</v>
      </c>
      <c r="U78">
        <f>D2*E2*G2*(P78+T78)</f>
        <v>1059621.5476006337</v>
      </c>
      <c r="V78">
        <f t="shared" si="35"/>
        <v>1059.6215476006337</v>
      </c>
      <c r="W78" s="3">
        <v>24</v>
      </c>
      <c r="X78">
        <f t="shared" si="36"/>
        <v>414.48</v>
      </c>
      <c r="Y78" s="6">
        <f t="shared" si="37"/>
        <v>297.3</v>
      </c>
      <c r="Z78">
        <f t="shared" si="38"/>
        <v>2.4624618961402045</v>
      </c>
      <c r="AA78" s="3">
        <v>28</v>
      </c>
      <c r="AB78">
        <f t="shared" si="39"/>
        <v>483.56</v>
      </c>
      <c r="AC78" s="6">
        <f t="shared" si="28"/>
        <v>301.3</v>
      </c>
      <c r="AD78">
        <f t="shared" si="40"/>
        <v>3.0402092404813938</v>
      </c>
      <c r="AE78" s="9">
        <v>72</v>
      </c>
      <c r="AF78">
        <f t="shared" si="41"/>
        <v>0.72</v>
      </c>
      <c r="AG78" s="9">
        <v>98</v>
      </c>
      <c r="AH78">
        <f t="shared" si="42"/>
        <v>0.98</v>
      </c>
      <c r="AI78">
        <f t="shared" si="43"/>
        <v>2.301081655682002</v>
      </c>
      <c r="AL78">
        <f t="shared" si="44"/>
        <v>798.00041066081337</v>
      </c>
      <c r="AM78">
        <v>4.7159999999999922</v>
      </c>
      <c r="AN78">
        <f t="shared" si="45"/>
        <v>5.9097713948477E-3</v>
      </c>
      <c r="AO78" s="6">
        <f t="shared" si="46"/>
        <v>7797608001.4891062</v>
      </c>
      <c r="AP78">
        <f t="shared" si="47"/>
        <v>8226008498.8858423</v>
      </c>
      <c r="AQ78">
        <f t="shared" si="48"/>
        <v>8011808250.1874743</v>
      </c>
      <c r="AR78">
        <f t="shared" si="49"/>
        <v>39.281895850669187</v>
      </c>
      <c r="AS78">
        <f t="shared" si="50"/>
        <v>0.12762956785049565</v>
      </c>
      <c r="AT78">
        <f t="shared" si="51"/>
        <v>-0.34202180861695558</v>
      </c>
      <c r="AU78">
        <f t="shared" si="52"/>
        <v>-1.7147370741707453</v>
      </c>
      <c r="AX78">
        <f>AW2*AM78</f>
        <v>3.3011999999999944</v>
      </c>
      <c r="AY78">
        <f t="shared" si="53"/>
        <v>5.0159370741707399</v>
      </c>
    </row>
    <row r="79" spans="6:51" x14ac:dyDescent="0.25">
      <c r="F79">
        <f t="shared" si="54"/>
        <v>78</v>
      </c>
      <c r="G79">
        <f t="shared" si="29"/>
        <v>1.0329909242806576</v>
      </c>
      <c r="H79">
        <f t="shared" si="55"/>
        <v>-3.3386480931735799E-4</v>
      </c>
      <c r="K79">
        <f t="shared" si="30"/>
        <v>1.8038305527125043E-2</v>
      </c>
      <c r="L79">
        <f>ACOS(-J2*K79)</f>
        <v>1.5731328435617633</v>
      </c>
      <c r="N79">
        <f t="shared" si="31"/>
        <v>0.99983734945826075</v>
      </c>
      <c r="O79">
        <f t="shared" si="32"/>
        <v>2.7463945152992674E-2</v>
      </c>
      <c r="P79">
        <f>M2*N79*O79</f>
        <v>2.7231976561403564E-2</v>
      </c>
      <c r="Q79">
        <f t="shared" si="33"/>
        <v>2.7467398855840312E-2</v>
      </c>
      <c r="S79">
        <f t="shared" si="34"/>
        <v>1.8035371586958997E-2</v>
      </c>
      <c r="T79">
        <f>Q79*R2*S79</f>
        <v>6.3635913405328813E-5</v>
      </c>
      <c r="U79">
        <f>D2*E2*G2*(P79+T79)</f>
        <v>1059621.5467725012</v>
      </c>
      <c r="V79">
        <f t="shared" si="35"/>
        <v>1059.6215467725012</v>
      </c>
      <c r="W79" s="3">
        <v>22.1</v>
      </c>
      <c r="X79">
        <f t="shared" si="36"/>
        <v>381.66700000000003</v>
      </c>
      <c r="Y79" s="6">
        <f t="shared" si="37"/>
        <v>295.40000000000003</v>
      </c>
      <c r="Z79">
        <f t="shared" si="38"/>
        <v>2.223425053404688</v>
      </c>
      <c r="AA79" s="3">
        <v>31.5</v>
      </c>
      <c r="AB79">
        <f t="shared" si="39"/>
        <v>544.005</v>
      </c>
      <c r="AC79" s="6">
        <f t="shared" si="28"/>
        <v>304.8</v>
      </c>
      <c r="AD79">
        <f t="shared" si="40"/>
        <v>3.6393591244975094</v>
      </c>
      <c r="AE79" s="9">
        <v>45</v>
      </c>
      <c r="AF79">
        <f t="shared" si="41"/>
        <v>0.45</v>
      </c>
      <c r="AG79" s="9">
        <v>97</v>
      </c>
      <c r="AH79">
        <f t="shared" si="42"/>
        <v>0.97</v>
      </c>
      <c r="AI79">
        <f t="shared" si="43"/>
        <v>1.8972169539132131</v>
      </c>
      <c r="AL79">
        <f t="shared" si="44"/>
        <v>798.00041003714728</v>
      </c>
      <c r="AM79">
        <v>11.976599999999987</v>
      </c>
      <c r="AN79">
        <f t="shared" si="45"/>
        <v>1.500826296498077E-2</v>
      </c>
      <c r="AO79" s="6">
        <f t="shared" si="46"/>
        <v>7600085213.0842552</v>
      </c>
      <c r="AP79">
        <f t="shared" si="47"/>
        <v>8615128329.202486</v>
      </c>
      <c r="AQ79">
        <f t="shared" si="48"/>
        <v>8107606771.1433706</v>
      </c>
      <c r="AR79">
        <f t="shared" si="49"/>
        <v>39.751595998915946</v>
      </c>
      <c r="AS79">
        <f t="shared" si="50"/>
        <v>0.14716470163193937</v>
      </c>
      <c r="AT79">
        <f t="shared" si="51"/>
        <v>-0.32973884499727596</v>
      </c>
      <c r="AU79">
        <f t="shared" si="52"/>
        <v>-1.9289827172479608</v>
      </c>
      <c r="AX79">
        <f>AW2*AM79</f>
        <v>8.3836199999999899</v>
      </c>
      <c r="AY79">
        <f t="shared" si="53"/>
        <v>10.31260271724795</v>
      </c>
    </row>
    <row r="80" spans="6:51" x14ac:dyDescent="0.25">
      <c r="F80">
        <f t="shared" si="54"/>
        <v>79</v>
      </c>
      <c r="G80">
        <f t="shared" si="29"/>
        <v>1.0329906900891825</v>
      </c>
      <c r="H80">
        <f t="shared" si="55"/>
        <v>-2.1088406483360121E-4</v>
      </c>
      <c r="K80">
        <f t="shared" si="30"/>
        <v>1.8038301436737039E-2</v>
      </c>
      <c r="L80">
        <f>ACOS(-J2*K80)</f>
        <v>1.5731328430319309</v>
      </c>
      <c r="N80">
        <f t="shared" si="31"/>
        <v>0.99983734953200842</v>
      </c>
      <c r="O80">
        <f t="shared" si="32"/>
        <v>2.746394514374512E-2</v>
      </c>
      <c r="P80">
        <f>M2*N80*O80</f>
        <v>2.723197655424274E-2</v>
      </c>
      <c r="Q80">
        <f t="shared" si="33"/>
        <v>2.7467398846589268E-2</v>
      </c>
      <c r="S80">
        <f t="shared" si="34"/>
        <v>1.803536749856658E-2</v>
      </c>
      <c r="T80">
        <f>Q80*R2*S80</f>
        <v>6.3635898958433175E-5</v>
      </c>
      <c r="U80">
        <f>D2*E2*G2*(P80+T80)</f>
        <v>1059621.5459336848</v>
      </c>
      <c r="V80">
        <f t="shared" si="35"/>
        <v>1059.6215459336847</v>
      </c>
      <c r="W80" s="3">
        <v>22</v>
      </c>
      <c r="X80">
        <f t="shared" si="36"/>
        <v>379.94</v>
      </c>
      <c r="Y80" s="6">
        <f t="shared" si="37"/>
        <v>295.3</v>
      </c>
      <c r="Z80">
        <f t="shared" si="38"/>
        <v>2.2114271288940266</v>
      </c>
      <c r="AA80" s="3">
        <v>33</v>
      </c>
      <c r="AB80">
        <f t="shared" si="39"/>
        <v>569.91</v>
      </c>
      <c r="AC80" s="6">
        <f t="shared" si="28"/>
        <v>306.3</v>
      </c>
      <c r="AD80">
        <f t="shared" si="40"/>
        <v>3.9260786579739286</v>
      </c>
      <c r="AE80" s="9">
        <v>42</v>
      </c>
      <c r="AF80">
        <f t="shared" si="41"/>
        <v>0.42</v>
      </c>
      <c r="AG80" s="9">
        <v>98</v>
      </c>
      <c r="AH80">
        <f t="shared" si="42"/>
        <v>0.98</v>
      </c>
      <c r="AI80">
        <f t="shared" si="43"/>
        <v>1.9080758113325977</v>
      </c>
      <c r="AL80">
        <f t="shared" si="44"/>
        <v>798.00040940543511</v>
      </c>
      <c r="AM80">
        <v>13.078799999999985</v>
      </c>
      <c r="AN80">
        <f t="shared" si="45"/>
        <v>1.6389465275769202E-2</v>
      </c>
      <c r="AO80" s="6">
        <f t="shared" si="46"/>
        <v>7589794316.8739386</v>
      </c>
      <c r="AP80">
        <f t="shared" si="47"/>
        <v>8786052557.743763</v>
      </c>
      <c r="AQ80">
        <f t="shared" si="48"/>
        <v>8187923437.3088512</v>
      </c>
      <c r="AR80">
        <f t="shared" si="49"/>
        <v>40.145388613125299</v>
      </c>
      <c r="AS80">
        <f t="shared" si="50"/>
        <v>0.14661363568721059</v>
      </c>
      <c r="AT80">
        <f t="shared" si="51"/>
        <v>-0.32787422187771154</v>
      </c>
      <c r="AU80">
        <f t="shared" si="52"/>
        <v>-1.9298222202594604</v>
      </c>
      <c r="AX80">
        <f>AW2*AM80</f>
        <v>9.1551599999999898</v>
      </c>
      <c r="AY80">
        <f t="shared" si="53"/>
        <v>11.08498222025945</v>
      </c>
    </row>
    <row r="81" spans="5:52" x14ac:dyDescent="0.25">
      <c r="F81">
        <f t="shared" si="54"/>
        <v>80</v>
      </c>
      <c r="G81">
        <f t="shared" si="29"/>
        <v>1.0329904529149412</v>
      </c>
      <c r="H81">
        <f t="shared" si="55"/>
        <v>-8.7903301283319733E-5</v>
      </c>
      <c r="K81">
        <f t="shared" si="30"/>
        <v>1.8038297294252048E-2</v>
      </c>
      <c r="L81">
        <f>ACOS(-J2*K81)</f>
        <v>1.5731328424953503</v>
      </c>
      <c r="N81">
        <f t="shared" si="31"/>
        <v>0.99983734960669535</v>
      </c>
      <c r="O81">
        <f t="shared" si="32"/>
        <v>2.7463945134379789E-2</v>
      </c>
      <c r="P81">
        <f>M2*N81*O81</f>
        <v>2.7231976546990711E-2</v>
      </c>
      <c r="Q81">
        <f t="shared" si="33"/>
        <v>2.7467398837220401E-2</v>
      </c>
      <c r="S81">
        <f t="shared" si="34"/>
        <v>1.8035363358102591E-2</v>
      </c>
      <c r="T81">
        <f>Q81*R2*S81</f>
        <v>6.3635884327535499E-5</v>
      </c>
      <c r="U81">
        <f>D2*E2*G2*(P81+T81)</f>
        <v>1059621.5450841847</v>
      </c>
      <c r="V81">
        <f t="shared" si="35"/>
        <v>1059.6215450841848</v>
      </c>
      <c r="W81" s="3">
        <v>21.5</v>
      </c>
      <c r="X81">
        <f t="shared" si="36"/>
        <v>371.30500000000001</v>
      </c>
      <c r="Y81" s="6">
        <f t="shared" si="37"/>
        <v>294.8</v>
      </c>
      <c r="Z81">
        <f t="shared" si="38"/>
        <v>2.1522831732713339</v>
      </c>
      <c r="AA81" s="3">
        <v>32</v>
      </c>
      <c r="AB81">
        <f t="shared" si="39"/>
        <v>552.64</v>
      </c>
      <c r="AC81" s="6">
        <f t="shared" si="28"/>
        <v>305.3</v>
      </c>
      <c r="AD81">
        <f t="shared" si="40"/>
        <v>3.7328359060309499</v>
      </c>
      <c r="AE81" s="9">
        <v>51</v>
      </c>
      <c r="AF81">
        <f t="shared" si="41"/>
        <v>0.51</v>
      </c>
      <c r="AG81" s="9">
        <v>95</v>
      </c>
      <c r="AH81">
        <f t="shared" si="42"/>
        <v>0.95</v>
      </c>
      <c r="AI81">
        <f t="shared" si="43"/>
        <v>1.974207663341776</v>
      </c>
      <c r="AL81">
        <f t="shared" si="44"/>
        <v>798.00040876567721</v>
      </c>
      <c r="AM81">
        <v>16.451099999999979</v>
      </c>
      <c r="AN81">
        <f t="shared" si="45"/>
        <v>2.0615402973848146E-2</v>
      </c>
      <c r="AO81" s="6">
        <f t="shared" si="46"/>
        <v>7538496509.1746454</v>
      </c>
      <c r="AP81">
        <f t="shared" si="47"/>
        <v>8671823398.6377773</v>
      </c>
      <c r="AQ81">
        <f t="shared" si="48"/>
        <v>8105159953.9062119</v>
      </c>
      <c r="AR81">
        <f t="shared" si="49"/>
        <v>39.739599254002158</v>
      </c>
      <c r="AS81">
        <f t="shared" si="50"/>
        <v>0.14329089954580443</v>
      </c>
      <c r="AT81">
        <f t="shared" si="51"/>
        <v>-0.32216920598530496</v>
      </c>
      <c r="AU81">
        <f t="shared" si="52"/>
        <v>-1.8345354952731487</v>
      </c>
      <c r="AX81">
        <f>AW2*AM81</f>
        <v>11.515769999999984</v>
      </c>
      <c r="AY81">
        <f t="shared" si="53"/>
        <v>13.350305495273133</v>
      </c>
    </row>
    <row r="82" spans="5:52" x14ac:dyDescent="0.25">
      <c r="F82">
        <f t="shared" si="54"/>
        <v>81</v>
      </c>
      <c r="G82">
        <f t="shared" si="29"/>
        <v>1.0329902127579549</v>
      </c>
      <c r="H82">
        <f t="shared" si="55"/>
        <v>3.5077470214508345E-5</v>
      </c>
      <c r="K82">
        <f t="shared" si="30"/>
        <v>1.8038293099670435E-2</v>
      </c>
      <c r="L82">
        <f>ACOS(-J2*K82)</f>
        <v>1.5731328419520219</v>
      </c>
      <c r="N82">
        <f t="shared" si="31"/>
        <v>0.99983734968232152</v>
      </c>
      <c r="O82">
        <f t="shared" si="32"/>
        <v>2.746394512489668E-2</v>
      </c>
      <c r="P82">
        <f>M2*N82*O82</f>
        <v>2.7231976539647488E-2</v>
      </c>
      <c r="Q82">
        <f t="shared" si="33"/>
        <v>2.7467398827733715E-2</v>
      </c>
      <c r="S82">
        <f t="shared" si="34"/>
        <v>1.8035359165567397E-2</v>
      </c>
      <c r="T82">
        <f>Q82*R2*S82</f>
        <v>6.36358695126371E-5</v>
      </c>
      <c r="U82">
        <f>D2*E2*G2*(P82+T82)</f>
        <v>1059621.5442240019</v>
      </c>
      <c r="V82">
        <f t="shared" si="35"/>
        <v>1059.621544224002</v>
      </c>
      <c r="W82" s="3">
        <v>21.1</v>
      </c>
      <c r="X82">
        <f t="shared" si="36"/>
        <v>364.39699999999999</v>
      </c>
      <c r="Y82" s="6">
        <f t="shared" si="37"/>
        <v>294.40000000000003</v>
      </c>
      <c r="Z82">
        <f t="shared" si="38"/>
        <v>2.1059693148844896</v>
      </c>
      <c r="AA82" s="3">
        <v>34</v>
      </c>
      <c r="AB82">
        <f t="shared" si="39"/>
        <v>587.17999999999995</v>
      </c>
      <c r="AC82" s="6">
        <f t="shared" si="28"/>
        <v>307.3</v>
      </c>
      <c r="AD82">
        <f t="shared" si="40"/>
        <v>4.1279690380750855</v>
      </c>
      <c r="AE82" s="9">
        <v>44</v>
      </c>
      <c r="AF82">
        <f t="shared" si="41"/>
        <v>0.44</v>
      </c>
      <c r="AG82" s="9">
        <v>90</v>
      </c>
      <c r="AH82">
        <f t="shared" si="42"/>
        <v>0.9</v>
      </c>
      <c r="AI82">
        <f t="shared" si="43"/>
        <v>1.8558393800745392</v>
      </c>
      <c r="AL82">
        <f t="shared" si="44"/>
        <v>798.00040811787392</v>
      </c>
      <c r="AM82">
        <v>13.347299999999983</v>
      </c>
      <c r="AN82">
        <f t="shared" si="45"/>
        <v>1.6725931295549452E-2</v>
      </c>
      <c r="AO82" s="6">
        <f t="shared" si="46"/>
        <v>7497645846.4755507</v>
      </c>
      <c r="AP82">
        <f t="shared" si="47"/>
        <v>8901406526.1969452</v>
      </c>
      <c r="AQ82">
        <f t="shared" si="48"/>
        <v>8199526186.3362484</v>
      </c>
      <c r="AR82">
        <f t="shared" si="49"/>
        <v>40.20227689160663</v>
      </c>
      <c r="AS82">
        <f t="shared" si="50"/>
        <v>0.14927912581612635</v>
      </c>
      <c r="AT82">
        <f t="shared" si="51"/>
        <v>-0.32741999275100819</v>
      </c>
      <c r="AU82">
        <f t="shared" si="52"/>
        <v>-1.9649654933256524</v>
      </c>
      <c r="AX82">
        <f>AW2*AM82</f>
        <v>9.3431099999999869</v>
      </c>
      <c r="AY82">
        <f t="shared" si="53"/>
        <v>11.308075493325639</v>
      </c>
    </row>
    <row r="83" spans="5:52" x14ac:dyDescent="0.25">
      <c r="F83">
        <f t="shared" si="54"/>
        <v>82</v>
      </c>
      <c r="G83">
        <f t="shared" si="29"/>
        <v>1.0329899696182459</v>
      </c>
      <c r="H83">
        <f t="shared" si="55"/>
        <v>1.5805823854089953E-4</v>
      </c>
      <c r="K83">
        <f t="shared" si="30"/>
        <v>1.8038288852992596E-2</v>
      </c>
      <c r="L83">
        <f>ACOS(-J2*K83)</f>
        <v>1.573132841401945</v>
      </c>
      <c r="N83">
        <f t="shared" si="31"/>
        <v>0.99983734975888705</v>
      </c>
      <c r="O83">
        <f t="shared" si="32"/>
        <v>2.7463945115295787E-2</v>
      </c>
      <c r="P83">
        <f>M2*N83*O83</f>
        <v>2.7231976532213056E-2</v>
      </c>
      <c r="Q83">
        <f t="shared" si="33"/>
        <v>2.74673988181292E-2</v>
      </c>
      <c r="S83">
        <f t="shared" si="34"/>
        <v>1.803535492096139E-2</v>
      </c>
      <c r="T83">
        <f>Q83*R2*S83</f>
        <v>6.3635854513739332E-5</v>
      </c>
      <c r="U83">
        <f>D2*E2*G2*(P83+T83)</f>
        <v>1059621.5433531352</v>
      </c>
      <c r="V83">
        <f t="shared" si="35"/>
        <v>1059.6215433531352</v>
      </c>
      <c r="W83" s="3">
        <v>23</v>
      </c>
      <c r="X83">
        <f t="shared" si="36"/>
        <v>397.21</v>
      </c>
      <c r="Y83" s="6">
        <f t="shared" si="37"/>
        <v>296.3</v>
      </c>
      <c r="Z83">
        <f t="shared" si="38"/>
        <v>2.3339947564661481</v>
      </c>
      <c r="AA83" s="3">
        <v>29.5</v>
      </c>
      <c r="AB83">
        <f t="shared" si="39"/>
        <v>509.46499999999997</v>
      </c>
      <c r="AC83" s="6">
        <f t="shared" si="28"/>
        <v>302.8</v>
      </c>
      <c r="AD83">
        <f t="shared" si="40"/>
        <v>3.2855284428483555</v>
      </c>
      <c r="AE83" s="9">
        <v>72</v>
      </c>
      <c r="AF83">
        <f t="shared" si="41"/>
        <v>0.72</v>
      </c>
      <c r="AG83" s="9">
        <v>98</v>
      </c>
      <c r="AH83">
        <f t="shared" si="42"/>
        <v>0.98</v>
      </c>
      <c r="AI83">
        <f t="shared" si="43"/>
        <v>2.3264476700938204</v>
      </c>
      <c r="AL83">
        <f t="shared" si="44"/>
        <v>798.00040746202455</v>
      </c>
      <c r="AM83">
        <v>5.8583999999999916</v>
      </c>
      <c r="AN83">
        <f t="shared" si="45"/>
        <v>7.3413496349358474E-3</v>
      </c>
      <c r="AO83" s="6">
        <f t="shared" si="46"/>
        <v>7693174893.707921</v>
      </c>
      <c r="AP83">
        <f t="shared" si="47"/>
        <v>8391123459.3793173</v>
      </c>
      <c r="AQ83">
        <f t="shared" si="48"/>
        <v>8042149176.5436192</v>
      </c>
      <c r="AR83">
        <f t="shared" si="49"/>
        <v>39.430657412593362</v>
      </c>
      <c r="AS83">
        <f t="shared" si="50"/>
        <v>0.12646224143295201</v>
      </c>
      <c r="AT83">
        <f t="shared" si="51"/>
        <v>-0.34008917799283656</v>
      </c>
      <c r="AU83">
        <f t="shared" si="52"/>
        <v>-1.6958510530829183</v>
      </c>
      <c r="AX83">
        <f>AW2*AM83</f>
        <v>4.1008799999999939</v>
      </c>
      <c r="AY83">
        <f t="shared" si="53"/>
        <v>5.7967310530829117</v>
      </c>
    </row>
    <row r="84" spans="5:52" x14ac:dyDescent="0.25">
      <c r="F84">
        <f t="shared" si="54"/>
        <v>83</v>
      </c>
      <c r="G84">
        <f t="shared" si="29"/>
        <v>1.0329897234958356</v>
      </c>
      <c r="H84">
        <f t="shared" si="55"/>
        <v>2.8103899257687052E-4</v>
      </c>
      <c r="K84">
        <f t="shared" si="30"/>
        <v>1.8038284554218898E-2</v>
      </c>
      <c r="L84">
        <f>ACOS(-J2*K84)</f>
        <v>1.5731328408451204</v>
      </c>
      <c r="N84">
        <f t="shared" si="31"/>
        <v>0.99983734983639172</v>
      </c>
      <c r="O84">
        <f t="shared" si="32"/>
        <v>2.7463945105577117E-2</v>
      </c>
      <c r="P84">
        <f>M2*N84*O84</f>
        <v>2.723197652468742E-2</v>
      </c>
      <c r="Q84">
        <f t="shared" si="33"/>
        <v>2.7467398808406863E-2</v>
      </c>
      <c r="S84">
        <f t="shared" si="34"/>
        <v>1.8035350624284942E-2</v>
      </c>
      <c r="T84">
        <f>Q84*R2*S84</f>
        <v>6.3635839330843539E-5</v>
      </c>
      <c r="U84">
        <f>D2*E2*G2*(P84+T84)</f>
        <v>1059621.5424715851</v>
      </c>
      <c r="V84">
        <f t="shared" si="35"/>
        <v>1059.6215424715851</v>
      </c>
      <c r="W84" s="3">
        <v>21.5</v>
      </c>
      <c r="X84">
        <f t="shared" si="36"/>
        <v>371.30500000000001</v>
      </c>
      <c r="Y84" s="6">
        <f t="shared" si="37"/>
        <v>294.8</v>
      </c>
      <c r="Z84">
        <f t="shared" si="38"/>
        <v>2.1522831732713339</v>
      </c>
      <c r="AA84" s="3">
        <v>27.5</v>
      </c>
      <c r="AB84">
        <f t="shared" si="39"/>
        <v>474.92500000000001</v>
      </c>
      <c r="AC84" s="6">
        <f t="shared" si="28"/>
        <v>300.8</v>
      </c>
      <c r="AD84">
        <f t="shared" si="40"/>
        <v>2.9620668940772426</v>
      </c>
      <c r="AE84" s="9">
        <v>75</v>
      </c>
      <c r="AF84">
        <f t="shared" si="41"/>
        <v>0.75</v>
      </c>
      <c r="AG84" s="9">
        <v>96</v>
      </c>
      <c r="AH84">
        <f t="shared" si="42"/>
        <v>0.96</v>
      </c>
      <c r="AI84">
        <f t="shared" si="43"/>
        <v>2.1438710084492061</v>
      </c>
      <c r="AL84">
        <f t="shared" si="44"/>
        <v>798.0004067981298</v>
      </c>
      <c r="AM84">
        <v>6.9689999999999932</v>
      </c>
      <c r="AN84">
        <f t="shared" si="45"/>
        <v>8.7330782548873335E-3</v>
      </c>
      <c r="AO84" s="6">
        <f t="shared" si="46"/>
        <v>7538496509.1746454</v>
      </c>
      <c r="AP84">
        <f t="shared" si="47"/>
        <v>8171515569.1849499</v>
      </c>
      <c r="AQ84">
        <f t="shared" si="48"/>
        <v>7855006039.1797981</v>
      </c>
      <c r="AR84">
        <f t="shared" si="49"/>
        <v>38.513094610098548</v>
      </c>
      <c r="AS84">
        <f t="shared" si="50"/>
        <v>0.13501250827037167</v>
      </c>
      <c r="AT84">
        <f t="shared" si="51"/>
        <v>-0.33821034435590208</v>
      </c>
      <c r="AU84">
        <f t="shared" si="52"/>
        <v>-1.7586090705028652</v>
      </c>
      <c r="AX84">
        <f>AW2*AM84</f>
        <v>4.878299999999995</v>
      </c>
      <c r="AY84">
        <f t="shared" si="53"/>
        <v>6.6369090705028597</v>
      </c>
    </row>
    <row r="85" spans="5:52" x14ac:dyDescent="0.25">
      <c r="F85">
        <f t="shared" si="54"/>
        <v>84</v>
      </c>
      <c r="G85">
        <f t="shared" si="29"/>
        <v>1.0329894743907466</v>
      </c>
      <c r="H85">
        <f t="shared" si="55"/>
        <v>4.0401972120344411E-4</v>
      </c>
      <c r="K85">
        <f t="shared" si="30"/>
        <v>1.803828020334974E-2</v>
      </c>
      <c r="L85">
        <f>ACOS(-J2*K85)</f>
        <v>1.5731328402815477</v>
      </c>
      <c r="N85">
        <f t="shared" si="31"/>
        <v>0.99983734991483564</v>
      </c>
      <c r="O85">
        <f t="shared" si="32"/>
        <v>2.7463945095740672E-2</v>
      </c>
      <c r="P85">
        <f>M2*N85*O85</f>
        <v>2.7231976517070586E-2</v>
      </c>
      <c r="Q85">
        <f t="shared" si="33"/>
        <v>2.7467398798566706E-2</v>
      </c>
      <c r="S85">
        <f t="shared" si="34"/>
        <v>1.8035346275538447E-2</v>
      </c>
      <c r="T85">
        <f>Q85*R2*S85</f>
        <v>6.3635823963951102E-5</v>
      </c>
      <c r="U85">
        <f>D2*E2*G2*(P85+T85)</f>
        <v>1059621.5415793518</v>
      </c>
      <c r="V85">
        <f t="shared" si="35"/>
        <v>1059.6215415793517</v>
      </c>
      <c r="W85" s="3">
        <v>22.1</v>
      </c>
      <c r="X85">
        <f t="shared" si="36"/>
        <v>381.66700000000003</v>
      </c>
      <c r="Y85" s="6">
        <f t="shared" si="37"/>
        <v>295.40000000000003</v>
      </c>
      <c r="Z85">
        <f t="shared" si="38"/>
        <v>2.223425053404688</v>
      </c>
      <c r="AA85" s="3">
        <v>31</v>
      </c>
      <c r="AB85">
        <f t="shared" si="39"/>
        <v>535.37</v>
      </c>
      <c r="AC85" s="6">
        <f t="shared" si="28"/>
        <v>304.3</v>
      </c>
      <c r="AD85">
        <f t="shared" si="40"/>
        <v>3.5479274662728466</v>
      </c>
      <c r="AE85" s="9">
        <v>56</v>
      </c>
      <c r="AF85">
        <f t="shared" si="41"/>
        <v>0.56000000000000005</v>
      </c>
      <c r="AG85" s="9">
        <v>97</v>
      </c>
      <c r="AH85">
        <f t="shared" si="42"/>
        <v>0.97</v>
      </c>
      <c r="AI85">
        <f t="shared" si="43"/>
        <v>2.0717808414576706</v>
      </c>
      <c r="AL85">
        <f t="shared" si="44"/>
        <v>798.00040612618932</v>
      </c>
      <c r="AM85">
        <v>11.955299999999985</v>
      </c>
      <c r="AN85">
        <f t="shared" si="45"/>
        <v>1.4981571322796382E-2</v>
      </c>
      <c r="AO85" s="6">
        <f t="shared" si="46"/>
        <v>7600085213.0842552</v>
      </c>
      <c r="AP85">
        <f t="shared" si="47"/>
        <v>8558711713.0389957</v>
      </c>
      <c r="AQ85">
        <f t="shared" si="48"/>
        <v>8079398463.0616255</v>
      </c>
      <c r="AR85">
        <f t="shared" si="49"/>
        <v>39.613290664391151</v>
      </c>
      <c r="AS85">
        <f t="shared" si="50"/>
        <v>0.13848845072162652</v>
      </c>
      <c r="AT85">
        <f t="shared" si="51"/>
        <v>-0.32977487871422484</v>
      </c>
      <c r="AU85">
        <f t="shared" si="52"/>
        <v>-1.8091394615885577</v>
      </c>
      <c r="AX85">
        <f>AW2*AM85</f>
        <v>8.3687099999999894</v>
      </c>
      <c r="AY85">
        <f t="shared" si="53"/>
        <v>10.177849461588547</v>
      </c>
    </row>
    <row r="86" spans="5:52" x14ac:dyDescent="0.25">
      <c r="F86">
        <f t="shared" si="54"/>
        <v>85</v>
      </c>
      <c r="G86">
        <f t="shared" si="29"/>
        <v>1.0329892223030013</v>
      </c>
      <c r="H86">
        <f t="shared" si="55"/>
        <v>5.2700041330163924E-4</v>
      </c>
      <c r="K86">
        <f t="shared" si="30"/>
        <v>1.8038275800385514E-2</v>
      </c>
      <c r="L86">
        <f>ACOS(-J2*K86)</f>
        <v>1.573132839711227</v>
      </c>
      <c r="N86">
        <f t="shared" si="31"/>
        <v>0.9998373499942188</v>
      </c>
      <c r="O86">
        <f t="shared" si="32"/>
        <v>2.7463945085786447E-2</v>
      </c>
      <c r="P86">
        <f>M2*N86*O86</f>
        <v>2.723197650936255E-2</v>
      </c>
      <c r="Q86">
        <f t="shared" si="33"/>
        <v>2.7467398788608724E-2</v>
      </c>
      <c r="S86">
        <f t="shared" si="34"/>
        <v>1.8035341874722294E-2</v>
      </c>
      <c r="T86">
        <f>Q86*R2*S86</f>
        <v>6.3635808413063376E-5</v>
      </c>
      <c r="U86">
        <f>D2*E2*G2*(P86+T86)</f>
        <v>1059621.5406764355</v>
      </c>
      <c r="V86">
        <f t="shared" si="35"/>
        <v>1059.6215406764354</v>
      </c>
      <c r="W86" s="3">
        <v>23</v>
      </c>
      <c r="X86">
        <f t="shared" si="36"/>
        <v>397.21</v>
      </c>
      <c r="Y86" s="6">
        <f t="shared" si="37"/>
        <v>296.3</v>
      </c>
      <c r="Z86">
        <f t="shared" si="38"/>
        <v>2.3339947564661481</v>
      </c>
      <c r="AA86" s="3">
        <v>35</v>
      </c>
      <c r="AB86">
        <f t="shared" si="39"/>
        <v>604.44999999999993</v>
      </c>
      <c r="AC86" s="6">
        <f t="shared" si="28"/>
        <v>308.3</v>
      </c>
      <c r="AD86">
        <f t="shared" si="40"/>
        <v>4.3388295745269367</v>
      </c>
      <c r="AE86" s="9">
        <v>30</v>
      </c>
      <c r="AF86">
        <f t="shared" si="41"/>
        <v>0.3</v>
      </c>
      <c r="AG86" s="9">
        <v>94</v>
      </c>
      <c r="AH86">
        <f t="shared" si="42"/>
        <v>0.94</v>
      </c>
      <c r="AI86">
        <f t="shared" si="43"/>
        <v>1.7478019717181301</v>
      </c>
      <c r="AL86">
        <f t="shared" si="44"/>
        <v>798.00040544620344</v>
      </c>
      <c r="AM86">
        <v>17.763899999999978</v>
      </c>
      <c r="AN86">
        <f t="shared" si="45"/>
        <v>2.2260515005712633E-2</v>
      </c>
      <c r="AO86" s="6">
        <f t="shared" si="46"/>
        <v>7693174893.707921</v>
      </c>
      <c r="AP86">
        <f t="shared" si="47"/>
        <v>9017892663.8373318</v>
      </c>
      <c r="AQ86">
        <f t="shared" si="48"/>
        <v>8355533778.7726269</v>
      </c>
      <c r="AR86">
        <f t="shared" si="49"/>
        <v>40.967182117322189</v>
      </c>
      <c r="AS86">
        <f t="shared" si="50"/>
        <v>0.15491375349401204</v>
      </c>
      <c r="AT86">
        <f t="shared" si="51"/>
        <v>-0.31994830474228791</v>
      </c>
      <c r="AU86">
        <f t="shared" si="52"/>
        <v>-2.0305135068503368</v>
      </c>
      <c r="AX86">
        <f>AW2*AM86</f>
        <v>12.434729999999984</v>
      </c>
      <c r="AY86">
        <f t="shared" si="53"/>
        <v>14.465243506850321</v>
      </c>
    </row>
    <row r="87" spans="5:52" x14ac:dyDescent="0.25">
      <c r="F87">
        <f t="shared" si="54"/>
        <v>86</v>
      </c>
      <c r="G87">
        <f t="shared" si="29"/>
        <v>1.0329889672326225</v>
      </c>
      <c r="H87">
        <f t="shared" si="55"/>
        <v>6.49981057752484E-4</v>
      </c>
      <c r="K87">
        <f t="shared" si="30"/>
        <v>1.8038271345326609E-2</v>
      </c>
      <c r="L87">
        <f>ACOS(-J2*K87)</f>
        <v>1.5731328391341584</v>
      </c>
      <c r="N87">
        <f t="shared" si="31"/>
        <v>0.99983735007454111</v>
      </c>
      <c r="O87">
        <f t="shared" si="32"/>
        <v>2.7463945075714445E-2</v>
      </c>
      <c r="P87">
        <f>M2*N87*O87</f>
        <v>2.723197650156331E-2</v>
      </c>
      <c r="Q87">
        <f t="shared" si="33"/>
        <v>2.7467398778532923E-2</v>
      </c>
      <c r="S87">
        <f t="shared" si="34"/>
        <v>1.8035337421836887E-2</v>
      </c>
      <c r="T87">
        <f>Q87*R2*S87</f>
        <v>6.3635792678181825E-5</v>
      </c>
      <c r="U87">
        <f>D2*E2*G2*(P87+T87)</f>
        <v>1059621.5397628357</v>
      </c>
      <c r="V87">
        <f t="shared" si="35"/>
        <v>1059.6215397628357</v>
      </c>
      <c r="W87" s="3">
        <v>22.5</v>
      </c>
      <c r="X87">
        <f t="shared" si="36"/>
        <v>388.57499999999999</v>
      </c>
      <c r="Y87" s="6">
        <f t="shared" si="37"/>
        <v>295.8</v>
      </c>
      <c r="Z87">
        <f t="shared" si="38"/>
        <v>2.2719881109601614</v>
      </c>
      <c r="AA87" s="3">
        <v>34.5</v>
      </c>
      <c r="AB87">
        <f t="shared" si="39"/>
        <v>595.81499999999994</v>
      </c>
      <c r="AC87" s="6">
        <f t="shared" si="28"/>
        <v>307.8</v>
      </c>
      <c r="AD87">
        <f t="shared" si="40"/>
        <v>4.2322575139029901</v>
      </c>
      <c r="AE87" s="9">
        <v>37</v>
      </c>
      <c r="AF87">
        <f t="shared" si="41"/>
        <v>0.37</v>
      </c>
      <c r="AG87" s="9">
        <v>95</v>
      </c>
      <c r="AH87">
        <f t="shared" si="42"/>
        <v>0.95</v>
      </c>
      <c r="AI87">
        <f t="shared" si="43"/>
        <v>1.8621619927781297</v>
      </c>
      <c r="AL87">
        <f t="shared" si="44"/>
        <v>798.00040475817207</v>
      </c>
      <c r="AM87">
        <v>14.768099999999983</v>
      </c>
      <c r="AN87">
        <f t="shared" si="45"/>
        <v>1.8506381590715288E-2</v>
      </c>
      <c r="AO87" s="6">
        <f t="shared" si="46"/>
        <v>7641353482.9750309</v>
      </c>
      <c r="AP87">
        <f t="shared" si="47"/>
        <v>8959507612.9412384</v>
      </c>
      <c r="AQ87">
        <f t="shared" si="48"/>
        <v>8300430547.9581347</v>
      </c>
      <c r="AR87">
        <f t="shared" si="49"/>
        <v>40.697010976638737</v>
      </c>
      <c r="AS87">
        <f t="shared" si="50"/>
        <v>0.148954520968301</v>
      </c>
      <c r="AT87">
        <f t="shared" si="51"/>
        <v>-0.32501638485253431</v>
      </c>
      <c r="AU87">
        <f t="shared" si="52"/>
        <v>-1.9702505518696596</v>
      </c>
      <c r="AX87">
        <f>AW2*AM87</f>
        <v>10.337669999999987</v>
      </c>
      <c r="AY87">
        <f t="shared" si="53"/>
        <v>12.307920551869646</v>
      </c>
    </row>
    <row r="88" spans="5:52" x14ac:dyDescent="0.25">
      <c r="F88">
        <f t="shared" si="54"/>
        <v>87</v>
      </c>
      <c r="G88">
        <f t="shared" si="29"/>
        <v>1.0329887091796333</v>
      </c>
      <c r="H88">
        <f t="shared" si="55"/>
        <v>7.7296164343700644E-4</v>
      </c>
      <c r="K88">
        <f t="shared" si="30"/>
        <v>1.8038266838173441E-2</v>
      </c>
      <c r="L88">
        <f>ACOS(-J2*K88)</f>
        <v>1.573132838550342</v>
      </c>
      <c r="N88">
        <f t="shared" si="31"/>
        <v>0.99983735015580266</v>
      </c>
      <c r="O88">
        <f t="shared" si="32"/>
        <v>2.7463945065524676E-2</v>
      </c>
      <c r="P88">
        <f>M2*N88*O88</f>
        <v>2.7231976493672882E-2</v>
      </c>
      <c r="Q88">
        <f t="shared" si="33"/>
        <v>2.7467398768339306E-2</v>
      </c>
      <c r="S88">
        <f t="shared" si="34"/>
        <v>1.8035332916882623E-2</v>
      </c>
      <c r="T88">
        <f>Q88*R2*S88</f>
        <v>6.3635776759307831E-5</v>
      </c>
      <c r="U88">
        <f>D2*E2*G2*(P88+T88)</f>
        <v>1059621.5388385535</v>
      </c>
      <c r="V88">
        <f t="shared" si="35"/>
        <v>1059.6215388385535</v>
      </c>
      <c r="W88" s="3">
        <v>25</v>
      </c>
      <c r="X88">
        <f t="shared" si="36"/>
        <v>431.75</v>
      </c>
      <c r="Y88" s="6">
        <f t="shared" si="37"/>
        <v>298.3</v>
      </c>
      <c r="Z88">
        <f t="shared" si="38"/>
        <v>2.597066958624318</v>
      </c>
      <c r="AA88" s="3">
        <v>34.5</v>
      </c>
      <c r="AB88">
        <f t="shared" si="39"/>
        <v>595.81499999999994</v>
      </c>
      <c r="AC88" s="6">
        <f t="shared" si="28"/>
        <v>307.8</v>
      </c>
      <c r="AD88">
        <f t="shared" si="40"/>
        <v>4.2322575139029901</v>
      </c>
      <c r="AE88" s="9">
        <v>25</v>
      </c>
      <c r="AF88">
        <f t="shared" si="41"/>
        <v>0.25</v>
      </c>
      <c r="AG88" s="9">
        <v>96</v>
      </c>
      <c r="AH88">
        <f t="shared" si="42"/>
        <v>0.96</v>
      </c>
      <c r="AI88">
        <f t="shared" si="43"/>
        <v>1.7756243293775464</v>
      </c>
      <c r="AL88">
        <f t="shared" si="44"/>
        <v>798.00040406209564</v>
      </c>
      <c r="AM88">
        <v>15.630299999999979</v>
      </c>
      <c r="AN88">
        <f t="shared" si="45"/>
        <v>1.9586832187598394E-2</v>
      </c>
      <c r="AO88" s="6">
        <f t="shared" si="46"/>
        <v>7903100760.0574884</v>
      </c>
      <c r="AP88">
        <f t="shared" si="47"/>
        <v>8959507612.9412384</v>
      </c>
      <c r="AQ88">
        <f t="shared" si="48"/>
        <v>8431304186.4993629</v>
      </c>
      <c r="AR88">
        <f t="shared" si="49"/>
        <v>41.338684426406381</v>
      </c>
      <c r="AS88">
        <f t="shared" si="50"/>
        <v>0.15344642363170866</v>
      </c>
      <c r="AT88">
        <f t="shared" si="51"/>
        <v>-0.32355777654674212</v>
      </c>
      <c r="AU88">
        <f t="shared" si="52"/>
        <v>-2.0524153994343761</v>
      </c>
      <c r="AX88">
        <f>AW2*AM88</f>
        <v>10.941209999999984</v>
      </c>
      <c r="AY88">
        <f t="shared" si="53"/>
        <v>12.993625399434361</v>
      </c>
    </row>
    <row r="89" spans="5:52" x14ac:dyDescent="0.25">
      <c r="F89">
        <f t="shared" si="54"/>
        <v>88</v>
      </c>
      <c r="G89">
        <f t="shared" si="29"/>
        <v>1.0329884481440568</v>
      </c>
      <c r="H89">
        <f t="shared" si="55"/>
        <v>8.9594215923624002E-4</v>
      </c>
      <c r="K89">
        <f t="shared" si="30"/>
        <v>1.8038262278926402E-2</v>
      </c>
      <c r="L89">
        <f>ACOS(-J2*K89)</f>
        <v>1.5731328379597778</v>
      </c>
      <c r="N89">
        <f t="shared" si="31"/>
        <v>0.99983735023800346</v>
      </c>
      <c r="O89">
        <f t="shared" si="32"/>
        <v>2.7463945055217123E-2</v>
      </c>
      <c r="P89">
        <f>M2*N89*O89</f>
        <v>2.7231976485691242E-2</v>
      </c>
      <c r="Q89">
        <f t="shared" si="33"/>
        <v>2.7467398758027863E-2</v>
      </c>
      <c r="S89">
        <f t="shared" si="34"/>
        <v>1.8035328359859906E-2</v>
      </c>
      <c r="T89">
        <f>Q89*R2*S89</f>
        <v>6.3635760656442818E-5</v>
      </c>
      <c r="U89">
        <f>D2*E2*G2*(P89+T89)</f>
        <v>1059621.5379035878</v>
      </c>
      <c r="V89">
        <f t="shared" si="35"/>
        <v>1059.6215379035878</v>
      </c>
      <c r="W89" s="3">
        <v>24.2</v>
      </c>
      <c r="X89">
        <f t="shared" si="36"/>
        <v>417.93399999999997</v>
      </c>
      <c r="Y89" s="6">
        <f t="shared" si="37"/>
        <v>297.5</v>
      </c>
      <c r="Z89">
        <f t="shared" si="38"/>
        <v>2.4888841124787331</v>
      </c>
      <c r="AA89" s="3">
        <v>35.200000000000003</v>
      </c>
      <c r="AB89">
        <f t="shared" si="39"/>
        <v>607.904</v>
      </c>
      <c r="AC89" s="6">
        <f t="shared" si="28"/>
        <v>308.5</v>
      </c>
      <c r="AD89">
        <f t="shared" si="40"/>
        <v>4.3821071424005176</v>
      </c>
      <c r="AE89" s="9">
        <v>16</v>
      </c>
      <c r="AF89">
        <f t="shared" si="41"/>
        <v>0.16</v>
      </c>
      <c r="AG89" s="9">
        <v>99</v>
      </c>
      <c r="AH89">
        <f t="shared" si="42"/>
        <v>0.99</v>
      </c>
      <c r="AI89">
        <f t="shared" si="43"/>
        <v>1.5825662070690143</v>
      </c>
      <c r="AL89">
        <f t="shared" si="44"/>
        <v>798.00040335797337</v>
      </c>
      <c r="AM89">
        <v>15.181199999999986</v>
      </c>
      <c r="AN89">
        <f t="shared" si="45"/>
        <v>1.9024050534458041E-2</v>
      </c>
      <c r="AO89" s="6">
        <f t="shared" si="46"/>
        <v>7818621552.8825264</v>
      </c>
      <c r="AP89">
        <f t="shared" si="47"/>
        <v>9041326401.0233898</v>
      </c>
      <c r="AQ89">
        <f t="shared" si="48"/>
        <v>8429973976.9529581</v>
      </c>
      <c r="AR89">
        <f t="shared" si="49"/>
        <v>41.332162409000354</v>
      </c>
      <c r="AS89">
        <f t="shared" si="50"/>
        <v>0.16387987719016125</v>
      </c>
      <c r="AT89">
        <f t="shared" si="51"/>
        <v>-0.3243175317784816</v>
      </c>
      <c r="AU89">
        <f t="shared" si="52"/>
        <v>-2.1967679472488855</v>
      </c>
      <c r="AX89">
        <f>AW2*AM89</f>
        <v>10.626839999999989</v>
      </c>
      <c r="AY89">
        <f t="shared" si="53"/>
        <v>12.823607947248874</v>
      </c>
    </row>
    <row r="90" spans="5:52" x14ac:dyDescent="0.25">
      <c r="F90">
        <f t="shared" si="54"/>
        <v>89</v>
      </c>
      <c r="G90">
        <f t="shared" si="29"/>
        <v>1.032988184125917</v>
      </c>
      <c r="H90">
        <f t="shared" si="55"/>
        <v>1.0189225940312287E-3</v>
      </c>
      <c r="K90">
        <f t="shared" si="30"/>
        <v>1.8038257667585926E-2</v>
      </c>
      <c r="L90">
        <f>ACOS(-J2*K90)</f>
        <v>1.573132837362466</v>
      </c>
      <c r="N90">
        <f t="shared" si="31"/>
        <v>0.9998373503211434</v>
      </c>
      <c r="O90">
        <f t="shared" si="32"/>
        <v>2.7463945044791806E-2</v>
      </c>
      <c r="P90">
        <f>M2*N90*O90</f>
        <v>2.7231976477618415E-2</v>
      </c>
      <c r="Q90">
        <f t="shared" si="33"/>
        <v>2.7467398747598612E-2</v>
      </c>
      <c r="S90">
        <f t="shared" si="34"/>
        <v>1.8035323750769161E-2</v>
      </c>
      <c r="T90">
        <f>Q90*R2*S90</f>
        <v>6.3635744369588317E-5</v>
      </c>
      <c r="U90">
        <f>D2*E2*G2*(P90+T90)</f>
        <v>1059621.5369579399</v>
      </c>
      <c r="V90">
        <f t="shared" si="35"/>
        <v>1059.62153695794</v>
      </c>
      <c r="W90" s="3">
        <v>24</v>
      </c>
      <c r="X90">
        <f t="shared" si="36"/>
        <v>414.48</v>
      </c>
      <c r="Y90" s="6">
        <f t="shared" si="37"/>
        <v>297.3</v>
      </c>
      <c r="Z90">
        <f t="shared" si="38"/>
        <v>2.4624618961402045</v>
      </c>
      <c r="AA90" s="3">
        <v>34.5</v>
      </c>
      <c r="AB90">
        <f t="shared" si="39"/>
        <v>595.81499999999994</v>
      </c>
      <c r="AC90" s="6">
        <f t="shared" si="28"/>
        <v>307.8</v>
      </c>
      <c r="AD90">
        <f t="shared" si="40"/>
        <v>4.2322575139029901</v>
      </c>
      <c r="AE90" s="9">
        <v>25</v>
      </c>
      <c r="AF90">
        <f t="shared" si="41"/>
        <v>0.25</v>
      </c>
      <c r="AG90" s="9">
        <v>99</v>
      </c>
      <c r="AH90">
        <f t="shared" si="42"/>
        <v>0.99</v>
      </c>
      <c r="AI90">
        <f t="shared" si="43"/>
        <v>1.7479508278272751</v>
      </c>
      <c r="AL90">
        <f t="shared" si="44"/>
        <v>798.00040264580662</v>
      </c>
      <c r="AM90">
        <v>13.604999999999986</v>
      </c>
      <c r="AN90">
        <f t="shared" si="45"/>
        <v>1.7048863578128522E-2</v>
      </c>
      <c r="AO90" s="6">
        <f t="shared" si="46"/>
        <v>7797608001.4891062</v>
      </c>
      <c r="AP90">
        <f t="shared" si="47"/>
        <v>8959507612.9412384</v>
      </c>
      <c r="AQ90">
        <f t="shared" si="48"/>
        <v>8378557807.2151718</v>
      </c>
      <c r="AR90">
        <f t="shared" si="49"/>
        <v>41.080068928775987</v>
      </c>
      <c r="AS90">
        <f t="shared" si="50"/>
        <v>0.15490587198559055</v>
      </c>
      <c r="AT90">
        <f t="shared" si="51"/>
        <v>-0.32698403416952648</v>
      </c>
      <c r="AU90">
        <f t="shared" si="52"/>
        <v>-2.0807772555922521</v>
      </c>
      <c r="AX90">
        <f>AW2*AM90</f>
        <v>9.5234999999999896</v>
      </c>
      <c r="AY90">
        <f t="shared" si="53"/>
        <v>11.604277255592242</v>
      </c>
    </row>
    <row r="91" spans="5:52" x14ac:dyDescent="0.25">
      <c r="E91" t="s">
        <v>7</v>
      </c>
      <c r="F91">
        <f t="shared" si="54"/>
        <v>90</v>
      </c>
      <c r="G91">
        <f t="shared" si="29"/>
        <v>1.0329879171252376</v>
      </c>
      <c r="H91">
        <f t="shared" si="55"/>
        <v>1.1419029367030183E-3</v>
      </c>
      <c r="K91">
        <f t="shared" si="30"/>
        <v>1.8038253004152415E-2</v>
      </c>
      <c r="L91">
        <f>ACOS(-J2*K91)</f>
        <v>1.5731328367584063</v>
      </c>
      <c r="N91">
        <f t="shared" si="31"/>
        <v>0.99983735040522259</v>
      </c>
      <c r="O91">
        <f t="shared" si="32"/>
        <v>2.7463945034248708E-2</v>
      </c>
      <c r="P91">
        <f>M2*N91*O91</f>
        <v>2.723197646945438E-2</v>
      </c>
      <c r="Q91">
        <f t="shared" si="33"/>
        <v>2.7467398737051538E-2</v>
      </c>
      <c r="S91">
        <f t="shared" si="34"/>
        <v>1.8035319089610796E-2</v>
      </c>
      <c r="T91">
        <f>Q91*R2*S91</f>
        <v>6.3635727898745723E-5</v>
      </c>
      <c r="U91">
        <f>D2*E2*G2*(P91+T91)</f>
        <v>1059621.5360016085</v>
      </c>
      <c r="V91">
        <f t="shared" si="35"/>
        <v>1059.6215360016085</v>
      </c>
      <c r="W91" s="3">
        <v>25.5</v>
      </c>
      <c r="X91">
        <f t="shared" si="36"/>
        <v>440.38499999999999</v>
      </c>
      <c r="Y91" s="6">
        <f t="shared" si="37"/>
        <v>298.8</v>
      </c>
      <c r="Z91">
        <f t="shared" si="38"/>
        <v>2.6667477955719967</v>
      </c>
      <c r="AA91" s="3">
        <v>35.5</v>
      </c>
      <c r="AB91">
        <f t="shared" si="39"/>
        <v>613.08500000000004</v>
      </c>
      <c r="AC91" s="6">
        <f t="shared" si="28"/>
        <v>308.8</v>
      </c>
      <c r="AD91">
        <f t="shared" si="40"/>
        <v>4.4477270053696518</v>
      </c>
      <c r="AE91" s="9">
        <v>20</v>
      </c>
      <c r="AF91">
        <f t="shared" si="41"/>
        <v>0.2</v>
      </c>
      <c r="AG91" s="9">
        <v>98</v>
      </c>
      <c r="AH91">
        <f t="shared" si="42"/>
        <v>0.98</v>
      </c>
      <c r="AI91">
        <f t="shared" si="43"/>
        <v>1.7514791203672437</v>
      </c>
      <c r="AL91">
        <f t="shared" si="44"/>
        <v>798.00040192559391</v>
      </c>
      <c r="AM91">
        <v>13.612499999999986</v>
      </c>
      <c r="AN91">
        <f t="shared" si="45"/>
        <v>1.705826208502239E-2</v>
      </c>
      <c r="AO91" s="6">
        <f t="shared" si="46"/>
        <v>7956246739.8993816</v>
      </c>
      <c r="AP91">
        <f t="shared" si="47"/>
        <v>9076562602.615221</v>
      </c>
      <c r="AQ91">
        <f t="shared" si="48"/>
        <v>8516404671.2573013</v>
      </c>
      <c r="AR91">
        <f t="shared" si="49"/>
        <v>41.755932103174551</v>
      </c>
      <c r="AS91">
        <f t="shared" si="50"/>
        <v>0.15471915706366732</v>
      </c>
      <c r="AT91">
        <f t="shared" si="51"/>
        <v>-0.32697134618521972</v>
      </c>
      <c r="AU91">
        <f t="shared" si="52"/>
        <v>-2.1123796195672035</v>
      </c>
      <c r="AX91">
        <f>AW2*AM91</f>
        <v>9.5287499999999898</v>
      </c>
      <c r="AY91">
        <f t="shared" si="53"/>
        <v>11.641129619567193</v>
      </c>
      <c r="AZ91">
        <f>SUM(AY61:AY91)/31</f>
        <v>10.706969033334071</v>
      </c>
    </row>
    <row r="92" spans="5:52" x14ac:dyDescent="0.25">
      <c r="F92">
        <f t="shared" si="54"/>
        <v>91</v>
      </c>
      <c r="G92">
        <f t="shared" si="29"/>
        <v>1.0329876471420427</v>
      </c>
      <c r="H92">
        <f t="shared" si="55"/>
        <v>1.2648831761326686E-3</v>
      </c>
      <c r="K92">
        <f t="shared" si="30"/>
        <v>1.8038248288626289E-2</v>
      </c>
      <c r="L92">
        <f>ACOS(-J2*K92)</f>
        <v>1.5731328361475994</v>
      </c>
      <c r="N92">
        <f t="shared" si="31"/>
        <v>0.99983735049024092</v>
      </c>
      <c r="O92">
        <f t="shared" si="32"/>
        <v>2.746394502358785E-2</v>
      </c>
      <c r="P92">
        <f>M2*N92*O92</f>
        <v>2.7231976461199164E-2</v>
      </c>
      <c r="Q92">
        <f t="shared" si="33"/>
        <v>2.7467398726386656E-2</v>
      </c>
      <c r="S92">
        <f t="shared" si="34"/>
        <v>1.8035314376385232E-2</v>
      </c>
      <c r="T92">
        <f>Q92*R2*S92</f>
        <v>6.3635711243916583E-5</v>
      </c>
      <c r="U92">
        <f>D2*E2*G2*(P92+T92)</f>
        <v>1059621.5350345953</v>
      </c>
      <c r="V92">
        <f t="shared" si="35"/>
        <v>1059.6215350345954</v>
      </c>
      <c r="W92" s="3">
        <v>25.5</v>
      </c>
      <c r="X92">
        <f t="shared" si="36"/>
        <v>440.38499999999999</v>
      </c>
      <c r="Y92" s="6">
        <f t="shared" si="37"/>
        <v>298.8</v>
      </c>
      <c r="Z92">
        <f t="shared" si="38"/>
        <v>2.6667477955719967</v>
      </c>
      <c r="AA92" s="3">
        <v>35</v>
      </c>
      <c r="AB92">
        <f t="shared" si="39"/>
        <v>604.44999999999993</v>
      </c>
      <c r="AC92" s="6">
        <f t="shared" si="28"/>
        <v>308.3</v>
      </c>
      <c r="AD92">
        <f t="shared" si="40"/>
        <v>4.3388295745269367</v>
      </c>
      <c r="AE92" s="9">
        <v>18</v>
      </c>
      <c r="AF92">
        <f t="shared" si="41"/>
        <v>0.18</v>
      </c>
      <c r="AG92" s="9">
        <v>98</v>
      </c>
      <c r="AH92">
        <f t="shared" si="42"/>
        <v>0.98</v>
      </c>
      <c r="AI92">
        <f t="shared" si="43"/>
        <v>1.6972010815377028</v>
      </c>
      <c r="AL92">
        <f t="shared" si="44"/>
        <v>798.00040119733683</v>
      </c>
      <c r="AM92">
        <v>13.740599999999985</v>
      </c>
      <c r="AN92">
        <f t="shared" si="45"/>
        <v>1.7218788335674137E-2</v>
      </c>
      <c r="AO92" s="6">
        <f t="shared" si="46"/>
        <v>7956246739.8993816</v>
      </c>
      <c r="AP92">
        <f t="shared" si="47"/>
        <v>9017892663.8373318</v>
      </c>
      <c r="AQ92">
        <f t="shared" si="48"/>
        <v>8487069701.8683567</v>
      </c>
      <c r="AR92">
        <f t="shared" si="49"/>
        <v>41.612102748260554</v>
      </c>
      <c r="AS92">
        <f t="shared" si="50"/>
        <v>0.15761266162877705</v>
      </c>
      <c r="AT92">
        <f t="shared" si="51"/>
        <v>-0.32675463574683988</v>
      </c>
      <c r="AU92">
        <f t="shared" si="52"/>
        <v>-2.1430510817455137</v>
      </c>
      <c r="AX92">
        <f>AW2*AM92</f>
        <v>9.618419999999988</v>
      </c>
      <c r="AY92">
        <f t="shared" si="53"/>
        <v>11.761471081745501</v>
      </c>
    </row>
    <row r="93" spans="5:52" x14ac:dyDescent="0.25">
      <c r="F93">
        <f t="shared" si="54"/>
        <v>92</v>
      </c>
      <c r="G93">
        <f t="shared" si="29"/>
        <v>1.0329873741763567</v>
      </c>
      <c r="H93">
        <f t="shared" si="55"/>
        <v>1.3878633012012421E-3</v>
      </c>
      <c r="K93">
        <f t="shared" si="30"/>
        <v>1.8038243521007979E-2</v>
      </c>
      <c r="L93">
        <f>ACOS(-J2*K93)</f>
        <v>1.5731328355300447</v>
      </c>
      <c r="N93">
        <f t="shared" si="31"/>
        <v>0.99983735057619849</v>
      </c>
      <c r="O93">
        <f t="shared" si="32"/>
        <v>2.7463945012809212E-2</v>
      </c>
      <c r="P93">
        <f>M2*N93*O93</f>
        <v>2.7231976452852739E-2</v>
      </c>
      <c r="Q93">
        <f t="shared" si="33"/>
        <v>2.7467398715603952E-2</v>
      </c>
      <c r="S93">
        <f t="shared" si="34"/>
        <v>1.8035309611092894E-2</v>
      </c>
      <c r="T93">
        <f>Q93*R2*S93</f>
        <v>6.3635694405102331E-5</v>
      </c>
      <c r="U93">
        <f>D2*E2*G2*(P93+T93)</f>
        <v>1059621.5340568989</v>
      </c>
      <c r="V93">
        <f t="shared" si="35"/>
        <v>1059.621534056899</v>
      </c>
      <c r="W93" s="3">
        <v>25.5</v>
      </c>
      <c r="X93">
        <f t="shared" si="36"/>
        <v>440.38499999999999</v>
      </c>
      <c r="Y93" s="6">
        <f t="shared" si="37"/>
        <v>298.8</v>
      </c>
      <c r="Z93">
        <f t="shared" si="38"/>
        <v>2.6667477955719967</v>
      </c>
      <c r="AA93" s="3">
        <v>36.5</v>
      </c>
      <c r="AB93">
        <f t="shared" si="39"/>
        <v>630.35500000000002</v>
      </c>
      <c r="AC93" s="6">
        <f t="shared" si="28"/>
        <v>309.8</v>
      </c>
      <c r="AD93">
        <f t="shared" si="40"/>
        <v>4.6726681185755528</v>
      </c>
      <c r="AE93" s="9">
        <v>6</v>
      </c>
      <c r="AF93">
        <f t="shared" si="41"/>
        <v>0.06</v>
      </c>
      <c r="AG93" s="9">
        <v>94</v>
      </c>
      <c r="AH93">
        <f t="shared" si="42"/>
        <v>0.94</v>
      </c>
      <c r="AI93">
        <f t="shared" si="43"/>
        <v>1.3935515074761051</v>
      </c>
      <c r="AL93">
        <f t="shared" si="44"/>
        <v>798.00040046103425</v>
      </c>
      <c r="AM93">
        <v>16.007699999999982</v>
      </c>
      <c r="AN93">
        <f t="shared" si="45"/>
        <v>2.0059764369481196E-2</v>
      </c>
      <c r="AO93" s="6">
        <f t="shared" si="46"/>
        <v>7956246739.8993816</v>
      </c>
      <c r="AP93">
        <f t="shared" si="47"/>
        <v>9194760846.2364063</v>
      </c>
      <c r="AQ93">
        <f t="shared" si="48"/>
        <v>8575503793.067894</v>
      </c>
      <c r="AR93">
        <f t="shared" si="49"/>
        <v>42.045695097411887</v>
      </c>
      <c r="AS93">
        <f t="shared" si="50"/>
        <v>0.17473170435158578</v>
      </c>
      <c r="AT93">
        <f t="shared" si="51"/>
        <v>-0.32291931810120034</v>
      </c>
      <c r="AU93">
        <f t="shared" si="52"/>
        <v>-2.3723965097067801</v>
      </c>
      <c r="AX93">
        <f>AW2*AM93</f>
        <v>11.205389999999987</v>
      </c>
      <c r="AY93">
        <f t="shared" si="53"/>
        <v>13.577786509706767</v>
      </c>
    </row>
    <row r="94" spans="5:52" x14ac:dyDescent="0.25">
      <c r="F94">
        <f t="shared" si="54"/>
        <v>93</v>
      </c>
      <c r="G94">
        <f t="shared" si="29"/>
        <v>1.0329870982282041</v>
      </c>
      <c r="H94">
        <f t="shared" si="55"/>
        <v>1.510843300789819E-3</v>
      </c>
      <c r="K94">
        <f t="shared" si="30"/>
        <v>1.8038238701297914E-2</v>
      </c>
      <c r="L94">
        <f>ACOS(-J2*K94)</f>
        <v>1.5731328349057423</v>
      </c>
      <c r="N94">
        <f t="shared" si="31"/>
        <v>0.9998373506630952</v>
      </c>
      <c r="O94">
        <f t="shared" si="32"/>
        <v>2.746394500191281E-2</v>
      </c>
      <c r="P94">
        <f>M2*N94*O94</f>
        <v>2.7231976444415128E-2</v>
      </c>
      <c r="Q94">
        <f t="shared" si="33"/>
        <v>2.7467398704703438E-2</v>
      </c>
      <c r="S94">
        <f t="shared" si="34"/>
        <v>1.8035304793734216E-2</v>
      </c>
      <c r="T94">
        <f>Q94*R2*S94</f>
        <v>6.3635677382304555E-5</v>
      </c>
      <c r="U94">
        <f>D2*E2*G2*(P94+T94)</f>
        <v>1059621.5330685202</v>
      </c>
      <c r="V94">
        <f t="shared" si="35"/>
        <v>1059.6215330685202</v>
      </c>
      <c r="W94" s="3">
        <v>25.5</v>
      </c>
      <c r="X94">
        <f t="shared" si="36"/>
        <v>440.38499999999999</v>
      </c>
      <c r="Y94" s="6">
        <f t="shared" si="37"/>
        <v>298.8</v>
      </c>
      <c r="Z94">
        <f t="shared" si="38"/>
        <v>2.6667477955719967</v>
      </c>
      <c r="AA94" s="3">
        <v>34</v>
      </c>
      <c r="AB94">
        <f t="shared" si="39"/>
        <v>587.17999999999995</v>
      </c>
      <c r="AC94" s="6">
        <f t="shared" si="28"/>
        <v>307.3</v>
      </c>
      <c r="AD94">
        <f t="shared" si="40"/>
        <v>4.1279690380750855</v>
      </c>
      <c r="AE94" s="9">
        <v>31</v>
      </c>
      <c r="AF94">
        <f t="shared" si="41"/>
        <v>0.31</v>
      </c>
      <c r="AG94" s="9">
        <v>95</v>
      </c>
      <c r="AH94">
        <f t="shared" si="42"/>
        <v>0.95</v>
      </c>
      <c r="AI94">
        <f t="shared" si="43"/>
        <v>1.9065404037983367</v>
      </c>
      <c r="AL94">
        <f t="shared" si="44"/>
        <v>798.00039971668662</v>
      </c>
      <c r="AM94">
        <v>10.703399999999993</v>
      </c>
      <c r="AN94">
        <f t="shared" si="45"/>
        <v>1.341277523645353E-2</v>
      </c>
      <c r="AO94" s="6">
        <f t="shared" si="46"/>
        <v>7956246739.8993816</v>
      </c>
      <c r="AP94">
        <f t="shared" si="47"/>
        <v>8901406526.1969452</v>
      </c>
      <c r="AQ94">
        <f t="shared" si="48"/>
        <v>8428826633.0481634</v>
      </c>
      <c r="AR94">
        <f t="shared" si="49"/>
        <v>41.326536981835147</v>
      </c>
      <c r="AS94">
        <f t="shared" si="50"/>
        <v>0.14669145928219468</v>
      </c>
      <c r="AT94">
        <f t="shared" si="51"/>
        <v>-0.33189275343078772</v>
      </c>
      <c r="AU94">
        <f t="shared" si="52"/>
        <v>-2.0120168501097098</v>
      </c>
      <c r="AX94">
        <f>AW2*AM94</f>
        <v>7.4923799999999945</v>
      </c>
      <c r="AY94">
        <f t="shared" si="53"/>
        <v>9.5043968501097034</v>
      </c>
    </row>
    <row r="95" spans="5:52" x14ac:dyDescent="0.25">
      <c r="F95">
        <f t="shared" si="54"/>
        <v>94</v>
      </c>
      <c r="G95">
        <f t="shared" si="29"/>
        <v>1.0329868192976104</v>
      </c>
      <c r="H95">
        <f t="shared" si="55"/>
        <v>1.6338231637794858E-3</v>
      </c>
      <c r="K95">
        <f t="shared" si="30"/>
        <v>1.8038233829496538E-2</v>
      </c>
      <c r="L95">
        <f>ACOS(-J2*K95)</f>
        <v>1.5731328342746926</v>
      </c>
      <c r="N95">
        <f t="shared" si="31"/>
        <v>0.99983735075093094</v>
      </c>
      <c r="O95">
        <f t="shared" si="32"/>
        <v>2.7463944990898638E-2</v>
      </c>
      <c r="P95">
        <f>M2*N95*O95</f>
        <v>2.7231976435886311E-2</v>
      </c>
      <c r="Q95">
        <f t="shared" si="33"/>
        <v>2.746739869368511E-2</v>
      </c>
      <c r="S95">
        <f t="shared" si="34"/>
        <v>1.8035299924309637E-2</v>
      </c>
      <c r="T95">
        <f>Q95*R2*S95</f>
        <v>6.3635660175524785E-5</v>
      </c>
      <c r="U95">
        <f>D2*E2*G2*(P95+T95)</f>
        <v>1059621.5320694589</v>
      </c>
      <c r="V95">
        <f t="shared" si="35"/>
        <v>1059.6215320694589</v>
      </c>
      <c r="W95" s="3">
        <v>25.5</v>
      </c>
      <c r="X95">
        <f t="shared" si="36"/>
        <v>440.38499999999999</v>
      </c>
      <c r="Y95" s="6">
        <f t="shared" si="37"/>
        <v>298.8</v>
      </c>
      <c r="Z95">
        <f t="shared" si="38"/>
        <v>2.6667477955719967</v>
      </c>
      <c r="AA95" s="3">
        <v>35.1</v>
      </c>
      <c r="AB95">
        <f t="shared" si="39"/>
        <v>606.17700000000002</v>
      </c>
      <c r="AC95" s="6">
        <f t="shared" si="28"/>
        <v>308.40000000000003</v>
      </c>
      <c r="AD95">
        <f t="shared" si="40"/>
        <v>4.3604216834442528</v>
      </c>
      <c r="AE95" s="9">
        <v>32</v>
      </c>
      <c r="AF95">
        <f t="shared" si="41"/>
        <v>0.32</v>
      </c>
      <c r="AG95" s="9">
        <v>94</v>
      </c>
      <c r="AH95">
        <f t="shared" si="42"/>
        <v>0.94</v>
      </c>
      <c r="AI95">
        <f t="shared" si="43"/>
        <v>1.951038933269919</v>
      </c>
      <c r="AL95">
        <f t="shared" si="44"/>
        <v>798.00039896429416</v>
      </c>
      <c r="AM95">
        <v>14.914499999999991</v>
      </c>
      <c r="AN95">
        <f t="shared" si="45"/>
        <v>1.868984027997626E-2</v>
      </c>
      <c r="AO95" s="6">
        <f t="shared" si="46"/>
        <v>7956246739.8993816</v>
      </c>
      <c r="AP95">
        <f t="shared" si="47"/>
        <v>9029603830.9766064</v>
      </c>
      <c r="AQ95">
        <f t="shared" si="48"/>
        <v>8492925285.437994</v>
      </c>
      <c r="AR95">
        <f t="shared" si="49"/>
        <v>41.640812674502484</v>
      </c>
      <c r="AS95">
        <f t="shared" si="50"/>
        <v>0.14444856663248309</v>
      </c>
      <c r="AT95">
        <f t="shared" si="51"/>
        <v>-0.32476871562203202</v>
      </c>
      <c r="AU95">
        <f t="shared" si="52"/>
        <v>-1.9534694385906151</v>
      </c>
      <c r="AX95">
        <f>AW2*AM95</f>
        <v>10.440149999999994</v>
      </c>
      <c r="AY95">
        <f t="shared" si="53"/>
        <v>12.393619438590608</v>
      </c>
    </row>
    <row r="96" spans="5:52" x14ac:dyDescent="0.25">
      <c r="F96">
        <f t="shared" si="54"/>
        <v>95</v>
      </c>
      <c r="G96">
        <f t="shared" si="29"/>
        <v>1.0329865373846003</v>
      </c>
      <c r="H96">
        <f t="shared" si="55"/>
        <v>1.7568028790513404E-3</v>
      </c>
      <c r="K96">
        <f t="shared" si="30"/>
        <v>1.8038228905604282E-2</v>
      </c>
      <c r="L96">
        <f>ACOS(-J2*K96)</f>
        <v>1.5731328336368957</v>
      </c>
      <c r="N96">
        <f t="shared" si="31"/>
        <v>0.99983735083970593</v>
      </c>
      <c r="O96">
        <f t="shared" si="32"/>
        <v>2.7463944979766702E-2</v>
      </c>
      <c r="P96">
        <f>M2*N96*O96</f>
        <v>2.7231976427266311E-2</v>
      </c>
      <c r="Q96">
        <f t="shared" si="33"/>
        <v>2.7467398682548973E-2</v>
      </c>
      <c r="S96">
        <f t="shared" si="34"/>
        <v>1.8035295002819595E-2</v>
      </c>
      <c r="T96">
        <f>Q96*R2*S96</f>
        <v>6.363564278476458E-5</v>
      </c>
      <c r="U96">
        <f>D2*E2*G2*(P96+T96)</f>
        <v>1059621.5310597157</v>
      </c>
      <c r="V96">
        <f t="shared" si="35"/>
        <v>1059.6215310597156</v>
      </c>
      <c r="W96" s="3">
        <v>25.5</v>
      </c>
      <c r="X96">
        <f t="shared" si="36"/>
        <v>440.38499999999999</v>
      </c>
      <c r="Y96" s="6">
        <f t="shared" si="37"/>
        <v>298.8</v>
      </c>
      <c r="Z96">
        <f t="shared" si="38"/>
        <v>2.6667477955719967</v>
      </c>
      <c r="AA96" s="3">
        <v>35.1</v>
      </c>
      <c r="AB96">
        <f t="shared" si="39"/>
        <v>606.17700000000002</v>
      </c>
      <c r="AC96" s="6">
        <f t="shared" si="28"/>
        <v>308.40000000000003</v>
      </c>
      <c r="AD96">
        <f t="shared" si="40"/>
        <v>4.3604216834442528</v>
      </c>
      <c r="AE96" s="9">
        <v>25</v>
      </c>
      <c r="AF96">
        <f t="shared" si="41"/>
        <v>0.25</v>
      </c>
      <c r="AG96" s="9">
        <v>96</v>
      </c>
      <c r="AH96">
        <f t="shared" si="42"/>
        <v>0.96</v>
      </c>
      <c r="AI96">
        <f t="shared" si="43"/>
        <v>1.82509165230509</v>
      </c>
      <c r="AL96">
        <f t="shared" si="44"/>
        <v>798.000398203857</v>
      </c>
      <c r="AM96">
        <v>15.794099999999988</v>
      </c>
      <c r="AN96">
        <f t="shared" si="45"/>
        <v>1.9792095386856223E-2</v>
      </c>
      <c r="AO96" s="6">
        <f t="shared" si="46"/>
        <v>7956246739.8993816</v>
      </c>
      <c r="AP96">
        <f t="shared" si="47"/>
        <v>9029603830.9766064</v>
      </c>
      <c r="AQ96">
        <f t="shared" si="48"/>
        <v>8492925285.437994</v>
      </c>
      <c r="AR96">
        <f t="shared" si="49"/>
        <v>41.640812674502484</v>
      </c>
      <c r="AS96">
        <f t="shared" si="50"/>
        <v>0.15086566576853433</v>
      </c>
      <c r="AT96">
        <f t="shared" si="51"/>
        <v>-0.32328067122774407</v>
      </c>
      <c r="AU96">
        <f t="shared" si="52"/>
        <v>-2.0309037875776856</v>
      </c>
      <c r="AX96">
        <f>AW2*AM96</f>
        <v>11.055869999999992</v>
      </c>
      <c r="AY96">
        <f t="shared" si="53"/>
        <v>13.086773787577677</v>
      </c>
    </row>
    <row r="97" spans="6:51" x14ac:dyDescent="0.25">
      <c r="F97">
        <f t="shared" si="54"/>
        <v>96</v>
      </c>
      <c r="G97">
        <f t="shared" si="29"/>
        <v>1.0329862524891995</v>
      </c>
      <c r="H97">
        <f t="shared" si="55"/>
        <v>1.8797824354864999E-3</v>
      </c>
      <c r="K97">
        <f t="shared" si="30"/>
        <v>1.8038223929621594E-2</v>
      </c>
      <c r="L97">
        <f>ACOS(-J2*K97)</f>
        <v>1.5731328329923513</v>
      </c>
      <c r="N97">
        <f t="shared" si="31"/>
        <v>0.99983735092942005</v>
      </c>
      <c r="O97">
        <f t="shared" si="32"/>
        <v>2.7463944968516993E-2</v>
      </c>
      <c r="P97">
        <f>M2*N97*O97</f>
        <v>2.7231976418555109E-2</v>
      </c>
      <c r="Q97">
        <f t="shared" si="33"/>
        <v>2.746739867129502E-2</v>
      </c>
      <c r="S97">
        <f t="shared" si="34"/>
        <v>1.8035290029264531E-2</v>
      </c>
      <c r="T97">
        <f>Q97*R2*S97</f>
        <v>6.3635625210025485E-5</v>
      </c>
      <c r="U97">
        <f>D2*E2*G2*(P97+T97)</f>
        <v>1059621.5300392897</v>
      </c>
      <c r="V97">
        <f t="shared" si="35"/>
        <v>1059.6215300392898</v>
      </c>
      <c r="W97" s="3">
        <v>27</v>
      </c>
      <c r="X97">
        <f t="shared" si="36"/>
        <v>466.28999999999996</v>
      </c>
      <c r="Y97" s="6">
        <f t="shared" si="37"/>
        <v>300.3</v>
      </c>
      <c r="Z97">
        <f t="shared" si="38"/>
        <v>2.8856828078154693</v>
      </c>
      <c r="AA97" s="3">
        <v>31.2</v>
      </c>
      <c r="AB97">
        <f t="shared" si="39"/>
        <v>538.82399999999996</v>
      </c>
      <c r="AC97" s="6">
        <f t="shared" si="28"/>
        <v>304.5</v>
      </c>
      <c r="AD97">
        <f t="shared" si="40"/>
        <v>3.5842571435281498</v>
      </c>
      <c r="AE97" s="9">
        <v>30</v>
      </c>
      <c r="AF97">
        <f t="shared" si="41"/>
        <v>0.3</v>
      </c>
      <c r="AG97" s="9">
        <v>95</v>
      </c>
      <c r="AH97">
        <f t="shared" si="42"/>
        <v>0.95</v>
      </c>
      <c r="AI97">
        <f t="shared" si="43"/>
        <v>1.9083379052415703</v>
      </c>
      <c r="AL97">
        <f t="shared" si="44"/>
        <v>798.00039743537491</v>
      </c>
      <c r="AM97">
        <v>15.255299999999984</v>
      </c>
      <c r="AN97">
        <f t="shared" si="45"/>
        <v>1.9116907772261375E-2</v>
      </c>
      <c r="AO97" s="6">
        <f t="shared" si="46"/>
        <v>8117293828.9158564</v>
      </c>
      <c r="AP97">
        <f t="shared" si="47"/>
        <v>8581245003.5920935</v>
      </c>
      <c r="AQ97">
        <f t="shared" si="48"/>
        <v>8349269416.2539749</v>
      </c>
      <c r="AR97">
        <f t="shared" si="49"/>
        <v>40.936467947893242</v>
      </c>
      <c r="AS97">
        <f t="shared" si="50"/>
        <v>0.14660035433658422</v>
      </c>
      <c r="AT97">
        <f t="shared" si="51"/>
        <v>-0.32419217450744714</v>
      </c>
      <c r="AU97">
        <f t="shared" si="52"/>
        <v>-1.9455747258969005</v>
      </c>
      <c r="AX97">
        <f>AW2*AM97</f>
        <v>10.678709999999988</v>
      </c>
      <c r="AY97">
        <f t="shared" si="53"/>
        <v>12.624284725896889</v>
      </c>
    </row>
    <row r="98" spans="6:51" x14ac:dyDescent="0.25">
      <c r="F98">
        <f t="shared" si="54"/>
        <v>97</v>
      </c>
      <c r="G98">
        <f t="shared" si="29"/>
        <v>1.0329859646114337</v>
      </c>
      <c r="H98">
        <f t="shared" si="55"/>
        <v>2.0027618219660885E-3</v>
      </c>
      <c r="K98">
        <f t="shared" si="30"/>
        <v>1.8038218901548924E-2</v>
      </c>
      <c r="L98">
        <f>ACOS(-J2*K98)</f>
        <v>1.5731328323410596</v>
      </c>
      <c r="N98">
        <f t="shared" si="31"/>
        <v>0.99983735102007332</v>
      </c>
      <c r="O98">
        <f t="shared" si="32"/>
        <v>2.7463944957149527E-2</v>
      </c>
      <c r="P98">
        <f>M2*N98*O98</f>
        <v>2.7231976409752726E-2</v>
      </c>
      <c r="Q98">
        <f t="shared" si="33"/>
        <v>2.7467398659923262E-2</v>
      </c>
      <c r="S98">
        <f t="shared" si="34"/>
        <v>1.8035285003644892E-2</v>
      </c>
      <c r="T98">
        <f>Q98*R2*S98</f>
        <v>6.3635607451309085E-5</v>
      </c>
      <c r="U98">
        <f>D2*E2*G2*(P98+T98)</f>
        <v>1059621.529008182</v>
      </c>
      <c r="V98">
        <f t="shared" si="35"/>
        <v>1059.6215290081821</v>
      </c>
      <c r="W98" s="3">
        <v>25</v>
      </c>
      <c r="X98">
        <f t="shared" si="36"/>
        <v>431.75</v>
      </c>
      <c r="Y98" s="6">
        <f t="shared" si="37"/>
        <v>298.3</v>
      </c>
      <c r="Z98">
        <f t="shared" si="38"/>
        <v>2.597066958624318</v>
      </c>
      <c r="AA98" s="3">
        <v>36</v>
      </c>
      <c r="AB98">
        <f t="shared" si="39"/>
        <v>621.72</v>
      </c>
      <c r="AC98" s="6">
        <f t="shared" si="28"/>
        <v>309.3</v>
      </c>
      <c r="AD98">
        <f t="shared" si="40"/>
        <v>4.5589921905329831</v>
      </c>
      <c r="AE98" s="9">
        <v>36</v>
      </c>
      <c r="AF98">
        <f t="shared" si="41"/>
        <v>0.36</v>
      </c>
      <c r="AG98" s="9">
        <v>95</v>
      </c>
      <c r="AH98">
        <f t="shared" si="42"/>
        <v>0.95</v>
      </c>
      <c r="AI98">
        <f t="shared" si="43"/>
        <v>2.0542253996424877</v>
      </c>
      <c r="AL98">
        <f t="shared" si="44"/>
        <v>798.00039665884822</v>
      </c>
      <c r="AM98">
        <v>17.110799999999976</v>
      </c>
      <c r="AN98">
        <f t="shared" si="45"/>
        <v>2.1442094605016827E-2</v>
      </c>
      <c r="AO98" s="6">
        <f t="shared" si="46"/>
        <v>7903100760.0574884</v>
      </c>
      <c r="AP98">
        <f t="shared" si="47"/>
        <v>9135518354.5049133</v>
      </c>
      <c r="AQ98">
        <f t="shared" si="48"/>
        <v>8519309557.2812004</v>
      </c>
      <c r="AR98">
        <f t="shared" si="49"/>
        <v>41.770174759349729</v>
      </c>
      <c r="AS98">
        <f t="shared" si="50"/>
        <v>0.13934403115533106</v>
      </c>
      <c r="AT98">
        <f t="shared" si="51"/>
        <v>-0.32105317228322727</v>
      </c>
      <c r="AU98">
        <f t="shared" si="52"/>
        <v>-1.8686657603645482</v>
      </c>
      <c r="AX98">
        <f>AW2*AM98</f>
        <v>11.977559999999983</v>
      </c>
      <c r="AY98">
        <f t="shared" si="53"/>
        <v>13.846225760364531</v>
      </c>
    </row>
    <row r="99" spans="6:51" x14ac:dyDescent="0.25">
      <c r="F99">
        <f t="shared" si="54"/>
        <v>98</v>
      </c>
      <c r="G99">
        <f t="shared" si="29"/>
        <v>1.032985673751329</v>
      </c>
      <c r="H99">
        <f t="shared" si="55"/>
        <v>2.1257410273712537E-3</v>
      </c>
      <c r="K99">
        <f t="shared" si="30"/>
        <v>1.803821382138673E-2</v>
      </c>
      <c r="L99">
        <f>ACOS(-J2*K99)</f>
        <v>1.5731328316830209</v>
      </c>
      <c r="N99">
        <f t="shared" si="31"/>
        <v>0.99983735111166572</v>
      </c>
      <c r="O99">
        <f t="shared" si="32"/>
        <v>2.7463944945664294E-2</v>
      </c>
      <c r="P99">
        <f>M2*N99*O99</f>
        <v>2.7231976400859149E-2</v>
      </c>
      <c r="Q99">
        <f t="shared" si="33"/>
        <v>2.7467398648433696E-2</v>
      </c>
      <c r="S99">
        <f t="shared" si="34"/>
        <v>1.8035279925961146E-2</v>
      </c>
      <c r="T99">
        <f>Q99*R2*S99</f>
        <v>6.3635589508617048E-5</v>
      </c>
      <c r="U99">
        <f>D2*E2*G2*(P99+T99)</f>
        <v>1059621.5279663925</v>
      </c>
      <c r="V99">
        <f t="shared" si="35"/>
        <v>1059.6215279663925</v>
      </c>
      <c r="W99" s="3">
        <v>25</v>
      </c>
      <c r="X99">
        <f t="shared" si="36"/>
        <v>431.75</v>
      </c>
      <c r="Y99" s="6">
        <f t="shared" si="37"/>
        <v>298.3</v>
      </c>
      <c r="Z99">
        <f t="shared" si="38"/>
        <v>2.597066958624318</v>
      </c>
      <c r="AA99" s="3">
        <v>35.1</v>
      </c>
      <c r="AB99">
        <f t="shared" si="39"/>
        <v>606.17700000000002</v>
      </c>
      <c r="AC99" s="6">
        <f t="shared" si="28"/>
        <v>308.40000000000003</v>
      </c>
      <c r="AD99">
        <f t="shared" si="40"/>
        <v>4.3604216834442528</v>
      </c>
      <c r="AE99" s="9">
        <v>40</v>
      </c>
      <c r="AF99">
        <f t="shared" si="41"/>
        <v>0.4</v>
      </c>
      <c r="AG99" s="9">
        <v>98</v>
      </c>
      <c r="AH99">
        <f t="shared" si="42"/>
        <v>0.98</v>
      </c>
      <c r="AI99">
        <f t="shared" si="43"/>
        <v>2.1446471464147665</v>
      </c>
      <c r="AL99">
        <f t="shared" si="44"/>
        <v>798.00039587427705</v>
      </c>
      <c r="AM99">
        <v>15.308999999999983</v>
      </c>
      <c r="AN99">
        <f t="shared" si="45"/>
        <v>1.9184201009358744E-2</v>
      </c>
      <c r="AO99" s="6">
        <f t="shared" si="46"/>
        <v>7903100760.0574884</v>
      </c>
      <c r="AP99">
        <f t="shared" si="47"/>
        <v>9029603830.9766064</v>
      </c>
      <c r="AQ99">
        <f t="shared" si="48"/>
        <v>8466352295.5170479</v>
      </c>
      <c r="AR99">
        <f t="shared" si="49"/>
        <v>41.510525304920087</v>
      </c>
      <c r="AS99">
        <f t="shared" si="50"/>
        <v>0.13497540618323511</v>
      </c>
      <c r="AT99">
        <f t="shared" si="51"/>
        <v>-0.32410132863736568</v>
      </c>
      <c r="AU99">
        <f t="shared" si="52"/>
        <v>-1.8159073387308855</v>
      </c>
      <c r="AX99">
        <f>AW2*AM99</f>
        <v>10.716299999999988</v>
      </c>
      <c r="AY99">
        <f t="shared" si="53"/>
        <v>12.532207338730874</v>
      </c>
    </row>
    <row r="100" spans="6:51" x14ac:dyDescent="0.25">
      <c r="F100">
        <f t="shared" si="54"/>
        <v>99</v>
      </c>
      <c r="G100">
        <f t="shared" si="29"/>
        <v>1.0329853799089115</v>
      </c>
      <c r="H100">
        <f t="shared" si="55"/>
        <v>2.2487200405831515E-3</v>
      </c>
      <c r="K100">
        <f t="shared" si="30"/>
        <v>1.8038208689135464E-2</v>
      </c>
      <c r="L100">
        <f>ACOS(-J2*K100)</f>
        <v>1.5731328310182349</v>
      </c>
      <c r="N100">
        <f t="shared" si="31"/>
        <v>0.99983735120419714</v>
      </c>
      <c r="O100">
        <f t="shared" si="32"/>
        <v>2.7463944934061298E-2</v>
      </c>
      <c r="P100">
        <f>M2*N100*O100</f>
        <v>2.7231976391874378E-2</v>
      </c>
      <c r="Q100">
        <f t="shared" si="33"/>
        <v>2.7467398636826321E-2</v>
      </c>
      <c r="S100">
        <f t="shared" si="34"/>
        <v>1.8035274796213734E-2</v>
      </c>
      <c r="T100">
        <f>Q100*R2*S100</f>
        <v>6.3635571381950919E-5</v>
      </c>
      <c r="U100">
        <f>D2*E2*G2*(P100+T100)</f>
        <v>1059621.5269139207</v>
      </c>
      <c r="V100">
        <f t="shared" si="35"/>
        <v>1059.6215269139207</v>
      </c>
      <c r="W100" s="3">
        <v>24.5</v>
      </c>
      <c r="X100">
        <f t="shared" si="36"/>
        <v>423.11500000000001</v>
      </c>
      <c r="Y100" s="6">
        <f t="shared" si="37"/>
        <v>297.8</v>
      </c>
      <c r="Z100">
        <f t="shared" si="38"/>
        <v>2.5289819903542559</v>
      </c>
      <c r="AA100" s="3">
        <v>31</v>
      </c>
      <c r="AB100">
        <f t="shared" si="39"/>
        <v>535.37</v>
      </c>
      <c r="AC100" s="6">
        <f t="shared" si="28"/>
        <v>304.3</v>
      </c>
      <c r="AD100">
        <f t="shared" si="40"/>
        <v>3.5479274662728466</v>
      </c>
      <c r="AE100" s="9">
        <v>53</v>
      </c>
      <c r="AF100">
        <f t="shared" si="41"/>
        <v>0.53</v>
      </c>
      <c r="AG100" s="9">
        <v>95</v>
      </c>
      <c r="AH100">
        <f t="shared" si="42"/>
        <v>0.95</v>
      </c>
      <c r="AI100">
        <f t="shared" si="43"/>
        <v>2.1414672239805759</v>
      </c>
      <c r="AL100">
        <f t="shared" si="44"/>
        <v>798.00039508166105</v>
      </c>
      <c r="AM100">
        <v>11.672399999999985</v>
      </c>
      <c r="AN100">
        <f t="shared" si="45"/>
        <v>1.4627060427464481E-2</v>
      </c>
      <c r="AO100" s="6">
        <f t="shared" si="46"/>
        <v>7850221478.4973993</v>
      </c>
      <c r="AP100">
        <f t="shared" si="47"/>
        <v>8558711713.0389957</v>
      </c>
      <c r="AQ100">
        <f t="shared" si="48"/>
        <v>8204466595.768198</v>
      </c>
      <c r="AR100">
        <f t="shared" si="49"/>
        <v>40.226499719051475</v>
      </c>
      <c r="AS100">
        <f t="shared" si="50"/>
        <v>0.1351274601367492</v>
      </c>
      <c r="AT100">
        <f t="shared" si="51"/>
        <v>-0.33025346842292291</v>
      </c>
      <c r="AU100">
        <f t="shared" si="52"/>
        <v>-1.7951603427921565</v>
      </c>
      <c r="AX100">
        <f>AW2*AM100</f>
        <v>8.1706799999999902</v>
      </c>
      <c r="AY100">
        <f t="shared" si="53"/>
        <v>9.9658403427921467</v>
      </c>
    </row>
    <row r="101" spans="6:51" x14ac:dyDescent="0.25">
      <c r="F101">
        <f t="shared" si="54"/>
        <v>100</v>
      </c>
      <c r="G101">
        <f t="shared" si="29"/>
        <v>1.032985083084208</v>
      </c>
      <c r="H101">
        <f t="shared" si="55"/>
        <v>2.3716988504829616E-3</v>
      </c>
      <c r="K101">
        <f t="shared" si="30"/>
        <v>1.8038203504795593E-2</v>
      </c>
      <c r="L101">
        <f>ACOS(-J2*K101)</f>
        <v>1.5731328303467018</v>
      </c>
      <c r="N101">
        <f t="shared" si="31"/>
        <v>0.99983735129766771</v>
      </c>
      <c r="O101">
        <f t="shared" si="32"/>
        <v>2.7463944922340541E-2</v>
      </c>
      <c r="P101">
        <f>M2*N101*O101</f>
        <v>2.7231976382798423E-2</v>
      </c>
      <c r="Q101">
        <f t="shared" si="33"/>
        <v>2.7467398625101141E-2</v>
      </c>
      <c r="S101">
        <f t="shared" si="34"/>
        <v>1.8035269614403132E-2</v>
      </c>
      <c r="T101">
        <f>Q101*R2*S101</f>
        <v>6.3635553071312377E-5</v>
      </c>
      <c r="U101">
        <f>D2*E2*G2*(P101+T101)</f>
        <v>1059621.525850767</v>
      </c>
      <c r="V101">
        <f t="shared" si="35"/>
        <v>1059.6215258507671</v>
      </c>
      <c r="W101" s="3">
        <v>23.5</v>
      </c>
      <c r="X101">
        <f t="shared" si="36"/>
        <v>405.84499999999997</v>
      </c>
      <c r="Y101" s="6">
        <f t="shared" si="37"/>
        <v>296.8</v>
      </c>
      <c r="Z101">
        <f t="shared" si="38"/>
        <v>2.3974761634350776</v>
      </c>
      <c r="AA101" s="3">
        <v>35</v>
      </c>
      <c r="AB101">
        <f t="shared" si="39"/>
        <v>604.44999999999993</v>
      </c>
      <c r="AC101" s="6">
        <f t="shared" si="28"/>
        <v>308.3</v>
      </c>
      <c r="AD101">
        <f t="shared" si="40"/>
        <v>4.3388295745269367</v>
      </c>
      <c r="AE101" s="9">
        <v>40</v>
      </c>
      <c r="AF101">
        <f t="shared" si="41"/>
        <v>0.4</v>
      </c>
      <c r="AG101" s="9">
        <v>94</v>
      </c>
      <c r="AH101">
        <f t="shared" si="42"/>
        <v>0.94</v>
      </c>
      <c r="AI101">
        <f t="shared" si="43"/>
        <v>1.9945797117198738</v>
      </c>
      <c r="AL101">
        <f t="shared" si="44"/>
        <v>798.00039428100069</v>
      </c>
      <c r="AM101">
        <v>16.761899999999979</v>
      </c>
      <c r="AN101">
        <f t="shared" si="45"/>
        <v>2.1004876839819699E-2</v>
      </c>
      <c r="AO101" s="6">
        <f t="shared" si="46"/>
        <v>7745259436.8026133</v>
      </c>
      <c r="AP101">
        <f t="shared" si="47"/>
        <v>9017892663.8373318</v>
      </c>
      <c r="AQ101">
        <f t="shared" si="48"/>
        <v>8381576050.319973</v>
      </c>
      <c r="AR101">
        <f t="shared" si="49"/>
        <v>41.094867374718831</v>
      </c>
      <c r="AS101">
        <f t="shared" si="50"/>
        <v>0.14227857387296255</v>
      </c>
      <c r="AT101">
        <f t="shared" si="51"/>
        <v>-0.32164341626624338</v>
      </c>
      <c r="AU101">
        <f t="shared" si="52"/>
        <v>-1.8806230415386203</v>
      </c>
      <c r="AX101">
        <f>AW2*AM101</f>
        <v>11.733329999999984</v>
      </c>
      <c r="AY101">
        <f t="shared" si="53"/>
        <v>13.613953041538604</v>
      </c>
    </row>
    <row r="102" spans="6:51" x14ac:dyDescent="0.25">
      <c r="F102">
        <f t="shared" si="54"/>
        <v>101</v>
      </c>
      <c r="G102">
        <f t="shared" si="29"/>
        <v>1.0329847832772454</v>
      </c>
      <c r="H102">
        <f t="shared" si="55"/>
        <v>2.4946774459518786E-3</v>
      </c>
      <c r="K102">
        <f t="shared" si="30"/>
        <v>1.8038198268367594E-2</v>
      </c>
      <c r="L102">
        <f>ACOS(-J2*K102)</f>
        <v>1.5731328296684217</v>
      </c>
      <c r="N102">
        <f t="shared" si="31"/>
        <v>0.99983735139207741</v>
      </c>
      <c r="O102">
        <f t="shared" si="32"/>
        <v>2.7463944910502022E-2</v>
      </c>
      <c r="P102">
        <f>M2*N102*O102</f>
        <v>2.7231976373631277E-2</v>
      </c>
      <c r="Q102">
        <f t="shared" si="33"/>
        <v>2.7467398613258157E-2</v>
      </c>
      <c r="S102">
        <f t="shared" si="34"/>
        <v>1.8035264380529811E-2</v>
      </c>
      <c r="T102">
        <f>Q102*R2*S102</f>
        <v>6.3635534576703077E-5</v>
      </c>
      <c r="U102">
        <f>D2*E2*G2*(P102+T102)</f>
        <v>1059621.5247769316</v>
      </c>
      <c r="V102">
        <f t="shared" si="35"/>
        <v>1059.6215247769317</v>
      </c>
      <c r="W102" s="3">
        <v>22</v>
      </c>
      <c r="X102">
        <f t="shared" si="36"/>
        <v>379.94</v>
      </c>
      <c r="Y102" s="6">
        <f t="shared" si="37"/>
        <v>295.3</v>
      </c>
      <c r="Z102">
        <f t="shared" si="38"/>
        <v>2.2114271288940266</v>
      </c>
      <c r="AA102" s="3">
        <v>35</v>
      </c>
      <c r="AB102">
        <f t="shared" si="39"/>
        <v>604.44999999999993</v>
      </c>
      <c r="AC102" s="6">
        <f t="shared" si="28"/>
        <v>308.3</v>
      </c>
      <c r="AD102">
        <f t="shared" si="40"/>
        <v>4.3388295745269367</v>
      </c>
      <c r="AE102" s="9">
        <v>38</v>
      </c>
      <c r="AF102">
        <f t="shared" si="41"/>
        <v>0.38</v>
      </c>
      <c r="AG102" s="9">
        <v>93</v>
      </c>
      <c r="AH102">
        <f t="shared" si="42"/>
        <v>0.93</v>
      </c>
      <c r="AI102">
        <f t="shared" si="43"/>
        <v>1.8526912340958404</v>
      </c>
      <c r="AL102">
        <f t="shared" si="44"/>
        <v>798.00039347229585</v>
      </c>
      <c r="AM102">
        <v>14.558399999999986</v>
      </c>
      <c r="AN102">
        <f t="shared" si="45"/>
        <v>1.8243600027128822E-2</v>
      </c>
      <c r="AO102" s="6">
        <f t="shared" si="46"/>
        <v>7589794316.8739386</v>
      </c>
      <c r="AP102">
        <f t="shared" si="47"/>
        <v>9017892663.8373318</v>
      </c>
      <c r="AQ102">
        <f t="shared" si="48"/>
        <v>8303843490.3556347</v>
      </c>
      <c r="AR102">
        <f t="shared" si="49"/>
        <v>40.713744633213679</v>
      </c>
      <c r="AS102">
        <f t="shared" si="50"/>
        <v>0.14944095878631611</v>
      </c>
      <c r="AT102">
        <f t="shared" si="51"/>
        <v>-0.32537113996337608</v>
      </c>
      <c r="AU102">
        <f t="shared" si="52"/>
        <v>-1.9796559632376642</v>
      </c>
      <c r="AX102">
        <f>AW2*AM102</f>
        <v>10.190879999999989</v>
      </c>
      <c r="AY102">
        <f t="shared" si="53"/>
        <v>12.170535963237654</v>
      </c>
    </row>
    <row r="103" spans="6:51" x14ac:dyDescent="0.25">
      <c r="F103">
        <f t="shared" si="54"/>
        <v>102</v>
      </c>
      <c r="G103">
        <f t="shared" si="29"/>
        <v>1.0329844804880504</v>
      </c>
      <c r="H103">
        <f t="shared" si="55"/>
        <v>2.617655815871115E-3</v>
      </c>
      <c r="K103">
        <f t="shared" si="30"/>
        <v>1.8038192979851923E-2</v>
      </c>
      <c r="L103">
        <f>ACOS(-J2*K103)</f>
        <v>1.5731328289833946</v>
      </c>
      <c r="N103">
        <f t="shared" si="31"/>
        <v>0.99983735148742614</v>
      </c>
      <c r="O103">
        <f t="shared" si="32"/>
        <v>2.7463944898545742E-2</v>
      </c>
      <c r="P103">
        <f>M2*N103*O103</f>
        <v>2.7231976364372936E-2</v>
      </c>
      <c r="Q103">
        <f t="shared" si="33"/>
        <v>2.7467398601297363E-2</v>
      </c>
      <c r="S103">
        <f t="shared" si="34"/>
        <v>1.803525909459423E-2</v>
      </c>
      <c r="T103">
        <f>Q103*R2*S103</f>
        <v>6.3635515898124672E-5</v>
      </c>
      <c r="U103">
        <f>D2*E2*G2*(P103+T103)</f>
        <v>1059621.5236924146</v>
      </c>
      <c r="V103">
        <f t="shared" si="35"/>
        <v>1059.6215236924147</v>
      </c>
      <c r="W103" s="3">
        <v>23</v>
      </c>
      <c r="X103">
        <f t="shared" si="36"/>
        <v>397.21</v>
      </c>
      <c r="Y103" s="6">
        <f t="shared" si="37"/>
        <v>296.3</v>
      </c>
      <c r="Z103">
        <f t="shared" si="38"/>
        <v>2.3339947564661481</v>
      </c>
      <c r="AA103" s="3">
        <v>35.5</v>
      </c>
      <c r="AB103">
        <f t="shared" si="39"/>
        <v>613.08500000000004</v>
      </c>
      <c r="AC103" s="6">
        <f t="shared" si="28"/>
        <v>308.8</v>
      </c>
      <c r="AD103">
        <f t="shared" si="40"/>
        <v>4.4477270053696518</v>
      </c>
      <c r="AE103" s="9">
        <v>10</v>
      </c>
      <c r="AF103">
        <f t="shared" si="41"/>
        <v>0.1</v>
      </c>
      <c r="AG103" s="9">
        <v>95</v>
      </c>
      <c r="AH103">
        <f t="shared" si="42"/>
        <v>0.95</v>
      </c>
      <c r="AI103">
        <f t="shared" si="43"/>
        <v>1.3310338595899029</v>
      </c>
      <c r="AL103">
        <f t="shared" si="44"/>
        <v>798.00039265554676</v>
      </c>
      <c r="AM103">
        <v>16.921799999999987</v>
      </c>
      <c r="AN103">
        <f t="shared" si="45"/>
        <v>2.1205252723859504E-2</v>
      </c>
      <c r="AO103" s="6">
        <f t="shared" si="46"/>
        <v>7693174893.707921</v>
      </c>
      <c r="AP103">
        <f t="shared" si="47"/>
        <v>9076562602.615221</v>
      </c>
      <c r="AQ103">
        <f t="shared" si="48"/>
        <v>8384868748.1615715</v>
      </c>
      <c r="AR103">
        <f t="shared" si="49"/>
        <v>41.111011472236186</v>
      </c>
      <c r="AS103">
        <f t="shared" si="50"/>
        <v>0.17848138296790028</v>
      </c>
      <c r="AT103">
        <f t="shared" si="51"/>
        <v>-0.32137290882278963</v>
      </c>
      <c r="AU103">
        <f t="shared" si="52"/>
        <v>-2.3580898458712491</v>
      </c>
      <c r="AX103">
        <f>AW2*AM103</f>
        <v>11.845259999999991</v>
      </c>
      <c r="AY103">
        <f t="shared" si="53"/>
        <v>14.203349845871241</v>
      </c>
    </row>
    <row r="104" spans="6:51" x14ac:dyDescent="0.25">
      <c r="F104">
        <f t="shared" si="54"/>
        <v>103</v>
      </c>
      <c r="G104">
        <f t="shared" si="29"/>
        <v>1.0329841747166508</v>
      </c>
      <c r="H104">
        <f t="shared" si="55"/>
        <v>2.7406339491219092E-3</v>
      </c>
      <c r="K104">
        <f t="shared" si="30"/>
        <v>1.8038187639249078E-2</v>
      </c>
      <c r="L104">
        <f>ACOS(-J2*K104)</f>
        <v>1.5731328282916206</v>
      </c>
      <c r="N104">
        <f t="shared" si="31"/>
        <v>0.9998373515837139</v>
      </c>
      <c r="O104">
        <f t="shared" si="32"/>
        <v>2.7463944886471709E-2</v>
      </c>
      <c r="P104">
        <f>M2*N104*O104</f>
        <v>2.7231976355023418E-2</v>
      </c>
      <c r="Q104">
        <f t="shared" si="33"/>
        <v>2.7467398589218775E-2</v>
      </c>
      <c r="S104">
        <f t="shared" si="34"/>
        <v>1.8035253756596883E-2</v>
      </c>
      <c r="T104">
        <f>Q103*R2*S103</f>
        <v>6.3635515898124672E-5</v>
      </c>
      <c r="U104">
        <f>D2*E2*G2*(P104+T104)</f>
        <v>1059621.5233294643</v>
      </c>
      <c r="V104">
        <f t="shared" si="35"/>
        <v>1059.6215233294643</v>
      </c>
      <c r="W104" s="3">
        <v>24</v>
      </c>
      <c r="X104">
        <f t="shared" si="36"/>
        <v>414.48</v>
      </c>
      <c r="Y104" s="6">
        <f t="shared" si="37"/>
        <v>297.3</v>
      </c>
      <c r="Z104">
        <f t="shared" si="38"/>
        <v>2.4624618961402045</v>
      </c>
      <c r="AA104" s="3">
        <v>34.5</v>
      </c>
      <c r="AB104">
        <f t="shared" si="39"/>
        <v>595.81499999999994</v>
      </c>
      <c r="AC104" s="6">
        <f t="shared" si="28"/>
        <v>307.8</v>
      </c>
      <c r="AD104">
        <f t="shared" si="40"/>
        <v>4.2322575139029901</v>
      </c>
      <c r="AE104" s="9">
        <v>37</v>
      </c>
      <c r="AF104">
        <f t="shared" si="41"/>
        <v>0.37</v>
      </c>
      <c r="AG104" s="9">
        <v>93</v>
      </c>
      <c r="AH104">
        <f t="shared" si="42"/>
        <v>0.93</v>
      </c>
      <c r="AI104">
        <f t="shared" si="43"/>
        <v>1.9280124217772483</v>
      </c>
      <c r="AL104">
        <f t="shared" si="44"/>
        <v>798.00039238220893</v>
      </c>
      <c r="AM104">
        <v>16.468499999999985</v>
      </c>
      <c r="AN104">
        <f t="shared" si="45"/>
        <v>2.0637207897652585E-2</v>
      </c>
      <c r="AO104" s="6">
        <f t="shared" si="46"/>
        <v>7797608001.4891062</v>
      </c>
      <c r="AP104">
        <f t="shared" si="47"/>
        <v>8959507612.9412384</v>
      </c>
      <c r="AQ104">
        <f t="shared" si="48"/>
        <v>8378557807.2151718</v>
      </c>
      <c r="AR104">
        <f t="shared" si="49"/>
        <v>41.080068928775987</v>
      </c>
      <c r="AS104">
        <f t="shared" si="50"/>
        <v>0.14560595825274361</v>
      </c>
      <c r="AT104">
        <f t="shared" si="51"/>
        <v>-0.32213976933816901</v>
      </c>
      <c r="AU104">
        <f t="shared" si="52"/>
        <v>-1.9268799327589625</v>
      </c>
      <c r="AX104">
        <f>AW2*AM104</f>
        <v>11.527949999999988</v>
      </c>
      <c r="AY104">
        <f t="shared" si="53"/>
        <v>13.454829932758951</v>
      </c>
    </row>
    <row r="105" spans="6:51" x14ac:dyDescent="0.25">
      <c r="F105">
        <f t="shared" si="54"/>
        <v>104</v>
      </c>
      <c r="G105">
        <f t="shared" si="29"/>
        <v>1.0329838659630741</v>
      </c>
      <c r="H105">
        <f t="shared" si="55"/>
        <v>2.8636118345855151E-3</v>
      </c>
      <c r="K105">
        <f t="shared" si="30"/>
        <v>1.803818224655953E-2</v>
      </c>
      <c r="L105">
        <f>ACOS(-J2*K105)</f>
        <v>1.5731328275930998</v>
      </c>
      <c r="N105">
        <f t="shared" si="31"/>
        <v>0.99983735168094079</v>
      </c>
      <c r="O105">
        <f t="shared" si="32"/>
        <v>2.7463944874279909E-2</v>
      </c>
      <c r="P105">
        <f>M2*N105*O105</f>
        <v>2.7231976345582706E-2</v>
      </c>
      <c r="Q105">
        <f t="shared" si="33"/>
        <v>2.7467398577022375E-2</v>
      </c>
      <c r="S105">
        <f t="shared" si="34"/>
        <v>1.8035248366538241E-2</v>
      </c>
      <c r="T105">
        <f>Q105*R2*S105</f>
        <v>6.3635477989067404E-5</v>
      </c>
      <c r="U105">
        <f>D2*E2*G2*(P105+T105)</f>
        <v>1059621.5214913362</v>
      </c>
      <c r="V105">
        <f t="shared" si="35"/>
        <v>1059.6215214913361</v>
      </c>
      <c r="W105" s="3">
        <v>24</v>
      </c>
      <c r="X105">
        <f t="shared" si="36"/>
        <v>414.48</v>
      </c>
      <c r="Y105" s="6">
        <f t="shared" si="37"/>
        <v>297.3</v>
      </c>
      <c r="Z105">
        <f t="shared" si="38"/>
        <v>2.4624618961402045</v>
      </c>
      <c r="AA105" s="3">
        <v>34.5</v>
      </c>
      <c r="AB105">
        <f t="shared" si="39"/>
        <v>595.81499999999994</v>
      </c>
      <c r="AC105" s="6">
        <f t="shared" si="28"/>
        <v>307.8</v>
      </c>
      <c r="AD105">
        <f t="shared" si="40"/>
        <v>4.2322575139029901</v>
      </c>
      <c r="AE105" s="9">
        <v>34</v>
      </c>
      <c r="AF105">
        <f t="shared" si="41"/>
        <v>0.34</v>
      </c>
      <c r="AG105" s="9">
        <v>97</v>
      </c>
      <c r="AH105">
        <f t="shared" si="42"/>
        <v>0.97</v>
      </c>
      <c r="AI105">
        <f t="shared" si="43"/>
        <v>1.9137777969915075</v>
      </c>
      <c r="AL105">
        <f t="shared" si="44"/>
        <v>798.0003909979157</v>
      </c>
      <c r="AM105">
        <v>15.668699999999985</v>
      </c>
      <c r="AN105">
        <f t="shared" si="45"/>
        <v>1.9634952785431543E-2</v>
      </c>
      <c r="AO105" s="6">
        <f t="shared" si="46"/>
        <v>7797608001.4891062</v>
      </c>
      <c r="AP105">
        <f t="shared" si="47"/>
        <v>8959507612.9412384</v>
      </c>
      <c r="AQ105">
        <f t="shared" si="48"/>
        <v>8378557807.2151718</v>
      </c>
      <c r="AR105">
        <f t="shared" si="49"/>
        <v>41.080068928775987</v>
      </c>
      <c r="AS105">
        <f t="shared" si="50"/>
        <v>0.14632489880980173</v>
      </c>
      <c r="AT105">
        <f t="shared" si="51"/>
        <v>-0.32349281373966737</v>
      </c>
      <c r="AU105">
        <f t="shared" si="52"/>
        <v>-1.9445272496885229</v>
      </c>
      <c r="AX105">
        <f>AW2*AM105</f>
        <v>10.968089999999989</v>
      </c>
      <c r="AY105">
        <f t="shared" si="53"/>
        <v>12.912617249688513</v>
      </c>
    </row>
    <row r="106" spans="6:51" x14ac:dyDescent="0.25">
      <c r="F106">
        <f t="shared" si="54"/>
        <v>105</v>
      </c>
      <c r="G106">
        <f t="shared" si="29"/>
        <v>1.032983554227348</v>
      </c>
      <c r="H106">
        <f t="shared" si="55"/>
        <v>2.9865894611432143E-3</v>
      </c>
      <c r="K106">
        <f t="shared" si="30"/>
        <v>1.8038176801783764E-2</v>
      </c>
      <c r="L106">
        <f>ACOS(-J2*K106)</f>
        <v>1.573132826887832</v>
      </c>
      <c r="N106">
        <f t="shared" si="31"/>
        <v>0.99983735177910671</v>
      </c>
      <c r="O106">
        <f t="shared" si="32"/>
        <v>2.7463944861970357E-2</v>
      </c>
      <c r="P106">
        <f>M2*N106*O106</f>
        <v>2.723197633605081E-2</v>
      </c>
      <c r="Q106">
        <f t="shared" si="33"/>
        <v>2.7467398564708177E-2</v>
      </c>
      <c r="S106">
        <f t="shared" si="34"/>
        <v>1.8035242924418795E-2</v>
      </c>
      <c r="T106">
        <f>Q106*R2*S106</f>
        <v>6.3635458758591929E-5</v>
      </c>
      <c r="U106">
        <f>D2*E2*G2*(P106+T106)</f>
        <v>1059621.5203747747</v>
      </c>
      <c r="V106">
        <f t="shared" si="35"/>
        <v>1059.6215203747747</v>
      </c>
      <c r="W106" s="3">
        <v>22</v>
      </c>
      <c r="X106">
        <f t="shared" si="36"/>
        <v>379.94</v>
      </c>
      <c r="Y106" s="6">
        <f t="shared" si="37"/>
        <v>295.3</v>
      </c>
      <c r="Z106">
        <f t="shared" si="38"/>
        <v>2.2114271288940266</v>
      </c>
      <c r="AA106" s="3">
        <v>34.5</v>
      </c>
      <c r="AB106">
        <f t="shared" si="39"/>
        <v>595.81499999999994</v>
      </c>
      <c r="AC106" s="6">
        <f t="shared" si="28"/>
        <v>307.8</v>
      </c>
      <c r="AD106">
        <f t="shared" si="40"/>
        <v>4.2322575139029901</v>
      </c>
      <c r="AE106" s="9">
        <v>40</v>
      </c>
      <c r="AF106">
        <f t="shared" si="41"/>
        <v>0.4</v>
      </c>
      <c r="AG106" s="9">
        <v>100</v>
      </c>
      <c r="AH106">
        <f t="shared" si="42"/>
        <v>1</v>
      </c>
      <c r="AI106">
        <f t="shared" si="43"/>
        <v>1.9521650672276114</v>
      </c>
      <c r="AL106">
        <f t="shared" si="44"/>
        <v>798.00039015703385</v>
      </c>
      <c r="AM106">
        <v>17.185499999999983</v>
      </c>
      <c r="AN106">
        <f t="shared" si="45"/>
        <v>2.1535703756508377E-2</v>
      </c>
      <c r="AO106" s="6">
        <f t="shared" si="46"/>
        <v>7589794316.8739386</v>
      </c>
      <c r="AP106">
        <f t="shared" si="47"/>
        <v>8959507612.9412384</v>
      </c>
      <c r="AQ106">
        <f t="shared" si="48"/>
        <v>8274650964.907589</v>
      </c>
      <c r="AR106">
        <f t="shared" si="49"/>
        <v>40.570613680941911</v>
      </c>
      <c r="AS106">
        <f t="shared" si="50"/>
        <v>0.14439213891650168</v>
      </c>
      <c r="AT106">
        <f t="shared" si="51"/>
        <v>-0.32092679992871365</v>
      </c>
      <c r="AU106">
        <f t="shared" si="52"/>
        <v>-1.8800141256771024</v>
      </c>
      <c r="AX106">
        <f>AW2*AM106</f>
        <v>12.029849999999987</v>
      </c>
      <c r="AY106">
        <f t="shared" si="53"/>
        <v>13.909864125677089</v>
      </c>
    </row>
    <row r="107" spans="6:51" x14ac:dyDescent="0.25">
      <c r="F107">
        <f t="shared" si="54"/>
        <v>106</v>
      </c>
      <c r="G107">
        <f t="shared" si="29"/>
        <v>1.0329832395095011</v>
      </c>
      <c r="H107">
        <f t="shared" si="55"/>
        <v>3.1095668176763067E-3</v>
      </c>
      <c r="K107">
        <f t="shared" si="30"/>
        <v>1.8038171304922284E-2</v>
      </c>
      <c r="L107">
        <f>ACOS(-J2*K107)</f>
        <v>1.5731328261758177</v>
      </c>
      <c r="N107">
        <f t="shared" si="31"/>
        <v>0.99983735187821166</v>
      </c>
      <c r="O107">
        <f t="shared" si="32"/>
        <v>2.7463944849543048E-2</v>
      </c>
      <c r="P107">
        <f>M2*N107*O107</f>
        <v>2.7231976326427727E-2</v>
      </c>
      <c r="Q107">
        <f t="shared" si="33"/>
        <v>2.746739855227618E-2</v>
      </c>
      <c r="S107">
        <f t="shared" si="34"/>
        <v>1.8035237430239041E-2</v>
      </c>
      <c r="T107">
        <f>Q107*R2*S107</f>
        <v>6.3635439344154247E-5</v>
      </c>
      <c r="U107">
        <f>D2*E2*G2*(P107+T107)</f>
        <v>1059621.5192475317</v>
      </c>
      <c r="V107">
        <f t="shared" si="35"/>
        <v>1059.6215192475318</v>
      </c>
      <c r="W107" s="3">
        <v>23.5</v>
      </c>
      <c r="X107">
        <f t="shared" si="36"/>
        <v>405.84499999999997</v>
      </c>
      <c r="Y107" s="6">
        <f t="shared" si="37"/>
        <v>296.8</v>
      </c>
      <c r="Z107">
        <f t="shared" si="38"/>
        <v>2.3974761634350776</v>
      </c>
      <c r="AA107" s="3">
        <v>34</v>
      </c>
      <c r="AB107">
        <f t="shared" si="39"/>
        <v>587.17999999999995</v>
      </c>
      <c r="AC107" s="6">
        <f t="shared" si="28"/>
        <v>307.3</v>
      </c>
      <c r="AD107">
        <f t="shared" si="40"/>
        <v>4.1279690380750855</v>
      </c>
      <c r="AE107" s="9">
        <v>52</v>
      </c>
      <c r="AF107">
        <f t="shared" si="41"/>
        <v>0.52</v>
      </c>
      <c r="AG107" s="9">
        <v>96</v>
      </c>
      <c r="AH107">
        <f t="shared" si="42"/>
        <v>0.96</v>
      </c>
      <c r="AI107">
        <f t="shared" si="43"/>
        <v>2.2240605083483596</v>
      </c>
      <c r="AL107">
        <f t="shared" si="44"/>
        <v>798.00038930810774</v>
      </c>
      <c r="AM107">
        <v>15.006899999999984</v>
      </c>
      <c r="AN107">
        <f t="shared" si="45"/>
        <v>1.880562992332805E-2</v>
      </c>
      <c r="AO107" s="6">
        <f t="shared" si="46"/>
        <v>7745259436.8026133</v>
      </c>
      <c r="AP107">
        <f t="shared" si="47"/>
        <v>8901406526.1969452</v>
      </c>
      <c r="AQ107">
        <f t="shared" si="48"/>
        <v>8323332981.4997787</v>
      </c>
      <c r="AR107">
        <f t="shared" si="49"/>
        <v>40.809301608293417</v>
      </c>
      <c r="AS107">
        <f t="shared" si="50"/>
        <v>0.13121401875693894</v>
      </c>
      <c r="AT107">
        <f t="shared" si="51"/>
        <v>-0.32461239960350713</v>
      </c>
      <c r="AU107">
        <f t="shared" si="52"/>
        <v>-1.7382190474944526</v>
      </c>
      <c r="AX107">
        <f>AW2*AM107</f>
        <v>10.504829999999988</v>
      </c>
      <c r="AY107">
        <f t="shared" si="53"/>
        <v>12.24304904749444</v>
      </c>
    </row>
    <row r="108" spans="6:51" x14ac:dyDescent="0.25">
      <c r="F108">
        <f t="shared" si="54"/>
        <v>107</v>
      </c>
      <c r="G108">
        <f t="shared" si="29"/>
        <v>1.0329829218095614</v>
      </c>
      <c r="H108">
        <f t="shared" si="55"/>
        <v>3.2325438930661215E-3</v>
      </c>
      <c r="K108">
        <f t="shared" si="30"/>
        <v>1.8038165755975579E-2</v>
      </c>
      <c r="L108">
        <f>ACOS(-J2*K108)</f>
        <v>1.5731328254570567</v>
      </c>
      <c r="N108">
        <f t="shared" si="31"/>
        <v>0.99983735197825574</v>
      </c>
      <c r="O108">
        <f t="shared" si="32"/>
        <v>2.7463944836997992E-2</v>
      </c>
      <c r="P108">
        <f>M2*N108*O108</f>
        <v>2.7231976316713476E-2</v>
      </c>
      <c r="Q108">
        <f t="shared" si="33"/>
        <v>2.7467398539726389E-2</v>
      </c>
      <c r="S108">
        <f t="shared" si="34"/>
        <v>1.8035231883999473E-2</v>
      </c>
      <c r="T108">
        <f>Q108*R2*S108</f>
        <v>6.3635419745756094E-5</v>
      </c>
      <c r="U108">
        <f>D2*E2*G2*(P108+T108)</f>
        <v>1059621.5181096084</v>
      </c>
      <c r="V108">
        <f t="shared" si="35"/>
        <v>1059.6215181096084</v>
      </c>
      <c r="W108" s="3">
        <v>23.5</v>
      </c>
      <c r="X108">
        <f t="shared" si="36"/>
        <v>405.84499999999997</v>
      </c>
      <c r="Y108" s="6">
        <f t="shared" si="37"/>
        <v>296.8</v>
      </c>
      <c r="Z108">
        <f t="shared" si="38"/>
        <v>2.3974761634350776</v>
      </c>
      <c r="AA108" s="3">
        <v>32</v>
      </c>
      <c r="AB108">
        <f t="shared" si="39"/>
        <v>552.64</v>
      </c>
      <c r="AC108" s="6">
        <f t="shared" si="28"/>
        <v>305.3</v>
      </c>
      <c r="AD108">
        <f t="shared" si="40"/>
        <v>3.7328359060309499</v>
      </c>
      <c r="AE108" s="9">
        <v>55</v>
      </c>
      <c r="AF108">
        <f t="shared" si="41"/>
        <v>0.55000000000000004</v>
      </c>
      <c r="AG108" s="9">
        <v>100</v>
      </c>
      <c r="AH108">
        <f t="shared" si="42"/>
        <v>1</v>
      </c>
      <c r="AI108">
        <f t="shared" si="43"/>
        <v>2.22526795587605</v>
      </c>
      <c r="AL108">
        <f t="shared" si="44"/>
        <v>798.00038845113829</v>
      </c>
      <c r="AM108">
        <v>13.836299999999982</v>
      </c>
      <c r="AN108">
        <f t="shared" si="45"/>
        <v>1.7338713364357192E-2</v>
      </c>
      <c r="AO108" s="6">
        <f t="shared" si="46"/>
        <v>7745259436.8026133</v>
      </c>
      <c r="AP108">
        <f t="shared" si="47"/>
        <v>8671823398.6377773</v>
      </c>
      <c r="AQ108">
        <f t="shared" si="48"/>
        <v>8208541417.7201958</v>
      </c>
      <c r="AR108">
        <f t="shared" si="49"/>
        <v>40.246478571082122</v>
      </c>
      <c r="AS108">
        <f t="shared" si="50"/>
        <v>0.13115735125417849</v>
      </c>
      <c r="AT108">
        <f t="shared" si="51"/>
        <v>-0.32659273695811775</v>
      </c>
      <c r="AU108">
        <f t="shared" si="52"/>
        <v>-1.7239594517681121</v>
      </c>
      <c r="AX108">
        <f>AW2*AM108</f>
        <v>9.6854099999999868</v>
      </c>
      <c r="AY108">
        <f t="shared" si="53"/>
        <v>11.409369451768098</v>
      </c>
    </row>
    <row r="109" spans="6:51" x14ac:dyDescent="0.25">
      <c r="F109">
        <f t="shared" si="54"/>
        <v>108</v>
      </c>
      <c r="G109">
        <f t="shared" si="29"/>
        <v>1.032982601127558</v>
      </c>
      <c r="H109">
        <f t="shared" si="55"/>
        <v>3.3555206761940121E-3</v>
      </c>
      <c r="K109">
        <f t="shared" si="30"/>
        <v>1.8038160154944149E-2</v>
      </c>
      <c r="L109">
        <f>ACOS(-J2*K109)</f>
        <v>1.573132824731549</v>
      </c>
      <c r="N109">
        <f t="shared" si="31"/>
        <v>0.99983735207923874</v>
      </c>
      <c r="O109">
        <f t="shared" si="32"/>
        <v>2.7463944824335174E-2</v>
      </c>
      <c r="P109">
        <f>M2*N109*O109</f>
        <v>2.7231976306908025E-2</v>
      </c>
      <c r="Q109">
        <f t="shared" si="33"/>
        <v>2.7467398527058793E-2</v>
      </c>
      <c r="S109">
        <f t="shared" si="34"/>
        <v>1.8035226285700586E-2</v>
      </c>
      <c r="T109">
        <f>Q109*R2*S109</f>
        <v>6.3635399963399202E-5</v>
      </c>
      <c r="U109">
        <f>D2*E2*G2*(P109+T109)</f>
        <v>1059621.5169610034</v>
      </c>
      <c r="V109">
        <f t="shared" si="35"/>
        <v>1059.6215169610034</v>
      </c>
      <c r="W109" s="3">
        <v>21.5</v>
      </c>
      <c r="X109">
        <f t="shared" si="36"/>
        <v>371.30500000000001</v>
      </c>
      <c r="Y109" s="6">
        <f t="shared" si="37"/>
        <v>294.8</v>
      </c>
      <c r="Z109">
        <f t="shared" si="38"/>
        <v>2.1522831732713339</v>
      </c>
      <c r="AA109" s="3">
        <v>25.5</v>
      </c>
      <c r="AB109">
        <f t="shared" si="39"/>
        <v>440.38499999999999</v>
      </c>
      <c r="AC109" s="6">
        <f t="shared" si="28"/>
        <v>298.8</v>
      </c>
      <c r="AD109">
        <f t="shared" si="40"/>
        <v>2.6667477955719967</v>
      </c>
      <c r="AE109" s="9">
        <v>84</v>
      </c>
      <c r="AF109">
        <f t="shared" si="41"/>
        <v>0.84</v>
      </c>
      <c r="AG109" s="9">
        <v>100</v>
      </c>
      <c r="AH109">
        <f t="shared" si="42"/>
        <v>1</v>
      </c>
      <c r="AI109">
        <f t="shared" si="43"/>
        <v>2.1961756607759053</v>
      </c>
      <c r="AL109">
        <f t="shared" si="44"/>
        <v>798.00038758612459</v>
      </c>
      <c r="AM109">
        <v>3.7049999999999939</v>
      </c>
      <c r="AN109">
        <f t="shared" si="45"/>
        <v>4.6428548878369186E-3</v>
      </c>
      <c r="AO109" s="6">
        <f t="shared" si="46"/>
        <v>7538496509.1746454</v>
      </c>
      <c r="AP109">
        <f t="shared" si="47"/>
        <v>7956246739.8993816</v>
      </c>
      <c r="AQ109">
        <f t="shared" si="48"/>
        <v>7747371624.537014</v>
      </c>
      <c r="AR109">
        <f t="shared" si="49"/>
        <v>37.985363075104978</v>
      </c>
      <c r="AS109">
        <f t="shared" si="50"/>
        <v>0.1325270066943465</v>
      </c>
      <c r="AT109">
        <f t="shared" si="51"/>
        <v>-0.34373214590142015</v>
      </c>
      <c r="AU109">
        <f t="shared" si="52"/>
        <v>-1.7303773437976486</v>
      </c>
      <c r="AX109">
        <f>AW2*AM109</f>
        <v>2.5934999999999957</v>
      </c>
      <c r="AY109">
        <f t="shared" si="53"/>
        <v>4.3238773437976441</v>
      </c>
    </row>
    <row r="110" spans="6:51" x14ac:dyDescent="0.25">
      <c r="F110">
        <f t="shared" si="54"/>
        <v>109</v>
      </c>
      <c r="G110">
        <f t="shared" si="29"/>
        <v>1.0329822774635198</v>
      </c>
      <c r="H110">
        <f t="shared" si="55"/>
        <v>3.4784971559413489E-3</v>
      </c>
      <c r="K110">
        <f t="shared" si="30"/>
        <v>1.8038154501828507E-2</v>
      </c>
      <c r="L110">
        <f>ACOS(-J2*K110)</f>
        <v>1.573132823999295</v>
      </c>
      <c r="N110">
        <f t="shared" si="31"/>
        <v>0.99983735218116077</v>
      </c>
      <c r="O110">
        <f t="shared" si="32"/>
        <v>2.7463944811554609E-2</v>
      </c>
      <c r="P110">
        <f>M2*N110*O110</f>
        <v>2.7231976297011396E-2</v>
      </c>
      <c r="Q110">
        <f t="shared" si="33"/>
        <v>2.7467398514273406E-2</v>
      </c>
      <c r="S110">
        <f t="shared" si="34"/>
        <v>1.8035220635342897E-2</v>
      </c>
      <c r="T110">
        <f>Q110*R2*S110</f>
        <v>6.363537999708543E-5</v>
      </c>
      <c r="U110">
        <f>D2*E2*G2*(P110+T110)</f>
        <v>1059621.5158017175</v>
      </c>
      <c r="V110">
        <f t="shared" si="35"/>
        <v>1059.6215158017176</v>
      </c>
      <c r="W110" s="3">
        <v>22</v>
      </c>
      <c r="X110">
        <f t="shared" si="36"/>
        <v>379.94</v>
      </c>
      <c r="Y110" s="6">
        <f t="shared" si="37"/>
        <v>295.3</v>
      </c>
      <c r="Z110">
        <f t="shared" si="38"/>
        <v>2.2114271288940266</v>
      </c>
      <c r="AA110" s="3">
        <v>32</v>
      </c>
      <c r="AB110">
        <f t="shared" si="39"/>
        <v>552.64</v>
      </c>
      <c r="AC110" s="6">
        <f t="shared" si="28"/>
        <v>305.3</v>
      </c>
      <c r="AD110">
        <f t="shared" si="40"/>
        <v>3.7328359060309499</v>
      </c>
      <c r="AE110" s="9">
        <v>51</v>
      </c>
      <c r="AF110">
        <f t="shared" si="41"/>
        <v>0.51</v>
      </c>
      <c r="AG110" s="9">
        <v>95</v>
      </c>
      <c r="AH110">
        <f t="shared" si="42"/>
        <v>0.95</v>
      </c>
      <c r="AI110">
        <f t="shared" si="43"/>
        <v>2.0023010422625549</v>
      </c>
      <c r="AL110">
        <f t="shared" si="44"/>
        <v>798.00038671306697</v>
      </c>
      <c r="AM110">
        <v>17.447999999999968</v>
      </c>
      <c r="AN110">
        <f t="shared" si="45"/>
        <v>2.1864651058463282E-2</v>
      </c>
      <c r="AO110" s="6">
        <f t="shared" si="46"/>
        <v>7589794316.8739386</v>
      </c>
      <c r="AP110">
        <f t="shared" si="47"/>
        <v>8671823398.6377773</v>
      </c>
      <c r="AQ110">
        <f t="shared" si="48"/>
        <v>8130808857.7558575</v>
      </c>
      <c r="AR110">
        <f t="shared" si="49"/>
        <v>39.86535582957697</v>
      </c>
      <c r="AS110">
        <f t="shared" si="50"/>
        <v>0.14189623822767505</v>
      </c>
      <c r="AT110">
        <f t="shared" si="51"/>
        <v>-0.32048272107107456</v>
      </c>
      <c r="AU110">
        <f t="shared" si="52"/>
        <v>-1.8128887184398064</v>
      </c>
      <c r="AX110">
        <f>AW2*AM110</f>
        <v>12.213599999999976</v>
      </c>
      <c r="AY110">
        <f t="shared" si="53"/>
        <v>14.026488718439783</v>
      </c>
    </row>
    <row r="111" spans="6:51" x14ac:dyDescent="0.25">
      <c r="F111">
        <f t="shared" si="54"/>
        <v>110</v>
      </c>
      <c r="G111">
        <f t="shared" si="29"/>
        <v>1.0329819508174758</v>
      </c>
      <c r="H111">
        <f t="shared" si="55"/>
        <v>3.6014733211895489E-3</v>
      </c>
      <c r="K111">
        <f t="shared" si="30"/>
        <v>1.8038148796629155E-2</v>
      </c>
      <c r="L111">
        <f>ACOS(-J2*K111)</f>
        <v>1.5731328232602944</v>
      </c>
      <c r="N111">
        <f t="shared" si="31"/>
        <v>0.99983735228402182</v>
      </c>
      <c r="O111">
        <f t="shared" si="32"/>
        <v>2.7463944798656291E-2</v>
      </c>
      <c r="P111">
        <f>M2*N111*O111</f>
        <v>2.7231976287023587E-2</v>
      </c>
      <c r="Q111">
        <f t="shared" si="33"/>
        <v>2.746739850137022E-2</v>
      </c>
      <c r="S111">
        <f t="shared" si="34"/>
        <v>1.8035214932926907E-2</v>
      </c>
      <c r="T111">
        <f>Q111*R2*S111</f>
        <v>6.3635359846816512E-5</v>
      </c>
      <c r="U111">
        <f>D2*E2*G2*(P111+T111)</f>
        <v>1059621.5146317508</v>
      </c>
      <c r="V111">
        <f t="shared" si="35"/>
        <v>1059.6215146317509</v>
      </c>
      <c r="W111" s="3">
        <v>22.5</v>
      </c>
      <c r="X111">
        <f t="shared" si="36"/>
        <v>388.57499999999999</v>
      </c>
      <c r="Y111" s="6">
        <f t="shared" si="37"/>
        <v>295.8</v>
      </c>
      <c r="Z111">
        <f t="shared" si="38"/>
        <v>2.2719881109601614</v>
      </c>
      <c r="AA111" s="3">
        <v>32</v>
      </c>
      <c r="AB111">
        <f t="shared" si="39"/>
        <v>552.64</v>
      </c>
      <c r="AC111" s="6">
        <f t="shared" si="28"/>
        <v>305.3</v>
      </c>
      <c r="AD111">
        <f t="shared" si="40"/>
        <v>3.7328359060309499</v>
      </c>
      <c r="AE111" s="9">
        <v>51</v>
      </c>
      <c r="AF111">
        <f t="shared" si="41"/>
        <v>0.51</v>
      </c>
      <c r="AG111" s="9">
        <v>97</v>
      </c>
      <c r="AH111">
        <f t="shared" si="42"/>
        <v>0.97</v>
      </c>
      <c r="AI111">
        <f t="shared" si="43"/>
        <v>2.0537873898535706</v>
      </c>
      <c r="AL111">
        <f t="shared" si="44"/>
        <v>798.00038583196567</v>
      </c>
      <c r="AM111">
        <v>16.509599999999981</v>
      </c>
      <c r="AN111">
        <f t="shared" si="45"/>
        <v>2.0688711801545915E-2</v>
      </c>
      <c r="AO111" s="6">
        <f t="shared" si="46"/>
        <v>7641353482.9750309</v>
      </c>
      <c r="AP111">
        <f t="shared" si="47"/>
        <v>8671823398.6377773</v>
      </c>
      <c r="AQ111">
        <f t="shared" si="48"/>
        <v>8156588440.8064041</v>
      </c>
      <c r="AR111">
        <f t="shared" si="49"/>
        <v>39.991753125273803</v>
      </c>
      <c r="AS111">
        <f t="shared" si="50"/>
        <v>0.13936542461198273</v>
      </c>
      <c r="AT111">
        <f t="shared" si="51"/>
        <v>-0.32207023906791299</v>
      </c>
      <c r="AU111">
        <f t="shared" si="52"/>
        <v>-1.7950480601737517</v>
      </c>
      <c r="AX111">
        <f>AW2*AM111</f>
        <v>11.556719999999986</v>
      </c>
      <c r="AY111">
        <f t="shared" si="53"/>
        <v>13.351768060173738</v>
      </c>
    </row>
    <row r="112" spans="6:51" x14ac:dyDescent="0.25">
      <c r="F112">
        <f t="shared" si="54"/>
        <v>111</v>
      </c>
      <c r="G112">
        <f t="shared" si="29"/>
        <v>1.032981621189456</v>
      </c>
      <c r="H112">
        <f t="shared" si="55"/>
        <v>3.7244491608200373E-3</v>
      </c>
      <c r="K112">
        <f t="shared" si="30"/>
        <v>1.8038143039346623E-2</v>
      </c>
      <c r="L112">
        <f>ACOS(-J2*K112)</f>
        <v>1.5731328225145476</v>
      </c>
      <c r="N112">
        <f t="shared" si="31"/>
        <v>0.9998373523878219</v>
      </c>
      <c r="O112">
        <f t="shared" si="32"/>
        <v>2.7463944785640227E-2</v>
      </c>
      <c r="P112">
        <f>M2*N112*O112</f>
        <v>2.7231976276944601E-2</v>
      </c>
      <c r="Q112">
        <f t="shared" si="33"/>
        <v>2.7467398488349243E-2</v>
      </c>
      <c r="S112">
        <f t="shared" si="34"/>
        <v>1.8035209178453145E-2</v>
      </c>
      <c r="T112">
        <f>Q112*R2*S112</f>
        <v>6.3635339512594345E-5</v>
      </c>
      <c r="U112">
        <f>D2*E2*G2*(P112+T112)</f>
        <v>1059621.5134511036</v>
      </c>
      <c r="V112">
        <f t="shared" si="35"/>
        <v>1059.6215134511035</v>
      </c>
      <c r="W112" s="3">
        <v>24</v>
      </c>
      <c r="X112">
        <f t="shared" si="36"/>
        <v>414.48</v>
      </c>
      <c r="Y112" s="6">
        <f t="shared" si="37"/>
        <v>297.3</v>
      </c>
      <c r="Z112">
        <f t="shared" si="38"/>
        <v>2.4624618961402045</v>
      </c>
      <c r="AA112" s="3">
        <v>34.5</v>
      </c>
      <c r="AB112">
        <f t="shared" si="39"/>
        <v>595.81499999999994</v>
      </c>
      <c r="AC112" s="6">
        <f t="shared" si="28"/>
        <v>307.8</v>
      </c>
      <c r="AD112">
        <f t="shared" si="40"/>
        <v>4.2322575139029901</v>
      </c>
      <c r="AE112" s="9">
        <v>46</v>
      </c>
      <c r="AF112">
        <f t="shared" si="41"/>
        <v>0.46</v>
      </c>
      <c r="AG112" s="9">
        <v>98</v>
      </c>
      <c r="AH112">
        <f t="shared" si="42"/>
        <v>0.98</v>
      </c>
      <c r="AI112">
        <f t="shared" si="43"/>
        <v>2.1800255573063878</v>
      </c>
      <c r="AL112">
        <f t="shared" si="44"/>
        <v>798.0003849428208</v>
      </c>
      <c r="AM112">
        <v>15.998099999999988</v>
      </c>
      <c r="AN112">
        <f t="shared" si="45"/>
        <v>2.0047734690186024E-2</v>
      </c>
      <c r="AO112" s="6">
        <f t="shared" si="46"/>
        <v>7797608001.4891062</v>
      </c>
      <c r="AP112">
        <f t="shared" si="47"/>
        <v>8959507612.9412384</v>
      </c>
      <c r="AQ112">
        <f t="shared" si="48"/>
        <v>8378557807.2151718</v>
      </c>
      <c r="AR112">
        <f t="shared" si="49"/>
        <v>41.080068928775987</v>
      </c>
      <c r="AS112">
        <f t="shared" si="50"/>
        <v>0.13329126548884007</v>
      </c>
      <c r="AT112">
        <f t="shared" si="51"/>
        <v>-0.32293555816824882</v>
      </c>
      <c r="AU112">
        <f t="shared" si="52"/>
        <v>-1.7682705841447452</v>
      </c>
      <c r="AX112">
        <f>AW2*AM112</f>
        <v>11.198669999999991</v>
      </c>
      <c r="AY112">
        <f t="shared" si="53"/>
        <v>12.966940584144737</v>
      </c>
    </row>
    <row r="113" spans="5:52" x14ac:dyDescent="0.25">
      <c r="F113">
        <f t="shared" si="54"/>
        <v>112</v>
      </c>
      <c r="G113">
        <f t="shared" si="29"/>
        <v>1.0329812885794898</v>
      </c>
      <c r="H113">
        <f t="shared" si="55"/>
        <v>3.8474246637142866E-3</v>
      </c>
      <c r="K113">
        <f t="shared" si="30"/>
        <v>1.8038137229981415E-2</v>
      </c>
      <c r="L113">
        <f>ACOS(-J2*K113)</f>
        <v>1.5731328217620542</v>
      </c>
      <c r="N113">
        <f t="shared" si="31"/>
        <v>0.99983735249256089</v>
      </c>
      <c r="O113">
        <f t="shared" si="32"/>
        <v>2.7463944772506407E-2</v>
      </c>
      <c r="P113">
        <f>M2*N113*O113</f>
        <v>2.7231976266774427E-2</v>
      </c>
      <c r="Q113">
        <f t="shared" si="33"/>
        <v>2.7467398475210469E-2</v>
      </c>
      <c r="S113">
        <f t="shared" si="34"/>
        <v>1.8035203371922114E-2</v>
      </c>
      <c r="T113">
        <f>Q113*R2*S113</f>
        <v>6.3635318994420691E-5</v>
      </c>
      <c r="U113">
        <f>D2*E2*G2*(P113+T113)</f>
        <v>1059621.5122597753</v>
      </c>
      <c r="V113">
        <f t="shared" si="35"/>
        <v>1059.6215122597753</v>
      </c>
      <c r="W113" s="3">
        <v>23</v>
      </c>
      <c r="X113">
        <f t="shared" si="36"/>
        <v>397.21</v>
      </c>
      <c r="Y113" s="6">
        <f t="shared" si="37"/>
        <v>296.3</v>
      </c>
      <c r="Z113">
        <f t="shared" si="38"/>
        <v>2.3339947564661481</v>
      </c>
      <c r="AA113" s="3">
        <v>29.5</v>
      </c>
      <c r="AB113">
        <f t="shared" si="39"/>
        <v>509.46499999999997</v>
      </c>
      <c r="AC113" s="6">
        <f t="shared" si="28"/>
        <v>302.8</v>
      </c>
      <c r="AD113">
        <f t="shared" si="40"/>
        <v>3.2855284428483555</v>
      </c>
      <c r="AE113" s="9">
        <v>60</v>
      </c>
      <c r="AF113">
        <f t="shared" si="41"/>
        <v>0.6</v>
      </c>
      <c r="AG113" s="9">
        <v>98</v>
      </c>
      <c r="AH113">
        <f t="shared" si="42"/>
        <v>0.98</v>
      </c>
      <c r="AI113">
        <f t="shared" si="43"/>
        <v>2.1293159635229193</v>
      </c>
      <c r="AL113">
        <f t="shared" si="44"/>
        <v>798.00038404563225</v>
      </c>
      <c r="AM113">
        <v>9.3068999999999882</v>
      </c>
      <c r="AN113">
        <f t="shared" si="45"/>
        <v>1.1662776342057236E-2</v>
      </c>
      <c r="AO113" s="6">
        <f t="shared" si="46"/>
        <v>7693174893.707921</v>
      </c>
      <c r="AP113">
        <f t="shared" si="47"/>
        <v>8391123459.3793173</v>
      </c>
      <c r="AQ113">
        <f t="shared" si="48"/>
        <v>8042149176.5436192</v>
      </c>
      <c r="AR113">
        <f t="shared" si="49"/>
        <v>39.430657412593362</v>
      </c>
      <c r="AS113">
        <f t="shared" si="50"/>
        <v>0.13570953794890664</v>
      </c>
      <c r="AT113">
        <f t="shared" si="51"/>
        <v>-0.3342552519382227</v>
      </c>
      <c r="AU113">
        <f t="shared" si="52"/>
        <v>-1.7886387265007249</v>
      </c>
      <c r="AX113">
        <f>AW2*AM113</f>
        <v>6.514829999999991</v>
      </c>
      <c r="AY113">
        <f t="shared" si="53"/>
        <v>8.3034687265007161</v>
      </c>
    </row>
    <row r="114" spans="5:52" x14ac:dyDescent="0.25">
      <c r="F114">
        <f t="shared" si="54"/>
        <v>113</v>
      </c>
      <c r="G114">
        <f t="shared" si="29"/>
        <v>1.0329809529876075</v>
      </c>
      <c r="H114">
        <f t="shared" si="55"/>
        <v>3.9703998187537821E-3</v>
      </c>
      <c r="K114">
        <f t="shared" si="30"/>
        <v>1.8038131368534074E-2</v>
      </c>
      <c r="L114">
        <f>ACOS(-J2*K114)</f>
        <v>1.5731328210028146</v>
      </c>
      <c r="N114">
        <f t="shared" si="31"/>
        <v>0.9998373525982388</v>
      </c>
      <c r="O114">
        <f t="shared" si="32"/>
        <v>2.746394475925484E-2</v>
      </c>
      <c r="P114">
        <f>M2*N114*O114</f>
        <v>2.7231976256513076E-2</v>
      </c>
      <c r="Q114">
        <f t="shared" si="33"/>
        <v>2.7467398461953903E-2</v>
      </c>
      <c r="S114">
        <f t="shared" si="34"/>
        <v>1.8035197513334354E-2</v>
      </c>
      <c r="T114">
        <f>Q114*R2*S114</f>
        <v>6.3635298292297462E-5</v>
      </c>
      <c r="U114">
        <f>D2*E2*G2*(P114+T114)</f>
        <v>1059621.5110577666</v>
      </c>
      <c r="V114">
        <f t="shared" si="35"/>
        <v>1059.6215110577666</v>
      </c>
      <c r="W114" s="3">
        <v>23.1</v>
      </c>
      <c r="X114">
        <f t="shared" si="36"/>
        <v>398.93700000000001</v>
      </c>
      <c r="Y114" s="6">
        <f t="shared" si="37"/>
        <v>296.40000000000003</v>
      </c>
      <c r="Z114">
        <f t="shared" si="38"/>
        <v>2.3465721176333401</v>
      </c>
      <c r="AA114" s="3">
        <v>34</v>
      </c>
      <c r="AB114">
        <f t="shared" si="39"/>
        <v>587.17999999999995</v>
      </c>
      <c r="AC114" s="6">
        <f t="shared" si="28"/>
        <v>307.3</v>
      </c>
      <c r="AD114">
        <f t="shared" si="40"/>
        <v>4.1279690380750855</v>
      </c>
      <c r="AE114" s="9">
        <v>46</v>
      </c>
      <c r="AF114">
        <f t="shared" si="41"/>
        <v>0.46</v>
      </c>
      <c r="AG114" s="9">
        <v>100</v>
      </c>
      <c r="AH114">
        <f t="shared" si="42"/>
        <v>1</v>
      </c>
      <c r="AI114">
        <f t="shared" si="43"/>
        <v>2.1227189375739397</v>
      </c>
      <c r="AL114">
        <f t="shared" si="44"/>
        <v>798.00038314040012</v>
      </c>
      <c r="AM114">
        <v>18.221099999999982</v>
      </c>
      <c r="AN114">
        <f t="shared" si="45"/>
        <v>2.2833447683688848E-2</v>
      </c>
      <c r="AO114" s="6">
        <f t="shared" si="46"/>
        <v>7703570723.3041573</v>
      </c>
      <c r="AP114">
        <f t="shared" si="47"/>
        <v>8901406526.1969452</v>
      </c>
      <c r="AQ114">
        <f t="shared" si="48"/>
        <v>8302488624.7505512</v>
      </c>
      <c r="AR114">
        <f t="shared" si="49"/>
        <v>40.707101727151951</v>
      </c>
      <c r="AS114">
        <f t="shared" si="50"/>
        <v>0.13602624880527098</v>
      </c>
      <c r="AT114">
        <f t="shared" si="51"/>
        <v>-0.31917484562702003</v>
      </c>
      <c r="AU114">
        <f t="shared" si="52"/>
        <v>-1.7673459181210929</v>
      </c>
      <c r="AX114">
        <f>AW2*AM114</f>
        <v>12.754769999999986</v>
      </c>
      <c r="AY114">
        <f t="shared" si="53"/>
        <v>14.522115918121079</v>
      </c>
    </row>
    <row r="115" spans="5:52" x14ac:dyDescent="0.25">
      <c r="F115">
        <f t="shared" si="54"/>
        <v>114</v>
      </c>
      <c r="G115">
        <f t="shared" si="29"/>
        <v>1.0329806144138391</v>
      </c>
      <c r="H115">
        <f t="shared" si="55"/>
        <v>4.0933746148200606E-3</v>
      </c>
      <c r="K115">
        <f t="shared" si="30"/>
        <v>1.8038125455005109E-2</v>
      </c>
      <c r="L115">
        <f>ACOS(-J2*K115)</f>
        <v>1.5731328202368289</v>
      </c>
      <c r="N115">
        <f t="shared" si="31"/>
        <v>0.99983735270485585</v>
      </c>
      <c r="O115">
        <f t="shared" si="32"/>
        <v>2.7463944745885531E-2</v>
      </c>
      <c r="P115">
        <f>M2*N115*O115</f>
        <v>2.7231976246160548E-2</v>
      </c>
      <c r="Q115">
        <f t="shared" si="33"/>
        <v>2.7467398448579549E-2</v>
      </c>
      <c r="S115">
        <f t="shared" si="34"/>
        <v>1.8035191602690383E-2</v>
      </c>
      <c r="T115">
        <f>Q115*R2*S115</f>
        <v>6.3635277406226499E-5</v>
      </c>
      <c r="U115">
        <f>D2*E2*G2*(P115+T115)</f>
        <v>1059621.5098450775</v>
      </c>
      <c r="V115">
        <f t="shared" si="35"/>
        <v>1059.6215098450775</v>
      </c>
      <c r="W115" s="3">
        <v>24</v>
      </c>
      <c r="X115">
        <f t="shared" si="36"/>
        <v>414.48</v>
      </c>
      <c r="Y115" s="6">
        <f t="shared" si="37"/>
        <v>297.3</v>
      </c>
      <c r="Z115">
        <f t="shared" si="38"/>
        <v>2.4624618961402045</v>
      </c>
      <c r="AA115" s="3">
        <v>32</v>
      </c>
      <c r="AB115">
        <f t="shared" si="39"/>
        <v>552.64</v>
      </c>
      <c r="AC115" s="6">
        <f t="shared" si="28"/>
        <v>305.3</v>
      </c>
      <c r="AD115">
        <f t="shared" si="40"/>
        <v>3.7328359060309499</v>
      </c>
      <c r="AE115" s="9">
        <v>61</v>
      </c>
      <c r="AF115">
        <f t="shared" si="41"/>
        <v>0.61</v>
      </c>
      <c r="AG115" s="9">
        <v>100</v>
      </c>
      <c r="AH115">
        <f t="shared" si="42"/>
        <v>1</v>
      </c>
      <c r="AI115">
        <f t="shared" si="43"/>
        <v>2.3697458994095419</v>
      </c>
      <c r="AL115">
        <f t="shared" si="44"/>
        <v>798.00038222712465</v>
      </c>
      <c r="AM115">
        <v>12.107999999999986</v>
      </c>
      <c r="AN115">
        <f t="shared" si="45"/>
        <v>1.517292506327878E-2</v>
      </c>
      <c r="AO115" s="6">
        <f t="shared" si="46"/>
        <v>7797608001.4891062</v>
      </c>
      <c r="AP115">
        <f t="shared" si="47"/>
        <v>8671823398.6377773</v>
      </c>
      <c r="AQ115">
        <f t="shared" si="48"/>
        <v>8234715700.0634422</v>
      </c>
      <c r="AR115">
        <f t="shared" si="49"/>
        <v>40.37481107741106</v>
      </c>
      <c r="AS115">
        <f t="shared" si="50"/>
        <v>0.12448429377786172</v>
      </c>
      <c r="AT115">
        <f t="shared" si="51"/>
        <v>-0.32951655116457362</v>
      </c>
      <c r="AU115">
        <f t="shared" si="52"/>
        <v>-1.6561600200428108</v>
      </c>
      <c r="AX115">
        <f>AW2*AM115</f>
        <v>8.4755999999999894</v>
      </c>
      <c r="AY115">
        <f t="shared" si="53"/>
        <v>10.131760020042801</v>
      </c>
    </row>
    <row r="116" spans="5:52" x14ac:dyDescent="0.25">
      <c r="F116">
        <f t="shared" si="54"/>
        <v>115</v>
      </c>
      <c r="G116">
        <f t="shared" si="29"/>
        <v>1.0329802728582158</v>
      </c>
      <c r="H116">
        <f t="shared" si="55"/>
        <v>4.2163490407946709E-3</v>
      </c>
      <c r="K116">
        <f t="shared" si="30"/>
        <v>1.8038119489395071E-2</v>
      </c>
      <c r="L116">
        <f>ACOS(-J2*K116)</f>
        <v>1.573132819464097</v>
      </c>
      <c r="N116">
        <f t="shared" si="31"/>
        <v>0.99983735281241171</v>
      </c>
      <c r="O116">
        <f t="shared" si="32"/>
        <v>2.7463944732398479E-2</v>
      </c>
      <c r="P116">
        <f>M2*N116*O116</f>
        <v>2.723197623571685E-2</v>
      </c>
      <c r="Q116">
        <f t="shared" si="33"/>
        <v>2.7467398435087408E-2</v>
      </c>
      <c r="S116">
        <f t="shared" si="34"/>
        <v>1.803518563999074E-2</v>
      </c>
      <c r="T116">
        <f>Q116*R2*S116</f>
        <v>6.3635256336209715E-5</v>
      </c>
      <c r="U116">
        <f>D2*E2*G2*(P116+T116)</f>
        <v>1059621.5086217083</v>
      </c>
      <c r="V116">
        <f t="shared" si="35"/>
        <v>1059.6215086217082</v>
      </c>
      <c r="W116" s="3">
        <v>25</v>
      </c>
      <c r="X116">
        <f t="shared" si="36"/>
        <v>431.75</v>
      </c>
      <c r="Y116" s="6">
        <f t="shared" si="37"/>
        <v>298.3</v>
      </c>
      <c r="Z116">
        <f t="shared" si="38"/>
        <v>2.597066958624318</v>
      </c>
      <c r="AA116" s="3">
        <v>31.5</v>
      </c>
      <c r="AB116">
        <f t="shared" si="39"/>
        <v>544.005</v>
      </c>
      <c r="AC116" s="6">
        <f t="shared" si="28"/>
        <v>304.8</v>
      </c>
      <c r="AD116">
        <f t="shared" si="40"/>
        <v>3.6393591244975094</v>
      </c>
      <c r="AE116" s="9">
        <v>62</v>
      </c>
      <c r="AF116">
        <f t="shared" si="41"/>
        <v>0.62</v>
      </c>
      <c r="AG116" s="9">
        <v>99</v>
      </c>
      <c r="AH116">
        <f t="shared" si="42"/>
        <v>0.99</v>
      </c>
      <c r="AI116">
        <f t="shared" si="43"/>
        <v>2.4137494731132652</v>
      </c>
      <c r="AL116">
        <f t="shared" si="44"/>
        <v>798.00038130580594</v>
      </c>
      <c r="AM116">
        <v>12.927899999999985</v>
      </c>
      <c r="AN116">
        <f t="shared" si="45"/>
        <v>1.6200368198879114E-2</v>
      </c>
      <c r="AO116" s="6">
        <f t="shared" si="46"/>
        <v>7903100760.0574884</v>
      </c>
      <c r="AP116">
        <f t="shared" si="47"/>
        <v>8615128329.202486</v>
      </c>
      <c r="AQ116">
        <f t="shared" si="48"/>
        <v>8259114544.6299877</v>
      </c>
      <c r="AR116">
        <f t="shared" si="49"/>
        <v>40.494438612320828</v>
      </c>
      <c r="AS116">
        <f t="shared" si="50"/>
        <v>0.1224925526033189</v>
      </c>
      <c r="AT116">
        <f t="shared" si="51"/>
        <v>-0.32812950293151316</v>
      </c>
      <c r="AU116">
        <f t="shared" si="52"/>
        <v>-1.6276099949478517</v>
      </c>
      <c r="AX116">
        <f>AW2*AM116</f>
        <v>9.0495299999999883</v>
      </c>
      <c r="AY116">
        <f t="shared" si="53"/>
        <v>10.67713999494784</v>
      </c>
    </row>
    <row r="117" spans="5:52" x14ac:dyDescent="0.25">
      <c r="F117">
        <f t="shared" si="54"/>
        <v>116</v>
      </c>
      <c r="G117">
        <f t="shared" si="29"/>
        <v>1.0329799283207681</v>
      </c>
      <c r="H117">
        <f t="shared" si="55"/>
        <v>4.3393230855592073E-3</v>
      </c>
      <c r="K117">
        <f t="shared" si="30"/>
        <v>1.80381134717045E-2</v>
      </c>
      <c r="L117">
        <f>ACOS(-J2*K117)</f>
        <v>1.5731328186846192</v>
      </c>
      <c r="N117">
        <f t="shared" si="31"/>
        <v>0.99983735292090659</v>
      </c>
      <c r="O117">
        <f t="shared" si="32"/>
        <v>2.7463944718793681E-2</v>
      </c>
      <c r="P117">
        <f>M2*N17*O117</f>
        <v>2.7231976056306194E-2</v>
      </c>
      <c r="Q117">
        <f t="shared" si="33"/>
        <v>2.7467398421477475E-2</v>
      </c>
      <c r="S117">
        <f t="shared" si="34"/>
        <v>1.8035179625235969E-2</v>
      </c>
      <c r="T117">
        <f>Q117*R2*S117</f>
        <v>6.3635235082249006E-5</v>
      </c>
      <c r="U117">
        <f>D2*E2*G2*(P117+T117)</f>
        <v>1059621.5008318645</v>
      </c>
      <c r="V117">
        <f t="shared" si="35"/>
        <v>1059.6215008318645</v>
      </c>
      <c r="W117" s="3">
        <v>25</v>
      </c>
      <c r="X117">
        <f t="shared" si="36"/>
        <v>431.75</v>
      </c>
      <c r="Y117" s="6">
        <f t="shared" si="37"/>
        <v>298.3</v>
      </c>
      <c r="Z117">
        <f t="shared" si="38"/>
        <v>2.597066958624318</v>
      </c>
      <c r="AA117" s="3">
        <v>33.5</v>
      </c>
      <c r="AB117">
        <f t="shared" si="39"/>
        <v>578.54499999999996</v>
      </c>
      <c r="AC117" s="6">
        <f t="shared" si="28"/>
        <v>306.8</v>
      </c>
      <c r="AD117">
        <f t="shared" si="40"/>
        <v>4.02592295454017</v>
      </c>
      <c r="AE117" s="9">
        <v>49</v>
      </c>
      <c r="AF117">
        <f t="shared" si="41"/>
        <v>0.49</v>
      </c>
      <c r="AG117" s="9">
        <v>96</v>
      </c>
      <c r="AH117">
        <f t="shared" si="42"/>
        <v>0.96</v>
      </c>
      <c r="AI117">
        <f t="shared" si="43"/>
        <v>2.2329432640020141</v>
      </c>
      <c r="AL117">
        <f t="shared" si="44"/>
        <v>798.00037543927886</v>
      </c>
      <c r="AM117">
        <v>16.684799999999989</v>
      </c>
      <c r="AN117">
        <f t="shared" si="45"/>
        <v>2.0908260839871701E-2</v>
      </c>
      <c r="AO117" s="6">
        <f t="shared" si="46"/>
        <v>7903100760.0574884</v>
      </c>
      <c r="AP117">
        <f t="shared" si="47"/>
        <v>8843588481.3744526</v>
      </c>
      <c r="AQ117">
        <f t="shared" si="48"/>
        <v>8373344620.715971</v>
      </c>
      <c r="AR117">
        <f t="shared" si="49"/>
        <v>41.054508675370407</v>
      </c>
      <c r="AS117">
        <f t="shared" si="50"/>
        <v>0.13079749529597054</v>
      </c>
      <c r="AT117">
        <f t="shared" si="51"/>
        <v>-0.32177384786617319</v>
      </c>
      <c r="AU117">
        <f t="shared" si="52"/>
        <v>-1.7278698657082114</v>
      </c>
      <c r="AX117">
        <f>AW2*AM117</f>
        <v>11.679359999999992</v>
      </c>
      <c r="AY117">
        <f t="shared" si="53"/>
        <v>13.407229865708203</v>
      </c>
    </row>
    <row r="118" spans="5:52" x14ac:dyDescent="0.25">
      <c r="F118">
        <f t="shared" si="54"/>
        <v>117</v>
      </c>
      <c r="G118">
        <f t="shared" si="29"/>
        <v>1.0329795808015272</v>
      </c>
      <c r="H118">
        <f t="shared" si="55"/>
        <v>4.4622967379952961E-3</v>
      </c>
      <c r="K118">
        <f t="shared" si="30"/>
        <v>1.8038107401933928E-2</v>
      </c>
      <c r="L118">
        <f>ACOS(-J2*K118)</f>
        <v>1.5731328178983952</v>
      </c>
      <c r="N118">
        <f t="shared" si="31"/>
        <v>0.99983735303034038</v>
      </c>
      <c r="O118">
        <f t="shared" si="32"/>
        <v>2.7463944705071141E-2</v>
      </c>
      <c r="P118">
        <f>M2*N118*O118</f>
        <v>2.723197621455592E-2</v>
      </c>
      <c r="Q118">
        <f t="shared" si="33"/>
        <v>2.7467398407749755E-2</v>
      </c>
      <c r="S118">
        <f t="shared" si="34"/>
        <v>1.8035173558426609E-2</v>
      </c>
      <c r="T118">
        <f>Q118*R2*S118</f>
        <v>6.3635213644346297E-5</v>
      </c>
      <c r="U118">
        <f>D2*E2*G2*(P118+T118)</f>
        <v>1059621.506142929</v>
      </c>
      <c r="V118">
        <f t="shared" si="35"/>
        <v>1059.6215061429289</v>
      </c>
      <c r="W118" s="3">
        <v>24.8</v>
      </c>
      <c r="X118">
        <f t="shared" si="36"/>
        <v>428.29599999999999</v>
      </c>
      <c r="Y118" s="6">
        <f t="shared" si="37"/>
        <v>298.10000000000002</v>
      </c>
      <c r="Z118">
        <f t="shared" si="38"/>
        <v>2.5696432136341705</v>
      </c>
      <c r="AA118" s="3">
        <v>32.200000000000003</v>
      </c>
      <c r="AB118">
        <f t="shared" si="39"/>
        <v>556.09400000000005</v>
      </c>
      <c r="AC118" s="6">
        <f t="shared" si="28"/>
        <v>305.5</v>
      </c>
      <c r="AD118">
        <f t="shared" si="40"/>
        <v>3.7708078165218657</v>
      </c>
      <c r="AE118" s="9">
        <v>60</v>
      </c>
      <c r="AF118">
        <f t="shared" si="41"/>
        <v>0.6</v>
      </c>
      <c r="AG118" s="9">
        <v>97</v>
      </c>
      <c r="AH118">
        <f t="shared" si="42"/>
        <v>0.97</v>
      </c>
      <c r="AI118">
        <f t="shared" si="43"/>
        <v>2.377519303569132</v>
      </c>
      <c r="AL118">
        <f t="shared" si="44"/>
        <v>798.00037943903851</v>
      </c>
      <c r="AM118">
        <v>9.5525999999999911</v>
      </c>
      <c r="AN118">
        <f t="shared" si="45"/>
        <v>1.1970670999824682E-2</v>
      </c>
      <c r="AO118" s="6">
        <f t="shared" si="46"/>
        <v>7881917093.7221184</v>
      </c>
      <c r="AP118">
        <f t="shared" si="47"/>
        <v>8694579598.1771164</v>
      </c>
      <c r="AQ118">
        <f t="shared" si="48"/>
        <v>8288248345.9496174</v>
      </c>
      <c r="AR118">
        <f t="shared" si="49"/>
        <v>40.637281640190977</v>
      </c>
      <c r="AS118">
        <f t="shared" si="50"/>
        <v>0.12413110842468528</v>
      </c>
      <c r="AT118">
        <f t="shared" si="51"/>
        <v>-0.33383959415023667</v>
      </c>
      <c r="AU118">
        <f t="shared" si="52"/>
        <v>-1.6840040282845263</v>
      </c>
      <c r="AX118">
        <f>AW2*AM118</f>
        <v>6.6868199999999938</v>
      </c>
      <c r="AY118">
        <f t="shared" si="53"/>
        <v>8.3708240282845203</v>
      </c>
    </row>
    <row r="119" spans="5:52" x14ac:dyDescent="0.25">
      <c r="F119">
        <f t="shared" si="54"/>
        <v>118</v>
      </c>
      <c r="G119">
        <f t="shared" si="29"/>
        <v>1.0329792303005243</v>
      </c>
      <c r="H119">
        <f t="shared" si="55"/>
        <v>4.5852699869846003E-3</v>
      </c>
      <c r="K119">
        <f t="shared" si="30"/>
        <v>1.8038101280083908E-2</v>
      </c>
      <c r="L119">
        <f>ACOS(-J2*K119)</f>
        <v>1.5731328171054255</v>
      </c>
      <c r="N119">
        <f t="shared" si="31"/>
        <v>0.99983735314071309</v>
      </c>
      <c r="O119">
        <f t="shared" si="32"/>
        <v>2.7463944691230861E-2</v>
      </c>
      <c r="P119">
        <f>M2*N119*O119</f>
        <v>2.7231976203838697E-2</v>
      </c>
      <c r="Q119">
        <f t="shared" si="33"/>
        <v>2.7467398393904253E-2</v>
      </c>
      <c r="S119">
        <f t="shared" si="34"/>
        <v>1.8035167439563203E-2</v>
      </c>
      <c r="T119">
        <f>Q119*R2*S119</f>
        <v>6.3635192022503499E-5</v>
      </c>
      <c r="U119">
        <f>D2*E2*G2*(P119+T119)</f>
        <v>1059621.5048875196</v>
      </c>
      <c r="V119">
        <f t="shared" si="35"/>
        <v>1059.6215048875197</v>
      </c>
      <c r="W119" s="3">
        <v>22.5</v>
      </c>
      <c r="X119">
        <f t="shared" si="36"/>
        <v>388.57499999999999</v>
      </c>
      <c r="Y119" s="6">
        <f t="shared" si="37"/>
        <v>295.8</v>
      </c>
      <c r="Z119">
        <f t="shared" si="38"/>
        <v>2.2719881109601614</v>
      </c>
      <c r="AA119" s="3">
        <v>30</v>
      </c>
      <c r="AB119">
        <f t="shared" si="39"/>
        <v>518.1</v>
      </c>
      <c r="AC119" s="6">
        <f t="shared" si="28"/>
        <v>303.3</v>
      </c>
      <c r="AD119">
        <f t="shared" si="40"/>
        <v>3.3710490534071527</v>
      </c>
      <c r="AE119" s="9">
        <v>55</v>
      </c>
      <c r="AF119">
        <f t="shared" si="41"/>
        <v>0.55000000000000004</v>
      </c>
      <c r="AG119" s="9">
        <v>96</v>
      </c>
      <c r="AH119">
        <f t="shared" si="42"/>
        <v>0.96</v>
      </c>
      <c r="AI119">
        <f t="shared" si="43"/>
        <v>2.0175927829478444</v>
      </c>
      <c r="AL119">
        <f t="shared" si="44"/>
        <v>798.00037849359057</v>
      </c>
      <c r="AM119">
        <v>12.874499999999983</v>
      </c>
      <c r="AN119">
        <f t="shared" si="45"/>
        <v>1.6133450994476425E-2</v>
      </c>
      <c r="AO119" s="6">
        <f t="shared" si="46"/>
        <v>7641353482.9750309</v>
      </c>
      <c r="AP119">
        <f t="shared" si="47"/>
        <v>8446710189.1074104</v>
      </c>
      <c r="AQ119">
        <f t="shared" si="48"/>
        <v>8044031836.0412207</v>
      </c>
      <c r="AR119">
        <f t="shared" si="49"/>
        <v>39.439888092110102</v>
      </c>
      <c r="AS119">
        <f t="shared" si="50"/>
        <v>0.14114120953355433</v>
      </c>
      <c r="AT119">
        <f t="shared" si="51"/>
        <v>-0.32821984115745678</v>
      </c>
      <c r="AU119">
        <f t="shared" si="52"/>
        <v>-1.8270664373739618</v>
      </c>
      <c r="AX119">
        <f>AW2*AM119</f>
        <v>9.0121499999999877</v>
      </c>
      <c r="AY119">
        <f t="shared" si="53"/>
        <v>10.839216437373949</v>
      </c>
    </row>
    <row r="120" spans="5:52" x14ac:dyDescent="0.25">
      <c r="F120">
        <f t="shared" si="54"/>
        <v>119</v>
      </c>
      <c r="G120">
        <f t="shared" si="29"/>
        <v>1.0329788768177914</v>
      </c>
      <c r="H120">
        <f t="shared" si="55"/>
        <v>4.7082428214088208E-3</v>
      </c>
      <c r="K120">
        <f t="shared" si="30"/>
        <v>1.8038095106155002E-2</v>
      </c>
      <c r="L120">
        <f>ACOS(-J2*K120)</f>
        <v>1.5731328163057099</v>
      </c>
      <c r="N120">
        <f t="shared" si="31"/>
        <v>0.99983735325202461</v>
      </c>
      <c r="O120">
        <f t="shared" si="32"/>
        <v>2.7463944677272839E-2</v>
      </c>
      <c r="P120">
        <f>M2*N120*O120</f>
        <v>2.7231976193030291E-2</v>
      </c>
      <c r="Q120">
        <f t="shared" si="33"/>
        <v>2.7467398379940965E-2</v>
      </c>
      <c r="S120">
        <f t="shared" si="34"/>
        <v>1.8035161268646314E-2</v>
      </c>
      <c r="T120">
        <f>Q120*R2*S120</f>
        <v>6.3635170216722604E-5</v>
      </c>
      <c r="U120">
        <f>D2*E2*G2*(P120+T120)</f>
        <v>1059621.5036214299</v>
      </c>
      <c r="V120">
        <f t="shared" si="35"/>
        <v>1059.6215036214298</v>
      </c>
      <c r="W120" s="3">
        <v>22.8</v>
      </c>
      <c r="X120">
        <f t="shared" si="36"/>
        <v>393.75600000000003</v>
      </c>
      <c r="Y120" s="6">
        <f t="shared" si="37"/>
        <v>296.10000000000002</v>
      </c>
      <c r="Z120">
        <f t="shared" si="38"/>
        <v>2.3090167667652133</v>
      </c>
      <c r="AA120" s="3">
        <v>31.5</v>
      </c>
      <c r="AB120">
        <f t="shared" si="39"/>
        <v>544.005</v>
      </c>
      <c r="AC120" s="6">
        <f t="shared" si="28"/>
        <v>304.8</v>
      </c>
      <c r="AD120">
        <f t="shared" si="40"/>
        <v>3.6393591244975094</v>
      </c>
      <c r="AE120" s="9">
        <v>47</v>
      </c>
      <c r="AF120">
        <f t="shared" si="41"/>
        <v>0.47</v>
      </c>
      <c r="AG120" s="9">
        <v>98</v>
      </c>
      <c r="AH120">
        <f t="shared" si="42"/>
        <v>0.98</v>
      </c>
      <c r="AI120">
        <f t="shared" si="43"/>
        <v>1.9866676099718692</v>
      </c>
      <c r="AL120">
        <f t="shared" si="44"/>
        <v>798.00037754009895</v>
      </c>
      <c r="AM120">
        <v>16.82849999999998</v>
      </c>
      <c r="AN120">
        <f t="shared" si="45"/>
        <v>2.1088335887603463E-2</v>
      </c>
      <c r="AO120" s="6">
        <f t="shared" si="46"/>
        <v>7672414803.2778311</v>
      </c>
      <c r="AP120">
        <f t="shared" si="47"/>
        <v>8615128329.202486</v>
      </c>
      <c r="AQ120">
        <f t="shared" si="48"/>
        <v>8143771566.2401581</v>
      </c>
      <c r="AR120">
        <f t="shared" si="49"/>
        <v>39.928911989275498</v>
      </c>
      <c r="AS120">
        <f t="shared" si="50"/>
        <v>0.14267112437494447</v>
      </c>
      <c r="AT120">
        <f t="shared" si="51"/>
        <v>-0.3215307465517353</v>
      </c>
      <c r="AU120">
        <f t="shared" si="52"/>
        <v>-1.8316650940642656</v>
      </c>
      <c r="AX120">
        <f>AW2*AM120</f>
        <v>11.779949999999985</v>
      </c>
      <c r="AY120">
        <f t="shared" si="53"/>
        <v>13.61161509406425</v>
      </c>
    </row>
    <row r="121" spans="5:52" x14ac:dyDescent="0.25">
      <c r="E121" t="s">
        <v>8</v>
      </c>
      <c r="F121">
        <f t="shared" si="54"/>
        <v>120</v>
      </c>
      <c r="G121">
        <f t="shared" si="29"/>
        <v>1.0329785203533606</v>
      </c>
      <c r="H121">
        <f t="shared" si="55"/>
        <v>4.8312152301496865E-3</v>
      </c>
      <c r="K121">
        <f t="shared" si="30"/>
        <v>1.8038088880147757E-2</v>
      </c>
      <c r="L121">
        <f>ACOS(-J2*K121)</f>
        <v>1.5731328154992485</v>
      </c>
      <c r="N121">
        <f t="shared" si="31"/>
        <v>0.99983735336427515</v>
      </c>
      <c r="O121">
        <f t="shared" si="32"/>
        <v>2.7463944663197081E-2</v>
      </c>
      <c r="P121">
        <f>M2*N121*O121</f>
        <v>2.7231976182130722E-2</v>
      </c>
      <c r="Q121">
        <f t="shared" si="33"/>
        <v>2.7467398365859895E-2</v>
      </c>
      <c r="S121">
        <f t="shared" si="34"/>
        <v>1.8035155045676498E-2</v>
      </c>
      <c r="T121">
        <f>Q121*R2*S121</f>
        <v>6.363514822700559E-5</v>
      </c>
      <c r="U121">
        <f>D2*E2*G2*(P121+T121)</f>
        <v>1059621.5023446607</v>
      </c>
      <c r="V121">
        <f t="shared" si="35"/>
        <v>1059.6215023446607</v>
      </c>
      <c r="W121" s="3">
        <v>23</v>
      </c>
      <c r="X121">
        <f t="shared" si="36"/>
        <v>397.21</v>
      </c>
      <c r="Y121" s="6">
        <f t="shared" si="37"/>
        <v>296.3</v>
      </c>
      <c r="Z121">
        <f t="shared" si="38"/>
        <v>2.3339947564661481</v>
      </c>
      <c r="AA121" s="3">
        <v>34</v>
      </c>
      <c r="AB121">
        <f t="shared" si="39"/>
        <v>587.17999999999995</v>
      </c>
      <c r="AC121" s="6">
        <f t="shared" si="28"/>
        <v>307.3</v>
      </c>
      <c r="AD121">
        <f t="shared" si="40"/>
        <v>4.1279690380750855</v>
      </c>
      <c r="AE121" s="9">
        <v>43</v>
      </c>
      <c r="AF121">
        <f t="shared" si="41"/>
        <v>0.43</v>
      </c>
      <c r="AG121" s="9">
        <v>96</v>
      </c>
      <c r="AH121">
        <f t="shared" si="42"/>
        <v>0.96</v>
      </c>
      <c r="AI121">
        <f t="shared" si="43"/>
        <v>2.0078308262898945</v>
      </c>
      <c r="AL121">
        <f t="shared" si="44"/>
        <v>798.00037657856478</v>
      </c>
      <c r="AM121">
        <v>16.717799999999972</v>
      </c>
      <c r="AN121">
        <f t="shared" si="45"/>
        <v>2.094961417396533E-2</v>
      </c>
      <c r="AO121" s="6">
        <f t="shared" si="46"/>
        <v>7693174893.707921</v>
      </c>
      <c r="AP121">
        <f t="shared" si="47"/>
        <v>8901406526.1969452</v>
      </c>
      <c r="AQ121">
        <f t="shared" si="48"/>
        <v>8297290709.9524326</v>
      </c>
      <c r="AR121">
        <f t="shared" si="49"/>
        <v>40.681616350896775</v>
      </c>
      <c r="AS121">
        <f t="shared" si="50"/>
        <v>0.14162287381030561</v>
      </c>
      <c r="AT121">
        <f t="shared" si="51"/>
        <v>-0.32171802086514678</v>
      </c>
      <c r="AU121">
        <f t="shared" si="52"/>
        <v>-1.8535614609149937</v>
      </c>
      <c r="AX121">
        <f>AW2*AM121</f>
        <v>11.702459999999979</v>
      </c>
      <c r="AY121">
        <f t="shared" si="53"/>
        <v>13.556021460914973</v>
      </c>
      <c r="AZ121">
        <f>SUM(AY92:AY121)/30</f>
        <v>12.043288024868781</v>
      </c>
    </row>
    <row r="122" spans="5:52" x14ac:dyDescent="0.25">
      <c r="F122">
        <f t="shared" si="54"/>
        <v>121</v>
      </c>
      <c r="G122">
        <f t="shared" si="29"/>
        <v>1.0329781609072637</v>
      </c>
      <c r="H122">
        <f t="shared" si="55"/>
        <v>4.9541872020889754E-3</v>
      </c>
      <c r="K122">
        <f t="shared" si="30"/>
        <v>1.8038082602062744E-2</v>
      </c>
      <c r="L122">
        <f>ACOS(-J2*K122)</f>
        <v>1.5731328146860415</v>
      </c>
      <c r="N122">
        <f t="shared" si="31"/>
        <v>0.9998373534774645</v>
      </c>
      <c r="O122">
        <f t="shared" si="32"/>
        <v>2.7463944649003584E-2</v>
      </c>
      <c r="P122">
        <f>M2*N122*O122</f>
        <v>2.7231976171139982E-2</v>
      </c>
      <c r="Q122">
        <f t="shared" si="33"/>
        <v>2.7467398351661041E-2</v>
      </c>
      <c r="S122">
        <f t="shared" si="34"/>
        <v>1.8035148770654312E-2</v>
      </c>
      <c r="T122">
        <f>Q122*R2*S122</f>
        <v>6.3635126053354383E-5</v>
      </c>
      <c r="U122">
        <f>D2*E2*G2*(P122+T122)</f>
        <v>1059621.501057212</v>
      </c>
      <c r="V122">
        <f t="shared" si="35"/>
        <v>1059.6215010572121</v>
      </c>
      <c r="W122" s="3">
        <v>24.5</v>
      </c>
      <c r="X122">
        <f t="shared" si="36"/>
        <v>423.11500000000001</v>
      </c>
      <c r="Y122" s="6">
        <f t="shared" si="37"/>
        <v>297.8</v>
      </c>
      <c r="Z122">
        <f t="shared" si="38"/>
        <v>2.5289819903542559</v>
      </c>
      <c r="AA122" s="3">
        <v>33.5</v>
      </c>
      <c r="AB122">
        <f t="shared" si="39"/>
        <v>578.54499999999996</v>
      </c>
      <c r="AC122" s="6">
        <f t="shared" si="28"/>
        <v>306.8</v>
      </c>
      <c r="AD122">
        <f t="shared" si="40"/>
        <v>4.02592295454017</v>
      </c>
      <c r="AE122" s="9">
        <v>49</v>
      </c>
      <c r="AF122">
        <f t="shared" si="41"/>
        <v>0.49</v>
      </c>
      <c r="AG122" s="9">
        <v>97</v>
      </c>
      <c r="AH122">
        <f t="shared" si="42"/>
        <v>0.97</v>
      </c>
      <c r="AI122">
        <f t="shared" si="43"/>
        <v>2.2129073891841555</v>
      </c>
      <c r="AL122">
        <f t="shared" si="44"/>
        <v>798.00037560898795</v>
      </c>
      <c r="AM122">
        <v>18.440999999999978</v>
      </c>
      <c r="AN122">
        <f t="shared" si="45"/>
        <v>2.3109011679257503E-2</v>
      </c>
      <c r="AO122" s="6">
        <f t="shared" si="46"/>
        <v>7850221478.4973993</v>
      </c>
      <c r="AP122">
        <f t="shared" si="47"/>
        <v>8843588481.3744526</v>
      </c>
      <c r="AQ122">
        <f t="shared" si="48"/>
        <v>8346904979.9359264</v>
      </c>
      <c r="AR122">
        <f t="shared" si="49"/>
        <v>40.924875116625849</v>
      </c>
      <c r="AS122">
        <f t="shared" si="50"/>
        <v>0.13173818202078078</v>
      </c>
      <c r="AT122">
        <f t="shared" si="51"/>
        <v>-0.31880283423300237</v>
      </c>
      <c r="AU122">
        <f t="shared" si="52"/>
        <v>-1.718783605151567</v>
      </c>
      <c r="AX122">
        <f>AW2*AM122</f>
        <v>12.908699999999984</v>
      </c>
      <c r="AY122">
        <f t="shared" si="53"/>
        <v>14.62748360515155</v>
      </c>
    </row>
    <row r="123" spans="5:52" x14ac:dyDescent="0.25">
      <c r="F123">
        <f t="shared" si="54"/>
        <v>122</v>
      </c>
      <c r="G123">
        <f t="shared" si="29"/>
        <v>1.0329777984795334</v>
      </c>
      <c r="H123">
        <f t="shared" si="55"/>
        <v>5.0771587261085023E-3</v>
      </c>
      <c r="K123">
        <f t="shared" si="30"/>
        <v>1.803807627190053E-2</v>
      </c>
      <c r="L123">
        <f>ACOS(-J2*K123)</f>
        <v>1.5731328138660887</v>
      </c>
      <c r="N123">
        <f t="shared" si="31"/>
        <v>0.99983735359159276</v>
      </c>
      <c r="O123">
        <f t="shared" si="32"/>
        <v>2.7463944634692348E-2</v>
      </c>
      <c r="P123">
        <f>M2*N123*O123</f>
        <v>2.7231976160058066E-2</v>
      </c>
      <c r="Q123">
        <f t="shared" si="33"/>
        <v>2.7467398337344406E-2</v>
      </c>
      <c r="S123">
        <f t="shared" si="34"/>
        <v>1.8035142443580329E-2</v>
      </c>
      <c r="T123">
        <f>Q123*R2*S123</f>
        <v>6.3635103695771069E-5</v>
      </c>
      <c r="U123">
        <f>D2*E2*G2*(P123+T123)</f>
        <v>1059621.4997590834</v>
      </c>
      <c r="V123">
        <f t="shared" si="35"/>
        <v>1059.6214997590835</v>
      </c>
      <c r="W123" s="3">
        <v>26</v>
      </c>
      <c r="X123">
        <f t="shared" si="36"/>
        <v>449.02</v>
      </c>
      <c r="Y123" s="6">
        <f t="shared" si="37"/>
        <v>299.3</v>
      </c>
      <c r="Z123">
        <f t="shared" si="38"/>
        <v>2.7380559832185698</v>
      </c>
      <c r="AA123" s="3">
        <v>33</v>
      </c>
      <c r="AB123">
        <f t="shared" si="39"/>
        <v>569.91</v>
      </c>
      <c r="AC123" s="6">
        <f t="shared" si="28"/>
        <v>306.3</v>
      </c>
      <c r="AD123">
        <f t="shared" si="40"/>
        <v>3.9260786579739286</v>
      </c>
      <c r="AE123" s="9">
        <v>50</v>
      </c>
      <c r="AF123">
        <f t="shared" si="41"/>
        <v>0.5</v>
      </c>
      <c r="AG123" s="9">
        <v>97</v>
      </c>
      <c r="AH123">
        <f t="shared" si="42"/>
        <v>0.97</v>
      </c>
      <c r="AI123">
        <f t="shared" si="43"/>
        <v>2.3094768163544885</v>
      </c>
      <c r="AL123">
        <f t="shared" si="44"/>
        <v>798.000374631368</v>
      </c>
      <c r="AM123">
        <v>15.035099999999986</v>
      </c>
      <c r="AN123">
        <f t="shared" si="45"/>
        <v>1.8840968598473867E-2</v>
      </c>
      <c r="AO123" s="6">
        <f t="shared" si="46"/>
        <v>8009660313.2530737</v>
      </c>
      <c r="AP123">
        <f t="shared" si="47"/>
        <v>8786052557.743763</v>
      </c>
      <c r="AQ123">
        <f t="shared" si="48"/>
        <v>8397856435.4984188</v>
      </c>
      <c r="AR123">
        <f t="shared" si="49"/>
        <v>41.17469010324875</v>
      </c>
      <c r="AS123">
        <f t="shared" si="50"/>
        <v>0.12724251928416719</v>
      </c>
      <c r="AT123">
        <f t="shared" si="51"/>
        <v>-0.32456469239206026</v>
      </c>
      <c r="AU123">
        <f t="shared" si="52"/>
        <v>-1.7004500212057629</v>
      </c>
      <c r="AX123">
        <f>AW2*AM123</f>
        <v>10.52456999999999</v>
      </c>
      <c r="AY123">
        <f t="shared" si="53"/>
        <v>12.225020021205752</v>
      </c>
    </row>
    <row r="124" spans="5:52" x14ac:dyDescent="0.25">
      <c r="F124">
        <f t="shared" si="54"/>
        <v>123</v>
      </c>
      <c r="G124">
        <f t="shared" si="29"/>
        <v>1.0329774330702026</v>
      </c>
      <c r="H124">
        <f t="shared" si="55"/>
        <v>5.2001297910901183E-3</v>
      </c>
      <c r="K124">
        <f t="shared" si="30"/>
        <v>1.8038069889661685E-2</v>
      </c>
      <c r="L124">
        <f>ACOS(-J2*K124)</f>
        <v>1.5731328130393905</v>
      </c>
      <c r="N124">
        <f t="shared" si="31"/>
        <v>0.99983735370665994</v>
      </c>
      <c r="O124">
        <f t="shared" si="32"/>
        <v>2.7463944620263379E-2</v>
      </c>
      <c r="P124">
        <f>M2*N124*O124</f>
        <v>2.7231976148884982E-2</v>
      </c>
      <c r="Q124">
        <f t="shared" si="33"/>
        <v>2.7467398322909991E-2</v>
      </c>
      <c r="S124">
        <f t="shared" si="34"/>
        <v>1.8035136064455122E-2</v>
      </c>
      <c r="T124">
        <f>Q124*R2*S124</f>
        <v>6.3635081154257613E-5</v>
      </c>
      <c r="U124">
        <f>D2*E2*G2*(P124+T124)</f>
        <v>1059621.4984502753</v>
      </c>
      <c r="V124">
        <f t="shared" si="35"/>
        <v>1059.6214984502753</v>
      </c>
      <c r="W124" s="3">
        <v>26</v>
      </c>
      <c r="X124">
        <f t="shared" si="36"/>
        <v>449.02</v>
      </c>
      <c r="Y124" s="6">
        <f t="shared" si="37"/>
        <v>299.3</v>
      </c>
      <c r="Z124">
        <f t="shared" si="38"/>
        <v>2.7380559832185698</v>
      </c>
      <c r="AA124" s="3">
        <v>32.5</v>
      </c>
      <c r="AB124">
        <f t="shared" si="39"/>
        <v>561.27499999999998</v>
      </c>
      <c r="AC124" s="6">
        <f t="shared" si="28"/>
        <v>305.8</v>
      </c>
      <c r="AD124">
        <f t="shared" si="40"/>
        <v>3.828396124508755</v>
      </c>
      <c r="AE124" s="9">
        <v>52</v>
      </c>
      <c r="AF124">
        <f t="shared" si="41"/>
        <v>0.52</v>
      </c>
      <c r="AG124" s="9">
        <v>98</v>
      </c>
      <c r="AH124">
        <f t="shared" si="42"/>
        <v>0.98</v>
      </c>
      <c r="AI124">
        <f t="shared" si="43"/>
        <v>2.3370304241493756</v>
      </c>
      <c r="AL124">
        <f t="shared" si="44"/>
        <v>798.00037364570528</v>
      </c>
      <c r="AM124">
        <v>13.328399999999984</v>
      </c>
      <c r="AN124">
        <f t="shared" si="45"/>
        <v>1.6702247818642629E-2</v>
      </c>
      <c r="AO124" s="6">
        <f t="shared" si="46"/>
        <v>8009660313.2530737</v>
      </c>
      <c r="AP124">
        <f t="shared" si="47"/>
        <v>8728797836.0748711</v>
      </c>
      <c r="AQ124">
        <f t="shared" si="48"/>
        <v>8369229074.6639729</v>
      </c>
      <c r="AR124">
        <f t="shared" si="49"/>
        <v>41.034330153077462</v>
      </c>
      <c r="AS124">
        <f t="shared" si="50"/>
        <v>0.12597711264136313</v>
      </c>
      <c r="AT124">
        <f t="shared" si="51"/>
        <v>-0.3274519654448324</v>
      </c>
      <c r="AU124">
        <f t="shared" si="52"/>
        <v>-1.692725747255464</v>
      </c>
      <c r="AX124">
        <f>AW2*AM124</f>
        <v>9.3298799999999886</v>
      </c>
      <c r="AY124">
        <f t="shared" si="53"/>
        <v>11.022605747255453</v>
      </c>
    </row>
    <row r="125" spans="5:52" x14ac:dyDescent="0.25">
      <c r="F125">
        <f t="shared" si="54"/>
        <v>124</v>
      </c>
      <c r="G125">
        <f t="shared" si="29"/>
        <v>1.0329770646793039</v>
      </c>
      <c r="H125">
        <f t="shared" si="55"/>
        <v>5.3231003859157237E-3</v>
      </c>
      <c r="K125">
        <f t="shared" si="30"/>
        <v>1.8038063455346781E-2</v>
      </c>
      <c r="L125">
        <f>ACOS(-J2*K125)</f>
        <v>1.5731328122059467</v>
      </c>
      <c r="N125">
        <f t="shared" si="31"/>
        <v>0.99983735382266592</v>
      </c>
      <c r="O125">
        <f t="shared" si="32"/>
        <v>2.7463944605716675E-2</v>
      </c>
      <c r="P125">
        <f>M2*N125*O125</f>
        <v>2.7231976137620729E-2</v>
      </c>
      <c r="Q125">
        <f t="shared" si="33"/>
        <v>2.7467398308357798E-2</v>
      </c>
      <c r="S125">
        <f t="shared" si="34"/>
        <v>1.8035129633279259E-2</v>
      </c>
      <c r="T125">
        <f>Q125*R2*S125</f>
        <v>6.3635058428816076E-5</v>
      </c>
      <c r="U125">
        <f>D2*E2*G2*(P125+T125)</f>
        <v>1059621.4971307882</v>
      </c>
      <c r="V125">
        <f t="shared" si="35"/>
        <v>1059.6214971307882</v>
      </c>
      <c r="W125" s="3">
        <v>23.1</v>
      </c>
      <c r="X125">
        <f t="shared" si="36"/>
        <v>398.93700000000001</v>
      </c>
      <c r="Y125" s="6">
        <f t="shared" si="37"/>
        <v>296.40000000000003</v>
      </c>
      <c r="Z125">
        <f t="shared" si="38"/>
        <v>2.3465721176333401</v>
      </c>
      <c r="AA125" s="3">
        <v>31.5</v>
      </c>
      <c r="AB125">
        <f t="shared" si="39"/>
        <v>544.005</v>
      </c>
      <c r="AC125" s="6">
        <f t="shared" si="28"/>
        <v>304.8</v>
      </c>
      <c r="AD125">
        <f t="shared" si="40"/>
        <v>3.6393591244975094</v>
      </c>
      <c r="AE125" s="9">
        <v>56</v>
      </c>
      <c r="AF125">
        <f t="shared" si="41"/>
        <v>0.56000000000000005</v>
      </c>
      <c r="AG125" s="9">
        <v>96</v>
      </c>
      <c r="AH125">
        <f t="shared" si="42"/>
        <v>0.96</v>
      </c>
      <c r="AI125">
        <f t="shared" si="43"/>
        <v>2.1453751713233062</v>
      </c>
      <c r="AL125">
        <f t="shared" si="44"/>
        <v>798.00037265200024</v>
      </c>
      <c r="AM125">
        <v>13.109099999999989</v>
      </c>
      <c r="AN125">
        <f t="shared" si="45"/>
        <v>1.6427435937698156E-2</v>
      </c>
      <c r="AO125" s="6">
        <f t="shared" si="46"/>
        <v>7703570723.3041573</v>
      </c>
      <c r="AP125">
        <f t="shared" si="47"/>
        <v>8615128329.202486</v>
      </c>
      <c r="AQ125">
        <f t="shared" si="48"/>
        <v>8159349526.2533216</v>
      </c>
      <c r="AR125">
        <f t="shared" si="49"/>
        <v>40.005290727220036</v>
      </c>
      <c r="AS125">
        <f t="shared" si="50"/>
        <v>0.13494061016881767</v>
      </c>
      <c r="AT125">
        <f t="shared" si="51"/>
        <v>-0.32782296148410744</v>
      </c>
      <c r="AU125">
        <f t="shared" si="52"/>
        <v>-1.7696992619454153</v>
      </c>
      <c r="AX125">
        <f>AW2*AM125</f>
        <v>9.1763699999999915</v>
      </c>
      <c r="AY125">
        <f t="shared" si="53"/>
        <v>10.946069261945407</v>
      </c>
    </row>
    <row r="126" spans="5:52" x14ac:dyDescent="0.25">
      <c r="F126">
        <f t="shared" si="54"/>
        <v>125</v>
      </c>
      <c r="G126">
        <f t="shared" si="29"/>
        <v>1.0329766933068714</v>
      </c>
      <c r="H126">
        <f t="shared" si="55"/>
        <v>5.4460704994672461E-3</v>
      </c>
      <c r="K126">
        <f t="shared" si="30"/>
        <v>1.8038056968956412E-2</v>
      </c>
      <c r="L126">
        <f>ACOS(-J2*K126)</f>
        <v>1.5731328113657577</v>
      </c>
      <c r="N126">
        <f t="shared" si="31"/>
        <v>0.99983735393961071</v>
      </c>
      <c r="O126">
        <f t="shared" si="32"/>
        <v>2.7463944591052242E-2</v>
      </c>
      <c r="P126">
        <f>M2*N126*O126</f>
        <v>2.7231976126265312E-2</v>
      </c>
      <c r="Q126">
        <f t="shared" si="33"/>
        <v>2.7467398293687832E-2</v>
      </c>
      <c r="S126">
        <f t="shared" si="34"/>
        <v>1.8035123150053334E-2</v>
      </c>
      <c r="T126">
        <f>Q126*R2*S126</f>
        <v>6.3635035519448517E-5</v>
      </c>
      <c r="U126">
        <f>D2*E2*G2*(P126+T126)</f>
        <v>1059621.4958006218</v>
      </c>
      <c r="V126">
        <f t="shared" si="35"/>
        <v>1059.6214958006219</v>
      </c>
      <c r="W126" s="3">
        <v>23</v>
      </c>
      <c r="X126">
        <f t="shared" si="36"/>
        <v>397.21</v>
      </c>
      <c r="Y126" s="6">
        <f t="shared" si="37"/>
        <v>296.3</v>
      </c>
      <c r="Z126">
        <f t="shared" si="38"/>
        <v>2.3339947564661481</v>
      </c>
      <c r="AA126" s="3">
        <v>33</v>
      </c>
      <c r="AB126">
        <f t="shared" si="39"/>
        <v>569.91</v>
      </c>
      <c r="AC126" s="6">
        <f t="shared" si="28"/>
        <v>306.3</v>
      </c>
      <c r="AD126">
        <f t="shared" si="40"/>
        <v>3.9260786579739286</v>
      </c>
      <c r="AE126" s="9">
        <v>45</v>
      </c>
      <c r="AF126">
        <f t="shared" si="41"/>
        <v>0.45</v>
      </c>
      <c r="AG126" s="9">
        <v>98</v>
      </c>
      <c r="AH126">
        <f t="shared" si="42"/>
        <v>0.98</v>
      </c>
      <c r="AI126">
        <f t="shared" si="43"/>
        <v>2.0270251287125465</v>
      </c>
      <c r="AL126">
        <f t="shared" si="44"/>
        <v>798.00037165025276</v>
      </c>
      <c r="AM126">
        <v>13.587899999999985</v>
      </c>
      <c r="AN126">
        <f t="shared" si="45"/>
        <v>1.7027435678883724E-2</v>
      </c>
      <c r="AO126" s="6">
        <f t="shared" si="46"/>
        <v>7693174893.707921</v>
      </c>
      <c r="AP126">
        <f t="shared" si="47"/>
        <v>8786052557.743763</v>
      </c>
      <c r="AQ126">
        <f t="shared" si="48"/>
        <v>8239613725.7258415</v>
      </c>
      <c r="AR126">
        <f t="shared" si="49"/>
        <v>40.398826097233801</v>
      </c>
      <c r="AS126">
        <f t="shared" si="50"/>
        <v>0.14067691422525611</v>
      </c>
      <c r="AT126">
        <f t="shared" si="51"/>
        <v>-0.32701296183350692</v>
      </c>
      <c r="AU126">
        <f t="shared" si="52"/>
        <v>-1.8584742417952664</v>
      </c>
      <c r="AX126">
        <f>AW2*AM126</f>
        <v>9.5115299999999898</v>
      </c>
      <c r="AY126">
        <f t="shared" si="53"/>
        <v>11.370004241795256</v>
      </c>
    </row>
    <row r="127" spans="5:52" x14ac:dyDescent="0.25">
      <c r="F127">
        <f t="shared" si="54"/>
        <v>126</v>
      </c>
      <c r="G127">
        <f t="shared" si="29"/>
        <v>1.0329763189529377</v>
      </c>
      <c r="H127">
        <f t="shared" si="55"/>
        <v>5.5690401206266804E-3</v>
      </c>
      <c r="K127">
        <f t="shared" si="30"/>
        <v>1.803805043049115E-2</v>
      </c>
      <c r="L127">
        <f>ACOS(-J2*K127)</f>
        <v>1.5731328105188234</v>
      </c>
      <c r="N127">
        <f t="shared" si="31"/>
        <v>0.99983735405749441</v>
      </c>
      <c r="O127">
        <f t="shared" si="32"/>
        <v>2.7463944576270074E-2</v>
      </c>
      <c r="P127">
        <f>M2*N127*O127</f>
        <v>2.7231976114818729E-2</v>
      </c>
      <c r="Q127">
        <f t="shared" si="33"/>
        <v>2.7467398278900088E-2</v>
      </c>
      <c r="S127">
        <f t="shared" si="34"/>
        <v>1.8035116614777916E-2</v>
      </c>
      <c r="T127">
        <f>Q127*R2*S127</f>
        <v>6.3635012426156983E-5</v>
      </c>
      <c r="U127">
        <f>D2*E2*G2*(P127+T127)</f>
        <v>1059621.4944597764</v>
      </c>
      <c r="V127">
        <f t="shared" si="35"/>
        <v>1059.6214944597764</v>
      </c>
      <c r="W127" s="3">
        <v>25</v>
      </c>
      <c r="X127">
        <f t="shared" si="36"/>
        <v>431.75</v>
      </c>
      <c r="Y127" s="6">
        <f t="shared" si="37"/>
        <v>298.3</v>
      </c>
      <c r="Z127">
        <f t="shared" si="38"/>
        <v>2.597066958624318</v>
      </c>
      <c r="AA127" s="3">
        <v>30.1</v>
      </c>
      <c r="AB127">
        <f t="shared" si="39"/>
        <v>519.827</v>
      </c>
      <c r="AC127" s="6">
        <f t="shared" si="28"/>
        <v>303.40000000000003</v>
      </c>
      <c r="AD127">
        <f t="shared" si="40"/>
        <v>3.3883840319267788</v>
      </c>
      <c r="AE127" s="9">
        <v>50</v>
      </c>
      <c r="AF127">
        <f t="shared" si="41"/>
        <v>0.5</v>
      </c>
      <c r="AG127" s="9">
        <v>97</v>
      </c>
      <c r="AH127">
        <f t="shared" si="42"/>
        <v>0.97</v>
      </c>
      <c r="AI127">
        <f t="shared" si="43"/>
        <v>2.1066734829144886</v>
      </c>
      <c r="AL127">
        <f t="shared" si="44"/>
        <v>798.00037064046273</v>
      </c>
      <c r="AM127">
        <v>16.394399999999983</v>
      </c>
      <c r="AN127">
        <f t="shared" si="45"/>
        <v>2.0544351360190588E-2</v>
      </c>
      <c r="AO127" s="6">
        <f t="shared" si="46"/>
        <v>7903100760.0574884</v>
      </c>
      <c r="AP127">
        <f t="shared" si="47"/>
        <v>8457860592.1170883</v>
      </c>
      <c r="AQ127">
        <f t="shared" si="48"/>
        <v>8180480676.0872879</v>
      </c>
      <c r="AR127">
        <f t="shared" si="49"/>
        <v>40.108896754855976</v>
      </c>
      <c r="AS127">
        <f t="shared" si="50"/>
        <v>0.13679862139954863</v>
      </c>
      <c r="AT127">
        <f t="shared" si="51"/>
        <v>-0.32226512566374266</v>
      </c>
      <c r="AU127">
        <f t="shared" si="52"/>
        <v>-1.7682177563478856</v>
      </c>
      <c r="AX127">
        <f>AW2*AM127</f>
        <v>11.476079999999987</v>
      </c>
      <c r="AY127">
        <f t="shared" si="53"/>
        <v>13.244297756347873</v>
      </c>
    </row>
    <row r="128" spans="5:52" x14ac:dyDescent="0.25">
      <c r="F128">
        <f t="shared" si="54"/>
        <v>127</v>
      </c>
      <c r="G128">
        <f t="shared" si="29"/>
        <v>1.0329759416175375</v>
      </c>
      <c r="H128">
        <f t="shared" si="55"/>
        <v>5.6920092382760452E-3</v>
      </c>
      <c r="K128">
        <f t="shared" si="30"/>
        <v>1.8038043839951598E-2</v>
      </c>
      <c r="L128">
        <f>ACOS(-J2*K128)</f>
        <v>1.5731328096651436</v>
      </c>
      <c r="N128">
        <f t="shared" si="31"/>
        <v>0.99983735417631681</v>
      </c>
      <c r="O128">
        <f t="shared" si="32"/>
        <v>2.746394456137018E-2</v>
      </c>
      <c r="P128">
        <f>M2*N128*O128</f>
        <v>2.7231976103280979E-2</v>
      </c>
      <c r="Q128">
        <f t="shared" si="33"/>
        <v>2.746739826399457E-2</v>
      </c>
      <c r="S128">
        <f t="shared" si="34"/>
        <v>1.8035110027453616E-2</v>
      </c>
      <c r="T128">
        <f>Q128*R2*S128</f>
        <v>6.3634989148943588E-5</v>
      </c>
      <c r="U128">
        <f>D2*E2*G2*(P128+T128)</f>
        <v>1059621.4931082521</v>
      </c>
      <c r="V128">
        <f t="shared" si="35"/>
        <v>1059.621493108252</v>
      </c>
      <c r="W128" s="3">
        <v>25</v>
      </c>
      <c r="X128">
        <f t="shared" si="36"/>
        <v>431.75</v>
      </c>
      <c r="Y128" s="6">
        <f t="shared" si="37"/>
        <v>298.3</v>
      </c>
      <c r="Z128">
        <f t="shared" si="38"/>
        <v>2.597066958624318</v>
      </c>
      <c r="AA128" s="3">
        <v>32.5</v>
      </c>
      <c r="AB128">
        <f t="shared" si="39"/>
        <v>561.27499999999998</v>
      </c>
      <c r="AC128" s="6">
        <f t="shared" si="28"/>
        <v>305.8</v>
      </c>
      <c r="AD128">
        <f t="shared" si="40"/>
        <v>3.828396124508755</v>
      </c>
      <c r="AE128" s="9">
        <v>54</v>
      </c>
      <c r="AF128">
        <f t="shared" si="41"/>
        <v>0.54</v>
      </c>
      <c r="AG128" s="9">
        <v>99</v>
      </c>
      <c r="AH128">
        <f t="shared" si="42"/>
        <v>0.99</v>
      </c>
      <c r="AI128">
        <f t="shared" si="43"/>
        <v>2.319215098136401</v>
      </c>
      <c r="AL128">
        <f t="shared" si="44"/>
        <v>798.0003696226305</v>
      </c>
      <c r="AM128">
        <v>8.5886999999999869</v>
      </c>
      <c r="AN128">
        <f t="shared" si="45"/>
        <v>1.0762776969716857E-2</v>
      </c>
      <c r="AO128" s="6">
        <f t="shared" si="46"/>
        <v>7903100760.0574884</v>
      </c>
      <c r="AP128">
        <f t="shared" si="47"/>
        <v>8728797836.0748711</v>
      </c>
      <c r="AQ128">
        <f t="shared" si="48"/>
        <v>8315949298.0661793</v>
      </c>
      <c r="AR128">
        <f t="shared" si="49"/>
        <v>40.773099408418481</v>
      </c>
      <c r="AS128">
        <f t="shared" si="50"/>
        <v>0.12679442801963769</v>
      </c>
      <c r="AT128">
        <f t="shared" si="51"/>
        <v>-0.33547025109088224</v>
      </c>
      <c r="AU128">
        <f t="shared" si="52"/>
        <v>-1.7343147140008097</v>
      </c>
      <c r="AX128">
        <f>AW2*AM128</f>
        <v>6.0120899999999908</v>
      </c>
      <c r="AY128">
        <f t="shared" si="53"/>
        <v>7.7464047140008008</v>
      </c>
    </row>
    <row r="129" spans="6:51" x14ac:dyDescent="0.25">
      <c r="F129">
        <f t="shared" si="54"/>
        <v>128</v>
      </c>
      <c r="G129">
        <f t="shared" si="29"/>
        <v>1.0329755613007043</v>
      </c>
      <c r="H129">
        <f t="shared" si="55"/>
        <v>5.8149778412974161E-3</v>
      </c>
      <c r="K129">
        <f t="shared" si="30"/>
        <v>1.8038037197338343E-2</v>
      </c>
      <c r="L129">
        <f>ACOS(-J2*K129)</f>
        <v>1.573132808804719</v>
      </c>
      <c r="N129">
        <f t="shared" si="31"/>
        <v>0.99983735429607812</v>
      </c>
      <c r="O129">
        <f t="shared" si="32"/>
        <v>2.7463944546352561E-2</v>
      </c>
      <c r="P129">
        <f>M2*N129*O129</f>
        <v>2.7231976091652069E-2</v>
      </c>
      <c r="Q129">
        <f t="shared" si="33"/>
        <v>2.7467398248971285E-2</v>
      </c>
      <c r="S129">
        <f t="shared" si="34"/>
        <v>1.8035103388081012E-2</v>
      </c>
      <c r="T129">
        <f>Q129*R2*S129</f>
        <v>6.3634965687810446E-5</v>
      </c>
      <c r="U129">
        <f>D2*E2*G2*(P129+T129)</f>
        <v>1059621.4917460491</v>
      </c>
      <c r="V129">
        <f t="shared" si="35"/>
        <v>1059.6214917460491</v>
      </c>
      <c r="W129" s="3">
        <v>21.5</v>
      </c>
      <c r="X129">
        <f t="shared" si="36"/>
        <v>371.30500000000001</v>
      </c>
      <c r="Y129" s="6">
        <f t="shared" si="37"/>
        <v>294.8</v>
      </c>
      <c r="Z129">
        <f t="shared" si="38"/>
        <v>2.1522831732713339</v>
      </c>
      <c r="AA129" s="3">
        <v>29.5</v>
      </c>
      <c r="AB129">
        <f t="shared" si="39"/>
        <v>509.46499999999997</v>
      </c>
      <c r="AC129" s="6">
        <f t="shared" si="28"/>
        <v>302.8</v>
      </c>
      <c r="AD129">
        <f t="shared" si="40"/>
        <v>3.2855284428483555</v>
      </c>
      <c r="AE129" s="9">
        <v>60</v>
      </c>
      <c r="AF129">
        <f t="shared" si="41"/>
        <v>0.6</v>
      </c>
      <c r="AG129" s="9">
        <v>97</v>
      </c>
      <c r="AH129">
        <f t="shared" si="42"/>
        <v>0.97</v>
      </c>
      <c r="AI129">
        <f t="shared" si="43"/>
        <v>2.0295158718911033</v>
      </c>
      <c r="AL129">
        <f t="shared" si="44"/>
        <v>798.00036859675618</v>
      </c>
      <c r="AM129">
        <v>12.848099999999981</v>
      </c>
      <c r="AN129">
        <f t="shared" si="45"/>
        <v>1.6100368503078166E-2</v>
      </c>
      <c r="AO129" s="6">
        <f t="shared" si="46"/>
        <v>7538496509.1746454</v>
      </c>
      <c r="AP129">
        <f t="shared" si="47"/>
        <v>8391123459.3793173</v>
      </c>
      <c r="AQ129">
        <f t="shared" si="48"/>
        <v>7964809984.2769814</v>
      </c>
      <c r="AR129">
        <f t="shared" si="49"/>
        <v>39.051463352910041</v>
      </c>
      <c r="AS129">
        <f t="shared" si="50"/>
        <v>0.1405544909278085</v>
      </c>
      <c r="AT129">
        <f t="shared" si="51"/>
        <v>-0.32826450252084444</v>
      </c>
      <c r="AU129">
        <f t="shared" si="52"/>
        <v>-1.8017974218332353</v>
      </c>
      <c r="AX129">
        <f>AW2*AM129</f>
        <v>8.9936699999999856</v>
      </c>
      <c r="AY129">
        <f t="shared" si="53"/>
        <v>10.795467421833221</v>
      </c>
    </row>
    <row r="130" spans="6:51" x14ac:dyDescent="0.25">
      <c r="F130">
        <f t="shared" si="54"/>
        <v>129</v>
      </c>
      <c r="G130">
        <f t="shared" si="29"/>
        <v>1.032975178002473</v>
      </c>
      <c r="H130">
        <f t="shared" si="55"/>
        <v>5.937945918572907E-3</v>
      </c>
      <c r="K130">
        <f t="shared" si="30"/>
        <v>1.8038030502651996E-2</v>
      </c>
      <c r="L130">
        <f>ACOS(-J2*K130)</f>
        <v>1.5731328079375491</v>
      </c>
      <c r="N130">
        <f t="shared" si="31"/>
        <v>0.99983735441677812</v>
      </c>
      <c r="O130">
        <f t="shared" si="32"/>
        <v>2.7463944531217206E-2</v>
      </c>
      <c r="P130">
        <f>M2*N130*O130</f>
        <v>2.7231976079931986E-2</v>
      </c>
      <c r="Q130">
        <f t="shared" si="33"/>
        <v>2.746739823383022E-2</v>
      </c>
      <c r="S130">
        <f t="shared" si="34"/>
        <v>1.8035096696660719E-2</v>
      </c>
      <c r="T130">
        <f>Q130*R2*S130</f>
        <v>6.3634942042759644E-5</v>
      </c>
      <c r="U130">
        <f>D2*E2*G2*(P130+T130)</f>
        <v>1059621.490373167</v>
      </c>
      <c r="V130">
        <f t="shared" si="35"/>
        <v>1059.621490373167</v>
      </c>
      <c r="W130" s="3">
        <v>22.5</v>
      </c>
      <c r="X130">
        <f t="shared" si="36"/>
        <v>388.57499999999999</v>
      </c>
      <c r="Y130" s="6">
        <f t="shared" si="37"/>
        <v>295.8</v>
      </c>
      <c r="Z130">
        <f t="shared" si="38"/>
        <v>2.2719881109601614</v>
      </c>
      <c r="AA130" s="3">
        <v>29.5</v>
      </c>
      <c r="AB130">
        <f t="shared" si="39"/>
        <v>509.46499999999997</v>
      </c>
      <c r="AC130" s="6">
        <f t="shared" ref="AC130:AC193" si="56">AA130+273.3</f>
        <v>302.8</v>
      </c>
      <c r="AD130">
        <f t="shared" si="40"/>
        <v>3.2855284428483555</v>
      </c>
      <c r="AE130" s="9">
        <v>60</v>
      </c>
      <c r="AF130">
        <f t="shared" si="41"/>
        <v>0.6</v>
      </c>
      <c r="AG130" s="9">
        <v>98</v>
      </c>
      <c r="AH130">
        <f t="shared" si="42"/>
        <v>0.98</v>
      </c>
      <c r="AI130">
        <f t="shared" si="43"/>
        <v>2.0989327072249857</v>
      </c>
      <c r="AL130">
        <f t="shared" si="44"/>
        <v>798.00036756283941</v>
      </c>
      <c r="AM130">
        <v>12.414599999999989</v>
      </c>
      <c r="AN130">
        <f t="shared" si="45"/>
        <v>1.5557135691447396E-2</v>
      </c>
      <c r="AO130" s="6">
        <f t="shared" si="46"/>
        <v>7641353482.9750309</v>
      </c>
      <c r="AP130">
        <f t="shared" si="47"/>
        <v>8391123459.3793173</v>
      </c>
      <c r="AQ130">
        <f t="shared" si="48"/>
        <v>8016238471.1771736</v>
      </c>
      <c r="AR130">
        <f t="shared" si="49"/>
        <v>39.303617224181686</v>
      </c>
      <c r="AS130">
        <f t="shared" si="50"/>
        <v>0.13717228724454414</v>
      </c>
      <c r="AT130">
        <f t="shared" si="51"/>
        <v>-0.32899786681654597</v>
      </c>
      <c r="AU130">
        <f t="shared" si="52"/>
        <v>-1.773748265789614</v>
      </c>
      <c r="AX130">
        <f>AW2*AM130</f>
        <v>8.6902199999999912</v>
      </c>
      <c r="AY130">
        <f t="shared" si="53"/>
        <v>10.463968265789605</v>
      </c>
    </row>
    <row r="131" spans="6:51" x14ac:dyDescent="0.25">
      <c r="F131">
        <f t="shared" si="54"/>
        <v>130</v>
      </c>
      <c r="G131">
        <f t="shared" ref="G131:G194" si="57">(1+(0.033*COS(2*22/7*F131/365*(22/7)/180)))</f>
        <v>1.0329747917228778</v>
      </c>
      <c r="H131">
        <f t="shared" si="55"/>
        <v>6.0609134589846847E-3</v>
      </c>
      <c r="K131">
        <f t="shared" ref="K131:K194" si="58">TAN(G131*(22/7)/180)</f>
        <v>1.8038023755893157E-2</v>
      </c>
      <c r="L131">
        <f>ACOS(-J2*K131)</f>
        <v>1.5731328070636341</v>
      </c>
      <c r="N131">
        <f t="shared" ref="N131:N194" si="59">COS(G131*(22/7)/180)</f>
        <v>0.99983735453841704</v>
      </c>
      <c r="O131">
        <f t="shared" ref="O131:O194" si="60">SIN(L131*(22/7)/180)</f>
        <v>2.7463944515964133E-2</v>
      </c>
      <c r="P131">
        <f>M2*N131*O131</f>
        <v>2.7231976068120754E-2</v>
      </c>
      <c r="Q131">
        <f t="shared" ref="Q131:Q194" si="61">(22/7*L131)/180</f>
        <v>2.7467398218571391E-2</v>
      </c>
      <c r="S131">
        <f t="shared" ref="S131:S194" si="62">SIN(G131*(22/7)/180)</f>
        <v>1.8035089953193334E-2</v>
      </c>
      <c r="T131">
        <f>Q131*R2*S131</f>
        <v>6.3634918213793364E-5</v>
      </c>
      <c r="U131">
        <f>D2*E2*G2*(P131+T131)</f>
        <v>1059621.4889896067</v>
      </c>
      <c r="V131">
        <f t="shared" ref="V131:V194" si="63">U131/1000</f>
        <v>1059.6214889896066</v>
      </c>
      <c r="W131" s="3">
        <v>22.5</v>
      </c>
      <c r="X131">
        <f t="shared" ref="X131:X194" si="64">W131*17.27</f>
        <v>388.57499999999999</v>
      </c>
      <c r="Y131" s="6">
        <f t="shared" ref="Y131:Y194" si="65">W131+273.3</f>
        <v>295.8</v>
      </c>
      <c r="Z131">
        <f t="shared" ref="Z131:Z194" si="66">0.6108*EXP(X131/Y131)</f>
        <v>2.2719881109601614</v>
      </c>
      <c r="AA131" s="3">
        <v>32.5</v>
      </c>
      <c r="AB131">
        <f t="shared" ref="AB131:AB194" si="67">17.27*AA131</f>
        <v>561.27499999999998</v>
      </c>
      <c r="AC131" s="6">
        <f t="shared" si="56"/>
        <v>305.8</v>
      </c>
      <c r="AD131">
        <f t="shared" ref="AD131:AD194" si="68">0.6108*EXP(AB131/AC131)</f>
        <v>3.828396124508755</v>
      </c>
      <c r="AE131" s="9">
        <v>50</v>
      </c>
      <c r="AF131">
        <f t="shared" ref="AF131:AF194" si="69">AE131/100</f>
        <v>0.5</v>
      </c>
      <c r="AG131" s="9">
        <v>97</v>
      </c>
      <c r="AH131">
        <f t="shared" ref="AH131:AH194" si="70">AG131/100</f>
        <v>0.97</v>
      </c>
      <c r="AI131">
        <f t="shared" ref="AI131:AI194" si="71">((Z131*(AH131)+AD131*(AF131))/2)</f>
        <v>2.059013264942867</v>
      </c>
      <c r="AL131">
        <f t="shared" ref="AL131:AL194" si="72">(0.75+(2*EXP(-5)*(0.23)))*V131</f>
        <v>798.0003665208809</v>
      </c>
      <c r="AM131">
        <v>17.861099999999979</v>
      </c>
      <c r="AN131">
        <f t="shared" ref="AN131:AN194" si="73">AM131/AL131</f>
        <v>2.2382320546882377E-2</v>
      </c>
      <c r="AO131" s="6">
        <f t="shared" ref="AO131:AO194" si="74">(W131+273.16)^4</f>
        <v>7641353482.9750309</v>
      </c>
      <c r="AP131">
        <f t="shared" ref="AP131:AP194" si="75">(AA131+273.16)^4</f>
        <v>8728797836.0748711</v>
      </c>
      <c r="AQ131">
        <f t="shared" ref="AQ131:AQ194" si="76">(AO131+AP131)/2</f>
        <v>8185075659.524951</v>
      </c>
      <c r="AR131">
        <f t="shared" ref="AR131:AR194" si="77">4.903*10^-9*AQ131</f>
        <v>40.131425958650837</v>
      </c>
      <c r="AS131">
        <f t="shared" ref="AS131:AS194" si="78">(0.34-(0.14*SQRT(AI131)))</f>
        <v>0.13911032880488808</v>
      </c>
      <c r="AT131">
        <f t="shared" ref="AT131:AT194" si="79">(1.35*(AN131))-0.35</f>
        <v>-0.31978386726170877</v>
      </c>
      <c r="AU131">
        <f t="shared" ref="AU131:AU194" si="80">AR131*AS131*AT131</f>
        <v>-1.7852560720220398</v>
      </c>
      <c r="AX131">
        <f>AW2*AM131</f>
        <v>12.502769999999984</v>
      </c>
      <c r="AY131">
        <f t="shared" ref="AY131:AY194" si="81">(AX131-AU131)</f>
        <v>14.288026072022024</v>
      </c>
    </row>
    <row r="132" spans="6:51" x14ac:dyDescent="0.25">
      <c r="F132">
        <f t="shared" ref="F132:F195" si="82">F131+1</f>
        <v>131</v>
      </c>
      <c r="G132">
        <f t="shared" si="57"/>
        <v>1.0329744024619538</v>
      </c>
      <c r="H132">
        <f t="shared" ref="H132:H195" si="83">0.409*SIN((22/7)/180*(2*F132*(22/7)/365-(1.39)))</f>
        <v>6.183880451414968E-3</v>
      </c>
      <c r="K132">
        <f t="shared" si="58"/>
        <v>1.803801695706243E-2</v>
      </c>
      <c r="L132">
        <f>ACOS(-J2*K132)</f>
        <v>1.5731328061829744</v>
      </c>
      <c r="N132">
        <f t="shared" si="59"/>
        <v>0.99983735466099466</v>
      </c>
      <c r="O132">
        <f t="shared" si="60"/>
        <v>2.7463944500593335E-2</v>
      </c>
      <c r="P132">
        <f>M2*N132*O132</f>
        <v>2.7231976056218354E-2</v>
      </c>
      <c r="Q132">
        <f t="shared" si="61"/>
        <v>2.7467398203194791E-2</v>
      </c>
      <c r="S132">
        <f t="shared" si="62"/>
        <v>1.8035083157679464E-2</v>
      </c>
      <c r="T132">
        <f>Q132*R2*S132</f>
        <v>6.3634894200913694E-5</v>
      </c>
      <c r="U132">
        <f>D2*E2*G2*(P132+T132)</f>
        <v>1059621.4875953679</v>
      </c>
      <c r="V132">
        <f t="shared" si="63"/>
        <v>1059.6214875953679</v>
      </c>
      <c r="W132" s="3">
        <v>23.5</v>
      </c>
      <c r="X132">
        <f t="shared" si="64"/>
        <v>405.84499999999997</v>
      </c>
      <c r="Y132" s="6">
        <f t="shared" si="65"/>
        <v>296.8</v>
      </c>
      <c r="Z132">
        <f t="shared" si="66"/>
        <v>2.3974761634350776</v>
      </c>
      <c r="AA132" s="3">
        <v>32.5</v>
      </c>
      <c r="AB132">
        <f t="shared" si="67"/>
        <v>561.27499999999998</v>
      </c>
      <c r="AC132" s="6">
        <f t="shared" si="56"/>
        <v>305.8</v>
      </c>
      <c r="AD132">
        <f t="shared" si="68"/>
        <v>3.828396124508755</v>
      </c>
      <c r="AE132" s="9">
        <v>49</v>
      </c>
      <c r="AF132">
        <f t="shared" si="69"/>
        <v>0.49</v>
      </c>
      <c r="AG132" s="9">
        <v>96</v>
      </c>
      <c r="AH132">
        <f t="shared" si="70"/>
        <v>0.96</v>
      </c>
      <c r="AI132">
        <f t="shared" si="71"/>
        <v>2.0887456089534822</v>
      </c>
      <c r="AL132">
        <f t="shared" si="72"/>
        <v>798.00036547088041</v>
      </c>
      <c r="AM132">
        <v>13.390799999999986</v>
      </c>
      <c r="AN132">
        <f t="shared" si="73"/>
        <v>1.6780443442652317E-2</v>
      </c>
      <c r="AO132" s="6">
        <f t="shared" si="74"/>
        <v>7745259436.8026133</v>
      </c>
      <c r="AP132">
        <f t="shared" si="75"/>
        <v>8728797836.0748711</v>
      </c>
      <c r="AQ132">
        <f t="shared" si="76"/>
        <v>8237028636.4387417</v>
      </c>
      <c r="AR132">
        <f t="shared" si="77"/>
        <v>40.386151404459149</v>
      </c>
      <c r="AS132">
        <f t="shared" si="78"/>
        <v>0.13766509461912349</v>
      </c>
      <c r="AT132">
        <f t="shared" si="79"/>
        <v>-0.32734640135241933</v>
      </c>
      <c r="AU132">
        <f t="shared" si="80"/>
        <v>-1.8199685264329513</v>
      </c>
      <c r="AX132">
        <f>AW2*AM132</f>
        <v>9.3735599999999906</v>
      </c>
      <c r="AY132">
        <f t="shared" si="81"/>
        <v>11.193528526432942</v>
      </c>
    </row>
    <row r="133" spans="6:51" x14ac:dyDescent="0.25">
      <c r="F133">
        <f t="shared" si="82"/>
        <v>132</v>
      </c>
      <c r="G133">
        <f t="shared" si="57"/>
        <v>1.0329740102197362</v>
      </c>
      <c r="H133">
        <f t="shared" si="83"/>
        <v>6.3068468847460139E-3</v>
      </c>
      <c r="K133">
        <f t="shared" si="58"/>
        <v>1.8038010106160438E-2</v>
      </c>
      <c r="L133">
        <f>ACOS(-J2*K133)</f>
        <v>1.5731328052955695</v>
      </c>
      <c r="N133">
        <f t="shared" si="59"/>
        <v>0.99983735478451097</v>
      </c>
      <c r="O133">
        <f t="shared" si="60"/>
        <v>2.7463944485104808E-2</v>
      </c>
      <c r="P133">
        <f>M2*N133*O133</f>
        <v>2.7231976044224789E-2</v>
      </c>
      <c r="Q133">
        <f t="shared" si="61"/>
        <v>2.7467398187700418E-2</v>
      </c>
      <c r="S133">
        <f t="shared" si="62"/>
        <v>1.8035076310119733E-2</v>
      </c>
      <c r="T133">
        <f>Q133*R2*S133</f>
        <v>6.3634870004122869E-5</v>
      </c>
      <c r="U133">
        <f>D2*E2*G2*(P133+T133)</f>
        <v>1059621.4861904506</v>
      </c>
      <c r="V133">
        <f t="shared" si="63"/>
        <v>1059.6214861904507</v>
      </c>
      <c r="W133" s="3">
        <v>24.2</v>
      </c>
      <c r="X133">
        <f t="shared" si="64"/>
        <v>417.93399999999997</v>
      </c>
      <c r="Y133" s="6">
        <f t="shared" si="65"/>
        <v>297.5</v>
      </c>
      <c r="Z133">
        <f t="shared" si="66"/>
        <v>2.4888841124787331</v>
      </c>
      <c r="AA133" s="3">
        <v>32.5</v>
      </c>
      <c r="AB133">
        <f t="shared" si="67"/>
        <v>561.27499999999998</v>
      </c>
      <c r="AC133" s="6">
        <f t="shared" si="56"/>
        <v>305.8</v>
      </c>
      <c r="AD133">
        <f t="shared" si="68"/>
        <v>3.828396124508755</v>
      </c>
      <c r="AE133" s="9">
        <v>54</v>
      </c>
      <c r="AF133">
        <f t="shared" si="69"/>
        <v>0.54</v>
      </c>
      <c r="AG133" s="9">
        <v>98</v>
      </c>
      <c r="AH133">
        <f t="shared" si="70"/>
        <v>0.98</v>
      </c>
      <c r="AI133">
        <f t="shared" si="71"/>
        <v>2.2532201687319429</v>
      </c>
      <c r="AL133">
        <f t="shared" si="72"/>
        <v>798.00036441283805</v>
      </c>
      <c r="AM133">
        <v>12.388799999999989</v>
      </c>
      <c r="AN133">
        <f t="shared" si="73"/>
        <v>1.5524804940553584E-2</v>
      </c>
      <c r="AO133" s="6">
        <f t="shared" si="74"/>
        <v>7818621552.8825264</v>
      </c>
      <c r="AP133">
        <f t="shared" si="75"/>
        <v>8728797836.0748711</v>
      </c>
      <c r="AQ133">
        <f t="shared" si="76"/>
        <v>8273709694.4786987</v>
      </c>
      <c r="AR133">
        <f t="shared" si="77"/>
        <v>40.565998632029064</v>
      </c>
      <c r="AS133">
        <f t="shared" si="78"/>
        <v>0.1298497791884432</v>
      </c>
      <c r="AT133">
        <f t="shared" si="79"/>
        <v>-0.32904151333025267</v>
      </c>
      <c r="AU133">
        <f t="shared" si="80"/>
        <v>-1.7332215533456643</v>
      </c>
      <c r="AX133">
        <f>AW2*AM133</f>
        <v>8.672159999999991</v>
      </c>
      <c r="AY133">
        <f t="shared" si="81"/>
        <v>10.405381553345656</v>
      </c>
    </row>
    <row r="134" spans="6:51" x14ac:dyDescent="0.25">
      <c r="F134">
        <f t="shared" si="82"/>
        <v>133</v>
      </c>
      <c r="G134">
        <f t="shared" si="57"/>
        <v>1.0329736149962605</v>
      </c>
      <c r="H134">
        <f t="shared" si="83"/>
        <v>6.4298127478601393E-3</v>
      </c>
      <c r="K134">
        <f t="shared" si="58"/>
        <v>1.8038003203187793E-2</v>
      </c>
      <c r="L134">
        <f>ACOS(-J2*K134)</f>
        <v>1.5731328044014201</v>
      </c>
      <c r="N134">
        <f t="shared" si="59"/>
        <v>0.99983735490896619</v>
      </c>
      <c r="O134">
        <f t="shared" si="60"/>
        <v>2.7463944469498562E-2</v>
      </c>
      <c r="P134">
        <f>M2*N134*O134</f>
        <v>2.723197603214007E-2</v>
      </c>
      <c r="Q134">
        <f t="shared" si="61"/>
        <v>2.7467398172088285E-2</v>
      </c>
      <c r="S134">
        <f t="shared" si="62"/>
        <v>1.8035069410514745E-2</v>
      </c>
      <c r="T134">
        <f>Q134*R2*S134</f>
        <v>6.3634845623423045E-5</v>
      </c>
      <c r="U134">
        <f>D2*E2*G2*(P134+T134)</f>
        <v>1059621.4847748552</v>
      </c>
      <c r="V134">
        <f t="shared" si="63"/>
        <v>1059.6214847748552</v>
      </c>
      <c r="W134" s="3">
        <v>23.2</v>
      </c>
      <c r="X134">
        <f t="shared" si="64"/>
        <v>400.66399999999999</v>
      </c>
      <c r="Y134" s="6">
        <f t="shared" si="65"/>
        <v>296.5</v>
      </c>
      <c r="Z134">
        <f t="shared" si="66"/>
        <v>2.3592087027791888</v>
      </c>
      <c r="AA134" s="3">
        <v>32.1</v>
      </c>
      <c r="AB134">
        <f t="shared" si="67"/>
        <v>554.36699999999996</v>
      </c>
      <c r="AC134" s="6">
        <f t="shared" si="56"/>
        <v>305.40000000000003</v>
      </c>
      <c r="AD134">
        <f t="shared" si="68"/>
        <v>3.7517800388368747</v>
      </c>
      <c r="AE134" s="9">
        <v>54</v>
      </c>
      <c r="AF134">
        <f t="shared" si="69"/>
        <v>0.54</v>
      </c>
      <c r="AG134" s="9">
        <v>96</v>
      </c>
      <c r="AH134">
        <f t="shared" si="70"/>
        <v>0.96</v>
      </c>
      <c r="AI134">
        <f t="shared" si="71"/>
        <v>2.145400787819967</v>
      </c>
      <c r="AL134">
        <f t="shared" si="72"/>
        <v>798.00036334675383</v>
      </c>
      <c r="AM134">
        <v>13.719899999999985</v>
      </c>
      <c r="AN134">
        <f t="shared" si="73"/>
        <v>1.7192849314578942E-2</v>
      </c>
      <c r="AO134" s="6">
        <f t="shared" si="74"/>
        <v>7713977085.2991018</v>
      </c>
      <c r="AP134">
        <f t="shared" si="75"/>
        <v>8683195907.3872948</v>
      </c>
      <c r="AQ134">
        <f t="shared" si="76"/>
        <v>8198586496.3431988</v>
      </c>
      <c r="AR134">
        <f t="shared" si="77"/>
        <v>40.197669591570701</v>
      </c>
      <c r="AS134">
        <f t="shared" si="78"/>
        <v>0.13493938593364313</v>
      </c>
      <c r="AT134">
        <f t="shared" si="79"/>
        <v>-0.3267896534253184</v>
      </c>
      <c r="AU134">
        <f t="shared" si="80"/>
        <v>-1.7725884019966049</v>
      </c>
      <c r="AX134">
        <f>AW2*AM134</f>
        <v>9.6039299999999894</v>
      </c>
      <c r="AY134">
        <f t="shared" si="81"/>
        <v>11.376518401996595</v>
      </c>
    </row>
    <row r="135" spans="6:51" x14ac:dyDescent="0.25">
      <c r="F135">
        <f t="shared" si="82"/>
        <v>134</v>
      </c>
      <c r="G135">
        <f t="shared" si="57"/>
        <v>1.0329732167915624</v>
      </c>
      <c r="H135">
        <f t="shared" si="83"/>
        <v>6.5527780296397138E-3</v>
      </c>
      <c r="K135">
        <f t="shared" si="58"/>
        <v>1.803799624814513E-2</v>
      </c>
      <c r="L135">
        <f>ACOS(-J2*K135)</f>
        <v>1.5731328035005261</v>
      </c>
      <c r="N135">
        <f t="shared" si="59"/>
        <v>0.99983735503436</v>
      </c>
      <c r="O135">
        <f t="shared" si="60"/>
        <v>2.7463944453774605E-2</v>
      </c>
      <c r="P135">
        <f>M2*N135*O135</f>
        <v>2.7231976019964198E-2</v>
      </c>
      <c r="Q135">
        <f t="shared" si="61"/>
        <v>2.7467398156358395E-2</v>
      </c>
      <c r="S135">
        <f t="shared" si="62"/>
        <v>1.8035062458865138E-2</v>
      </c>
      <c r="T135">
        <f>Q135*R2*S135</f>
        <v>6.3634821058816457E-5</v>
      </c>
      <c r="U135">
        <f>D2*E2*G2*(P135+T135)</f>
        <v>1059621.4833485819</v>
      </c>
      <c r="V135">
        <f t="shared" si="63"/>
        <v>1059.6214833485819</v>
      </c>
      <c r="W135" s="3">
        <v>22.5</v>
      </c>
      <c r="X135">
        <f t="shared" si="64"/>
        <v>388.57499999999999</v>
      </c>
      <c r="Y135" s="6">
        <f t="shared" si="65"/>
        <v>295.8</v>
      </c>
      <c r="Z135">
        <f t="shared" si="66"/>
        <v>2.2719881109601614</v>
      </c>
      <c r="AA135" s="3">
        <v>33</v>
      </c>
      <c r="AB135">
        <f t="shared" si="67"/>
        <v>569.91</v>
      </c>
      <c r="AC135" s="6">
        <f t="shared" si="56"/>
        <v>306.3</v>
      </c>
      <c r="AD135">
        <f t="shared" si="68"/>
        <v>3.9260786579739286</v>
      </c>
      <c r="AE135" s="9">
        <v>41</v>
      </c>
      <c r="AF135">
        <f t="shared" si="69"/>
        <v>0.41</v>
      </c>
      <c r="AG135" s="9">
        <v>98</v>
      </c>
      <c r="AH135">
        <f t="shared" si="70"/>
        <v>0.98</v>
      </c>
      <c r="AI135">
        <f t="shared" si="71"/>
        <v>1.9181202992551345</v>
      </c>
      <c r="AL135">
        <f t="shared" si="72"/>
        <v>798.00036227262819</v>
      </c>
      <c r="AM135">
        <v>17.021699999999978</v>
      </c>
      <c r="AN135">
        <f t="shared" si="73"/>
        <v>2.1330441444316912E-2</v>
      </c>
      <c r="AO135" s="6">
        <f t="shared" si="74"/>
        <v>7641353482.9750309</v>
      </c>
      <c r="AP135">
        <f t="shared" si="75"/>
        <v>8786052557.743763</v>
      </c>
      <c r="AQ135">
        <f t="shared" si="76"/>
        <v>8213703020.3593969</v>
      </c>
      <c r="AR135">
        <f t="shared" si="77"/>
        <v>40.271785908822125</v>
      </c>
      <c r="AS135">
        <f t="shared" si="78"/>
        <v>0.146105291806608</v>
      </c>
      <c r="AT135">
        <f t="shared" si="79"/>
        <v>-0.32120390405017213</v>
      </c>
      <c r="AU135">
        <f t="shared" si="80"/>
        <v>-1.8899384065311993</v>
      </c>
      <c r="AX135">
        <f>AW2*AM135</f>
        <v>11.915189999999983</v>
      </c>
      <c r="AY135">
        <f t="shared" si="81"/>
        <v>13.805128406531182</v>
      </c>
    </row>
    <row r="136" spans="6:51" x14ac:dyDescent="0.25">
      <c r="F136">
        <f t="shared" si="82"/>
        <v>135</v>
      </c>
      <c r="G136">
        <f t="shared" si="57"/>
        <v>1.0329728156056779</v>
      </c>
      <c r="H136">
        <f t="shared" si="83"/>
        <v>6.6757427189671542E-3</v>
      </c>
      <c r="K136">
        <f t="shared" si="58"/>
        <v>1.8037989241033069E-2</v>
      </c>
      <c r="L136">
        <f>ACOS(-J2*K136)</f>
        <v>1.5731328025928872</v>
      </c>
      <c r="N136">
        <f t="shared" si="59"/>
        <v>0.99983735516069261</v>
      </c>
      <c r="O136">
        <f t="shared" si="60"/>
        <v>2.7463944437932916E-2</v>
      </c>
      <c r="P136">
        <f>M2*N136*O136</f>
        <v>2.723197600769716E-2</v>
      </c>
      <c r="Q136">
        <f t="shared" si="61"/>
        <v>2.7467398140510729E-2</v>
      </c>
      <c r="S136">
        <f t="shared" si="62"/>
        <v>1.8035055455171534E-2</v>
      </c>
      <c r="T136">
        <f>Q136*R2*S136</f>
        <v>6.3634796310305274E-5</v>
      </c>
      <c r="U136">
        <f>D2*E2*G2*(P136+T136)</f>
        <v>1059621.4819116304</v>
      </c>
      <c r="V136">
        <f t="shared" si="63"/>
        <v>1059.6214819116303</v>
      </c>
      <c r="W136" s="3">
        <v>23.5</v>
      </c>
      <c r="X136">
        <f t="shared" si="64"/>
        <v>405.84499999999997</v>
      </c>
      <c r="Y136" s="6">
        <f t="shared" si="65"/>
        <v>296.8</v>
      </c>
      <c r="Z136">
        <f t="shared" si="66"/>
        <v>2.3974761634350776</v>
      </c>
      <c r="AA136" s="3">
        <v>33</v>
      </c>
      <c r="AB136">
        <f t="shared" si="67"/>
        <v>569.91</v>
      </c>
      <c r="AC136" s="6">
        <f t="shared" si="56"/>
        <v>306.3</v>
      </c>
      <c r="AD136">
        <f t="shared" si="68"/>
        <v>3.9260786579739286</v>
      </c>
      <c r="AE136" s="9">
        <v>50</v>
      </c>
      <c r="AF136">
        <f t="shared" si="69"/>
        <v>0.5</v>
      </c>
      <c r="AG136" s="9">
        <v>99</v>
      </c>
      <c r="AH136">
        <f t="shared" si="70"/>
        <v>0.99</v>
      </c>
      <c r="AI136">
        <f t="shared" si="71"/>
        <v>2.1682703653938455</v>
      </c>
      <c r="AL136">
        <f t="shared" si="72"/>
        <v>798.00036119046081</v>
      </c>
      <c r="AM136">
        <v>11.825399999999989</v>
      </c>
      <c r="AN136">
        <f t="shared" si="73"/>
        <v>1.4818790285205887E-2</v>
      </c>
      <c r="AO136" s="6">
        <f t="shared" si="74"/>
        <v>7745259436.8026133</v>
      </c>
      <c r="AP136">
        <f t="shared" si="75"/>
        <v>8786052557.743763</v>
      </c>
      <c r="AQ136">
        <f t="shared" si="76"/>
        <v>8265655997.2731876</v>
      </c>
      <c r="AR136">
        <f t="shared" si="77"/>
        <v>40.526511354630443</v>
      </c>
      <c r="AS136">
        <f t="shared" si="78"/>
        <v>0.13384932898067159</v>
      </c>
      <c r="AT136">
        <f t="shared" si="79"/>
        <v>-0.32999463311497201</v>
      </c>
      <c r="AU136">
        <f t="shared" si="80"/>
        <v>-1.7900381833658967</v>
      </c>
      <c r="AX136">
        <f>AW2*AM136</f>
        <v>8.2777799999999928</v>
      </c>
      <c r="AY136">
        <f t="shared" si="81"/>
        <v>10.06781818336589</v>
      </c>
    </row>
    <row r="137" spans="6:51" x14ac:dyDescent="0.25">
      <c r="F137">
        <f t="shared" si="82"/>
        <v>136</v>
      </c>
      <c r="G137">
        <f t="shared" si="57"/>
        <v>1.0329724114386434</v>
      </c>
      <c r="H137">
        <f t="shared" si="83"/>
        <v>6.798706804724928E-3</v>
      </c>
      <c r="K137">
        <f t="shared" si="58"/>
        <v>1.803798218185225E-2</v>
      </c>
      <c r="L137">
        <f>ACOS(-J2*K137)</f>
        <v>1.573132801678504</v>
      </c>
      <c r="N137">
        <f t="shared" si="59"/>
        <v>0.9998373552879638</v>
      </c>
      <c r="O137">
        <f t="shared" si="60"/>
        <v>2.7463944421973519E-2</v>
      </c>
      <c r="P137">
        <f>M2*N137*O137</f>
        <v>2.723197599533897E-2</v>
      </c>
      <c r="Q137">
        <f t="shared" si="61"/>
        <v>2.7467398124545309E-2</v>
      </c>
      <c r="S137">
        <f t="shared" si="62"/>
        <v>1.8035048399434567E-2</v>
      </c>
      <c r="T137">
        <f>Q137*R2*S137</f>
        <v>6.3634771377891786E-5</v>
      </c>
      <c r="U137">
        <f>D2*E2*G2*(P137+T137)</f>
        <v>1059621.480464001</v>
      </c>
      <c r="V137">
        <f t="shared" si="63"/>
        <v>1059.621480464001</v>
      </c>
      <c r="W137" s="3">
        <v>22.2</v>
      </c>
      <c r="X137">
        <f t="shared" si="64"/>
        <v>383.39400000000001</v>
      </c>
      <c r="Y137" s="6">
        <f t="shared" si="65"/>
        <v>295.5</v>
      </c>
      <c r="Z137">
        <f t="shared" si="66"/>
        <v>2.2354798851418054</v>
      </c>
      <c r="AA137" s="3">
        <v>31.5</v>
      </c>
      <c r="AB137">
        <f t="shared" si="67"/>
        <v>544.005</v>
      </c>
      <c r="AC137" s="6">
        <f t="shared" si="56"/>
        <v>304.8</v>
      </c>
      <c r="AD137">
        <f t="shared" si="68"/>
        <v>3.6393591244975094</v>
      </c>
      <c r="AE137" s="9">
        <v>56</v>
      </c>
      <c r="AF137">
        <f t="shared" si="69"/>
        <v>0.56000000000000005</v>
      </c>
      <c r="AG137" s="9">
        <v>98</v>
      </c>
      <c r="AH137">
        <f t="shared" si="70"/>
        <v>0.98</v>
      </c>
      <c r="AI137">
        <f t="shared" si="71"/>
        <v>2.1144056985787874</v>
      </c>
      <c r="AL137">
        <f t="shared" si="72"/>
        <v>798.0003601002519</v>
      </c>
      <c r="AM137">
        <v>13.681499999999984</v>
      </c>
      <c r="AN137">
        <f t="shared" si="73"/>
        <v>1.714472910548711E-2</v>
      </c>
      <c r="AO137" s="6">
        <f t="shared" si="74"/>
        <v>7610386570.7108774</v>
      </c>
      <c r="AP137">
        <f t="shared" si="75"/>
        <v>8615128329.202486</v>
      </c>
      <c r="AQ137">
        <f t="shared" si="76"/>
        <v>8112757449.9566822</v>
      </c>
      <c r="AR137">
        <f t="shared" si="77"/>
        <v>39.776849777137613</v>
      </c>
      <c r="AS137">
        <f t="shared" si="78"/>
        <v>0.13642605350353834</v>
      </c>
      <c r="AT137">
        <f t="shared" si="79"/>
        <v>-0.32685461570759239</v>
      </c>
      <c r="AU137">
        <f t="shared" si="80"/>
        <v>-1.7737088117357804</v>
      </c>
      <c r="AX137">
        <f>AW2*AM137</f>
        <v>9.5770499999999874</v>
      </c>
      <c r="AY137">
        <f t="shared" si="81"/>
        <v>11.350758811735767</v>
      </c>
    </row>
    <row r="138" spans="6:51" x14ac:dyDescent="0.25">
      <c r="F138">
        <f t="shared" si="82"/>
        <v>137</v>
      </c>
      <c r="G138">
        <f t="shared" si="57"/>
        <v>1.0329720042904953</v>
      </c>
      <c r="H138">
        <f t="shared" si="83"/>
        <v>6.9216702757955665E-3</v>
      </c>
      <c r="K138">
        <f t="shared" si="58"/>
        <v>1.8037975070603306E-2</v>
      </c>
      <c r="L138">
        <f>ACOS(-J2*K138)</f>
        <v>1.5731328007573764</v>
      </c>
      <c r="N138">
        <f t="shared" si="59"/>
        <v>0.9998373554161738</v>
      </c>
      <c r="O138">
        <f t="shared" si="60"/>
        <v>2.7463944405896407E-2</v>
      </c>
      <c r="P138">
        <f>M2*N138*O138</f>
        <v>2.7231975982889629E-2</v>
      </c>
      <c r="Q138">
        <f t="shared" si="61"/>
        <v>2.7467398108462129E-2</v>
      </c>
      <c r="S138">
        <f t="shared" si="62"/>
        <v>1.8035041291654879E-2</v>
      </c>
      <c r="T138">
        <f>Q138*R2*S138</f>
        <v>6.3634746261578243E-5</v>
      </c>
      <c r="U138">
        <f>D2*E2*G2*(P138+T138)</f>
        <v>1059621.4790056942</v>
      </c>
      <c r="V138">
        <f t="shared" si="63"/>
        <v>1059.6214790056943</v>
      </c>
      <c r="W138" s="3">
        <v>23</v>
      </c>
      <c r="X138">
        <f t="shared" si="64"/>
        <v>397.21</v>
      </c>
      <c r="Y138" s="6">
        <f t="shared" si="65"/>
        <v>296.3</v>
      </c>
      <c r="Z138">
        <f t="shared" si="66"/>
        <v>2.3339947564661481</v>
      </c>
      <c r="AA138" s="3">
        <v>32</v>
      </c>
      <c r="AB138">
        <f t="shared" si="67"/>
        <v>552.64</v>
      </c>
      <c r="AC138" s="6">
        <f t="shared" si="56"/>
        <v>305.3</v>
      </c>
      <c r="AD138">
        <f t="shared" si="68"/>
        <v>3.7328359060309499</v>
      </c>
      <c r="AE138" s="9">
        <v>56</v>
      </c>
      <c r="AF138">
        <f t="shared" si="69"/>
        <v>0.56000000000000005</v>
      </c>
      <c r="AG138" s="9">
        <v>98</v>
      </c>
      <c r="AH138">
        <f t="shared" si="70"/>
        <v>0.98</v>
      </c>
      <c r="AI138">
        <f t="shared" si="71"/>
        <v>2.1888514843570785</v>
      </c>
      <c r="AL138">
        <f t="shared" si="72"/>
        <v>798.00035900200191</v>
      </c>
      <c r="AM138">
        <v>13.561799999999989</v>
      </c>
      <c r="AN138">
        <f t="shared" si="73"/>
        <v>1.6994729196564144E-2</v>
      </c>
      <c r="AO138" s="6">
        <f t="shared" si="74"/>
        <v>7693174893.707921</v>
      </c>
      <c r="AP138">
        <f t="shared" si="75"/>
        <v>8671823398.6377773</v>
      </c>
      <c r="AQ138">
        <f t="shared" si="76"/>
        <v>8182499146.1728497</v>
      </c>
      <c r="AR138">
        <f t="shared" si="77"/>
        <v>40.11879331368548</v>
      </c>
      <c r="AS138">
        <f t="shared" si="78"/>
        <v>0.13287325355377511</v>
      </c>
      <c r="AT138">
        <f t="shared" si="79"/>
        <v>-0.3270571155846384</v>
      </c>
      <c r="AU138">
        <f t="shared" si="80"/>
        <v>-1.7434481398514554</v>
      </c>
      <c r="AX138">
        <f>AW2*AM138</f>
        <v>9.4932599999999923</v>
      </c>
      <c r="AY138">
        <f t="shared" si="81"/>
        <v>11.236708139851448</v>
      </c>
    </row>
    <row r="139" spans="6:51" x14ac:dyDescent="0.25">
      <c r="F139">
        <f t="shared" si="82"/>
        <v>138</v>
      </c>
      <c r="G139">
        <f t="shared" si="57"/>
        <v>1.0329715941612703</v>
      </c>
      <c r="H139">
        <f t="shared" si="83"/>
        <v>7.0446331210616536E-3</v>
      </c>
      <c r="K139">
        <f t="shared" si="58"/>
        <v>1.803796790728688E-2</v>
      </c>
      <c r="L139">
        <f>ACOS(-J2*K139)</f>
        <v>1.5731327998295044</v>
      </c>
      <c r="N139">
        <f t="shared" si="59"/>
        <v>0.99983735554532249</v>
      </c>
      <c r="O139">
        <f t="shared" si="60"/>
        <v>2.7463944389701577E-2</v>
      </c>
      <c r="P139">
        <f>M2*N139*O139</f>
        <v>2.7231975970349133E-2</v>
      </c>
      <c r="Q139">
        <f t="shared" si="61"/>
        <v>2.7467398092261189E-2</v>
      </c>
      <c r="S139">
        <f t="shared" si="62"/>
        <v>1.8035034131833109E-2</v>
      </c>
      <c r="T139">
        <f>Q139*R2*S139</f>
        <v>6.3634720961366895E-5</v>
      </c>
      <c r="U139">
        <f>D2*E2*G2*(P139+T139)</f>
        <v>1059621.47753671</v>
      </c>
      <c r="V139">
        <f t="shared" si="63"/>
        <v>1059.62147753671</v>
      </c>
      <c r="W139" s="3">
        <v>25</v>
      </c>
      <c r="X139">
        <f t="shared" si="64"/>
        <v>431.75</v>
      </c>
      <c r="Y139" s="6">
        <f t="shared" si="65"/>
        <v>298.3</v>
      </c>
      <c r="Z139">
        <f t="shared" si="66"/>
        <v>2.597066958624318</v>
      </c>
      <c r="AA139" s="3">
        <v>31.5</v>
      </c>
      <c r="AB139">
        <f t="shared" si="67"/>
        <v>544.005</v>
      </c>
      <c r="AC139" s="6">
        <f t="shared" si="56"/>
        <v>304.8</v>
      </c>
      <c r="AD139">
        <f t="shared" si="68"/>
        <v>3.6393591244975094</v>
      </c>
      <c r="AE139" s="9">
        <v>60</v>
      </c>
      <c r="AF139">
        <f t="shared" si="69"/>
        <v>0.6</v>
      </c>
      <c r="AG139" s="9">
        <v>99</v>
      </c>
      <c r="AH139">
        <f t="shared" si="70"/>
        <v>0.99</v>
      </c>
      <c r="AI139">
        <f t="shared" si="71"/>
        <v>2.3773558818682901</v>
      </c>
      <c r="AL139">
        <f t="shared" si="72"/>
        <v>798.00035789571064</v>
      </c>
      <c r="AM139">
        <v>12.42629999999998</v>
      </c>
      <c r="AN139">
        <f t="shared" si="73"/>
        <v>1.5571797527469221E-2</v>
      </c>
      <c r="AO139" s="6">
        <f t="shared" si="74"/>
        <v>7903100760.0574884</v>
      </c>
      <c r="AP139">
        <f t="shared" si="75"/>
        <v>8615128329.202486</v>
      </c>
      <c r="AQ139">
        <f t="shared" si="76"/>
        <v>8259114544.6299877</v>
      </c>
      <c r="AR139">
        <f t="shared" si="77"/>
        <v>40.494438612320828</v>
      </c>
      <c r="AS139">
        <f t="shared" si="78"/>
        <v>0.12413852755848606</v>
      </c>
      <c r="AT139">
        <f t="shared" si="79"/>
        <v>-0.32897807333791651</v>
      </c>
      <c r="AU139">
        <f t="shared" si="80"/>
        <v>-1.6537464510420905</v>
      </c>
      <c r="AX139">
        <f>AW2*AM139</f>
        <v>8.6984099999999849</v>
      </c>
      <c r="AY139">
        <f t="shared" si="81"/>
        <v>10.352156451042076</v>
      </c>
    </row>
    <row r="140" spans="6:51" x14ac:dyDescent="0.25">
      <c r="F140">
        <f t="shared" si="82"/>
        <v>139</v>
      </c>
      <c r="G140">
        <f t="shared" si="57"/>
        <v>1.0329711810510056</v>
      </c>
      <c r="H140">
        <f t="shared" si="83"/>
        <v>7.1675953294058218E-3</v>
      </c>
      <c r="K140">
        <f t="shared" si="58"/>
        <v>1.8037960691903616E-2</v>
      </c>
      <c r="L140">
        <f>ACOS(-J2*K140)</f>
        <v>1.573132798894888</v>
      </c>
      <c r="N140">
        <f t="shared" si="59"/>
        <v>0.99983735567540977</v>
      </c>
      <c r="O140">
        <f t="shared" si="60"/>
        <v>2.7463944373389032E-2</v>
      </c>
      <c r="P140">
        <f>M2*N140*O140</f>
        <v>2.7231975957717477E-2</v>
      </c>
      <c r="Q140">
        <f t="shared" si="61"/>
        <v>2.7467398075942489E-2</v>
      </c>
      <c r="S140">
        <f t="shared" si="62"/>
        <v>1.8035026919969898E-2</v>
      </c>
      <c r="T140">
        <f>Q140*R2*S140</f>
        <v>6.3634695477260005E-5</v>
      </c>
      <c r="U140">
        <f>D2*E2*G2*(P140+T140)</f>
        <v>1059621.4760570477</v>
      </c>
      <c r="V140">
        <f t="shared" si="63"/>
        <v>1059.6214760570476</v>
      </c>
      <c r="W140" s="3">
        <v>24</v>
      </c>
      <c r="X140">
        <f t="shared" si="64"/>
        <v>414.48</v>
      </c>
      <c r="Y140" s="6">
        <f t="shared" si="65"/>
        <v>297.3</v>
      </c>
      <c r="Z140">
        <f t="shared" si="66"/>
        <v>2.4624618961402045</v>
      </c>
      <c r="AA140" s="3">
        <v>32.5</v>
      </c>
      <c r="AB140">
        <f t="shared" si="67"/>
        <v>561.27499999999998</v>
      </c>
      <c r="AC140" s="6">
        <f t="shared" si="56"/>
        <v>305.8</v>
      </c>
      <c r="AD140">
        <f t="shared" si="68"/>
        <v>3.828396124508755</v>
      </c>
      <c r="AE140" s="9">
        <v>50</v>
      </c>
      <c r="AF140">
        <f t="shared" si="69"/>
        <v>0.5</v>
      </c>
      <c r="AG140" s="9">
        <v>96</v>
      </c>
      <c r="AH140">
        <f t="shared" si="70"/>
        <v>0.96</v>
      </c>
      <c r="AI140">
        <f t="shared" si="71"/>
        <v>2.139080741274487</v>
      </c>
      <c r="AL140">
        <f t="shared" si="72"/>
        <v>798.00035678137772</v>
      </c>
      <c r="AM140">
        <v>15.985499999999986</v>
      </c>
      <c r="AN140">
        <f t="shared" si="73"/>
        <v>2.0031945931046014E-2</v>
      </c>
      <c r="AO140" s="6">
        <f t="shared" si="74"/>
        <v>7797608001.4891062</v>
      </c>
      <c r="AP140">
        <f t="shared" si="75"/>
        <v>8728797836.0748711</v>
      </c>
      <c r="AQ140">
        <f t="shared" si="76"/>
        <v>8263202918.7819881</v>
      </c>
      <c r="AR140">
        <f t="shared" si="77"/>
        <v>40.514483910788087</v>
      </c>
      <c r="AS140">
        <f t="shared" si="78"/>
        <v>0.13524164845120493</v>
      </c>
      <c r="AT140">
        <f t="shared" si="79"/>
        <v>-0.32295687299308784</v>
      </c>
      <c r="AU140">
        <f t="shared" si="80"/>
        <v>-1.7695600221866266</v>
      </c>
      <c r="AX140">
        <f>AW2*AM140</f>
        <v>11.189849999999989</v>
      </c>
      <c r="AY140">
        <f t="shared" si="81"/>
        <v>12.959410022186615</v>
      </c>
    </row>
    <row r="141" spans="6:51" x14ac:dyDescent="0.25">
      <c r="F141">
        <f t="shared" si="82"/>
        <v>140</v>
      </c>
      <c r="G141">
        <f t="shared" si="57"/>
        <v>1.0329707649597386</v>
      </c>
      <c r="H141">
        <f t="shared" si="83"/>
        <v>7.2905568897107713E-3</v>
      </c>
      <c r="K141">
        <f t="shared" si="58"/>
        <v>1.8037953424454179E-2</v>
      </c>
      <c r="L141">
        <f>ACOS(-J2*K141)</f>
        <v>1.5731327979535275</v>
      </c>
      <c r="N141">
        <f t="shared" si="59"/>
        <v>0.99983735580643585</v>
      </c>
      <c r="O141">
        <f t="shared" si="60"/>
        <v>2.7463944356958779E-2</v>
      </c>
      <c r="P141">
        <f>M2*N141*O141</f>
        <v>2.7231975944994678E-2</v>
      </c>
      <c r="Q141">
        <f t="shared" si="61"/>
        <v>2.7467398059506036E-2</v>
      </c>
      <c r="S141">
        <f t="shared" si="62"/>
        <v>1.8035019656065909E-2</v>
      </c>
      <c r="T141">
        <f>Q141*R2*S141</f>
        <v>6.3634669809259931E-5</v>
      </c>
      <c r="U141">
        <f>D2*E2*G2*(P141+T141)</f>
        <v>1059621.4745667088</v>
      </c>
      <c r="V141">
        <f t="shared" si="63"/>
        <v>1059.6214745667087</v>
      </c>
      <c r="W141" s="3">
        <v>24.2</v>
      </c>
      <c r="X141">
        <f t="shared" si="64"/>
        <v>417.93399999999997</v>
      </c>
      <c r="Y141" s="6">
        <f t="shared" si="65"/>
        <v>297.5</v>
      </c>
      <c r="Z141">
        <f t="shared" si="66"/>
        <v>2.4888841124787331</v>
      </c>
      <c r="AA141" s="3">
        <v>31.1</v>
      </c>
      <c r="AB141">
        <f t="shared" si="67"/>
        <v>537.09699999999998</v>
      </c>
      <c r="AC141" s="6">
        <f t="shared" si="56"/>
        <v>304.40000000000003</v>
      </c>
      <c r="AD141">
        <f t="shared" si="68"/>
        <v>3.5660520082877003</v>
      </c>
      <c r="AE141" s="9">
        <v>62</v>
      </c>
      <c r="AF141">
        <f t="shared" si="69"/>
        <v>0.62</v>
      </c>
      <c r="AG141" s="9">
        <v>98</v>
      </c>
      <c r="AH141">
        <f t="shared" si="70"/>
        <v>0.98</v>
      </c>
      <c r="AI141">
        <f t="shared" si="71"/>
        <v>2.3250293376837661</v>
      </c>
      <c r="AL141">
        <f t="shared" si="72"/>
        <v>798.0003556590043</v>
      </c>
      <c r="AM141">
        <v>10.595999999999986</v>
      </c>
      <c r="AN141">
        <f t="shared" si="73"/>
        <v>1.3278189570792361E-2</v>
      </c>
      <c r="AO141" s="6">
        <f t="shared" si="74"/>
        <v>7818621552.8825264</v>
      </c>
      <c r="AP141">
        <f t="shared" si="75"/>
        <v>8569972803.8665905</v>
      </c>
      <c r="AQ141">
        <f t="shared" si="76"/>
        <v>8194297178.3745584</v>
      </c>
      <c r="AR141">
        <f t="shared" si="77"/>
        <v>40.176639065570463</v>
      </c>
      <c r="AS141">
        <f t="shared" si="78"/>
        <v>0.12652734362780366</v>
      </c>
      <c r="AT141">
        <f t="shared" si="79"/>
        <v>-0.33207444407943026</v>
      </c>
      <c r="AU141">
        <f t="shared" si="80"/>
        <v>-1.688081646662916</v>
      </c>
      <c r="AX141">
        <f>AW2*AM141</f>
        <v>7.4171999999999896</v>
      </c>
      <c r="AY141">
        <f t="shared" si="81"/>
        <v>9.1052816466629061</v>
      </c>
    </row>
    <row r="142" spans="6:51" x14ac:dyDescent="0.25">
      <c r="F142">
        <f t="shared" si="82"/>
        <v>141</v>
      </c>
      <c r="G142">
        <f t="shared" si="57"/>
        <v>1.032970345887507</v>
      </c>
      <c r="H142">
        <f t="shared" si="83"/>
        <v>7.413517790859258E-3</v>
      </c>
      <c r="K142">
        <f t="shared" si="58"/>
        <v>1.803794610493922E-2</v>
      </c>
      <c r="L142">
        <f>ACOS(-J2*K142)</f>
        <v>1.573132797005423</v>
      </c>
      <c r="N142">
        <f t="shared" si="59"/>
        <v>0.9998373559384004</v>
      </c>
      <c r="O142">
        <f t="shared" si="60"/>
        <v>2.7463944340410818E-2</v>
      </c>
      <c r="P142">
        <f>M2*N142*O142</f>
        <v>2.7231975932180727E-2</v>
      </c>
      <c r="Q142">
        <f t="shared" si="61"/>
        <v>2.746739804295183E-2</v>
      </c>
      <c r="S142">
        <f t="shared" si="62"/>
        <v>1.8035012340121798E-2</v>
      </c>
      <c r="T142">
        <f>Q142*R2*S142</f>
        <v>6.363464395736899E-5</v>
      </c>
      <c r="U142">
        <f>D2*E2*G2*(P142+T142)</f>
        <v>1059621.4730656925</v>
      </c>
      <c r="V142">
        <f t="shared" si="63"/>
        <v>1059.6214730656925</v>
      </c>
      <c r="W142" s="3">
        <v>24</v>
      </c>
      <c r="X142">
        <f t="shared" si="64"/>
        <v>414.48</v>
      </c>
      <c r="Y142" s="6">
        <f t="shared" si="65"/>
        <v>297.3</v>
      </c>
      <c r="Z142">
        <f t="shared" si="66"/>
        <v>2.4624618961402045</v>
      </c>
      <c r="AA142" s="3">
        <v>32.1</v>
      </c>
      <c r="AB142">
        <f t="shared" si="67"/>
        <v>554.36699999999996</v>
      </c>
      <c r="AC142" s="6">
        <f t="shared" si="56"/>
        <v>305.40000000000003</v>
      </c>
      <c r="AD142">
        <f t="shared" si="68"/>
        <v>3.7517800388368747</v>
      </c>
      <c r="AE142" s="9">
        <v>52</v>
      </c>
      <c r="AF142">
        <f t="shared" si="69"/>
        <v>0.52</v>
      </c>
      <c r="AG142" s="9">
        <v>99</v>
      </c>
      <c r="AH142">
        <f t="shared" si="70"/>
        <v>0.99</v>
      </c>
      <c r="AI142">
        <f t="shared" si="71"/>
        <v>2.1943814486869888</v>
      </c>
      <c r="AL142">
        <f t="shared" si="72"/>
        <v>798.00035452858981</v>
      </c>
      <c r="AM142">
        <v>10.903799999999983</v>
      </c>
      <c r="AN142">
        <f t="shared" si="73"/>
        <v>1.3663903703954225E-2</v>
      </c>
      <c r="AO142" s="6">
        <f t="shared" si="74"/>
        <v>7797608001.4891062</v>
      </c>
      <c r="AP142">
        <f t="shared" si="75"/>
        <v>8683195907.3872948</v>
      </c>
      <c r="AQ142">
        <f t="shared" si="76"/>
        <v>8240401954.4382</v>
      </c>
      <c r="AR142">
        <f t="shared" si="77"/>
        <v>40.402690782610499</v>
      </c>
      <c r="AS142">
        <f t="shared" si="78"/>
        <v>0.13261177373277677</v>
      </c>
      <c r="AT142">
        <f t="shared" si="79"/>
        <v>-0.33155372999966176</v>
      </c>
      <c r="AU142">
        <f t="shared" si="80"/>
        <v>-1.7764226083448036</v>
      </c>
      <c r="AX142">
        <f>AW2*AM142</f>
        <v>7.6326599999999871</v>
      </c>
      <c r="AY142">
        <f t="shared" si="81"/>
        <v>9.4090826083447912</v>
      </c>
    </row>
    <row r="143" spans="6:51" x14ac:dyDescent="0.25">
      <c r="F143">
        <f t="shared" si="82"/>
        <v>142</v>
      </c>
      <c r="G143">
        <f t="shared" si="57"/>
        <v>1.0329699238343486</v>
      </c>
      <c r="H143">
        <f t="shared" si="83"/>
        <v>7.5364780217340955E-3</v>
      </c>
      <c r="K143">
        <f t="shared" si="58"/>
        <v>1.8037938733359394E-2</v>
      </c>
      <c r="L143">
        <f>ACOS(-J2*K143)</f>
        <v>1.5731327960505743</v>
      </c>
      <c r="N143">
        <f t="shared" si="59"/>
        <v>0.99983735607130375</v>
      </c>
      <c r="O143">
        <f t="shared" si="60"/>
        <v>2.7463944323745146E-2</v>
      </c>
      <c r="P143">
        <f>M2*N143*O143</f>
        <v>2.723197591927563E-2</v>
      </c>
      <c r="Q143">
        <f t="shared" si="61"/>
        <v>2.7467398026279868E-2</v>
      </c>
      <c r="S143">
        <f t="shared" si="62"/>
        <v>1.8035004972138217E-2</v>
      </c>
      <c r="T143">
        <f>Q143*R2*S143</f>
        <v>6.3634617921589487E-5</v>
      </c>
      <c r="U143">
        <f>D2*E2*G2*(P143+T143)</f>
        <v>1059621.4715539992</v>
      </c>
      <c r="V143">
        <f t="shared" si="63"/>
        <v>1059.6214715539993</v>
      </c>
      <c r="W143" s="3">
        <v>21</v>
      </c>
      <c r="X143">
        <f t="shared" si="64"/>
        <v>362.67</v>
      </c>
      <c r="Y143" s="6">
        <f t="shared" si="65"/>
        <v>294.3</v>
      </c>
      <c r="Z143">
        <f t="shared" si="66"/>
        <v>2.0945280629249932</v>
      </c>
      <c r="AA143" s="3">
        <v>26</v>
      </c>
      <c r="AB143">
        <f t="shared" si="67"/>
        <v>449.02</v>
      </c>
      <c r="AC143" s="6">
        <f t="shared" si="56"/>
        <v>299.3</v>
      </c>
      <c r="AD143">
        <f t="shared" si="68"/>
        <v>2.7380559832185698</v>
      </c>
      <c r="AE143" s="9">
        <v>70</v>
      </c>
      <c r="AF143">
        <f t="shared" si="69"/>
        <v>0.7</v>
      </c>
      <c r="AG143" s="9">
        <v>97</v>
      </c>
      <c r="AH143">
        <f t="shared" si="70"/>
        <v>0.97</v>
      </c>
      <c r="AI143">
        <f t="shared" si="71"/>
        <v>1.9741657046451211</v>
      </c>
      <c r="AL143">
        <f t="shared" si="72"/>
        <v>798.00035339013448</v>
      </c>
      <c r="AM143">
        <v>7.4411999999999887</v>
      </c>
      <c r="AN143">
        <f t="shared" si="73"/>
        <v>9.3248079006326701E-3</v>
      </c>
      <c r="AO143" s="6">
        <f t="shared" si="74"/>
        <v>7487459175.1471529</v>
      </c>
      <c r="AP143">
        <f t="shared" si="75"/>
        <v>8009660313.2530737</v>
      </c>
      <c r="AQ143">
        <f t="shared" si="76"/>
        <v>7748559744.2001133</v>
      </c>
      <c r="AR143">
        <f t="shared" si="77"/>
        <v>37.991188425813156</v>
      </c>
      <c r="AS143">
        <f t="shared" si="78"/>
        <v>0.1432929899290715</v>
      </c>
      <c r="AT143">
        <f t="shared" si="79"/>
        <v>-0.33741150933414588</v>
      </c>
      <c r="AU143">
        <f t="shared" si="80"/>
        <v>-1.836824724148669</v>
      </c>
      <c r="AX143">
        <f>AW2*AM143</f>
        <v>5.2088399999999915</v>
      </c>
      <c r="AY143">
        <f t="shared" si="81"/>
        <v>7.0456647241486605</v>
      </c>
    </row>
    <row r="144" spans="6:51" x14ac:dyDescent="0.25">
      <c r="F144">
        <f t="shared" si="82"/>
        <v>143</v>
      </c>
      <c r="G144">
        <f t="shared" si="57"/>
        <v>1.0329694988003013</v>
      </c>
      <c r="H144">
        <f t="shared" si="83"/>
        <v>7.6594375712181577E-3</v>
      </c>
      <c r="K144">
        <f t="shared" si="58"/>
        <v>1.8037931309715372E-2</v>
      </c>
      <c r="L144">
        <f>ACOS(-J2*K144)</f>
        <v>1.5731327950889817</v>
      </c>
      <c r="N144">
        <f t="shared" si="59"/>
        <v>0.99983735620514558</v>
      </c>
      <c r="O144">
        <f t="shared" si="60"/>
        <v>2.7463944306961769E-2</v>
      </c>
      <c r="P144">
        <f>M2*N144*O144</f>
        <v>2.723197590627938E-2</v>
      </c>
      <c r="Q144">
        <f t="shared" si="61"/>
        <v>2.7467398009490159E-2</v>
      </c>
      <c r="S144">
        <f t="shared" si="62"/>
        <v>1.8034997552115836E-2</v>
      </c>
      <c r="T144">
        <f>Q144*R2*S144</f>
        <v>6.363459170192378E-5</v>
      </c>
      <c r="U144">
        <f>D2*E2*G2*(P144+T144)</f>
        <v>1059621.4700316289</v>
      </c>
      <c r="V144">
        <f t="shared" si="63"/>
        <v>1059.6214700316289</v>
      </c>
      <c r="W144" s="3">
        <v>22</v>
      </c>
      <c r="X144">
        <f t="shared" si="64"/>
        <v>379.94</v>
      </c>
      <c r="Y144" s="6">
        <f t="shared" si="65"/>
        <v>295.3</v>
      </c>
      <c r="Z144">
        <f t="shared" si="66"/>
        <v>2.2114271288940266</v>
      </c>
      <c r="AA144" s="3">
        <v>32</v>
      </c>
      <c r="AB144">
        <f t="shared" si="67"/>
        <v>552.64</v>
      </c>
      <c r="AC144" s="6">
        <f t="shared" si="56"/>
        <v>305.3</v>
      </c>
      <c r="AD144">
        <f t="shared" si="68"/>
        <v>3.7328359060309499</v>
      </c>
      <c r="AE144" s="9">
        <v>46</v>
      </c>
      <c r="AF144">
        <f t="shared" si="69"/>
        <v>0.46</v>
      </c>
      <c r="AG144" s="9">
        <v>96</v>
      </c>
      <c r="AH144">
        <f t="shared" si="70"/>
        <v>0.96</v>
      </c>
      <c r="AI144">
        <f t="shared" si="71"/>
        <v>1.9200372802562513</v>
      </c>
      <c r="AL144">
        <f t="shared" si="72"/>
        <v>798.00035224363808</v>
      </c>
      <c r="AM144">
        <v>19.299299999999985</v>
      </c>
      <c r="AN144">
        <f t="shared" si="73"/>
        <v>2.4184575790898524E-2</v>
      </c>
      <c r="AO144" s="6">
        <f t="shared" si="74"/>
        <v>7589794316.8739386</v>
      </c>
      <c r="AP144">
        <f t="shared" si="75"/>
        <v>8671823398.6377773</v>
      </c>
      <c r="AQ144">
        <f t="shared" si="76"/>
        <v>8130808857.7558575</v>
      </c>
      <c r="AR144">
        <f t="shared" si="77"/>
        <v>39.86535582957697</v>
      </c>
      <c r="AS144">
        <f t="shared" si="78"/>
        <v>0.1460084262319043</v>
      </c>
      <c r="AT144">
        <f t="shared" si="79"/>
        <v>-0.31735082268228698</v>
      </c>
      <c r="AU144">
        <f t="shared" si="80"/>
        <v>-1.8471969092965217</v>
      </c>
      <c r="AX144">
        <f>AW2*AM144</f>
        <v>13.509509999999988</v>
      </c>
      <c r="AY144">
        <f t="shared" si="81"/>
        <v>15.356706909296509</v>
      </c>
    </row>
    <row r="145" spans="5:52" x14ac:dyDescent="0.25">
      <c r="F145">
        <f t="shared" si="82"/>
        <v>144</v>
      </c>
      <c r="G145">
        <f t="shared" si="57"/>
        <v>1.032969070785404</v>
      </c>
      <c r="H145">
        <f t="shared" si="83"/>
        <v>7.7823964281943814E-3</v>
      </c>
      <c r="K145">
        <f t="shared" si="58"/>
        <v>1.8037923834007832E-2</v>
      </c>
      <c r="L145">
        <f>ACOS(-J2*K145)</f>
        <v>1.5731327941206454</v>
      </c>
      <c r="N145">
        <f t="shared" si="59"/>
        <v>0.9998373563399261</v>
      </c>
      <c r="O145">
        <f t="shared" si="60"/>
        <v>2.7463944290060688E-2</v>
      </c>
      <c r="P145">
        <f>M2*N145*O145</f>
        <v>2.7231975893191988E-2</v>
      </c>
      <c r="Q145">
        <f t="shared" si="61"/>
        <v>2.7467397992582701E-2</v>
      </c>
      <c r="S145">
        <f t="shared" si="62"/>
        <v>1.8034990080055335E-2</v>
      </c>
      <c r="T145">
        <f>Q145*R2*S145</f>
        <v>6.3634565298374281E-5</v>
      </c>
      <c r="U145">
        <f>D2*E2*G2*(P145+T145)</f>
        <v>1059621.468498582</v>
      </c>
      <c r="V145">
        <f t="shared" si="63"/>
        <v>1059.6214684985821</v>
      </c>
      <c r="W145" s="3">
        <v>21.5</v>
      </c>
      <c r="X145">
        <f t="shared" si="64"/>
        <v>371.30500000000001</v>
      </c>
      <c r="Y145" s="6">
        <f t="shared" si="65"/>
        <v>294.8</v>
      </c>
      <c r="Z145">
        <f t="shared" si="66"/>
        <v>2.1522831732713339</v>
      </c>
      <c r="AA145" s="3">
        <v>32.1</v>
      </c>
      <c r="AB145">
        <f t="shared" si="67"/>
        <v>554.36699999999996</v>
      </c>
      <c r="AC145" s="6">
        <f t="shared" si="56"/>
        <v>305.40000000000003</v>
      </c>
      <c r="AD145">
        <f t="shared" si="68"/>
        <v>3.7517800388368747</v>
      </c>
      <c r="AE145" s="9">
        <v>55</v>
      </c>
      <c r="AF145">
        <f t="shared" si="69"/>
        <v>0.55000000000000004</v>
      </c>
      <c r="AG145" s="9">
        <v>97</v>
      </c>
      <c r="AH145">
        <f t="shared" si="70"/>
        <v>0.97</v>
      </c>
      <c r="AI145">
        <f t="shared" si="71"/>
        <v>2.0755968497167374</v>
      </c>
      <c r="AL145">
        <f t="shared" si="72"/>
        <v>798.0003510891014</v>
      </c>
      <c r="AM145">
        <v>16.082699999999981</v>
      </c>
      <c r="AN145">
        <f t="shared" si="73"/>
        <v>2.0153750531626338E-2</v>
      </c>
      <c r="AO145" s="6">
        <f t="shared" si="74"/>
        <v>7538496509.1746454</v>
      </c>
      <c r="AP145">
        <f t="shared" si="75"/>
        <v>8683195907.3872948</v>
      </c>
      <c r="AQ145">
        <f t="shared" si="76"/>
        <v>8110846208.2809696</v>
      </c>
      <c r="AR145">
        <f t="shared" si="77"/>
        <v>39.767478959201597</v>
      </c>
      <c r="AS145">
        <f t="shared" si="78"/>
        <v>0.13830295427436712</v>
      </c>
      <c r="AT145">
        <f t="shared" si="79"/>
        <v>-0.3227924367823044</v>
      </c>
      <c r="AU145">
        <f t="shared" si="80"/>
        <v>-1.7753454338264376</v>
      </c>
      <c r="AX145">
        <f>AW2*AM145</f>
        <v>11.257889999999986</v>
      </c>
      <c r="AY145">
        <f t="shared" si="81"/>
        <v>13.033235433826423</v>
      </c>
    </row>
    <row r="146" spans="5:52" x14ac:dyDescent="0.25">
      <c r="F146">
        <f t="shared" si="82"/>
        <v>145</v>
      </c>
      <c r="G146">
        <f t="shared" si="57"/>
        <v>1.0329686397896949</v>
      </c>
      <c r="H146">
        <f t="shared" si="83"/>
        <v>7.9053545815457715E-3</v>
      </c>
      <c r="K146">
        <f t="shared" si="58"/>
        <v>1.8037916306237439E-2</v>
      </c>
      <c r="L146">
        <f>ACOS(-J2*K146)</f>
        <v>1.5731327931455652</v>
      </c>
      <c r="N146">
        <f t="shared" si="59"/>
        <v>0.9998373564756452</v>
      </c>
      <c r="O146">
        <f t="shared" si="60"/>
        <v>2.7463944273041899E-2</v>
      </c>
      <c r="P146">
        <f>M2*N146*O146</f>
        <v>2.7231975880013443E-2</v>
      </c>
      <c r="Q146">
        <f t="shared" si="61"/>
        <v>2.746739797555749E-2</v>
      </c>
      <c r="S146">
        <f t="shared" si="62"/>
        <v>1.8034982555957375E-2</v>
      </c>
      <c r="T146">
        <f>Q146*R2*S146</f>
        <v>6.3634538710943321E-5</v>
      </c>
      <c r="U146">
        <f>D2*E2*G2*(P146+T146)</f>
        <v>1059621.4669548583</v>
      </c>
      <c r="V146">
        <f t="shared" si="63"/>
        <v>1059.6214669548583</v>
      </c>
      <c r="W146" s="3">
        <v>24</v>
      </c>
      <c r="X146">
        <f t="shared" si="64"/>
        <v>414.48</v>
      </c>
      <c r="Y146" s="6">
        <f t="shared" si="65"/>
        <v>297.3</v>
      </c>
      <c r="Z146">
        <f t="shared" si="66"/>
        <v>2.4624618961402045</v>
      </c>
      <c r="AA146" s="3">
        <v>32.5</v>
      </c>
      <c r="AB146">
        <f t="shared" si="67"/>
        <v>561.27499999999998</v>
      </c>
      <c r="AC146" s="6">
        <f t="shared" si="56"/>
        <v>305.8</v>
      </c>
      <c r="AD146">
        <f t="shared" si="68"/>
        <v>3.828396124508755</v>
      </c>
      <c r="AE146" s="9">
        <v>56</v>
      </c>
      <c r="AF146">
        <f t="shared" si="69"/>
        <v>0.56000000000000005</v>
      </c>
      <c r="AG146" s="9">
        <v>96</v>
      </c>
      <c r="AH146">
        <f t="shared" si="70"/>
        <v>0.96</v>
      </c>
      <c r="AI146">
        <f t="shared" si="71"/>
        <v>2.2539326250097496</v>
      </c>
      <c r="AL146">
        <f t="shared" si="72"/>
        <v>798.00034992652388</v>
      </c>
      <c r="AM146">
        <v>14.189099999999984</v>
      </c>
      <c r="AN146">
        <f t="shared" si="73"/>
        <v>1.7780819270701385E-2</v>
      </c>
      <c r="AO146" s="6">
        <f t="shared" si="74"/>
        <v>7797608001.4891062</v>
      </c>
      <c r="AP146">
        <f t="shared" si="75"/>
        <v>8728797836.0748711</v>
      </c>
      <c r="AQ146">
        <f t="shared" si="76"/>
        <v>8263202918.7819881</v>
      </c>
      <c r="AR146">
        <f t="shared" si="77"/>
        <v>40.514483910788087</v>
      </c>
      <c r="AS146">
        <f t="shared" si="78"/>
        <v>0.12981655762122676</v>
      </c>
      <c r="AT146">
        <f t="shared" si="79"/>
        <v>-0.32599589398455309</v>
      </c>
      <c r="AU146">
        <f t="shared" si="80"/>
        <v>-1.7145593768559309</v>
      </c>
      <c r="AX146">
        <f>AW2*AM146</f>
        <v>9.9323699999999882</v>
      </c>
      <c r="AY146">
        <f t="shared" si="81"/>
        <v>11.646929376855919</v>
      </c>
    </row>
    <row r="147" spans="5:52" x14ac:dyDescent="0.25">
      <c r="F147">
        <f t="shared" si="82"/>
        <v>146</v>
      </c>
      <c r="G147">
        <f t="shared" si="57"/>
        <v>1.0329682058132135</v>
      </c>
      <c r="H147">
        <f t="shared" si="83"/>
        <v>8.0283120201553818E-3</v>
      </c>
      <c r="K147">
        <f t="shared" si="58"/>
        <v>1.8037908726404886E-2</v>
      </c>
      <c r="L147">
        <f>ACOS(-J2*K147)</f>
        <v>1.5731327921637415</v>
      </c>
      <c r="N147">
        <f t="shared" si="59"/>
        <v>0.99983735661230277</v>
      </c>
      <c r="O147">
        <f t="shared" si="60"/>
        <v>2.7463944255905412E-2</v>
      </c>
      <c r="P147">
        <f>M2*N147*O147</f>
        <v>2.7231975866743759E-2</v>
      </c>
      <c r="Q147">
        <f t="shared" si="61"/>
        <v>2.7467397958414536E-2</v>
      </c>
      <c r="S147">
        <f t="shared" si="62"/>
        <v>1.8034974979822649E-2</v>
      </c>
      <c r="T147">
        <f>Q147*R2*S147</f>
        <v>6.3634511939633353E-5</v>
      </c>
      <c r="U147">
        <f>D2*E2*G2*(P147+T147)</f>
        <v>1059621.4654004583</v>
      </c>
      <c r="V147">
        <f t="shared" si="63"/>
        <v>1059.6214654004584</v>
      </c>
      <c r="W147" s="3">
        <v>24</v>
      </c>
      <c r="X147">
        <f t="shared" si="64"/>
        <v>414.48</v>
      </c>
      <c r="Y147" s="6">
        <f t="shared" si="65"/>
        <v>297.3</v>
      </c>
      <c r="Z147">
        <f t="shared" si="66"/>
        <v>2.4624618961402045</v>
      </c>
      <c r="AA147" s="3">
        <v>32.5</v>
      </c>
      <c r="AB147">
        <f t="shared" si="67"/>
        <v>561.27499999999998</v>
      </c>
      <c r="AC147" s="6">
        <f t="shared" si="56"/>
        <v>305.8</v>
      </c>
      <c r="AD147">
        <f t="shared" si="68"/>
        <v>3.828396124508755</v>
      </c>
      <c r="AE147" s="9">
        <v>53</v>
      </c>
      <c r="AF147">
        <f t="shared" si="69"/>
        <v>0.53</v>
      </c>
      <c r="AG147" s="9">
        <v>97</v>
      </c>
      <c r="AH147">
        <f t="shared" si="70"/>
        <v>0.97</v>
      </c>
      <c r="AI147">
        <f t="shared" si="71"/>
        <v>2.2088189926228194</v>
      </c>
      <c r="AL147">
        <f t="shared" si="72"/>
        <v>798.0003487559062</v>
      </c>
      <c r="AM147">
        <v>14.394299999999978</v>
      </c>
      <c r="AN147">
        <f t="shared" si="73"/>
        <v>1.803796204154659E-2</v>
      </c>
      <c r="AO147" s="6">
        <f t="shared" si="74"/>
        <v>7797608001.4891062</v>
      </c>
      <c r="AP147">
        <f t="shared" si="75"/>
        <v>8728797836.0748711</v>
      </c>
      <c r="AQ147">
        <f t="shared" si="76"/>
        <v>8263202918.7819881</v>
      </c>
      <c r="AR147">
        <f t="shared" si="77"/>
        <v>40.514483910788087</v>
      </c>
      <c r="AS147">
        <f t="shared" si="78"/>
        <v>0.13193065517619548</v>
      </c>
      <c r="AT147">
        <f t="shared" si="79"/>
        <v>-0.32564875124391207</v>
      </c>
      <c r="AU147">
        <f t="shared" si="80"/>
        <v>-1.740625923939642</v>
      </c>
      <c r="AX147">
        <f>AW2*AM147</f>
        <v>10.076009999999984</v>
      </c>
      <c r="AY147">
        <f t="shared" si="81"/>
        <v>11.816635923939627</v>
      </c>
    </row>
    <row r="148" spans="5:52" x14ac:dyDescent="0.25">
      <c r="F148">
        <f t="shared" si="82"/>
        <v>147</v>
      </c>
      <c r="G148">
        <f t="shared" si="57"/>
        <v>1.0329677688559986</v>
      </c>
      <c r="H148">
        <f t="shared" si="83"/>
        <v>8.1512687329063464E-3</v>
      </c>
      <c r="K148">
        <f t="shared" si="58"/>
        <v>1.8037901094510846E-2</v>
      </c>
      <c r="L148">
        <f>ACOS(-J2*K148)</f>
        <v>1.573132791175174</v>
      </c>
      <c r="N148">
        <f t="shared" si="59"/>
        <v>0.99983735674989904</v>
      </c>
      <c r="O148">
        <f t="shared" si="60"/>
        <v>2.7463944238651221E-2</v>
      </c>
      <c r="P148">
        <f>M2*N148*O148</f>
        <v>2.7231975853382929E-2</v>
      </c>
      <c r="Q148">
        <f t="shared" si="61"/>
        <v>2.7467397941153833E-2</v>
      </c>
      <c r="S148">
        <f t="shared" si="62"/>
        <v>1.8034967351651832E-2</v>
      </c>
      <c r="T148">
        <f>Q148*R2*S148</f>
        <v>6.3634484984446762E-5</v>
      </c>
      <c r="U148">
        <f>D2*E2*G2*(P148+T148)</f>
        <v>1059621.4638353819</v>
      </c>
      <c r="V148">
        <f t="shared" si="63"/>
        <v>1059.621463835382</v>
      </c>
      <c r="W148" s="3">
        <v>24.5</v>
      </c>
      <c r="X148">
        <f t="shared" si="64"/>
        <v>423.11500000000001</v>
      </c>
      <c r="Y148" s="6">
        <f t="shared" si="65"/>
        <v>297.8</v>
      </c>
      <c r="Z148">
        <f t="shared" si="66"/>
        <v>2.5289819903542559</v>
      </c>
      <c r="AA148" s="3">
        <v>32.5</v>
      </c>
      <c r="AB148">
        <f t="shared" si="67"/>
        <v>561.27499999999998</v>
      </c>
      <c r="AC148" s="6">
        <f t="shared" si="56"/>
        <v>305.8</v>
      </c>
      <c r="AD148">
        <f t="shared" si="68"/>
        <v>3.828396124508755</v>
      </c>
      <c r="AE148" s="9">
        <v>48</v>
      </c>
      <c r="AF148">
        <f t="shared" si="69"/>
        <v>0.48</v>
      </c>
      <c r="AG148" s="9">
        <v>98</v>
      </c>
      <c r="AH148">
        <f t="shared" si="70"/>
        <v>0.98</v>
      </c>
      <c r="AI148">
        <f t="shared" si="71"/>
        <v>2.1580162451556868</v>
      </c>
      <c r="AL148">
        <f t="shared" si="72"/>
        <v>798.00034757724791</v>
      </c>
      <c r="AM148">
        <v>14.677799999999989</v>
      </c>
      <c r="AN148">
        <f t="shared" si="73"/>
        <v>1.8393225071345162E-2</v>
      </c>
      <c r="AO148" s="6">
        <f t="shared" si="74"/>
        <v>7850221478.4973993</v>
      </c>
      <c r="AP148">
        <f t="shared" si="75"/>
        <v>8728797836.0748711</v>
      </c>
      <c r="AQ148">
        <f t="shared" si="76"/>
        <v>8289509657.2861347</v>
      </c>
      <c r="AR148">
        <f t="shared" si="77"/>
        <v>40.643465849673916</v>
      </c>
      <c r="AS148">
        <f t="shared" si="78"/>
        <v>0.13433736750432407</v>
      </c>
      <c r="AT148">
        <f t="shared" si="79"/>
        <v>-0.32516914615368403</v>
      </c>
      <c r="AU148">
        <f t="shared" si="80"/>
        <v>-1.7754027949705815</v>
      </c>
      <c r="AX148">
        <f>AW2*AM148</f>
        <v>10.274459999999992</v>
      </c>
      <c r="AY148">
        <f t="shared" si="81"/>
        <v>12.049862794970574</v>
      </c>
    </row>
    <row r="149" spans="5:52" x14ac:dyDescent="0.25">
      <c r="F149">
        <f t="shared" si="82"/>
        <v>148</v>
      </c>
      <c r="G149">
        <f t="shared" si="57"/>
        <v>1.0329673289180898</v>
      </c>
      <c r="H149">
        <f t="shared" si="83"/>
        <v>8.2742247086818529E-3</v>
      </c>
      <c r="K149">
        <f t="shared" si="58"/>
        <v>1.8037893410556009E-2</v>
      </c>
      <c r="L149">
        <f>ACOS(-J2*K149)</f>
        <v>1.5731327901798631</v>
      </c>
      <c r="N149">
        <f t="shared" si="59"/>
        <v>0.99983735688843378</v>
      </c>
      <c r="O149">
        <f t="shared" si="60"/>
        <v>2.7463944221279325E-2</v>
      </c>
      <c r="P149">
        <f>M2*N149*O149</f>
        <v>2.723197583993095E-2</v>
      </c>
      <c r="Q149">
        <f t="shared" si="61"/>
        <v>2.7467397923775384E-2</v>
      </c>
      <c r="S149">
        <f t="shared" si="62"/>
        <v>1.8034959671445618E-2</v>
      </c>
      <c r="T149">
        <f>Q149*R2*S149</f>
        <v>6.3634457845385988E-5</v>
      </c>
      <c r="U149">
        <f>D2*E2*G2*(P149+T149)</f>
        <v>1059621.462259629</v>
      </c>
      <c r="V149">
        <f t="shared" si="63"/>
        <v>1059.621462259629</v>
      </c>
      <c r="W149" s="3">
        <v>24.5</v>
      </c>
      <c r="X149">
        <f t="shared" si="64"/>
        <v>423.11500000000001</v>
      </c>
      <c r="Y149" s="6">
        <f t="shared" si="65"/>
        <v>297.8</v>
      </c>
      <c r="Z149">
        <f t="shared" si="66"/>
        <v>2.5289819903542559</v>
      </c>
      <c r="AA149" s="3">
        <v>32.5</v>
      </c>
      <c r="AB149">
        <f t="shared" si="67"/>
        <v>561.27499999999998</v>
      </c>
      <c r="AC149" s="6">
        <f t="shared" si="56"/>
        <v>305.8</v>
      </c>
      <c r="AD149">
        <f t="shared" si="68"/>
        <v>3.828396124508755</v>
      </c>
      <c r="AE149" s="9">
        <v>56</v>
      </c>
      <c r="AF149">
        <f t="shared" si="69"/>
        <v>0.56000000000000005</v>
      </c>
      <c r="AG149" s="9">
        <v>98</v>
      </c>
      <c r="AH149">
        <f t="shared" si="70"/>
        <v>0.98</v>
      </c>
      <c r="AI149">
        <f t="shared" si="71"/>
        <v>2.3111520901360372</v>
      </c>
      <c r="AL149">
        <f t="shared" si="72"/>
        <v>798.00034639054923</v>
      </c>
      <c r="AM149">
        <v>12.638099999999985</v>
      </c>
      <c r="AN149">
        <f t="shared" si="73"/>
        <v>1.5837211170601141E-2</v>
      </c>
      <c r="AO149" s="6">
        <f t="shared" si="74"/>
        <v>7850221478.4973993</v>
      </c>
      <c r="AP149">
        <f t="shared" si="75"/>
        <v>8728797836.0748711</v>
      </c>
      <c r="AQ149">
        <f t="shared" si="76"/>
        <v>8289509657.2861347</v>
      </c>
      <c r="AR149">
        <f t="shared" si="77"/>
        <v>40.643465849673916</v>
      </c>
      <c r="AS149">
        <f t="shared" si="78"/>
        <v>0.12716536708828066</v>
      </c>
      <c r="AT149">
        <f t="shared" si="79"/>
        <v>-0.32861976491968842</v>
      </c>
      <c r="AU149">
        <f t="shared" si="80"/>
        <v>-1.6984519500595385</v>
      </c>
      <c r="AX149">
        <f>AW2*AM149</f>
        <v>8.8466699999999889</v>
      </c>
      <c r="AY149">
        <f t="shared" si="81"/>
        <v>10.545121950059528</v>
      </c>
    </row>
    <row r="150" spans="5:52" x14ac:dyDescent="0.25">
      <c r="F150">
        <f t="shared" si="82"/>
        <v>149</v>
      </c>
      <c r="G150">
        <f t="shared" si="57"/>
        <v>1.0329668859995271</v>
      </c>
      <c r="H150">
        <f t="shared" si="83"/>
        <v>8.3971799363651723E-3</v>
      </c>
      <c r="K150">
        <f t="shared" si="58"/>
        <v>1.8037885674541083E-2</v>
      </c>
      <c r="L150">
        <f>ACOS(-J2*K150)</f>
        <v>1.5731327891778089</v>
      </c>
      <c r="N150">
        <f t="shared" si="59"/>
        <v>0.9998373570279071</v>
      </c>
      <c r="O150">
        <f t="shared" si="60"/>
        <v>2.7463944203789743E-2</v>
      </c>
      <c r="P150">
        <f>M2*N150*O150</f>
        <v>2.7231975826387839E-2</v>
      </c>
      <c r="Q150">
        <f t="shared" si="61"/>
        <v>2.7467397906279202E-2</v>
      </c>
      <c r="S150">
        <f t="shared" si="62"/>
        <v>1.8034951939204704E-2</v>
      </c>
      <c r="T150">
        <f>Q150*R2*S150</f>
        <v>6.3634430522453538E-5</v>
      </c>
      <c r="U150">
        <f>D2*E2*G2*(P150+T150)</f>
        <v>1059621.4606732004</v>
      </c>
      <c r="V150">
        <f t="shared" si="63"/>
        <v>1059.6214606732005</v>
      </c>
      <c r="W150" s="3">
        <v>24.5</v>
      </c>
      <c r="X150">
        <f t="shared" si="64"/>
        <v>423.11500000000001</v>
      </c>
      <c r="Y150" s="6">
        <f t="shared" si="65"/>
        <v>297.8</v>
      </c>
      <c r="Z150">
        <f t="shared" si="66"/>
        <v>2.5289819903542559</v>
      </c>
      <c r="AA150" s="3">
        <v>32.5</v>
      </c>
      <c r="AB150">
        <f t="shared" si="67"/>
        <v>561.27499999999998</v>
      </c>
      <c r="AC150" s="6">
        <f t="shared" si="56"/>
        <v>305.8</v>
      </c>
      <c r="AD150">
        <f t="shared" si="68"/>
        <v>3.828396124508755</v>
      </c>
      <c r="AE150" s="9">
        <v>52</v>
      </c>
      <c r="AF150">
        <f t="shared" si="69"/>
        <v>0.52</v>
      </c>
      <c r="AG150" s="9">
        <v>98</v>
      </c>
      <c r="AH150">
        <f t="shared" si="70"/>
        <v>0.98</v>
      </c>
      <c r="AI150">
        <f t="shared" si="71"/>
        <v>2.2345841676458615</v>
      </c>
      <c r="AL150">
        <f t="shared" si="72"/>
        <v>798.00034519581084</v>
      </c>
      <c r="AM150">
        <v>13.539299999999981</v>
      </c>
      <c r="AN150">
        <f t="shared" si="73"/>
        <v>1.6966534014064557E-2</v>
      </c>
      <c r="AO150" s="6">
        <f t="shared" si="74"/>
        <v>7850221478.4973993</v>
      </c>
      <c r="AP150">
        <f t="shared" si="75"/>
        <v>8728797836.0748711</v>
      </c>
      <c r="AQ150">
        <f t="shared" si="76"/>
        <v>8289509657.2861347</v>
      </c>
      <c r="AR150">
        <f t="shared" si="77"/>
        <v>40.643465849673916</v>
      </c>
      <c r="AS150">
        <f t="shared" si="78"/>
        <v>0.13072064199769037</v>
      </c>
      <c r="AT150">
        <f t="shared" si="79"/>
        <v>-0.32709517908101282</v>
      </c>
      <c r="AU150">
        <f t="shared" si="80"/>
        <v>-1.73783704402576</v>
      </c>
      <c r="AX150">
        <f>AW2*AM150</f>
        <v>9.4775099999999863</v>
      </c>
      <c r="AY150">
        <f t="shared" si="81"/>
        <v>11.215347044025746</v>
      </c>
    </row>
    <row r="151" spans="5:52" x14ac:dyDescent="0.25">
      <c r="F151">
        <f t="shared" si="82"/>
        <v>150</v>
      </c>
      <c r="G151">
        <f t="shared" si="57"/>
        <v>1.0329664401003504</v>
      </c>
      <c r="H151">
        <f t="shared" si="83"/>
        <v>8.520134404839624E-3</v>
      </c>
      <c r="K151">
        <f t="shared" si="58"/>
        <v>1.8037877886466762E-2</v>
      </c>
      <c r="L151">
        <f>ACOS(-J2*K151)</f>
        <v>1.5731327881690111</v>
      </c>
      <c r="N151">
        <f t="shared" si="59"/>
        <v>0.9998373571683189</v>
      </c>
      <c r="O151">
        <f t="shared" si="60"/>
        <v>2.7463944186182455E-2</v>
      </c>
      <c r="P151">
        <f>M2*N151*O151</f>
        <v>2.7231975812753578E-2</v>
      </c>
      <c r="Q151">
        <f t="shared" si="61"/>
        <v>2.7467397888665271E-2</v>
      </c>
      <c r="S151">
        <f t="shared" si="62"/>
        <v>1.8034944154929792E-2</v>
      </c>
      <c r="T151">
        <f>Q151*R2*S151</f>
        <v>6.3634403015651824E-5</v>
      </c>
      <c r="U151">
        <f>D2*E2*G2*(P151+T151)</f>
        <v>1059621.4590760956</v>
      </c>
      <c r="V151">
        <f t="shared" si="63"/>
        <v>1059.6214590760956</v>
      </c>
      <c r="W151" s="3">
        <v>25</v>
      </c>
      <c r="X151">
        <f t="shared" si="64"/>
        <v>431.75</v>
      </c>
      <c r="Y151" s="6">
        <f t="shared" si="65"/>
        <v>298.3</v>
      </c>
      <c r="Z151">
        <f t="shared" si="66"/>
        <v>2.597066958624318</v>
      </c>
      <c r="AA151" s="3">
        <v>29</v>
      </c>
      <c r="AB151">
        <f t="shared" si="67"/>
        <v>500.83</v>
      </c>
      <c r="AC151" s="6">
        <f t="shared" si="56"/>
        <v>302.3</v>
      </c>
      <c r="AD151">
        <f t="shared" si="68"/>
        <v>3.2019052325811828</v>
      </c>
      <c r="AE151" s="9">
        <v>49</v>
      </c>
      <c r="AF151">
        <f t="shared" si="69"/>
        <v>0.49</v>
      </c>
      <c r="AG151" s="9">
        <v>98</v>
      </c>
      <c r="AH151">
        <f t="shared" si="70"/>
        <v>0.98</v>
      </c>
      <c r="AI151">
        <f t="shared" si="71"/>
        <v>2.0570295917083055</v>
      </c>
      <c r="AL151">
        <f t="shared" si="72"/>
        <v>798.00034399303195</v>
      </c>
      <c r="AM151">
        <v>13.841399999999989</v>
      </c>
      <c r="AN151">
        <f t="shared" si="73"/>
        <v>1.734510530501833E-2</v>
      </c>
      <c r="AO151" s="6">
        <f t="shared" si="74"/>
        <v>7903100760.0574884</v>
      </c>
      <c r="AP151">
        <f t="shared" si="75"/>
        <v>8335811539.003027</v>
      </c>
      <c r="AQ151">
        <f t="shared" si="76"/>
        <v>8119456149.5302582</v>
      </c>
      <c r="AR151">
        <f t="shared" si="77"/>
        <v>39.80969350114686</v>
      </c>
      <c r="AS151">
        <f t="shared" si="78"/>
        <v>0.13920712164650165</v>
      </c>
      <c r="AT151">
        <f t="shared" si="79"/>
        <v>-0.32658410783822522</v>
      </c>
      <c r="AU151">
        <f t="shared" si="80"/>
        <v>-1.8098614724103803</v>
      </c>
      <c r="AX151">
        <f>AW2*AM151</f>
        <v>9.6889799999999919</v>
      </c>
      <c r="AY151">
        <f t="shared" si="81"/>
        <v>11.498841472410373</v>
      </c>
    </row>
    <row r="152" spans="5:52" x14ac:dyDescent="0.25">
      <c r="E152" t="s">
        <v>9</v>
      </c>
      <c r="F152">
        <f t="shared" si="82"/>
        <v>151</v>
      </c>
      <c r="G152">
        <f t="shared" si="57"/>
        <v>1.0329659912206</v>
      </c>
      <c r="H152">
        <f t="shared" si="83"/>
        <v>8.643088102988597E-3</v>
      </c>
      <c r="K152">
        <f t="shared" si="58"/>
        <v>1.803787004633374E-2</v>
      </c>
      <c r="L152">
        <f>ACOS(-J2*K152)</f>
        <v>1.5731327871534704</v>
      </c>
      <c r="N152">
        <f t="shared" si="59"/>
        <v>0.99983735730966927</v>
      </c>
      <c r="O152">
        <f t="shared" si="60"/>
        <v>2.7463944168457481E-2</v>
      </c>
      <c r="P152">
        <f>M2*N152*O152</f>
        <v>2.7231975799028193E-2</v>
      </c>
      <c r="Q152">
        <f t="shared" si="61"/>
        <v>2.7467397870933608E-2</v>
      </c>
      <c r="S152">
        <f t="shared" si="62"/>
        <v>1.8034936318621568E-2</v>
      </c>
      <c r="T152">
        <f>Q152*R2*S152</f>
        <v>6.363437532498334E-5</v>
      </c>
      <c r="U152">
        <f>D2*E2*G2*(P152+T152)</f>
        <v>1059621.4574683153</v>
      </c>
      <c r="V152">
        <f t="shared" si="63"/>
        <v>1059.6214574683152</v>
      </c>
      <c r="W152" s="3">
        <v>25</v>
      </c>
      <c r="X152">
        <f t="shared" si="64"/>
        <v>431.75</v>
      </c>
      <c r="Y152" s="6">
        <f t="shared" si="65"/>
        <v>298.3</v>
      </c>
      <c r="Z152">
        <f t="shared" si="66"/>
        <v>2.597066958624318</v>
      </c>
      <c r="AA152" s="3">
        <v>34</v>
      </c>
      <c r="AB152">
        <f t="shared" si="67"/>
        <v>587.17999999999995</v>
      </c>
      <c r="AC152" s="6">
        <f t="shared" si="56"/>
        <v>307.3</v>
      </c>
      <c r="AD152">
        <f t="shared" si="68"/>
        <v>4.1279690380750855</v>
      </c>
      <c r="AE152" s="9">
        <v>47</v>
      </c>
      <c r="AF152">
        <f t="shared" si="69"/>
        <v>0.47</v>
      </c>
      <c r="AG152" s="9">
        <v>100</v>
      </c>
      <c r="AH152">
        <f t="shared" si="70"/>
        <v>1</v>
      </c>
      <c r="AI152">
        <f t="shared" si="71"/>
        <v>2.2686062032598042</v>
      </c>
      <c r="AL152">
        <f t="shared" si="72"/>
        <v>798.00034278221347</v>
      </c>
      <c r="AM152">
        <v>15.250199999999978</v>
      </c>
      <c r="AN152">
        <f t="shared" si="73"/>
        <v>1.911051810683494E-2</v>
      </c>
      <c r="AO152" s="6">
        <f t="shared" si="74"/>
        <v>7903100760.0574884</v>
      </c>
      <c r="AP152">
        <f t="shared" si="75"/>
        <v>8901406526.1969452</v>
      </c>
      <c r="AQ152">
        <f t="shared" si="76"/>
        <v>8402253643.1272163</v>
      </c>
      <c r="AR152">
        <f t="shared" si="77"/>
        <v>41.196249612252743</v>
      </c>
      <c r="AS152">
        <f t="shared" si="78"/>
        <v>0.12913349819401812</v>
      </c>
      <c r="AT152">
        <f t="shared" si="79"/>
        <v>-0.32420080055577283</v>
      </c>
      <c r="AU152">
        <f t="shared" si="80"/>
        <v>-1.7246885492431976</v>
      </c>
      <c r="AX152">
        <f>AW2*AM152</f>
        <v>10.675139999999985</v>
      </c>
      <c r="AY152">
        <f t="shared" si="81"/>
        <v>12.399828549243182</v>
      </c>
      <c r="AZ152">
        <f>SUM(AY122:AY152)/31</f>
        <v>11.438686904439335</v>
      </c>
    </row>
    <row r="153" spans="5:52" x14ac:dyDescent="0.25">
      <c r="F153">
        <f t="shared" si="82"/>
        <v>152</v>
      </c>
      <c r="G153">
        <f t="shared" si="57"/>
        <v>1.0329655393603163</v>
      </c>
      <c r="H153">
        <f t="shared" si="83"/>
        <v>8.766041019695572E-3</v>
      </c>
      <c r="K153">
        <f t="shared" si="58"/>
        <v>1.8037862154142738E-2</v>
      </c>
      <c r="L153">
        <f>ACOS(-J2*K153)</f>
        <v>1.5731327861311863</v>
      </c>
      <c r="N153">
        <f t="shared" si="59"/>
        <v>0.99983735745195812</v>
      </c>
      <c r="O153">
        <f t="shared" si="60"/>
        <v>2.7463944150614816E-2</v>
      </c>
      <c r="P153">
        <f>M2*N153*O153</f>
        <v>2.7231975785211669E-2</v>
      </c>
      <c r="Q153">
        <f t="shared" si="61"/>
        <v>2.7467397853084208E-2</v>
      </c>
      <c r="S153">
        <f t="shared" si="62"/>
        <v>1.8034928430280758E-2</v>
      </c>
      <c r="T153">
        <f>Q153*R2*S153</f>
        <v>6.3634347450450621E-5</v>
      </c>
      <c r="U153">
        <f>D2*E2*G2*(P153+T153)</f>
        <v>1059621.4558498596</v>
      </c>
      <c r="V153">
        <f t="shared" si="63"/>
        <v>1059.6214558498596</v>
      </c>
      <c r="W153" s="3">
        <v>21</v>
      </c>
      <c r="X153">
        <f t="shared" si="64"/>
        <v>362.67</v>
      </c>
      <c r="Y153" s="6">
        <f t="shared" si="65"/>
        <v>294.3</v>
      </c>
      <c r="Z153">
        <f t="shared" si="66"/>
        <v>2.0945280629249932</v>
      </c>
      <c r="AA153" s="3">
        <v>30</v>
      </c>
      <c r="AB153">
        <f t="shared" si="67"/>
        <v>518.1</v>
      </c>
      <c r="AC153" s="6">
        <f t="shared" si="56"/>
        <v>303.3</v>
      </c>
      <c r="AD153">
        <f t="shared" si="68"/>
        <v>3.3710490534071527</v>
      </c>
      <c r="AE153" s="9">
        <v>65</v>
      </c>
      <c r="AF153">
        <f t="shared" si="69"/>
        <v>0.65</v>
      </c>
      <c r="AG153" s="9">
        <v>96</v>
      </c>
      <c r="AH153">
        <f t="shared" si="70"/>
        <v>0.96</v>
      </c>
      <c r="AI153">
        <f t="shared" si="71"/>
        <v>2.1009644125613214</v>
      </c>
      <c r="AL153">
        <f t="shared" si="72"/>
        <v>798.00034156335539</v>
      </c>
      <c r="AM153">
        <v>14.981399999999983</v>
      </c>
      <c r="AN153">
        <f t="shared" si="73"/>
        <v>1.877367617493754E-2</v>
      </c>
      <c r="AO153" s="6">
        <f t="shared" si="74"/>
        <v>7487459175.1471529</v>
      </c>
      <c r="AP153">
        <f t="shared" si="75"/>
        <v>8446710189.1074104</v>
      </c>
      <c r="AQ153">
        <f t="shared" si="76"/>
        <v>7967084682.1272812</v>
      </c>
      <c r="AR153">
        <f t="shared" si="77"/>
        <v>39.06261619647006</v>
      </c>
      <c r="AS153">
        <f t="shared" si="78"/>
        <v>0.1370741453481053</v>
      </c>
      <c r="AT153">
        <f t="shared" si="79"/>
        <v>-0.32465553716383427</v>
      </c>
      <c r="AU153">
        <f t="shared" si="80"/>
        <v>-1.7383598697607217</v>
      </c>
      <c r="AX153">
        <f>AW2*AM153</f>
        <v>10.486979999999987</v>
      </c>
      <c r="AY153">
        <f t="shared" si="81"/>
        <v>12.225339869760708</v>
      </c>
    </row>
    <row r="154" spans="5:52" x14ac:dyDescent="0.25">
      <c r="F154">
        <f t="shared" si="82"/>
        <v>153</v>
      </c>
      <c r="G154">
        <f t="shared" si="57"/>
        <v>1.0329650845195406</v>
      </c>
      <c r="H154">
        <f t="shared" si="83"/>
        <v>8.8889931438440768E-3</v>
      </c>
      <c r="K154">
        <f t="shared" si="58"/>
        <v>1.8037854209894465E-2</v>
      </c>
      <c r="L154">
        <f>ACOS(-J2*K154)</f>
        <v>1.5731327851021595</v>
      </c>
      <c r="N154">
        <f t="shared" si="59"/>
        <v>0.99983735759518544</v>
      </c>
      <c r="O154">
        <f t="shared" si="60"/>
        <v>2.7463944132654454E-2</v>
      </c>
      <c r="P154">
        <f>M2*N154*O154</f>
        <v>2.7231975771304005E-2</v>
      </c>
      <c r="Q154">
        <f t="shared" si="61"/>
        <v>2.746739783511707E-2</v>
      </c>
      <c r="S154">
        <f t="shared" si="62"/>
        <v>1.8034920489908075E-2</v>
      </c>
      <c r="T154">
        <f>Q154*R2*S154</f>
        <v>6.3634319392056186E-5</v>
      </c>
      <c r="U154">
        <f>D2*E2*G2*(P154+T154)</f>
        <v>1059621.4542207283</v>
      </c>
      <c r="V154">
        <f t="shared" si="63"/>
        <v>1059.6214542207283</v>
      </c>
      <c r="W154" s="3">
        <v>22</v>
      </c>
      <c r="X154">
        <f t="shared" si="64"/>
        <v>379.94</v>
      </c>
      <c r="Y154" s="6">
        <f t="shared" si="65"/>
        <v>295.3</v>
      </c>
      <c r="Z154">
        <f t="shared" si="66"/>
        <v>2.2114271288940266</v>
      </c>
      <c r="AA154" s="3">
        <v>31</v>
      </c>
      <c r="AB154">
        <f t="shared" si="67"/>
        <v>535.37</v>
      </c>
      <c r="AC154" s="6">
        <f t="shared" si="56"/>
        <v>304.3</v>
      </c>
      <c r="AD154">
        <f t="shared" si="68"/>
        <v>3.5479274662728466</v>
      </c>
      <c r="AE154" s="9">
        <v>54</v>
      </c>
      <c r="AF154">
        <f t="shared" si="69"/>
        <v>0.54</v>
      </c>
      <c r="AG154" s="9">
        <v>96</v>
      </c>
      <c r="AH154">
        <f t="shared" si="70"/>
        <v>0.96</v>
      </c>
      <c r="AI154">
        <f t="shared" si="71"/>
        <v>2.0194254377628011</v>
      </c>
      <c r="AL154">
        <f t="shared" si="72"/>
        <v>798.0003403364575</v>
      </c>
      <c r="AM154">
        <v>13.634099999999984</v>
      </c>
      <c r="AN154">
        <f t="shared" si="73"/>
        <v>1.7085331059196664E-2</v>
      </c>
      <c r="AO154" s="6">
        <f t="shared" si="74"/>
        <v>7589794316.8739386</v>
      </c>
      <c r="AP154">
        <f t="shared" si="75"/>
        <v>8558711713.0389957</v>
      </c>
      <c r="AQ154">
        <f t="shared" si="76"/>
        <v>8074253014.9564667</v>
      </c>
      <c r="AR154">
        <f t="shared" si="77"/>
        <v>39.588062532331556</v>
      </c>
      <c r="AS154">
        <f t="shared" si="78"/>
        <v>0.14105091460338176</v>
      </c>
      <c r="AT154">
        <f t="shared" si="79"/>
        <v>-0.32693480307008449</v>
      </c>
      <c r="AU154">
        <f t="shared" si="80"/>
        <v>-1.8255818485613913</v>
      </c>
      <c r="AX154">
        <f>AW2*AM154</f>
        <v>9.5438699999999876</v>
      </c>
      <c r="AY154">
        <f t="shared" si="81"/>
        <v>11.369451848561379</v>
      </c>
    </row>
    <row r="155" spans="5:52" x14ac:dyDescent="0.25">
      <c r="F155">
        <f t="shared" si="82"/>
        <v>154</v>
      </c>
      <c r="G155">
        <f t="shared" si="57"/>
        <v>1.0329646266983137</v>
      </c>
      <c r="H155">
        <f t="shared" si="83"/>
        <v>9.0119444643177241E-3</v>
      </c>
      <c r="K155">
        <f t="shared" si="58"/>
        <v>1.8037846213589639E-2</v>
      </c>
      <c r="L155">
        <f>ACOS(-J2*K155)</f>
        <v>1.5731327840663896</v>
      </c>
      <c r="N155">
        <f t="shared" si="59"/>
        <v>0.99983735773935123</v>
      </c>
      <c r="O155">
        <f t="shared" si="60"/>
        <v>2.7463944114576404E-2</v>
      </c>
      <c r="P155">
        <f>M2*N155*O155</f>
        <v>2.7231975757305203E-2</v>
      </c>
      <c r="Q155">
        <f t="shared" si="61"/>
        <v>2.7467397817032196E-2</v>
      </c>
      <c r="S155">
        <f t="shared" si="62"/>
        <v>1.8034912497504225E-2</v>
      </c>
      <c r="T155">
        <f>Q155*R2*S155</f>
        <v>6.3634291149802531E-5</v>
      </c>
      <c r="U155">
        <f>D2*E2*G2*(P155+T155)</f>
        <v>1059621.4525809214</v>
      </c>
      <c r="V155">
        <f t="shared" si="63"/>
        <v>1059.6214525809214</v>
      </c>
      <c r="W155" s="3">
        <v>24</v>
      </c>
      <c r="X155">
        <f t="shared" si="64"/>
        <v>414.48</v>
      </c>
      <c r="Y155" s="6">
        <f t="shared" si="65"/>
        <v>297.3</v>
      </c>
      <c r="Z155">
        <f t="shared" si="66"/>
        <v>2.4624618961402045</v>
      </c>
      <c r="AA155" s="3">
        <v>32</v>
      </c>
      <c r="AB155">
        <f t="shared" si="67"/>
        <v>552.64</v>
      </c>
      <c r="AC155" s="6">
        <f t="shared" si="56"/>
        <v>305.3</v>
      </c>
      <c r="AD155">
        <f t="shared" si="68"/>
        <v>3.7328359060309499</v>
      </c>
      <c r="AE155" s="9">
        <v>58</v>
      </c>
      <c r="AF155">
        <f t="shared" si="69"/>
        <v>0.57999999999999996</v>
      </c>
      <c r="AG155" s="9">
        <v>100</v>
      </c>
      <c r="AH155">
        <f t="shared" si="70"/>
        <v>1</v>
      </c>
      <c r="AI155">
        <f t="shared" si="71"/>
        <v>2.3137533608190779</v>
      </c>
      <c r="AL155">
        <f t="shared" si="72"/>
        <v>798.0003391015199</v>
      </c>
      <c r="AM155">
        <v>14.88599999999998</v>
      </c>
      <c r="AN155">
        <f t="shared" si="73"/>
        <v>1.8654127411474965E-2</v>
      </c>
      <c r="AO155" s="6">
        <f t="shared" si="74"/>
        <v>7797608001.4891062</v>
      </c>
      <c r="AP155">
        <f t="shared" si="75"/>
        <v>8671823398.6377773</v>
      </c>
      <c r="AQ155">
        <f t="shared" si="76"/>
        <v>8234715700.0634422</v>
      </c>
      <c r="AR155">
        <f t="shared" si="77"/>
        <v>40.37481107741106</v>
      </c>
      <c r="AS155">
        <f t="shared" si="78"/>
        <v>0.12704562490511279</v>
      </c>
      <c r="AT155">
        <f t="shared" si="79"/>
        <v>-0.32481692799450879</v>
      </c>
      <c r="AU155">
        <f t="shared" si="80"/>
        <v>-1.6661299512844987</v>
      </c>
      <c r="AX155">
        <f>AW2*AM155</f>
        <v>10.420199999999985</v>
      </c>
      <c r="AY155">
        <f t="shared" si="81"/>
        <v>12.086329951284483</v>
      </c>
    </row>
    <row r="156" spans="5:52" x14ac:dyDescent="0.25">
      <c r="F156">
        <f t="shared" si="82"/>
        <v>155</v>
      </c>
      <c r="G156">
        <f t="shared" si="57"/>
        <v>1.0329641658966771</v>
      </c>
      <c r="H156">
        <f t="shared" si="83"/>
        <v>9.1348949700001854E-3</v>
      </c>
      <c r="K156">
        <f t="shared" si="58"/>
        <v>1.8037838165228984E-2</v>
      </c>
      <c r="L156">
        <f>ACOS(-J2*K156)</f>
        <v>1.5731327830238768</v>
      </c>
      <c r="N156">
        <f t="shared" si="59"/>
        <v>0.99983735788445549</v>
      </c>
      <c r="O156">
        <f t="shared" si="60"/>
        <v>2.7463944096380671E-2</v>
      </c>
      <c r="P156">
        <f>M2*N156*O156</f>
        <v>2.7231975743215276E-2</v>
      </c>
      <c r="Q156">
        <f t="shared" si="61"/>
        <v>2.7467397798829597E-2</v>
      </c>
      <c r="S156">
        <f t="shared" si="62"/>
        <v>1.803490445306994E-2</v>
      </c>
      <c r="T156">
        <f>Q156*R2*S156</f>
        <v>6.3634262723692242E-5</v>
      </c>
      <c r="U156">
        <f>D2*E2*G2*(P156+T156)</f>
        <v>1059621.4509304396</v>
      </c>
      <c r="V156">
        <f t="shared" si="63"/>
        <v>1059.6214509304396</v>
      </c>
      <c r="W156" s="3">
        <v>19.5</v>
      </c>
      <c r="X156">
        <f t="shared" si="64"/>
        <v>336.76499999999999</v>
      </c>
      <c r="Y156" s="6">
        <f t="shared" si="65"/>
        <v>292.8</v>
      </c>
      <c r="Z156">
        <f t="shared" si="66"/>
        <v>1.9293207209093002</v>
      </c>
      <c r="AA156" s="3">
        <v>28.5</v>
      </c>
      <c r="AB156">
        <f t="shared" si="67"/>
        <v>492.19499999999999</v>
      </c>
      <c r="AC156" s="6">
        <f t="shared" si="56"/>
        <v>301.8</v>
      </c>
      <c r="AD156">
        <f t="shared" si="68"/>
        <v>3.1201438467792553</v>
      </c>
      <c r="AE156" s="9">
        <v>75</v>
      </c>
      <c r="AF156">
        <f t="shared" si="69"/>
        <v>0.75</v>
      </c>
      <c r="AG156" s="9">
        <v>97</v>
      </c>
      <c r="AH156">
        <f t="shared" si="70"/>
        <v>0.97</v>
      </c>
      <c r="AI156">
        <f t="shared" si="71"/>
        <v>2.1057744921832313</v>
      </c>
      <c r="AL156">
        <f t="shared" si="72"/>
        <v>798.00033785854282</v>
      </c>
      <c r="AM156">
        <v>11.335499999999984</v>
      </c>
      <c r="AN156">
        <f t="shared" si="73"/>
        <v>1.4204881203959296E-2</v>
      </c>
      <c r="AO156" s="6">
        <f t="shared" si="74"/>
        <v>7335901190.2954779</v>
      </c>
      <c r="AP156">
        <f t="shared" si="75"/>
        <v>8280773520.7485352</v>
      </c>
      <c r="AQ156">
        <f t="shared" si="76"/>
        <v>7808337355.522007</v>
      </c>
      <c r="AR156">
        <f t="shared" si="77"/>
        <v>38.2842780541244</v>
      </c>
      <c r="AS156">
        <f t="shared" si="78"/>
        <v>0.13684198256826946</v>
      </c>
      <c r="AT156">
        <f t="shared" si="79"/>
        <v>-0.3308234103746549</v>
      </c>
      <c r="AU156">
        <f t="shared" si="80"/>
        <v>-1.7331496100781969</v>
      </c>
      <c r="AX156">
        <f>AW2*AM156</f>
        <v>7.9348499999999884</v>
      </c>
      <c r="AY156">
        <f t="shared" si="81"/>
        <v>9.6679996100781853</v>
      </c>
    </row>
    <row r="157" spans="5:52" x14ac:dyDescent="0.25">
      <c r="F157">
        <f t="shared" si="82"/>
        <v>156</v>
      </c>
      <c r="G157">
        <f t="shared" si="57"/>
        <v>1.0329637021146723</v>
      </c>
      <c r="H157">
        <f t="shared" si="83"/>
        <v>9.2578446497752279E-3</v>
      </c>
      <c r="K157">
        <f t="shared" si="58"/>
        <v>1.8037830064813225E-2</v>
      </c>
      <c r="L157">
        <f>ACOS(-J2*K157)</f>
        <v>1.5731327819746213</v>
      </c>
      <c r="N157">
        <f t="shared" si="59"/>
        <v>0.99983735803049811</v>
      </c>
      <c r="O157">
        <f t="shared" si="60"/>
        <v>2.7463944078067241E-2</v>
      </c>
      <c r="P157">
        <f>M2*N157*O157</f>
        <v>2.72319757290342E-2</v>
      </c>
      <c r="Q157">
        <f t="shared" si="61"/>
        <v>2.7467397780509259E-2</v>
      </c>
      <c r="S157">
        <f t="shared" si="62"/>
        <v>1.8034896356605944E-2</v>
      </c>
      <c r="T157">
        <f>Q157*R2*S157</f>
        <v>6.3634234113727883E-5</v>
      </c>
      <c r="U157">
        <f>D2*E2*G2*(P157+T157)</f>
        <v>1059621.4492692822</v>
      </c>
      <c r="V157">
        <f t="shared" si="63"/>
        <v>1059.6214492692823</v>
      </c>
      <c r="W157" s="3">
        <v>20.5</v>
      </c>
      <c r="X157">
        <f t="shared" si="64"/>
        <v>354.03499999999997</v>
      </c>
      <c r="Y157" s="6">
        <f t="shared" si="65"/>
        <v>293.8</v>
      </c>
      <c r="Z157">
        <f t="shared" si="66"/>
        <v>2.0381340673462596</v>
      </c>
      <c r="AA157" s="3">
        <v>26.5</v>
      </c>
      <c r="AB157">
        <f t="shared" si="67"/>
        <v>457.65499999999997</v>
      </c>
      <c r="AC157" s="6">
        <f t="shared" si="56"/>
        <v>299.8</v>
      </c>
      <c r="AD157">
        <f t="shared" si="68"/>
        <v>2.8110234963348528</v>
      </c>
      <c r="AE157" s="9">
        <v>74</v>
      </c>
      <c r="AF157">
        <f t="shared" si="69"/>
        <v>0.74</v>
      </c>
      <c r="AG157" s="9">
        <v>98</v>
      </c>
      <c r="AH157">
        <f t="shared" si="70"/>
        <v>0.98</v>
      </c>
      <c r="AI157">
        <f t="shared" si="71"/>
        <v>2.0387643866435625</v>
      </c>
      <c r="AL157">
        <f t="shared" si="72"/>
        <v>798.00033660752615</v>
      </c>
      <c r="AM157">
        <v>8.2877999999999847</v>
      </c>
      <c r="AN157">
        <f t="shared" si="73"/>
        <v>1.0385709904877026E-2</v>
      </c>
      <c r="AO157" s="6">
        <f t="shared" si="74"/>
        <v>7436681431.5614634</v>
      </c>
      <c r="AP157">
        <f t="shared" si="75"/>
        <v>8063342376.848567</v>
      </c>
      <c r="AQ157">
        <f t="shared" si="76"/>
        <v>7750011904.2050152</v>
      </c>
      <c r="AR157">
        <f t="shared" si="77"/>
        <v>37.99830836631719</v>
      </c>
      <c r="AS157">
        <f t="shared" si="78"/>
        <v>0.1401005703404489</v>
      </c>
      <c r="AT157">
        <f t="shared" si="79"/>
        <v>-0.335979291628416</v>
      </c>
      <c r="AU157">
        <f t="shared" si="80"/>
        <v>-1.7886142077257552</v>
      </c>
      <c r="AX157">
        <f>AW2*AM157</f>
        <v>5.801459999999989</v>
      </c>
      <c r="AY157">
        <f t="shared" si="81"/>
        <v>7.5900742077257437</v>
      </c>
    </row>
    <row r="158" spans="5:52" x14ac:dyDescent="0.25">
      <c r="F158">
        <f t="shared" si="82"/>
        <v>157</v>
      </c>
      <c r="G158">
        <f t="shared" si="57"/>
        <v>1.0329632353523412</v>
      </c>
      <c r="H158">
        <f t="shared" si="83"/>
        <v>9.3807934925266741E-3</v>
      </c>
      <c r="K158">
        <f t="shared" si="58"/>
        <v>1.8037821912343099E-2</v>
      </c>
      <c r="L158">
        <f>ACOS(-J2*K158)</f>
        <v>1.5731327809186231</v>
      </c>
      <c r="N158">
        <f t="shared" si="59"/>
        <v>0.99983735817747921</v>
      </c>
      <c r="O158">
        <f t="shared" si="60"/>
        <v>2.7463944059636137E-2</v>
      </c>
      <c r="P158">
        <f>M2*N158*O158</f>
        <v>2.7231975714762009E-2</v>
      </c>
      <c r="Q158">
        <f t="shared" si="61"/>
        <v>2.7467397762071199E-2</v>
      </c>
      <c r="S158">
        <f t="shared" si="62"/>
        <v>1.803488820811297E-2</v>
      </c>
      <c r="T158">
        <f>Q158*R2*S158</f>
        <v>6.3634205319912054E-5</v>
      </c>
      <c r="U158">
        <f>D2*E2*G2*(P158+T158)</f>
        <v>1059621.4475974506</v>
      </c>
      <c r="V158">
        <f t="shared" si="63"/>
        <v>1059.6214475974505</v>
      </c>
      <c r="W158" s="3">
        <v>22</v>
      </c>
      <c r="X158">
        <f t="shared" si="64"/>
        <v>379.94</v>
      </c>
      <c r="Y158" s="6">
        <f t="shared" si="65"/>
        <v>295.3</v>
      </c>
      <c r="Z158">
        <f t="shared" si="66"/>
        <v>2.2114271288940266</v>
      </c>
      <c r="AA158" s="3">
        <v>31</v>
      </c>
      <c r="AB158">
        <f t="shared" si="67"/>
        <v>535.37</v>
      </c>
      <c r="AC158" s="6">
        <f t="shared" si="56"/>
        <v>304.3</v>
      </c>
      <c r="AD158">
        <f t="shared" si="68"/>
        <v>3.5479274662728466</v>
      </c>
      <c r="AE158" s="9">
        <v>55</v>
      </c>
      <c r="AF158">
        <f t="shared" si="69"/>
        <v>0.55000000000000004</v>
      </c>
      <c r="AG158" s="9">
        <v>98</v>
      </c>
      <c r="AH158">
        <f t="shared" si="70"/>
        <v>0.98</v>
      </c>
      <c r="AI158">
        <f t="shared" si="71"/>
        <v>2.0592793463831058</v>
      </c>
      <c r="AL158">
        <f t="shared" si="72"/>
        <v>798.00033534847057</v>
      </c>
      <c r="AM158">
        <v>14.648399999999983</v>
      </c>
      <c r="AN158">
        <f t="shared" si="73"/>
        <v>1.8356383263427232E-2</v>
      </c>
      <c r="AO158" s="6">
        <f t="shared" si="74"/>
        <v>7589794316.8739386</v>
      </c>
      <c r="AP158">
        <f t="shared" si="75"/>
        <v>8558711713.0389957</v>
      </c>
      <c r="AQ158">
        <f t="shared" si="76"/>
        <v>8074253014.9564667</v>
      </c>
      <c r="AR158">
        <f t="shared" si="77"/>
        <v>39.588062532331556</v>
      </c>
      <c r="AS158">
        <f t="shared" si="78"/>
        <v>0.13909734897441278</v>
      </c>
      <c r="AT158">
        <f t="shared" si="79"/>
        <v>-0.3252188825943732</v>
      </c>
      <c r="AU158">
        <f t="shared" si="80"/>
        <v>-1.7908485262173022</v>
      </c>
      <c r="AX158">
        <f>AW2*AM158</f>
        <v>10.253879999999988</v>
      </c>
      <c r="AY158">
        <f t="shared" si="81"/>
        <v>12.044728526217291</v>
      </c>
    </row>
    <row r="159" spans="5:52" x14ac:dyDescent="0.25">
      <c r="F159">
        <f t="shared" si="82"/>
        <v>158</v>
      </c>
      <c r="G159">
        <f t="shared" si="57"/>
        <v>1.0329627656097264</v>
      </c>
      <c r="H159">
        <f t="shared" si="83"/>
        <v>9.5037414871384247E-3</v>
      </c>
      <c r="K159">
        <f t="shared" si="58"/>
        <v>1.8037813707819338E-2</v>
      </c>
      <c r="L159">
        <f>ACOS(-J2*K159)</f>
        <v>1.5731327798558823</v>
      </c>
      <c r="N159">
        <f t="shared" si="59"/>
        <v>0.99983735832539877</v>
      </c>
      <c r="O159">
        <f t="shared" si="60"/>
        <v>2.7463944041087339E-2</v>
      </c>
      <c r="P159">
        <f>M2*N159*O159</f>
        <v>2.7231975700398679E-2</v>
      </c>
      <c r="Q159">
        <f t="shared" si="61"/>
        <v>2.7467397743515403E-2</v>
      </c>
      <c r="S159">
        <f t="shared" si="62"/>
        <v>1.8034880007591753E-2</v>
      </c>
      <c r="T159">
        <f>Q159*R2*S159</f>
        <v>6.3634176342247317E-5</v>
      </c>
      <c r="U159">
        <f>D2*E2*G2*(P159+T159)</f>
        <v>1059621.4459149437</v>
      </c>
      <c r="V159">
        <f t="shared" si="63"/>
        <v>1059.6214459149437</v>
      </c>
      <c r="W159" s="3">
        <v>22.5</v>
      </c>
      <c r="X159">
        <f t="shared" si="64"/>
        <v>388.57499999999999</v>
      </c>
      <c r="Y159" s="6">
        <f t="shared" si="65"/>
        <v>295.8</v>
      </c>
      <c r="Z159">
        <f t="shared" si="66"/>
        <v>2.2719881109601614</v>
      </c>
      <c r="AA159" s="3">
        <v>31.5</v>
      </c>
      <c r="AB159">
        <f t="shared" si="67"/>
        <v>544.005</v>
      </c>
      <c r="AC159" s="6">
        <f t="shared" si="56"/>
        <v>304.8</v>
      </c>
      <c r="AD159">
        <f t="shared" si="68"/>
        <v>3.6393591244975094</v>
      </c>
      <c r="AE159" s="9">
        <v>50</v>
      </c>
      <c r="AF159">
        <f t="shared" si="69"/>
        <v>0.5</v>
      </c>
      <c r="AG159" s="9">
        <v>98</v>
      </c>
      <c r="AH159">
        <f t="shared" si="70"/>
        <v>0.98</v>
      </c>
      <c r="AI159">
        <f t="shared" si="71"/>
        <v>2.0231139554948565</v>
      </c>
      <c r="AL159">
        <f t="shared" si="72"/>
        <v>798.00033408137563</v>
      </c>
      <c r="AM159">
        <v>15.423899999999986</v>
      </c>
      <c r="AN159">
        <f t="shared" si="73"/>
        <v>1.9328187397008211E-2</v>
      </c>
      <c r="AO159" s="6">
        <f t="shared" si="74"/>
        <v>7641353482.9750309</v>
      </c>
      <c r="AP159">
        <f t="shared" si="75"/>
        <v>8615128329.202486</v>
      </c>
      <c r="AQ159">
        <f t="shared" si="76"/>
        <v>8128240906.0887585</v>
      </c>
      <c r="AR159">
        <f t="shared" si="77"/>
        <v>39.852765162553183</v>
      </c>
      <c r="AS159">
        <f t="shared" si="78"/>
        <v>0.14086930541049383</v>
      </c>
      <c r="AT159">
        <f t="shared" si="79"/>
        <v>-0.32390694701403888</v>
      </c>
      <c r="AU159">
        <f t="shared" si="80"/>
        <v>-1.8184237540920611</v>
      </c>
      <c r="AX159">
        <f>AW2*AM159</f>
        <v>10.79672999999999</v>
      </c>
      <c r="AY159">
        <f t="shared" si="81"/>
        <v>12.61515375409205</v>
      </c>
    </row>
    <row r="160" spans="5:52" x14ac:dyDescent="0.25">
      <c r="F160">
        <f t="shared" si="82"/>
        <v>159</v>
      </c>
      <c r="G160">
        <f t="shared" si="57"/>
        <v>1.03296229288687</v>
      </c>
      <c r="H160">
        <f t="shared" si="83"/>
        <v>9.6266886224944687E-3</v>
      </c>
      <c r="K160">
        <f t="shared" si="58"/>
        <v>1.8037805451242686E-2</v>
      </c>
      <c r="L160">
        <f>ACOS(-J2*K160)</f>
        <v>1.5731327787863991</v>
      </c>
      <c r="N160">
        <f t="shared" si="59"/>
        <v>0.99983735847425659</v>
      </c>
      <c r="O160">
        <f t="shared" si="60"/>
        <v>2.7463944022420871E-2</v>
      </c>
      <c r="P160">
        <f>M2*N160*O160</f>
        <v>2.723197568594422E-2</v>
      </c>
      <c r="Q160">
        <f t="shared" si="61"/>
        <v>2.7467397724841889E-2</v>
      </c>
      <c r="S160">
        <f t="shared" si="62"/>
        <v>1.8034871755043036E-2</v>
      </c>
      <c r="T160">
        <f>Q160*R2*S160</f>
        <v>6.3634147180736343E-5</v>
      </c>
      <c r="U160">
        <f>D2*E2*G2*(P160+T160)</f>
        <v>1059621.4442217625</v>
      </c>
      <c r="V160">
        <f t="shared" si="63"/>
        <v>1059.6214442217624</v>
      </c>
      <c r="W160" s="3">
        <v>22</v>
      </c>
      <c r="X160">
        <f t="shared" si="64"/>
        <v>379.94</v>
      </c>
      <c r="Y160" s="6">
        <f t="shared" si="65"/>
        <v>295.3</v>
      </c>
      <c r="Z160">
        <f t="shared" si="66"/>
        <v>2.2114271288940266</v>
      </c>
      <c r="AA160" s="3">
        <v>26.5</v>
      </c>
      <c r="AB160">
        <f t="shared" si="67"/>
        <v>457.65499999999997</v>
      </c>
      <c r="AC160" s="6">
        <f t="shared" si="56"/>
        <v>299.8</v>
      </c>
      <c r="AD160">
        <f t="shared" si="68"/>
        <v>2.8110234963348528</v>
      </c>
      <c r="AE160" s="9">
        <v>82</v>
      </c>
      <c r="AF160">
        <f t="shared" si="69"/>
        <v>0.82</v>
      </c>
      <c r="AG160" s="9">
        <v>96</v>
      </c>
      <c r="AH160">
        <f t="shared" si="70"/>
        <v>0.96</v>
      </c>
      <c r="AI160">
        <f t="shared" si="71"/>
        <v>2.2140046553664225</v>
      </c>
      <c r="AL160">
        <f t="shared" si="72"/>
        <v>798.00033280624177</v>
      </c>
      <c r="AM160">
        <v>4.0400999999999927</v>
      </c>
      <c r="AN160">
        <f t="shared" si="73"/>
        <v>5.0627798434527069E-3</v>
      </c>
      <c r="AO160" s="6">
        <f t="shared" si="74"/>
        <v>7589794316.8739386</v>
      </c>
      <c r="AP160">
        <f t="shared" si="75"/>
        <v>8063342376.848567</v>
      </c>
      <c r="AQ160">
        <f t="shared" si="76"/>
        <v>7826568346.8612528</v>
      </c>
      <c r="AR160">
        <f t="shared" si="77"/>
        <v>38.373664604660725</v>
      </c>
      <c r="AS160">
        <f t="shared" si="78"/>
        <v>0.13168655529423484</v>
      </c>
      <c r="AT160">
        <f t="shared" si="79"/>
        <v>-0.34316524721133884</v>
      </c>
      <c r="AU160">
        <f t="shared" si="80"/>
        <v>-1.7341154701142529</v>
      </c>
      <c r="AX160">
        <f>AW2*AM160</f>
        <v>2.8280699999999945</v>
      </c>
      <c r="AY160">
        <f t="shared" si="81"/>
        <v>4.5621854701142475</v>
      </c>
    </row>
    <row r="161" spans="6:51" x14ac:dyDescent="0.25">
      <c r="F161">
        <f t="shared" si="82"/>
        <v>160</v>
      </c>
      <c r="G161">
        <f t="shared" si="57"/>
        <v>1.0329618171838151</v>
      </c>
      <c r="H161">
        <f t="shared" si="83"/>
        <v>9.7496348874788596E-3</v>
      </c>
      <c r="K161">
        <f t="shared" si="58"/>
        <v>1.8037797142613894E-2</v>
      </c>
      <c r="L161">
        <f>ACOS(-J2*K161)</f>
        <v>1.5731327777101736</v>
      </c>
      <c r="N161">
        <f t="shared" si="59"/>
        <v>0.99983735862405287</v>
      </c>
      <c r="O161">
        <f t="shared" si="60"/>
        <v>2.7463944003636716E-2</v>
      </c>
      <c r="P161">
        <f>M2*N161*O161</f>
        <v>2.7231975671398637E-2</v>
      </c>
      <c r="Q161">
        <f t="shared" si="61"/>
        <v>2.7467397706050646E-2</v>
      </c>
      <c r="S161">
        <f t="shared" si="62"/>
        <v>1.8034863450467568E-2</v>
      </c>
      <c r="T161">
        <f>Q161*R2*S161</f>
        <v>6.3634117835381746E-5</v>
      </c>
      <c r="U161">
        <f>D2*E2*G2*(P161+T161)</f>
        <v>1059621.4425179069</v>
      </c>
      <c r="V161">
        <f t="shared" si="63"/>
        <v>1059.6214425179069</v>
      </c>
      <c r="W161" s="3">
        <v>22.1</v>
      </c>
      <c r="X161">
        <f t="shared" si="64"/>
        <v>381.66700000000003</v>
      </c>
      <c r="Y161" s="6">
        <f t="shared" si="65"/>
        <v>295.40000000000003</v>
      </c>
      <c r="Z161">
        <f t="shared" si="66"/>
        <v>2.223425053404688</v>
      </c>
      <c r="AA161" s="3">
        <v>29.5</v>
      </c>
      <c r="AB161">
        <f t="shared" si="67"/>
        <v>509.46499999999997</v>
      </c>
      <c r="AC161" s="6">
        <f t="shared" si="56"/>
        <v>302.8</v>
      </c>
      <c r="AD161">
        <f t="shared" si="68"/>
        <v>3.2855284428483555</v>
      </c>
      <c r="AE161" s="9">
        <v>63</v>
      </c>
      <c r="AF161">
        <f t="shared" si="69"/>
        <v>0.63</v>
      </c>
      <c r="AG161" s="9">
        <v>97</v>
      </c>
      <c r="AH161">
        <f t="shared" si="70"/>
        <v>0.97</v>
      </c>
      <c r="AI161">
        <f t="shared" si="71"/>
        <v>2.1133026103985055</v>
      </c>
      <c r="AL161">
        <f t="shared" si="72"/>
        <v>798.00033152306912</v>
      </c>
      <c r="AM161">
        <v>9.4457999999999949</v>
      </c>
      <c r="AN161">
        <f t="shared" si="73"/>
        <v>1.1836837187738598E-2</v>
      </c>
      <c r="AO161" s="6">
        <f t="shared" si="74"/>
        <v>7600085213.0842552</v>
      </c>
      <c r="AP161">
        <f t="shared" si="75"/>
        <v>8391123459.3793173</v>
      </c>
      <c r="AQ161">
        <f t="shared" si="76"/>
        <v>7995604336.2317867</v>
      </c>
      <c r="AR161">
        <f t="shared" si="77"/>
        <v>39.202448060544448</v>
      </c>
      <c r="AS161">
        <f t="shared" si="78"/>
        <v>0.13647916282647934</v>
      </c>
      <c r="AT161">
        <f t="shared" si="79"/>
        <v>-0.33402026979655286</v>
      </c>
      <c r="AU161">
        <f t="shared" si="80"/>
        <v>-1.7871144253882527</v>
      </c>
      <c r="AX161">
        <f>AW2*AM161</f>
        <v>6.6120599999999961</v>
      </c>
      <c r="AY161">
        <f t="shared" si="81"/>
        <v>8.3991744253882494</v>
      </c>
    </row>
    <row r="162" spans="6:51" x14ac:dyDescent="0.25">
      <c r="F162">
        <f t="shared" si="82"/>
        <v>161</v>
      </c>
      <c r="G162">
        <f t="shared" si="57"/>
        <v>1.0329613385006042</v>
      </c>
      <c r="H162">
        <f t="shared" si="83"/>
        <v>9.8725802709757424E-3</v>
      </c>
      <c r="K162">
        <f t="shared" si="58"/>
        <v>1.8037788781933711E-2</v>
      </c>
      <c r="L162">
        <f>ACOS(-J2*K162)</f>
        <v>1.5731327766272056</v>
      </c>
      <c r="N162">
        <f t="shared" si="59"/>
        <v>0.99983735877478752</v>
      </c>
      <c r="O162">
        <f t="shared" si="60"/>
        <v>2.7463943984734888E-2</v>
      </c>
      <c r="P162">
        <f>M2*N162*O162</f>
        <v>2.7231975656761928E-2</v>
      </c>
      <c r="Q162">
        <f t="shared" si="61"/>
        <v>2.7467397687141685E-2</v>
      </c>
      <c r="S162">
        <f t="shared" si="62"/>
        <v>1.8034855093866094E-2</v>
      </c>
      <c r="T162">
        <f>Q162*R2*S162</f>
        <v>6.3634088306186183E-5</v>
      </c>
      <c r="U162">
        <f>D2*E2*G2*(P162+T162)</f>
        <v>1059621.440803377</v>
      </c>
      <c r="V162">
        <f t="shared" si="63"/>
        <v>1059.621440803377</v>
      </c>
      <c r="W162" s="2">
        <v>22</v>
      </c>
      <c r="X162">
        <f t="shared" si="64"/>
        <v>379.94</v>
      </c>
      <c r="Y162" s="6">
        <f t="shared" si="65"/>
        <v>295.3</v>
      </c>
      <c r="Z162">
        <f t="shared" si="66"/>
        <v>2.2114271288940266</v>
      </c>
      <c r="AA162" s="2">
        <v>30.5</v>
      </c>
      <c r="AB162">
        <f t="shared" si="67"/>
        <v>526.73500000000001</v>
      </c>
      <c r="AC162" s="6">
        <f t="shared" si="56"/>
        <v>303.8</v>
      </c>
      <c r="AD162">
        <f t="shared" si="68"/>
        <v>3.4585031764857836</v>
      </c>
      <c r="AE162" s="8">
        <v>56</v>
      </c>
      <c r="AF162">
        <f t="shared" si="69"/>
        <v>0.56000000000000005</v>
      </c>
      <c r="AG162" s="8">
        <v>96</v>
      </c>
      <c r="AH162">
        <f t="shared" si="70"/>
        <v>0.96</v>
      </c>
      <c r="AI162">
        <f t="shared" si="71"/>
        <v>2.0298659112851523</v>
      </c>
      <c r="AL162">
        <f t="shared" si="72"/>
        <v>798.00033023185756</v>
      </c>
      <c r="AM162">
        <v>16.547099999999986</v>
      </c>
      <c r="AN162">
        <f t="shared" si="73"/>
        <v>2.0735705704773649E-2</v>
      </c>
      <c r="AO162" s="6">
        <f t="shared" si="74"/>
        <v>7589794316.8739386</v>
      </c>
      <c r="AP162">
        <f t="shared" si="75"/>
        <v>8502572636.9173031</v>
      </c>
      <c r="AQ162">
        <f t="shared" si="76"/>
        <v>8046183476.8956203</v>
      </c>
      <c r="AR162">
        <f t="shared" si="77"/>
        <v>39.450437587219227</v>
      </c>
      <c r="AS162">
        <f t="shared" si="78"/>
        <v>0.14053729205390553</v>
      </c>
      <c r="AT162">
        <f t="shared" si="79"/>
        <v>-0.32200679729855552</v>
      </c>
      <c r="AU162">
        <f t="shared" si="80"/>
        <v>-1.7852886553441509</v>
      </c>
      <c r="AX162">
        <f>AW2*AM162</f>
        <v>11.582969999999989</v>
      </c>
      <c r="AY162">
        <f t="shared" si="81"/>
        <v>13.368258655344139</v>
      </c>
    </row>
    <row r="163" spans="6:51" x14ac:dyDescent="0.25">
      <c r="F163">
        <f t="shared" si="82"/>
        <v>162</v>
      </c>
      <c r="G163">
        <f t="shared" si="57"/>
        <v>1.032960856837281</v>
      </c>
      <c r="H163">
        <f t="shared" si="83"/>
        <v>9.995524761869325E-3</v>
      </c>
      <c r="K163">
        <f t="shared" si="58"/>
        <v>1.8037780369202887E-2</v>
      </c>
      <c r="L163">
        <f>ACOS(-J2*K163)</f>
        <v>1.5731327755374955</v>
      </c>
      <c r="N163">
        <f t="shared" si="59"/>
        <v>0.99983735892646053</v>
      </c>
      <c r="O163">
        <f t="shared" si="60"/>
        <v>2.746394396571538E-2</v>
      </c>
      <c r="P163">
        <f>M2*N163*O163</f>
        <v>2.7231975642034095E-2</v>
      </c>
      <c r="Q163">
        <f t="shared" si="61"/>
        <v>2.7467397668115002E-2</v>
      </c>
      <c r="S163">
        <f t="shared" si="62"/>
        <v>1.8034846685239369E-2</v>
      </c>
      <c r="T163">
        <f>Q163*R2*S163</f>
        <v>6.3634058593152324E-5</v>
      </c>
      <c r="U163">
        <f>D2*E2*G2*(P163+T163)</f>
        <v>1059621.4390781729</v>
      </c>
      <c r="V163">
        <f t="shared" si="63"/>
        <v>1059.6214390781729</v>
      </c>
      <c r="W163" s="2">
        <v>22.5</v>
      </c>
      <c r="X163">
        <f t="shared" si="64"/>
        <v>388.57499999999999</v>
      </c>
      <c r="Y163" s="6">
        <f t="shared" si="65"/>
        <v>295.8</v>
      </c>
      <c r="Z163">
        <f t="shared" si="66"/>
        <v>2.2719881109601614</v>
      </c>
      <c r="AA163" s="2">
        <v>29</v>
      </c>
      <c r="AB163">
        <f t="shared" si="67"/>
        <v>500.83</v>
      </c>
      <c r="AC163" s="6">
        <f t="shared" si="56"/>
        <v>302.3</v>
      </c>
      <c r="AD163">
        <f t="shared" si="68"/>
        <v>3.2019052325811828</v>
      </c>
      <c r="AE163" s="8">
        <v>66</v>
      </c>
      <c r="AF163">
        <f t="shared" si="69"/>
        <v>0.66</v>
      </c>
      <c r="AG163" s="10">
        <v>98</v>
      </c>
      <c r="AH163">
        <f t="shared" si="70"/>
        <v>0.98</v>
      </c>
      <c r="AI163">
        <f t="shared" si="71"/>
        <v>2.1699029011222697</v>
      </c>
      <c r="AL163">
        <f t="shared" si="72"/>
        <v>798.00032893260732</v>
      </c>
      <c r="AM163">
        <v>10.06529999999999</v>
      </c>
      <c r="AN163">
        <f t="shared" si="73"/>
        <v>1.2613152695642591E-2</v>
      </c>
      <c r="AO163" s="6">
        <f t="shared" si="74"/>
        <v>7641353482.9750309</v>
      </c>
      <c r="AP163">
        <f t="shared" si="75"/>
        <v>8335811539.003027</v>
      </c>
      <c r="AQ163">
        <f t="shared" si="76"/>
        <v>7988582510.9890289</v>
      </c>
      <c r="AR163">
        <f t="shared" si="77"/>
        <v>39.168020051379209</v>
      </c>
      <c r="AS163">
        <f t="shared" si="78"/>
        <v>0.1337717360253535</v>
      </c>
      <c r="AT163">
        <f t="shared" si="79"/>
        <v>-0.33297224386088248</v>
      </c>
      <c r="AU163">
        <f t="shared" si="80"/>
        <v>-1.7446327246240263</v>
      </c>
      <c r="AX163">
        <f>AW2*AM163</f>
        <v>7.0457099999999926</v>
      </c>
      <c r="AY163">
        <f t="shared" si="81"/>
        <v>8.7903427246240184</v>
      </c>
    </row>
    <row r="164" spans="6:51" x14ac:dyDescent="0.25">
      <c r="F164">
        <f t="shared" si="82"/>
        <v>163</v>
      </c>
      <c r="G164">
        <f t="shared" si="57"/>
        <v>1.0329603721938887</v>
      </c>
      <c r="H164">
        <f t="shared" si="83"/>
        <v>1.011846834904391E-2</v>
      </c>
      <c r="K164">
        <f t="shared" si="58"/>
        <v>1.8037771904422188E-2</v>
      </c>
      <c r="L164">
        <f>ACOS(-J2*K164)</f>
        <v>1.5731327744410435</v>
      </c>
      <c r="N164">
        <f t="shared" si="59"/>
        <v>0.9998373590790719</v>
      </c>
      <c r="O164">
        <f t="shared" si="60"/>
        <v>2.7463943946578199E-2</v>
      </c>
      <c r="P164">
        <f>M2*N164*O164</f>
        <v>2.7231975627215133E-2</v>
      </c>
      <c r="Q164">
        <f t="shared" si="61"/>
        <v>2.7467397648970597E-2</v>
      </c>
      <c r="S164">
        <f t="shared" si="62"/>
        <v>1.8034838224588162E-2</v>
      </c>
      <c r="T164">
        <f>Q164*R2*S164</f>
        <v>6.3634028696282839E-5</v>
      </c>
      <c r="U164">
        <f>D2*E2*G2*(P164+T164)</f>
        <v>1059621.4373422947</v>
      </c>
      <c r="V164">
        <f t="shared" si="63"/>
        <v>1059.6214373422947</v>
      </c>
      <c r="W164" s="2">
        <v>21.5</v>
      </c>
      <c r="X164">
        <f t="shared" si="64"/>
        <v>371.30500000000001</v>
      </c>
      <c r="Y164" s="6">
        <f t="shared" si="65"/>
        <v>294.8</v>
      </c>
      <c r="Z164">
        <f t="shared" si="66"/>
        <v>2.1522831732713339</v>
      </c>
      <c r="AA164" s="2">
        <v>31</v>
      </c>
      <c r="AB164">
        <f t="shared" si="67"/>
        <v>535.37</v>
      </c>
      <c r="AC164" s="6">
        <f t="shared" si="56"/>
        <v>304.3</v>
      </c>
      <c r="AD164">
        <f t="shared" si="68"/>
        <v>3.5479274662728466</v>
      </c>
      <c r="AE164" s="8">
        <v>53</v>
      </c>
      <c r="AF164">
        <f t="shared" si="69"/>
        <v>0.53</v>
      </c>
      <c r="AG164" s="8">
        <v>96</v>
      </c>
      <c r="AH164">
        <f t="shared" si="70"/>
        <v>0.96</v>
      </c>
      <c r="AI164">
        <f t="shared" si="71"/>
        <v>1.9732967017325445</v>
      </c>
      <c r="AL164">
        <f t="shared" si="72"/>
        <v>798.00032762531839</v>
      </c>
      <c r="AM164">
        <v>16.719599999999986</v>
      </c>
      <c r="AN164">
        <f t="shared" si="73"/>
        <v>2.0951871097288906E-2</v>
      </c>
      <c r="AO164" s="6">
        <f t="shared" si="74"/>
        <v>7538496509.1746454</v>
      </c>
      <c r="AP164">
        <f t="shared" si="75"/>
        <v>8558711713.0389957</v>
      </c>
      <c r="AQ164">
        <f t="shared" si="76"/>
        <v>8048604111.1068211</v>
      </c>
      <c r="AR164">
        <f t="shared" si="77"/>
        <v>39.462305956756744</v>
      </c>
      <c r="AS164">
        <f t="shared" si="78"/>
        <v>0.14333628867033485</v>
      </c>
      <c r="AT164">
        <f t="shared" si="79"/>
        <v>-0.32171497401865995</v>
      </c>
      <c r="AU164">
        <f t="shared" si="80"/>
        <v>-1.8197422985885165</v>
      </c>
      <c r="AX164">
        <f>AW2*AM164</f>
        <v>11.70371999999999</v>
      </c>
      <c r="AY164">
        <f t="shared" si="81"/>
        <v>13.523462298588507</v>
      </c>
    </row>
    <row r="165" spans="6:51" x14ac:dyDescent="0.25">
      <c r="F165">
        <f t="shared" si="82"/>
        <v>164</v>
      </c>
      <c r="G165">
        <f t="shared" si="57"/>
        <v>1.0329598845704715</v>
      </c>
      <c r="H165">
        <f t="shared" si="83"/>
        <v>1.0241411021383888E-2</v>
      </c>
      <c r="K165">
        <f t="shared" si="58"/>
        <v>1.8037763387592377E-2</v>
      </c>
      <c r="L165">
        <f>ACOS(-J2*K165)</f>
        <v>1.5731327733378495</v>
      </c>
      <c r="N165">
        <f t="shared" si="59"/>
        <v>0.99983735923262151</v>
      </c>
      <c r="O165">
        <f t="shared" si="60"/>
        <v>2.7463943927323351E-2</v>
      </c>
      <c r="P165">
        <f>M2*N165*O165</f>
        <v>2.7231975612305059E-2</v>
      </c>
      <c r="Q165">
        <f t="shared" si="61"/>
        <v>2.7467397629708484E-2</v>
      </c>
      <c r="S165">
        <f t="shared" si="62"/>
        <v>1.8034829711913229E-2</v>
      </c>
      <c r="T165">
        <f>Q165*R2*S165</f>
        <v>6.3633998615580492E-5</v>
      </c>
      <c r="U165">
        <f>D2*E2*G2*(P165+T165)</f>
        <v>1059621.4355957431</v>
      </c>
      <c r="V165">
        <f t="shared" si="63"/>
        <v>1059.6214355957432</v>
      </c>
      <c r="W165" s="2">
        <v>22.5</v>
      </c>
      <c r="X165">
        <f t="shared" si="64"/>
        <v>388.57499999999999</v>
      </c>
      <c r="Y165" s="6">
        <f t="shared" si="65"/>
        <v>295.8</v>
      </c>
      <c r="Z165">
        <f t="shared" si="66"/>
        <v>2.2719881109601614</v>
      </c>
      <c r="AA165" s="2">
        <v>29.5</v>
      </c>
      <c r="AB165">
        <f t="shared" si="67"/>
        <v>509.46499999999997</v>
      </c>
      <c r="AC165" s="6">
        <f t="shared" si="56"/>
        <v>302.8</v>
      </c>
      <c r="AD165">
        <f t="shared" si="68"/>
        <v>3.2855284428483555</v>
      </c>
      <c r="AE165" s="8">
        <v>64</v>
      </c>
      <c r="AF165">
        <f t="shared" si="69"/>
        <v>0.64</v>
      </c>
      <c r="AG165" s="8">
        <v>97</v>
      </c>
      <c r="AH165">
        <f t="shared" si="70"/>
        <v>0.97</v>
      </c>
      <c r="AI165">
        <f t="shared" si="71"/>
        <v>2.1532833355271519</v>
      </c>
      <c r="AL165">
        <f t="shared" si="72"/>
        <v>798.00032630999135</v>
      </c>
      <c r="AM165">
        <v>13.678499999999985</v>
      </c>
      <c r="AN165">
        <f t="shared" si="73"/>
        <v>1.7140970434498835E-2</v>
      </c>
      <c r="AO165" s="6">
        <f t="shared" si="74"/>
        <v>7641353482.9750309</v>
      </c>
      <c r="AP165">
        <f t="shared" si="75"/>
        <v>8391123459.3793173</v>
      </c>
      <c r="AQ165">
        <f t="shared" si="76"/>
        <v>8016238471.1771736</v>
      </c>
      <c r="AR165">
        <f t="shared" si="77"/>
        <v>39.303617224181686</v>
      </c>
      <c r="AS165">
        <f t="shared" si="78"/>
        <v>0.13456301847931035</v>
      </c>
      <c r="AT165">
        <f t="shared" si="79"/>
        <v>-0.32685968991342657</v>
      </c>
      <c r="AU165">
        <f t="shared" si="80"/>
        <v>-1.7286998984031718</v>
      </c>
      <c r="AX165">
        <f>AW2*AM165</f>
        <v>9.5749499999999887</v>
      </c>
      <c r="AY165">
        <f t="shared" si="81"/>
        <v>11.30364989840316</v>
      </c>
    </row>
    <row r="166" spans="6:51" x14ac:dyDescent="0.25">
      <c r="F166">
        <f t="shared" si="82"/>
        <v>165</v>
      </c>
      <c r="G166">
        <f t="shared" si="57"/>
        <v>1.0329593939670734</v>
      </c>
      <c r="H166">
        <f t="shared" si="83"/>
        <v>1.0364352767773704E-2</v>
      </c>
      <c r="K166">
        <f t="shared" si="58"/>
        <v>1.8037754818714228E-2</v>
      </c>
      <c r="L166">
        <f>ACOS(-J2*K166)</f>
        <v>1.5731327722279136</v>
      </c>
      <c r="N166">
        <f t="shared" si="59"/>
        <v>0.99983735938710949</v>
      </c>
      <c r="O166">
        <f t="shared" si="60"/>
        <v>2.7463943907950827E-2</v>
      </c>
      <c r="P166">
        <f>M2*N166*O166</f>
        <v>2.7231975597303858E-2</v>
      </c>
      <c r="Q166">
        <f t="shared" si="61"/>
        <v>2.746739761032865E-2</v>
      </c>
      <c r="S166">
        <f t="shared" si="62"/>
        <v>1.8034821147215344E-2</v>
      </c>
      <c r="T166">
        <f>Q166*R2*S166</f>
        <v>6.3633968351047926E-5</v>
      </c>
      <c r="U166">
        <f>D2*E2*G2*(P166+T166)</f>
        <v>1059621.4338385176</v>
      </c>
      <c r="V166">
        <f t="shared" si="63"/>
        <v>1059.6214338385175</v>
      </c>
      <c r="W166" s="2">
        <v>23</v>
      </c>
      <c r="X166">
        <f t="shared" si="64"/>
        <v>397.21</v>
      </c>
      <c r="Y166" s="6">
        <f t="shared" si="65"/>
        <v>296.3</v>
      </c>
      <c r="Z166">
        <f t="shared" si="66"/>
        <v>2.3339947564661481</v>
      </c>
      <c r="AA166" s="2">
        <v>30</v>
      </c>
      <c r="AB166">
        <f t="shared" si="67"/>
        <v>518.1</v>
      </c>
      <c r="AC166" s="6">
        <f t="shared" si="56"/>
        <v>303.3</v>
      </c>
      <c r="AD166">
        <f t="shared" si="68"/>
        <v>3.3710490534071527</v>
      </c>
      <c r="AE166" s="8">
        <v>57</v>
      </c>
      <c r="AF166">
        <f t="shared" si="69"/>
        <v>0.56999999999999995</v>
      </c>
      <c r="AG166" s="8">
        <v>97</v>
      </c>
      <c r="AH166">
        <f t="shared" si="70"/>
        <v>0.97</v>
      </c>
      <c r="AI166">
        <f t="shared" si="71"/>
        <v>2.0927364371071202</v>
      </c>
      <c r="AL166">
        <f t="shared" si="72"/>
        <v>798.00032498662563</v>
      </c>
      <c r="AM166">
        <v>11.626499999999986</v>
      </c>
      <c r="AN166">
        <f t="shared" si="73"/>
        <v>1.456954293871352E-2</v>
      </c>
      <c r="AO166" s="6">
        <f t="shared" si="74"/>
        <v>7693174893.707921</v>
      </c>
      <c r="AP166">
        <f t="shared" si="75"/>
        <v>8446710189.1074104</v>
      </c>
      <c r="AQ166">
        <f t="shared" si="76"/>
        <v>8069942541.4076653</v>
      </c>
      <c r="AR166">
        <f t="shared" si="77"/>
        <v>39.566928280521786</v>
      </c>
      <c r="AS166">
        <f t="shared" si="78"/>
        <v>0.13747189289557968</v>
      </c>
      <c r="AT166">
        <f t="shared" si="79"/>
        <v>-0.33033111703273671</v>
      </c>
      <c r="AU166">
        <f t="shared" si="80"/>
        <v>-1.7967834321349756</v>
      </c>
      <c r="AX166">
        <f>AW2*AM166</f>
        <v>8.1385499999999897</v>
      </c>
      <c r="AY166">
        <f t="shared" si="81"/>
        <v>9.935333432134966</v>
      </c>
    </row>
    <row r="167" spans="6:51" x14ac:dyDescent="0.25">
      <c r="F167">
        <f t="shared" si="82"/>
        <v>166</v>
      </c>
      <c r="G167">
        <f t="shared" si="57"/>
        <v>1.0329589003837385</v>
      </c>
      <c r="H167">
        <f t="shared" si="83"/>
        <v>1.0487293577097913E-2</v>
      </c>
      <c r="K167">
        <f t="shared" si="58"/>
        <v>1.8037746197788512E-2</v>
      </c>
      <c r="L167">
        <f>ACOS(-J2*K167)</f>
        <v>1.5731327711112357</v>
      </c>
      <c r="N167">
        <f t="shared" si="59"/>
        <v>0.99983735954253572</v>
      </c>
      <c r="O167">
        <f t="shared" si="60"/>
        <v>2.7463943888460633E-2</v>
      </c>
      <c r="P167">
        <f>M2*N167*O167</f>
        <v>2.7231975582211531E-2</v>
      </c>
      <c r="Q167">
        <f t="shared" si="61"/>
        <v>2.74673975908311E-2</v>
      </c>
      <c r="S167">
        <f t="shared" si="62"/>
        <v>1.803481253049528E-2</v>
      </c>
      <c r="T167">
        <f>Q167*R2*S167</f>
        <v>6.363393790268792E-5</v>
      </c>
      <c r="U167">
        <f>D2*E2*G2*(P167+T167)</f>
        <v>1059621.4320706183</v>
      </c>
      <c r="V167">
        <f t="shared" si="63"/>
        <v>1059.6214320706183</v>
      </c>
      <c r="W167" s="2">
        <v>25</v>
      </c>
      <c r="X167">
        <f t="shared" si="64"/>
        <v>431.75</v>
      </c>
      <c r="Y167" s="6">
        <f t="shared" si="65"/>
        <v>298.3</v>
      </c>
      <c r="Z167">
        <f t="shared" si="66"/>
        <v>2.597066958624318</v>
      </c>
      <c r="AA167" s="2">
        <v>32</v>
      </c>
      <c r="AB167">
        <f t="shared" si="67"/>
        <v>552.64</v>
      </c>
      <c r="AC167" s="6">
        <f t="shared" si="56"/>
        <v>305.3</v>
      </c>
      <c r="AD167">
        <f t="shared" si="68"/>
        <v>3.7328359060309499</v>
      </c>
      <c r="AE167" s="8">
        <v>52</v>
      </c>
      <c r="AF167">
        <f t="shared" si="69"/>
        <v>0.52</v>
      </c>
      <c r="AG167" s="8">
        <v>94</v>
      </c>
      <c r="AH167">
        <f t="shared" si="70"/>
        <v>0.94</v>
      </c>
      <c r="AI167">
        <f t="shared" si="71"/>
        <v>2.1911588061214764</v>
      </c>
      <c r="AL167">
        <f t="shared" si="72"/>
        <v>798.00032365522179</v>
      </c>
      <c r="AM167">
        <v>14.235599999999987</v>
      </c>
      <c r="AN167">
        <f t="shared" si="73"/>
        <v>1.7839090509129314E-2</v>
      </c>
      <c r="AO167" s="6">
        <f t="shared" si="74"/>
        <v>7903100760.0574884</v>
      </c>
      <c r="AP167">
        <f t="shared" si="75"/>
        <v>8671823398.6377773</v>
      </c>
      <c r="AQ167">
        <f t="shared" si="76"/>
        <v>8287462079.3476334</v>
      </c>
      <c r="AR167">
        <f t="shared" si="77"/>
        <v>40.633426575041447</v>
      </c>
      <c r="AS167">
        <f t="shared" si="78"/>
        <v>0.13276411362898333</v>
      </c>
      <c r="AT167">
        <f t="shared" si="79"/>
        <v>-0.3259172278126754</v>
      </c>
      <c r="AU167">
        <f t="shared" si="80"/>
        <v>-1.7582129134401634</v>
      </c>
      <c r="AX167">
        <f>AW2*AM167</f>
        <v>9.9649199999999905</v>
      </c>
      <c r="AY167">
        <f t="shared" si="81"/>
        <v>11.723132913440153</v>
      </c>
    </row>
    <row r="168" spans="6:51" x14ac:dyDescent="0.25">
      <c r="F168">
        <f t="shared" si="82"/>
        <v>167</v>
      </c>
      <c r="G168">
        <f t="shared" si="57"/>
        <v>1.0329584038205115</v>
      </c>
      <c r="H168">
        <f t="shared" si="83"/>
        <v>1.0610233438241148E-2</v>
      </c>
      <c r="K168">
        <f t="shared" si="58"/>
        <v>1.8037737524816008E-2</v>
      </c>
      <c r="L168">
        <f>ACOS(-J2*K168)</f>
        <v>1.5731327699878164</v>
      </c>
      <c r="N168">
        <f t="shared" si="59"/>
        <v>0.99983735969890031</v>
      </c>
      <c r="O168">
        <f t="shared" si="60"/>
        <v>2.7463943868852772E-2</v>
      </c>
      <c r="P168">
        <f>M2*N168*O168</f>
        <v>2.7231975567028097E-2</v>
      </c>
      <c r="Q168">
        <f t="shared" si="61"/>
        <v>2.7467397571215843E-2</v>
      </c>
      <c r="S168">
        <f t="shared" si="62"/>
        <v>1.8034803861753816E-2</v>
      </c>
      <c r="T168">
        <f>Q168*R2*S168</f>
        <v>6.3633907270503224E-5</v>
      </c>
      <c r="U168">
        <f>D2*E2*G2*(P168+T168)</f>
        <v>1059621.4302920462</v>
      </c>
      <c r="V168">
        <f t="shared" si="63"/>
        <v>1059.6214302920462</v>
      </c>
      <c r="W168" s="2">
        <v>23</v>
      </c>
      <c r="X168">
        <f t="shared" si="64"/>
        <v>397.21</v>
      </c>
      <c r="Y168" s="6">
        <f t="shared" si="65"/>
        <v>296.3</v>
      </c>
      <c r="Z168">
        <f t="shared" si="66"/>
        <v>2.3339947564661481</v>
      </c>
      <c r="AA168" s="2">
        <v>32</v>
      </c>
      <c r="AB168">
        <f t="shared" si="67"/>
        <v>552.64</v>
      </c>
      <c r="AC168" s="6">
        <f t="shared" si="56"/>
        <v>305.3</v>
      </c>
      <c r="AD168">
        <f t="shared" si="68"/>
        <v>3.7328359060309499</v>
      </c>
      <c r="AE168" s="8">
        <v>45</v>
      </c>
      <c r="AF168">
        <f t="shared" si="69"/>
        <v>0.45</v>
      </c>
      <c r="AG168" s="8">
        <v>97</v>
      </c>
      <c r="AH168">
        <f t="shared" si="70"/>
        <v>0.97</v>
      </c>
      <c r="AI168">
        <f t="shared" si="71"/>
        <v>1.9718755357430453</v>
      </c>
      <c r="AL168">
        <f t="shared" si="72"/>
        <v>798.00032231578007</v>
      </c>
      <c r="AM168">
        <v>14.787599999999985</v>
      </c>
      <c r="AN168">
        <f t="shared" si="73"/>
        <v>1.8530819582987992E-2</v>
      </c>
      <c r="AO168" s="6">
        <f t="shared" si="74"/>
        <v>7693174893.707921</v>
      </c>
      <c r="AP168">
        <f t="shared" si="75"/>
        <v>8671823398.6377773</v>
      </c>
      <c r="AQ168">
        <f t="shared" si="76"/>
        <v>8182499146.1728497</v>
      </c>
      <c r="AR168">
        <f t="shared" si="77"/>
        <v>40.11879331368548</v>
      </c>
      <c r="AS168">
        <f t="shared" si="78"/>
        <v>0.14340711991385935</v>
      </c>
      <c r="AT168">
        <f t="shared" si="79"/>
        <v>-0.32498339356296618</v>
      </c>
      <c r="AU168">
        <f t="shared" si="80"/>
        <v>-1.8697336539925475</v>
      </c>
      <c r="AX168">
        <f>AW2*AM168</f>
        <v>10.351319999999989</v>
      </c>
      <c r="AY168">
        <f t="shared" si="81"/>
        <v>12.221053653992536</v>
      </c>
    </row>
    <row r="169" spans="6:51" x14ac:dyDescent="0.25">
      <c r="F169">
        <f t="shared" si="82"/>
        <v>168</v>
      </c>
      <c r="G169">
        <f t="shared" si="57"/>
        <v>1.0329579042774375</v>
      </c>
      <c r="H169">
        <f t="shared" si="83"/>
        <v>1.073317234008812E-2</v>
      </c>
      <c r="K169">
        <f t="shared" si="58"/>
        <v>1.8037728799797502E-2</v>
      </c>
      <c r="L169">
        <f>ACOS(-J2*K169)</f>
        <v>1.5731327688576553</v>
      </c>
      <c r="N169">
        <f t="shared" si="59"/>
        <v>0.99983735985620303</v>
      </c>
      <c r="O169">
        <f t="shared" si="60"/>
        <v>2.7463943849127245E-2</v>
      </c>
      <c r="P169">
        <f>M2*N169*O169</f>
        <v>2.7231975551753537E-2</v>
      </c>
      <c r="Q169">
        <f t="shared" si="61"/>
        <v>2.7467397551482871E-2</v>
      </c>
      <c r="S169">
        <f t="shared" si="62"/>
        <v>1.8034795140991735E-2</v>
      </c>
      <c r="T169">
        <f>Q169*R2*S169</f>
        <v>6.363387645449659E-5</v>
      </c>
      <c r="U169">
        <f>D2*E2*G2*(P169+T169)</f>
        <v>1059621.4285028004</v>
      </c>
      <c r="V169">
        <f t="shared" si="63"/>
        <v>1059.6214285028004</v>
      </c>
      <c r="W169" s="2">
        <v>23</v>
      </c>
      <c r="X169">
        <f t="shared" si="64"/>
        <v>397.21</v>
      </c>
      <c r="Y169" s="6">
        <f t="shared" si="65"/>
        <v>296.3</v>
      </c>
      <c r="Z169">
        <f t="shared" si="66"/>
        <v>2.3339947564661481</v>
      </c>
      <c r="AA169" s="2">
        <v>32</v>
      </c>
      <c r="AB169">
        <f t="shared" si="67"/>
        <v>552.64</v>
      </c>
      <c r="AC169" s="6">
        <f t="shared" si="56"/>
        <v>305.3</v>
      </c>
      <c r="AD169">
        <f t="shared" si="68"/>
        <v>3.7328359060309499</v>
      </c>
      <c r="AE169" s="8">
        <v>48</v>
      </c>
      <c r="AF169">
        <f t="shared" si="69"/>
        <v>0.48</v>
      </c>
      <c r="AG169" s="8">
        <v>98</v>
      </c>
      <c r="AH169">
        <f t="shared" si="70"/>
        <v>0.98</v>
      </c>
      <c r="AI169">
        <f t="shared" si="71"/>
        <v>2.0395380481158405</v>
      </c>
      <c r="AL169">
        <f t="shared" si="72"/>
        <v>798.0003209683</v>
      </c>
      <c r="AM169">
        <v>15.871499999999978</v>
      </c>
      <c r="AN169">
        <f t="shared" si="73"/>
        <v>1.9889089744652449E-2</v>
      </c>
      <c r="AO169" s="6">
        <f t="shared" si="74"/>
        <v>7693174893.707921</v>
      </c>
      <c r="AP169">
        <f t="shared" si="75"/>
        <v>8671823398.6377773</v>
      </c>
      <c r="AQ169">
        <f t="shared" si="76"/>
        <v>8182499146.1728497</v>
      </c>
      <c r="AR169">
        <f t="shared" si="77"/>
        <v>40.11879331368548</v>
      </c>
      <c r="AS169">
        <f t="shared" si="78"/>
        <v>0.1400626454534559</v>
      </c>
      <c r="AT169">
        <f t="shared" si="79"/>
        <v>-0.32314972884471915</v>
      </c>
      <c r="AU169">
        <f t="shared" si="80"/>
        <v>-1.8158249646125415</v>
      </c>
      <c r="AX169">
        <f>AW2*AM169</f>
        <v>11.110049999999983</v>
      </c>
      <c r="AY169">
        <f t="shared" si="81"/>
        <v>12.925874964612525</v>
      </c>
    </row>
    <row r="170" spans="6:51" x14ac:dyDescent="0.25">
      <c r="F170">
        <f t="shared" si="82"/>
        <v>169</v>
      </c>
      <c r="G170">
        <f t="shared" si="57"/>
        <v>1.0329574017545615</v>
      </c>
      <c r="H170">
        <f t="shared" si="83"/>
        <v>1.0856110271523637E-2</v>
      </c>
      <c r="K170">
        <f t="shared" si="58"/>
        <v>1.8037720022733787E-2</v>
      </c>
      <c r="L170">
        <f>ACOS(-J2*K170)</f>
        <v>1.5731327677207529</v>
      </c>
      <c r="N170">
        <f t="shared" si="59"/>
        <v>0.99983736001444412</v>
      </c>
      <c r="O170">
        <f t="shared" si="60"/>
        <v>2.7463943829284052E-2</v>
      </c>
      <c r="P170">
        <f>M2*N170*O170</f>
        <v>2.7231975536387863E-2</v>
      </c>
      <c r="Q170">
        <f t="shared" si="61"/>
        <v>2.7467397531632191E-2</v>
      </c>
      <c r="S170">
        <f t="shared" si="62"/>
        <v>1.8034786368209828E-2</v>
      </c>
      <c r="T170">
        <f>Q170*R2*S170</f>
        <v>6.3633845454670823E-5</v>
      </c>
      <c r="U170">
        <f>D2*E2*G2*(P170+T170)</f>
        <v>1059621.4267028819</v>
      </c>
      <c r="V170">
        <f t="shared" si="63"/>
        <v>1059.621426702882</v>
      </c>
      <c r="W170" s="2">
        <v>24</v>
      </c>
      <c r="X170">
        <f t="shared" si="64"/>
        <v>414.48</v>
      </c>
      <c r="Y170" s="6">
        <f t="shared" si="65"/>
        <v>297.3</v>
      </c>
      <c r="Z170">
        <f t="shared" si="66"/>
        <v>2.4624618961402045</v>
      </c>
      <c r="AA170" s="2">
        <v>32</v>
      </c>
      <c r="AB170">
        <f t="shared" si="67"/>
        <v>552.64</v>
      </c>
      <c r="AC170" s="6">
        <f t="shared" si="56"/>
        <v>305.3</v>
      </c>
      <c r="AD170">
        <f t="shared" si="68"/>
        <v>3.7328359060309499</v>
      </c>
      <c r="AE170" s="8">
        <v>45</v>
      </c>
      <c r="AF170">
        <f t="shared" si="69"/>
        <v>0.45</v>
      </c>
      <c r="AG170" s="8">
        <v>96</v>
      </c>
      <c r="AH170">
        <f t="shared" si="70"/>
        <v>0.96</v>
      </c>
      <c r="AI170">
        <f t="shared" si="71"/>
        <v>2.0218697890042616</v>
      </c>
      <c r="AL170">
        <f t="shared" si="72"/>
        <v>798.00031961278239</v>
      </c>
      <c r="AM170">
        <v>11.600699999999991</v>
      </c>
      <c r="AN170">
        <f t="shared" si="73"/>
        <v>1.4537212222708202E-2</v>
      </c>
      <c r="AO170" s="6">
        <f t="shared" si="74"/>
        <v>7797608001.4891062</v>
      </c>
      <c r="AP170">
        <f t="shared" si="75"/>
        <v>8671823398.6377773</v>
      </c>
      <c r="AQ170">
        <f t="shared" si="76"/>
        <v>8234715700.0634422</v>
      </c>
      <c r="AR170">
        <f t="shared" si="77"/>
        <v>40.37481107741106</v>
      </c>
      <c r="AS170">
        <f t="shared" si="78"/>
        <v>0.14093054512436237</v>
      </c>
      <c r="AT170">
        <f t="shared" si="79"/>
        <v>-0.33037476349934392</v>
      </c>
      <c r="AU170">
        <f t="shared" si="80"/>
        <v>-1.8798469852140274</v>
      </c>
      <c r="AX170">
        <f>AW2*AM170</f>
        <v>8.1204899999999931</v>
      </c>
      <c r="AY170">
        <f t="shared" si="81"/>
        <v>10.00033698521402</v>
      </c>
    </row>
    <row r="171" spans="6:51" x14ac:dyDescent="0.25">
      <c r="F171">
        <f t="shared" si="82"/>
        <v>170</v>
      </c>
      <c r="G171">
        <f t="shared" si="57"/>
        <v>1.0329568962519291</v>
      </c>
      <c r="H171">
        <f t="shared" si="83"/>
        <v>1.0979047221432588E-2</v>
      </c>
      <c r="K171">
        <f t="shared" si="58"/>
        <v>1.8037711193625648E-2</v>
      </c>
      <c r="L171">
        <f>ACOS(-J2*K171)</f>
        <v>1.5731327665771091</v>
      </c>
      <c r="N171">
        <f t="shared" si="59"/>
        <v>0.99983736017362335</v>
      </c>
      <c r="O171">
        <f t="shared" si="60"/>
        <v>2.7463943809323203E-2</v>
      </c>
      <c r="P171">
        <f>M2*N171*O171</f>
        <v>2.7231975520931082E-2</v>
      </c>
      <c r="Q171">
        <f t="shared" si="61"/>
        <v>2.746739751166381E-2</v>
      </c>
      <c r="S171">
        <f t="shared" si="62"/>
        <v>1.8034777543408886E-2</v>
      </c>
      <c r="T171">
        <f>Q171*R2*S171</f>
        <v>6.3633814271028729E-5</v>
      </c>
      <c r="U171">
        <f>D2*E2*G2*(P171+T171)</f>
        <v>1059621.4248922905</v>
      </c>
      <c r="V171">
        <f t="shared" si="63"/>
        <v>1059.6214248922904</v>
      </c>
      <c r="W171" s="2">
        <v>24</v>
      </c>
      <c r="X171">
        <f t="shared" si="64"/>
        <v>414.48</v>
      </c>
      <c r="Y171" s="6">
        <f t="shared" si="65"/>
        <v>297.3</v>
      </c>
      <c r="Z171">
        <f t="shared" si="66"/>
        <v>2.4624618961402045</v>
      </c>
      <c r="AA171" s="2">
        <v>31</v>
      </c>
      <c r="AB171">
        <f t="shared" si="67"/>
        <v>535.37</v>
      </c>
      <c r="AC171" s="6">
        <f t="shared" si="56"/>
        <v>304.3</v>
      </c>
      <c r="AD171">
        <f t="shared" si="68"/>
        <v>3.5479274662728466</v>
      </c>
      <c r="AE171" s="8">
        <v>60</v>
      </c>
      <c r="AF171">
        <f t="shared" si="69"/>
        <v>0.6</v>
      </c>
      <c r="AG171" s="8">
        <v>96</v>
      </c>
      <c r="AH171">
        <f t="shared" si="70"/>
        <v>0.96</v>
      </c>
      <c r="AI171">
        <f t="shared" si="71"/>
        <v>2.2463599500291522</v>
      </c>
      <c r="AL171">
        <f t="shared" si="72"/>
        <v>798.00031824922689</v>
      </c>
      <c r="AM171">
        <v>13.333499999999985</v>
      </c>
      <c r="AN171">
        <f t="shared" si="73"/>
        <v>1.6708639952992779E-2</v>
      </c>
      <c r="AO171" s="6">
        <f t="shared" si="74"/>
        <v>7797608001.4891062</v>
      </c>
      <c r="AP171">
        <f t="shared" si="75"/>
        <v>8558711713.0389957</v>
      </c>
      <c r="AQ171">
        <f t="shared" si="76"/>
        <v>8178159857.2640514</v>
      </c>
      <c r="AR171">
        <f t="shared" si="77"/>
        <v>40.097517780165646</v>
      </c>
      <c r="AS171">
        <f t="shared" si="78"/>
        <v>0.13016993775778607</v>
      </c>
      <c r="AT171">
        <f t="shared" si="79"/>
        <v>-0.32744333606345971</v>
      </c>
      <c r="AU171">
        <f t="shared" si="80"/>
        <v>-1.7090876745030221</v>
      </c>
      <c r="AX171">
        <f>AW2*AM171</f>
        <v>9.3334499999999885</v>
      </c>
      <c r="AY171">
        <f t="shared" si="81"/>
        <v>11.042537674503011</v>
      </c>
    </row>
    <row r="172" spans="6:51" x14ac:dyDescent="0.25">
      <c r="F172">
        <f t="shared" si="82"/>
        <v>171</v>
      </c>
      <c r="G172">
        <f t="shared" si="57"/>
        <v>1.032956387769586</v>
      </c>
      <c r="H172">
        <f t="shared" si="83"/>
        <v>1.1101983178699959E-2</v>
      </c>
      <c r="K172">
        <f t="shared" si="58"/>
        <v>1.8037702312473893E-2</v>
      </c>
      <c r="L172">
        <f>ACOS(-J2*K172)</f>
        <v>1.573132765426724</v>
      </c>
      <c r="N172">
        <f t="shared" si="59"/>
        <v>0.99983736033374082</v>
      </c>
      <c r="O172">
        <f t="shared" si="60"/>
        <v>2.7463943789244692E-2</v>
      </c>
      <c r="P172">
        <f>M2*N172*O172</f>
        <v>2.7231975505383182E-2</v>
      </c>
      <c r="Q172">
        <f t="shared" si="61"/>
        <v>2.7467397491577721E-2</v>
      </c>
      <c r="S172">
        <f t="shared" si="62"/>
        <v>1.803476866658971E-2</v>
      </c>
      <c r="T172">
        <f>Q172*R2*S172</f>
        <v>6.3633782903573126E-5</v>
      </c>
      <c r="U172">
        <f>D2*E2*G2*(P172+T172)</f>
        <v>1059621.4230710263</v>
      </c>
      <c r="V172">
        <f t="shared" si="63"/>
        <v>1059.6214230710264</v>
      </c>
      <c r="W172" s="4">
        <v>25</v>
      </c>
      <c r="X172">
        <f t="shared" si="64"/>
        <v>431.75</v>
      </c>
      <c r="Y172" s="6">
        <f t="shared" si="65"/>
        <v>298.3</v>
      </c>
      <c r="Z172">
        <f t="shared" si="66"/>
        <v>2.597066958624318</v>
      </c>
      <c r="AA172" s="4">
        <v>27.5</v>
      </c>
      <c r="AB172">
        <f t="shared" si="67"/>
        <v>474.92500000000001</v>
      </c>
      <c r="AC172" s="6">
        <f t="shared" si="56"/>
        <v>300.8</v>
      </c>
      <c r="AD172">
        <f t="shared" si="68"/>
        <v>2.9620668940772426</v>
      </c>
      <c r="AE172" s="8">
        <v>80</v>
      </c>
      <c r="AF172">
        <f t="shared" si="69"/>
        <v>0.8</v>
      </c>
      <c r="AG172" s="8">
        <v>97</v>
      </c>
      <c r="AH172">
        <f t="shared" si="70"/>
        <v>0.97</v>
      </c>
      <c r="AI172">
        <f t="shared" si="71"/>
        <v>2.4444042325636914</v>
      </c>
      <c r="AL172">
        <f t="shared" si="72"/>
        <v>798.00031687763396</v>
      </c>
      <c r="AM172">
        <v>6.701999999999992</v>
      </c>
      <c r="AN172">
        <f t="shared" si="73"/>
        <v>8.3984929056459042E-3</v>
      </c>
      <c r="AO172" s="6">
        <f t="shared" si="74"/>
        <v>7903100760.0574884</v>
      </c>
      <c r="AP172">
        <f t="shared" si="75"/>
        <v>8171515569.1849499</v>
      </c>
      <c r="AQ172">
        <f t="shared" si="76"/>
        <v>8037308164.6212196</v>
      </c>
      <c r="AR172">
        <f t="shared" si="77"/>
        <v>39.406921931137838</v>
      </c>
      <c r="AS172">
        <f t="shared" si="78"/>
        <v>0.12111573158801853</v>
      </c>
      <c r="AT172">
        <f t="shared" si="79"/>
        <v>-0.33866203457737798</v>
      </c>
      <c r="AU172">
        <f t="shared" si="80"/>
        <v>-1.616365542036289</v>
      </c>
      <c r="AX172">
        <f>AW2*AM172</f>
        <v>4.6913999999999945</v>
      </c>
      <c r="AY172">
        <f t="shared" si="81"/>
        <v>6.3077655420362833</v>
      </c>
    </row>
    <row r="173" spans="6:51" x14ac:dyDescent="0.25">
      <c r="F173">
        <f t="shared" si="82"/>
        <v>172</v>
      </c>
      <c r="G173">
        <f t="shared" si="57"/>
        <v>1.0329558763075777</v>
      </c>
      <c r="H173">
        <f t="shared" si="83"/>
        <v>1.122491813221081E-2</v>
      </c>
      <c r="K173">
        <f t="shared" si="58"/>
        <v>1.8037693379279317E-2</v>
      </c>
      <c r="L173">
        <f>ACOS(-J2*K173)</f>
        <v>1.5731327642695978</v>
      </c>
      <c r="N173">
        <f t="shared" si="59"/>
        <v>0.99983736049479643</v>
      </c>
      <c r="O173">
        <f t="shared" si="60"/>
        <v>2.746394376904852E-2</v>
      </c>
      <c r="P173">
        <f>M2*N173*O173</f>
        <v>2.7231975489744167E-2</v>
      </c>
      <c r="Q173">
        <f t="shared" si="61"/>
        <v>2.7467397471373931E-2</v>
      </c>
      <c r="S173">
        <f t="shared" si="62"/>
        <v>1.8034759737753096E-2</v>
      </c>
      <c r="T173">
        <f>Q173*R2*S173</f>
        <v>6.3633751352306847E-5</v>
      </c>
      <c r="U173">
        <f>D2*E2*G2*(P173+T173)</f>
        <v>1059621.4212390895</v>
      </c>
      <c r="V173">
        <f t="shared" si="63"/>
        <v>1059.6214212390894</v>
      </c>
      <c r="W173" s="4">
        <v>22.5</v>
      </c>
      <c r="X173">
        <f t="shared" si="64"/>
        <v>388.57499999999999</v>
      </c>
      <c r="Y173" s="6">
        <f t="shared" si="65"/>
        <v>295.8</v>
      </c>
      <c r="Z173">
        <f t="shared" si="66"/>
        <v>2.2719881109601614</v>
      </c>
      <c r="AA173" s="4">
        <v>29.5</v>
      </c>
      <c r="AB173">
        <f t="shared" si="67"/>
        <v>509.46499999999997</v>
      </c>
      <c r="AC173" s="6">
        <f t="shared" si="56"/>
        <v>302.8</v>
      </c>
      <c r="AD173">
        <f t="shared" si="68"/>
        <v>3.2855284428483555</v>
      </c>
      <c r="AE173" s="8">
        <v>60</v>
      </c>
      <c r="AF173">
        <f t="shared" si="69"/>
        <v>0.6</v>
      </c>
      <c r="AG173" s="8">
        <v>98</v>
      </c>
      <c r="AH173">
        <f t="shared" si="70"/>
        <v>0.98</v>
      </c>
      <c r="AI173">
        <f t="shared" si="71"/>
        <v>2.0989327072249857</v>
      </c>
      <c r="AL173">
        <f t="shared" si="72"/>
        <v>798.00031549800326</v>
      </c>
      <c r="AM173">
        <v>12.35489999999999</v>
      </c>
      <c r="AN173">
        <f t="shared" si="73"/>
        <v>1.5482324705961729E-2</v>
      </c>
      <c r="AO173" s="6">
        <f t="shared" si="74"/>
        <v>7641353482.9750309</v>
      </c>
      <c r="AP173">
        <f t="shared" si="75"/>
        <v>8391123459.3793173</v>
      </c>
      <c r="AQ173">
        <f t="shared" si="76"/>
        <v>8016238471.1771736</v>
      </c>
      <c r="AR173">
        <f t="shared" si="77"/>
        <v>39.303617224181686</v>
      </c>
      <c r="AS173">
        <f t="shared" si="78"/>
        <v>0.13717228724454414</v>
      </c>
      <c r="AT173">
        <f t="shared" si="79"/>
        <v>-0.32909886164695162</v>
      </c>
      <c r="AU173">
        <f t="shared" si="80"/>
        <v>-1.7742927659926673</v>
      </c>
      <c r="AX173">
        <f>AW2*AM173</f>
        <v>8.6484299999999923</v>
      </c>
      <c r="AY173">
        <f t="shared" si="81"/>
        <v>10.42272276599266</v>
      </c>
    </row>
    <row r="174" spans="6:51" x14ac:dyDescent="0.25">
      <c r="F174">
        <f t="shared" si="82"/>
        <v>173</v>
      </c>
      <c r="G174">
        <f t="shared" si="57"/>
        <v>1.032955361865951</v>
      </c>
      <c r="H174">
        <f t="shared" si="83"/>
        <v>1.1347852070850307E-2</v>
      </c>
      <c r="K174">
        <f t="shared" si="58"/>
        <v>1.8037684394042727E-2</v>
      </c>
      <c r="L174">
        <f>ACOS(-J2*K174)</f>
        <v>1.5731327631057304</v>
      </c>
      <c r="N174">
        <f t="shared" si="59"/>
        <v>0.9998373606567903</v>
      </c>
      <c r="O174">
        <f t="shared" si="60"/>
        <v>2.746394374873469E-2</v>
      </c>
      <c r="P174">
        <f>M2*N174*O174</f>
        <v>2.7231975474014045E-2</v>
      </c>
      <c r="Q174">
        <f t="shared" si="61"/>
        <v>2.7467397451052433E-2</v>
      </c>
      <c r="S174">
        <f t="shared" si="62"/>
        <v>1.8034750756899857E-2</v>
      </c>
      <c r="T174">
        <f>Q174*R2*S174</f>
        <v>6.3633719617232725E-5</v>
      </c>
      <c r="U174">
        <f>D2*E2*G2*(P174+T174)</f>
        <v>1059621.4193964805</v>
      </c>
      <c r="V174">
        <f t="shared" si="63"/>
        <v>1059.6214193964806</v>
      </c>
      <c r="W174" s="4">
        <v>22.5</v>
      </c>
      <c r="X174">
        <f t="shared" si="64"/>
        <v>388.57499999999999</v>
      </c>
      <c r="Y174" s="6">
        <f t="shared" si="65"/>
        <v>295.8</v>
      </c>
      <c r="Z174">
        <f t="shared" si="66"/>
        <v>2.2719881109601614</v>
      </c>
      <c r="AA174" s="4">
        <v>28.5</v>
      </c>
      <c r="AB174">
        <f t="shared" si="67"/>
        <v>492.19499999999999</v>
      </c>
      <c r="AC174" s="6">
        <f t="shared" si="56"/>
        <v>301.8</v>
      </c>
      <c r="AD174">
        <f t="shared" si="68"/>
        <v>3.1201438467792553</v>
      </c>
      <c r="AE174" s="8">
        <v>70</v>
      </c>
      <c r="AF174">
        <f t="shared" si="69"/>
        <v>0.7</v>
      </c>
      <c r="AG174" s="8">
        <v>99</v>
      </c>
      <c r="AH174">
        <f t="shared" si="70"/>
        <v>0.99</v>
      </c>
      <c r="AI174">
        <f t="shared" si="71"/>
        <v>2.2166844612980192</v>
      </c>
      <c r="AL174">
        <f t="shared" si="72"/>
        <v>798.00031411033558</v>
      </c>
      <c r="AM174">
        <v>8.7365999999999904</v>
      </c>
      <c r="AN174">
        <f t="shared" si="73"/>
        <v>1.0948115991332835E-2</v>
      </c>
      <c r="AO174" s="6">
        <f t="shared" si="74"/>
        <v>7641353482.9750309</v>
      </c>
      <c r="AP174">
        <f t="shared" si="75"/>
        <v>8280773520.7485352</v>
      </c>
      <c r="AQ174">
        <f t="shared" si="76"/>
        <v>7961063501.861783</v>
      </c>
      <c r="AR174">
        <f t="shared" si="77"/>
        <v>39.033094349628321</v>
      </c>
      <c r="AS174">
        <f t="shared" si="78"/>
        <v>0.13156052331326207</v>
      </c>
      <c r="AT174">
        <f t="shared" si="79"/>
        <v>-0.33522004341170064</v>
      </c>
      <c r="AU174">
        <f t="shared" si="80"/>
        <v>-1.7214267670015715</v>
      </c>
      <c r="AX174">
        <f>AW2*AM174</f>
        <v>6.1156199999999927</v>
      </c>
      <c r="AY174">
        <f t="shared" si="81"/>
        <v>7.8370467670015644</v>
      </c>
    </row>
    <row r="175" spans="6:51" x14ac:dyDescent="0.25">
      <c r="F175">
        <f t="shared" si="82"/>
        <v>174</v>
      </c>
      <c r="G175">
        <f t="shared" si="57"/>
        <v>1.0329548444447523</v>
      </c>
      <c r="H175">
        <f t="shared" si="83"/>
        <v>1.1470784983503705E-2</v>
      </c>
      <c r="K175">
        <f t="shared" si="58"/>
        <v>1.8037675356764944E-2</v>
      </c>
      <c r="L175">
        <f>ACOS(-J2*K175)</f>
        <v>1.5731327619351221</v>
      </c>
      <c r="N175">
        <f t="shared" si="59"/>
        <v>0.9998373608197223</v>
      </c>
      <c r="O175">
        <f t="shared" si="60"/>
        <v>2.7463943728303207E-2</v>
      </c>
      <c r="P175">
        <f>M2*N175*O175</f>
        <v>2.7231975458192816E-2</v>
      </c>
      <c r="Q175">
        <f t="shared" si="61"/>
        <v>2.7467397430613241E-2</v>
      </c>
      <c r="S175">
        <f t="shared" si="62"/>
        <v>1.8034741724030804E-2</v>
      </c>
      <c r="T175">
        <f>Q175*R2*S175</f>
        <v>6.3633687698353659E-5</v>
      </c>
      <c r="U175">
        <f>D2*E2*G2*(P175+T175)</f>
        <v>1059621.4175431991</v>
      </c>
      <c r="V175">
        <f t="shared" si="63"/>
        <v>1059.6214175431992</v>
      </c>
      <c r="W175" s="4">
        <v>22</v>
      </c>
      <c r="X175">
        <f t="shared" si="64"/>
        <v>379.94</v>
      </c>
      <c r="Y175" s="6">
        <f t="shared" si="65"/>
        <v>295.3</v>
      </c>
      <c r="Z175">
        <f t="shared" si="66"/>
        <v>2.2114271288940266</v>
      </c>
      <c r="AA175" s="4">
        <v>29.5</v>
      </c>
      <c r="AB175">
        <f t="shared" si="67"/>
        <v>509.46499999999997</v>
      </c>
      <c r="AC175" s="6">
        <f t="shared" si="56"/>
        <v>302.8</v>
      </c>
      <c r="AD175">
        <f t="shared" si="68"/>
        <v>3.2855284428483555</v>
      </c>
      <c r="AE175" s="8">
        <v>68</v>
      </c>
      <c r="AF175">
        <f t="shared" si="69"/>
        <v>0.68</v>
      </c>
      <c r="AG175" s="8">
        <v>99</v>
      </c>
      <c r="AH175">
        <f t="shared" si="70"/>
        <v>0.99</v>
      </c>
      <c r="AI175">
        <f t="shared" si="71"/>
        <v>2.211736099370984</v>
      </c>
      <c r="AL175">
        <f t="shared" si="72"/>
        <v>798.00031271463035</v>
      </c>
      <c r="AM175">
        <v>12.484199999999989</v>
      </c>
      <c r="AN175">
        <f t="shared" si="73"/>
        <v>1.5644354771655853E-2</v>
      </c>
      <c r="AO175" s="6">
        <f t="shared" si="74"/>
        <v>7589794316.8739386</v>
      </c>
      <c r="AP175">
        <f t="shared" si="75"/>
        <v>8391123459.3793173</v>
      </c>
      <c r="AQ175">
        <f t="shared" si="76"/>
        <v>7990458888.1266279</v>
      </c>
      <c r="AR175">
        <f t="shared" si="77"/>
        <v>39.17721992848486</v>
      </c>
      <c r="AS175">
        <f t="shared" si="78"/>
        <v>0.13179330570879505</v>
      </c>
      <c r="AT175">
        <f t="shared" si="79"/>
        <v>-0.32888012105826459</v>
      </c>
      <c r="AU175">
        <f t="shared" si="80"/>
        <v>-1.6981051908402891</v>
      </c>
      <c r="AX175">
        <f>AW2*AM175</f>
        <v>8.7389399999999924</v>
      </c>
      <c r="AY175">
        <f t="shared" si="81"/>
        <v>10.437045190840282</v>
      </c>
    </row>
    <row r="176" spans="6:51" x14ac:dyDescent="0.25">
      <c r="F176">
        <f t="shared" si="82"/>
        <v>175</v>
      </c>
      <c r="G176">
        <f t="shared" si="57"/>
        <v>1.0329543240440282</v>
      </c>
      <c r="H176">
        <f t="shared" si="83"/>
        <v>1.1593716859056342E-2</v>
      </c>
      <c r="K176">
        <f t="shared" si="58"/>
        <v>1.8037666267446781E-2</v>
      </c>
      <c r="L176">
        <f>ACOS(-J2*K176)</f>
        <v>1.573132760757773</v>
      </c>
      <c r="N176">
        <f t="shared" si="59"/>
        <v>0.99983736098359244</v>
      </c>
      <c r="O176">
        <f t="shared" si="60"/>
        <v>2.7463943707754072E-2</v>
      </c>
      <c r="P176">
        <f>M2*N176*O176</f>
        <v>2.7231975442280475E-2</v>
      </c>
      <c r="Q176">
        <f t="shared" si="61"/>
        <v>2.7467397410056351E-2</v>
      </c>
      <c r="S176">
        <f t="shared" si="62"/>
        <v>1.8034732639146754E-2</v>
      </c>
      <c r="T176">
        <f>Q176*R2*S176</f>
        <v>6.3633655595672536E-5</v>
      </c>
      <c r="U176">
        <f>D2*E2*G2*(P176+T176)</f>
        <v>1059621.4156792455</v>
      </c>
      <c r="V176">
        <f t="shared" si="63"/>
        <v>1059.6214156792455</v>
      </c>
      <c r="W176" s="4">
        <v>20.5</v>
      </c>
      <c r="X176">
        <f t="shared" si="64"/>
        <v>354.03499999999997</v>
      </c>
      <c r="Y176" s="6">
        <f t="shared" si="65"/>
        <v>293.8</v>
      </c>
      <c r="Z176">
        <f t="shared" si="66"/>
        <v>2.0381340673462596</v>
      </c>
      <c r="AA176" s="4">
        <v>30.5</v>
      </c>
      <c r="AB176">
        <f t="shared" si="67"/>
        <v>526.73500000000001</v>
      </c>
      <c r="AC176" s="6">
        <f t="shared" si="56"/>
        <v>303.8</v>
      </c>
      <c r="AD176">
        <f t="shared" si="68"/>
        <v>3.4585031764857836</v>
      </c>
      <c r="AE176" s="8">
        <v>63</v>
      </c>
      <c r="AF176">
        <f t="shared" si="69"/>
        <v>0.63</v>
      </c>
      <c r="AG176" s="8">
        <v>98</v>
      </c>
      <c r="AH176">
        <f t="shared" si="70"/>
        <v>0.98</v>
      </c>
      <c r="AI176">
        <f t="shared" si="71"/>
        <v>2.088114193592689</v>
      </c>
      <c r="AL176">
        <f t="shared" si="72"/>
        <v>798.00031131088781</v>
      </c>
      <c r="AM176">
        <v>13.865399999999983</v>
      </c>
      <c r="AN176">
        <f t="shared" si="73"/>
        <v>1.7375181191625188E-2</v>
      </c>
      <c r="AO176" s="6">
        <f t="shared" si="74"/>
        <v>7436681431.5614634</v>
      </c>
      <c r="AP176">
        <f t="shared" si="75"/>
        <v>8502572636.9173031</v>
      </c>
      <c r="AQ176">
        <f t="shared" si="76"/>
        <v>7969627034.2393837</v>
      </c>
      <c r="AR176">
        <f t="shared" si="77"/>
        <v>39.075081348875699</v>
      </c>
      <c r="AS176">
        <f t="shared" si="78"/>
        <v>0.13769567924926393</v>
      </c>
      <c r="AT176">
        <f t="shared" si="79"/>
        <v>-0.32654350539130594</v>
      </c>
      <c r="AU176">
        <f t="shared" si="80"/>
        <v>-1.7569574913665473</v>
      </c>
      <c r="AX176">
        <f>AW2*AM176</f>
        <v>9.7057799999999883</v>
      </c>
      <c r="AY176">
        <f t="shared" si="81"/>
        <v>11.462737491366536</v>
      </c>
    </row>
    <row r="177" spans="5:52" x14ac:dyDescent="0.25">
      <c r="F177">
        <f t="shared" si="82"/>
        <v>176</v>
      </c>
      <c r="G177">
        <f t="shared" si="57"/>
        <v>1.0329538006638259</v>
      </c>
      <c r="H177">
        <f t="shared" si="83"/>
        <v>1.1716647686393663E-2</v>
      </c>
      <c r="K177">
        <f t="shared" si="58"/>
        <v>1.8037657126089058E-2</v>
      </c>
      <c r="L177">
        <f>ACOS(-J2*K177)</f>
        <v>1.5731327595736833</v>
      </c>
      <c r="N177">
        <f t="shared" si="59"/>
        <v>0.99983736114840072</v>
      </c>
      <c r="O177">
        <f t="shared" si="60"/>
        <v>2.7463943687087287E-2</v>
      </c>
      <c r="P177">
        <f>M2*N177*O177</f>
        <v>2.7231975426277033E-2</v>
      </c>
      <c r="Q177">
        <f t="shared" si="61"/>
        <v>2.7467397389381767E-2</v>
      </c>
      <c r="S177">
        <f t="shared" si="62"/>
        <v>1.8034723502248527E-2</v>
      </c>
      <c r="T177">
        <f>Q177*R2*S177</f>
        <v>6.3633623309192243E-5</v>
      </c>
      <c r="U177">
        <f>D2*E2*G2*(P177+T177)</f>
        <v>1059621.4138046205</v>
      </c>
      <c r="V177">
        <f t="shared" si="63"/>
        <v>1059.6214138046205</v>
      </c>
      <c r="W177" s="4">
        <v>20.5</v>
      </c>
      <c r="X177">
        <f t="shared" si="64"/>
        <v>354.03499999999997</v>
      </c>
      <c r="Y177" s="6">
        <f t="shared" si="65"/>
        <v>293.8</v>
      </c>
      <c r="Z177">
        <f t="shared" si="66"/>
        <v>2.0381340673462596</v>
      </c>
      <c r="AA177" s="4">
        <v>32.5</v>
      </c>
      <c r="AB177">
        <f t="shared" si="67"/>
        <v>561.27499999999998</v>
      </c>
      <c r="AC177" s="6">
        <f t="shared" si="56"/>
        <v>305.8</v>
      </c>
      <c r="AD177">
        <f t="shared" si="68"/>
        <v>3.828396124508755</v>
      </c>
      <c r="AE177" s="8">
        <v>51</v>
      </c>
      <c r="AF177">
        <f t="shared" si="69"/>
        <v>0.51</v>
      </c>
      <c r="AG177" s="8">
        <v>99</v>
      </c>
      <c r="AH177">
        <f t="shared" si="70"/>
        <v>0.99</v>
      </c>
      <c r="AI177">
        <f t="shared" si="71"/>
        <v>1.9851173750861308</v>
      </c>
      <c r="AL177">
        <f t="shared" si="72"/>
        <v>798.00030989910874</v>
      </c>
      <c r="AM177">
        <v>14.465399999999985</v>
      </c>
      <c r="AN177">
        <f t="shared" si="73"/>
        <v>1.8127060629624124E-2</v>
      </c>
      <c r="AO177" s="6">
        <f t="shared" si="74"/>
        <v>7436681431.5614634</v>
      </c>
      <c r="AP177">
        <f t="shared" si="75"/>
        <v>8728797836.0748711</v>
      </c>
      <c r="AQ177">
        <f t="shared" si="76"/>
        <v>8082739633.8181667</v>
      </c>
      <c r="AR177">
        <f t="shared" si="77"/>
        <v>39.629672424610476</v>
      </c>
      <c r="AS177">
        <f t="shared" si="78"/>
        <v>0.14274812915541674</v>
      </c>
      <c r="AT177">
        <f t="shared" si="79"/>
        <v>-0.32552846815000741</v>
      </c>
      <c r="AU177">
        <f t="shared" si="80"/>
        <v>-1.8415345961149157</v>
      </c>
      <c r="AX177">
        <f>AW2*AM177</f>
        <v>10.125779999999988</v>
      </c>
      <c r="AY177">
        <f t="shared" si="81"/>
        <v>11.967314596114903</v>
      </c>
    </row>
    <row r="178" spans="5:52" x14ac:dyDescent="0.25">
      <c r="F178">
        <f t="shared" si="82"/>
        <v>177</v>
      </c>
      <c r="G178">
        <f t="shared" si="57"/>
        <v>1.0329532743041925</v>
      </c>
      <c r="H178">
        <f t="shared" si="83"/>
        <v>1.1839577454401198E-2</v>
      </c>
      <c r="K178">
        <f t="shared" si="58"/>
        <v>1.8037647932692594E-2</v>
      </c>
      <c r="L178">
        <f>ACOS(-J2*K178)</f>
        <v>1.5731327583828527</v>
      </c>
      <c r="N178">
        <f t="shared" si="59"/>
        <v>0.99983736131414713</v>
      </c>
      <c r="O178">
        <f t="shared" si="60"/>
        <v>2.7463943666302854E-2</v>
      </c>
      <c r="P178">
        <f>M2*N178*O178</f>
        <v>2.7231975410182491E-2</v>
      </c>
      <c r="Q178">
        <f t="shared" si="61"/>
        <v>2.7467397368589493E-2</v>
      </c>
      <c r="S178">
        <f t="shared" si="62"/>
        <v>1.8034714313336943E-2</v>
      </c>
      <c r="T178">
        <f>Q178*R2*S178</f>
        <v>6.3633590838915708E-5</v>
      </c>
      <c r="U178">
        <f>D2*E2*G2*(P178+T178)</f>
        <v>1059621.4119193237</v>
      </c>
      <c r="V178">
        <f t="shared" si="63"/>
        <v>1059.6214119193237</v>
      </c>
      <c r="W178" s="4">
        <v>20.5</v>
      </c>
      <c r="X178">
        <f t="shared" si="64"/>
        <v>354.03499999999997</v>
      </c>
      <c r="Y178" s="6">
        <f t="shared" si="65"/>
        <v>293.8</v>
      </c>
      <c r="Z178">
        <f t="shared" si="66"/>
        <v>2.0381340673462596</v>
      </c>
      <c r="AA178" s="4">
        <v>25.2</v>
      </c>
      <c r="AB178">
        <f t="shared" si="67"/>
        <v>435.20399999999995</v>
      </c>
      <c r="AC178" s="6">
        <f t="shared" si="56"/>
        <v>298.5</v>
      </c>
      <c r="AD178">
        <f t="shared" si="68"/>
        <v>2.6247460371440439</v>
      </c>
      <c r="AE178" s="8">
        <v>85</v>
      </c>
      <c r="AF178">
        <f t="shared" si="69"/>
        <v>0.85</v>
      </c>
      <c r="AG178" s="8">
        <v>98</v>
      </c>
      <c r="AH178">
        <f t="shared" si="70"/>
        <v>0.98</v>
      </c>
      <c r="AI178">
        <f t="shared" si="71"/>
        <v>2.1142027587858858</v>
      </c>
      <c r="AL178">
        <f t="shared" si="72"/>
        <v>798.0003084792927</v>
      </c>
      <c r="AM178">
        <v>6.7709999999999919</v>
      </c>
      <c r="AN178">
        <f t="shared" si="73"/>
        <v>8.4849591260223092E-3</v>
      </c>
      <c r="AO178" s="6">
        <f t="shared" si="74"/>
        <v>7436681431.5614634</v>
      </c>
      <c r="AP178">
        <f t="shared" si="75"/>
        <v>7924327098.1011505</v>
      </c>
      <c r="AQ178">
        <f t="shared" si="76"/>
        <v>7680504264.8313065</v>
      </c>
      <c r="AR178">
        <f t="shared" si="77"/>
        <v>37.657512410467895</v>
      </c>
      <c r="AS178">
        <f t="shared" si="78"/>
        <v>0.13643582320996811</v>
      </c>
      <c r="AT178">
        <f t="shared" si="79"/>
        <v>-0.33854530517986986</v>
      </c>
      <c r="AU178">
        <f t="shared" si="80"/>
        <v>-1.7393894798805427</v>
      </c>
      <c r="AX178">
        <f>AW2*AM178</f>
        <v>4.7396999999999938</v>
      </c>
      <c r="AY178">
        <f t="shared" si="81"/>
        <v>6.4790894798805363</v>
      </c>
    </row>
    <row r="179" spans="5:52" x14ac:dyDescent="0.25">
      <c r="F179">
        <f t="shared" si="82"/>
        <v>178</v>
      </c>
      <c r="G179">
        <f t="shared" si="57"/>
        <v>1.0329527449651759</v>
      </c>
      <c r="H179">
        <f t="shared" si="83"/>
        <v>1.1962506151964581E-2</v>
      </c>
      <c r="K179">
        <f t="shared" si="58"/>
        <v>1.8037638687258235E-2</v>
      </c>
      <c r="L179">
        <f>ACOS(-J2*K179)</f>
        <v>1.5731327571852818</v>
      </c>
      <c r="N179">
        <f t="shared" si="59"/>
        <v>0.99983736148083158</v>
      </c>
      <c r="O179">
        <f t="shared" si="60"/>
        <v>2.7463943645400772E-2</v>
      </c>
      <c r="P179">
        <f>M2*N179*O179</f>
        <v>2.7231975393996837E-2</v>
      </c>
      <c r="Q179">
        <f t="shared" si="61"/>
        <v>2.7467397347679522E-2</v>
      </c>
      <c r="S179">
        <f t="shared" si="62"/>
        <v>1.8034705072412845E-2</v>
      </c>
      <c r="T179">
        <f>Q179*R2*S179</f>
        <v>6.3633558184845857E-5</v>
      </c>
      <c r="U179">
        <f>D2*E2*G2*(P179+T179)</f>
        <v>1059621.4100233552</v>
      </c>
      <c r="V179">
        <f t="shared" si="63"/>
        <v>1059.6214100233551</v>
      </c>
      <c r="W179" s="4">
        <v>21.1</v>
      </c>
      <c r="X179">
        <f t="shared" si="64"/>
        <v>364.39699999999999</v>
      </c>
      <c r="Y179" s="6">
        <f t="shared" si="65"/>
        <v>294.40000000000003</v>
      </c>
      <c r="Z179">
        <f t="shared" si="66"/>
        <v>2.1059693148844896</v>
      </c>
      <c r="AA179" s="4">
        <v>30</v>
      </c>
      <c r="AB179">
        <f t="shared" si="67"/>
        <v>518.1</v>
      </c>
      <c r="AC179" s="6">
        <f t="shared" si="56"/>
        <v>303.3</v>
      </c>
      <c r="AD179">
        <f t="shared" si="68"/>
        <v>3.3710490534071527</v>
      </c>
      <c r="AE179" s="8">
        <v>60</v>
      </c>
      <c r="AF179">
        <f t="shared" si="69"/>
        <v>0.6</v>
      </c>
      <c r="AG179" s="8">
        <v>100</v>
      </c>
      <c r="AH179">
        <f t="shared" si="70"/>
        <v>1</v>
      </c>
      <c r="AI179">
        <f t="shared" si="71"/>
        <v>2.0642993734643906</v>
      </c>
      <c r="AL179">
        <f t="shared" si="72"/>
        <v>798.00030705143979</v>
      </c>
      <c r="AM179">
        <v>12.504299999999986</v>
      </c>
      <c r="AN179">
        <f t="shared" si="73"/>
        <v>1.5669542842912651E-2</v>
      </c>
      <c r="AO179" s="6">
        <f t="shared" si="74"/>
        <v>7497645846.4755507</v>
      </c>
      <c r="AP179">
        <f t="shared" si="75"/>
        <v>8446710189.1074104</v>
      </c>
      <c r="AQ179">
        <f t="shared" si="76"/>
        <v>7972178017.791481</v>
      </c>
      <c r="AR179">
        <f t="shared" si="77"/>
        <v>39.087588821231634</v>
      </c>
      <c r="AS179">
        <f t="shared" si="78"/>
        <v>0.1388526218915542</v>
      </c>
      <c r="AT179">
        <f t="shared" si="79"/>
        <v>-0.32884611716206791</v>
      </c>
      <c r="AU179">
        <f t="shared" si="80"/>
        <v>-1.7847840830218866</v>
      </c>
      <c r="AX179">
        <f>AW2*AM179</f>
        <v>8.7530099999999891</v>
      </c>
      <c r="AY179">
        <f t="shared" si="81"/>
        <v>10.537794083021875</v>
      </c>
    </row>
    <row r="180" spans="5:52" x14ac:dyDescent="0.25">
      <c r="F180">
        <f t="shared" si="82"/>
        <v>179</v>
      </c>
      <c r="G180">
        <f t="shared" si="57"/>
        <v>1.0329522126468238</v>
      </c>
      <c r="H180">
        <f t="shared" si="83"/>
        <v>1.2085433767969531E-2</v>
      </c>
      <c r="K180">
        <f t="shared" si="58"/>
        <v>1.8037629389786813E-2</v>
      </c>
      <c r="L180">
        <f>ACOS(-J2*K180)</f>
        <v>1.5731327559809702</v>
      </c>
      <c r="N180">
        <f t="shared" si="59"/>
        <v>0.99983736164845416</v>
      </c>
      <c r="O180">
        <f t="shared" si="60"/>
        <v>2.7463943624381044E-2</v>
      </c>
      <c r="P180">
        <f>M2*N180*O180</f>
        <v>2.7231975377720083E-2</v>
      </c>
      <c r="Q180">
        <f t="shared" si="61"/>
        <v>2.7467397326651863E-2</v>
      </c>
      <c r="S180">
        <f t="shared" si="62"/>
        <v>1.8034695779477063E-2</v>
      </c>
      <c r="T180">
        <f>Q180*R2*S180</f>
        <v>6.3633525346985659E-5</v>
      </c>
      <c r="U180">
        <f>D2*E2*G2*(P180+T180)</f>
        <v>1059621.4081167153</v>
      </c>
      <c r="V180">
        <f t="shared" si="63"/>
        <v>1059.6214081167152</v>
      </c>
      <c r="W180" s="4">
        <v>22</v>
      </c>
      <c r="X180">
        <f t="shared" si="64"/>
        <v>379.94</v>
      </c>
      <c r="Y180" s="6">
        <f t="shared" si="65"/>
        <v>295.3</v>
      </c>
      <c r="Z180">
        <f t="shared" si="66"/>
        <v>2.2114271288940266</v>
      </c>
      <c r="AA180" s="4">
        <v>30.5</v>
      </c>
      <c r="AB180">
        <f t="shared" si="67"/>
        <v>526.73500000000001</v>
      </c>
      <c r="AC180" s="6">
        <f t="shared" si="56"/>
        <v>303.8</v>
      </c>
      <c r="AD180">
        <f t="shared" si="68"/>
        <v>3.4585031764857836</v>
      </c>
      <c r="AE180" s="8">
        <v>55</v>
      </c>
      <c r="AF180">
        <f t="shared" si="69"/>
        <v>0.55000000000000004</v>
      </c>
      <c r="AG180" s="8">
        <v>100</v>
      </c>
      <c r="AH180">
        <f t="shared" si="70"/>
        <v>1</v>
      </c>
      <c r="AI180">
        <f t="shared" si="71"/>
        <v>2.056801937980604</v>
      </c>
      <c r="AL180">
        <f t="shared" si="72"/>
        <v>798.00030561555036</v>
      </c>
      <c r="AM180">
        <v>14.528699999999983</v>
      </c>
      <c r="AN180">
        <f t="shared" si="73"/>
        <v>1.8206384004819443E-2</v>
      </c>
      <c r="AO180" s="6">
        <f t="shared" si="74"/>
        <v>7589794316.8739386</v>
      </c>
      <c r="AP180">
        <f t="shared" si="75"/>
        <v>8502572636.9173031</v>
      </c>
      <c r="AQ180">
        <f t="shared" si="76"/>
        <v>8046183476.8956203</v>
      </c>
      <c r="AR180">
        <f t="shared" si="77"/>
        <v>39.450437587219227</v>
      </c>
      <c r="AS180">
        <f t="shared" si="78"/>
        <v>0.13921823293829733</v>
      </c>
      <c r="AT180">
        <f t="shared" si="79"/>
        <v>-0.32542138159349371</v>
      </c>
      <c r="AU180">
        <f t="shared" si="80"/>
        <v>-1.7872858886026675</v>
      </c>
      <c r="AX180" s="14">
        <f>AW2*AM180</f>
        <v>10.170089999999988</v>
      </c>
      <c r="AY180">
        <f t="shared" si="81"/>
        <v>11.957375888602655</v>
      </c>
    </row>
    <row r="181" spans="5:52" x14ac:dyDescent="0.25">
      <c r="F181">
        <f t="shared" si="82"/>
        <v>180</v>
      </c>
      <c r="G181">
        <f t="shared" si="57"/>
        <v>1.0329516773491842</v>
      </c>
      <c r="H181">
        <f t="shared" si="83"/>
        <v>1.2208360291301876E-2</v>
      </c>
      <c r="K181">
        <f t="shared" si="58"/>
        <v>1.8037620040279163E-2</v>
      </c>
      <c r="L181">
        <f>ACOS(-J2*K181)</f>
        <v>1.5731327547699185</v>
      </c>
      <c r="N181">
        <f t="shared" si="59"/>
        <v>0.99983736181701477</v>
      </c>
      <c r="O181">
        <f t="shared" si="60"/>
        <v>2.7463943603243675E-2</v>
      </c>
      <c r="P181">
        <f>M2*N181*O181</f>
        <v>2.7231975361352231E-2</v>
      </c>
      <c r="Q181">
        <f t="shared" si="61"/>
        <v>2.7467397305506517E-2</v>
      </c>
      <c r="S181">
        <f t="shared" si="62"/>
        <v>1.8034686434530434E-2</v>
      </c>
      <c r="T181">
        <f>Q181*R2*S181</f>
        <v>6.3633492325338082E-5</v>
      </c>
      <c r="U181">
        <f>D2*E2*G2*(P181+T181)</f>
        <v>1059621.4061994043</v>
      </c>
      <c r="V181">
        <f t="shared" si="63"/>
        <v>1059.6214061994042</v>
      </c>
      <c r="W181" s="4">
        <v>20.5</v>
      </c>
      <c r="X181">
        <f t="shared" si="64"/>
        <v>354.03499999999997</v>
      </c>
      <c r="Y181" s="6">
        <f t="shared" si="65"/>
        <v>293.8</v>
      </c>
      <c r="Z181">
        <f t="shared" si="66"/>
        <v>2.0381340673462596</v>
      </c>
      <c r="AA181" s="4">
        <v>28.5</v>
      </c>
      <c r="AB181">
        <f t="shared" si="67"/>
        <v>492.19499999999999</v>
      </c>
      <c r="AC181" s="6">
        <f t="shared" si="56"/>
        <v>301.8</v>
      </c>
      <c r="AD181">
        <f t="shared" si="68"/>
        <v>3.1201438467792553</v>
      </c>
      <c r="AE181" s="8">
        <v>62</v>
      </c>
      <c r="AF181">
        <f t="shared" si="69"/>
        <v>0.62</v>
      </c>
      <c r="AG181" s="8">
        <v>99</v>
      </c>
      <c r="AH181">
        <f t="shared" si="70"/>
        <v>0.99</v>
      </c>
      <c r="AI181">
        <f t="shared" si="71"/>
        <v>1.9761209558379675</v>
      </c>
      <c r="AL181">
        <f t="shared" si="72"/>
        <v>798.00030417162452</v>
      </c>
      <c r="AM181">
        <v>9.2171999999999876</v>
      </c>
      <c r="AN181">
        <f t="shared" si="73"/>
        <v>1.1550371537223951E-2</v>
      </c>
      <c r="AO181" s="6">
        <f t="shared" si="74"/>
        <v>7436681431.5614634</v>
      </c>
      <c r="AP181">
        <f t="shared" si="75"/>
        <v>8280773520.7485352</v>
      </c>
      <c r="AQ181">
        <f t="shared" si="76"/>
        <v>7858727476.1549988</v>
      </c>
      <c r="AR181">
        <f t="shared" si="77"/>
        <v>38.53134081558796</v>
      </c>
      <c r="AS181">
        <f t="shared" si="78"/>
        <v>0.14319560285800484</v>
      </c>
      <c r="AT181">
        <f t="shared" si="79"/>
        <v>-0.33440699842474764</v>
      </c>
      <c r="AU181">
        <f t="shared" si="80"/>
        <v>-1.8450968260924934</v>
      </c>
      <c r="AX181">
        <f>AW2*AM181</f>
        <v>6.4520399999999913</v>
      </c>
      <c r="AY181">
        <f t="shared" si="81"/>
        <v>8.2971368260924852</v>
      </c>
    </row>
    <row r="182" spans="5:52" x14ac:dyDescent="0.25">
      <c r="E182" t="s">
        <v>10</v>
      </c>
      <c r="F182">
        <f t="shared" si="82"/>
        <v>181</v>
      </c>
      <c r="G182">
        <f t="shared" si="57"/>
        <v>1.0329511390723058</v>
      </c>
      <c r="H182">
        <f t="shared" si="83"/>
        <v>1.2331285710847543E-2</v>
      </c>
      <c r="K182">
        <f t="shared" si="58"/>
        <v>1.8037610638736136E-2</v>
      </c>
      <c r="L182">
        <f>ACOS(-J2*K182)</f>
        <v>1.5731327535521267</v>
      </c>
      <c r="N182">
        <f t="shared" si="59"/>
        <v>0.99983736198651352</v>
      </c>
      <c r="O182">
        <f t="shared" si="60"/>
        <v>2.7463943581988656E-2</v>
      </c>
      <c r="P182">
        <f>M2*N182*O182</f>
        <v>2.7231975344893279E-2</v>
      </c>
      <c r="Q182">
        <f t="shared" si="61"/>
        <v>2.746739728424348E-2</v>
      </c>
      <c r="S182">
        <f t="shared" si="62"/>
        <v>1.8034677037573808E-2</v>
      </c>
      <c r="T182">
        <f>Q182*R2*S182</f>
        <v>6.3633459119906093E-5</v>
      </c>
      <c r="U182">
        <f>D2*E2*G2*(P182+T182)</f>
        <v>1059621.4042714222</v>
      </c>
      <c r="V182">
        <f t="shared" si="63"/>
        <v>1059.6214042714221</v>
      </c>
      <c r="W182" s="4">
        <v>23</v>
      </c>
      <c r="X182">
        <f t="shared" si="64"/>
        <v>397.21</v>
      </c>
      <c r="Y182" s="6">
        <f t="shared" si="65"/>
        <v>296.3</v>
      </c>
      <c r="Z182">
        <f t="shared" si="66"/>
        <v>2.3339947564661481</v>
      </c>
      <c r="AA182" s="4">
        <v>30.1</v>
      </c>
      <c r="AB182">
        <f t="shared" si="67"/>
        <v>519.827</v>
      </c>
      <c r="AC182" s="6">
        <f t="shared" si="56"/>
        <v>303.40000000000003</v>
      </c>
      <c r="AD182">
        <f t="shared" si="68"/>
        <v>3.3883840319267788</v>
      </c>
      <c r="AE182" s="8">
        <v>62</v>
      </c>
      <c r="AF182">
        <f t="shared" si="69"/>
        <v>0.62</v>
      </c>
      <c r="AG182" s="8">
        <v>99</v>
      </c>
      <c r="AH182">
        <f t="shared" si="70"/>
        <v>0.99</v>
      </c>
      <c r="AI182">
        <f t="shared" si="71"/>
        <v>2.2057264543480448</v>
      </c>
      <c r="AL182">
        <f t="shared" si="72"/>
        <v>798.00030271966216</v>
      </c>
      <c r="AM182">
        <v>14.00699999999998</v>
      </c>
      <c r="AN182">
        <f t="shared" si="73"/>
        <v>1.7552624920395107E-2</v>
      </c>
      <c r="AO182" s="6">
        <f t="shared" si="74"/>
        <v>7693174893.707921</v>
      </c>
      <c r="AP182">
        <f t="shared" si="75"/>
        <v>8457860592.1170883</v>
      </c>
      <c r="AQ182">
        <f t="shared" si="76"/>
        <v>8075517742.9125042</v>
      </c>
      <c r="AR182">
        <f t="shared" si="77"/>
        <v>39.594263493500009</v>
      </c>
      <c r="AS182">
        <f t="shared" si="78"/>
        <v>0.13207636376491086</v>
      </c>
      <c r="AT182">
        <f t="shared" si="79"/>
        <v>-0.32630395635746656</v>
      </c>
      <c r="AU182">
        <f t="shared" si="80"/>
        <v>-1.7063955590465074</v>
      </c>
      <c r="AX182">
        <f>AW2*AM182</f>
        <v>9.8048999999999857</v>
      </c>
      <c r="AY182">
        <f t="shared" si="81"/>
        <v>11.511295559046493</v>
      </c>
      <c r="AZ182">
        <f>SUM(AY153:AY182)/30</f>
        <v>10.420391501802522</v>
      </c>
    </row>
    <row r="183" spans="5:52" x14ac:dyDescent="0.25">
      <c r="F183">
        <f t="shared" si="82"/>
        <v>182</v>
      </c>
      <c r="G183">
        <f t="shared" si="57"/>
        <v>1.0329505978162372</v>
      </c>
      <c r="H183">
        <f t="shared" si="83"/>
        <v>1.2454210015492547E-2</v>
      </c>
      <c r="K183">
        <f t="shared" si="58"/>
        <v>1.8037601185158576E-2</v>
      </c>
      <c r="L183">
        <f>ACOS(-J2*K183)</f>
        <v>1.5731327523275946</v>
      </c>
      <c r="N183">
        <f t="shared" si="59"/>
        <v>0.99983736215695018</v>
      </c>
      <c r="O183">
        <f t="shared" si="60"/>
        <v>2.7463943560616003E-2</v>
      </c>
      <c r="P183">
        <f>M2*N183*O183</f>
        <v>2.7231975328343226E-2</v>
      </c>
      <c r="Q183">
        <f t="shared" si="61"/>
        <v>2.746739726286276E-2</v>
      </c>
      <c r="S183">
        <f t="shared" si="62"/>
        <v>1.8034667588608031E-2</v>
      </c>
      <c r="T183">
        <f>Q183*R2*S183</f>
        <v>6.3633425730692729E-5</v>
      </c>
      <c r="U183">
        <f>D2*E2*G2*(P183+T183)</f>
        <v>1059621.4023327692</v>
      </c>
      <c r="V183">
        <f t="shared" si="63"/>
        <v>1059.6214023327693</v>
      </c>
      <c r="W183" s="4">
        <v>23</v>
      </c>
      <c r="X183">
        <f t="shared" si="64"/>
        <v>397.21</v>
      </c>
      <c r="Y183" s="6">
        <f t="shared" si="65"/>
        <v>296.3</v>
      </c>
      <c r="Z183">
        <f t="shared" si="66"/>
        <v>2.3339947564661481</v>
      </c>
      <c r="AA183" s="4">
        <v>29.5</v>
      </c>
      <c r="AB183">
        <f t="shared" si="67"/>
        <v>509.46499999999997</v>
      </c>
      <c r="AC183" s="6">
        <f t="shared" si="56"/>
        <v>302.8</v>
      </c>
      <c r="AD183">
        <f t="shared" si="68"/>
        <v>3.2855284428483555</v>
      </c>
      <c r="AE183" s="8">
        <v>60</v>
      </c>
      <c r="AF183">
        <f t="shared" si="69"/>
        <v>0.6</v>
      </c>
      <c r="AG183" s="8">
        <v>99</v>
      </c>
      <c r="AH183">
        <f t="shared" si="70"/>
        <v>0.99</v>
      </c>
      <c r="AI183">
        <f t="shared" si="71"/>
        <v>2.14098593730525</v>
      </c>
      <c r="AL183">
        <f t="shared" si="72"/>
        <v>798.00030125966384</v>
      </c>
      <c r="AM183" s="12">
        <v>11.961599999999988</v>
      </c>
      <c r="AN183">
        <f t="shared" si="73"/>
        <v>1.4989468025410889E-2</v>
      </c>
      <c r="AO183" s="6">
        <f t="shared" si="74"/>
        <v>7693174893.707921</v>
      </c>
      <c r="AP183">
        <f t="shared" si="75"/>
        <v>8391123459.3793173</v>
      </c>
      <c r="AQ183">
        <f t="shared" si="76"/>
        <v>8042149176.5436192</v>
      </c>
      <c r="AR183">
        <f t="shared" si="77"/>
        <v>39.430657412593362</v>
      </c>
      <c r="AS183">
        <f t="shared" si="78"/>
        <v>0.13515048359543802</v>
      </c>
      <c r="AT183">
        <f t="shared" si="79"/>
        <v>-0.32976421816569529</v>
      </c>
      <c r="AU183">
        <f t="shared" si="80"/>
        <v>-1.7573373994035408</v>
      </c>
      <c r="AX183">
        <f>AW2*AM183</f>
        <v>8.3731199999999912</v>
      </c>
      <c r="AY183">
        <f t="shared" si="81"/>
        <v>10.130457399403532</v>
      </c>
    </row>
    <row r="184" spans="5:52" x14ac:dyDescent="0.25">
      <c r="F184">
        <f t="shared" si="82"/>
        <v>183</v>
      </c>
      <c r="G184">
        <f t="shared" si="57"/>
        <v>1.032950053581027</v>
      </c>
      <c r="H184">
        <f t="shared" si="83"/>
        <v>1.2577133194123014E-2</v>
      </c>
      <c r="K184">
        <f t="shared" si="58"/>
        <v>1.8037591679547344E-2</v>
      </c>
      <c r="L184">
        <f>ACOS(-J2*K184)</f>
        <v>1.5731327510963227</v>
      </c>
      <c r="N184">
        <f t="shared" si="59"/>
        <v>0.99983736232832499</v>
      </c>
      <c r="O184">
        <f t="shared" si="60"/>
        <v>2.7463943539125714E-2</v>
      </c>
      <c r="P184">
        <f>M2*N184*O184</f>
        <v>2.7231975311702083E-2</v>
      </c>
      <c r="Q184">
        <f t="shared" si="61"/>
        <v>2.7467397241364364E-2</v>
      </c>
      <c r="S184">
        <f t="shared" si="62"/>
        <v>1.8034658087633958E-2</v>
      </c>
      <c r="T184">
        <f>Q184*R2*S184</f>
        <v>6.3633392157700971E-5</v>
      </c>
      <c r="U184">
        <f>D2*E2*G2*(P184+T184)</f>
        <v>1059621.4003834457</v>
      </c>
      <c r="V184">
        <f t="shared" si="63"/>
        <v>1059.6214003834457</v>
      </c>
      <c r="W184" s="4">
        <v>22.5</v>
      </c>
      <c r="X184">
        <f t="shared" si="64"/>
        <v>388.57499999999999</v>
      </c>
      <c r="Y184" s="6">
        <f t="shared" si="65"/>
        <v>295.8</v>
      </c>
      <c r="Z184">
        <f t="shared" si="66"/>
        <v>2.2719881109601614</v>
      </c>
      <c r="AA184" s="4">
        <v>29.5</v>
      </c>
      <c r="AB184">
        <f t="shared" si="67"/>
        <v>509.46499999999997</v>
      </c>
      <c r="AC184" s="6">
        <f t="shared" si="56"/>
        <v>302.8</v>
      </c>
      <c r="AD184">
        <f t="shared" si="68"/>
        <v>3.2855284428483555</v>
      </c>
      <c r="AE184" s="8">
        <v>72</v>
      </c>
      <c r="AF184">
        <f t="shared" si="69"/>
        <v>0.72</v>
      </c>
      <c r="AG184" s="8">
        <v>99</v>
      </c>
      <c r="AH184">
        <f t="shared" si="70"/>
        <v>0.99</v>
      </c>
      <c r="AI184">
        <f t="shared" si="71"/>
        <v>2.3074243543506876</v>
      </c>
      <c r="AL184">
        <f t="shared" si="72"/>
        <v>798.00029979162935</v>
      </c>
      <c r="AM184" s="12">
        <v>9.0482999999999887</v>
      </c>
      <c r="AN184">
        <f t="shared" si="73"/>
        <v>1.1338717544796217E-2</v>
      </c>
      <c r="AO184" s="6">
        <f t="shared" si="74"/>
        <v>7641353482.9750309</v>
      </c>
      <c r="AP184">
        <f t="shared" si="75"/>
        <v>8391123459.3793173</v>
      </c>
      <c r="AQ184">
        <f t="shared" si="76"/>
        <v>8016238471.1771736</v>
      </c>
      <c r="AR184">
        <f t="shared" si="77"/>
        <v>39.303617224181686</v>
      </c>
      <c r="AS184">
        <f t="shared" si="78"/>
        <v>0.12733708046470943</v>
      </c>
      <c r="AT184">
        <f t="shared" si="79"/>
        <v>-0.33469273131452509</v>
      </c>
      <c r="AU184">
        <f t="shared" si="80"/>
        <v>-1.6750728153899992</v>
      </c>
      <c r="AX184">
        <f>AW2*AM184</f>
        <v>6.3338099999999917</v>
      </c>
      <c r="AY184">
        <f t="shared" si="81"/>
        <v>8.0088828153899918</v>
      </c>
    </row>
    <row r="185" spans="5:52" x14ac:dyDescent="0.25">
      <c r="F185">
        <f t="shared" si="82"/>
        <v>184</v>
      </c>
      <c r="G185">
        <f t="shared" si="57"/>
        <v>1.0329495063667249</v>
      </c>
      <c r="H185">
        <f t="shared" si="83"/>
        <v>1.2700055235625172E-2</v>
      </c>
      <c r="K185">
        <f t="shared" si="58"/>
        <v>1.80375821219033E-2</v>
      </c>
      <c r="L185">
        <f>ACOS(-J2*K185)</f>
        <v>1.5731327498583108</v>
      </c>
      <c r="N185">
        <f t="shared" si="59"/>
        <v>0.99983736250063771</v>
      </c>
      <c r="O185">
        <f t="shared" si="60"/>
        <v>2.7463943517517783E-2</v>
      </c>
      <c r="P185">
        <f>M2*N185*O185</f>
        <v>2.7231975294969835E-2</v>
      </c>
      <c r="Q185">
        <f t="shared" si="61"/>
        <v>2.746739721974828E-2</v>
      </c>
      <c r="S185">
        <f t="shared" si="62"/>
        <v>1.8034648534652451E-2</v>
      </c>
      <c r="T185">
        <f>Q185*R2*S185</f>
        <v>6.3633358400933882E-5</v>
      </c>
      <c r="U185">
        <f>D2*E2*G2*(P185+T185)</f>
        <v>1059621.3984234512</v>
      </c>
      <c r="V185">
        <f t="shared" si="63"/>
        <v>1059.6213984234512</v>
      </c>
      <c r="W185" s="4">
        <v>23.2</v>
      </c>
      <c r="X185">
        <f t="shared" si="64"/>
        <v>400.66399999999999</v>
      </c>
      <c r="Y185" s="6">
        <f t="shared" si="65"/>
        <v>296.5</v>
      </c>
      <c r="Z185">
        <f t="shared" si="66"/>
        <v>2.3592087027791888</v>
      </c>
      <c r="AA185" s="4">
        <v>29.5</v>
      </c>
      <c r="AB185">
        <f t="shared" si="67"/>
        <v>509.46499999999997</v>
      </c>
      <c r="AC185" s="6">
        <f t="shared" si="56"/>
        <v>302.8</v>
      </c>
      <c r="AD185">
        <f t="shared" si="68"/>
        <v>3.2855284428483555</v>
      </c>
      <c r="AE185" s="8">
        <v>69</v>
      </c>
      <c r="AF185">
        <f t="shared" si="69"/>
        <v>0.69</v>
      </c>
      <c r="AG185" s="8">
        <v>96</v>
      </c>
      <c r="AH185">
        <f t="shared" si="70"/>
        <v>0.96</v>
      </c>
      <c r="AI185">
        <f t="shared" si="71"/>
        <v>2.2659274901166935</v>
      </c>
      <c r="AL185">
        <f t="shared" si="72"/>
        <v>798.00029831555844</v>
      </c>
      <c r="AM185" s="12">
        <v>10.004699999999989</v>
      </c>
      <c r="AN185">
        <f t="shared" si="73"/>
        <v>1.2537213358338578E-2</v>
      </c>
      <c r="AO185" s="6">
        <f t="shared" si="74"/>
        <v>7713977085.2991018</v>
      </c>
      <c r="AP185">
        <f t="shared" si="75"/>
        <v>8391123459.3793173</v>
      </c>
      <c r="AQ185">
        <f t="shared" si="76"/>
        <v>8052550272.3392096</v>
      </c>
      <c r="AR185">
        <f t="shared" si="77"/>
        <v>39.481653985279145</v>
      </c>
      <c r="AS185">
        <f t="shared" si="78"/>
        <v>0.12925802789599031</v>
      </c>
      <c r="AT185">
        <f t="shared" si="79"/>
        <v>-0.33307476196624292</v>
      </c>
      <c r="AU185">
        <f t="shared" si="80"/>
        <v>-1.6997873381179216</v>
      </c>
      <c r="AX185">
        <f>AW2*AM185</f>
        <v>7.0032899999999918</v>
      </c>
      <c r="AY185">
        <f t="shared" si="81"/>
        <v>8.7030773381179127</v>
      </c>
    </row>
    <row r="186" spans="5:52" x14ac:dyDescent="0.25">
      <c r="F186">
        <f t="shared" si="82"/>
        <v>185</v>
      </c>
      <c r="G186">
        <f t="shared" si="57"/>
        <v>1.0329489561733798</v>
      </c>
      <c r="H186">
        <f t="shared" si="83"/>
        <v>1.2822976128885345E-2</v>
      </c>
      <c r="K186">
        <f t="shared" si="58"/>
        <v>1.8037572512227297E-2</v>
      </c>
      <c r="L186">
        <f>ACOS(-J2*K186)</f>
        <v>1.5731327486135591</v>
      </c>
      <c r="N186">
        <f t="shared" si="59"/>
        <v>0.99983736267388834</v>
      </c>
      <c r="O186">
        <f t="shared" si="60"/>
        <v>2.7463943495792228E-2</v>
      </c>
      <c r="P186">
        <f>M2*N186*O186</f>
        <v>2.7231975278146504E-2</v>
      </c>
      <c r="Q186">
        <f t="shared" si="61"/>
        <v>2.7467397198014526E-2</v>
      </c>
      <c r="S186">
        <f t="shared" si="62"/>
        <v>1.8034638929664362E-2</v>
      </c>
      <c r="T186">
        <f>Q186*R2*S186</f>
        <v>6.3633324460394484E-5</v>
      </c>
      <c r="U186">
        <f>D2*E2*G2*(P186+T186)</f>
        <v>1059621.3964527869</v>
      </c>
      <c r="V186">
        <f t="shared" si="63"/>
        <v>1059.6213964527869</v>
      </c>
      <c r="W186" s="4">
        <v>21</v>
      </c>
      <c r="X186">
        <f t="shared" si="64"/>
        <v>362.67</v>
      </c>
      <c r="Y186" s="6">
        <f t="shared" si="65"/>
        <v>294.3</v>
      </c>
      <c r="Z186">
        <f t="shared" si="66"/>
        <v>2.0945280629249932</v>
      </c>
      <c r="AA186" s="4">
        <v>26.2</v>
      </c>
      <c r="AB186">
        <f t="shared" si="67"/>
        <v>452.47399999999999</v>
      </c>
      <c r="AC186" s="6">
        <f t="shared" si="56"/>
        <v>299.5</v>
      </c>
      <c r="AD186">
        <f t="shared" si="68"/>
        <v>2.7670420621425236</v>
      </c>
      <c r="AE186" s="8">
        <v>79</v>
      </c>
      <c r="AF186">
        <f t="shared" si="69"/>
        <v>0.79</v>
      </c>
      <c r="AG186" s="8">
        <v>98</v>
      </c>
      <c r="AH186">
        <f t="shared" si="70"/>
        <v>0.98</v>
      </c>
      <c r="AI186">
        <f t="shared" si="71"/>
        <v>2.1193003653795435</v>
      </c>
      <c r="AL186">
        <f t="shared" si="72"/>
        <v>798.00029683145237</v>
      </c>
      <c r="AM186" s="12">
        <v>8.2877999999999883</v>
      </c>
      <c r="AN186">
        <f t="shared" si="73"/>
        <v>1.0385710422549474E-2</v>
      </c>
      <c r="AO186" s="6">
        <f t="shared" si="74"/>
        <v>7487459175.1471529</v>
      </c>
      <c r="AP186">
        <f t="shared" si="75"/>
        <v>8031100869.5949745</v>
      </c>
      <c r="AQ186">
        <f t="shared" si="76"/>
        <v>7759280022.3710632</v>
      </c>
      <c r="AR186">
        <f t="shared" si="77"/>
        <v>38.043749949685321</v>
      </c>
      <c r="AS186">
        <f t="shared" si="78"/>
        <v>0.13619056164780041</v>
      </c>
      <c r="AT186">
        <f t="shared" si="79"/>
        <v>-0.33597929092955819</v>
      </c>
      <c r="AU186">
        <f t="shared" si="80"/>
        <v>-1.7407757922439393</v>
      </c>
      <c r="AX186">
        <f>AW2*AM186</f>
        <v>5.8014599999999916</v>
      </c>
      <c r="AY186">
        <f t="shared" si="81"/>
        <v>7.5422357922439307</v>
      </c>
    </row>
    <row r="187" spans="5:52" x14ac:dyDescent="0.25">
      <c r="F187">
        <f t="shared" si="82"/>
        <v>186</v>
      </c>
      <c r="G187">
        <f t="shared" si="57"/>
        <v>1.0329484030010421</v>
      </c>
      <c r="H187">
        <f t="shared" si="83"/>
        <v>1.2945895862789967E-2</v>
      </c>
      <c r="K187">
        <f t="shared" si="58"/>
        <v>1.803756285052022E-2</v>
      </c>
      <c r="L187">
        <f>ACOS(-J2*K187)</f>
        <v>1.573132747362068</v>
      </c>
      <c r="N187">
        <f t="shared" si="59"/>
        <v>0.99983736284807712</v>
      </c>
      <c r="O187">
        <f t="shared" si="60"/>
        <v>2.7463943473949037E-2</v>
      </c>
      <c r="P187">
        <f>M2*N187*O187</f>
        <v>2.7231975261232087E-2</v>
      </c>
      <c r="Q187">
        <f t="shared" si="61"/>
        <v>2.7467397176163092E-2</v>
      </c>
      <c r="S187">
        <f t="shared" si="62"/>
        <v>1.803462927267058E-2</v>
      </c>
      <c r="T187">
        <f>Q187*R2*S187</f>
        <v>6.3633290336085921E-5</v>
      </c>
      <c r="U187">
        <f>D2*E2*G2*(P187+T187)</f>
        <v>1059621.3944714526</v>
      </c>
      <c r="V187">
        <f t="shared" si="63"/>
        <v>1059.6213944714525</v>
      </c>
      <c r="W187" s="2">
        <v>21</v>
      </c>
      <c r="X187">
        <f t="shared" si="64"/>
        <v>362.67</v>
      </c>
      <c r="Y187" s="6">
        <f t="shared" si="65"/>
        <v>294.3</v>
      </c>
      <c r="Z187">
        <f t="shared" si="66"/>
        <v>2.0945280629249932</v>
      </c>
      <c r="AA187" s="2">
        <v>30.5</v>
      </c>
      <c r="AB187">
        <f t="shared" si="67"/>
        <v>526.73500000000001</v>
      </c>
      <c r="AC187" s="6">
        <f t="shared" si="56"/>
        <v>303.8</v>
      </c>
      <c r="AD187">
        <f t="shared" si="68"/>
        <v>3.4585031764857836</v>
      </c>
      <c r="AE187" s="8">
        <v>58</v>
      </c>
      <c r="AF187">
        <f t="shared" si="69"/>
        <v>0.57999999999999996</v>
      </c>
      <c r="AG187" s="8">
        <v>96</v>
      </c>
      <c r="AH187">
        <f t="shared" si="70"/>
        <v>0.96</v>
      </c>
      <c r="AI187">
        <f t="shared" si="71"/>
        <v>2.0083393913848742</v>
      </c>
      <c r="AL187">
        <f t="shared" si="72"/>
        <v>798.00029533931047</v>
      </c>
      <c r="AM187" s="12">
        <v>17.440499999999979</v>
      </c>
      <c r="AN187">
        <f t="shared" si="73"/>
        <v>2.1855255069278216E-2</v>
      </c>
      <c r="AO187" s="6">
        <f t="shared" si="74"/>
        <v>7487459175.1471529</v>
      </c>
      <c r="AP187">
        <f t="shared" si="75"/>
        <v>8502572636.9173031</v>
      </c>
      <c r="AQ187">
        <f t="shared" si="76"/>
        <v>7995015906.0322285</v>
      </c>
      <c r="AR187">
        <f t="shared" si="77"/>
        <v>39.199562987276018</v>
      </c>
      <c r="AS187">
        <f t="shared" si="78"/>
        <v>0.14159775184957321</v>
      </c>
      <c r="AT187">
        <f t="shared" si="79"/>
        <v>-0.32049540565647439</v>
      </c>
      <c r="AU187">
        <f t="shared" si="80"/>
        <v>-1.7789321813658212</v>
      </c>
      <c r="AX187">
        <f>AW2*AM187</f>
        <v>12.208349999999985</v>
      </c>
      <c r="AY187">
        <f t="shared" si="81"/>
        <v>13.987282181365806</v>
      </c>
    </row>
    <row r="188" spans="5:52" x14ac:dyDescent="0.25">
      <c r="F188">
        <f t="shared" si="82"/>
        <v>187</v>
      </c>
      <c r="G188">
        <f t="shared" si="57"/>
        <v>1.0329478468497613</v>
      </c>
      <c r="H188">
        <f t="shared" si="83"/>
        <v>1.3068814426225574E-2</v>
      </c>
      <c r="K188">
        <f t="shared" si="58"/>
        <v>1.8037553136782927E-2</v>
      </c>
      <c r="L188">
        <f>ACOS(-J2*K188)</f>
        <v>1.5731327461038371</v>
      </c>
      <c r="N188">
        <f t="shared" si="59"/>
        <v>0.9998373630232037</v>
      </c>
      <c r="O188">
        <f t="shared" si="60"/>
        <v>2.7463943451988215E-2</v>
      </c>
      <c r="P188">
        <f>M2*N188*O188</f>
        <v>2.7231975244226568E-2</v>
      </c>
      <c r="Q188">
        <f t="shared" si="61"/>
        <v>2.7467397154193982E-2</v>
      </c>
      <c r="S188">
        <f t="shared" si="62"/>
        <v>1.8034619563671958E-2</v>
      </c>
      <c r="T188">
        <f>Q188*R2*S188</f>
        <v>6.3633256028011162E-5</v>
      </c>
      <c r="U188">
        <f>D2*E2*G2*(P188+T188)</f>
        <v>1059621.3924794479</v>
      </c>
      <c r="V188">
        <f t="shared" si="63"/>
        <v>1059.6213924794479</v>
      </c>
      <c r="W188" s="2">
        <v>21.5</v>
      </c>
      <c r="X188">
        <f t="shared" si="64"/>
        <v>371.30500000000001</v>
      </c>
      <c r="Y188" s="6">
        <f t="shared" si="65"/>
        <v>294.8</v>
      </c>
      <c r="Z188">
        <f t="shared" si="66"/>
        <v>2.1522831732713339</v>
      </c>
      <c r="AA188" s="2">
        <v>30.8</v>
      </c>
      <c r="AB188">
        <f t="shared" si="67"/>
        <v>531.91600000000005</v>
      </c>
      <c r="AC188" s="6">
        <f t="shared" si="56"/>
        <v>304.10000000000002</v>
      </c>
      <c r="AD188">
        <f t="shared" si="68"/>
        <v>3.5119189617723987</v>
      </c>
      <c r="AE188" s="8">
        <v>58</v>
      </c>
      <c r="AF188">
        <f t="shared" si="69"/>
        <v>0.57999999999999996</v>
      </c>
      <c r="AG188" s="8">
        <v>98</v>
      </c>
      <c r="AH188">
        <f t="shared" si="70"/>
        <v>0.98</v>
      </c>
      <c r="AI188">
        <f t="shared" si="71"/>
        <v>2.073075253816949</v>
      </c>
      <c r="AL188">
        <f t="shared" si="72"/>
        <v>798.00029383913284</v>
      </c>
      <c r="AM188" s="12">
        <v>15.092399999999989</v>
      </c>
      <c r="AN188">
        <f t="shared" si="73"/>
        <v>1.891277499083532E-2</v>
      </c>
      <c r="AO188" s="6">
        <f t="shared" si="74"/>
        <v>7538496509.1746454</v>
      </c>
      <c r="AP188">
        <f t="shared" si="75"/>
        <v>8536222828.875783</v>
      </c>
      <c r="AQ188">
        <f t="shared" si="76"/>
        <v>8037359669.0252142</v>
      </c>
      <c r="AR188">
        <f t="shared" si="77"/>
        <v>39.407174457230624</v>
      </c>
      <c r="AS188">
        <f t="shared" si="78"/>
        <v>0.13842551010901155</v>
      </c>
      <c r="AT188">
        <f t="shared" si="79"/>
        <v>-0.3244677537623723</v>
      </c>
      <c r="AU188">
        <f t="shared" si="80"/>
        <v>-1.7699580425217023</v>
      </c>
      <c r="AX188">
        <f>AW2*AM188</f>
        <v>10.564679999999992</v>
      </c>
      <c r="AY188">
        <f t="shared" si="81"/>
        <v>12.334638042521695</v>
      </c>
    </row>
    <row r="189" spans="5:52" x14ac:dyDescent="0.25">
      <c r="F189">
        <f t="shared" si="82"/>
        <v>188</v>
      </c>
      <c r="G189">
        <f t="shared" si="57"/>
        <v>1.0329472877195878</v>
      </c>
      <c r="H189">
        <f t="shared" si="83"/>
        <v>1.3191731808078812E-2</v>
      </c>
      <c r="K189">
        <f t="shared" si="58"/>
        <v>1.8037543371016311E-2</v>
      </c>
      <c r="L189">
        <f>ACOS(-J2*K189)</f>
        <v>1.573132744838867</v>
      </c>
      <c r="N189">
        <f t="shared" si="59"/>
        <v>0.9998373631992683</v>
      </c>
      <c r="O189">
        <f t="shared" si="60"/>
        <v>2.7463943429909765E-2</v>
      </c>
      <c r="P189">
        <f>M2*N189*O189</f>
        <v>2.7231975227129966E-2</v>
      </c>
      <c r="Q189">
        <f t="shared" si="61"/>
        <v>2.7467397132107201E-2</v>
      </c>
      <c r="S189">
        <f t="shared" si="62"/>
        <v>1.8034609802669389E-2</v>
      </c>
      <c r="T189">
        <f>Q189*R2*S189</f>
        <v>6.3633221536173418E-5</v>
      </c>
      <c r="U189">
        <f>D2*E2*G2*(P189+T189)</f>
        <v>1059621.3904767735</v>
      </c>
      <c r="V189">
        <f t="shared" si="63"/>
        <v>1059.6213904767735</v>
      </c>
      <c r="W189" s="2">
        <v>21.2</v>
      </c>
      <c r="X189">
        <f t="shared" si="64"/>
        <v>366.12399999999997</v>
      </c>
      <c r="Y189" s="6">
        <f t="shared" si="65"/>
        <v>294.5</v>
      </c>
      <c r="Z189">
        <f t="shared" si="66"/>
        <v>2.1174652304176274</v>
      </c>
      <c r="AA189" s="2">
        <v>29.2</v>
      </c>
      <c r="AB189">
        <f t="shared" si="67"/>
        <v>504.28399999999999</v>
      </c>
      <c r="AC189" s="6">
        <f t="shared" si="56"/>
        <v>302.5</v>
      </c>
      <c r="AD189">
        <f t="shared" si="68"/>
        <v>3.2351291174567529</v>
      </c>
      <c r="AE189" s="8">
        <v>61</v>
      </c>
      <c r="AF189">
        <f t="shared" si="69"/>
        <v>0.61</v>
      </c>
      <c r="AG189" s="8">
        <v>96</v>
      </c>
      <c r="AH189">
        <f t="shared" si="70"/>
        <v>0.96</v>
      </c>
      <c r="AI189">
        <f t="shared" si="71"/>
        <v>2.0030976914247707</v>
      </c>
      <c r="AL189">
        <f t="shared" si="72"/>
        <v>798.00029233091982</v>
      </c>
      <c r="AM189" s="12">
        <v>15.94919999999998</v>
      </c>
      <c r="AN189">
        <f t="shared" si="73"/>
        <v>1.9986458843784565E-2</v>
      </c>
      <c r="AO189" s="6">
        <f t="shared" si="74"/>
        <v>7507842908.4778538</v>
      </c>
      <c r="AP189">
        <f t="shared" si="75"/>
        <v>8357903388.1276445</v>
      </c>
      <c r="AQ189">
        <f t="shared" si="76"/>
        <v>7932873148.3027496</v>
      </c>
      <c r="AR189">
        <f t="shared" si="77"/>
        <v>38.894877046128386</v>
      </c>
      <c r="AS189">
        <f t="shared" si="78"/>
        <v>0.14185683268927615</v>
      </c>
      <c r="AT189">
        <f t="shared" si="79"/>
        <v>-0.32301828056089082</v>
      </c>
      <c r="AU189">
        <f t="shared" si="80"/>
        <v>-1.7822546762586771</v>
      </c>
      <c r="AX189">
        <f>AW2*AM189</f>
        <v>11.164439999999985</v>
      </c>
      <c r="AY189">
        <f t="shared" si="81"/>
        <v>12.946694676258662</v>
      </c>
    </row>
    <row r="190" spans="5:52" x14ac:dyDescent="0.25">
      <c r="F190">
        <f t="shared" si="82"/>
        <v>189</v>
      </c>
      <c r="G190">
        <f t="shared" si="57"/>
        <v>1.0329467256105724</v>
      </c>
      <c r="H190">
        <f t="shared" si="83"/>
        <v>1.3314647997236421E-2</v>
      </c>
      <c r="K190">
        <f t="shared" si="58"/>
        <v>1.8037533553221248E-2</v>
      </c>
      <c r="L190">
        <f>ACOS(-J2*K190)</f>
        <v>1.5731327435671574</v>
      </c>
      <c r="N190">
        <f t="shared" si="59"/>
        <v>0.99983736337627072</v>
      </c>
      <c r="O190">
        <f t="shared" si="60"/>
        <v>2.7463943407713683E-2</v>
      </c>
      <c r="P190">
        <f>M2*N190*O190</f>
        <v>2.7231975209942267E-2</v>
      </c>
      <c r="Q190">
        <f t="shared" si="61"/>
        <v>2.7467397109902744E-2</v>
      </c>
      <c r="S190">
        <f t="shared" si="62"/>
        <v>1.8034599989663745E-2</v>
      </c>
      <c r="T190">
        <f>Q190*R2*S190</f>
        <v>6.3633186860575738E-5</v>
      </c>
      <c r="U190">
        <f>D2*E2*G2*(P190+T190)</f>
        <v>1059621.3884634292</v>
      </c>
      <c r="V190">
        <f t="shared" si="63"/>
        <v>1059.6213884634292</v>
      </c>
      <c r="W190" s="2">
        <v>21.5</v>
      </c>
      <c r="X190">
        <f t="shared" si="64"/>
        <v>371.30500000000001</v>
      </c>
      <c r="Y190" s="6">
        <f t="shared" si="65"/>
        <v>294.8</v>
      </c>
      <c r="Z190">
        <f t="shared" si="66"/>
        <v>2.1522831732713339</v>
      </c>
      <c r="AA190" s="2">
        <v>28.5</v>
      </c>
      <c r="AB190">
        <f t="shared" si="67"/>
        <v>492.19499999999999</v>
      </c>
      <c r="AC190" s="6">
        <f t="shared" si="56"/>
        <v>301.8</v>
      </c>
      <c r="AD190">
        <f t="shared" si="68"/>
        <v>3.1201438467792553</v>
      </c>
      <c r="AE190" s="8">
        <v>75</v>
      </c>
      <c r="AF190">
        <f t="shared" si="69"/>
        <v>0.75</v>
      </c>
      <c r="AG190" s="8">
        <v>97</v>
      </c>
      <c r="AH190">
        <f t="shared" si="70"/>
        <v>0.97</v>
      </c>
      <c r="AI190">
        <f t="shared" si="71"/>
        <v>2.2139112815788176</v>
      </c>
      <c r="AL190">
        <f t="shared" si="72"/>
        <v>798.0002908146713</v>
      </c>
      <c r="AM190" s="12">
        <v>12.305999999999992</v>
      </c>
      <c r="AN190">
        <f t="shared" si="73"/>
        <v>1.5421047011695832E-2</v>
      </c>
      <c r="AO190" s="6">
        <f t="shared" si="74"/>
        <v>7538496509.1746454</v>
      </c>
      <c r="AP190">
        <f t="shared" si="75"/>
        <v>8280773520.7485352</v>
      </c>
      <c r="AQ190">
        <f t="shared" si="76"/>
        <v>7909635014.9615898</v>
      </c>
      <c r="AR190">
        <f t="shared" si="77"/>
        <v>38.780940478356676</v>
      </c>
      <c r="AS190">
        <f t="shared" si="78"/>
        <v>0.13169094806287263</v>
      </c>
      <c r="AT190">
        <f t="shared" si="79"/>
        <v>-0.32918158653421059</v>
      </c>
      <c r="AU190">
        <f t="shared" si="80"/>
        <v>-1.6811628916162591</v>
      </c>
      <c r="AX190">
        <f>AW2*AM190</f>
        <v>8.6141999999999932</v>
      </c>
      <c r="AY190">
        <f t="shared" si="81"/>
        <v>10.295362891616252</v>
      </c>
    </row>
    <row r="191" spans="5:52" x14ac:dyDescent="0.25">
      <c r="F191">
        <f t="shared" si="82"/>
        <v>190</v>
      </c>
      <c r="G191">
        <f t="shared" si="57"/>
        <v>1.0329461605227657</v>
      </c>
      <c r="H191">
        <f t="shared" si="83"/>
        <v>1.3437562982585265E-2</v>
      </c>
      <c r="K191">
        <f t="shared" si="58"/>
        <v>1.8037523683398622E-2</v>
      </c>
      <c r="L191">
        <f>ACOS(-J2*K191)</f>
        <v>1.5731327422887087</v>
      </c>
      <c r="N191">
        <f t="shared" si="59"/>
        <v>0.99983736355421104</v>
      </c>
      <c r="O191">
        <f t="shared" si="60"/>
        <v>2.7463943385399987E-2</v>
      </c>
      <c r="P191">
        <f>M2*N191*O191</f>
        <v>2.7231975192663495E-2</v>
      </c>
      <c r="Q191">
        <f t="shared" si="61"/>
        <v>2.7467397087580628E-2</v>
      </c>
      <c r="S191">
        <f t="shared" si="62"/>
        <v>1.8034590124655921E-2</v>
      </c>
      <c r="T191">
        <f>Q191*R2*S191</f>
        <v>6.3633152001221321E-5</v>
      </c>
      <c r="U191">
        <f>D2*E2*G2*(P191+T173)</f>
        <v>1059621.4097063539</v>
      </c>
      <c r="V191">
        <f t="shared" si="63"/>
        <v>1059.6214097063539</v>
      </c>
      <c r="W191" s="2">
        <v>23.5</v>
      </c>
      <c r="X191">
        <f t="shared" si="64"/>
        <v>405.84499999999997</v>
      </c>
      <c r="Y191" s="6">
        <f t="shared" si="65"/>
        <v>296.8</v>
      </c>
      <c r="Z191">
        <f t="shared" si="66"/>
        <v>2.3974761634350776</v>
      </c>
      <c r="AA191" s="2">
        <v>26.5</v>
      </c>
      <c r="AB191">
        <f t="shared" si="67"/>
        <v>457.65499999999997</v>
      </c>
      <c r="AC191" s="6">
        <f t="shared" si="56"/>
        <v>299.8</v>
      </c>
      <c r="AD191">
        <f t="shared" si="68"/>
        <v>2.8110234963348528</v>
      </c>
      <c r="AE191" s="8">
        <v>95</v>
      </c>
      <c r="AF191">
        <f t="shared" si="69"/>
        <v>0.95</v>
      </c>
      <c r="AG191" s="8">
        <v>99</v>
      </c>
      <c r="AH191">
        <f t="shared" si="70"/>
        <v>0.99</v>
      </c>
      <c r="AI191">
        <f t="shared" si="71"/>
        <v>2.5219868616594185</v>
      </c>
      <c r="AL191">
        <f t="shared" si="72"/>
        <v>798.00030681270641</v>
      </c>
      <c r="AM191" s="12">
        <v>5.286899999999993</v>
      </c>
      <c r="AN191">
        <f t="shared" si="73"/>
        <v>6.6251854226928864E-3</v>
      </c>
      <c r="AO191" s="6">
        <f t="shared" si="74"/>
        <v>7745259436.8026133</v>
      </c>
      <c r="AP191">
        <f t="shared" si="75"/>
        <v>8063342376.848567</v>
      </c>
      <c r="AQ191">
        <f t="shared" si="76"/>
        <v>7904300906.8255901</v>
      </c>
      <c r="AR191">
        <f t="shared" si="77"/>
        <v>38.75478734616587</v>
      </c>
      <c r="AS191">
        <f t="shared" si="78"/>
        <v>0.11766929476897572</v>
      </c>
      <c r="AT191">
        <f t="shared" si="79"/>
        <v>-0.34105599967936456</v>
      </c>
      <c r="AU191">
        <f t="shared" si="80"/>
        <v>-1.5553001095708276</v>
      </c>
      <c r="AX191">
        <f>AW2*AM191</f>
        <v>3.700829999999995</v>
      </c>
      <c r="AY191">
        <f t="shared" si="81"/>
        <v>5.2561301095708224</v>
      </c>
    </row>
    <row r="192" spans="5:52" x14ac:dyDescent="0.25">
      <c r="F192">
        <f t="shared" si="82"/>
        <v>191</v>
      </c>
      <c r="G192">
        <f t="shared" si="57"/>
        <v>1.0329455924562188</v>
      </c>
      <c r="H192">
        <f t="shared" si="83"/>
        <v>1.3560476753012312E-2</v>
      </c>
      <c r="K192">
        <f t="shared" si="58"/>
        <v>1.8037513761549325E-2</v>
      </c>
      <c r="L192">
        <f>ACOS(-J2*K192)</f>
        <v>1.573132741003521</v>
      </c>
      <c r="N192">
        <f t="shared" si="59"/>
        <v>0.99983736373308929</v>
      </c>
      <c r="O192">
        <f t="shared" si="60"/>
        <v>2.7463943362968667E-2</v>
      </c>
      <c r="P192">
        <f>M2*N192*O192</f>
        <v>2.7231975175293636E-2</v>
      </c>
      <c r="Q192">
        <f t="shared" si="61"/>
        <v>2.7467397065140842E-2</v>
      </c>
      <c r="S192">
        <f t="shared" si="62"/>
        <v>1.8034580207646797E-2</v>
      </c>
      <c r="T192">
        <f>Q192*R2*S192</f>
        <v>6.3633116958113244E-5</v>
      </c>
      <c r="U192">
        <f>D2*E2*G2*(P192+T192)</f>
        <v>1059621.3844047333</v>
      </c>
      <c r="V192">
        <f t="shared" si="63"/>
        <v>1059.6213844047334</v>
      </c>
      <c r="W192" s="2">
        <v>23</v>
      </c>
      <c r="X192">
        <f t="shared" si="64"/>
        <v>397.21</v>
      </c>
      <c r="Y192" s="6">
        <f t="shared" si="65"/>
        <v>296.3</v>
      </c>
      <c r="Z192">
        <f t="shared" si="66"/>
        <v>2.3339947564661481</v>
      </c>
      <c r="AA192" s="2">
        <v>29.8</v>
      </c>
      <c r="AB192">
        <f t="shared" si="67"/>
        <v>514.64599999999996</v>
      </c>
      <c r="AC192" s="6">
        <f t="shared" si="56"/>
        <v>303.10000000000002</v>
      </c>
      <c r="AD192">
        <f t="shared" si="68"/>
        <v>3.3366108220460791</v>
      </c>
      <c r="AE192" s="8">
        <v>60</v>
      </c>
      <c r="AF192">
        <f t="shared" si="69"/>
        <v>0.6</v>
      </c>
      <c r="AG192" s="8">
        <v>97</v>
      </c>
      <c r="AH192">
        <f t="shared" si="70"/>
        <v>0.97</v>
      </c>
      <c r="AI192">
        <f t="shared" si="71"/>
        <v>2.1329707034999057</v>
      </c>
      <c r="AL192">
        <f t="shared" si="72"/>
        <v>798.0002877580697</v>
      </c>
      <c r="AM192" s="12">
        <v>15.607499999999986</v>
      </c>
      <c r="AN192">
        <f t="shared" si="73"/>
        <v>1.9558263623999747E-2</v>
      </c>
      <c r="AO192" s="6">
        <f t="shared" si="74"/>
        <v>7693174893.707921</v>
      </c>
      <c r="AP192">
        <f t="shared" si="75"/>
        <v>8424442461.9688396</v>
      </c>
      <c r="AQ192">
        <f t="shared" si="76"/>
        <v>8058808677.8383808</v>
      </c>
      <c r="AR192">
        <f t="shared" si="77"/>
        <v>39.512338947441584</v>
      </c>
      <c r="AS192">
        <f t="shared" si="78"/>
        <v>0.13553429190057772</v>
      </c>
      <c r="AT192">
        <f t="shared" si="79"/>
        <v>-0.3235963441076003</v>
      </c>
      <c r="AU192">
        <f t="shared" si="80"/>
        <v>-1.732948020238708</v>
      </c>
      <c r="AX192">
        <f>AW2*AM192</f>
        <v>10.925249999999989</v>
      </c>
      <c r="AY192">
        <f t="shared" si="81"/>
        <v>12.658198020238697</v>
      </c>
    </row>
    <row r="193" spans="6:51" x14ac:dyDescent="0.25">
      <c r="F193">
        <f t="shared" si="82"/>
        <v>192</v>
      </c>
      <c r="G193">
        <f t="shared" si="57"/>
        <v>1.032945021410983</v>
      </c>
      <c r="H193">
        <f t="shared" si="83"/>
        <v>1.3683389297404633E-2</v>
      </c>
      <c r="K193">
        <f t="shared" si="58"/>
        <v>1.8037503787674266E-2</v>
      </c>
      <c r="L193">
        <f>ACOS(-J2*K193)</f>
        <v>1.5731327397115942</v>
      </c>
      <c r="N193">
        <f t="shared" si="59"/>
        <v>0.99983736391290545</v>
      </c>
      <c r="O193">
        <f t="shared" si="60"/>
        <v>2.7463943340419721E-2</v>
      </c>
      <c r="P193">
        <f>M2*N193*O193</f>
        <v>2.723197515783269E-2</v>
      </c>
      <c r="Q193">
        <f t="shared" si="61"/>
        <v>2.7467397042583389E-2</v>
      </c>
      <c r="S193">
        <f t="shared" si="62"/>
        <v>1.8034570238637283E-2</v>
      </c>
      <c r="T193">
        <f>Q193*R2*S193</f>
        <v>6.3633081731254731E-5</v>
      </c>
      <c r="U193">
        <f>D2*E2*G2*(P193+T193)</f>
        <v>1059621.3823593813</v>
      </c>
      <c r="V193">
        <f t="shared" si="63"/>
        <v>1059.6213823593812</v>
      </c>
      <c r="W193" s="2">
        <v>23.2</v>
      </c>
      <c r="X193">
        <f t="shared" si="64"/>
        <v>400.66399999999999</v>
      </c>
      <c r="Y193" s="6">
        <f t="shared" si="65"/>
        <v>296.5</v>
      </c>
      <c r="Z193">
        <f t="shared" si="66"/>
        <v>2.3592087027791888</v>
      </c>
      <c r="AA193" s="2">
        <v>29</v>
      </c>
      <c r="AB193">
        <f t="shared" si="67"/>
        <v>500.83</v>
      </c>
      <c r="AC193" s="6">
        <f t="shared" si="56"/>
        <v>302.3</v>
      </c>
      <c r="AD193">
        <f t="shared" si="68"/>
        <v>3.2019052325811828</v>
      </c>
      <c r="AE193" s="8">
        <v>65</v>
      </c>
      <c r="AF193">
        <f t="shared" si="69"/>
        <v>0.65</v>
      </c>
      <c r="AG193" s="8">
        <v>98</v>
      </c>
      <c r="AH193">
        <f t="shared" si="70"/>
        <v>0.98</v>
      </c>
      <c r="AI193">
        <f t="shared" si="71"/>
        <v>2.1966314649506868</v>
      </c>
      <c r="AL193">
        <f t="shared" si="72"/>
        <v>798.00028621771617</v>
      </c>
      <c r="AM193" s="12">
        <v>12.890699999999985</v>
      </c>
      <c r="AN193">
        <f t="shared" si="73"/>
        <v>1.6153753604648522E-2</v>
      </c>
      <c r="AO193" s="6">
        <f t="shared" si="74"/>
        <v>7713977085.2991018</v>
      </c>
      <c r="AP193">
        <f t="shared" si="75"/>
        <v>8335811539.003027</v>
      </c>
      <c r="AQ193">
        <f t="shared" si="76"/>
        <v>8024894312.1510639</v>
      </c>
      <c r="AR193">
        <f t="shared" si="77"/>
        <v>39.346056812476668</v>
      </c>
      <c r="AS193">
        <f t="shared" si="78"/>
        <v>0.13250547787222561</v>
      </c>
      <c r="AT193">
        <f t="shared" si="79"/>
        <v>-0.3281924326337245</v>
      </c>
      <c r="AU193">
        <f t="shared" si="80"/>
        <v>-1.7110535844195367</v>
      </c>
      <c r="AX193">
        <f>AW2*AM193</f>
        <v>9.0234899999999882</v>
      </c>
      <c r="AY193">
        <f t="shared" si="81"/>
        <v>10.734543584419525</v>
      </c>
    </row>
    <row r="194" spans="6:51" x14ac:dyDescent="0.25">
      <c r="F194">
        <f t="shared" si="82"/>
        <v>193</v>
      </c>
      <c r="G194">
        <f t="shared" si="57"/>
        <v>1.0329444473871101</v>
      </c>
      <c r="H194">
        <f t="shared" si="83"/>
        <v>1.3806300604649413E-2</v>
      </c>
      <c r="K194">
        <f t="shared" si="58"/>
        <v>1.8037493761774336E-2</v>
      </c>
      <c r="L194">
        <f>ACOS(-J2*K194)</f>
        <v>1.5731327384129288</v>
      </c>
      <c r="N194">
        <f t="shared" si="59"/>
        <v>0.99983736409365931</v>
      </c>
      <c r="O194">
        <f t="shared" si="60"/>
        <v>2.7463943317753169E-2</v>
      </c>
      <c r="P194">
        <f>M2*N194*O194</f>
        <v>2.7231975140280675E-2</v>
      </c>
      <c r="Q194">
        <f t="shared" si="61"/>
        <v>2.7467397019908281E-2</v>
      </c>
      <c r="S194">
        <f t="shared" si="62"/>
        <v>1.8034560217628275E-2</v>
      </c>
      <c r="T194">
        <f>Q194*R2*S194</f>
        <v>6.3633046320648969E-5</v>
      </c>
      <c r="U194">
        <f>D2*E2*G2*(P194+T194)</f>
        <v>1059621.380303361</v>
      </c>
      <c r="V194">
        <f t="shared" si="63"/>
        <v>1059.6213803033611</v>
      </c>
      <c r="W194" s="2">
        <v>23</v>
      </c>
      <c r="X194">
        <f t="shared" si="64"/>
        <v>397.21</v>
      </c>
      <c r="Y194" s="6">
        <f t="shared" si="65"/>
        <v>296.3</v>
      </c>
      <c r="Z194">
        <f t="shared" si="66"/>
        <v>2.3339947564661481</v>
      </c>
      <c r="AA194" s="2">
        <v>29</v>
      </c>
      <c r="AB194">
        <f t="shared" si="67"/>
        <v>500.83</v>
      </c>
      <c r="AC194" s="6">
        <f t="shared" ref="AC194:AC257" si="84">AA194+273.3</f>
        <v>302.3</v>
      </c>
      <c r="AD194">
        <f t="shared" si="68"/>
        <v>3.2019052325811828</v>
      </c>
      <c r="AE194" s="8">
        <v>70</v>
      </c>
      <c r="AF194">
        <f t="shared" si="69"/>
        <v>0.7</v>
      </c>
      <c r="AG194" s="8">
        <v>100</v>
      </c>
      <c r="AH194">
        <f t="shared" si="70"/>
        <v>1</v>
      </c>
      <c r="AI194">
        <f t="shared" si="71"/>
        <v>2.2876642096364881</v>
      </c>
      <c r="AL194">
        <f t="shared" si="72"/>
        <v>798.00028466932849</v>
      </c>
      <c r="AM194" s="12">
        <v>11.389199999999985</v>
      </c>
      <c r="AN194">
        <f t="shared" si="73"/>
        <v>1.4272175359836351E-2</v>
      </c>
      <c r="AO194" s="6">
        <f t="shared" si="74"/>
        <v>7693174893.707921</v>
      </c>
      <c r="AP194">
        <f t="shared" si="75"/>
        <v>8335811539.003027</v>
      </c>
      <c r="AQ194">
        <f t="shared" si="76"/>
        <v>8014493216.3554745</v>
      </c>
      <c r="AR194">
        <f t="shared" si="77"/>
        <v>39.295060239790892</v>
      </c>
      <c r="AS194">
        <f t="shared" si="78"/>
        <v>0.12824963162044989</v>
      </c>
      <c r="AT194">
        <f t="shared" si="79"/>
        <v>-0.3307325632642209</v>
      </c>
      <c r="AU194">
        <f t="shared" si="80"/>
        <v>-1.6667522190622683</v>
      </c>
      <c r="AX194">
        <f>AW2*AM194</f>
        <v>7.9724399999999891</v>
      </c>
      <c r="AY194">
        <f t="shared" si="81"/>
        <v>9.6391922190622576</v>
      </c>
    </row>
    <row r="195" spans="6:51" x14ac:dyDescent="0.25">
      <c r="F195">
        <f t="shared" si="82"/>
        <v>194</v>
      </c>
      <c r="G195">
        <f t="shared" ref="G195:G258" si="85">(1+(0.033*COS(2*22/7*F195/365*(22/7)/180)))</f>
        <v>1.0329438703846519</v>
      </c>
      <c r="H195">
        <f t="shared" si="83"/>
        <v>1.3929210663633958E-2</v>
      </c>
      <c r="K195">
        <f t="shared" ref="K195:K258" si="86">TAN(G195*(22/7)/180)</f>
        <v>1.8037483683850445E-2</v>
      </c>
      <c r="L195">
        <f>ACOS(-J2*K195)</f>
        <v>1.5731327371075243</v>
      </c>
      <c r="N195">
        <f t="shared" ref="N195:N258" si="87">COS(G195*(22/7)/180)</f>
        <v>0.99983736427535108</v>
      </c>
      <c r="O195">
        <f t="shared" ref="O195:O258" si="88">SIN(L195*(22/7)/180)</f>
        <v>2.7463943294968988E-2</v>
      </c>
      <c r="P195">
        <f>M2*N195*O195</f>
        <v>2.7231975122637562E-2</v>
      </c>
      <c r="Q195">
        <f t="shared" ref="Q195:Q258" si="89">(22/7*L195)/180</f>
        <v>2.7467396997115503E-2</v>
      </c>
      <c r="S195">
        <f t="shared" ref="S195:S258" si="90">SIN(G195*(22/7)/180)</f>
        <v>1.803455014462068E-2</v>
      </c>
      <c r="T195">
        <f>Q195*R2*S195</f>
        <v>6.3633010726299113E-5</v>
      </c>
      <c r="U195">
        <f>D2*E2*G2*(P195+T195)</f>
        <v>1059621.3782366712</v>
      </c>
      <c r="V195">
        <f t="shared" ref="V195:V258" si="91">U195/1000</f>
        <v>1059.6213782366713</v>
      </c>
      <c r="W195" s="2">
        <v>21.5</v>
      </c>
      <c r="X195">
        <f t="shared" ref="X195:X258" si="92">W195*17.27</f>
        <v>371.30500000000001</v>
      </c>
      <c r="Y195" s="6">
        <f t="shared" ref="Y195:Y258" si="93">W195+273.3</f>
        <v>294.8</v>
      </c>
      <c r="Z195">
        <f t="shared" ref="Z195:Z258" si="94">0.6108*EXP(X195/Y195)</f>
        <v>2.1522831732713339</v>
      </c>
      <c r="AA195" s="2">
        <v>29.5</v>
      </c>
      <c r="AB195">
        <f t="shared" ref="AB195:AB258" si="95">17.27*AA195</f>
        <v>509.46499999999997</v>
      </c>
      <c r="AC195" s="6">
        <f t="shared" si="84"/>
        <v>302.8</v>
      </c>
      <c r="AD195">
        <f t="shared" ref="AD195:AD258" si="96">0.6108*EXP(AB195/AC195)</f>
        <v>3.2855284428483555</v>
      </c>
      <c r="AE195" s="8">
        <v>66</v>
      </c>
      <c r="AF195">
        <f t="shared" ref="AF195:AF258" si="97">AE195/100</f>
        <v>0.66</v>
      </c>
      <c r="AG195" s="8">
        <v>97</v>
      </c>
      <c r="AH195">
        <f t="shared" ref="AH195:AH258" si="98">AG195/100</f>
        <v>0.97</v>
      </c>
      <c r="AI195">
        <f t="shared" ref="AI195:AI258" si="99">((Z195*(AH195)+AD195*(AF195))/2)</f>
        <v>2.1280817251765543</v>
      </c>
      <c r="AL195">
        <f t="shared" ref="AL195:AL258" si="100">(0.75+(2*EXP(-5)*(0.23)))*V195</f>
        <v>798.00028311290555</v>
      </c>
      <c r="AM195" s="12">
        <v>14.155499999999986</v>
      </c>
      <c r="AN195">
        <f t="shared" ref="AN195:AN258" si="101">AM195/AL195</f>
        <v>1.773871551120388E-2</v>
      </c>
      <c r="AO195" s="6">
        <f t="shared" ref="AO195:AO258" si="102">(W195+273.16)^4</f>
        <v>7538496509.1746454</v>
      </c>
      <c r="AP195">
        <f t="shared" ref="AP195:AP258" si="103">(AA195+273.16)^4</f>
        <v>8391123459.3793173</v>
      </c>
      <c r="AQ195">
        <f t="shared" ref="AQ195:AQ258" si="104">(AO195+AP195)/2</f>
        <v>7964809984.2769814</v>
      </c>
      <c r="AR195">
        <f t="shared" ref="AR195:AR258" si="105">4.903*10^-9*AQ195</f>
        <v>39.051463352910041</v>
      </c>
      <c r="AS195">
        <f t="shared" ref="AS195:AS232" si="106">(0.34-(0.14*SQRT(AI195)))</f>
        <v>0.13576875407161504</v>
      </c>
      <c r="AT195">
        <f t="shared" ref="AT195:AT258" si="107">(1.35*(AN195))-0.35</f>
        <v>-0.32605273405987473</v>
      </c>
      <c r="AU195">
        <f t="shared" ref="AU195:AU258" si="108">AR195*AS195*AT195</f>
        <v>-1.7287213331815292</v>
      </c>
      <c r="AX195">
        <f>AW2*AM195</f>
        <v>9.9088499999999886</v>
      </c>
      <c r="AY195">
        <f t="shared" ref="AY195:AY258" si="109">(AX195-AU195)</f>
        <v>11.637571333181517</v>
      </c>
    </row>
    <row r="196" spans="6:51" x14ac:dyDescent="0.25">
      <c r="F196">
        <f t="shared" ref="F196:F259" si="110">F195+1</f>
        <v>195</v>
      </c>
      <c r="G196">
        <f t="shared" si="85"/>
        <v>1.0329432904036606</v>
      </c>
      <c r="H196">
        <f t="shared" ref="H196:H259" si="111">0.409*SIN((22/7)/180*(2*F196*(22/7)/365-(1.39)))</f>
        <v>1.4052119463245676E-2</v>
      </c>
      <c r="K196">
        <f t="shared" si="86"/>
        <v>1.8037473553903505E-2</v>
      </c>
      <c r="L196">
        <f>ACOS(-J2*K196)</f>
        <v>1.5731327357953815</v>
      </c>
      <c r="N196">
        <f t="shared" si="87"/>
        <v>0.99983736445798066</v>
      </c>
      <c r="O196">
        <f t="shared" si="88"/>
        <v>2.74639432720672E-2</v>
      </c>
      <c r="P196">
        <f>M2*N196*O196</f>
        <v>2.7231975104903383E-2</v>
      </c>
      <c r="Q196">
        <f t="shared" si="89"/>
        <v>2.7467396974205076E-2</v>
      </c>
      <c r="S196">
        <f t="shared" si="90"/>
        <v>1.8034540019615405E-2</v>
      </c>
      <c r="T196">
        <f>Q196*R2*S196</f>
        <v>6.3632974948208432E-5</v>
      </c>
      <c r="U196">
        <f>D2*E2*G2*(P196+T196)</f>
        <v>1059621.3761593134</v>
      </c>
      <c r="V196">
        <f t="shared" si="91"/>
        <v>1059.6213761593133</v>
      </c>
      <c r="W196" s="2">
        <v>22.2</v>
      </c>
      <c r="X196">
        <f t="shared" si="92"/>
        <v>383.39400000000001</v>
      </c>
      <c r="Y196" s="6">
        <f t="shared" si="93"/>
        <v>295.5</v>
      </c>
      <c r="Z196">
        <f t="shared" si="94"/>
        <v>2.2354798851418054</v>
      </c>
      <c r="AA196" s="2">
        <v>28.5</v>
      </c>
      <c r="AB196">
        <f t="shared" si="95"/>
        <v>492.19499999999999</v>
      </c>
      <c r="AC196" s="6">
        <f t="shared" si="84"/>
        <v>301.8</v>
      </c>
      <c r="AD196">
        <f t="shared" si="96"/>
        <v>3.1201438467792553</v>
      </c>
      <c r="AE196" s="8">
        <v>68</v>
      </c>
      <c r="AF196">
        <f t="shared" si="97"/>
        <v>0.68</v>
      </c>
      <c r="AG196" s="8">
        <v>97</v>
      </c>
      <c r="AH196">
        <f t="shared" si="98"/>
        <v>0.97</v>
      </c>
      <c r="AI196">
        <f t="shared" si="99"/>
        <v>2.1450566521987224</v>
      </c>
      <c r="AL196">
        <f t="shared" si="100"/>
        <v>798.00028154844836</v>
      </c>
      <c r="AM196" s="12">
        <v>10.502099999999984</v>
      </c>
      <c r="AN196">
        <f t="shared" si="101"/>
        <v>1.3160521672525724E-2</v>
      </c>
      <c r="AO196" s="6">
        <f t="shared" si="102"/>
        <v>7610386570.7108774</v>
      </c>
      <c r="AP196">
        <f t="shared" si="103"/>
        <v>8280773520.7485352</v>
      </c>
      <c r="AQ196">
        <f t="shared" si="104"/>
        <v>7945580045.7297058</v>
      </c>
      <c r="AR196">
        <f t="shared" si="105"/>
        <v>38.957178964212751</v>
      </c>
      <c r="AS196">
        <f t="shared" si="106"/>
        <v>0.1349558330917581</v>
      </c>
      <c r="AT196">
        <f t="shared" si="107"/>
        <v>-0.33223329574209026</v>
      </c>
      <c r="AU196">
        <f t="shared" si="108"/>
        <v>-1.7467160679745541</v>
      </c>
      <c r="AX196">
        <f>AW2*AM196</f>
        <v>7.3514699999999884</v>
      </c>
      <c r="AY196">
        <f t="shared" si="109"/>
        <v>9.0981860679745417</v>
      </c>
    </row>
    <row r="197" spans="6:51" x14ac:dyDescent="0.25">
      <c r="F197">
        <f t="shared" si="110"/>
        <v>196</v>
      </c>
      <c r="G197">
        <f t="shared" si="85"/>
        <v>1.0329427074441886</v>
      </c>
      <c r="H197">
        <f t="shared" si="111"/>
        <v>1.4175026992372086E-2</v>
      </c>
      <c r="K197">
        <f t="shared" si="86"/>
        <v>1.8037463371934428E-2</v>
      </c>
      <c r="L197">
        <f>ACOS(-J2*K197)</f>
        <v>1.5731327344765003</v>
      </c>
      <c r="N197">
        <f t="shared" si="87"/>
        <v>0.99983736464154804</v>
      </c>
      <c r="O197">
        <f t="shared" si="88"/>
        <v>2.7463943249047797E-2</v>
      </c>
      <c r="P197">
        <f>M2*N197*O197</f>
        <v>2.7231975087078125E-2</v>
      </c>
      <c r="Q197">
        <f t="shared" si="89"/>
        <v>2.7467396951176986E-2</v>
      </c>
      <c r="S197">
        <f t="shared" si="90"/>
        <v>1.8034529842613368E-2</v>
      </c>
      <c r="T197">
        <f>Q197*R2*S197</f>
        <v>6.3632938986380136E-5</v>
      </c>
      <c r="U197">
        <f>D2*E2*G2*(P197+T197)</f>
        <v>1059621.374071287</v>
      </c>
      <c r="V197">
        <f t="shared" si="91"/>
        <v>1059.6213740712869</v>
      </c>
      <c r="W197" s="2">
        <v>23.2</v>
      </c>
      <c r="X197">
        <f t="shared" si="92"/>
        <v>400.66399999999999</v>
      </c>
      <c r="Y197" s="6">
        <f t="shared" si="93"/>
        <v>296.5</v>
      </c>
      <c r="Z197">
        <f t="shared" si="94"/>
        <v>2.3592087027791888</v>
      </c>
      <c r="AA197" s="2">
        <v>29</v>
      </c>
      <c r="AB197">
        <f t="shared" si="95"/>
        <v>500.83</v>
      </c>
      <c r="AC197" s="6">
        <f t="shared" si="84"/>
        <v>302.3</v>
      </c>
      <c r="AD197">
        <f t="shared" si="96"/>
        <v>3.2019052325811828</v>
      </c>
      <c r="AE197" s="8">
        <v>67</v>
      </c>
      <c r="AF197">
        <f t="shared" si="97"/>
        <v>0.67</v>
      </c>
      <c r="AG197" s="8">
        <v>95</v>
      </c>
      <c r="AH197">
        <f t="shared" si="98"/>
        <v>0.95</v>
      </c>
      <c r="AI197">
        <f t="shared" si="99"/>
        <v>2.1932623867348111</v>
      </c>
      <c r="AL197">
        <f t="shared" si="100"/>
        <v>798.0002799759568</v>
      </c>
      <c r="AM197" s="12">
        <v>10.611299999999988</v>
      </c>
      <c r="AN197">
        <f t="shared" si="101"/>
        <v>1.3297363755711588E-2</v>
      </c>
      <c r="AO197" s="6">
        <f t="shared" si="102"/>
        <v>7713977085.2991018</v>
      </c>
      <c r="AP197">
        <f t="shared" si="103"/>
        <v>8335811539.003027</v>
      </c>
      <c r="AQ197">
        <f t="shared" si="104"/>
        <v>8024894312.1510639</v>
      </c>
      <c r="AR197">
        <f t="shared" si="105"/>
        <v>39.346056812476668</v>
      </c>
      <c r="AS197">
        <f t="shared" si="106"/>
        <v>0.13266466104399305</v>
      </c>
      <c r="AT197">
        <f t="shared" si="107"/>
        <v>-0.33204855892978935</v>
      </c>
      <c r="AU197">
        <f t="shared" si="108"/>
        <v>-1.7332374578488554</v>
      </c>
      <c r="AX197">
        <f>AW2*AM197</f>
        <v>7.4279099999999909</v>
      </c>
      <c r="AY197">
        <f t="shared" si="109"/>
        <v>9.1611474578488465</v>
      </c>
    </row>
    <row r="198" spans="6:51" x14ac:dyDescent="0.25">
      <c r="F198">
        <f t="shared" si="110"/>
        <v>197</v>
      </c>
      <c r="G198">
        <f t="shared" si="85"/>
        <v>1.0329421215062886</v>
      </c>
      <c r="H198">
        <f t="shared" si="111"/>
        <v>1.4297933239900832E-2</v>
      </c>
      <c r="K198">
        <f t="shared" si="86"/>
        <v>1.8037453137944134E-2</v>
      </c>
      <c r="L198">
        <f>ACOS(-J2*K198)</f>
        <v>1.5731327331508804</v>
      </c>
      <c r="N198">
        <f t="shared" si="87"/>
        <v>0.99983736482605312</v>
      </c>
      <c r="O198">
        <f t="shared" si="88"/>
        <v>2.7463943225910788E-2</v>
      </c>
      <c r="P198">
        <f>M2*N198*O198</f>
        <v>2.7231975069161793E-2</v>
      </c>
      <c r="Q198">
        <f t="shared" si="89"/>
        <v>2.7467396928031244E-2</v>
      </c>
      <c r="S198">
        <f t="shared" si="90"/>
        <v>1.8034519613615487E-2</v>
      </c>
      <c r="T198">
        <f>Q198*R2*S198</f>
        <v>6.3632902840817464E-5</v>
      </c>
      <c r="U198">
        <f>D2*E2*G2*(P198+T198)</f>
        <v>1059621.3719725928</v>
      </c>
      <c r="V198">
        <f t="shared" si="91"/>
        <v>1059.6213719725927</v>
      </c>
      <c r="W198" s="2">
        <v>23.5</v>
      </c>
      <c r="X198">
        <f t="shared" si="92"/>
        <v>405.84499999999997</v>
      </c>
      <c r="Y198" s="6">
        <f t="shared" si="93"/>
        <v>296.8</v>
      </c>
      <c r="Z198">
        <f t="shared" si="94"/>
        <v>2.3974761634350776</v>
      </c>
      <c r="AA198" s="2">
        <v>26</v>
      </c>
      <c r="AB198">
        <f t="shared" si="95"/>
        <v>449.02</v>
      </c>
      <c r="AC198" s="6">
        <f t="shared" si="84"/>
        <v>299.3</v>
      </c>
      <c r="AD198">
        <f t="shared" si="96"/>
        <v>2.7380559832185698</v>
      </c>
      <c r="AE198" s="8">
        <v>76</v>
      </c>
      <c r="AF198">
        <f t="shared" si="97"/>
        <v>0.76</v>
      </c>
      <c r="AG198" s="8">
        <v>98</v>
      </c>
      <c r="AH198">
        <f t="shared" si="98"/>
        <v>0.98</v>
      </c>
      <c r="AI198">
        <f t="shared" si="99"/>
        <v>2.2152245937062442</v>
      </c>
      <c r="AL198">
        <f t="shared" si="100"/>
        <v>798.00027839543134</v>
      </c>
      <c r="AM198" s="12">
        <v>4.2353999999999923</v>
      </c>
      <c r="AN198">
        <f t="shared" si="101"/>
        <v>5.307516945377848E-3</v>
      </c>
      <c r="AO198" s="6">
        <f t="shared" si="102"/>
        <v>7745259436.8026133</v>
      </c>
      <c r="AP198">
        <f t="shared" si="103"/>
        <v>8009660313.2530737</v>
      </c>
      <c r="AQ198">
        <f t="shared" si="104"/>
        <v>7877459875.0278435</v>
      </c>
      <c r="AR198">
        <f t="shared" si="105"/>
        <v>38.623185767261518</v>
      </c>
      <c r="AS198">
        <f t="shared" si="106"/>
        <v>0.13162917181946418</v>
      </c>
      <c r="AT198">
        <f t="shared" si="107"/>
        <v>-0.34283485212373987</v>
      </c>
      <c r="AU198">
        <f t="shared" si="108"/>
        <v>-1.7429511172054635</v>
      </c>
      <c r="AX198">
        <f>AW2*AM198</f>
        <v>2.9647799999999944</v>
      </c>
      <c r="AY198">
        <f t="shared" si="109"/>
        <v>4.7077311172054577</v>
      </c>
    </row>
    <row r="199" spans="6:51" x14ac:dyDescent="0.25">
      <c r="F199">
        <f t="shared" si="110"/>
        <v>198</v>
      </c>
      <c r="G199">
        <f t="shared" si="85"/>
        <v>1.0329415325900138</v>
      </c>
      <c r="H199">
        <f t="shared" si="111"/>
        <v>1.4420838194719678E-2</v>
      </c>
      <c r="K199">
        <f t="shared" si="86"/>
        <v>1.8037442851933559E-2</v>
      </c>
      <c r="L199">
        <f>ACOS(-J2*K199)</f>
        <v>1.5731327318185226</v>
      </c>
      <c r="N199">
        <f t="shared" si="87"/>
        <v>0.999837365011496</v>
      </c>
      <c r="O199">
        <f t="shared" si="88"/>
        <v>2.7463943202656171E-2</v>
      </c>
      <c r="P199">
        <f>M2*N199*O199</f>
        <v>2.7231975051154385E-2</v>
      </c>
      <c r="Q199">
        <f t="shared" si="89"/>
        <v>2.7467396904767852E-2</v>
      </c>
      <c r="S199">
        <f t="shared" si="90"/>
        <v>1.8034509332622694E-2</v>
      </c>
      <c r="T199">
        <f>Q199*R2*S199</f>
        <v>6.3632866511523738E-5</v>
      </c>
      <c r="U199">
        <f>D2*E2*G2*(P199+T199)</f>
        <v>1059621.3698632303</v>
      </c>
      <c r="V199">
        <f t="shared" si="91"/>
        <v>1059.6213698632303</v>
      </c>
      <c r="W199" s="2">
        <v>22</v>
      </c>
      <c r="X199">
        <f t="shared" si="92"/>
        <v>379.94</v>
      </c>
      <c r="Y199" s="6">
        <f t="shared" si="93"/>
        <v>295.3</v>
      </c>
      <c r="Z199">
        <f t="shared" si="94"/>
        <v>2.2114271288940266</v>
      </c>
      <c r="AA199" s="2">
        <v>28.5</v>
      </c>
      <c r="AB199">
        <f t="shared" si="95"/>
        <v>492.19499999999999</v>
      </c>
      <c r="AC199" s="6">
        <f t="shared" si="84"/>
        <v>301.8</v>
      </c>
      <c r="AD199">
        <f t="shared" si="96"/>
        <v>3.1201438467792553</v>
      </c>
      <c r="AE199" s="8">
        <v>66</v>
      </c>
      <c r="AF199">
        <f t="shared" si="97"/>
        <v>0.66</v>
      </c>
      <c r="AG199" s="8">
        <v>96</v>
      </c>
      <c r="AH199">
        <f t="shared" si="98"/>
        <v>0.96</v>
      </c>
      <c r="AI199">
        <f t="shared" si="99"/>
        <v>2.0911324913062872</v>
      </c>
      <c r="AL199">
        <f t="shared" si="100"/>
        <v>798.00027680687163</v>
      </c>
      <c r="AM199" s="12">
        <v>11.379899999999983</v>
      </c>
      <c r="AN199">
        <f t="shared" si="101"/>
        <v>1.4260521369159994E-2</v>
      </c>
      <c r="AO199" s="6">
        <f t="shared" si="102"/>
        <v>7589794316.8739386</v>
      </c>
      <c r="AP199">
        <f t="shared" si="103"/>
        <v>8280773520.7485352</v>
      </c>
      <c r="AQ199">
        <f t="shared" si="104"/>
        <v>7935283918.8112373</v>
      </c>
      <c r="AR199">
        <f t="shared" si="105"/>
        <v>38.906697053931495</v>
      </c>
      <c r="AS199">
        <f t="shared" si="106"/>
        <v>0.13754952005588325</v>
      </c>
      <c r="AT199">
        <f t="shared" si="107"/>
        <v>-0.33074829615163398</v>
      </c>
      <c r="AU199">
        <f t="shared" si="108"/>
        <v>-1.7700317570395934</v>
      </c>
      <c r="AX199">
        <f>AW2*AM199</f>
        <v>7.9659299999999877</v>
      </c>
      <c r="AY199">
        <f t="shared" si="109"/>
        <v>9.7359617570395809</v>
      </c>
    </row>
    <row r="200" spans="6:51" x14ac:dyDescent="0.25">
      <c r="F200">
        <f t="shared" si="110"/>
        <v>199</v>
      </c>
      <c r="G200">
        <f t="shared" si="85"/>
        <v>1.0329409406954171</v>
      </c>
      <c r="H200">
        <f t="shared" si="111"/>
        <v>1.4543741845716492E-2</v>
      </c>
      <c r="K200">
        <f t="shared" si="86"/>
        <v>1.8037432513903624E-2</v>
      </c>
      <c r="L200">
        <f>ACOS(-J2*K200)</f>
        <v>1.5731327304794265</v>
      </c>
      <c r="N200">
        <f t="shared" si="87"/>
        <v>0.99983736519787658</v>
      </c>
      <c r="O200">
        <f t="shared" si="88"/>
        <v>2.7463943179283946E-2</v>
      </c>
      <c r="P200">
        <f>M2*N200*O200</f>
        <v>2.7231975033055907E-2</v>
      </c>
      <c r="Q200">
        <f t="shared" si="89"/>
        <v>2.7467396881386809E-2</v>
      </c>
      <c r="S200">
        <f t="shared" si="90"/>
        <v>1.8034498999635912E-2</v>
      </c>
      <c r="T200">
        <f>Q200*R2*S200</f>
        <v>6.3632829998502195E-5</v>
      </c>
      <c r="U200">
        <f>D2*E2*G2*(P200+T200)</f>
        <v>1059621.3677432002</v>
      </c>
      <c r="V200">
        <f t="shared" si="91"/>
        <v>1059.6213677432002</v>
      </c>
      <c r="W200" s="2">
        <v>23</v>
      </c>
      <c r="X200">
        <f t="shared" si="92"/>
        <v>397.21</v>
      </c>
      <c r="Y200" s="6">
        <f t="shared" si="93"/>
        <v>296.3</v>
      </c>
      <c r="Z200">
        <f t="shared" si="94"/>
        <v>2.3339947564661481</v>
      </c>
      <c r="AA200" s="2">
        <v>28.5</v>
      </c>
      <c r="AB200">
        <f t="shared" si="95"/>
        <v>492.19499999999999</v>
      </c>
      <c r="AC200" s="6">
        <f t="shared" si="84"/>
        <v>301.8</v>
      </c>
      <c r="AD200">
        <f t="shared" si="96"/>
        <v>3.1201438467792553</v>
      </c>
      <c r="AE200" s="8">
        <v>71</v>
      </c>
      <c r="AF200">
        <f t="shared" si="97"/>
        <v>0.71</v>
      </c>
      <c r="AG200" s="8">
        <v>97</v>
      </c>
      <c r="AH200">
        <f t="shared" si="98"/>
        <v>0.97</v>
      </c>
      <c r="AI200">
        <f t="shared" si="99"/>
        <v>2.2396385224927173</v>
      </c>
      <c r="AL200">
        <f t="shared" si="100"/>
        <v>798.00027521027812</v>
      </c>
      <c r="AM200" s="12">
        <v>11.389499999999982</v>
      </c>
      <c r="AN200">
        <f t="shared" si="101"/>
        <v>1.4272551468730731E-2</v>
      </c>
      <c r="AO200" s="6">
        <f t="shared" si="102"/>
        <v>7693174893.707921</v>
      </c>
      <c r="AP200">
        <f t="shared" si="103"/>
        <v>8280773520.7485352</v>
      </c>
      <c r="AQ200">
        <f t="shared" si="104"/>
        <v>7986974207.2282276</v>
      </c>
      <c r="AR200">
        <f t="shared" si="105"/>
        <v>39.160134538039998</v>
      </c>
      <c r="AS200">
        <f t="shared" si="106"/>
        <v>0.13048409358509969</v>
      </c>
      <c r="AT200">
        <f t="shared" si="107"/>
        <v>-0.33073205551721352</v>
      </c>
      <c r="AU200">
        <f t="shared" si="108"/>
        <v>-1.6899662764874859</v>
      </c>
      <c r="AX200">
        <f>AW2*AM200</f>
        <v>7.9726499999999874</v>
      </c>
      <c r="AY200">
        <f t="shared" si="109"/>
        <v>9.6626162764874728</v>
      </c>
    </row>
    <row r="201" spans="6:51" x14ac:dyDescent="0.25">
      <c r="F201">
        <f t="shared" si="110"/>
        <v>200</v>
      </c>
      <c r="G201">
        <f t="shared" si="85"/>
        <v>1.0329403458225521</v>
      </c>
      <c r="H201">
        <f t="shared" si="111"/>
        <v>1.4666644181779253E-2</v>
      </c>
      <c r="K201">
        <f t="shared" si="86"/>
        <v>1.803742212385526E-2</v>
      </c>
      <c r="L201">
        <f>ACOS(-J2*K201)</f>
        <v>1.5731327291335924</v>
      </c>
      <c r="N201">
        <f t="shared" si="87"/>
        <v>0.99983736538519496</v>
      </c>
      <c r="O201">
        <f t="shared" si="88"/>
        <v>2.7463943155794122E-2</v>
      </c>
      <c r="P201">
        <f>M2*N201*O201</f>
        <v>2.7231975014866364E-2</v>
      </c>
      <c r="Q201">
        <f t="shared" si="89"/>
        <v>2.746739685788812E-2</v>
      </c>
      <c r="S201">
        <f t="shared" si="90"/>
        <v>1.803448861465607E-2</v>
      </c>
      <c r="T201">
        <f>Q201*R2*S201</f>
        <v>6.3632793301756144E-5</v>
      </c>
      <c r="U201">
        <f>D2*E2*G2*(P201+T201)</f>
        <v>1059621.3656125027</v>
      </c>
      <c r="V201">
        <f t="shared" si="91"/>
        <v>1059.6213656125026</v>
      </c>
      <c r="W201" s="2">
        <v>23</v>
      </c>
      <c r="X201">
        <f t="shared" si="92"/>
        <v>397.21</v>
      </c>
      <c r="Y201" s="6">
        <f t="shared" si="93"/>
        <v>296.3</v>
      </c>
      <c r="Z201">
        <f t="shared" si="94"/>
        <v>2.3339947564661481</v>
      </c>
      <c r="AA201" s="2">
        <v>28</v>
      </c>
      <c r="AB201">
        <f t="shared" si="95"/>
        <v>483.56</v>
      </c>
      <c r="AC201" s="6">
        <f t="shared" si="84"/>
        <v>301.3</v>
      </c>
      <c r="AD201">
        <f t="shared" si="96"/>
        <v>3.0402092404813938</v>
      </c>
      <c r="AE201" s="8">
        <v>75</v>
      </c>
      <c r="AF201">
        <f t="shared" si="97"/>
        <v>0.75</v>
      </c>
      <c r="AG201" s="8">
        <v>98</v>
      </c>
      <c r="AH201">
        <f t="shared" si="98"/>
        <v>0.98</v>
      </c>
      <c r="AI201">
        <f t="shared" si="99"/>
        <v>2.2837358958489355</v>
      </c>
      <c r="AL201">
        <f t="shared" si="100"/>
        <v>798.00027360565093</v>
      </c>
      <c r="AM201" s="12">
        <v>10.64699999999999</v>
      </c>
      <c r="AN201">
        <f t="shared" si="101"/>
        <v>1.3342100688628879E-2</v>
      </c>
      <c r="AO201" s="6">
        <f t="shared" si="102"/>
        <v>7693174893.707921</v>
      </c>
      <c r="AP201">
        <f t="shared" si="103"/>
        <v>8226008498.8858423</v>
      </c>
      <c r="AQ201">
        <f t="shared" si="104"/>
        <v>7959591696.2968817</v>
      </c>
      <c r="AR201">
        <f t="shared" si="105"/>
        <v>39.025878086943614</v>
      </c>
      <c r="AS201">
        <f t="shared" si="106"/>
        <v>0.12843151567721828</v>
      </c>
      <c r="AT201">
        <f t="shared" si="107"/>
        <v>-0.33198816407035098</v>
      </c>
      <c r="AU201">
        <f t="shared" si="108"/>
        <v>-1.6639753640626169</v>
      </c>
      <c r="AX201">
        <f>AW2*AM201</f>
        <v>7.4528999999999925</v>
      </c>
      <c r="AY201">
        <f t="shared" si="109"/>
        <v>9.1168753640626097</v>
      </c>
    </row>
    <row r="202" spans="6:51" x14ac:dyDescent="0.25">
      <c r="F202">
        <f t="shared" si="110"/>
        <v>201</v>
      </c>
      <c r="G202">
        <f t="shared" si="85"/>
        <v>1.0329397479714726</v>
      </c>
      <c r="H202">
        <f t="shared" si="111"/>
        <v>1.4789545191796085E-2</v>
      </c>
      <c r="K202">
        <f t="shared" si="86"/>
        <v>1.8037411681789416E-2</v>
      </c>
      <c r="L202">
        <f>ACOS(-J2*K202)</f>
        <v>1.5731327277810203</v>
      </c>
      <c r="N202">
        <f t="shared" si="87"/>
        <v>0.99983736557345093</v>
      </c>
      <c r="O202">
        <f t="shared" si="88"/>
        <v>2.746394313218669E-2</v>
      </c>
      <c r="P202">
        <f>M2*N202*O202</f>
        <v>2.7231974996585744E-2</v>
      </c>
      <c r="Q202">
        <f t="shared" si="89"/>
        <v>2.7467396834271782E-2</v>
      </c>
      <c r="S202">
        <f t="shared" si="90"/>
        <v>1.8034478177684117E-2</v>
      </c>
      <c r="T202">
        <f>Q202*R2*S202</f>
        <v>6.3632756421288904E-5</v>
      </c>
      <c r="U202">
        <f>D2*E2*G2*(P202+T202)</f>
        <v>1059621.3634711374</v>
      </c>
      <c r="V202">
        <f t="shared" si="91"/>
        <v>1059.6213634711373</v>
      </c>
      <c r="W202" s="2">
        <v>22.5</v>
      </c>
      <c r="X202">
        <f t="shared" si="92"/>
        <v>388.57499999999999</v>
      </c>
      <c r="Y202" s="6">
        <f t="shared" si="93"/>
        <v>295.8</v>
      </c>
      <c r="Z202">
        <f t="shared" si="94"/>
        <v>2.2719881109601614</v>
      </c>
      <c r="AA202" s="2">
        <v>26.1</v>
      </c>
      <c r="AB202">
        <f t="shared" si="95"/>
        <v>450.74700000000001</v>
      </c>
      <c r="AC202" s="6">
        <f t="shared" si="84"/>
        <v>299.40000000000003</v>
      </c>
      <c r="AD202">
        <f t="shared" si="96"/>
        <v>2.7525157078787377</v>
      </c>
      <c r="AE202" s="8">
        <v>90</v>
      </c>
      <c r="AF202">
        <f t="shared" si="97"/>
        <v>0.9</v>
      </c>
      <c r="AG202" s="8">
        <v>98</v>
      </c>
      <c r="AH202">
        <f t="shared" si="98"/>
        <v>0.98</v>
      </c>
      <c r="AI202">
        <f t="shared" si="99"/>
        <v>2.351906242915911</v>
      </c>
      <c r="AL202">
        <f t="shared" si="100"/>
        <v>798.00027199298995</v>
      </c>
      <c r="AM202" s="12">
        <v>5.844899999999992</v>
      </c>
      <c r="AN202">
        <f t="shared" si="101"/>
        <v>7.3244335937411014E-3</v>
      </c>
      <c r="AO202" s="6">
        <f t="shared" si="102"/>
        <v>7641353482.9750309</v>
      </c>
      <c r="AP202">
        <f t="shared" si="103"/>
        <v>8020375218.0310717</v>
      </c>
      <c r="AQ202">
        <f t="shared" si="104"/>
        <v>7830864350.5030518</v>
      </c>
      <c r="AR202">
        <f t="shared" si="105"/>
        <v>38.394727910516465</v>
      </c>
      <c r="AS202">
        <f t="shared" si="106"/>
        <v>0.12529703690644636</v>
      </c>
      <c r="AT202">
        <f t="shared" si="107"/>
        <v>-0.34011201464844948</v>
      </c>
      <c r="AU202">
        <f t="shared" si="108"/>
        <v>-1.6361923915874086</v>
      </c>
      <c r="AX202">
        <f>AW2*AM202</f>
        <v>4.0914299999999946</v>
      </c>
      <c r="AY202">
        <f t="shared" si="109"/>
        <v>5.7276223915874027</v>
      </c>
    </row>
    <row r="203" spans="6:51" x14ac:dyDescent="0.25">
      <c r="F203">
        <f t="shared" si="110"/>
        <v>202</v>
      </c>
      <c r="G203">
        <f t="shared" si="85"/>
        <v>1.0329391471422329</v>
      </c>
      <c r="H203">
        <f t="shared" si="111"/>
        <v>1.4912444864655212E-2</v>
      </c>
      <c r="K203">
        <f t="shared" si="86"/>
        <v>1.8037401187707029E-2</v>
      </c>
      <c r="L203">
        <f>ACOS(-J2*K203)</f>
        <v>1.5731327264217108</v>
      </c>
      <c r="N203">
        <f t="shared" si="87"/>
        <v>0.9998373657626447</v>
      </c>
      <c r="O203">
        <f t="shared" si="88"/>
        <v>2.7463943108461671E-2</v>
      </c>
      <c r="P203">
        <f>M2*N203*O203</f>
        <v>2.7231974978214071E-2</v>
      </c>
      <c r="Q203">
        <f t="shared" si="89"/>
        <v>2.7467396810537809E-2</v>
      </c>
      <c r="S203">
        <f t="shared" si="90"/>
        <v>1.8034467688720995E-2</v>
      </c>
      <c r="T203">
        <f>Q203*R2*S203</f>
        <v>6.3632719357103849E-5</v>
      </c>
      <c r="U203">
        <f>D2*E2*G2*(P203+T203)</f>
        <v>1059621.3613191054</v>
      </c>
      <c r="V203">
        <f t="shared" si="91"/>
        <v>1059.6213613191053</v>
      </c>
      <c r="W203" s="2">
        <v>23</v>
      </c>
      <c r="X203">
        <f t="shared" si="92"/>
        <v>397.21</v>
      </c>
      <c r="Y203" s="6">
        <f t="shared" si="93"/>
        <v>296.3</v>
      </c>
      <c r="Z203">
        <f t="shared" si="94"/>
        <v>2.3339947564661481</v>
      </c>
      <c r="AA203" s="2">
        <v>28.1</v>
      </c>
      <c r="AB203">
        <f t="shared" si="95"/>
        <v>485.28700000000003</v>
      </c>
      <c r="AC203" s="6">
        <f t="shared" si="84"/>
        <v>301.40000000000003</v>
      </c>
      <c r="AD203">
        <f t="shared" si="96"/>
        <v>3.0560516838426364</v>
      </c>
      <c r="AE203" s="8">
        <v>68</v>
      </c>
      <c r="AF203">
        <f t="shared" si="97"/>
        <v>0.68</v>
      </c>
      <c r="AG203" s="8">
        <v>97</v>
      </c>
      <c r="AH203">
        <f t="shared" si="98"/>
        <v>0.97</v>
      </c>
      <c r="AI203">
        <f t="shared" si="99"/>
        <v>2.171045029392578</v>
      </c>
      <c r="AL203">
        <f t="shared" si="100"/>
        <v>798.00027037229574</v>
      </c>
      <c r="AM203" s="12">
        <v>10.563899999999984</v>
      </c>
      <c r="AN203">
        <f t="shared" si="101"/>
        <v>1.323796543962516E-2</v>
      </c>
      <c r="AO203" s="6">
        <f t="shared" si="102"/>
        <v>7693174893.707921</v>
      </c>
      <c r="AP203">
        <f t="shared" si="103"/>
        <v>8236939706.9716787</v>
      </c>
      <c r="AQ203">
        <f t="shared" si="104"/>
        <v>7965057300.3397999</v>
      </c>
      <c r="AR203">
        <f t="shared" si="105"/>
        <v>39.052675943566037</v>
      </c>
      <c r="AS203">
        <f t="shared" si="106"/>
        <v>0.13371746904768078</v>
      </c>
      <c r="AT203">
        <f t="shared" si="107"/>
        <v>-0.33212874665650599</v>
      </c>
      <c r="AU203">
        <f t="shared" si="108"/>
        <v>-1.7343846138459125</v>
      </c>
      <c r="AX203">
        <f>AW2*AM203</f>
        <v>7.3947299999999885</v>
      </c>
      <c r="AY203">
        <f t="shared" si="109"/>
        <v>9.1291146138459016</v>
      </c>
    </row>
    <row r="204" spans="6:51" x14ac:dyDescent="0.25">
      <c r="F204">
        <f t="shared" si="110"/>
        <v>203</v>
      </c>
      <c r="G204">
        <f t="shared" si="85"/>
        <v>1.032938543334887</v>
      </c>
      <c r="H204">
        <f t="shared" si="111"/>
        <v>1.5035343189244987E-2</v>
      </c>
      <c r="K204">
        <f t="shared" si="86"/>
        <v>1.8037390641609054E-2</v>
      </c>
      <c r="L204">
        <f>ACOS(-J2*K204)</f>
        <v>1.5731327250556633</v>
      </c>
      <c r="N204">
        <f t="shared" si="87"/>
        <v>0.99983736595277606</v>
      </c>
      <c r="O204">
        <f t="shared" si="88"/>
        <v>2.7463943084619039E-2</v>
      </c>
      <c r="P204">
        <f>M2*N204*O204</f>
        <v>2.7231974959751316E-2</v>
      </c>
      <c r="Q204">
        <f t="shared" si="89"/>
        <v>2.746739678668618E-2</v>
      </c>
      <c r="S204">
        <f t="shared" si="90"/>
        <v>1.8034457147767649E-2</v>
      </c>
      <c r="T204">
        <f>Q204*R2*S204</f>
        <v>6.363268210920426E-5</v>
      </c>
      <c r="U204">
        <f>D2*E2*G2*(P204+T204)</f>
        <v>1059621.3591564058</v>
      </c>
      <c r="V204">
        <f t="shared" si="91"/>
        <v>1059.6213591564058</v>
      </c>
      <c r="W204" s="2">
        <v>22</v>
      </c>
      <c r="X204">
        <f t="shared" si="92"/>
        <v>379.94</v>
      </c>
      <c r="Y204" s="6">
        <f t="shared" si="93"/>
        <v>295.3</v>
      </c>
      <c r="Z204">
        <f t="shared" si="94"/>
        <v>2.2114271288940266</v>
      </c>
      <c r="AA204" s="2">
        <v>29</v>
      </c>
      <c r="AB204">
        <f t="shared" si="95"/>
        <v>500.83</v>
      </c>
      <c r="AC204" s="6">
        <f t="shared" si="84"/>
        <v>302.3</v>
      </c>
      <c r="AD204">
        <f t="shared" si="96"/>
        <v>3.2019052325811828</v>
      </c>
      <c r="AE204" s="8">
        <v>62</v>
      </c>
      <c r="AF204">
        <f t="shared" si="97"/>
        <v>0.62</v>
      </c>
      <c r="AG204" s="8">
        <v>97</v>
      </c>
      <c r="AH204">
        <f t="shared" si="98"/>
        <v>0.97</v>
      </c>
      <c r="AI204">
        <f t="shared" si="99"/>
        <v>2.0651327796137697</v>
      </c>
      <c r="AL204">
        <f t="shared" si="100"/>
        <v>798.00026874356797</v>
      </c>
      <c r="AM204" s="12">
        <v>13.584899999999985</v>
      </c>
      <c r="AN204">
        <f t="shared" si="101"/>
        <v>1.7023678477438461E-2</v>
      </c>
      <c r="AO204" s="6">
        <f t="shared" si="102"/>
        <v>7589794316.8739386</v>
      </c>
      <c r="AP204">
        <f t="shared" si="103"/>
        <v>8335811539.003027</v>
      </c>
      <c r="AQ204">
        <f t="shared" si="104"/>
        <v>7962802927.9384823</v>
      </c>
      <c r="AR204">
        <f t="shared" si="105"/>
        <v>39.041622755682383</v>
      </c>
      <c r="AS204">
        <f t="shared" si="106"/>
        <v>0.13881202202807971</v>
      </c>
      <c r="AT204">
        <f t="shared" si="107"/>
        <v>-0.32701803405545804</v>
      </c>
      <c r="AU204">
        <f t="shared" si="108"/>
        <v>-1.7722567721379197</v>
      </c>
      <c r="AX204">
        <f>AW2*AM204</f>
        <v>9.5094299999999894</v>
      </c>
      <c r="AY204">
        <f t="shared" si="109"/>
        <v>11.28168677213791</v>
      </c>
    </row>
    <row r="205" spans="6:51" x14ac:dyDescent="0.25">
      <c r="F205">
        <f t="shared" si="110"/>
        <v>204</v>
      </c>
      <c r="G205">
        <f t="shared" si="85"/>
        <v>1.0329379365494897</v>
      </c>
      <c r="H205">
        <f t="shared" si="111"/>
        <v>1.5158240154453875E-2</v>
      </c>
      <c r="K205">
        <f t="shared" si="86"/>
        <v>1.8037380043496441E-2</v>
      </c>
      <c r="L205">
        <f>ACOS(-J2*K205)</f>
        <v>1.5731327236828785</v>
      </c>
      <c r="N205">
        <f t="shared" si="87"/>
        <v>0.999837366143845</v>
      </c>
      <c r="O205">
        <f t="shared" si="88"/>
        <v>2.7463943060658826E-2</v>
      </c>
      <c r="P205">
        <f>M2*N205*O205</f>
        <v>2.7231974941197504E-2</v>
      </c>
      <c r="Q205">
        <f t="shared" si="89"/>
        <v>2.7467396762716926E-2</v>
      </c>
      <c r="S205">
        <f t="shared" si="90"/>
        <v>1.8034446554825036E-2</v>
      </c>
      <c r="T205">
        <f>Q205*R2*S205</f>
        <v>6.3632644677593579E-5</v>
      </c>
      <c r="U205">
        <f>D2*E2*G2*(P205+T205)</f>
        <v>1059621.3569830398</v>
      </c>
      <c r="V205">
        <f t="shared" si="91"/>
        <v>1059.6213569830397</v>
      </c>
      <c r="W205" s="2">
        <v>22</v>
      </c>
      <c r="X205">
        <f t="shared" si="92"/>
        <v>379.94</v>
      </c>
      <c r="Y205" s="6">
        <f t="shared" si="93"/>
        <v>295.3</v>
      </c>
      <c r="Z205">
        <f t="shared" si="94"/>
        <v>2.2114271288940266</v>
      </c>
      <c r="AA205" s="2">
        <v>29</v>
      </c>
      <c r="AB205">
        <f t="shared" si="95"/>
        <v>500.83</v>
      </c>
      <c r="AC205" s="6">
        <f t="shared" si="84"/>
        <v>302.3</v>
      </c>
      <c r="AD205">
        <f t="shared" si="96"/>
        <v>3.2019052325811828</v>
      </c>
      <c r="AE205" s="8">
        <v>62</v>
      </c>
      <c r="AF205">
        <f t="shared" si="97"/>
        <v>0.62</v>
      </c>
      <c r="AG205" s="8">
        <v>97</v>
      </c>
      <c r="AH205">
        <f t="shared" si="98"/>
        <v>0.97</v>
      </c>
      <c r="AI205">
        <f t="shared" si="99"/>
        <v>2.0651327796137697</v>
      </c>
      <c r="AL205">
        <f t="shared" si="100"/>
        <v>798.0002671068072</v>
      </c>
      <c r="AM205" s="12">
        <v>9.270599999999984</v>
      </c>
      <c r="AN205">
        <f t="shared" si="101"/>
        <v>1.1617289344539998E-2</v>
      </c>
      <c r="AO205" s="6">
        <f t="shared" si="102"/>
        <v>7589794316.8739386</v>
      </c>
      <c r="AP205">
        <f t="shared" si="103"/>
        <v>8335811539.003027</v>
      </c>
      <c r="AQ205">
        <f t="shared" si="104"/>
        <v>7962802927.9384823</v>
      </c>
      <c r="AR205">
        <f t="shared" si="105"/>
        <v>39.041622755682383</v>
      </c>
      <c r="AS205">
        <f t="shared" si="106"/>
        <v>0.13881202202807971</v>
      </c>
      <c r="AT205">
        <f t="shared" si="107"/>
        <v>-0.33431665938487098</v>
      </c>
      <c r="AU205">
        <f t="shared" si="108"/>
        <v>-1.8118112823492916</v>
      </c>
      <c r="AX205">
        <f>AW2*AM205</f>
        <v>6.4894199999999884</v>
      </c>
      <c r="AY205">
        <f t="shared" si="109"/>
        <v>8.3012312823492795</v>
      </c>
    </row>
    <row r="206" spans="6:51" x14ac:dyDescent="0.25">
      <c r="F206">
        <f t="shared" si="110"/>
        <v>205</v>
      </c>
      <c r="G206">
        <f t="shared" si="85"/>
        <v>1.0329373267860957</v>
      </c>
      <c r="H206">
        <f t="shared" si="111"/>
        <v>1.5281135749170479E-2</v>
      </c>
      <c r="K206">
        <f t="shared" si="86"/>
        <v>1.803736939337015E-2</v>
      </c>
      <c r="L206">
        <f>ACOS(-J2*K206)</f>
        <v>1.5731327223033562</v>
      </c>
      <c r="N206">
        <f t="shared" si="87"/>
        <v>0.99983736633585163</v>
      </c>
      <c r="O206">
        <f t="shared" si="88"/>
        <v>2.7463943036581017E-2</v>
      </c>
      <c r="P206">
        <f>M2*N206*O206</f>
        <v>2.7231974922552638E-2</v>
      </c>
      <c r="Q206">
        <f t="shared" si="89"/>
        <v>2.746739673863003E-2</v>
      </c>
      <c r="S206">
        <f t="shared" si="90"/>
        <v>1.8034435909894109E-2</v>
      </c>
      <c r="T206">
        <f>Q206*R2*S206</f>
        <v>6.3632607062275154E-5</v>
      </c>
      <c r="U206">
        <f>D2*E2*G2*(P206+T206)</f>
        <v>1059621.3547990073</v>
      </c>
      <c r="V206">
        <f t="shared" si="91"/>
        <v>1059.6213547990073</v>
      </c>
      <c r="W206" s="2">
        <v>22.2</v>
      </c>
      <c r="X206">
        <f t="shared" si="92"/>
        <v>383.39400000000001</v>
      </c>
      <c r="Y206" s="6">
        <f t="shared" si="93"/>
        <v>295.5</v>
      </c>
      <c r="Z206">
        <f t="shared" si="94"/>
        <v>2.2354798851418054</v>
      </c>
      <c r="AA206" s="2">
        <v>28</v>
      </c>
      <c r="AB206">
        <f t="shared" si="95"/>
        <v>483.56</v>
      </c>
      <c r="AC206" s="6">
        <f t="shared" si="84"/>
        <v>301.3</v>
      </c>
      <c r="AD206">
        <f t="shared" si="96"/>
        <v>3.0402092404813938</v>
      </c>
      <c r="AE206" s="8">
        <v>67</v>
      </c>
      <c r="AF206">
        <f t="shared" si="97"/>
        <v>0.67</v>
      </c>
      <c r="AG206" s="8">
        <v>97</v>
      </c>
      <c r="AH206">
        <f t="shared" si="98"/>
        <v>0.97</v>
      </c>
      <c r="AI206">
        <f t="shared" si="99"/>
        <v>2.1026778398550428</v>
      </c>
      <c r="AL206">
        <f t="shared" si="100"/>
        <v>798.00026546201354</v>
      </c>
      <c r="AM206" s="12">
        <v>14.361599999999985</v>
      </c>
      <c r="AN206">
        <f t="shared" si="101"/>
        <v>1.7996986494340492E-2</v>
      </c>
      <c r="AO206" s="6">
        <f t="shared" si="102"/>
        <v>7610386570.7108774</v>
      </c>
      <c r="AP206">
        <f t="shared" si="103"/>
        <v>8226008498.8858423</v>
      </c>
      <c r="AQ206">
        <f t="shared" si="104"/>
        <v>7918197534.7983599</v>
      </c>
      <c r="AR206">
        <f t="shared" si="105"/>
        <v>38.82292251311636</v>
      </c>
      <c r="AS206">
        <f t="shared" si="106"/>
        <v>0.13699141480922825</v>
      </c>
      <c r="AT206">
        <f t="shared" si="107"/>
        <v>-0.32570406823264031</v>
      </c>
      <c r="AU206">
        <f t="shared" si="108"/>
        <v>-1.7322268231575324</v>
      </c>
      <c r="AX206">
        <f>AW2*AM206</f>
        <v>10.053119999999989</v>
      </c>
      <c r="AY206">
        <f t="shared" si="109"/>
        <v>11.785346823157521</v>
      </c>
    </row>
    <row r="207" spans="6:51" x14ac:dyDescent="0.25">
      <c r="F207">
        <f t="shared" si="110"/>
        <v>206</v>
      </c>
      <c r="G207">
        <f t="shared" si="85"/>
        <v>1.0329367140447603</v>
      </c>
      <c r="H207">
        <f t="shared" si="111"/>
        <v>1.5404029962283523E-2</v>
      </c>
      <c r="K207">
        <f t="shared" si="86"/>
        <v>1.8037358691231138E-2</v>
      </c>
      <c r="L207">
        <f>ACOS(-J2*K207)</f>
        <v>1.5731327209170967</v>
      </c>
      <c r="N207">
        <f t="shared" si="87"/>
        <v>0.99983736652879585</v>
      </c>
      <c r="O207">
        <f t="shared" si="88"/>
        <v>2.7463943012385611E-2</v>
      </c>
      <c r="P207">
        <f>M2*N207*O207</f>
        <v>2.7231974903816698E-2</v>
      </c>
      <c r="Q207">
        <f t="shared" si="89"/>
        <v>2.7467396714425496E-2</v>
      </c>
      <c r="S207">
        <f t="shared" si="90"/>
        <v>1.8034425212975828E-2</v>
      </c>
      <c r="T207">
        <f>Q207*R2*S207</f>
        <v>6.3632569263252344E-5</v>
      </c>
      <c r="U207">
        <f>D2*E2*G2*(P207+T207)</f>
        <v>1059621.3526043077</v>
      </c>
      <c r="V207">
        <f t="shared" si="91"/>
        <v>1059.6213526043077</v>
      </c>
      <c r="W207" s="2">
        <v>23</v>
      </c>
      <c r="X207">
        <f t="shared" si="92"/>
        <v>397.21</v>
      </c>
      <c r="Y207" s="6">
        <f t="shared" si="93"/>
        <v>296.3</v>
      </c>
      <c r="Z207">
        <f t="shared" si="94"/>
        <v>2.3339947564661481</v>
      </c>
      <c r="AA207" s="2">
        <v>30</v>
      </c>
      <c r="AB207">
        <f t="shared" si="95"/>
        <v>518.1</v>
      </c>
      <c r="AC207" s="6">
        <f t="shared" si="84"/>
        <v>303.3</v>
      </c>
      <c r="AD207">
        <f t="shared" si="96"/>
        <v>3.3710490534071527</v>
      </c>
      <c r="AE207" s="8">
        <v>58</v>
      </c>
      <c r="AF207">
        <f t="shared" si="97"/>
        <v>0.57999999999999996</v>
      </c>
      <c r="AG207" s="8">
        <v>98</v>
      </c>
      <c r="AH207">
        <f t="shared" si="98"/>
        <v>0.98</v>
      </c>
      <c r="AI207">
        <f t="shared" si="99"/>
        <v>2.121261656156487</v>
      </c>
      <c r="AL207">
        <f t="shared" si="100"/>
        <v>798.00026380918655</v>
      </c>
      <c r="AM207" s="12">
        <v>13.500299999999987</v>
      </c>
      <c r="AN207">
        <f t="shared" si="101"/>
        <v>1.691766358015654E-2</v>
      </c>
      <c r="AO207" s="6">
        <f t="shared" si="102"/>
        <v>7693174893.707921</v>
      </c>
      <c r="AP207">
        <f t="shared" si="103"/>
        <v>8446710189.1074104</v>
      </c>
      <c r="AQ207">
        <f t="shared" si="104"/>
        <v>8069942541.4076653</v>
      </c>
      <c r="AR207">
        <f t="shared" si="105"/>
        <v>39.566928280521786</v>
      </c>
      <c r="AS207">
        <f t="shared" si="106"/>
        <v>0.13609627649141093</v>
      </c>
      <c r="AT207">
        <f t="shared" si="107"/>
        <v>-0.32716115416678865</v>
      </c>
      <c r="AU207">
        <f t="shared" si="108"/>
        <v>-1.7617338978003527</v>
      </c>
      <c r="AX207">
        <f>AW2*AM207</f>
        <v>9.4502099999999896</v>
      </c>
      <c r="AY207">
        <f t="shared" si="109"/>
        <v>11.211943897800342</v>
      </c>
    </row>
    <row r="208" spans="6:51" x14ac:dyDescent="0.25">
      <c r="F208">
        <f t="shared" si="110"/>
        <v>207</v>
      </c>
      <c r="G208">
        <f t="shared" si="85"/>
        <v>1.0329360983255389</v>
      </c>
      <c r="H208">
        <f t="shared" si="111"/>
        <v>1.552692278268184E-2</v>
      </c>
      <c r="K208">
        <f t="shared" si="86"/>
        <v>1.8037347937080388E-2</v>
      </c>
      <c r="L208">
        <f>ACOS(-J2*K208)</f>
        <v>1.5731327195241001</v>
      </c>
      <c r="N208">
        <f t="shared" si="87"/>
        <v>0.99983736672267765</v>
      </c>
      <c r="O208">
        <f t="shared" si="88"/>
        <v>2.7463942988072629E-2</v>
      </c>
      <c r="P208">
        <f>M2*N208*O208</f>
        <v>2.7231974884989713E-2</v>
      </c>
      <c r="Q208">
        <f t="shared" si="89"/>
        <v>2.7467396690103337E-2</v>
      </c>
      <c r="S208">
        <f t="shared" si="90"/>
        <v>1.8034414464071176E-2</v>
      </c>
      <c r="T208">
        <f>Q208*R2*S208</f>
        <v>6.3632531280528688E-5</v>
      </c>
      <c r="U208">
        <f>D2*E2*G2*(P208+T208)</f>
        <v>1059621.3503989426</v>
      </c>
      <c r="V208">
        <f t="shared" si="91"/>
        <v>1059.6213503989427</v>
      </c>
      <c r="W208" s="2">
        <v>23.1</v>
      </c>
      <c r="X208">
        <f t="shared" si="92"/>
        <v>398.93700000000001</v>
      </c>
      <c r="Y208" s="6">
        <f t="shared" si="93"/>
        <v>296.40000000000003</v>
      </c>
      <c r="Z208">
        <f t="shared" si="94"/>
        <v>2.3465721176333401</v>
      </c>
      <c r="AA208" s="2">
        <v>27</v>
      </c>
      <c r="AB208">
        <f t="shared" si="95"/>
        <v>466.28999999999996</v>
      </c>
      <c r="AC208" s="6">
        <f t="shared" si="84"/>
        <v>300.3</v>
      </c>
      <c r="AD208">
        <f t="shared" si="96"/>
        <v>2.8856828078154693</v>
      </c>
      <c r="AE208" s="8">
        <v>77</v>
      </c>
      <c r="AF208">
        <f t="shared" si="97"/>
        <v>0.77</v>
      </c>
      <c r="AG208" s="8">
        <v>97</v>
      </c>
      <c r="AH208">
        <f t="shared" si="98"/>
        <v>0.97</v>
      </c>
      <c r="AI208">
        <f t="shared" si="99"/>
        <v>2.2490753580611256</v>
      </c>
      <c r="AL208">
        <f t="shared" si="100"/>
        <v>798.00026214832735</v>
      </c>
      <c r="AM208" s="12">
        <v>6.2075999999999896</v>
      </c>
      <c r="AN208">
        <f t="shared" si="101"/>
        <v>7.7789448129857372E-3</v>
      </c>
      <c r="AO208" s="6">
        <f t="shared" si="102"/>
        <v>7703570723.3041573</v>
      </c>
      <c r="AP208">
        <f t="shared" si="103"/>
        <v>8117293828.9158564</v>
      </c>
      <c r="AQ208">
        <f t="shared" si="104"/>
        <v>7910432276.1100063</v>
      </c>
      <c r="AR208">
        <f t="shared" si="105"/>
        <v>38.784849449767364</v>
      </c>
      <c r="AS208">
        <f t="shared" si="106"/>
        <v>0.13004315439119862</v>
      </c>
      <c r="AT208">
        <f t="shared" si="107"/>
        <v>-0.33949842450246925</v>
      </c>
      <c r="AU208">
        <f t="shared" si="108"/>
        <v>-1.7123296176860916</v>
      </c>
      <c r="AX208">
        <f>AW2*AM208</f>
        <v>4.3453199999999921</v>
      </c>
      <c r="AY208">
        <f t="shared" si="109"/>
        <v>6.0576496176860832</v>
      </c>
    </row>
    <row r="209" spans="5:52" x14ac:dyDescent="0.25">
      <c r="F209">
        <f t="shared" si="110"/>
        <v>208</v>
      </c>
      <c r="G209">
        <f t="shared" si="85"/>
        <v>1.0329354796284869</v>
      </c>
      <c r="H209">
        <f t="shared" si="111"/>
        <v>1.5649814199254396E-2</v>
      </c>
      <c r="K209">
        <f t="shared" si="86"/>
        <v>1.8037337130918853E-2</v>
      </c>
      <c r="L209">
        <f>ACOS(-J2*K209)</f>
        <v>1.5731327181243664</v>
      </c>
      <c r="N209">
        <f t="shared" si="87"/>
        <v>0.99983736691749692</v>
      </c>
      <c r="O209">
        <f t="shared" si="88"/>
        <v>2.7463942963642046E-2</v>
      </c>
      <c r="P209">
        <f>M2*N209*O209</f>
        <v>2.7231974866071654E-2</v>
      </c>
      <c r="Q209">
        <f t="shared" si="89"/>
        <v>2.7467396665663536E-2</v>
      </c>
      <c r="S209">
        <f t="shared" si="90"/>
        <v>1.8034403663181105E-2</v>
      </c>
      <c r="T209">
        <f>Q209*R2*S209</f>
        <v>6.3632493114107493E-5</v>
      </c>
      <c r="U209">
        <f>D2*E2*G2*(P209+T209)</f>
        <v>1059621.3481829108</v>
      </c>
      <c r="V209">
        <f t="shared" si="91"/>
        <v>1059.6213481829109</v>
      </c>
      <c r="W209" s="2">
        <v>22.1</v>
      </c>
      <c r="X209">
        <f t="shared" si="92"/>
        <v>381.66700000000003</v>
      </c>
      <c r="Y209" s="6">
        <f t="shared" si="93"/>
        <v>295.40000000000003</v>
      </c>
      <c r="Z209">
        <f t="shared" si="94"/>
        <v>2.223425053404688</v>
      </c>
      <c r="AA209" s="2">
        <v>26.1</v>
      </c>
      <c r="AB209">
        <f t="shared" si="95"/>
        <v>450.74700000000001</v>
      </c>
      <c r="AC209" s="6">
        <f t="shared" si="84"/>
        <v>299.40000000000003</v>
      </c>
      <c r="AD209">
        <f t="shared" si="96"/>
        <v>2.7525157078787377</v>
      </c>
      <c r="AE209" s="8">
        <v>78</v>
      </c>
      <c r="AF209">
        <f t="shared" si="97"/>
        <v>0.78</v>
      </c>
      <c r="AG209" s="8">
        <v>97</v>
      </c>
      <c r="AH209">
        <f t="shared" si="98"/>
        <v>0.97</v>
      </c>
      <c r="AI209">
        <f t="shared" si="99"/>
        <v>2.1518422769739813</v>
      </c>
      <c r="AL209">
        <f t="shared" si="100"/>
        <v>798.00026047943493</v>
      </c>
      <c r="AM209" s="12">
        <v>4.8956999999999926</v>
      </c>
      <c r="AN209">
        <f t="shared" si="101"/>
        <v>6.1349604034698912E-3</v>
      </c>
      <c r="AO209" s="6">
        <f t="shared" si="102"/>
        <v>7600085213.0842552</v>
      </c>
      <c r="AP209">
        <f t="shared" si="103"/>
        <v>8020375218.0310717</v>
      </c>
      <c r="AQ209">
        <f t="shared" si="104"/>
        <v>7810230215.557663</v>
      </c>
      <c r="AR209">
        <f t="shared" si="105"/>
        <v>38.293558746879221</v>
      </c>
      <c r="AS209">
        <f t="shared" si="106"/>
        <v>0.13463177307896423</v>
      </c>
      <c r="AT209">
        <f t="shared" si="107"/>
        <v>-0.34171780345531561</v>
      </c>
      <c r="AU209">
        <f t="shared" si="108"/>
        <v>-1.7617362886951433</v>
      </c>
      <c r="AX209">
        <f>AW2*AM209</f>
        <v>3.4269899999999947</v>
      </c>
      <c r="AY209">
        <f t="shared" si="109"/>
        <v>5.188726288695138</v>
      </c>
    </row>
    <row r="210" spans="5:52" x14ac:dyDescent="0.25">
      <c r="F210">
        <f t="shared" si="110"/>
        <v>209</v>
      </c>
      <c r="G210">
        <f t="shared" si="85"/>
        <v>1.0329348579536604</v>
      </c>
      <c r="H210">
        <f t="shared" si="111"/>
        <v>1.5772704200890306E-2</v>
      </c>
      <c r="K210">
        <f t="shared" si="86"/>
        <v>1.8037326272747515E-2</v>
      </c>
      <c r="L210">
        <f>ACOS(-J2*K210)</f>
        <v>1.5731327167178959</v>
      </c>
      <c r="N210">
        <f t="shared" si="87"/>
        <v>0.99983736711325388</v>
      </c>
      <c r="O210">
        <f t="shared" si="88"/>
        <v>2.7463942939093895E-2</v>
      </c>
      <c r="P210">
        <f>M2*N210*O210</f>
        <v>2.7231974847062562E-2</v>
      </c>
      <c r="Q210">
        <f t="shared" si="89"/>
        <v>2.7467396641106121E-2</v>
      </c>
      <c r="S210">
        <f t="shared" si="90"/>
        <v>1.8034392810306596E-2</v>
      </c>
      <c r="T210">
        <f>Q210*R2*S210</f>
        <v>6.3632454763992282E-5</v>
      </c>
      <c r="U210">
        <f>D2*E2*G2*(P210+T210)</f>
        <v>1059621.345956214</v>
      </c>
      <c r="V210">
        <f t="shared" si="91"/>
        <v>1059.6213459562141</v>
      </c>
      <c r="W210" s="2">
        <v>22.2</v>
      </c>
      <c r="X210">
        <f t="shared" si="92"/>
        <v>383.39400000000001</v>
      </c>
      <c r="Y210" s="6">
        <f t="shared" si="93"/>
        <v>295.5</v>
      </c>
      <c r="Z210">
        <f t="shared" si="94"/>
        <v>2.2354798851418054</v>
      </c>
      <c r="AA210" s="2">
        <v>29.8</v>
      </c>
      <c r="AB210">
        <f t="shared" si="95"/>
        <v>514.64599999999996</v>
      </c>
      <c r="AC210" s="6">
        <f t="shared" si="84"/>
        <v>303.10000000000002</v>
      </c>
      <c r="AD210">
        <f t="shared" si="96"/>
        <v>3.3366108220460791</v>
      </c>
      <c r="AE210" s="8">
        <v>60</v>
      </c>
      <c r="AF210">
        <f t="shared" si="97"/>
        <v>0.6</v>
      </c>
      <c r="AG210" s="8">
        <v>96</v>
      </c>
      <c r="AH210">
        <f t="shared" si="98"/>
        <v>0.96</v>
      </c>
      <c r="AI210">
        <f t="shared" si="99"/>
        <v>2.07401359148189</v>
      </c>
      <c r="AL210">
        <f t="shared" si="100"/>
        <v>798.00025880251076</v>
      </c>
      <c r="AM210" s="12">
        <v>11.002799999999992</v>
      </c>
      <c r="AN210">
        <f t="shared" si="101"/>
        <v>1.378796545318285E-2</v>
      </c>
      <c r="AO210" s="6">
        <f t="shared" si="102"/>
        <v>7610386570.7108774</v>
      </c>
      <c r="AP210">
        <f t="shared" si="103"/>
        <v>8424442461.9688396</v>
      </c>
      <c r="AQ210">
        <f t="shared" si="104"/>
        <v>8017414516.339859</v>
      </c>
      <c r="AR210">
        <f t="shared" si="105"/>
        <v>39.309383373614331</v>
      </c>
      <c r="AS210">
        <f t="shared" si="106"/>
        <v>0.1383798958609409</v>
      </c>
      <c r="AT210">
        <f t="shared" si="107"/>
        <v>-0.33138624663820315</v>
      </c>
      <c r="AU210">
        <f t="shared" si="108"/>
        <v>-1.802618031159043</v>
      </c>
      <c r="AX210">
        <f>AW2*AM210</f>
        <v>7.7019599999999935</v>
      </c>
      <c r="AY210">
        <f t="shared" si="109"/>
        <v>9.5045780311590367</v>
      </c>
    </row>
    <row r="211" spans="5:52" x14ac:dyDescent="0.25">
      <c r="F211">
        <f t="shared" si="110"/>
        <v>210</v>
      </c>
      <c r="G211">
        <f t="shared" si="85"/>
        <v>1.0329342333011156</v>
      </c>
      <c r="H211">
        <f t="shared" si="111"/>
        <v>1.5895592776478774E-2</v>
      </c>
      <c r="K211">
        <f t="shared" si="86"/>
        <v>1.8037315362567363E-2</v>
      </c>
      <c r="L211">
        <f>ACOS(-J2*K211)</f>
        <v>1.5731327153046886</v>
      </c>
      <c r="N211">
        <f t="shared" si="87"/>
        <v>0.99983736730994832</v>
      </c>
      <c r="O211">
        <f t="shared" si="88"/>
        <v>2.7463942914428146E-2</v>
      </c>
      <c r="P211">
        <f>M2*N211*O211</f>
        <v>2.7231974827962392E-2</v>
      </c>
      <c r="Q211">
        <f t="shared" si="89"/>
        <v>2.7467396616431067E-2</v>
      </c>
      <c r="S211">
        <f t="shared" si="90"/>
        <v>1.8034381905448638E-2</v>
      </c>
      <c r="T211">
        <f>Q211*R2*S211</f>
        <v>6.3632416230186483E-5</v>
      </c>
      <c r="U211">
        <f>D2*E2*G2*(P211+T211)</f>
        <v>1059621.3437188508</v>
      </c>
      <c r="V211">
        <f t="shared" si="91"/>
        <v>1059.6213437188508</v>
      </c>
      <c r="W211" s="2">
        <v>21.5</v>
      </c>
      <c r="X211">
        <f t="shared" si="92"/>
        <v>371.30500000000001</v>
      </c>
      <c r="Y211" s="6">
        <f t="shared" si="93"/>
        <v>294.8</v>
      </c>
      <c r="Z211">
        <f t="shared" si="94"/>
        <v>2.1522831732713339</v>
      </c>
      <c r="AA211" s="2">
        <v>28.5</v>
      </c>
      <c r="AB211">
        <f t="shared" si="95"/>
        <v>492.19499999999999</v>
      </c>
      <c r="AC211" s="6">
        <f t="shared" si="84"/>
        <v>301.8</v>
      </c>
      <c r="AD211">
        <f t="shared" si="96"/>
        <v>3.1201438467792553</v>
      </c>
      <c r="AE211" s="8">
        <v>68</v>
      </c>
      <c r="AF211">
        <f t="shared" si="97"/>
        <v>0.68</v>
      </c>
      <c r="AG211" s="8">
        <v>97</v>
      </c>
      <c r="AH211">
        <f t="shared" si="98"/>
        <v>0.97</v>
      </c>
      <c r="AI211">
        <f t="shared" si="99"/>
        <v>2.1047062469415438</v>
      </c>
      <c r="AL211">
        <f t="shared" si="100"/>
        <v>798.0002571175537</v>
      </c>
      <c r="AM211" s="12">
        <v>10.592999999999988</v>
      </c>
      <c r="AN211">
        <f t="shared" si="101"/>
        <v>1.3274431813171119E-2</v>
      </c>
      <c r="AO211" s="6">
        <f t="shared" si="102"/>
        <v>7538496509.1746454</v>
      </c>
      <c r="AP211">
        <f t="shared" si="103"/>
        <v>8280773520.7485352</v>
      </c>
      <c r="AQ211">
        <f t="shared" si="104"/>
        <v>7909635014.9615898</v>
      </c>
      <c r="AR211">
        <f t="shared" si="105"/>
        <v>38.780940478356676</v>
      </c>
      <c r="AS211">
        <f t="shared" si="106"/>
        <v>0.13689351945333142</v>
      </c>
      <c r="AT211">
        <f t="shared" si="107"/>
        <v>-0.33207951705221894</v>
      </c>
      <c r="AU211">
        <f t="shared" si="108"/>
        <v>-1.7629634755435812</v>
      </c>
      <c r="AX211">
        <f>AW2*AM211</f>
        <v>7.4150999999999909</v>
      </c>
      <c r="AY211">
        <f t="shared" si="109"/>
        <v>9.1780634755435724</v>
      </c>
    </row>
    <row r="212" spans="5:52" x14ac:dyDescent="0.25">
      <c r="F212">
        <f t="shared" si="110"/>
        <v>211</v>
      </c>
      <c r="G212">
        <f t="shared" si="85"/>
        <v>1.0329336056709091</v>
      </c>
      <c r="H212">
        <f t="shared" si="111"/>
        <v>1.6018479914909168E-2</v>
      </c>
      <c r="K212">
        <f t="shared" si="86"/>
        <v>1.8037304400379383E-2</v>
      </c>
      <c r="L212">
        <f>ACOS(-J2*K212)</f>
        <v>1.5731327138847446</v>
      </c>
      <c r="N212">
        <f t="shared" si="87"/>
        <v>0.99983736750758023</v>
      </c>
      <c r="O212">
        <f t="shared" si="88"/>
        <v>2.7463942889644828E-2</v>
      </c>
      <c r="P212">
        <f>M2*N212*O212</f>
        <v>2.7231974808771185E-2</v>
      </c>
      <c r="Q212">
        <f t="shared" si="89"/>
        <v>2.7467396591638396E-2</v>
      </c>
      <c r="S212">
        <f t="shared" si="90"/>
        <v>1.8034370948608214E-2</v>
      </c>
      <c r="T212">
        <f>Q212*R2*S212</f>
        <v>6.3632377512693608E-5</v>
      </c>
      <c r="U212">
        <f>D2*E2*G2*(P212+T212)</f>
        <v>1059621.3414708225</v>
      </c>
      <c r="V212">
        <f t="shared" si="91"/>
        <v>1059.6213414708225</v>
      </c>
      <c r="W212" s="2">
        <v>21.5</v>
      </c>
      <c r="X212">
        <f t="shared" si="92"/>
        <v>371.30500000000001</v>
      </c>
      <c r="Y212" s="6">
        <f t="shared" si="93"/>
        <v>294.8</v>
      </c>
      <c r="Z212">
        <f t="shared" si="94"/>
        <v>2.1522831732713339</v>
      </c>
      <c r="AA212" s="2">
        <v>28.5</v>
      </c>
      <c r="AB212">
        <f t="shared" si="95"/>
        <v>492.19499999999999</v>
      </c>
      <c r="AC212" s="6">
        <f t="shared" si="84"/>
        <v>301.8</v>
      </c>
      <c r="AD212">
        <f t="shared" si="96"/>
        <v>3.1201438467792553</v>
      </c>
      <c r="AE212" s="8">
        <v>68</v>
      </c>
      <c r="AF212">
        <f t="shared" si="97"/>
        <v>0.68</v>
      </c>
      <c r="AG212" s="8">
        <v>95</v>
      </c>
      <c r="AH212">
        <f t="shared" si="98"/>
        <v>0.95</v>
      </c>
      <c r="AI212">
        <f t="shared" si="99"/>
        <v>2.0831834152088304</v>
      </c>
      <c r="AL212">
        <f t="shared" si="100"/>
        <v>798.00025542456478</v>
      </c>
      <c r="AM212" s="12">
        <v>9.8885999999999825</v>
      </c>
      <c r="AN212">
        <f t="shared" si="101"/>
        <v>1.2391725356953542E-2</v>
      </c>
      <c r="AO212" s="6">
        <f t="shared" si="102"/>
        <v>7538496509.1746454</v>
      </c>
      <c r="AP212">
        <f t="shared" si="103"/>
        <v>8280773520.7485352</v>
      </c>
      <c r="AQ212">
        <f t="shared" si="104"/>
        <v>7909635014.9615898</v>
      </c>
      <c r="AR212">
        <f t="shared" si="105"/>
        <v>38.780940478356676</v>
      </c>
      <c r="AS212">
        <f t="shared" si="106"/>
        <v>0.13793467655707703</v>
      </c>
      <c r="AT212">
        <f t="shared" si="107"/>
        <v>-0.33327117076811269</v>
      </c>
      <c r="AU212">
        <f t="shared" si="108"/>
        <v>-1.7827463048921353</v>
      </c>
      <c r="AX212">
        <f>AW2*AM212</f>
        <v>6.9220199999999874</v>
      </c>
      <c r="AY212">
        <f t="shared" si="109"/>
        <v>8.7047663048921233</v>
      </c>
    </row>
    <row r="213" spans="5:52" x14ac:dyDescent="0.25">
      <c r="E213" t="s">
        <v>11</v>
      </c>
      <c r="F213">
        <f t="shared" si="110"/>
        <v>212</v>
      </c>
      <c r="G213">
        <f t="shared" si="85"/>
        <v>1.0329329750630976</v>
      </c>
      <c r="H213">
        <f t="shared" si="111"/>
        <v>1.6141365605070963E-2</v>
      </c>
      <c r="K213">
        <f t="shared" si="86"/>
        <v>1.8037293386184563E-2</v>
      </c>
      <c r="L213">
        <f>ACOS(-J2*K213)</f>
        <v>1.5731327124580641</v>
      </c>
      <c r="N213">
        <f t="shared" si="87"/>
        <v>0.99983736770614962</v>
      </c>
      <c r="O213">
        <f t="shared" si="88"/>
        <v>2.7463942864743931E-2</v>
      </c>
      <c r="P213">
        <f>M2*N213*O213</f>
        <v>2.7231974789488925E-2</v>
      </c>
      <c r="Q213">
        <f t="shared" si="89"/>
        <v>2.7467396566728104E-2</v>
      </c>
      <c r="S213">
        <f t="shared" si="90"/>
        <v>1.8034359939786315E-2</v>
      </c>
      <c r="T213">
        <f>Q213*R2*S213</f>
        <v>6.3632338611517179E-5</v>
      </c>
      <c r="U213">
        <f>D2*E2*G2*(P213+T213)</f>
        <v>1059621.3392121291</v>
      </c>
      <c r="V213">
        <f t="shared" si="91"/>
        <v>1059.6213392121292</v>
      </c>
      <c r="W213" s="2">
        <v>23</v>
      </c>
      <c r="X213">
        <f t="shared" si="92"/>
        <v>397.21</v>
      </c>
      <c r="Y213" s="6">
        <f t="shared" si="93"/>
        <v>296.3</v>
      </c>
      <c r="Z213">
        <f t="shared" si="94"/>
        <v>2.3339947564661481</v>
      </c>
      <c r="AA213" s="2">
        <v>29.6</v>
      </c>
      <c r="AB213">
        <f t="shared" si="95"/>
        <v>511.19200000000001</v>
      </c>
      <c r="AC213" s="6">
        <f t="shared" si="84"/>
        <v>302.90000000000003</v>
      </c>
      <c r="AD213">
        <f t="shared" si="96"/>
        <v>3.3024796251048234</v>
      </c>
      <c r="AE213" s="8">
        <v>61</v>
      </c>
      <c r="AF213">
        <f t="shared" si="97"/>
        <v>0.61</v>
      </c>
      <c r="AG213" s="8">
        <v>94</v>
      </c>
      <c r="AH213">
        <f t="shared" si="98"/>
        <v>0.94</v>
      </c>
      <c r="AI213">
        <f t="shared" si="99"/>
        <v>2.1042338211960607</v>
      </c>
      <c r="AL213">
        <f t="shared" si="100"/>
        <v>798.00025372354412</v>
      </c>
      <c r="AM213" s="12">
        <v>10.960799999999987</v>
      </c>
      <c r="AN213">
        <f t="shared" si="101"/>
        <v>1.3735333978724774E-2</v>
      </c>
      <c r="AO213" s="6">
        <f t="shared" si="102"/>
        <v>7693174893.707921</v>
      </c>
      <c r="AP213">
        <f t="shared" si="103"/>
        <v>8402218791.5190344</v>
      </c>
      <c r="AQ213">
        <f t="shared" si="104"/>
        <v>8047696842.6134777</v>
      </c>
      <c r="AR213">
        <f t="shared" si="105"/>
        <v>39.457857619333879</v>
      </c>
      <c r="AS213">
        <f t="shared" si="106"/>
        <v>0.13691631553607564</v>
      </c>
      <c r="AT213">
        <f t="shared" si="107"/>
        <v>-0.33145729912872152</v>
      </c>
      <c r="AU213">
        <f t="shared" si="108"/>
        <v>-1.7906730282752554</v>
      </c>
      <c r="AX213">
        <f>AW2*AM213</f>
        <v>7.6725599999999901</v>
      </c>
      <c r="AY213">
        <f t="shared" si="109"/>
        <v>9.4632330282752459</v>
      </c>
      <c r="AZ213">
        <f>SUM(AY183:AY213)/31</f>
        <v>9.3835724829399574</v>
      </c>
    </row>
    <row r="214" spans="5:52" x14ac:dyDescent="0.25">
      <c r="F214">
        <f t="shared" si="110"/>
        <v>213</v>
      </c>
      <c r="G214">
        <f t="shared" si="85"/>
        <v>1.0329323414777378</v>
      </c>
      <c r="H214">
        <f t="shared" si="111"/>
        <v>1.626424983585379E-2</v>
      </c>
      <c r="K214">
        <f t="shared" si="86"/>
        <v>1.8037282319983895E-2</v>
      </c>
      <c r="L214">
        <f>ACOS(-J2*K214)</f>
        <v>1.5731327110246474</v>
      </c>
      <c r="N214">
        <f t="shared" si="87"/>
        <v>0.99983736790565647</v>
      </c>
      <c r="O214">
        <f t="shared" si="88"/>
        <v>2.7463942839725457E-2</v>
      </c>
      <c r="P214">
        <f>M2*N214*O214</f>
        <v>2.7231974770115613E-2</v>
      </c>
      <c r="Q214">
        <f t="shared" si="89"/>
        <v>2.746739654170019E-2</v>
      </c>
      <c r="S214">
        <f t="shared" si="90"/>
        <v>1.8034348878983929E-2</v>
      </c>
      <c r="T214">
        <f>Q214*R2*S214</f>
        <v>6.3632299526660666E-5</v>
      </c>
      <c r="U214">
        <f>D2*E2*G2*(P214+T214)</f>
        <v>1059621.3369427705</v>
      </c>
      <c r="V214">
        <f t="shared" si="91"/>
        <v>1059.6213369427705</v>
      </c>
      <c r="W214" s="2">
        <v>23.1</v>
      </c>
      <c r="X214">
        <f t="shared" si="92"/>
        <v>398.93700000000001</v>
      </c>
      <c r="Y214" s="6">
        <f t="shared" si="93"/>
        <v>296.40000000000003</v>
      </c>
      <c r="Z214">
        <f t="shared" si="94"/>
        <v>2.3465721176333401</v>
      </c>
      <c r="AA214" s="2">
        <v>28</v>
      </c>
      <c r="AB214">
        <f t="shared" si="95"/>
        <v>483.56</v>
      </c>
      <c r="AC214" s="6">
        <f t="shared" si="84"/>
        <v>301.3</v>
      </c>
      <c r="AD214">
        <f t="shared" si="96"/>
        <v>3.0402092404813938</v>
      </c>
      <c r="AE214" s="8">
        <v>68</v>
      </c>
      <c r="AF214">
        <f t="shared" si="97"/>
        <v>0.68</v>
      </c>
      <c r="AG214" s="8">
        <v>95</v>
      </c>
      <c r="AH214">
        <f t="shared" si="98"/>
        <v>0.95</v>
      </c>
      <c r="AI214">
        <f t="shared" si="99"/>
        <v>2.1482928976395104</v>
      </c>
      <c r="AL214">
        <f t="shared" si="100"/>
        <v>798.00025201449137</v>
      </c>
      <c r="AM214" s="12">
        <v>8.4299999999999855</v>
      </c>
      <c r="AN214">
        <f t="shared" si="101"/>
        <v>1.0563906438273781E-2</v>
      </c>
      <c r="AO214" s="6">
        <f t="shared" si="102"/>
        <v>7703570723.3041573</v>
      </c>
      <c r="AP214">
        <f t="shared" si="103"/>
        <v>8226008498.8858423</v>
      </c>
      <c r="AQ214">
        <f t="shared" si="104"/>
        <v>7964789611.0949993</v>
      </c>
      <c r="AR214">
        <f t="shared" si="105"/>
        <v>39.051363463198783</v>
      </c>
      <c r="AS214">
        <f t="shared" si="106"/>
        <v>0.13480121639314135</v>
      </c>
      <c r="AT214">
        <f t="shared" si="107"/>
        <v>-0.33573872630833035</v>
      </c>
      <c r="AU214">
        <f t="shared" si="108"/>
        <v>-1.7673861662061001</v>
      </c>
      <c r="AX214">
        <f>AW2*AM214</f>
        <v>5.9009999999999891</v>
      </c>
      <c r="AY214">
        <f t="shared" si="109"/>
        <v>7.6683861662060888</v>
      </c>
    </row>
    <row r="215" spans="5:52" x14ac:dyDescent="0.25">
      <c r="F215">
        <f t="shared" si="110"/>
        <v>214</v>
      </c>
      <c r="G215">
        <f t="shared" si="85"/>
        <v>1.0329317049148876</v>
      </c>
      <c r="H215">
        <f t="shared" si="111"/>
        <v>1.6387132596147377E-2</v>
      </c>
      <c r="K215">
        <f t="shared" si="86"/>
        <v>1.8037271201778386E-2</v>
      </c>
      <c r="L215">
        <f>ACOS(-J2*K215)</f>
        <v>1.5731327095844942</v>
      </c>
      <c r="N215">
        <f t="shared" si="87"/>
        <v>0.9998373681061008</v>
      </c>
      <c r="O215">
        <f t="shared" si="88"/>
        <v>2.7463942814589411E-2</v>
      </c>
      <c r="P215">
        <f>M2*N215*O215</f>
        <v>2.7231974750651256E-2</v>
      </c>
      <c r="Q215">
        <f t="shared" si="89"/>
        <v>2.7467396516554658E-2</v>
      </c>
      <c r="S215">
        <f t="shared" si="90"/>
        <v>1.8034337766202068E-2</v>
      </c>
      <c r="T215">
        <f>Q215*R2*S215</f>
        <v>6.3632260258127634E-5</v>
      </c>
      <c r="U215">
        <f>D2*E2*G2*(P215+T215)</f>
        <v>1059621.3346627471</v>
      </c>
      <c r="V215">
        <f t="shared" si="91"/>
        <v>1059.6213346627471</v>
      </c>
      <c r="W215" s="2">
        <v>23</v>
      </c>
      <c r="X215">
        <f t="shared" si="92"/>
        <v>397.21</v>
      </c>
      <c r="Y215" s="6">
        <f t="shared" si="93"/>
        <v>296.3</v>
      </c>
      <c r="Z215">
        <f t="shared" si="94"/>
        <v>2.3339947564661481</v>
      </c>
      <c r="AA215" s="2">
        <v>28</v>
      </c>
      <c r="AB215">
        <f t="shared" si="95"/>
        <v>483.56</v>
      </c>
      <c r="AC215" s="6">
        <f t="shared" si="84"/>
        <v>301.3</v>
      </c>
      <c r="AD215">
        <f t="shared" si="96"/>
        <v>3.0402092404813938</v>
      </c>
      <c r="AE215" s="8">
        <v>77</v>
      </c>
      <c r="AF215">
        <f t="shared" si="97"/>
        <v>0.77</v>
      </c>
      <c r="AG215" s="8">
        <v>95</v>
      </c>
      <c r="AH215">
        <f t="shared" si="98"/>
        <v>0.95</v>
      </c>
      <c r="AI215">
        <f t="shared" si="99"/>
        <v>2.2791280669067571</v>
      </c>
      <c r="AL215">
        <f t="shared" si="100"/>
        <v>798.00025029740698</v>
      </c>
      <c r="AM215" s="12">
        <v>7.449599999999994</v>
      </c>
      <c r="AN215">
        <f t="shared" si="101"/>
        <v>9.3353354177816358E-3</v>
      </c>
      <c r="AO215" s="6">
        <f t="shared" si="102"/>
        <v>7693174893.707921</v>
      </c>
      <c r="AP215">
        <f t="shared" si="103"/>
        <v>8226008498.8858423</v>
      </c>
      <c r="AQ215">
        <f t="shared" si="104"/>
        <v>7959591696.2968817</v>
      </c>
      <c r="AR215">
        <f t="shared" si="105"/>
        <v>39.025878086943614</v>
      </c>
      <c r="AS215">
        <f t="shared" si="106"/>
        <v>0.12864506130356823</v>
      </c>
      <c r="AT215">
        <f t="shared" si="107"/>
        <v>-0.33739729718599476</v>
      </c>
      <c r="AU215">
        <f t="shared" si="108"/>
        <v>-1.6938985685465884</v>
      </c>
      <c r="AX215">
        <f>AW2*AM215</f>
        <v>5.2147199999999954</v>
      </c>
      <c r="AY215">
        <f t="shared" si="109"/>
        <v>6.9086185685465837</v>
      </c>
    </row>
    <row r="216" spans="5:52" x14ac:dyDescent="0.25">
      <c r="F216">
        <f t="shared" si="110"/>
        <v>215</v>
      </c>
      <c r="G216">
        <f t="shared" si="85"/>
        <v>1.032931065374604</v>
      </c>
      <c r="H216">
        <f t="shared" si="111"/>
        <v>1.6510013874841609E-2</v>
      </c>
      <c r="K216">
        <f t="shared" si="86"/>
        <v>1.8037260031569042E-2</v>
      </c>
      <c r="L216">
        <f>ACOS(-J2*K216)</f>
        <v>1.573132708137605</v>
      </c>
      <c r="N216">
        <f t="shared" si="87"/>
        <v>0.9998373683074826</v>
      </c>
      <c r="O216">
        <f t="shared" si="88"/>
        <v>2.74639427893358E-2</v>
      </c>
      <c r="P216">
        <f>M2*N216*O216</f>
        <v>2.723197473109586E-2</v>
      </c>
      <c r="Q216">
        <f t="shared" si="89"/>
        <v>2.7467396491291516E-2</v>
      </c>
      <c r="S216">
        <f t="shared" si="90"/>
        <v>1.803432660144173E-2</v>
      </c>
      <c r="T216">
        <f>Q216*R2*S216</f>
        <v>6.3632220805921632E-5</v>
      </c>
      <c r="U216">
        <f>D2*E2*G2*(P216+T216)</f>
        <v>1059621.3323720593</v>
      </c>
      <c r="V216">
        <f t="shared" si="91"/>
        <v>1059.6213323720594</v>
      </c>
      <c r="W216" s="2">
        <v>23</v>
      </c>
      <c r="X216">
        <f t="shared" si="92"/>
        <v>397.21</v>
      </c>
      <c r="Y216" s="6">
        <f t="shared" si="93"/>
        <v>296.3</v>
      </c>
      <c r="Z216">
        <f t="shared" si="94"/>
        <v>2.3339947564661481</v>
      </c>
      <c r="AA216" s="2">
        <v>26.5</v>
      </c>
      <c r="AB216">
        <f t="shared" si="95"/>
        <v>457.65499999999997</v>
      </c>
      <c r="AC216" s="6">
        <f t="shared" si="84"/>
        <v>299.8</v>
      </c>
      <c r="AD216">
        <f t="shared" si="96"/>
        <v>2.8110234963348528</v>
      </c>
      <c r="AE216" s="8">
        <v>66</v>
      </c>
      <c r="AF216">
        <f t="shared" si="97"/>
        <v>0.66</v>
      </c>
      <c r="AG216" s="8">
        <v>95</v>
      </c>
      <c r="AH216">
        <f t="shared" si="98"/>
        <v>0.95</v>
      </c>
      <c r="AI216">
        <f t="shared" si="99"/>
        <v>2.0362852631119219</v>
      </c>
      <c r="AL216">
        <f t="shared" si="100"/>
        <v>798.0002485722913</v>
      </c>
      <c r="AM216" s="12">
        <v>12.245399999999995</v>
      </c>
      <c r="AN216">
        <f t="shared" si="101"/>
        <v>1.5345108002044285E-2</v>
      </c>
      <c r="AO216" s="6">
        <f t="shared" si="102"/>
        <v>7693174893.707921</v>
      </c>
      <c r="AP216">
        <f t="shared" si="103"/>
        <v>8063342376.848567</v>
      </c>
      <c r="AQ216">
        <f t="shared" si="104"/>
        <v>7878258635.278244</v>
      </c>
      <c r="AR216">
        <f t="shared" si="105"/>
        <v>38.627102088769234</v>
      </c>
      <c r="AS216">
        <f t="shared" si="106"/>
        <v>0.14022214547905049</v>
      </c>
      <c r="AT216">
        <f t="shared" si="107"/>
        <v>-0.32928410419724019</v>
      </c>
      <c r="AU216">
        <f t="shared" si="108"/>
        <v>-1.7835262321927423</v>
      </c>
      <c r="AX216">
        <f>AW2*AM216</f>
        <v>8.5717799999999951</v>
      </c>
      <c r="AY216">
        <f t="shared" si="109"/>
        <v>10.355306232192737</v>
      </c>
    </row>
    <row r="217" spans="5:52" x14ac:dyDescent="0.25">
      <c r="F217">
        <f t="shared" si="110"/>
        <v>216</v>
      </c>
      <c r="G217">
        <f t="shared" si="85"/>
        <v>1.0329304228569449</v>
      </c>
      <c r="H217">
        <f t="shared" si="111"/>
        <v>1.6632893660826507E-2</v>
      </c>
      <c r="K217">
        <f t="shared" si="86"/>
        <v>1.8037248809356865E-2</v>
      </c>
      <c r="L217">
        <f>ACOS(-J2*K217)</f>
        <v>1.57313270668398</v>
      </c>
      <c r="N217">
        <f t="shared" si="87"/>
        <v>0.99983736850980176</v>
      </c>
      <c r="O217">
        <f t="shared" si="88"/>
        <v>2.7463942763964615E-2</v>
      </c>
      <c r="P217">
        <f>M2*N217*O217</f>
        <v>2.7231974711449412E-2</v>
      </c>
      <c r="Q217">
        <f t="shared" si="89"/>
        <v>2.7467396465910759E-2</v>
      </c>
      <c r="S217">
        <f t="shared" si="90"/>
        <v>1.803431538470392E-2</v>
      </c>
      <c r="T217">
        <f>Q217*R2*S217</f>
        <v>6.3632181170046199E-5</v>
      </c>
      <c r="U217">
        <f>D2*E2*G2*(P217+T217)</f>
        <v>1059621.3300707066</v>
      </c>
      <c r="V217">
        <f t="shared" si="91"/>
        <v>1059.6213300707066</v>
      </c>
      <c r="W217" s="2">
        <v>23.1</v>
      </c>
      <c r="X217">
        <f t="shared" si="92"/>
        <v>398.93700000000001</v>
      </c>
      <c r="Y217" s="6">
        <f t="shared" si="93"/>
        <v>296.40000000000003</v>
      </c>
      <c r="Z217">
        <f t="shared" si="94"/>
        <v>2.3465721176333401</v>
      </c>
      <c r="AA217" s="2">
        <v>30.5</v>
      </c>
      <c r="AB217">
        <f t="shared" si="95"/>
        <v>526.73500000000001</v>
      </c>
      <c r="AC217" s="6">
        <f t="shared" si="84"/>
        <v>303.8</v>
      </c>
      <c r="AD217">
        <f t="shared" si="96"/>
        <v>3.4585031764857836</v>
      </c>
      <c r="AE217" s="8">
        <v>72</v>
      </c>
      <c r="AF217">
        <f t="shared" si="97"/>
        <v>0.72</v>
      </c>
      <c r="AG217" s="8">
        <v>97</v>
      </c>
      <c r="AH217">
        <f t="shared" si="98"/>
        <v>0.97</v>
      </c>
      <c r="AI217">
        <f t="shared" si="99"/>
        <v>2.3831486205870522</v>
      </c>
      <c r="AL217">
        <f t="shared" si="100"/>
        <v>798.00024683914376</v>
      </c>
      <c r="AM217" s="12">
        <v>8.3591999999999906</v>
      </c>
      <c r="AN217">
        <f t="shared" si="101"/>
        <v>1.0475184729717245E-2</v>
      </c>
      <c r="AO217" s="6">
        <f t="shared" si="102"/>
        <v>7703570723.3041573</v>
      </c>
      <c r="AP217">
        <f t="shared" si="103"/>
        <v>8502572636.9173031</v>
      </c>
      <c r="AQ217">
        <f t="shared" si="104"/>
        <v>8103071680.1107302</v>
      </c>
      <c r="AR217">
        <f t="shared" si="105"/>
        <v>39.729360447582913</v>
      </c>
      <c r="AS217">
        <f t="shared" si="106"/>
        <v>0.12387570020123553</v>
      </c>
      <c r="AT217">
        <f t="shared" si="107"/>
        <v>-0.33585850061488171</v>
      </c>
      <c r="AU217">
        <f t="shared" si="108"/>
        <v>-1.6529283980256464</v>
      </c>
      <c r="AX217">
        <f>AW2*AM217</f>
        <v>5.8514399999999931</v>
      </c>
      <c r="AY217">
        <f t="shared" si="109"/>
        <v>7.5043683980256395</v>
      </c>
    </row>
    <row r="218" spans="5:52" x14ac:dyDescent="0.25">
      <c r="F218">
        <f t="shared" si="110"/>
        <v>217</v>
      </c>
      <c r="G218">
        <f t="shared" si="85"/>
        <v>1.0329297773619688</v>
      </c>
      <c r="H218">
        <f t="shared" si="111"/>
        <v>1.6755771942992204E-2</v>
      </c>
      <c r="K218">
        <f t="shared" si="86"/>
        <v>1.8037237535142879E-2</v>
      </c>
      <c r="L218">
        <f>ACOS(-J2*K218)</f>
        <v>1.573132705223619</v>
      </c>
      <c r="N218">
        <f t="shared" si="87"/>
        <v>0.99983736871305828</v>
      </c>
      <c r="O218">
        <f t="shared" si="88"/>
        <v>2.7463942738475869E-2</v>
      </c>
      <c r="P218">
        <f>M2*N218*O218</f>
        <v>2.723197469171193E-2</v>
      </c>
      <c r="Q218">
        <f t="shared" si="89"/>
        <v>2.7467396440412396E-2</v>
      </c>
      <c r="S218">
        <f t="shared" si="90"/>
        <v>1.8034304115989663E-2</v>
      </c>
      <c r="T218">
        <f>Q218*R2*S218</f>
        <v>6.363214135050498E-5</v>
      </c>
      <c r="U218">
        <f>D2*E2*G2*(P218+T218)</f>
        <v>1059621.3277586901</v>
      </c>
      <c r="V218">
        <f t="shared" si="91"/>
        <v>1059.6213277586901</v>
      </c>
      <c r="W218" s="2">
        <v>22</v>
      </c>
      <c r="X218">
        <f t="shared" si="92"/>
        <v>379.94</v>
      </c>
      <c r="Y218" s="6">
        <f t="shared" si="93"/>
        <v>295.3</v>
      </c>
      <c r="Z218">
        <f t="shared" si="94"/>
        <v>2.2114271288940266</v>
      </c>
      <c r="AA218" s="2">
        <v>29</v>
      </c>
      <c r="AB218">
        <f t="shared" si="95"/>
        <v>500.83</v>
      </c>
      <c r="AC218" s="6">
        <f t="shared" si="84"/>
        <v>302.3</v>
      </c>
      <c r="AD218">
        <f t="shared" si="96"/>
        <v>3.2019052325811828</v>
      </c>
      <c r="AE218" s="8">
        <v>75</v>
      </c>
      <c r="AF218">
        <f t="shared" si="97"/>
        <v>0.75</v>
      </c>
      <c r="AG218" s="8">
        <v>96</v>
      </c>
      <c r="AH218">
        <f t="shared" si="98"/>
        <v>0.96</v>
      </c>
      <c r="AI218">
        <f t="shared" si="99"/>
        <v>2.2621994840870761</v>
      </c>
      <c r="AL218">
        <f t="shared" si="100"/>
        <v>798.00024509796538</v>
      </c>
      <c r="AM218" s="12">
        <v>5.7695999999999898</v>
      </c>
      <c r="AN218">
        <f t="shared" si="101"/>
        <v>7.2300729673230781E-3</v>
      </c>
      <c r="AO218" s="6">
        <f t="shared" si="102"/>
        <v>7589794316.8739386</v>
      </c>
      <c r="AP218">
        <f t="shared" si="103"/>
        <v>8335811539.003027</v>
      </c>
      <c r="AQ218">
        <f t="shared" si="104"/>
        <v>7962802927.9384823</v>
      </c>
      <c r="AR218">
        <f t="shared" si="105"/>
        <v>39.041622755682383</v>
      </c>
      <c r="AS218">
        <f t="shared" si="106"/>
        <v>0.12943146035528791</v>
      </c>
      <c r="AT218">
        <f t="shared" si="107"/>
        <v>-0.3402394014941138</v>
      </c>
      <c r="AU218">
        <f t="shared" si="108"/>
        <v>-1.7193025913298181</v>
      </c>
      <c r="AX218">
        <f>AW2*AM218</f>
        <v>4.0387199999999925</v>
      </c>
      <c r="AY218">
        <f t="shared" si="109"/>
        <v>5.7580225913298104</v>
      </c>
    </row>
    <row r="219" spans="5:52" x14ac:dyDescent="0.25">
      <c r="F219">
        <f t="shared" si="110"/>
        <v>218</v>
      </c>
      <c r="G219">
        <f t="shared" si="85"/>
        <v>1.0329291288897335</v>
      </c>
      <c r="H219">
        <f t="shared" si="111"/>
        <v>1.6878648710228986E-2</v>
      </c>
      <c r="K219">
        <f t="shared" si="86"/>
        <v>1.8037226208928094E-2</v>
      </c>
      <c r="L219">
        <f>ACOS(-J2*K219)</f>
        <v>1.5731327037565221</v>
      </c>
      <c r="N219">
        <f t="shared" si="87"/>
        <v>0.99983736891725217</v>
      </c>
      <c r="O219">
        <f t="shared" si="88"/>
        <v>2.7463942712869553E-2</v>
      </c>
      <c r="P219">
        <f>M2*N219*O219</f>
        <v>2.7231974671883399E-2</v>
      </c>
      <c r="Q219">
        <f t="shared" si="89"/>
        <v>2.7467396414796418E-2</v>
      </c>
      <c r="S219">
        <f t="shared" si="90"/>
        <v>1.8034292795299969E-2</v>
      </c>
      <c r="T219">
        <f>Q219*R2*S219</f>
        <v>6.3632101347301512E-5</v>
      </c>
      <c r="U219">
        <f>D2*E2*G2*(P219+T219)</f>
        <v>1059621.3254360096</v>
      </c>
      <c r="V219">
        <f t="shared" si="91"/>
        <v>1059.6213254360096</v>
      </c>
      <c r="W219" s="2">
        <v>21.5</v>
      </c>
      <c r="X219">
        <f t="shared" si="92"/>
        <v>371.30500000000001</v>
      </c>
      <c r="Y219" s="6">
        <f t="shared" si="93"/>
        <v>294.8</v>
      </c>
      <c r="Z219">
        <f t="shared" si="94"/>
        <v>2.1522831732713339</v>
      </c>
      <c r="AA219" s="2">
        <v>29</v>
      </c>
      <c r="AB219">
        <f t="shared" si="95"/>
        <v>500.83</v>
      </c>
      <c r="AC219" s="6">
        <f t="shared" si="84"/>
        <v>302.3</v>
      </c>
      <c r="AD219">
        <f t="shared" si="96"/>
        <v>3.2019052325811828</v>
      </c>
      <c r="AE219" s="8">
        <v>67</v>
      </c>
      <c r="AF219">
        <f t="shared" si="97"/>
        <v>0.67</v>
      </c>
      <c r="AG219" s="8">
        <v>94</v>
      </c>
      <c r="AH219">
        <f t="shared" si="98"/>
        <v>0.94</v>
      </c>
      <c r="AI219">
        <f t="shared" si="99"/>
        <v>2.084211344352223</v>
      </c>
      <c r="AL219">
        <f t="shared" si="100"/>
        <v>798.00024334875593</v>
      </c>
      <c r="AM219" s="12">
        <v>11.222099999999989</v>
      </c>
      <c r="AN219">
        <f t="shared" si="101"/>
        <v>1.406277766646684E-2</v>
      </c>
      <c r="AO219" s="6">
        <f t="shared" si="102"/>
        <v>7538496509.1746454</v>
      </c>
      <c r="AP219">
        <f t="shared" si="103"/>
        <v>8335811539.003027</v>
      </c>
      <c r="AQ219">
        <f t="shared" si="104"/>
        <v>7937154024.0888367</v>
      </c>
      <c r="AR219">
        <f t="shared" si="105"/>
        <v>38.915866180107564</v>
      </c>
      <c r="AS219">
        <f t="shared" si="106"/>
        <v>0.13788482899766388</v>
      </c>
      <c r="AT219">
        <f t="shared" si="107"/>
        <v>-0.33101525015026972</v>
      </c>
      <c r="AU219">
        <f t="shared" si="108"/>
        <v>-1.776197231118299</v>
      </c>
      <c r="AX219">
        <f>AW2*AM219</f>
        <v>7.8554699999999915</v>
      </c>
      <c r="AY219">
        <f t="shared" si="109"/>
        <v>9.6316672311182909</v>
      </c>
    </row>
    <row r="220" spans="5:52" x14ac:dyDescent="0.25">
      <c r="F220">
        <f t="shared" si="110"/>
        <v>219</v>
      </c>
      <c r="G220">
        <f t="shared" si="85"/>
        <v>1.032928477440298</v>
      </c>
      <c r="H220">
        <f t="shared" si="111"/>
        <v>1.7001523951427292E-2</v>
      </c>
      <c r="K220">
        <f t="shared" si="86"/>
        <v>1.8037214830713542E-2</v>
      </c>
      <c r="L220">
        <f>ACOS(-J2*K220)</f>
        <v>1.57313270228269</v>
      </c>
      <c r="N220">
        <f t="shared" si="87"/>
        <v>0.99983736912238341</v>
      </c>
      <c r="O220">
        <f t="shared" si="88"/>
        <v>2.7463942687145682E-2</v>
      </c>
      <c r="P220">
        <f>M2*N220*O220</f>
        <v>2.7231974651963836E-2</v>
      </c>
      <c r="Q220">
        <f t="shared" si="89"/>
        <v>2.7467396389062839E-2</v>
      </c>
      <c r="S220">
        <f t="shared" si="90"/>
        <v>1.8034281422635863E-2</v>
      </c>
      <c r="T220">
        <f>Q220*R2*S220</f>
        <v>6.3632061160439441E-5</v>
      </c>
      <c r="U220">
        <f>D2*E2*G2*(P220+T220)</f>
        <v>1059621.3231026651</v>
      </c>
      <c r="V220">
        <f t="shared" si="91"/>
        <v>1059.6213231026652</v>
      </c>
      <c r="W220" s="2">
        <v>23</v>
      </c>
      <c r="X220">
        <f t="shared" si="92"/>
        <v>397.21</v>
      </c>
      <c r="Y220" s="6">
        <f t="shared" si="93"/>
        <v>296.3</v>
      </c>
      <c r="Z220">
        <f t="shared" si="94"/>
        <v>2.3339947564661481</v>
      </c>
      <c r="AA220" s="2">
        <v>28</v>
      </c>
      <c r="AB220">
        <f t="shared" si="95"/>
        <v>483.56</v>
      </c>
      <c r="AC220" s="6">
        <f t="shared" si="84"/>
        <v>301.3</v>
      </c>
      <c r="AD220">
        <f t="shared" si="96"/>
        <v>3.0402092404813938</v>
      </c>
      <c r="AE220" s="8">
        <v>75</v>
      </c>
      <c r="AF220">
        <f t="shared" si="97"/>
        <v>0.75</v>
      </c>
      <c r="AG220" s="8">
        <v>95</v>
      </c>
      <c r="AH220">
        <f t="shared" si="98"/>
        <v>0.95</v>
      </c>
      <c r="AI220">
        <f t="shared" si="99"/>
        <v>2.248725974501943</v>
      </c>
      <c r="AL220">
        <f t="shared" si="100"/>
        <v>798.00024159151553</v>
      </c>
      <c r="AM220" s="12">
        <v>7.3832999999999913</v>
      </c>
      <c r="AN220">
        <f t="shared" si="101"/>
        <v>9.2522528380127901E-3</v>
      </c>
      <c r="AO220" s="6">
        <f t="shared" si="102"/>
        <v>7693174893.707921</v>
      </c>
      <c r="AP220">
        <f t="shared" si="103"/>
        <v>8226008498.8858423</v>
      </c>
      <c r="AQ220">
        <f t="shared" si="104"/>
        <v>7959591696.2968817</v>
      </c>
      <c r="AR220">
        <f t="shared" si="105"/>
        <v>39.025878086943614</v>
      </c>
      <c r="AS220">
        <f t="shared" si="106"/>
        <v>0.13005946294191281</v>
      </c>
      <c r="AT220">
        <f t="shared" si="107"/>
        <v>-0.3375094586686827</v>
      </c>
      <c r="AU220">
        <f t="shared" si="108"/>
        <v>-1.7130916105985909</v>
      </c>
      <c r="AX220">
        <f>AW2*AM220</f>
        <v>5.1683099999999937</v>
      </c>
      <c r="AY220">
        <f t="shared" si="109"/>
        <v>6.8814016105985845</v>
      </c>
    </row>
    <row r="221" spans="5:52" x14ac:dyDescent="0.25">
      <c r="F221">
        <f t="shared" si="110"/>
        <v>220</v>
      </c>
      <c r="G221">
        <f t="shared" si="85"/>
        <v>1.0329278230137211</v>
      </c>
      <c r="H221">
        <f t="shared" si="111"/>
        <v>1.7124397655477679E-2</v>
      </c>
      <c r="K221">
        <f t="shared" si="86"/>
        <v>1.8037203400500249E-2</v>
      </c>
      <c r="L221">
        <f>ACOS(-J2*K221)</f>
        <v>1.5731327008021221</v>
      </c>
      <c r="N221">
        <f t="shared" si="87"/>
        <v>0.99983736932845202</v>
      </c>
      <c r="O221">
        <f t="shared" si="88"/>
        <v>2.7463942661304253E-2</v>
      </c>
      <c r="P221">
        <f>M2*N221*O221</f>
        <v>2.7231974631953235E-2</v>
      </c>
      <c r="Q221">
        <f t="shared" si="89"/>
        <v>2.7467396363211657E-2</v>
      </c>
      <c r="S221">
        <f t="shared" si="90"/>
        <v>1.8034269997998377E-2</v>
      </c>
      <c r="T221">
        <f>Q221*R2*S221</f>
        <v>6.3632020789922399E-5</v>
      </c>
      <c r="U221">
        <f>D2*E2*G2*(P221+T221)</f>
        <v>1059621.3207586571</v>
      </c>
      <c r="V221">
        <f t="shared" si="91"/>
        <v>1059.621320758657</v>
      </c>
      <c r="W221" s="2">
        <v>21.5</v>
      </c>
      <c r="X221">
        <f t="shared" si="92"/>
        <v>371.30500000000001</v>
      </c>
      <c r="Y221" s="6">
        <f t="shared" si="93"/>
        <v>294.8</v>
      </c>
      <c r="Z221">
        <f t="shared" si="94"/>
        <v>2.1522831732713339</v>
      </c>
      <c r="AA221" s="2">
        <v>26.5</v>
      </c>
      <c r="AB221">
        <f t="shared" si="95"/>
        <v>457.65499999999997</v>
      </c>
      <c r="AC221" s="6">
        <f t="shared" si="84"/>
        <v>299.8</v>
      </c>
      <c r="AD221">
        <f t="shared" si="96"/>
        <v>2.8110234963348528</v>
      </c>
      <c r="AE221" s="8">
        <v>75</v>
      </c>
      <c r="AF221">
        <f t="shared" si="97"/>
        <v>0.75</v>
      </c>
      <c r="AG221" s="8">
        <v>96</v>
      </c>
      <c r="AH221">
        <f t="shared" si="98"/>
        <v>0.96</v>
      </c>
      <c r="AI221">
        <f t="shared" si="99"/>
        <v>2.0872297342958097</v>
      </c>
      <c r="AL221">
        <f t="shared" si="100"/>
        <v>798.0002398262443</v>
      </c>
      <c r="AM221" s="12">
        <v>10.04639999999999</v>
      </c>
      <c r="AN221">
        <f t="shared" si="101"/>
        <v>1.2589469900644995E-2</v>
      </c>
      <c r="AO221" s="6">
        <f t="shared" si="102"/>
        <v>7538496509.1746454</v>
      </c>
      <c r="AP221">
        <f t="shared" si="103"/>
        <v>8063342376.848567</v>
      </c>
      <c r="AQ221">
        <f t="shared" si="104"/>
        <v>7800919443.0116062</v>
      </c>
      <c r="AR221">
        <f t="shared" si="105"/>
        <v>38.247908029085906</v>
      </c>
      <c r="AS221">
        <f t="shared" si="106"/>
        <v>0.13773852865115938</v>
      </c>
      <c r="AT221">
        <f t="shared" si="107"/>
        <v>-0.33300421563412924</v>
      </c>
      <c r="AU221">
        <f t="shared" si="108"/>
        <v>-1.7543363306267195</v>
      </c>
      <c r="AX221">
        <f>AW2*AM221</f>
        <v>7.0324799999999925</v>
      </c>
      <c r="AY221">
        <f t="shared" si="109"/>
        <v>8.7868163306267117</v>
      </c>
    </row>
    <row r="222" spans="5:52" x14ac:dyDescent="0.25">
      <c r="F222">
        <f t="shared" si="110"/>
        <v>221</v>
      </c>
      <c r="G222">
        <f t="shared" si="85"/>
        <v>1.032927165610062</v>
      </c>
      <c r="H222">
        <f t="shared" si="111"/>
        <v>1.7247269811270824E-2</v>
      </c>
      <c r="K222">
        <f t="shared" si="86"/>
        <v>1.8037191918289244E-2</v>
      </c>
      <c r="L222">
        <f>ACOS(-J2*K222)</f>
        <v>1.5731326993148191</v>
      </c>
      <c r="N222">
        <f t="shared" si="87"/>
        <v>0.99983736953545788</v>
      </c>
      <c r="O222">
        <f t="shared" si="88"/>
        <v>2.7463942635345264E-2</v>
      </c>
      <c r="P222">
        <f>M2*N222*O222</f>
        <v>2.7231974611851603E-2</v>
      </c>
      <c r="Q222">
        <f t="shared" si="89"/>
        <v>2.7467396337242874E-2</v>
      </c>
      <c r="S222">
        <f t="shared" si="90"/>
        <v>1.8034258521388537E-2</v>
      </c>
      <c r="T222">
        <f>Q222*R2*S222</f>
        <v>6.3631980235754045E-5</v>
      </c>
      <c r="U222">
        <f>D2*E2*G2*(P222+T222)</f>
        <v>1059621.3184039858</v>
      </c>
      <c r="V222">
        <f t="shared" si="91"/>
        <v>1059.6213184039859</v>
      </c>
      <c r="W222" s="2">
        <v>21.5</v>
      </c>
      <c r="X222">
        <f t="shared" si="92"/>
        <v>371.30500000000001</v>
      </c>
      <c r="Y222" s="6">
        <f t="shared" si="93"/>
        <v>294.8</v>
      </c>
      <c r="Z222">
        <f t="shared" si="94"/>
        <v>2.1522831732713339</v>
      </c>
      <c r="AA222" s="2">
        <v>28.6</v>
      </c>
      <c r="AB222">
        <f t="shared" si="95"/>
        <v>493.92200000000003</v>
      </c>
      <c r="AC222" s="6">
        <f t="shared" si="84"/>
        <v>301.90000000000003</v>
      </c>
      <c r="AD222">
        <f t="shared" si="96"/>
        <v>3.1363488677404825</v>
      </c>
      <c r="AE222" s="8">
        <v>71</v>
      </c>
      <c r="AF222">
        <f t="shared" si="97"/>
        <v>0.71</v>
      </c>
      <c r="AG222" s="8">
        <v>95</v>
      </c>
      <c r="AH222">
        <f t="shared" si="98"/>
        <v>0.95</v>
      </c>
      <c r="AI222">
        <f t="shared" si="99"/>
        <v>2.135738355351755</v>
      </c>
      <c r="AL222">
        <f t="shared" si="100"/>
        <v>798.00023805294279</v>
      </c>
      <c r="AM222" s="12">
        <v>8.7449999999999886</v>
      </c>
      <c r="AN222">
        <f t="shared" si="101"/>
        <v>1.0958643347446981E-2</v>
      </c>
      <c r="AO222" s="6">
        <f t="shared" si="102"/>
        <v>7538496509.1746454</v>
      </c>
      <c r="AP222">
        <f t="shared" si="103"/>
        <v>8291759255.7263298</v>
      </c>
      <c r="AQ222">
        <f t="shared" si="104"/>
        <v>7915127882.4504871</v>
      </c>
      <c r="AR222">
        <f t="shared" si="105"/>
        <v>38.807872007654737</v>
      </c>
      <c r="AS222">
        <f t="shared" si="106"/>
        <v>0.1354016819108857</v>
      </c>
      <c r="AT222">
        <f t="shared" si="107"/>
        <v>-0.33520583148094657</v>
      </c>
      <c r="AU222">
        <f t="shared" si="108"/>
        <v>-1.7613897049345635</v>
      </c>
      <c r="AX222">
        <f>AW2*AM222</f>
        <v>6.1214999999999913</v>
      </c>
      <c r="AY222">
        <f t="shared" si="109"/>
        <v>7.8828897049345548</v>
      </c>
    </row>
    <row r="223" spans="5:52" x14ac:dyDescent="0.25">
      <c r="F223">
        <f t="shared" si="110"/>
        <v>222</v>
      </c>
      <c r="G223">
        <f t="shared" si="85"/>
        <v>1.0329265052293801</v>
      </c>
      <c r="H223">
        <f t="shared" si="111"/>
        <v>1.737014040769758E-2</v>
      </c>
      <c r="K223">
        <f t="shared" si="86"/>
        <v>1.8037180384081575E-2</v>
      </c>
      <c r="L223">
        <f>ACOS(-J2*K223)</f>
        <v>1.5731326978207807</v>
      </c>
      <c r="N223">
        <f t="shared" si="87"/>
        <v>0.99983736974340098</v>
      </c>
      <c r="O223">
        <f t="shared" si="88"/>
        <v>2.7463942609268717E-2</v>
      </c>
      <c r="P223">
        <f>M2*N223*O223</f>
        <v>2.7231974591658926E-2</v>
      </c>
      <c r="Q223">
        <f t="shared" si="89"/>
        <v>2.7467396311156488E-2</v>
      </c>
      <c r="S223">
        <f t="shared" si="90"/>
        <v>1.8034246992807392E-2</v>
      </c>
      <c r="T223">
        <f>Q223*R2*S223</f>
        <v>6.3631939497938025E-5</v>
      </c>
      <c r="U223">
        <f>D2*E2*G2*(P223+T223)</f>
        <v>1059621.3160386512</v>
      </c>
      <c r="V223">
        <f t="shared" si="91"/>
        <v>1059.6213160386512</v>
      </c>
      <c r="W223" s="2">
        <v>23</v>
      </c>
      <c r="X223">
        <f t="shared" si="92"/>
        <v>397.21</v>
      </c>
      <c r="Y223" s="6">
        <f t="shared" si="93"/>
        <v>296.3</v>
      </c>
      <c r="Z223">
        <f t="shared" si="94"/>
        <v>2.3339947564661481</v>
      </c>
      <c r="AA223" s="2">
        <v>27.5</v>
      </c>
      <c r="AB223">
        <f t="shared" si="95"/>
        <v>474.92500000000001</v>
      </c>
      <c r="AC223" s="6">
        <f t="shared" si="84"/>
        <v>300.8</v>
      </c>
      <c r="AD223">
        <f t="shared" si="96"/>
        <v>2.9620668940772426</v>
      </c>
      <c r="AE223" s="8">
        <v>75</v>
      </c>
      <c r="AF223">
        <f t="shared" si="97"/>
        <v>0.75</v>
      </c>
      <c r="AG223" s="8">
        <v>95</v>
      </c>
      <c r="AH223">
        <f t="shared" si="98"/>
        <v>0.95</v>
      </c>
      <c r="AI223">
        <f t="shared" si="99"/>
        <v>2.2194225946003865</v>
      </c>
      <c r="AL223">
        <f t="shared" si="100"/>
        <v>798.00023627161045</v>
      </c>
      <c r="AM223" s="12">
        <v>8.0654999999999895</v>
      </c>
      <c r="AN223">
        <f t="shared" si="101"/>
        <v>1.010713986462378E-2</v>
      </c>
      <c r="AO223" s="6">
        <f t="shared" si="102"/>
        <v>7693174893.707921</v>
      </c>
      <c r="AP223">
        <f t="shared" si="103"/>
        <v>8171515569.1849499</v>
      </c>
      <c r="AQ223">
        <f t="shared" si="104"/>
        <v>7932345231.4464359</v>
      </c>
      <c r="AR223">
        <f t="shared" si="105"/>
        <v>38.892288669781877</v>
      </c>
      <c r="AS223">
        <f t="shared" si="106"/>
        <v>0.13143182684271415</v>
      </c>
      <c r="AT223">
        <f t="shared" si="107"/>
        <v>-0.33635536118275788</v>
      </c>
      <c r="AU223">
        <f t="shared" si="108"/>
        <v>-1.7193425030553384</v>
      </c>
      <c r="AX223">
        <f>AW2*AM223</f>
        <v>5.6458499999999923</v>
      </c>
      <c r="AY223">
        <f t="shared" si="109"/>
        <v>7.3651925030553311</v>
      </c>
    </row>
    <row r="224" spans="5:52" x14ac:dyDescent="0.25">
      <c r="F224">
        <f t="shared" si="110"/>
        <v>223</v>
      </c>
      <c r="G224">
        <f t="shared" si="85"/>
        <v>1.0329258418717351</v>
      </c>
      <c r="H224">
        <f t="shared" si="111"/>
        <v>1.7493009433648933E-2</v>
      </c>
      <c r="K224">
        <f t="shared" si="86"/>
        <v>1.8037168797878277E-2</v>
      </c>
      <c r="L224">
        <f>ACOS(-J2*K224)</f>
        <v>1.5731326963200074</v>
      </c>
      <c r="N224">
        <f t="shared" si="87"/>
        <v>0.99983736995228145</v>
      </c>
      <c r="O224">
        <f t="shared" si="88"/>
        <v>2.7463942583074621E-2</v>
      </c>
      <c r="P224">
        <f>M2*N224*O224</f>
        <v>2.7231974571375224E-2</v>
      </c>
      <c r="Q224">
        <f t="shared" si="89"/>
        <v>2.7467396284952508E-2</v>
      </c>
      <c r="S224">
        <f t="shared" si="90"/>
        <v>1.8034235412255972E-2</v>
      </c>
      <c r="T224">
        <f>Q224*R2*S224</f>
        <v>6.3631898576478038E-5</v>
      </c>
      <c r="U224">
        <f>D2*E2*G2*(P224+T224)</f>
        <v>1059621.3136626536</v>
      </c>
      <c r="V224">
        <f t="shared" si="91"/>
        <v>1059.6213136626536</v>
      </c>
      <c r="W224" s="2">
        <v>23</v>
      </c>
      <c r="X224">
        <f t="shared" si="92"/>
        <v>397.21</v>
      </c>
      <c r="Y224" s="6">
        <f t="shared" si="93"/>
        <v>296.3</v>
      </c>
      <c r="Z224">
        <f t="shared" si="94"/>
        <v>2.3339947564661481</v>
      </c>
      <c r="AA224" s="2">
        <v>26</v>
      </c>
      <c r="AB224">
        <f t="shared" si="95"/>
        <v>449.02</v>
      </c>
      <c r="AC224" s="6">
        <f t="shared" si="84"/>
        <v>299.3</v>
      </c>
      <c r="AD224">
        <f t="shared" si="96"/>
        <v>2.7380559832185698</v>
      </c>
      <c r="AE224" s="8">
        <v>85</v>
      </c>
      <c r="AF224">
        <f t="shared" si="97"/>
        <v>0.85</v>
      </c>
      <c r="AG224" s="8">
        <v>96</v>
      </c>
      <c r="AH224">
        <f t="shared" si="98"/>
        <v>0.96</v>
      </c>
      <c r="AI224">
        <f t="shared" si="99"/>
        <v>2.2839912759716432</v>
      </c>
      <c r="AL224">
        <f t="shared" si="100"/>
        <v>798.00023448224795</v>
      </c>
      <c r="AM224" s="12">
        <v>5.9978999999999889</v>
      </c>
      <c r="AN224">
        <f t="shared" si="101"/>
        <v>7.5161632050039411E-3</v>
      </c>
      <c r="AO224" s="6">
        <f t="shared" si="102"/>
        <v>7693174893.707921</v>
      </c>
      <c r="AP224">
        <f t="shared" si="103"/>
        <v>8009660313.2530737</v>
      </c>
      <c r="AQ224">
        <f t="shared" si="104"/>
        <v>7851417603.4804974</v>
      </c>
      <c r="AR224">
        <f t="shared" si="105"/>
        <v>38.495500509864883</v>
      </c>
      <c r="AS224">
        <f t="shared" si="106"/>
        <v>0.12841968662220909</v>
      </c>
      <c r="AT224">
        <f t="shared" si="107"/>
        <v>-0.33985317967324463</v>
      </c>
      <c r="AU224">
        <f t="shared" si="108"/>
        <v>-1.680091419978897</v>
      </c>
      <c r="AX224">
        <f>AW2*AM224</f>
        <v>4.1985299999999919</v>
      </c>
      <c r="AY224">
        <f t="shared" si="109"/>
        <v>5.8786214199788889</v>
      </c>
    </row>
    <row r="225" spans="6:51" x14ac:dyDescent="0.25">
      <c r="F225">
        <f t="shared" si="110"/>
        <v>224</v>
      </c>
      <c r="G225">
        <f t="shared" si="85"/>
        <v>1.0329251755371869</v>
      </c>
      <c r="H225">
        <f t="shared" si="111"/>
        <v>1.7615876878015989E-2</v>
      </c>
      <c r="K225">
        <f t="shared" si="86"/>
        <v>1.8037157159680402E-2</v>
      </c>
      <c r="L225">
        <f>ACOS(-J2*K225)</f>
        <v>1.5731326948124993</v>
      </c>
      <c r="N225">
        <f t="shared" si="87"/>
        <v>0.99983737016209917</v>
      </c>
      <c r="O225">
        <f t="shared" si="88"/>
        <v>2.7463942556762981E-2</v>
      </c>
      <c r="P225">
        <f>M2*N225*O225</f>
        <v>2.7231974551000501E-2</v>
      </c>
      <c r="Q225">
        <f t="shared" si="89"/>
        <v>2.7467396258630938E-2</v>
      </c>
      <c r="S225">
        <f t="shared" si="90"/>
        <v>1.803422377973533E-2</v>
      </c>
      <c r="T225">
        <f>Q225*R2*S225</f>
        <v>6.3631857471377798E-5</v>
      </c>
      <c r="U225">
        <f>D2*E2*G2*(P225+T225)</f>
        <v>1059621.3112759935</v>
      </c>
      <c r="V225">
        <f t="shared" si="91"/>
        <v>1059.6213112759935</v>
      </c>
      <c r="W225" s="2">
        <v>23.5</v>
      </c>
      <c r="X225">
        <f t="shared" si="92"/>
        <v>405.84499999999997</v>
      </c>
      <c r="Y225" s="6">
        <f t="shared" si="93"/>
        <v>296.8</v>
      </c>
      <c r="Z225">
        <f t="shared" si="94"/>
        <v>2.3974761634350776</v>
      </c>
      <c r="AA225" s="2">
        <v>28</v>
      </c>
      <c r="AB225">
        <f t="shared" si="95"/>
        <v>483.56</v>
      </c>
      <c r="AC225" s="6">
        <f t="shared" si="84"/>
        <v>301.3</v>
      </c>
      <c r="AD225">
        <f t="shared" si="96"/>
        <v>3.0402092404813938</v>
      </c>
      <c r="AE225" s="8">
        <v>78</v>
      </c>
      <c r="AF225">
        <f t="shared" si="97"/>
        <v>0.78</v>
      </c>
      <c r="AG225" s="8">
        <v>96</v>
      </c>
      <c r="AH225">
        <f t="shared" si="98"/>
        <v>0.96</v>
      </c>
      <c r="AI225">
        <f t="shared" si="99"/>
        <v>2.3364701622365809</v>
      </c>
      <c r="AL225">
        <f t="shared" si="100"/>
        <v>798.00023268485563</v>
      </c>
      <c r="AM225" s="12">
        <v>9.1979999999999915</v>
      </c>
      <c r="AN225">
        <f t="shared" si="101"/>
        <v>1.1526312428573493E-2</v>
      </c>
      <c r="AO225" s="6">
        <f t="shared" si="102"/>
        <v>7745259436.8026133</v>
      </c>
      <c r="AP225">
        <f t="shared" si="103"/>
        <v>8226008498.8858423</v>
      </c>
      <c r="AQ225">
        <f t="shared" si="104"/>
        <v>7985633967.8442278</v>
      </c>
      <c r="AR225">
        <f t="shared" si="105"/>
        <v>39.153563344340249</v>
      </c>
      <c r="AS225">
        <f t="shared" si="106"/>
        <v>0.12600276828931412</v>
      </c>
      <c r="AT225">
        <f t="shared" si="107"/>
        <v>-0.33443947822142578</v>
      </c>
      <c r="AU225">
        <f t="shared" si="108"/>
        <v>-1.6499429085761641</v>
      </c>
      <c r="AX225">
        <f>AW2*AM225</f>
        <v>6.4385999999999939</v>
      </c>
      <c r="AY225">
        <f t="shared" si="109"/>
        <v>8.0885429085761587</v>
      </c>
    </row>
    <row r="226" spans="6:51" x14ac:dyDescent="0.25">
      <c r="F226">
        <f t="shared" si="110"/>
        <v>225</v>
      </c>
      <c r="G226">
        <f t="shared" si="85"/>
        <v>1.0329245062257959</v>
      </c>
      <c r="H226">
        <f t="shared" si="111"/>
        <v>1.7738742729690022E-2</v>
      </c>
      <c r="K226">
        <f t="shared" si="86"/>
        <v>1.8037145469489001E-2</v>
      </c>
      <c r="L226">
        <f>ACOS(-J2*K226)</f>
        <v>1.5731326932982563</v>
      </c>
      <c r="N226">
        <f t="shared" si="87"/>
        <v>0.99983737037285403</v>
      </c>
      <c r="O226">
        <f t="shared" si="88"/>
        <v>2.7463942530333792E-2</v>
      </c>
      <c r="P226">
        <f>M2*N226*O226</f>
        <v>2.7231974530534744E-2</v>
      </c>
      <c r="Q226">
        <f t="shared" si="89"/>
        <v>2.7467396232191774E-2</v>
      </c>
      <c r="S226">
        <f t="shared" si="90"/>
        <v>1.803421209524652E-2</v>
      </c>
      <c r="T226">
        <f>Q226*R2*S226</f>
        <v>6.3631816182641005E-5</v>
      </c>
      <c r="U226">
        <f>D2*E2*G2*(P226+T226)</f>
        <v>1059621.3088786707</v>
      </c>
      <c r="V226">
        <f t="shared" si="91"/>
        <v>1059.6213088786708</v>
      </c>
      <c r="W226" s="2">
        <v>23</v>
      </c>
      <c r="X226">
        <f t="shared" si="92"/>
        <v>397.21</v>
      </c>
      <c r="Y226" s="6">
        <f t="shared" si="93"/>
        <v>296.3</v>
      </c>
      <c r="Z226">
        <f t="shared" si="94"/>
        <v>2.3339947564661481</v>
      </c>
      <c r="AA226" s="2">
        <v>27</v>
      </c>
      <c r="AB226">
        <f t="shared" si="95"/>
        <v>466.28999999999996</v>
      </c>
      <c r="AC226" s="6">
        <f t="shared" si="84"/>
        <v>300.3</v>
      </c>
      <c r="AD226">
        <f t="shared" si="96"/>
        <v>2.8856828078154693</v>
      </c>
      <c r="AE226" s="8">
        <v>78</v>
      </c>
      <c r="AF226">
        <f t="shared" si="97"/>
        <v>0.78</v>
      </c>
      <c r="AG226" s="8">
        <v>95</v>
      </c>
      <c r="AH226">
        <f t="shared" si="98"/>
        <v>0.95</v>
      </c>
      <c r="AI226">
        <f t="shared" si="99"/>
        <v>2.2340638043694536</v>
      </c>
      <c r="AL226">
        <f t="shared" si="100"/>
        <v>798.00023087943316</v>
      </c>
      <c r="AM226" s="12">
        <v>7.9385999999999894</v>
      </c>
      <c r="AN226">
        <f t="shared" si="101"/>
        <v>9.948117422536689E-3</v>
      </c>
      <c r="AO226" s="6">
        <f t="shared" si="102"/>
        <v>7693174893.707921</v>
      </c>
      <c r="AP226">
        <f t="shared" si="103"/>
        <v>8117293828.9158564</v>
      </c>
      <c r="AQ226">
        <f t="shared" si="104"/>
        <v>7905234361.3118887</v>
      </c>
      <c r="AR226">
        <f t="shared" si="105"/>
        <v>38.759364073512188</v>
      </c>
      <c r="AS226">
        <f t="shared" si="106"/>
        <v>0.13074501065532204</v>
      </c>
      <c r="AT226">
        <f t="shared" si="107"/>
        <v>-0.33657004147957542</v>
      </c>
      <c r="AU226">
        <f t="shared" si="108"/>
        <v>-1.705600143990545</v>
      </c>
      <c r="AX226">
        <f>AW2*AM226</f>
        <v>5.5570199999999925</v>
      </c>
      <c r="AY226">
        <f t="shared" si="109"/>
        <v>7.2626201439905378</v>
      </c>
    </row>
    <row r="227" spans="6:51" x14ac:dyDescent="0.25">
      <c r="F227">
        <f t="shared" si="110"/>
        <v>226</v>
      </c>
      <c r="G227">
        <f t="shared" si="85"/>
        <v>1.0329238339376225</v>
      </c>
      <c r="H227">
        <f t="shared" si="111"/>
        <v>1.7861606977562425E-2</v>
      </c>
      <c r="K227">
        <f t="shared" si="86"/>
        <v>1.8037133727305126E-2</v>
      </c>
      <c r="L227">
        <f>ACOS(-J2*K227)</f>
        <v>1.5731326917772785</v>
      </c>
      <c r="N227">
        <f t="shared" si="87"/>
        <v>0.99983737058454614</v>
      </c>
      <c r="O227">
        <f t="shared" si="88"/>
        <v>2.7463942503787059E-2</v>
      </c>
      <c r="P227">
        <f>M2*N227*O227</f>
        <v>2.7231974509977965E-2</v>
      </c>
      <c r="Q227">
        <f t="shared" si="89"/>
        <v>2.7467396205635024E-2</v>
      </c>
      <c r="S227">
        <f t="shared" si="90"/>
        <v>1.8034200358790591E-2</v>
      </c>
      <c r="T227">
        <f>Q227*R2*S227</f>
        <v>6.3631774710271399E-5</v>
      </c>
      <c r="U227">
        <f>D2*E2*G2*(P227+T227)</f>
        <v>1059621.3064706859</v>
      </c>
      <c r="V227">
        <f t="shared" si="91"/>
        <v>1059.6213064706858</v>
      </c>
      <c r="W227" s="2">
        <v>23</v>
      </c>
      <c r="X227">
        <f t="shared" si="92"/>
        <v>397.21</v>
      </c>
      <c r="Y227" s="6">
        <f t="shared" si="93"/>
        <v>296.3</v>
      </c>
      <c r="Z227">
        <f t="shared" si="94"/>
        <v>2.3339947564661481</v>
      </c>
      <c r="AA227" s="2">
        <v>29</v>
      </c>
      <c r="AB227">
        <f t="shared" si="95"/>
        <v>500.83</v>
      </c>
      <c r="AC227" s="6">
        <f t="shared" si="84"/>
        <v>302.3</v>
      </c>
      <c r="AD227">
        <f t="shared" si="96"/>
        <v>3.2019052325811828</v>
      </c>
      <c r="AE227" s="8">
        <v>75</v>
      </c>
      <c r="AF227">
        <f t="shared" si="97"/>
        <v>0.75</v>
      </c>
      <c r="AG227" s="8">
        <v>97</v>
      </c>
      <c r="AH227">
        <f t="shared" si="98"/>
        <v>0.97</v>
      </c>
      <c r="AI227">
        <f t="shared" si="99"/>
        <v>2.332701919104025</v>
      </c>
      <c r="AL227">
        <f t="shared" si="100"/>
        <v>798.00022906598099</v>
      </c>
      <c r="AM227" s="12">
        <v>10.691699999999983</v>
      </c>
      <c r="AN227">
        <f t="shared" si="101"/>
        <v>1.339811645482117E-2</v>
      </c>
      <c r="AO227" s="6">
        <f t="shared" si="102"/>
        <v>7693174893.707921</v>
      </c>
      <c r="AP227">
        <f t="shared" si="103"/>
        <v>8335811539.003027</v>
      </c>
      <c r="AQ227">
        <f t="shared" si="104"/>
        <v>8014493216.3554745</v>
      </c>
      <c r="AR227">
        <f t="shared" si="105"/>
        <v>39.295060239790892</v>
      </c>
      <c r="AS227">
        <f t="shared" si="106"/>
        <v>0.12617540456149839</v>
      </c>
      <c r="AT227">
        <f t="shared" si="107"/>
        <v>-0.33191254278599142</v>
      </c>
      <c r="AU227">
        <f t="shared" si="108"/>
        <v>-1.645645661844171</v>
      </c>
      <c r="AX227">
        <f>AW2*AM227</f>
        <v>7.4841899999999875</v>
      </c>
      <c r="AY227">
        <f t="shared" si="109"/>
        <v>9.1298356618441581</v>
      </c>
    </row>
    <row r="228" spans="6:51" x14ac:dyDescent="0.25">
      <c r="F228">
        <f t="shared" si="110"/>
        <v>227</v>
      </c>
      <c r="G228">
        <f t="shared" si="85"/>
        <v>1.0329231586727277</v>
      </c>
      <c r="H228">
        <f t="shared" si="111"/>
        <v>1.7984469610524779E-2</v>
      </c>
      <c r="K228">
        <f t="shared" si="86"/>
        <v>1.8037121933129847E-2</v>
      </c>
      <c r="L228">
        <f>ACOS(-J2*K228)</f>
        <v>1.5731326902495664</v>
      </c>
      <c r="N228">
        <f t="shared" si="87"/>
        <v>0.99983737079717538</v>
      </c>
      <c r="O228">
        <f t="shared" si="88"/>
        <v>2.7463942477122777E-2</v>
      </c>
      <c r="P228">
        <f>M2*N228*O228</f>
        <v>2.7231974489330152E-2</v>
      </c>
      <c r="Q228">
        <f t="shared" si="89"/>
        <v>2.7467396178960681E-2</v>
      </c>
      <c r="S228">
        <f t="shared" si="90"/>
        <v>1.8034188570368613E-2</v>
      </c>
      <c r="T228">
        <f>Q228*R2*S228</f>
        <v>6.3631733054272707E-5</v>
      </c>
      <c r="U228">
        <f>D2*E2*G2*(P228+T228)</f>
        <v>1059621.3040520384</v>
      </c>
      <c r="V228">
        <f t="shared" si="91"/>
        <v>1059.6213040520383</v>
      </c>
      <c r="W228" s="2">
        <v>22</v>
      </c>
      <c r="X228">
        <f t="shared" si="92"/>
        <v>379.94</v>
      </c>
      <c r="Y228" s="6">
        <f t="shared" si="93"/>
        <v>295.3</v>
      </c>
      <c r="Z228">
        <f t="shared" si="94"/>
        <v>2.2114271288940266</v>
      </c>
      <c r="AA228" s="2">
        <v>29</v>
      </c>
      <c r="AB228">
        <f t="shared" si="95"/>
        <v>500.83</v>
      </c>
      <c r="AC228" s="6">
        <f t="shared" si="84"/>
        <v>302.3</v>
      </c>
      <c r="AD228">
        <f t="shared" si="96"/>
        <v>3.2019052325811828</v>
      </c>
      <c r="AE228" s="8">
        <v>80</v>
      </c>
      <c r="AF228">
        <f t="shared" si="97"/>
        <v>0.8</v>
      </c>
      <c r="AG228" s="8">
        <v>96</v>
      </c>
      <c r="AH228">
        <f t="shared" si="98"/>
        <v>0.96</v>
      </c>
      <c r="AI228">
        <f t="shared" si="99"/>
        <v>2.342247114901606</v>
      </c>
      <c r="AL228">
        <f t="shared" si="100"/>
        <v>798.00022724449889</v>
      </c>
      <c r="AM228" s="12">
        <v>12.736499999999985</v>
      </c>
      <c r="AN228">
        <f t="shared" si="101"/>
        <v>1.5960521770750895E-2</v>
      </c>
      <c r="AO228" s="6">
        <f t="shared" si="102"/>
        <v>7589794316.8739386</v>
      </c>
      <c r="AP228">
        <f t="shared" si="103"/>
        <v>8335811539.003027</v>
      </c>
      <c r="AQ228">
        <f t="shared" si="104"/>
        <v>7962802927.9384823</v>
      </c>
      <c r="AR228">
        <f t="shared" si="105"/>
        <v>39.041622755682383</v>
      </c>
      <c r="AS228">
        <f t="shared" si="106"/>
        <v>0.12573837615645803</v>
      </c>
      <c r="AT228">
        <f t="shared" si="107"/>
        <v>-0.32845329560948627</v>
      </c>
      <c r="AU228">
        <f t="shared" si="108"/>
        <v>-1.6123871631406763</v>
      </c>
      <c r="AX228">
        <f>AW2*AM228</f>
        <v>8.915549999999989</v>
      </c>
      <c r="AY228">
        <f t="shared" si="109"/>
        <v>10.527937163140665</v>
      </c>
    </row>
    <row r="229" spans="6:51" x14ac:dyDescent="0.25">
      <c r="F229">
        <f t="shared" si="110"/>
        <v>228</v>
      </c>
      <c r="G229">
        <f t="shared" si="85"/>
        <v>1.0329224804311723</v>
      </c>
      <c r="H229">
        <f t="shared" si="111"/>
        <v>1.8107330617468761E-2</v>
      </c>
      <c r="K229">
        <f t="shared" si="86"/>
        <v>1.8037110086964226E-2</v>
      </c>
      <c r="L229">
        <f>ACOS(-J2*K229)</f>
        <v>1.57313268871512</v>
      </c>
      <c r="N229">
        <f t="shared" si="87"/>
        <v>0.99983737101074177</v>
      </c>
      <c r="O229">
        <f t="shared" si="88"/>
        <v>2.7463942450340961E-2</v>
      </c>
      <c r="P229">
        <f>M2*N229*O229</f>
        <v>2.7231974468591321E-2</v>
      </c>
      <c r="Q229">
        <f t="shared" si="89"/>
        <v>2.7467396152168758E-2</v>
      </c>
      <c r="S229">
        <f t="shared" si="90"/>
        <v>1.8034176729981644E-2</v>
      </c>
      <c r="T229">
        <f>Q229*R2*S229</f>
        <v>6.3631691214648725E-5</v>
      </c>
      <c r="U229">
        <f>D2*E2*G2*(P229+T229)</f>
        <v>1059621.3016227295</v>
      </c>
      <c r="V229">
        <f t="shared" si="91"/>
        <v>1059.6213016227296</v>
      </c>
      <c r="W229" s="2">
        <v>23</v>
      </c>
      <c r="X229">
        <f t="shared" si="92"/>
        <v>397.21</v>
      </c>
      <c r="Y229" s="6">
        <f t="shared" si="93"/>
        <v>296.3</v>
      </c>
      <c r="Z229">
        <f t="shared" si="94"/>
        <v>2.3339947564661481</v>
      </c>
      <c r="AA229" s="2">
        <v>28</v>
      </c>
      <c r="AB229">
        <f t="shared" si="95"/>
        <v>483.56</v>
      </c>
      <c r="AC229" s="6">
        <f t="shared" si="84"/>
        <v>301.3</v>
      </c>
      <c r="AD229">
        <f t="shared" si="96"/>
        <v>3.0402092404813938</v>
      </c>
      <c r="AE229" s="8">
        <v>65</v>
      </c>
      <c r="AF229">
        <f t="shared" si="97"/>
        <v>0.65</v>
      </c>
      <c r="AG229" s="8">
        <v>96</v>
      </c>
      <c r="AH229">
        <f t="shared" si="98"/>
        <v>0.96</v>
      </c>
      <c r="AI229">
        <f t="shared" si="99"/>
        <v>2.1083854862602038</v>
      </c>
      <c r="AL229">
        <f t="shared" si="100"/>
        <v>798.00022541498777</v>
      </c>
      <c r="AM229" s="12">
        <v>11.878499999999983</v>
      </c>
      <c r="AN229">
        <f t="shared" si="101"/>
        <v>1.4885334141131039E-2</v>
      </c>
      <c r="AO229" s="6">
        <f t="shared" si="102"/>
        <v>7693174893.707921</v>
      </c>
      <c r="AP229">
        <f t="shared" si="103"/>
        <v>8226008498.8858423</v>
      </c>
      <c r="AQ229">
        <f t="shared" si="104"/>
        <v>7959591696.2968817</v>
      </c>
      <c r="AR229">
        <f t="shared" si="105"/>
        <v>39.025878086943614</v>
      </c>
      <c r="AS229">
        <f t="shared" si="106"/>
        <v>0.13671607163698357</v>
      </c>
      <c r="AT229">
        <f t="shared" si="107"/>
        <v>-0.32990479890947305</v>
      </c>
      <c r="AU229">
        <f t="shared" si="108"/>
        <v>-1.7601954235340354</v>
      </c>
      <c r="AX229">
        <f>AW2*AM229</f>
        <v>8.3149499999999872</v>
      </c>
      <c r="AY229">
        <f t="shared" si="109"/>
        <v>10.075145423534023</v>
      </c>
    </row>
    <row r="230" spans="6:51" x14ac:dyDescent="0.25">
      <c r="F230">
        <f t="shared" si="110"/>
        <v>229</v>
      </c>
      <c r="G230">
        <f t="shared" si="85"/>
        <v>1.0329217992130175</v>
      </c>
      <c r="H230">
        <f t="shared" si="111"/>
        <v>1.8230189987286222E-2</v>
      </c>
      <c r="K230">
        <f t="shared" si="86"/>
        <v>1.8037098188809331E-2</v>
      </c>
      <c r="L230">
        <f>ACOS(-J2*K230)</f>
        <v>1.5731326871739393</v>
      </c>
      <c r="N230">
        <f t="shared" si="87"/>
        <v>0.99983737122524541</v>
      </c>
      <c r="O230">
        <f t="shared" si="88"/>
        <v>2.7463942423441613E-2</v>
      </c>
      <c r="P230">
        <f>M2*N230*O230</f>
        <v>2.7231974447761483E-2</v>
      </c>
      <c r="Q230">
        <f t="shared" si="89"/>
        <v>2.7467396125259259E-2</v>
      </c>
      <c r="S230">
        <f t="shared" si="90"/>
        <v>1.8034164837630758E-2</v>
      </c>
      <c r="T230">
        <f>Q230*R2*S230</f>
        <v>6.3631649191403259E-5</v>
      </c>
      <c r="U230">
        <f>D2*E2*G2*(P230+T230)</f>
        <v>1059621.2991827591</v>
      </c>
      <c r="V230">
        <f t="shared" si="91"/>
        <v>1059.6212991827592</v>
      </c>
      <c r="W230" s="2">
        <v>23</v>
      </c>
      <c r="X230">
        <f t="shared" si="92"/>
        <v>397.21</v>
      </c>
      <c r="Y230" s="6">
        <f t="shared" si="93"/>
        <v>296.3</v>
      </c>
      <c r="Z230">
        <f t="shared" si="94"/>
        <v>2.3339947564661481</v>
      </c>
      <c r="AA230" s="2">
        <v>26</v>
      </c>
      <c r="AB230">
        <f t="shared" si="95"/>
        <v>449.02</v>
      </c>
      <c r="AC230" s="6">
        <f t="shared" si="84"/>
        <v>299.3</v>
      </c>
      <c r="AD230">
        <f t="shared" si="96"/>
        <v>2.7380559832185698</v>
      </c>
      <c r="AE230" s="8">
        <v>77</v>
      </c>
      <c r="AF230">
        <f t="shared" si="97"/>
        <v>0.77</v>
      </c>
      <c r="AG230" s="8">
        <v>96</v>
      </c>
      <c r="AH230">
        <f t="shared" si="98"/>
        <v>0.96</v>
      </c>
      <c r="AI230">
        <f t="shared" si="99"/>
        <v>2.1744690366429005</v>
      </c>
      <c r="AL230">
        <f t="shared" si="100"/>
        <v>798.0002235774474</v>
      </c>
      <c r="AM230" s="12">
        <v>7.4960999999999931</v>
      </c>
      <c r="AN230">
        <f t="shared" si="101"/>
        <v>9.3936063907286392E-3</v>
      </c>
      <c r="AO230" s="6">
        <f t="shared" si="102"/>
        <v>7693174893.707921</v>
      </c>
      <c r="AP230">
        <f t="shared" si="103"/>
        <v>8009660313.2530737</v>
      </c>
      <c r="AQ230">
        <f t="shared" si="104"/>
        <v>7851417603.4804974</v>
      </c>
      <c r="AR230">
        <f t="shared" si="105"/>
        <v>38.495500509864883</v>
      </c>
      <c r="AS230">
        <f t="shared" si="106"/>
        <v>0.13355486656692331</v>
      </c>
      <c r="AT230">
        <f t="shared" si="107"/>
        <v>-0.33731863137251633</v>
      </c>
      <c r="AU230">
        <f t="shared" si="108"/>
        <v>-1.7342432704525788</v>
      </c>
      <c r="AX230">
        <f>AW2*AM230</f>
        <v>5.247269999999995</v>
      </c>
      <c r="AY230">
        <f t="shared" si="109"/>
        <v>6.9815132704525737</v>
      </c>
    </row>
    <row r="231" spans="6:51" x14ac:dyDescent="0.25">
      <c r="F231">
        <f t="shared" si="110"/>
        <v>230</v>
      </c>
      <c r="G231">
        <f t="shared" si="85"/>
        <v>1.0329211150183253</v>
      </c>
      <c r="H231">
        <f t="shared" si="111"/>
        <v>1.8353047708869169E-2</v>
      </c>
      <c r="K231">
        <f t="shared" si="86"/>
        <v>1.8037086238666244E-2</v>
      </c>
      <c r="L231">
        <f>ACOS(-J2*K231)</f>
        <v>1.5731326856260244</v>
      </c>
      <c r="N231">
        <f t="shared" si="87"/>
        <v>0.99983737144068607</v>
      </c>
      <c r="O231">
        <f t="shared" si="88"/>
        <v>2.7463942396424718E-2</v>
      </c>
      <c r="P231">
        <f>M2*N231*O231</f>
        <v>2.7231974426840607E-2</v>
      </c>
      <c r="Q231">
        <f t="shared" si="89"/>
        <v>2.746739609823217E-2</v>
      </c>
      <c r="S231">
        <f t="shared" si="90"/>
        <v>1.8034152893317029E-2</v>
      </c>
      <c r="T231">
        <f>Q231*R2*S231</f>
        <v>6.3631606984540038E-5</v>
      </c>
      <c r="U231">
        <f>D2*E2*G2*(P231+T231)</f>
        <v>1059621.2967321267</v>
      </c>
      <c r="V231">
        <f t="shared" si="91"/>
        <v>1059.6212967321267</v>
      </c>
      <c r="W231" s="2">
        <v>23</v>
      </c>
      <c r="X231">
        <f t="shared" si="92"/>
        <v>397.21</v>
      </c>
      <c r="Y231" s="6">
        <f t="shared" si="93"/>
        <v>296.3</v>
      </c>
      <c r="Z231">
        <f t="shared" si="94"/>
        <v>2.3339947564661481</v>
      </c>
      <c r="AA231" s="2">
        <v>27.5</v>
      </c>
      <c r="AB231">
        <f t="shared" si="95"/>
        <v>474.92500000000001</v>
      </c>
      <c r="AC231" s="6">
        <f t="shared" si="84"/>
        <v>300.8</v>
      </c>
      <c r="AD231">
        <f t="shared" si="96"/>
        <v>2.9620668940772426</v>
      </c>
      <c r="AE231" s="8">
        <v>80</v>
      </c>
      <c r="AF231">
        <f t="shared" si="97"/>
        <v>0.8</v>
      </c>
      <c r="AG231" s="8">
        <v>96</v>
      </c>
      <c r="AH231">
        <f t="shared" si="98"/>
        <v>0.96</v>
      </c>
      <c r="AI231">
        <f t="shared" si="99"/>
        <v>2.3051442407346481</v>
      </c>
      <c r="AL231">
        <f t="shared" si="100"/>
        <v>798.00022173187733</v>
      </c>
      <c r="AM231" s="12">
        <v>7.9187999999999912</v>
      </c>
      <c r="AN231">
        <f t="shared" si="101"/>
        <v>9.9233055133920185E-3</v>
      </c>
      <c r="AO231" s="6">
        <f t="shared" si="102"/>
        <v>7693174893.707921</v>
      </c>
      <c r="AP231">
        <f t="shared" si="103"/>
        <v>8171515569.1849499</v>
      </c>
      <c r="AQ231">
        <f t="shared" si="104"/>
        <v>7932345231.4464359</v>
      </c>
      <c r="AR231">
        <f t="shared" si="105"/>
        <v>38.892288669781877</v>
      </c>
      <c r="AS231">
        <f t="shared" si="106"/>
        <v>0.12744217935253688</v>
      </c>
      <c r="AT231">
        <f t="shared" si="107"/>
        <v>-0.33660353755692074</v>
      </c>
      <c r="AU231">
        <f t="shared" si="108"/>
        <v>-1.6683815022180573</v>
      </c>
      <c r="AX231">
        <f>AW2*AM231</f>
        <v>5.5431599999999932</v>
      </c>
      <c r="AY231">
        <f t="shared" si="109"/>
        <v>7.2115415022180507</v>
      </c>
    </row>
    <row r="232" spans="6:51" x14ac:dyDescent="0.25">
      <c r="F232">
        <f t="shared" si="110"/>
        <v>231</v>
      </c>
      <c r="G232">
        <f t="shared" si="85"/>
        <v>1.0329204278471573</v>
      </c>
      <c r="H232">
        <f t="shared" si="111"/>
        <v>1.8475903771109723E-2</v>
      </c>
      <c r="K232">
        <f t="shared" si="86"/>
        <v>1.8037074236536048E-2</v>
      </c>
      <c r="L232">
        <f>ACOS(-J2*K232)</f>
        <v>1.5731326840713757</v>
      </c>
      <c r="N232">
        <f t="shared" si="87"/>
        <v>0.99983737165706388</v>
      </c>
      <c r="O232">
        <f t="shared" si="88"/>
        <v>2.7463942369290301E-2</v>
      </c>
      <c r="P232">
        <f>M2*N232*O232</f>
        <v>2.7231974405828731E-2</v>
      </c>
      <c r="Q232">
        <f t="shared" si="89"/>
        <v>2.7467396071087516E-2</v>
      </c>
      <c r="S232">
        <f t="shared" si="90"/>
        <v>1.8034140897041542E-2</v>
      </c>
      <c r="T232">
        <f>Q232*R2*S232</f>
        <v>6.3631564594062963E-5</v>
      </c>
      <c r="U232">
        <f>D2*E2*G2*(P232+T232)</f>
        <v>1059621.2942708337</v>
      </c>
      <c r="V232">
        <f t="shared" si="91"/>
        <v>1059.6212942708337</v>
      </c>
      <c r="W232" s="2">
        <v>23.5</v>
      </c>
      <c r="X232">
        <f t="shared" si="92"/>
        <v>405.84499999999997</v>
      </c>
      <c r="Y232" s="6">
        <f t="shared" si="93"/>
        <v>296.8</v>
      </c>
      <c r="Z232">
        <f t="shared" si="94"/>
        <v>2.3974761634350776</v>
      </c>
      <c r="AA232" s="2">
        <v>27.5</v>
      </c>
      <c r="AB232">
        <f t="shared" si="95"/>
        <v>474.92500000000001</v>
      </c>
      <c r="AC232" s="6">
        <f t="shared" si="84"/>
        <v>300.8</v>
      </c>
      <c r="AD232">
        <f t="shared" si="96"/>
        <v>2.9620668940772426</v>
      </c>
      <c r="AE232" s="8">
        <v>72</v>
      </c>
      <c r="AF232">
        <f t="shared" si="97"/>
        <v>0.72</v>
      </c>
      <c r="AG232" s="8">
        <v>96</v>
      </c>
      <c r="AH232">
        <f t="shared" si="98"/>
        <v>0.96</v>
      </c>
      <c r="AI232">
        <f t="shared" si="99"/>
        <v>2.2171326403166445</v>
      </c>
      <c r="AL232">
        <f t="shared" si="100"/>
        <v>798.00021987827893</v>
      </c>
      <c r="AM232" s="12">
        <v>10.530299999999986</v>
      </c>
      <c r="AN232">
        <f t="shared" si="101"/>
        <v>1.3195861025710244E-2</v>
      </c>
      <c r="AO232" s="6">
        <f t="shared" si="102"/>
        <v>7745259436.8026133</v>
      </c>
      <c r="AP232">
        <f t="shared" si="103"/>
        <v>8171515569.1849499</v>
      </c>
      <c r="AQ232">
        <f t="shared" si="104"/>
        <v>7958387502.993782</v>
      </c>
      <c r="AR232">
        <f t="shared" si="105"/>
        <v>39.019973927178512</v>
      </c>
      <c r="AS232">
        <f t="shared" si="106"/>
        <v>0.1315394527729378</v>
      </c>
      <c r="AT232">
        <f t="shared" si="107"/>
        <v>-0.33218558761529116</v>
      </c>
      <c r="AU232">
        <f t="shared" si="108"/>
        <v>-1.7049976770879516</v>
      </c>
      <c r="AX232">
        <f>AW2*AM232</f>
        <v>7.3712099999999898</v>
      </c>
      <c r="AY232">
        <f t="shared" si="109"/>
        <v>9.0762076770879414</v>
      </c>
    </row>
    <row r="233" spans="6:51" x14ac:dyDescent="0.25">
      <c r="F233">
        <f t="shared" si="110"/>
        <v>232</v>
      </c>
      <c r="G233">
        <f t="shared" si="85"/>
        <v>1.0329197376995758</v>
      </c>
      <c r="H233">
        <f t="shared" si="111"/>
        <v>1.859875816290019E-2</v>
      </c>
      <c r="K233">
        <f t="shared" si="86"/>
        <v>1.8037062182419818E-2</v>
      </c>
      <c r="L233">
        <f>ACOS(-J2*K233)</f>
        <v>1.5731326825099932</v>
      </c>
      <c r="N233">
        <f t="shared" si="87"/>
        <v>0.99983737187437871</v>
      </c>
      <c r="O233">
        <f t="shared" si="88"/>
        <v>2.7463942342038347E-2</v>
      </c>
      <c r="P233">
        <f>M2*N233*O233</f>
        <v>2.7231974384725827E-2</v>
      </c>
      <c r="Q233">
        <f t="shared" si="89"/>
        <v>2.7467396043825278E-2</v>
      </c>
      <c r="S233">
        <f t="shared" si="90"/>
        <v>1.8034128848805377E-2</v>
      </c>
      <c r="T233">
        <f>Q233*R2*S233</f>
        <v>6.363152201997579E-5</v>
      </c>
      <c r="U233">
        <f>D2*E2*G2*(P233+T233)</f>
        <v>1059621.2917988794</v>
      </c>
      <c r="V233">
        <f t="shared" si="91"/>
        <v>1059.6212917988794</v>
      </c>
      <c r="W233" s="2">
        <v>23</v>
      </c>
      <c r="X233">
        <f t="shared" si="92"/>
        <v>397.21</v>
      </c>
      <c r="Y233" s="6">
        <f t="shared" si="93"/>
        <v>296.3</v>
      </c>
      <c r="Z233">
        <f t="shared" si="94"/>
        <v>2.3339947564661481</v>
      </c>
      <c r="AA233" s="2">
        <v>27.5</v>
      </c>
      <c r="AB233">
        <f t="shared" si="95"/>
        <v>474.92500000000001</v>
      </c>
      <c r="AC233" s="6">
        <f t="shared" si="84"/>
        <v>300.8</v>
      </c>
      <c r="AD233">
        <f t="shared" si="96"/>
        <v>2.9620668940772426</v>
      </c>
      <c r="AE233" s="8">
        <v>76</v>
      </c>
      <c r="AF233">
        <f t="shared" si="97"/>
        <v>0.76</v>
      </c>
      <c r="AG233" s="8">
        <v>97</v>
      </c>
      <c r="AH233">
        <f t="shared" si="98"/>
        <v>0.97</v>
      </c>
      <c r="AI233">
        <f t="shared" si="99"/>
        <v>2.2575728766354342</v>
      </c>
      <c r="AL233">
        <f t="shared" si="100"/>
        <v>798.0002180166515</v>
      </c>
      <c r="AM233" s="12">
        <v>9.3626999999999843</v>
      </c>
      <c r="AN233">
        <f t="shared" si="101"/>
        <v>1.1732703561497795E-2</v>
      </c>
      <c r="AO233" s="6">
        <f t="shared" si="102"/>
        <v>7693174893.707921</v>
      </c>
      <c r="AP233">
        <f t="shared" si="103"/>
        <v>8171515569.1849499</v>
      </c>
      <c r="AQ233">
        <f t="shared" si="104"/>
        <v>7932345231.4464359</v>
      </c>
      <c r="AR233">
        <f t="shared" si="105"/>
        <v>38.892288669781877</v>
      </c>
      <c r="AS233">
        <f>(0.34-(0.14*SQRT(AI233)))</f>
        <v>0.12964689595336484</v>
      </c>
      <c r="AT233">
        <f t="shared" si="107"/>
        <v>-0.33416085019197794</v>
      </c>
      <c r="AU233">
        <f t="shared" si="108"/>
        <v>-1.6849273930680937</v>
      </c>
      <c r="AX233">
        <f>AW2*AM233</f>
        <v>6.5538899999999884</v>
      </c>
      <c r="AY233">
        <f t="shared" si="109"/>
        <v>8.2388173930680821</v>
      </c>
    </row>
    <row r="234" spans="6:51" x14ac:dyDescent="0.25">
      <c r="F234">
        <f t="shared" si="110"/>
        <v>233</v>
      </c>
      <c r="G234">
        <f t="shared" si="85"/>
        <v>1.0329190445756429</v>
      </c>
      <c r="H234">
        <f t="shared" si="111"/>
        <v>1.8721610873133017E-2</v>
      </c>
      <c r="K234">
        <f t="shared" si="86"/>
        <v>1.8037050076318645E-2</v>
      </c>
      <c r="L234">
        <f>ACOS(-J2*K234)</f>
        <v>1.5731326809418769</v>
      </c>
      <c r="N234">
        <f t="shared" si="87"/>
        <v>0.99983737209263068</v>
      </c>
      <c r="O234">
        <f t="shared" si="88"/>
        <v>2.7463942314668869E-2</v>
      </c>
      <c r="P234">
        <f>M2*N234*O234</f>
        <v>2.7231974363531919E-2</v>
      </c>
      <c r="Q234">
        <f t="shared" si="89"/>
        <v>2.7467396016445472E-2</v>
      </c>
      <c r="S234">
        <f t="shared" si="90"/>
        <v>1.8034116748609618E-2</v>
      </c>
      <c r="T234">
        <f>Q234*R2*S234</f>
        <v>6.3631479262282408E-5</v>
      </c>
      <c r="U234">
        <f>D2*E2*G2*(P234+T234)</f>
        <v>1059621.2893162644</v>
      </c>
      <c r="V234">
        <f t="shared" si="91"/>
        <v>1059.6212893162644</v>
      </c>
      <c r="W234" s="2">
        <v>23</v>
      </c>
      <c r="X234">
        <f t="shared" si="92"/>
        <v>397.21</v>
      </c>
      <c r="Y234" s="6">
        <f t="shared" si="93"/>
        <v>296.3</v>
      </c>
      <c r="Z234">
        <f t="shared" si="94"/>
        <v>2.3339947564661481</v>
      </c>
      <c r="AA234" s="2">
        <v>26</v>
      </c>
      <c r="AB234">
        <f t="shared" si="95"/>
        <v>449.02</v>
      </c>
      <c r="AC234" s="6">
        <f t="shared" si="84"/>
        <v>299.3</v>
      </c>
      <c r="AD234">
        <f t="shared" si="96"/>
        <v>2.7380559832185698</v>
      </c>
      <c r="AE234" s="8">
        <v>84</v>
      </c>
      <c r="AF234">
        <f t="shared" si="97"/>
        <v>0.84</v>
      </c>
      <c r="AG234" s="8">
        <v>98</v>
      </c>
      <c r="AH234">
        <f t="shared" si="98"/>
        <v>0.98</v>
      </c>
      <c r="AI234">
        <f t="shared" si="99"/>
        <v>2.2936409436202121</v>
      </c>
      <c r="AL234">
        <f t="shared" si="100"/>
        <v>798.00021614699551</v>
      </c>
      <c r="AM234" s="12">
        <v>7.7885999999999891</v>
      </c>
      <c r="AN234">
        <f t="shared" si="101"/>
        <v>9.7601477322974695E-3</v>
      </c>
      <c r="AO234" s="6">
        <f t="shared" si="102"/>
        <v>7693174893.707921</v>
      </c>
      <c r="AP234">
        <f t="shared" si="103"/>
        <v>8009660313.2530737</v>
      </c>
      <c r="AQ234">
        <f t="shared" si="104"/>
        <v>7851417603.4804974</v>
      </c>
      <c r="AR234">
        <f t="shared" si="105"/>
        <v>38.495500509864883</v>
      </c>
      <c r="AS234">
        <f t="shared" ref="AS234:AS297" si="112">(0.34-(0.14*SQRT(AI234)))</f>
        <v>0.12797320335637724</v>
      </c>
      <c r="AT234">
        <f t="shared" si="107"/>
        <v>-0.33682380056139838</v>
      </c>
      <c r="AU234">
        <f t="shared" si="108"/>
        <v>-1.6593262499778698</v>
      </c>
      <c r="AX234">
        <f>AW2*AM234</f>
        <v>5.4520199999999921</v>
      </c>
      <c r="AY234">
        <f t="shared" si="109"/>
        <v>7.1113462499778617</v>
      </c>
    </row>
    <row r="235" spans="6:51" x14ac:dyDescent="0.25">
      <c r="F235">
        <f t="shared" si="110"/>
        <v>234</v>
      </c>
      <c r="G235">
        <f t="shared" si="85"/>
        <v>1.0329183484754214</v>
      </c>
      <c r="H235">
        <f t="shared" si="111"/>
        <v>1.8844461890700791E-2</v>
      </c>
      <c r="K235">
        <f t="shared" si="86"/>
        <v>1.803703791823363E-2</v>
      </c>
      <c r="L235">
        <f>ACOS(-J2*K235)</f>
        <v>1.5731326793670271</v>
      </c>
      <c r="N235">
        <f t="shared" si="87"/>
        <v>0.99983737231181957</v>
      </c>
      <c r="O235">
        <f t="shared" si="88"/>
        <v>2.7463942287181863E-2</v>
      </c>
      <c r="P235">
        <f>M2*N235*O235</f>
        <v>2.7231974342246994E-2</v>
      </c>
      <c r="Q235">
        <f t="shared" si="89"/>
        <v>2.7467395988948092E-2</v>
      </c>
      <c r="S235">
        <f t="shared" si="90"/>
        <v>1.8034104596455366E-2</v>
      </c>
      <c r="T235">
        <f>Q235*R2*S235</f>
        <v>6.3631436320986666E-5</v>
      </c>
      <c r="U235">
        <f>D2*E2*G2*(P235+T235)</f>
        <v>1059621.2868229887</v>
      </c>
      <c r="V235">
        <f t="shared" si="91"/>
        <v>1059.6212868229886</v>
      </c>
      <c r="W235" s="2">
        <v>23</v>
      </c>
      <c r="X235">
        <f t="shared" si="92"/>
        <v>397.21</v>
      </c>
      <c r="Y235" s="6">
        <f t="shared" si="93"/>
        <v>296.3</v>
      </c>
      <c r="Z235">
        <f t="shared" si="94"/>
        <v>2.3339947564661481</v>
      </c>
      <c r="AA235" s="2">
        <v>30</v>
      </c>
      <c r="AB235">
        <f t="shared" si="95"/>
        <v>518.1</v>
      </c>
      <c r="AC235" s="6">
        <f t="shared" si="84"/>
        <v>303.3</v>
      </c>
      <c r="AD235">
        <f t="shared" si="96"/>
        <v>3.3710490534071527</v>
      </c>
      <c r="AE235" s="8">
        <v>68</v>
      </c>
      <c r="AF235">
        <f t="shared" si="97"/>
        <v>0.68</v>
      </c>
      <c r="AG235" s="8">
        <v>97</v>
      </c>
      <c r="AH235">
        <f t="shared" si="98"/>
        <v>0.97</v>
      </c>
      <c r="AI235">
        <f t="shared" si="99"/>
        <v>2.2781441350445135</v>
      </c>
      <c r="AL235">
        <f t="shared" si="100"/>
        <v>798.00021426931085</v>
      </c>
      <c r="AM235" s="12">
        <v>13.36649999999999</v>
      </c>
      <c r="AN235">
        <f t="shared" si="101"/>
        <v>1.6749995502493731E-2</v>
      </c>
      <c r="AO235" s="6">
        <f t="shared" si="102"/>
        <v>7693174893.707921</v>
      </c>
      <c r="AP235">
        <f t="shared" si="103"/>
        <v>8446710189.1074104</v>
      </c>
      <c r="AQ235">
        <f t="shared" si="104"/>
        <v>8069942541.4076653</v>
      </c>
      <c r="AR235">
        <f t="shared" si="105"/>
        <v>39.566928280521786</v>
      </c>
      <c r="AS235">
        <f t="shared" si="112"/>
        <v>0.12869068868866082</v>
      </c>
      <c r="AT235">
        <f t="shared" si="107"/>
        <v>-0.32738750607163342</v>
      </c>
      <c r="AU235">
        <f t="shared" si="108"/>
        <v>-1.6670228869822561</v>
      </c>
      <c r="AX235">
        <f>AW2*AM235</f>
        <v>9.3565499999999915</v>
      </c>
      <c r="AY235">
        <f t="shared" si="109"/>
        <v>11.023572886982247</v>
      </c>
    </row>
    <row r="236" spans="6:51" x14ac:dyDescent="0.25">
      <c r="F236">
        <f t="shared" si="110"/>
        <v>235</v>
      </c>
      <c r="G236">
        <f t="shared" si="85"/>
        <v>1.0329176493989745</v>
      </c>
      <c r="H236">
        <f t="shared" si="111"/>
        <v>1.8967311204496271E-2</v>
      </c>
      <c r="K236">
        <f t="shared" si="86"/>
        <v>1.8037025708165875E-2</v>
      </c>
      <c r="L236">
        <f>ACOS(-J2*K236)</f>
        <v>1.573132677785444</v>
      </c>
      <c r="N236">
        <f t="shared" si="87"/>
        <v>0.99983737253194549</v>
      </c>
      <c r="O236">
        <f t="shared" si="88"/>
        <v>2.7463942259577333E-2</v>
      </c>
      <c r="P236">
        <f>M2*N236*O236</f>
        <v>2.7231974320871054E-2</v>
      </c>
      <c r="Q236">
        <f t="shared" si="89"/>
        <v>2.7467395961333147E-2</v>
      </c>
      <c r="S236">
        <f t="shared" si="90"/>
        <v>1.8034092392343722E-2</v>
      </c>
      <c r="T236">
        <f>Q236*R2*S236</f>
        <v>6.3631393196092481E-5</v>
      </c>
      <c r="U236">
        <f>D2*E2*G2*(P236+T236)</f>
        <v>1059621.2843190525</v>
      </c>
      <c r="V236">
        <f t="shared" si="91"/>
        <v>1059.6212843190524</v>
      </c>
      <c r="W236" s="2">
        <v>22.1</v>
      </c>
      <c r="X236">
        <f t="shared" si="92"/>
        <v>381.66700000000003</v>
      </c>
      <c r="Y236" s="6">
        <f t="shared" si="93"/>
        <v>295.40000000000003</v>
      </c>
      <c r="Z236">
        <f t="shared" si="94"/>
        <v>2.223425053404688</v>
      </c>
      <c r="AA236" s="2">
        <v>29.5</v>
      </c>
      <c r="AB236">
        <f t="shared" si="95"/>
        <v>509.46499999999997</v>
      </c>
      <c r="AC236" s="6">
        <f t="shared" si="84"/>
        <v>302.8</v>
      </c>
      <c r="AD236">
        <f t="shared" si="96"/>
        <v>3.2855284428483555</v>
      </c>
      <c r="AE236" s="8">
        <v>60</v>
      </c>
      <c r="AF236">
        <f t="shared" si="97"/>
        <v>0.6</v>
      </c>
      <c r="AG236" s="8">
        <v>97</v>
      </c>
      <c r="AH236">
        <f t="shared" si="98"/>
        <v>0.97</v>
      </c>
      <c r="AI236">
        <f t="shared" si="99"/>
        <v>2.06401968375578</v>
      </c>
      <c r="AL236">
        <f t="shared" si="100"/>
        <v>798.00021238359784</v>
      </c>
      <c r="AM236" s="12">
        <v>12.232499999999987</v>
      </c>
      <c r="AN236">
        <f t="shared" si="101"/>
        <v>1.5328943288701579E-2</v>
      </c>
      <c r="AO236" s="6">
        <f t="shared" si="102"/>
        <v>7600085213.0842552</v>
      </c>
      <c r="AP236">
        <f t="shared" si="103"/>
        <v>8391123459.3793173</v>
      </c>
      <c r="AQ236">
        <f t="shared" si="104"/>
        <v>7995604336.2317867</v>
      </c>
      <c r="AR236">
        <f t="shared" si="105"/>
        <v>39.202448060544448</v>
      </c>
      <c r="AS236">
        <f t="shared" si="112"/>
        <v>0.1388662489744367</v>
      </c>
      <c r="AT236">
        <f t="shared" si="107"/>
        <v>-0.32930592656025282</v>
      </c>
      <c r="AU236">
        <f t="shared" si="108"/>
        <v>-1.7927075169625017</v>
      </c>
      <c r="AX236">
        <f>AW2*AM236</f>
        <v>8.5627499999999905</v>
      </c>
      <c r="AY236">
        <f t="shared" si="109"/>
        <v>10.355457516962492</v>
      </c>
    </row>
    <row r="237" spans="6:51" x14ac:dyDescent="0.25">
      <c r="F237">
        <f t="shared" si="110"/>
        <v>236</v>
      </c>
      <c r="G237">
        <f t="shared" si="85"/>
        <v>1.0329169473463651</v>
      </c>
      <c r="H237">
        <f t="shared" si="111"/>
        <v>1.9090158803412357E-2</v>
      </c>
      <c r="K237">
        <f t="shared" si="86"/>
        <v>1.8037013446116475E-2</v>
      </c>
      <c r="L237">
        <f>ACOS(-J2*K237)</f>
        <v>1.5731326761971276</v>
      </c>
      <c r="N237">
        <f t="shared" si="87"/>
        <v>0.99983737275300844</v>
      </c>
      <c r="O237">
        <f t="shared" si="88"/>
        <v>2.7463942231855287E-2</v>
      </c>
      <c r="P237">
        <f>M2*N237*O237</f>
        <v>2.7231974299404115E-2</v>
      </c>
      <c r="Q237">
        <f t="shared" si="89"/>
        <v>2.746739593360064E-2</v>
      </c>
      <c r="S237">
        <f t="shared" si="90"/>
        <v>1.8034080136275783E-2</v>
      </c>
      <c r="T237">
        <f>Q237*R2*S237</f>
        <v>6.3631349887603727E-5</v>
      </c>
      <c r="U237">
        <f>D2*E2*G2*(P237+T237)</f>
        <v>1059621.2818044564</v>
      </c>
      <c r="V237">
        <f t="shared" si="91"/>
        <v>1059.6212818044564</v>
      </c>
      <c r="W237" s="2">
        <v>21.8</v>
      </c>
      <c r="X237">
        <f t="shared" si="92"/>
        <v>376.48599999999999</v>
      </c>
      <c r="Y237" s="6">
        <f t="shared" si="93"/>
        <v>295.10000000000002</v>
      </c>
      <c r="Z237">
        <f t="shared" si="94"/>
        <v>2.1876010917719482</v>
      </c>
      <c r="AA237" s="2">
        <v>29</v>
      </c>
      <c r="AB237">
        <f t="shared" si="95"/>
        <v>500.83</v>
      </c>
      <c r="AC237" s="6">
        <f t="shared" si="84"/>
        <v>302.3</v>
      </c>
      <c r="AD237">
        <f t="shared" si="96"/>
        <v>3.2019052325811828</v>
      </c>
      <c r="AE237" s="8">
        <v>84</v>
      </c>
      <c r="AF237">
        <f t="shared" si="97"/>
        <v>0.84</v>
      </c>
      <c r="AG237" s="8">
        <v>98</v>
      </c>
      <c r="AH237">
        <f t="shared" si="98"/>
        <v>0.98</v>
      </c>
      <c r="AI237">
        <f t="shared" si="99"/>
        <v>2.4167247326523515</v>
      </c>
      <c r="AL237">
        <f t="shared" si="100"/>
        <v>798.00021048985707</v>
      </c>
      <c r="AM237" s="12">
        <v>9.0380999999999858</v>
      </c>
      <c r="AN237">
        <f t="shared" si="101"/>
        <v>1.1325936862161847E-2</v>
      </c>
      <c r="AO237" s="6">
        <f t="shared" si="102"/>
        <v>7569243880.3644876</v>
      </c>
      <c r="AP237">
        <f t="shared" si="103"/>
        <v>8335811539.003027</v>
      </c>
      <c r="AQ237">
        <f t="shared" si="104"/>
        <v>7952527709.6837578</v>
      </c>
      <c r="AR237">
        <f t="shared" si="105"/>
        <v>38.991243360579467</v>
      </c>
      <c r="AS237">
        <f t="shared" si="112"/>
        <v>0.12235854080624692</v>
      </c>
      <c r="AT237">
        <f t="shared" si="107"/>
        <v>-0.33470998523608148</v>
      </c>
      <c r="AU237">
        <f t="shared" si="108"/>
        <v>-1.596871765196813</v>
      </c>
      <c r="AX237">
        <f>AW2*AM237</f>
        <v>6.3266699999999894</v>
      </c>
      <c r="AY237">
        <f t="shared" si="109"/>
        <v>7.9235417651968021</v>
      </c>
    </row>
    <row r="238" spans="6:51" x14ac:dyDescent="0.25">
      <c r="F238">
        <f t="shared" si="110"/>
        <v>237</v>
      </c>
      <c r="G238">
        <f t="shared" si="85"/>
        <v>1.0329162423176568</v>
      </c>
      <c r="H238">
        <f t="shared" si="111"/>
        <v>1.921300467634211E-2</v>
      </c>
      <c r="K238">
        <f t="shared" si="86"/>
        <v>1.8037001132086544E-2</v>
      </c>
      <c r="L238">
        <f>ACOS(-J2*K238)</f>
        <v>1.5731326746020782</v>
      </c>
      <c r="N238">
        <f t="shared" si="87"/>
        <v>0.99983737297500841</v>
      </c>
      <c r="O238">
        <f t="shared" si="88"/>
        <v>2.7463942204015723E-2</v>
      </c>
      <c r="P238">
        <f>M2*N238*O238</f>
        <v>2.7231974277846176E-2</v>
      </c>
      <c r="Q238">
        <f t="shared" si="89"/>
        <v>2.746739590575057E-2</v>
      </c>
      <c r="S238">
        <f t="shared" si="90"/>
        <v>1.8034067828252662E-2</v>
      </c>
      <c r="T238">
        <f>Q238*R2*S238</f>
        <v>6.3631306395524337E-5</v>
      </c>
      <c r="U238">
        <f>D2*E2*G2*(P238+T238)</f>
        <v>1059621.2792792008</v>
      </c>
      <c r="V238">
        <f t="shared" si="91"/>
        <v>1059.6212792792007</v>
      </c>
      <c r="W238" s="2">
        <v>20.5</v>
      </c>
      <c r="X238">
        <f t="shared" si="92"/>
        <v>354.03499999999997</v>
      </c>
      <c r="Y238" s="6">
        <f t="shared" si="93"/>
        <v>293.8</v>
      </c>
      <c r="Z238">
        <f t="shared" si="94"/>
        <v>2.0381340673462596</v>
      </c>
      <c r="AA238" s="2">
        <v>28.5</v>
      </c>
      <c r="AB238">
        <f t="shared" si="95"/>
        <v>492.19499999999999</v>
      </c>
      <c r="AC238" s="6">
        <f t="shared" si="84"/>
        <v>301.8</v>
      </c>
      <c r="AD238">
        <f t="shared" si="96"/>
        <v>3.1201438467792553</v>
      </c>
      <c r="AE238" s="8">
        <v>78</v>
      </c>
      <c r="AF238">
        <f t="shared" si="97"/>
        <v>0.78</v>
      </c>
      <c r="AG238" s="8">
        <v>97</v>
      </c>
      <c r="AH238">
        <f t="shared" si="98"/>
        <v>0.97</v>
      </c>
      <c r="AI238">
        <f t="shared" si="99"/>
        <v>2.2053511229068454</v>
      </c>
      <c r="AL238">
        <f t="shared" si="100"/>
        <v>798.0002085880883</v>
      </c>
      <c r="AM238" s="12">
        <v>10.643999999999986</v>
      </c>
      <c r="AN238">
        <f t="shared" si="101"/>
        <v>1.3338342378171239E-2</v>
      </c>
      <c r="AO238" s="6">
        <f t="shared" si="102"/>
        <v>7436681431.5614634</v>
      </c>
      <c r="AP238">
        <f t="shared" si="103"/>
        <v>8280773520.7485352</v>
      </c>
      <c r="AQ238">
        <f t="shared" si="104"/>
        <v>7858727476.1549988</v>
      </c>
      <c r="AR238">
        <f t="shared" si="105"/>
        <v>38.53134081558796</v>
      </c>
      <c r="AS238">
        <f t="shared" si="112"/>
        <v>0.13209405489747492</v>
      </c>
      <c r="AT238">
        <f t="shared" si="107"/>
        <v>-0.33199323778946882</v>
      </c>
      <c r="AU238">
        <f t="shared" si="108"/>
        <v>-1.6897662502214741</v>
      </c>
      <c r="AX238">
        <f>AW2*AM238</f>
        <v>7.4507999999999894</v>
      </c>
      <c r="AY238">
        <f t="shared" si="109"/>
        <v>9.1405662502214629</v>
      </c>
    </row>
    <row r="239" spans="6:51" x14ac:dyDescent="0.25">
      <c r="F239">
        <f t="shared" si="110"/>
        <v>238</v>
      </c>
      <c r="G239">
        <f t="shared" si="85"/>
        <v>1.0329155343129131</v>
      </c>
      <c r="H239">
        <f t="shared" si="111"/>
        <v>1.9335848812178737E-2</v>
      </c>
      <c r="K239">
        <f t="shared" si="86"/>
        <v>1.8036988766077192E-2</v>
      </c>
      <c r="L239">
        <f>ACOS(-J2*K239)</f>
        <v>1.5731326730002957</v>
      </c>
      <c r="N239">
        <f t="shared" si="87"/>
        <v>0.99983737319794519</v>
      </c>
      <c r="O239">
        <f t="shared" si="88"/>
        <v>2.7463942176058645E-2</v>
      </c>
      <c r="P239">
        <f>M2*N239*O239</f>
        <v>2.7231974256197226E-2</v>
      </c>
      <c r="Q239">
        <f t="shared" si="89"/>
        <v>2.7467395877782942E-2</v>
      </c>
      <c r="S239">
        <f t="shared" si="90"/>
        <v>1.8034055468275467E-2</v>
      </c>
      <c r="T239">
        <f>Q239*R2*S239</f>
        <v>6.3631262719858226E-5</v>
      </c>
      <c r="U239">
        <f>D2*E2*G2*(P239+T239)</f>
        <v>1059621.2767432851</v>
      </c>
      <c r="V239">
        <f t="shared" si="91"/>
        <v>1059.6212767432851</v>
      </c>
      <c r="W239" s="2">
        <v>21.5</v>
      </c>
      <c r="X239">
        <f t="shared" si="92"/>
        <v>371.30500000000001</v>
      </c>
      <c r="Y239" s="6">
        <f t="shared" si="93"/>
        <v>294.8</v>
      </c>
      <c r="Z239">
        <f t="shared" si="94"/>
        <v>2.1522831732713339</v>
      </c>
      <c r="AA239" s="2">
        <v>30</v>
      </c>
      <c r="AB239">
        <f t="shared" si="95"/>
        <v>518.1</v>
      </c>
      <c r="AC239" s="6">
        <f t="shared" si="84"/>
        <v>303.3</v>
      </c>
      <c r="AD239">
        <f t="shared" si="96"/>
        <v>3.3710490534071527</v>
      </c>
      <c r="AE239" s="8">
        <v>70</v>
      </c>
      <c r="AF239">
        <f t="shared" si="97"/>
        <v>0.7</v>
      </c>
      <c r="AG239" s="8">
        <v>96</v>
      </c>
      <c r="AH239">
        <f t="shared" si="98"/>
        <v>0.96</v>
      </c>
      <c r="AI239">
        <f t="shared" si="99"/>
        <v>2.2129630918627434</v>
      </c>
      <c r="AL239">
        <f t="shared" si="100"/>
        <v>798.00020667829165</v>
      </c>
      <c r="AM239" s="12">
        <v>12.213599999999985</v>
      </c>
      <c r="AN239">
        <f t="shared" si="101"/>
        <v>1.5305259193903712E-2</v>
      </c>
      <c r="AO239" s="6">
        <f t="shared" si="102"/>
        <v>7538496509.1746454</v>
      </c>
      <c r="AP239">
        <f t="shared" si="103"/>
        <v>8446710189.1074104</v>
      </c>
      <c r="AQ239">
        <f t="shared" si="104"/>
        <v>7992603349.1410275</v>
      </c>
      <c r="AR239">
        <f t="shared" si="105"/>
        <v>39.187734220838458</v>
      </c>
      <c r="AS239">
        <f t="shared" si="112"/>
        <v>0.13173556088350136</v>
      </c>
      <c r="AT239">
        <f t="shared" si="107"/>
        <v>-0.32933790008822994</v>
      </c>
      <c r="AU239">
        <f t="shared" si="108"/>
        <v>-1.7001799520209213</v>
      </c>
      <c r="AX239">
        <f>AW2*AM239</f>
        <v>8.5495199999999887</v>
      </c>
      <c r="AY239">
        <f t="shared" si="109"/>
        <v>10.24969995202091</v>
      </c>
    </row>
    <row r="240" spans="6:51" x14ac:dyDescent="0.25">
      <c r="F240">
        <f t="shared" si="110"/>
        <v>239</v>
      </c>
      <c r="G240">
        <f t="shared" si="85"/>
        <v>1.0329148233321983</v>
      </c>
      <c r="H240">
        <f t="shared" si="111"/>
        <v>1.9458691199815609E-2</v>
      </c>
      <c r="K240">
        <f t="shared" si="86"/>
        <v>1.803697634808954E-2</v>
      </c>
      <c r="L240">
        <f>ACOS(-J2*K240)</f>
        <v>1.5731326713917804</v>
      </c>
      <c r="N240">
        <f t="shared" si="87"/>
        <v>0.999837373421819</v>
      </c>
      <c r="O240">
        <f t="shared" si="88"/>
        <v>2.746394214798405E-2</v>
      </c>
      <c r="P240">
        <f>M2*N240*O240</f>
        <v>2.7231974234457276E-2</v>
      </c>
      <c r="Q240">
        <f t="shared" si="89"/>
        <v>2.7467395849697755E-2</v>
      </c>
      <c r="S240">
        <f t="shared" si="90"/>
        <v>1.8034043056345317E-2</v>
      </c>
      <c r="T240">
        <f>Q240*R2*S240</f>
        <v>6.3631218860609338E-5</v>
      </c>
      <c r="U240">
        <f>D2*E2*G2*(P240+T240)</f>
        <v>1059621.27419671</v>
      </c>
      <c r="V240">
        <f t="shared" si="91"/>
        <v>1059.6212741967099</v>
      </c>
      <c r="W240" s="2">
        <v>23</v>
      </c>
      <c r="X240">
        <f t="shared" si="92"/>
        <v>397.21</v>
      </c>
      <c r="Y240" s="6">
        <f t="shared" si="93"/>
        <v>296.3</v>
      </c>
      <c r="Z240">
        <f t="shared" si="94"/>
        <v>2.3339947564661481</v>
      </c>
      <c r="AA240" s="2">
        <v>28</v>
      </c>
      <c r="AB240">
        <f t="shared" si="95"/>
        <v>483.56</v>
      </c>
      <c r="AC240" s="6">
        <f t="shared" si="84"/>
        <v>301.3</v>
      </c>
      <c r="AD240">
        <f t="shared" si="96"/>
        <v>3.0402092404813938</v>
      </c>
      <c r="AE240" s="8">
        <v>81</v>
      </c>
      <c r="AF240">
        <f t="shared" si="97"/>
        <v>0.81</v>
      </c>
      <c r="AG240" s="8">
        <v>97</v>
      </c>
      <c r="AH240">
        <f t="shared" si="98"/>
        <v>0.97</v>
      </c>
      <c r="AI240">
        <f t="shared" si="99"/>
        <v>2.3632721992810461</v>
      </c>
      <c r="AL240">
        <f t="shared" si="100"/>
        <v>798.00020476046723</v>
      </c>
      <c r="AM240" s="12">
        <v>7.4189999999999943</v>
      </c>
      <c r="AN240">
        <f t="shared" si="101"/>
        <v>9.2969900956691217E-3</v>
      </c>
      <c r="AO240" s="6">
        <f t="shared" si="102"/>
        <v>7693174893.707921</v>
      </c>
      <c r="AP240">
        <f t="shared" si="103"/>
        <v>8226008498.8858423</v>
      </c>
      <c r="AQ240">
        <f t="shared" si="104"/>
        <v>7959591696.2968817</v>
      </c>
      <c r="AR240">
        <f t="shared" si="105"/>
        <v>39.025878086943614</v>
      </c>
      <c r="AS240">
        <f t="shared" si="112"/>
        <v>0.12477886928577739</v>
      </c>
      <c r="AT240">
        <f t="shared" si="107"/>
        <v>-0.33744906337084668</v>
      </c>
      <c r="AU240">
        <f t="shared" si="108"/>
        <v>-1.6432436261825487</v>
      </c>
      <c r="AX240">
        <f>AW2*AM240</f>
        <v>5.1932999999999954</v>
      </c>
      <c r="AY240">
        <f t="shared" si="109"/>
        <v>6.8365436261825439</v>
      </c>
    </row>
    <row r="241" spans="5:52" x14ac:dyDescent="0.25">
      <c r="F241">
        <f t="shared" si="110"/>
        <v>240</v>
      </c>
      <c r="G241">
        <f t="shared" si="85"/>
        <v>1.0329141093755767</v>
      </c>
      <c r="H241">
        <f t="shared" si="111"/>
        <v>1.9581531828146266E-2</v>
      </c>
      <c r="K241">
        <f t="shared" si="86"/>
        <v>1.8036963878124708E-2</v>
      </c>
      <c r="L241">
        <f>ACOS(-J2*K241)</f>
        <v>1.5731326697765324</v>
      </c>
      <c r="N241">
        <f t="shared" si="87"/>
        <v>0.99983737364662961</v>
      </c>
      <c r="O241">
        <f t="shared" si="88"/>
        <v>2.7463942119791942E-2</v>
      </c>
      <c r="P241">
        <f>M2*N241*O241</f>
        <v>2.7231974212626315E-2</v>
      </c>
      <c r="Q241">
        <f t="shared" si="89"/>
        <v>2.746739582149501E-2</v>
      </c>
      <c r="S241">
        <f t="shared" si="90"/>
        <v>1.8034030592463338E-2</v>
      </c>
      <c r="T241">
        <f>Q241*R2*S241</f>
        <v>6.3631174817781658E-5</v>
      </c>
      <c r="U241">
        <f>D2*E2*G2*(P241+T241)</f>
        <v>1059621.2716394754</v>
      </c>
      <c r="V241">
        <f t="shared" si="91"/>
        <v>1059.6212716394753</v>
      </c>
      <c r="W241" s="2">
        <v>22</v>
      </c>
      <c r="X241">
        <f t="shared" si="92"/>
        <v>379.94</v>
      </c>
      <c r="Y241" s="6">
        <f t="shared" si="93"/>
        <v>295.3</v>
      </c>
      <c r="Z241">
        <f t="shared" si="94"/>
        <v>2.2114271288940266</v>
      </c>
      <c r="AA241" s="2">
        <v>30.2</v>
      </c>
      <c r="AB241">
        <f t="shared" si="95"/>
        <v>521.55399999999997</v>
      </c>
      <c r="AC241" s="6">
        <f t="shared" si="84"/>
        <v>303.5</v>
      </c>
      <c r="AD241">
        <f t="shared" si="96"/>
        <v>3.4057966407014737</v>
      </c>
      <c r="AE241" s="8">
        <v>78</v>
      </c>
      <c r="AF241">
        <f t="shared" si="97"/>
        <v>0.78</v>
      </c>
      <c r="AG241" s="8">
        <v>97</v>
      </c>
      <c r="AH241">
        <f t="shared" si="98"/>
        <v>0.97</v>
      </c>
      <c r="AI241">
        <f t="shared" si="99"/>
        <v>2.4008028473871779</v>
      </c>
      <c r="AL241">
        <f t="shared" si="100"/>
        <v>798.00020283461527</v>
      </c>
      <c r="AM241" s="12">
        <v>13.270199999999985</v>
      </c>
      <c r="AN241">
        <f t="shared" si="101"/>
        <v>1.6629319081451689E-2</v>
      </c>
      <c r="AO241" s="6">
        <f t="shared" si="102"/>
        <v>7589794316.8739386</v>
      </c>
      <c r="AP241">
        <f t="shared" si="103"/>
        <v>8469022031.1222687</v>
      </c>
      <c r="AQ241">
        <f t="shared" si="104"/>
        <v>8029408173.9981041</v>
      </c>
      <c r="AR241">
        <f t="shared" si="105"/>
        <v>39.368188277112708</v>
      </c>
      <c r="AS241">
        <f t="shared" si="112"/>
        <v>0.12307665914247798</v>
      </c>
      <c r="AT241">
        <f t="shared" si="107"/>
        <v>-0.32755041924004019</v>
      </c>
      <c r="AU241">
        <f t="shared" si="108"/>
        <v>-1.5870817134571873</v>
      </c>
      <c r="AX241">
        <f>AW2*AM241</f>
        <v>9.2891399999999891</v>
      </c>
      <c r="AY241">
        <f t="shared" si="109"/>
        <v>10.876221713457177</v>
      </c>
    </row>
    <row r="242" spans="5:52" x14ac:dyDescent="0.25">
      <c r="F242">
        <f t="shared" si="110"/>
        <v>241</v>
      </c>
      <c r="G242">
        <f t="shared" si="85"/>
        <v>1.0329133924431129</v>
      </c>
      <c r="H242">
        <f t="shared" si="111"/>
        <v>1.9704370686064395E-2</v>
      </c>
      <c r="K242">
        <f t="shared" si="86"/>
        <v>1.8036951356183831E-2</v>
      </c>
      <c r="L242">
        <f>ACOS(-J2*K242)</f>
        <v>1.5731326681545521</v>
      </c>
      <c r="N242">
        <f t="shared" si="87"/>
        <v>0.99983737387237714</v>
      </c>
      <c r="O242">
        <f t="shared" si="88"/>
        <v>2.7463942091482334E-2</v>
      </c>
      <c r="P242">
        <f>M2*N242*O242</f>
        <v>2.7231974190704372E-2</v>
      </c>
      <c r="Q242">
        <f t="shared" si="89"/>
        <v>2.7467395793174719E-2</v>
      </c>
      <c r="S242">
        <f t="shared" si="90"/>
        <v>1.8034018076630656E-2</v>
      </c>
      <c r="T242">
        <f>Q242*R2*S242</f>
        <v>6.3631130591379197E-5</v>
      </c>
      <c r="U242">
        <f>D2*E2*G2*(P242+T242)</f>
        <v>1059621.2690715825</v>
      </c>
      <c r="V242">
        <f t="shared" si="91"/>
        <v>1059.6212690715824</v>
      </c>
      <c r="W242" s="2">
        <v>22.1</v>
      </c>
      <c r="X242">
        <f t="shared" si="92"/>
        <v>381.66700000000003</v>
      </c>
      <c r="Y242" s="6">
        <f t="shared" si="93"/>
        <v>295.40000000000003</v>
      </c>
      <c r="Z242">
        <f t="shared" si="94"/>
        <v>2.223425053404688</v>
      </c>
      <c r="AA242" s="2">
        <v>30.1</v>
      </c>
      <c r="AB242">
        <f t="shared" si="95"/>
        <v>519.827</v>
      </c>
      <c r="AC242" s="6">
        <f t="shared" si="84"/>
        <v>303.40000000000003</v>
      </c>
      <c r="AD242">
        <f t="shared" si="96"/>
        <v>3.3883840319267788</v>
      </c>
      <c r="AE242" s="8">
        <v>65</v>
      </c>
      <c r="AF242">
        <f t="shared" si="97"/>
        <v>0.65</v>
      </c>
      <c r="AG242" s="8">
        <v>97</v>
      </c>
      <c r="AH242">
        <f t="shared" si="98"/>
        <v>0.97</v>
      </c>
      <c r="AI242">
        <f t="shared" si="99"/>
        <v>2.1795859612774766</v>
      </c>
      <c r="AL242">
        <f t="shared" si="100"/>
        <v>798.00020090073656</v>
      </c>
      <c r="AM242" s="12">
        <v>13.241099999999985</v>
      </c>
      <c r="AN242">
        <f t="shared" si="101"/>
        <v>1.6592852965518299E-2</v>
      </c>
      <c r="AO242" s="6">
        <f t="shared" si="102"/>
        <v>7600085213.0842552</v>
      </c>
      <c r="AP242">
        <f t="shared" si="103"/>
        <v>8457860592.1170883</v>
      </c>
      <c r="AQ242">
        <f t="shared" si="104"/>
        <v>8028972902.6006718</v>
      </c>
      <c r="AR242">
        <f t="shared" si="105"/>
        <v>39.366054141451094</v>
      </c>
      <c r="AS242">
        <f t="shared" si="112"/>
        <v>0.13331210765737017</v>
      </c>
      <c r="AT242">
        <f t="shared" si="107"/>
        <v>-0.32759964849655027</v>
      </c>
      <c r="AU242">
        <f t="shared" si="108"/>
        <v>-1.7192336671230863</v>
      </c>
      <c r="AX242">
        <f>AW2*AM242</f>
        <v>9.2687699999999893</v>
      </c>
      <c r="AY242">
        <f t="shared" si="109"/>
        <v>10.988003667123076</v>
      </c>
    </row>
    <row r="243" spans="5:52" x14ac:dyDescent="0.25">
      <c r="F243">
        <f t="shared" si="110"/>
        <v>242</v>
      </c>
      <c r="G243">
        <f t="shared" si="85"/>
        <v>1.0329126725348712</v>
      </c>
      <c r="H243">
        <f t="shared" si="111"/>
        <v>1.9827207762463831E-2</v>
      </c>
      <c r="K243">
        <f t="shared" si="86"/>
        <v>1.8036938782268034E-2</v>
      </c>
      <c r="L243">
        <f>ACOS(-J2*K243)</f>
        <v>1.5731326665258394</v>
      </c>
      <c r="N243">
        <f t="shared" si="87"/>
        <v>0.99983737409906159</v>
      </c>
      <c r="O243">
        <f t="shared" si="88"/>
        <v>2.7463942063055219E-2</v>
      </c>
      <c r="P243">
        <f>M2*N243*O243</f>
        <v>2.7231974168691428E-2</v>
      </c>
      <c r="Q243">
        <f t="shared" si="89"/>
        <v>2.7467395764736877E-2</v>
      </c>
      <c r="S243">
        <f t="shared" si="90"/>
        <v>1.8034005508848396E-2</v>
      </c>
      <c r="T243">
        <f>Q243*R2*S243</f>
        <v>6.3631086181405885E-5</v>
      </c>
      <c r="U243">
        <f>D2*E2*G2*(P243+T243)</f>
        <v>1059621.2664930306</v>
      </c>
      <c r="V243">
        <f t="shared" si="91"/>
        <v>1059.6212664930306</v>
      </c>
      <c r="W243" s="2">
        <v>24</v>
      </c>
      <c r="X243">
        <f t="shared" si="92"/>
        <v>414.48</v>
      </c>
      <c r="Y243" s="6">
        <f t="shared" si="93"/>
        <v>297.3</v>
      </c>
      <c r="Z243">
        <f t="shared" si="94"/>
        <v>2.4624618961402045</v>
      </c>
      <c r="AA243" s="2">
        <v>27</v>
      </c>
      <c r="AB243">
        <f t="shared" si="95"/>
        <v>466.28999999999996</v>
      </c>
      <c r="AC243" s="6">
        <f t="shared" si="84"/>
        <v>300.3</v>
      </c>
      <c r="AD243">
        <f t="shared" si="96"/>
        <v>2.8856828078154693</v>
      </c>
      <c r="AE243" s="8">
        <v>88</v>
      </c>
      <c r="AF243">
        <f t="shared" si="97"/>
        <v>0.88</v>
      </c>
      <c r="AG243" s="8">
        <v>98</v>
      </c>
      <c r="AH243">
        <f t="shared" si="98"/>
        <v>0.98</v>
      </c>
      <c r="AI243">
        <f t="shared" si="99"/>
        <v>2.4763067645475063</v>
      </c>
      <c r="AL243">
        <f t="shared" si="100"/>
        <v>798.00019895883054</v>
      </c>
      <c r="AM243" s="12">
        <v>7.5542999999999925</v>
      </c>
      <c r="AN243">
        <f t="shared" si="101"/>
        <v>9.4665389931685023E-3</v>
      </c>
      <c r="AO243" s="6">
        <f t="shared" si="102"/>
        <v>7797608001.4891062</v>
      </c>
      <c r="AP243">
        <f t="shared" si="103"/>
        <v>8117293828.9158564</v>
      </c>
      <c r="AQ243">
        <f t="shared" si="104"/>
        <v>7957450915.2024813</v>
      </c>
      <c r="AR243">
        <f t="shared" si="105"/>
        <v>39.015381837237769</v>
      </c>
      <c r="AS243">
        <f t="shared" si="112"/>
        <v>0.1196920051720067</v>
      </c>
      <c r="AT243">
        <f t="shared" si="107"/>
        <v>-0.33722017235922253</v>
      </c>
      <c r="AU243">
        <f t="shared" si="108"/>
        <v>-1.5747606362579794</v>
      </c>
      <c r="AX243">
        <f>AW2*AM243</f>
        <v>5.2880099999999945</v>
      </c>
      <c r="AY243">
        <f t="shared" si="109"/>
        <v>6.8627706362579737</v>
      </c>
    </row>
    <row r="244" spans="5:52" x14ac:dyDescent="0.25">
      <c r="E244" t="s">
        <v>12</v>
      </c>
      <c r="F244">
        <f t="shared" si="110"/>
        <v>243</v>
      </c>
      <c r="G244">
        <f t="shared" si="85"/>
        <v>1.0329119496509174</v>
      </c>
      <c r="H244">
        <f t="shared" si="111"/>
        <v>1.9950043046238597E-2</v>
      </c>
      <c r="K244">
        <f t="shared" si="86"/>
        <v>1.8036926156378454E-2</v>
      </c>
      <c r="L244">
        <f>ACOS(-J2*K244)</f>
        <v>1.5731326648903943</v>
      </c>
      <c r="N244">
        <f t="shared" si="87"/>
        <v>0.99983737432668285</v>
      </c>
      <c r="O244">
        <f t="shared" si="88"/>
        <v>2.7463942034510601E-2</v>
      </c>
      <c r="P244">
        <f>M2*N244*O244</f>
        <v>2.7231974146587491E-2</v>
      </c>
      <c r="Q244">
        <f t="shared" si="89"/>
        <v>2.7467395736181486E-2</v>
      </c>
      <c r="S244">
        <f t="shared" si="90"/>
        <v>1.8033992889117698E-2</v>
      </c>
      <c r="T244">
        <f>Q244*R2*S244</f>
        <v>6.3631041587865775E-5</v>
      </c>
      <c r="U244">
        <f>D2*E2*G2*(P244+T244)</f>
        <v>1059621.2639038202</v>
      </c>
      <c r="V244">
        <f t="shared" si="91"/>
        <v>1059.6212639038201</v>
      </c>
      <c r="W244" s="2">
        <v>23</v>
      </c>
      <c r="X244">
        <f t="shared" si="92"/>
        <v>397.21</v>
      </c>
      <c r="Y244" s="6">
        <f t="shared" si="93"/>
        <v>296.3</v>
      </c>
      <c r="Z244">
        <f t="shared" si="94"/>
        <v>2.3339947564661481</v>
      </c>
      <c r="AA244" s="2">
        <v>31</v>
      </c>
      <c r="AB244">
        <f t="shared" si="95"/>
        <v>535.37</v>
      </c>
      <c r="AC244" s="6">
        <f t="shared" si="84"/>
        <v>304.3</v>
      </c>
      <c r="AD244">
        <f t="shared" si="96"/>
        <v>3.5479274662728466</v>
      </c>
      <c r="AE244" s="8">
        <v>61</v>
      </c>
      <c r="AF244">
        <f t="shared" si="97"/>
        <v>0.61</v>
      </c>
      <c r="AG244" s="8">
        <v>97</v>
      </c>
      <c r="AH244">
        <f t="shared" si="98"/>
        <v>0.97</v>
      </c>
      <c r="AI244">
        <f t="shared" si="99"/>
        <v>2.2141053340993002</v>
      </c>
      <c r="AL244">
        <f t="shared" si="100"/>
        <v>798.00019700889754</v>
      </c>
      <c r="AM244" s="12">
        <v>14.397599999999985</v>
      </c>
      <c r="AN244">
        <f t="shared" si="101"/>
        <v>1.8042100808954381E-2</v>
      </c>
      <c r="AO244" s="6">
        <f t="shared" si="102"/>
        <v>7693174893.707921</v>
      </c>
      <c r="AP244">
        <f t="shared" si="103"/>
        <v>8558711713.0389957</v>
      </c>
      <c r="AQ244">
        <f t="shared" si="104"/>
        <v>8125943303.3734589</v>
      </c>
      <c r="AR244">
        <f t="shared" si="105"/>
        <v>39.841500016440072</v>
      </c>
      <c r="AS244">
        <f t="shared" si="112"/>
        <v>0.13168181896832365</v>
      </c>
      <c r="AT244">
        <f t="shared" si="107"/>
        <v>-0.32564316390791154</v>
      </c>
      <c r="AU244">
        <f t="shared" si="108"/>
        <v>-1.7084546834856795</v>
      </c>
      <c r="AX244">
        <f>AW2*AM244</f>
        <v>10.078319999999989</v>
      </c>
      <c r="AY244">
        <f t="shared" si="109"/>
        <v>11.786774683485669</v>
      </c>
      <c r="AZ244">
        <f>SUM(AY214:AY244)/31</f>
        <v>8.5279984144643102</v>
      </c>
    </row>
    <row r="245" spans="5:52" x14ac:dyDescent="0.25">
      <c r="F245">
        <f t="shared" si="110"/>
        <v>244</v>
      </c>
      <c r="G245">
        <f t="shared" si="85"/>
        <v>1.0329112237913163</v>
      </c>
      <c r="H245">
        <f t="shared" si="111"/>
        <v>2.0072876526282871E-2</v>
      </c>
      <c r="K245">
        <f t="shared" si="86"/>
        <v>1.8036913478516235E-2</v>
      </c>
      <c r="L245">
        <f>ACOS(-J2*K245)</f>
        <v>1.5731326632482172</v>
      </c>
      <c r="N245">
        <f t="shared" si="87"/>
        <v>0.99983737455524091</v>
      </c>
      <c r="O245">
        <f t="shared" si="88"/>
        <v>2.7463942005848483E-2</v>
      </c>
      <c r="P245">
        <f>M2*N245*O245</f>
        <v>2.7231974124392561E-2</v>
      </c>
      <c r="Q245">
        <f t="shared" si="89"/>
        <v>2.7467395707508554E-2</v>
      </c>
      <c r="S245">
        <f t="shared" si="90"/>
        <v>1.803398021743971E-2</v>
      </c>
      <c r="T245">
        <f>Q245*R2*S245</f>
        <v>6.3630996810762919E-5</v>
      </c>
      <c r="U245">
        <f>D2*E2*G2*(P245+T245)</f>
        <v>1059621.2613039515</v>
      </c>
      <c r="V245">
        <f t="shared" si="91"/>
        <v>1059.6212613039515</v>
      </c>
      <c r="W245" s="2">
        <v>21.5</v>
      </c>
      <c r="X245">
        <f t="shared" si="92"/>
        <v>371.30500000000001</v>
      </c>
      <c r="Y245" s="6">
        <f t="shared" si="93"/>
        <v>294.8</v>
      </c>
      <c r="Z245">
        <f t="shared" si="94"/>
        <v>2.1522831732713339</v>
      </c>
      <c r="AA245" s="2">
        <v>30</v>
      </c>
      <c r="AB245">
        <f t="shared" si="95"/>
        <v>518.1</v>
      </c>
      <c r="AC245" s="6">
        <f t="shared" si="84"/>
        <v>303.3</v>
      </c>
      <c r="AD245">
        <f t="shared" si="96"/>
        <v>3.3710490534071527</v>
      </c>
      <c r="AE245" s="8">
        <v>66</v>
      </c>
      <c r="AF245">
        <f t="shared" si="97"/>
        <v>0.66</v>
      </c>
      <c r="AG245" s="8">
        <v>99</v>
      </c>
      <c r="AH245">
        <f t="shared" si="98"/>
        <v>0.99</v>
      </c>
      <c r="AI245">
        <f t="shared" si="99"/>
        <v>2.1778263583936708</v>
      </c>
      <c r="AL245">
        <f t="shared" si="100"/>
        <v>798.00019505093792</v>
      </c>
      <c r="AM245" s="13">
        <v>15.067199999999984</v>
      </c>
      <c r="AN245">
        <f t="shared" si="101"/>
        <v>1.8881198392486878E-2</v>
      </c>
      <c r="AO245" s="6">
        <f t="shared" si="102"/>
        <v>7538496509.1746454</v>
      </c>
      <c r="AP245">
        <f t="shared" si="103"/>
        <v>8446710189.1074104</v>
      </c>
      <c r="AQ245">
        <f t="shared" si="104"/>
        <v>7992603349.1410275</v>
      </c>
      <c r="AR245">
        <f t="shared" si="105"/>
        <v>39.187734220838458</v>
      </c>
      <c r="AS245">
        <f t="shared" si="112"/>
        <v>0.13339555516757162</v>
      </c>
      <c r="AT245">
        <f t="shared" si="107"/>
        <v>-0.32451038217014272</v>
      </c>
      <c r="AU245">
        <f t="shared" si="108"/>
        <v>-1.6963681453954331</v>
      </c>
      <c r="AX245">
        <f>AW2*AM245</f>
        <v>10.547039999999988</v>
      </c>
      <c r="AY245">
        <f t="shared" si="109"/>
        <v>12.243408145395421</v>
      </c>
    </row>
    <row r="246" spans="5:52" x14ac:dyDescent="0.25">
      <c r="F246">
        <f t="shared" si="110"/>
        <v>245</v>
      </c>
      <c r="G246">
        <f t="shared" si="85"/>
        <v>1.0329104949561336</v>
      </c>
      <c r="H246">
        <f t="shared" si="111"/>
        <v>2.0195708191490972E-2</v>
      </c>
      <c r="K246">
        <f t="shared" si="86"/>
        <v>1.803690074868252E-2</v>
      </c>
      <c r="L246">
        <f>ACOS(-J2*K246)</f>
        <v>1.5731326615993084</v>
      </c>
      <c r="N246">
        <f t="shared" si="87"/>
        <v>0.99983737478473567</v>
      </c>
      <c r="O246">
        <f t="shared" si="88"/>
        <v>2.7463941977068872E-2</v>
      </c>
      <c r="P246">
        <f>M2*N246*O246</f>
        <v>2.7231974102106642E-2</v>
      </c>
      <c r="Q246">
        <f t="shared" si="89"/>
        <v>2.7467395678718084E-2</v>
      </c>
      <c r="S246">
        <f t="shared" si="90"/>
        <v>1.8033967493815563E-2</v>
      </c>
      <c r="T246">
        <f>Q246*R2*S246</f>
        <v>6.3630951850101341E-5</v>
      </c>
      <c r="U246">
        <f>D2*E2*G2*(P246+T246)</f>
        <v>1059621.2586934245</v>
      </c>
      <c r="V246">
        <f t="shared" si="91"/>
        <v>1059.6212586934246</v>
      </c>
      <c r="W246" s="2">
        <v>21</v>
      </c>
      <c r="X246">
        <f t="shared" si="92"/>
        <v>362.67</v>
      </c>
      <c r="Y246" s="6">
        <f t="shared" si="93"/>
        <v>294.3</v>
      </c>
      <c r="Z246">
        <f t="shared" si="94"/>
        <v>2.0945280629249932</v>
      </c>
      <c r="AA246" s="2">
        <v>28</v>
      </c>
      <c r="AB246">
        <f t="shared" si="95"/>
        <v>483.56</v>
      </c>
      <c r="AC246" s="6">
        <f t="shared" si="84"/>
        <v>301.3</v>
      </c>
      <c r="AD246">
        <f t="shared" si="96"/>
        <v>3.0402092404813938</v>
      </c>
      <c r="AE246" s="8">
        <v>75</v>
      </c>
      <c r="AF246">
        <f t="shared" si="97"/>
        <v>0.75</v>
      </c>
      <c r="AG246" s="8">
        <v>96</v>
      </c>
      <c r="AH246">
        <f t="shared" si="98"/>
        <v>0.96</v>
      </c>
      <c r="AI246">
        <f t="shared" si="99"/>
        <v>2.1454519353845196</v>
      </c>
      <c r="AL246">
        <f t="shared" si="100"/>
        <v>798.00019308495155</v>
      </c>
      <c r="AM246" s="13">
        <v>12.188699999999987</v>
      </c>
      <c r="AN246">
        <f t="shared" si="101"/>
        <v>1.5274056454648542E-2</v>
      </c>
      <c r="AO246" s="6">
        <f t="shared" si="102"/>
        <v>7487459175.1471529</v>
      </c>
      <c r="AP246">
        <f t="shared" si="103"/>
        <v>8226008498.8858423</v>
      </c>
      <c r="AQ246">
        <f t="shared" si="104"/>
        <v>7856733837.0164976</v>
      </c>
      <c r="AR246">
        <f t="shared" si="105"/>
        <v>38.521566002891888</v>
      </c>
      <c r="AS246">
        <f t="shared" si="112"/>
        <v>0.13493694156787628</v>
      </c>
      <c r="AT246">
        <f t="shared" si="107"/>
        <v>-0.32938002378622444</v>
      </c>
      <c r="AU246">
        <f t="shared" si="108"/>
        <v>-1.7121115338895088</v>
      </c>
      <c r="AX246">
        <f>AW2*AM246</f>
        <v>8.5320899999999895</v>
      </c>
      <c r="AY246">
        <f t="shared" si="109"/>
        <v>10.244201533889498</v>
      </c>
    </row>
    <row r="247" spans="5:52" x14ac:dyDescent="0.25">
      <c r="F247">
        <f t="shared" si="110"/>
        <v>246</v>
      </c>
      <c r="G247">
        <f t="shared" si="85"/>
        <v>1.0329097631454356</v>
      </c>
      <c r="H247">
        <f t="shared" si="111"/>
        <v>2.0318538030757408E-2</v>
      </c>
      <c r="K247">
        <f t="shared" si="86"/>
        <v>1.8036887966878461E-2</v>
      </c>
      <c r="L247">
        <f>ACOS(-J2*K247)</f>
        <v>1.5731326599436675</v>
      </c>
      <c r="N247">
        <f t="shared" si="87"/>
        <v>0.99983737501516723</v>
      </c>
      <c r="O247">
        <f t="shared" si="88"/>
        <v>2.7463941948171759E-2</v>
      </c>
      <c r="P247">
        <f>M2*N247*O247</f>
        <v>2.7231974079729729E-2</v>
      </c>
      <c r="Q247">
        <f t="shared" si="89"/>
        <v>2.7467395649810065E-2</v>
      </c>
      <c r="S247">
        <f t="shared" si="90"/>
        <v>1.8033954718246419E-2</v>
      </c>
      <c r="T247">
        <f>Q247*R2*S247</f>
        <v>6.3630906705885082E-5</v>
      </c>
      <c r="U247">
        <f>D2*E2*G2*(P247+T247)</f>
        <v>1059621.25607224</v>
      </c>
      <c r="V247">
        <f t="shared" si="91"/>
        <v>1059.6212560722399</v>
      </c>
      <c r="W247" s="2">
        <v>22</v>
      </c>
      <c r="X247">
        <f t="shared" si="92"/>
        <v>379.94</v>
      </c>
      <c r="Y247" s="6">
        <f t="shared" si="93"/>
        <v>295.3</v>
      </c>
      <c r="Z247">
        <f t="shared" si="94"/>
        <v>2.2114271288940266</v>
      </c>
      <c r="AA247" s="2">
        <v>28</v>
      </c>
      <c r="AB247">
        <f t="shared" si="95"/>
        <v>483.56</v>
      </c>
      <c r="AC247" s="6">
        <f t="shared" si="84"/>
        <v>301.3</v>
      </c>
      <c r="AD247">
        <f t="shared" si="96"/>
        <v>3.0402092404813938</v>
      </c>
      <c r="AE247" s="8">
        <v>75</v>
      </c>
      <c r="AF247">
        <f t="shared" si="97"/>
        <v>0.75</v>
      </c>
      <c r="AG247" s="8">
        <v>98</v>
      </c>
      <c r="AH247">
        <f t="shared" si="98"/>
        <v>0.98</v>
      </c>
      <c r="AI247">
        <f t="shared" si="99"/>
        <v>2.2236777583385958</v>
      </c>
      <c r="AL247">
        <f t="shared" si="100"/>
        <v>798.00019111093877</v>
      </c>
      <c r="AM247" s="13">
        <v>9.6464999999999907</v>
      </c>
      <c r="AN247">
        <f t="shared" si="101"/>
        <v>1.2088342969655911E-2</v>
      </c>
      <c r="AO247" s="6">
        <f t="shared" si="102"/>
        <v>7589794316.8739386</v>
      </c>
      <c r="AP247">
        <f t="shared" si="103"/>
        <v>8226008498.8858423</v>
      </c>
      <c r="AQ247">
        <f t="shared" si="104"/>
        <v>7907901407.8798904</v>
      </c>
      <c r="AR247">
        <f t="shared" si="105"/>
        <v>38.772440602835104</v>
      </c>
      <c r="AS247">
        <f t="shared" si="112"/>
        <v>0.13123198505653105</v>
      </c>
      <c r="AT247">
        <f t="shared" si="107"/>
        <v>-0.33368073699096451</v>
      </c>
      <c r="AU247">
        <f t="shared" si="108"/>
        <v>-1.6978291024512628</v>
      </c>
      <c r="AX247">
        <f>AW2*AM247</f>
        <v>6.7525499999999932</v>
      </c>
      <c r="AY247">
        <f t="shared" si="109"/>
        <v>8.4503791024512562</v>
      </c>
    </row>
    <row r="248" spans="5:52" x14ac:dyDescent="0.25">
      <c r="F248">
        <f t="shared" si="110"/>
        <v>247</v>
      </c>
      <c r="G248">
        <f t="shared" si="85"/>
        <v>1.0329090283592881</v>
      </c>
      <c r="H248">
        <f t="shared" si="111"/>
        <v>2.0441366032976836E-2</v>
      </c>
      <c r="K248">
        <f t="shared" si="86"/>
        <v>1.8036875133105219E-2</v>
      </c>
      <c r="L248">
        <f>ACOS(-J2*K248)</f>
        <v>1.5731326582812952</v>
      </c>
      <c r="N248">
        <f t="shared" si="87"/>
        <v>0.9998373752465356</v>
      </c>
      <c r="O248">
        <f t="shared" si="88"/>
        <v>2.7463941919157162E-2</v>
      </c>
      <c r="P248">
        <f>M2*N248*O248</f>
        <v>2.7231974057261837E-2</v>
      </c>
      <c r="Q248">
        <f t="shared" si="89"/>
        <v>2.746739562078452E-2</v>
      </c>
      <c r="S248">
        <f t="shared" si="90"/>
        <v>1.8033941890733429E-2</v>
      </c>
      <c r="T248">
        <f>Q248*R2*S248</f>
        <v>6.36308613781183E-5</v>
      </c>
      <c r="U248">
        <f>D2*E2*G2*(P248+T248)</f>
        <v>1059621.2534403978</v>
      </c>
      <c r="V248">
        <f t="shared" si="91"/>
        <v>1059.6212534403978</v>
      </c>
      <c r="W248" s="2">
        <v>22.1</v>
      </c>
      <c r="X248">
        <f t="shared" si="92"/>
        <v>381.66700000000003</v>
      </c>
      <c r="Y248" s="6">
        <f t="shared" si="93"/>
        <v>295.40000000000003</v>
      </c>
      <c r="Z248">
        <f t="shared" si="94"/>
        <v>2.223425053404688</v>
      </c>
      <c r="AA248" s="2">
        <v>29.5</v>
      </c>
      <c r="AB248">
        <f t="shared" si="95"/>
        <v>509.46499999999997</v>
      </c>
      <c r="AC248" s="6">
        <f t="shared" si="84"/>
        <v>302.8</v>
      </c>
      <c r="AD248">
        <f t="shared" si="96"/>
        <v>3.2855284428483555</v>
      </c>
      <c r="AE248" s="8">
        <v>55</v>
      </c>
      <c r="AF248">
        <f t="shared" si="97"/>
        <v>0.55000000000000004</v>
      </c>
      <c r="AG248" s="8">
        <v>97</v>
      </c>
      <c r="AH248">
        <f t="shared" si="98"/>
        <v>0.97</v>
      </c>
      <c r="AI248">
        <f t="shared" si="99"/>
        <v>1.9818814726845715</v>
      </c>
      <c r="AL248">
        <f t="shared" si="100"/>
        <v>798.00018912889993</v>
      </c>
      <c r="AM248" s="13">
        <v>11.755499999999987</v>
      </c>
      <c r="AN248">
        <f t="shared" si="101"/>
        <v>1.4731199516170962E-2</v>
      </c>
      <c r="AO248" s="6">
        <f t="shared" si="102"/>
        <v>7600085213.0842552</v>
      </c>
      <c r="AP248">
        <f t="shared" si="103"/>
        <v>8391123459.3793173</v>
      </c>
      <c r="AQ248">
        <f t="shared" si="104"/>
        <v>7995604336.2317867</v>
      </c>
      <c r="AR248">
        <f t="shared" si="105"/>
        <v>39.202448060544448</v>
      </c>
      <c r="AS248">
        <f t="shared" si="112"/>
        <v>0.14290896300283568</v>
      </c>
      <c r="AT248">
        <f t="shared" si="107"/>
        <v>-0.33011288065316918</v>
      </c>
      <c r="AU248">
        <f t="shared" si="108"/>
        <v>-1.849418196285731</v>
      </c>
      <c r="AX248">
        <f>AW2*AM248</f>
        <v>8.2288499999999907</v>
      </c>
      <c r="AY248">
        <f t="shared" si="109"/>
        <v>10.078268196285721</v>
      </c>
    </row>
    <row r="249" spans="5:52" x14ac:dyDescent="0.25">
      <c r="F249">
        <f t="shared" si="110"/>
        <v>248</v>
      </c>
      <c r="G249">
        <f t="shared" si="85"/>
        <v>1.0329082905977578</v>
      </c>
      <c r="H249">
        <f t="shared" si="111"/>
        <v>2.0564192187044097E-2</v>
      </c>
      <c r="K249">
        <f t="shared" si="86"/>
        <v>1.8036862247363956E-2</v>
      </c>
      <c r="L249">
        <f>ACOS(-J2*K249)</f>
        <v>1.5731326566121913</v>
      </c>
      <c r="N249">
        <f t="shared" si="87"/>
        <v>0.99983737547884066</v>
      </c>
      <c r="O249">
        <f t="shared" si="88"/>
        <v>2.7463941890025073E-2</v>
      </c>
      <c r="P249">
        <f>M2*N249*O249</f>
        <v>2.7231974034702958E-2</v>
      </c>
      <c r="Q249">
        <f t="shared" si="89"/>
        <v>2.7467395591641436E-2</v>
      </c>
      <c r="S249">
        <f t="shared" si="90"/>
        <v>1.8033929011277761E-2</v>
      </c>
      <c r="T249">
        <f>Q249*R2*S249</f>
        <v>6.3630815866805049E-5</v>
      </c>
      <c r="U249">
        <f>D2*E2*G2*(P249+T249)</f>
        <v>1059621.2507978983</v>
      </c>
      <c r="V249">
        <f t="shared" si="91"/>
        <v>1059.6212507978983</v>
      </c>
      <c r="W249" s="2">
        <v>21.5</v>
      </c>
      <c r="X249">
        <f t="shared" si="92"/>
        <v>371.30500000000001</v>
      </c>
      <c r="Y249" s="6">
        <f t="shared" si="93"/>
        <v>294.8</v>
      </c>
      <c r="Z249">
        <f t="shared" si="94"/>
        <v>2.1522831732713339</v>
      </c>
      <c r="AA249" s="2">
        <v>29.5</v>
      </c>
      <c r="AB249">
        <f t="shared" si="95"/>
        <v>509.46499999999997</v>
      </c>
      <c r="AC249" s="6">
        <f t="shared" si="84"/>
        <v>302.8</v>
      </c>
      <c r="AD249">
        <f t="shared" si="96"/>
        <v>3.2855284428483555</v>
      </c>
      <c r="AE249" s="8">
        <v>67</v>
      </c>
      <c r="AF249">
        <f t="shared" si="97"/>
        <v>0.67</v>
      </c>
      <c r="AG249" s="8">
        <v>96</v>
      </c>
      <c r="AH249">
        <f t="shared" si="98"/>
        <v>0.96</v>
      </c>
      <c r="AI249">
        <f t="shared" si="99"/>
        <v>2.1337479515244393</v>
      </c>
      <c r="AL249">
        <f t="shared" si="100"/>
        <v>798.00018713883492</v>
      </c>
      <c r="AM249" s="13">
        <v>12.260099999999982</v>
      </c>
      <c r="AN249">
        <f t="shared" si="101"/>
        <v>1.5363530231687761E-2</v>
      </c>
      <c r="AO249" s="6">
        <f t="shared" si="102"/>
        <v>7538496509.1746454</v>
      </c>
      <c r="AP249">
        <f t="shared" si="103"/>
        <v>8391123459.3793173</v>
      </c>
      <c r="AQ249">
        <f t="shared" si="104"/>
        <v>7964809984.2769814</v>
      </c>
      <c r="AR249">
        <f t="shared" si="105"/>
        <v>39.051463352910041</v>
      </c>
      <c r="AS249">
        <f t="shared" si="112"/>
        <v>0.1354970419532299</v>
      </c>
      <c r="AT249">
        <f t="shared" si="107"/>
        <v>-0.32925923418722147</v>
      </c>
      <c r="AU249">
        <f t="shared" si="108"/>
        <v>-1.7422284065892992</v>
      </c>
      <c r="AX249">
        <f>AW2*AM249</f>
        <v>8.5820699999999874</v>
      </c>
      <c r="AY249">
        <f t="shared" si="109"/>
        <v>10.324298406589287</v>
      </c>
    </row>
    <row r="250" spans="5:52" x14ac:dyDescent="0.25">
      <c r="F250">
        <f t="shared" si="110"/>
        <v>249</v>
      </c>
      <c r="G250">
        <f t="shared" si="85"/>
        <v>1.032907549860911</v>
      </c>
      <c r="H250">
        <f t="shared" si="111"/>
        <v>2.0687016481854181E-2</v>
      </c>
      <c r="K250">
        <f t="shared" si="86"/>
        <v>1.8036849309655822E-2</v>
      </c>
      <c r="L250">
        <f>ACOS(-J2*K250)</f>
        <v>1.5731326549363562</v>
      </c>
      <c r="N250">
        <f t="shared" si="87"/>
        <v>0.99983737571208242</v>
      </c>
      <c r="O250">
        <f t="shared" si="88"/>
        <v>2.7463941860775495E-2</v>
      </c>
      <c r="P250">
        <f>M2*N250*O250</f>
        <v>2.7231974012053101E-2</v>
      </c>
      <c r="Q250">
        <f t="shared" si="89"/>
        <v>2.7467395562380821E-2</v>
      </c>
      <c r="S250">
        <f t="shared" si="90"/>
        <v>1.8033916079880564E-2</v>
      </c>
      <c r="T250">
        <f>Q250*R2*S250</f>
        <v>6.3630770171949435E-5</v>
      </c>
      <c r="U250">
        <f>D2*E2*G2*(P250+T250)</f>
        <v>1059621.2481447419</v>
      </c>
      <c r="V250">
        <f t="shared" si="91"/>
        <v>1059.6212481447419</v>
      </c>
      <c r="W250" s="2">
        <v>21.2</v>
      </c>
      <c r="X250">
        <f t="shared" si="92"/>
        <v>366.12399999999997</v>
      </c>
      <c r="Y250" s="6">
        <f t="shared" si="93"/>
        <v>294.5</v>
      </c>
      <c r="Z250">
        <f t="shared" si="94"/>
        <v>2.1174652304176274</v>
      </c>
      <c r="AA250" s="2">
        <v>29</v>
      </c>
      <c r="AB250">
        <f t="shared" si="95"/>
        <v>500.83</v>
      </c>
      <c r="AC250" s="6">
        <f t="shared" si="84"/>
        <v>302.3</v>
      </c>
      <c r="AD250">
        <f t="shared" si="96"/>
        <v>3.2019052325811828</v>
      </c>
      <c r="AE250" s="8">
        <v>62</v>
      </c>
      <c r="AF250">
        <f t="shared" si="97"/>
        <v>0.62</v>
      </c>
      <c r="AG250" s="8">
        <v>97</v>
      </c>
      <c r="AH250">
        <f t="shared" si="98"/>
        <v>0.97</v>
      </c>
      <c r="AI250">
        <f t="shared" si="99"/>
        <v>2.0195612588527161</v>
      </c>
      <c r="AL250">
        <f t="shared" si="100"/>
        <v>798.00018514074441</v>
      </c>
      <c r="AM250" s="13">
        <v>12.528599999999987</v>
      </c>
      <c r="AN250">
        <f t="shared" si="101"/>
        <v>1.5699996357507486E-2</v>
      </c>
      <c r="AO250" s="6">
        <f t="shared" si="102"/>
        <v>7507842908.4778538</v>
      </c>
      <c r="AP250">
        <f t="shared" si="103"/>
        <v>8335811539.003027</v>
      </c>
      <c r="AQ250">
        <f t="shared" si="104"/>
        <v>7921827223.7404404</v>
      </c>
      <c r="AR250">
        <f t="shared" si="105"/>
        <v>38.840718877999379</v>
      </c>
      <c r="AS250">
        <f t="shared" si="112"/>
        <v>0.14104422432733138</v>
      </c>
      <c r="AT250">
        <f t="shared" si="107"/>
        <v>-0.32880500491736486</v>
      </c>
      <c r="AU250">
        <f t="shared" si="108"/>
        <v>-1.8012789992870832</v>
      </c>
      <c r="AX250">
        <f>AW2*AM250</f>
        <v>8.7700199999999899</v>
      </c>
      <c r="AY250">
        <f t="shared" si="109"/>
        <v>10.571298999287073</v>
      </c>
    </row>
    <row r="251" spans="5:52" x14ac:dyDescent="0.25">
      <c r="F251">
        <f t="shared" si="110"/>
        <v>250</v>
      </c>
      <c r="G251">
        <f t="shared" si="85"/>
        <v>1.0329068061488151</v>
      </c>
      <c r="H251">
        <f t="shared" si="111"/>
        <v>2.0809838906302249E-2</v>
      </c>
      <c r="K251">
        <f t="shared" si="86"/>
        <v>1.8036836319982003E-2</v>
      </c>
      <c r="L251">
        <f>ACOS(-J2*K251)</f>
        <v>1.5731326532537897</v>
      </c>
      <c r="N251">
        <f t="shared" si="87"/>
        <v>0.99983737594626088</v>
      </c>
      <c r="O251">
        <f t="shared" si="88"/>
        <v>2.7463941831408434E-2</v>
      </c>
      <c r="P251">
        <f>M2*N251*O251</f>
        <v>2.7231973989312257E-2</v>
      </c>
      <c r="Q251">
        <f t="shared" si="89"/>
        <v>2.7467395533002679E-2</v>
      </c>
      <c r="S251">
        <f t="shared" si="90"/>
        <v>1.8033903096543021E-2</v>
      </c>
      <c r="T251">
        <f>Q251*R2*S251</f>
        <v>6.3630724293555605E-5</v>
      </c>
      <c r="U251">
        <f>D2*E2*G2*(P251+T251)</f>
        <v>1059621.2454809281</v>
      </c>
      <c r="V251">
        <f t="shared" si="91"/>
        <v>1059.6212454809281</v>
      </c>
      <c r="W251" s="2">
        <v>23.2</v>
      </c>
      <c r="X251">
        <f t="shared" si="92"/>
        <v>400.66399999999999</v>
      </c>
      <c r="Y251" s="6">
        <f t="shared" si="93"/>
        <v>296.5</v>
      </c>
      <c r="Z251">
        <f t="shared" si="94"/>
        <v>2.3592087027791888</v>
      </c>
      <c r="AA251" s="2">
        <v>31.5</v>
      </c>
      <c r="AB251">
        <f t="shared" si="95"/>
        <v>544.005</v>
      </c>
      <c r="AC251" s="6">
        <f t="shared" si="84"/>
        <v>304.8</v>
      </c>
      <c r="AD251">
        <f t="shared" si="96"/>
        <v>3.6393591244975094</v>
      </c>
      <c r="AE251" s="8">
        <v>58</v>
      </c>
      <c r="AF251">
        <f t="shared" si="97"/>
        <v>0.57999999999999996</v>
      </c>
      <c r="AG251" s="8">
        <v>93</v>
      </c>
      <c r="AH251">
        <f t="shared" si="98"/>
        <v>0.93</v>
      </c>
      <c r="AI251">
        <f t="shared" si="99"/>
        <v>2.1524461928966003</v>
      </c>
      <c r="AL251">
        <f t="shared" si="100"/>
        <v>798.0001831346276</v>
      </c>
      <c r="AM251" s="13">
        <v>14.192699999999986</v>
      </c>
      <c r="AN251">
        <f t="shared" si="101"/>
        <v>1.7785334264272454E-2</v>
      </c>
      <c r="AO251" s="6">
        <f t="shared" si="102"/>
        <v>7713977085.2991018</v>
      </c>
      <c r="AP251">
        <f t="shared" si="103"/>
        <v>8615128329.202486</v>
      </c>
      <c r="AQ251">
        <f t="shared" si="104"/>
        <v>8164552707.2507935</v>
      </c>
      <c r="AR251">
        <f t="shared" si="105"/>
        <v>40.030801923650642</v>
      </c>
      <c r="AS251">
        <f t="shared" si="112"/>
        <v>0.13460295673799644</v>
      </c>
      <c r="AT251">
        <f t="shared" si="107"/>
        <v>-0.32598979874323214</v>
      </c>
      <c r="AU251">
        <f t="shared" si="108"/>
        <v>-1.756519194574711</v>
      </c>
      <c r="AX251">
        <f>AW2*AM251</f>
        <v>9.9348899999999905</v>
      </c>
      <c r="AY251">
        <f t="shared" si="109"/>
        <v>11.691409194574701</v>
      </c>
    </row>
    <row r="252" spans="5:52" x14ac:dyDescent="0.25">
      <c r="F252">
        <f t="shared" si="110"/>
        <v>251</v>
      </c>
      <c r="G252">
        <f t="shared" si="85"/>
        <v>1.0329060594615371</v>
      </c>
      <c r="H252">
        <f t="shared" si="111"/>
        <v>2.0932659449283655E-2</v>
      </c>
      <c r="K252">
        <f t="shared" si="86"/>
        <v>1.8036823278343665E-2</v>
      </c>
      <c r="L252">
        <f>ACOS(-J2*K252)</f>
        <v>1.5731326515644923</v>
      </c>
      <c r="N252">
        <f t="shared" si="87"/>
        <v>0.99983737618137591</v>
      </c>
      <c r="O252">
        <f t="shared" si="88"/>
        <v>2.7463941801923891E-2</v>
      </c>
      <c r="P252">
        <f>M2*N252*O252</f>
        <v>2.7231973966480437E-2</v>
      </c>
      <c r="Q252">
        <f t="shared" si="89"/>
        <v>2.7467395503507009E-2</v>
      </c>
      <c r="S252">
        <f t="shared" si="90"/>
        <v>1.8033890061266294E-2</v>
      </c>
      <c r="T252">
        <f>Q252*R2*S252</f>
        <v>6.3630678231627678E-5</v>
      </c>
      <c r="U252">
        <f>D2*E2*G2*(P252+T252)</f>
        <v>1059621.2428064581</v>
      </c>
      <c r="V252">
        <f t="shared" si="91"/>
        <v>1059.6212428064582</v>
      </c>
      <c r="W252" s="2">
        <v>23.5</v>
      </c>
      <c r="X252">
        <f t="shared" si="92"/>
        <v>405.84499999999997</v>
      </c>
      <c r="Y252" s="6">
        <f t="shared" si="93"/>
        <v>296.8</v>
      </c>
      <c r="Z252">
        <f t="shared" si="94"/>
        <v>2.3974761634350776</v>
      </c>
      <c r="AA252" s="2">
        <v>29.2</v>
      </c>
      <c r="AB252">
        <f t="shared" si="95"/>
        <v>504.28399999999999</v>
      </c>
      <c r="AC252" s="6">
        <f t="shared" si="84"/>
        <v>302.5</v>
      </c>
      <c r="AD252">
        <f t="shared" si="96"/>
        <v>3.2351291174567529</v>
      </c>
      <c r="AE252" s="8">
        <v>68</v>
      </c>
      <c r="AF252">
        <f t="shared" si="97"/>
        <v>0.68</v>
      </c>
      <c r="AG252" s="8">
        <v>94</v>
      </c>
      <c r="AH252">
        <f t="shared" si="98"/>
        <v>0.94</v>
      </c>
      <c r="AI252">
        <f t="shared" si="99"/>
        <v>2.2267576967497824</v>
      </c>
      <c r="AL252">
        <f t="shared" si="100"/>
        <v>798.00018112048576</v>
      </c>
      <c r="AM252" s="13">
        <v>10.737899999999989</v>
      </c>
      <c r="AN252">
        <f t="shared" si="101"/>
        <v>1.3456011983509477E-2</v>
      </c>
      <c r="AO252" s="6">
        <f t="shared" si="102"/>
        <v>7745259436.8026133</v>
      </c>
      <c r="AP252">
        <f t="shared" si="103"/>
        <v>8357903388.1276445</v>
      </c>
      <c r="AQ252">
        <f t="shared" si="104"/>
        <v>8051581412.4651289</v>
      </c>
      <c r="AR252">
        <f t="shared" si="105"/>
        <v>39.476903665316527</v>
      </c>
      <c r="AS252">
        <f t="shared" si="112"/>
        <v>0.13108745644098885</v>
      </c>
      <c r="AT252">
        <f t="shared" si="107"/>
        <v>-0.33183438382226216</v>
      </c>
      <c r="AU252">
        <f t="shared" si="108"/>
        <v>-1.7172186757530243</v>
      </c>
      <c r="AX252">
        <f>AW2*AM252</f>
        <v>7.5165299999999915</v>
      </c>
      <c r="AY252">
        <f t="shared" si="109"/>
        <v>9.2337486757530165</v>
      </c>
    </row>
    <row r="253" spans="5:52" x14ac:dyDescent="0.25">
      <c r="F253">
        <f t="shared" si="110"/>
        <v>252</v>
      </c>
      <c r="G253">
        <f t="shared" si="85"/>
        <v>1.0329053097991445</v>
      </c>
      <c r="H253">
        <f t="shared" si="111"/>
        <v>2.1055478099693881E-2</v>
      </c>
      <c r="K253">
        <f t="shared" si="86"/>
        <v>1.8036810184741989E-2</v>
      </c>
      <c r="L253">
        <f>ACOS(-J2*K253)</f>
        <v>1.5731326498684641</v>
      </c>
      <c r="N253">
        <f t="shared" si="87"/>
        <v>0.99983737641742754</v>
      </c>
      <c r="O253">
        <f t="shared" si="88"/>
        <v>2.7463941772321868E-2</v>
      </c>
      <c r="P253">
        <f>M2*N253*O253</f>
        <v>2.7231973943557641E-2</v>
      </c>
      <c r="Q253">
        <f t="shared" si="89"/>
        <v>2.7467395473893819E-2</v>
      </c>
      <c r="S253">
        <f t="shared" si="90"/>
        <v>1.8033876974051569E-2</v>
      </c>
      <c r="T253">
        <f>Q253*R2*S253</f>
        <v>6.3630631986169871E-5</v>
      </c>
      <c r="U253">
        <f>D2*E2*G2*(P253+T253)</f>
        <v>1059621.2401213318</v>
      </c>
      <c r="V253">
        <f t="shared" si="91"/>
        <v>1059.6212401213318</v>
      </c>
      <c r="W253" s="2">
        <v>22</v>
      </c>
      <c r="X253">
        <f t="shared" si="92"/>
        <v>379.94</v>
      </c>
      <c r="Y253" s="6">
        <f t="shared" si="93"/>
        <v>295.3</v>
      </c>
      <c r="Z253">
        <f t="shared" si="94"/>
        <v>2.2114271288940266</v>
      </c>
      <c r="AA253" s="2">
        <v>31.5</v>
      </c>
      <c r="AB253">
        <f t="shared" si="95"/>
        <v>544.005</v>
      </c>
      <c r="AC253" s="6">
        <f t="shared" si="84"/>
        <v>304.8</v>
      </c>
      <c r="AD253">
        <f t="shared" si="96"/>
        <v>3.6393591244975094</v>
      </c>
      <c r="AE253" s="8">
        <v>55</v>
      </c>
      <c r="AF253">
        <f t="shared" si="97"/>
        <v>0.55000000000000004</v>
      </c>
      <c r="AG253" s="8">
        <v>95</v>
      </c>
      <c r="AH253">
        <f t="shared" si="98"/>
        <v>0.95</v>
      </c>
      <c r="AI253">
        <f t="shared" si="99"/>
        <v>2.0512516454614778</v>
      </c>
      <c r="AL253">
        <f t="shared" si="100"/>
        <v>798.00017909831854</v>
      </c>
      <c r="AM253" s="13">
        <v>12.841799999999985</v>
      </c>
      <c r="AN253">
        <f t="shared" si="101"/>
        <v>1.6092477591308656E-2</v>
      </c>
      <c r="AO253" s="6">
        <f t="shared" si="102"/>
        <v>7589794316.8739386</v>
      </c>
      <c r="AP253">
        <f t="shared" si="103"/>
        <v>8615128329.202486</v>
      </c>
      <c r="AQ253">
        <f t="shared" si="104"/>
        <v>8102461323.0382118</v>
      </c>
      <c r="AR253">
        <f t="shared" si="105"/>
        <v>39.726367866856357</v>
      </c>
      <c r="AS253">
        <f t="shared" si="112"/>
        <v>0.13948932135408607</v>
      </c>
      <c r="AT253">
        <f t="shared" si="107"/>
        <v>-0.32827515525173329</v>
      </c>
      <c r="AU253">
        <f t="shared" si="108"/>
        <v>-1.8191052891425985</v>
      </c>
      <c r="AX253">
        <f>AW2*AM253</f>
        <v>8.9892599999999891</v>
      </c>
      <c r="AY253">
        <f t="shared" si="109"/>
        <v>10.808365289142587</v>
      </c>
    </row>
    <row r="254" spans="5:52" x14ac:dyDescent="0.25">
      <c r="F254">
        <f t="shared" si="110"/>
        <v>253</v>
      </c>
      <c r="G254">
        <f t="shared" si="85"/>
        <v>1.0329045571617053</v>
      </c>
      <c r="H254">
        <f t="shared" si="111"/>
        <v>2.1178294846428615E-2</v>
      </c>
      <c r="K254">
        <f t="shared" si="86"/>
        <v>1.8036797039178161E-2</v>
      </c>
      <c r="L254">
        <f>ACOS(-J2*K254)</f>
        <v>1.5731326481657053</v>
      </c>
      <c r="N254">
        <f t="shared" si="87"/>
        <v>0.99983737665441585</v>
      </c>
      <c r="O254">
        <f t="shared" si="88"/>
        <v>2.7463941742602371E-2</v>
      </c>
      <c r="P254">
        <f>M2*N254*O254</f>
        <v>2.723197392054387E-2</v>
      </c>
      <c r="Q254">
        <f t="shared" si="89"/>
        <v>2.7467395444163104E-2</v>
      </c>
      <c r="S254">
        <f t="shared" si="90"/>
        <v>1.8033863834900025E-2</v>
      </c>
      <c r="T254">
        <f>Q254*R2*S254</f>
        <v>6.3630585557186315E-5</v>
      </c>
      <c r="U254">
        <f>D2*E2*G2*(P254+T254)</f>
        <v>1059621.237425549</v>
      </c>
      <c r="V254">
        <f t="shared" si="91"/>
        <v>1059.621237425549</v>
      </c>
      <c r="W254" s="2">
        <v>21</v>
      </c>
      <c r="X254">
        <f t="shared" si="92"/>
        <v>362.67</v>
      </c>
      <c r="Y254" s="6">
        <f t="shared" si="93"/>
        <v>294.3</v>
      </c>
      <c r="Z254">
        <f t="shared" si="94"/>
        <v>2.0945280629249932</v>
      </c>
      <c r="AA254" s="2">
        <v>29.5</v>
      </c>
      <c r="AB254">
        <f t="shared" si="95"/>
        <v>509.46499999999997</v>
      </c>
      <c r="AC254" s="6">
        <f t="shared" si="84"/>
        <v>302.8</v>
      </c>
      <c r="AD254">
        <f t="shared" si="96"/>
        <v>3.2855284428483555</v>
      </c>
      <c r="AE254" s="8">
        <v>71</v>
      </c>
      <c r="AF254">
        <f t="shared" si="97"/>
        <v>0.71</v>
      </c>
      <c r="AG254" s="8">
        <v>97</v>
      </c>
      <c r="AH254">
        <f t="shared" si="98"/>
        <v>0.97</v>
      </c>
      <c r="AI254">
        <f t="shared" si="99"/>
        <v>2.1822087077297878</v>
      </c>
      <c r="AL254">
        <f t="shared" si="100"/>
        <v>798.00017706812605</v>
      </c>
      <c r="AM254" s="13">
        <v>12.761999999999984</v>
      </c>
      <c r="AN254">
        <f t="shared" si="101"/>
        <v>1.5992477654438515E-2</v>
      </c>
      <c r="AO254" s="6">
        <f t="shared" si="102"/>
        <v>7487459175.1471529</v>
      </c>
      <c r="AP254">
        <f t="shared" si="103"/>
        <v>8391123459.3793173</v>
      </c>
      <c r="AQ254">
        <f t="shared" si="104"/>
        <v>7939291317.2632351</v>
      </c>
      <c r="AR254">
        <f t="shared" si="105"/>
        <v>38.926345328541643</v>
      </c>
      <c r="AS254">
        <f t="shared" si="112"/>
        <v>0.13318778887235927</v>
      </c>
      <c r="AT254">
        <f t="shared" si="107"/>
        <v>-0.32841015516650796</v>
      </c>
      <c r="AU254">
        <f t="shared" si="108"/>
        <v>-1.7026470022732554</v>
      </c>
      <c r="AX254">
        <f>AW2*AM254</f>
        <v>8.9333999999999882</v>
      </c>
      <c r="AY254">
        <f t="shared" si="109"/>
        <v>10.636047002273244</v>
      </c>
    </row>
    <row r="255" spans="5:52" x14ac:dyDescent="0.25">
      <c r="F255">
        <f t="shared" si="110"/>
        <v>254</v>
      </c>
      <c r="G255">
        <f t="shared" si="85"/>
        <v>1.0329038015492871</v>
      </c>
      <c r="H255">
        <f t="shared" si="111"/>
        <v>2.1301109678383702E-2</v>
      </c>
      <c r="K255">
        <f t="shared" si="86"/>
        <v>1.8036783841653362E-2</v>
      </c>
      <c r="L255">
        <f>ACOS(-J2*K255)</f>
        <v>1.5731326464562156</v>
      </c>
      <c r="N255">
        <f t="shared" si="87"/>
        <v>0.99983737689234076</v>
      </c>
      <c r="O255">
        <f t="shared" si="88"/>
        <v>2.7463941712765404E-2</v>
      </c>
      <c r="P255">
        <f>M2*N255*O255</f>
        <v>2.7231973897439133E-2</v>
      </c>
      <c r="Q255">
        <f t="shared" si="89"/>
        <v>2.746739541431488E-2</v>
      </c>
      <c r="S255">
        <f t="shared" si="90"/>
        <v>1.8033850643812854E-2</v>
      </c>
      <c r="T255">
        <f>Q255*R2*S255</f>
        <v>6.3630538944681268E-5</v>
      </c>
      <c r="U255">
        <f>D2*E2*G2*(P255+T255)</f>
        <v>1059621.2347191107</v>
      </c>
      <c r="V255">
        <f t="shared" si="91"/>
        <v>1059.6212347191106</v>
      </c>
      <c r="W255" s="2">
        <v>21</v>
      </c>
      <c r="X255">
        <f t="shared" si="92"/>
        <v>362.67</v>
      </c>
      <c r="Y255" s="6">
        <f t="shared" si="93"/>
        <v>294.3</v>
      </c>
      <c r="Z255">
        <f t="shared" si="94"/>
        <v>2.0945280629249932</v>
      </c>
      <c r="AA255" s="2">
        <v>28.5</v>
      </c>
      <c r="AB255">
        <f t="shared" si="95"/>
        <v>492.19499999999999</v>
      </c>
      <c r="AC255" s="6">
        <f t="shared" si="84"/>
        <v>301.8</v>
      </c>
      <c r="AD255">
        <f t="shared" si="96"/>
        <v>3.1201438467792553</v>
      </c>
      <c r="AE255" s="8">
        <v>70</v>
      </c>
      <c r="AF255">
        <f t="shared" si="97"/>
        <v>0.7</v>
      </c>
      <c r="AG255" s="8">
        <v>92</v>
      </c>
      <c r="AH255">
        <f t="shared" si="98"/>
        <v>0.92</v>
      </c>
      <c r="AI255">
        <f t="shared" si="99"/>
        <v>2.0555332553182364</v>
      </c>
      <c r="AL255">
        <f t="shared" si="100"/>
        <v>798.00017502990875</v>
      </c>
      <c r="AM255" s="13">
        <v>11.355299999999991</v>
      </c>
      <c r="AN255">
        <f t="shared" si="101"/>
        <v>1.422969612703957E-2</v>
      </c>
      <c r="AO255" s="6">
        <f t="shared" si="102"/>
        <v>7487459175.1471529</v>
      </c>
      <c r="AP255">
        <f t="shared" si="103"/>
        <v>8280773520.7485352</v>
      </c>
      <c r="AQ255">
        <f t="shared" si="104"/>
        <v>7884116347.9478436</v>
      </c>
      <c r="AR255">
        <f t="shared" si="105"/>
        <v>38.655822453988279</v>
      </c>
      <c r="AS255">
        <f t="shared" si="112"/>
        <v>0.13928016589226308</v>
      </c>
      <c r="AT255">
        <f t="shared" si="107"/>
        <v>-0.33078991022849658</v>
      </c>
      <c r="AU255">
        <f t="shared" si="108"/>
        <v>-1.7809693584196213</v>
      </c>
      <c r="AX255">
        <f>AW2*AM255</f>
        <v>7.9487099999999931</v>
      </c>
      <c r="AY255">
        <f t="shared" si="109"/>
        <v>9.7296793584196148</v>
      </c>
    </row>
    <row r="256" spans="5:52" x14ac:dyDescent="0.25">
      <c r="F256">
        <f t="shared" si="110"/>
        <v>255</v>
      </c>
      <c r="G256">
        <f t="shared" si="85"/>
        <v>1.0329030429619588</v>
      </c>
      <c r="H256">
        <f t="shared" si="111"/>
        <v>2.142392258445517E-2</v>
      </c>
      <c r="K256">
        <f t="shared" si="86"/>
        <v>1.8036770592168797E-2</v>
      </c>
      <c r="L256">
        <f>ACOS(-J2*K256)</f>
        <v>1.5731326447399958</v>
      </c>
      <c r="N256">
        <f t="shared" si="87"/>
        <v>0.99983737713120213</v>
      </c>
      <c r="O256">
        <f t="shared" si="88"/>
        <v>2.7463941682810963E-2</v>
      </c>
      <c r="P256">
        <f>M2*N256*O256</f>
        <v>2.723197387424342E-2</v>
      </c>
      <c r="Q256">
        <f t="shared" si="89"/>
        <v>2.7467395384349134E-2</v>
      </c>
      <c r="S256">
        <f t="shared" si="90"/>
        <v>1.8033837400791251E-2</v>
      </c>
      <c r="T256">
        <f>Q256*R2*S256</f>
        <v>6.3630492148658915E-5</v>
      </c>
      <c r="U256">
        <f>D2*E2*G2*(P256+T256)</f>
        <v>1059621.2320020164</v>
      </c>
      <c r="V256">
        <f t="shared" si="91"/>
        <v>1059.6212320020163</v>
      </c>
      <c r="W256" s="2">
        <v>23.5</v>
      </c>
      <c r="X256">
        <f t="shared" si="92"/>
        <v>405.84499999999997</v>
      </c>
      <c r="Y256" s="6">
        <f t="shared" si="93"/>
        <v>296.8</v>
      </c>
      <c r="Z256">
        <f t="shared" si="94"/>
        <v>2.3974761634350776</v>
      </c>
      <c r="AA256" s="2">
        <v>30</v>
      </c>
      <c r="AB256">
        <f t="shared" si="95"/>
        <v>518.1</v>
      </c>
      <c r="AC256" s="6">
        <f t="shared" si="84"/>
        <v>303.3</v>
      </c>
      <c r="AD256">
        <f t="shared" si="96"/>
        <v>3.3710490534071527</v>
      </c>
      <c r="AE256" s="8">
        <v>71</v>
      </c>
      <c r="AF256">
        <f t="shared" si="97"/>
        <v>0.71</v>
      </c>
      <c r="AG256" s="8">
        <v>95</v>
      </c>
      <c r="AH256">
        <f t="shared" si="98"/>
        <v>0.95</v>
      </c>
      <c r="AI256">
        <f t="shared" si="99"/>
        <v>2.3355235915912012</v>
      </c>
      <c r="AL256">
        <f t="shared" si="100"/>
        <v>798.00017298366652</v>
      </c>
      <c r="AM256" s="13">
        <v>12.543899999999988</v>
      </c>
      <c r="AN256">
        <f t="shared" si="101"/>
        <v>1.5719169524862669E-2</v>
      </c>
      <c r="AO256" s="6">
        <f t="shared" si="102"/>
        <v>7745259436.8026133</v>
      </c>
      <c r="AP256">
        <f t="shared" si="103"/>
        <v>8446710189.1074104</v>
      </c>
      <c r="AQ256">
        <f t="shared" si="104"/>
        <v>8095984812.9550114</v>
      </c>
      <c r="AR256">
        <f t="shared" si="105"/>
        <v>39.694613537918421</v>
      </c>
      <c r="AS256">
        <f t="shared" si="112"/>
        <v>0.12604612086903508</v>
      </c>
      <c r="AT256">
        <f t="shared" si="107"/>
        <v>-0.32877912114143537</v>
      </c>
      <c r="AU256">
        <f t="shared" si="108"/>
        <v>-1.64499769168359</v>
      </c>
      <c r="AX256">
        <f>AW2*AM256</f>
        <v>8.7807299999999913</v>
      </c>
      <c r="AY256">
        <f t="shared" si="109"/>
        <v>10.425727691683582</v>
      </c>
    </row>
    <row r="257" spans="6:51" x14ac:dyDescent="0.25">
      <c r="F257">
        <f t="shared" si="110"/>
        <v>256</v>
      </c>
      <c r="G257">
        <f t="shared" si="85"/>
        <v>1.0329022813997883</v>
      </c>
      <c r="H257">
        <f t="shared" si="111"/>
        <v>2.1546733553539199E-2</v>
      </c>
      <c r="K257">
        <f t="shared" si="86"/>
        <v>1.8036757290725652E-2</v>
      </c>
      <c r="L257">
        <f>ACOS(-J2*K257)</f>
        <v>1.5731326430170456</v>
      </c>
      <c r="N257">
        <f t="shared" si="87"/>
        <v>0.99983737737100009</v>
      </c>
      <c r="O257">
        <f t="shared" si="88"/>
        <v>2.7463941652739049E-2</v>
      </c>
      <c r="P257">
        <f>M2*N257*O257</f>
        <v>2.7231973850956735E-2</v>
      </c>
      <c r="Q257">
        <f t="shared" si="89"/>
        <v>2.7467395354265876E-2</v>
      </c>
      <c r="S257">
        <f t="shared" si="90"/>
        <v>1.8033824105836403E-2</v>
      </c>
      <c r="T257">
        <f>Q257*R2*S257</f>
        <v>6.3630445169123446E-5</v>
      </c>
      <c r="U257">
        <f>D2*E2*G2*(P257+T257)</f>
        <v>1059621.2292742666</v>
      </c>
      <c r="V257">
        <f t="shared" si="91"/>
        <v>1059.6212292742666</v>
      </c>
      <c r="W257" s="2">
        <v>22</v>
      </c>
      <c r="X257">
        <f t="shared" si="92"/>
        <v>379.94</v>
      </c>
      <c r="Y257" s="6">
        <f t="shared" si="93"/>
        <v>295.3</v>
      </c>
      <c r="Z257">
        <f t="shared" si="94"/>
        <v>2.2114271288940266</v>
      </c>
      <c r="AA257" s="2">
        <v>25</v>
      </c>
      <c r="AB257">
        <f t="shared" si="95"/>
        <v>431.75</v>
      </c>
      <c r="AC257" s="6">
        <f t="shared" si="84"/>
        <v>298.3</v>
      </c>
      <c r="AD257">
        <f t="shared" si="96"/>
        <v>2.597066958624318</v>
      </c>
      <c r="AE257" s="8">
        <v>77</v>
      </c>
      <c r="AF257">
        <f t="shared" si="97"/>
        <v>0.77</v>
      </c>
      <c r="AG257" s="8">
        <v>92</v>
      </c>
      <c r="AH257">
        <f t="shared" si="98"/>
        <v>0.92</v>
      </c>
      <c r="AI257">
        <f t="shared" si="99"/>
        <v>2.0171272583616147</v>
      </c>
      <c r="AL257">
        <f t="shared" si="100"/>
        <v>798.0001709293997</v>
      </c>
      <c r="AM257" s="13">
        <v>6.7439999999999927</v>
      </c>
      <c r="AN257">
        <f t="shared" si="101"/>
        <v>8.451126009340974E-3</v>
      </c>
      <c r="AO257" s="6">
        <f t="shared" si="102"/>
        <v>7589794316.8739386</v>
      </c>
      <c r="AP257">
        <f t="shared" si="103"/>
        <v>7903100760.0574884</v>
      </c>
      <c r="AQ257">
        <f t="shared" si="104"/>
        <v>7746447538.4657135</v>
      </c>
      <c r="AR257">
        <f t="shared" si="105"/>
        <v>37.980832281097392</v>
      </c>
      <c r="AS257">
        <f t="shared" si="112"/>
        <v>0.14116415246770103</v>
      </c>
      <c r="AT257">
        <f t="shared" si="107"/>
        <v>-0.33859097988738968</v>
      </c>
      <c r="AU257">
        <f t="shared" si="108"/>
        <v>-1.8153663732318994</v>
      </c>
      <c r="AX257">
        <f>AW2*AM257</f>
        <v>4.7207999999999943</v>
      </c>
      <c r="AY257">
        <f t="shared" si="109"/>
        <v>6.536166373231894</v>
      </c>
    </row>
    <row r="258" spans="6:51" x14ac:dyDescent="0.25">
      <c r="F258">
        <f t="shared" si="110"/>
        <v>257</v>
      </c>
      <c r="G258">
        <f t="shared" si="85"/>
        <v>1.0329015168628453</v>
      </c>
      <c r="H258">
        <f t="shared" si="111"/>
        <v>2.1669542574532165E-2</v>
      </c>
      <c r="K258">
        <f t="shared" si="86"/>
        <v>1.8036743937325145E-2</v>
      </c>
      <c r="L258">
        <f>ACOS(-J2*K258)</f>
        <v>1.5731326412873654</v>
      </c>
      <c r="N258">
        <f t="shared" si="87"/>
        <v>0.99983737761173463</v>
      </c>
      <c r="O258">
        <f t="shared" si="88"/>
        <v>2.7463941622549677E-2</v>
      </c>
      <c r="P258">
        <f>M2*N258*O258</f>
        <v>2.7231973827579095E-2</v>
      </c>
      <c r="Q258">
        <f t="shared" si="89"/>
        <v>2.746739532406511E-2</v>
      </c>
      <c r="S258">
        <f t="shared" si="90"/>
        <v>1.8033810758949526E-2</v>
      </c>
      <c r="T258">
        <f>Q258*R2*S258</f>
        <v>6.3630398006079197E-5</v>
      </c>
      <c r="U258">
        <f>D2*E2*G2*(P258+T258)</f>
        <v>1059621.2265358621</v>
      </c>
      <c r="V258">
        <f t="shared" si="91"/>
        <v>1059.621226535862</v>
      </c>
      <c r="W258" s="2">
        <v>21.2</v>
      </c>
      <c r="X258">
        <f t="shared" si="92"/>
        <v>366.12399999999997</v>
      </c>
      <c r="Y258" s="6">
        <f t="shared" si="93"/>
        <v>294.5</v>
      </c>
      <c r="Z258">
        <f t="shared" si="94"/>
        <v>2.1174652304176274</v>
      </c>
      <c r="AA258" s="2">
        <v>28</v>
      </c>
      <c r="AB258">
        <f t="shared" si="95"/>
        <v>483.56</v>
      </c>
      <c r="AC258" s="6">
        <f t="shared" ref="AC258:AC321" si="113">AA258+273.3</f>
        <v>301.3</v>
      </c>
      <c r="AD258">
        <f t="shared" si="96"/>
        <v>3.0402092404813938</v>
      </c>
      <c r="AE258" s="8">
        <v>65</v>
      </c>
      <c r="AF258">
        <f t="shared" si="97"/>
        <v>0.65</v>
      </c>
      <c r="AG258" s="8">
        <v>93</v>
      </c>
      <c r="AH258">
        <f t="shared" si="98"/>
        <v>0.93</v>
      </c>
      <c r="AI258">
        <f t="shared" si="99"/>
        <v>1.9726893353006498</v>
      </c>
      <c r="AL258">
        <f t="shared" si="100"/>
        <v>798.00016886710864</v>
      </c>
      <c r="AM258" s="13">
        <v>11.062499999999988</v>
      </c>
      <c r="AN258">
        <f t="shared" si="101"/>
        <v>1.3862779021344081E-2</v>
      </c>
      <c r="AO258" s="6">
        <f t="shared" si="102"/>
        <v>7507842908.4778538</v>
      </c>
      <c r="AP258">
        <f t="shared" si="103"/>
        <v>8226008498.8858423</v>
      </c>
      <c r="AQ258">
        <f t="shared" si="104"/>
        <v>7866925703.6818485</v>
      </c>
      <c r="AR258">
        <f t="shared" si="105"/>
        <v>38.571536725152107</v>
      </c>
      <c r="AS258">
        <f t="shared" si="112"/>
        <v>0.14336655683253488</v>
      </c>
      <c r="AT258">
        <f t="shared" si="107"/>
        <v>-0.33128524832118544</v>
      </c>
      <c r="AU258">
        <f t="shared" si="108"/>
        <v>-1.8319638300610908</v>
      </c>
      <c r="AX258">
        <f>AW2*AM258</f>
        <v>7.7437499999999906</v>
      </c>
      <c r="AY258">
        <f t="shared" si="109"/>
        <v>9.5757138300610816</v>
      </c>
    </row>
    <row r="259" spans="6:51" x14ac:dyDescent="0.25">
      <c r="F259">
        <f t="shared" si="110"/>
        <v>258</v>
      </c>
      <c r="G259">
        <f t="shared" ref="G259:G265" si="114">(1+(0.033*COS(2*22/7*F259/365*(22/7)/180)))</f>
        <v>1.0329007493511981</v>
      </c>
      <c r="H259">
        <f t="shared" si="111"/>
        <v>2.1792349636330623E-2</v>
      </c>
      <c r="K259">
        <f t="shared" ref="K259:K322" si="115">TAN(G259*(22/7)/180)</f>
        <v>1.8036730531968467E-2</v>
      </c>
      <c r="L259">
        <f>ACOS(-J2*K259)</f>
        <v>1.5731326395509553</v>
      </c>
      <c r="N259">
        <f t="shared" ref="N259:N322" si="116">COS(G259*(22/7)/180)</f>
        <v>0.99983737785340554</v>
      </c>
      <c r="O259">
        <f t="shared" ref="O259:O322" si="117">SIN(L259*(22/7)/180)</f>
        <v>2.746394159224284E-2</v>
      </c>
      <c r="P259">
        <f>M2*N259*O259</f>
        <v>2.7231973804110483E-2</v>
      </c>
      <c r="Q259">
        <f t="shared" ref="Q259:Q322" si="118">(22/7*L259)/180</f>
        <v>2.7467395293746838E-2</v>
      </c>
      <c r="S259">
        <f t="shared" ref="S259:S322" si="119">SIN(G259*(22/7)/180)</f>
        <v>1.8033797360131814E-2</v>
      </c>
      <c r="T259">
        <f>Q259*R2*S259</f>
        <v>6.3630350659530356E-5</v>
      </c>
      <c r="U259">
        <f>D2*E2*G2*(P259+T259)</f>
        <v>1059621.2237868025</v>
      </c>
      <c r="V259">
        <f t="shared" ref="V259:V322" si="120">U259/1000</f>
        <v>1059.6212237868026</v>
      </c>
      <c r="W259" s="2">
        <v>22</v>
      </c>
      <c r="X259">
        <f t="shared" ref="X259:X322" si="121">W259*17.27</f>
        <v>379.94</v>
      </c>
      <c r="Y259" s="6">
        <f t="shared" ref="Y259:Y322" si="122">W259+273.3</f>
        <v>295.3</v>
      </c>
      <c r="Z259">
        <f t="shared" ref="Z259:Z322" si="123">0.6108*EXP(X259/Y259)</f>
        <v>2.2114271288940266</v>
      </c>
      <c r="AA259" s="2">
        <v>30</v>
      </c>
      <c r="AB259">
        <f t="shared" ref="AB259:AB322" si="124">17.27*AA259</f>
        <v>518.1</v>
      </c>
      <c r="AC259" s="6">
        <f t="shared" si="113"/>
        <v>303.3</v>
      </c>
      <c r="AD259">
        <f t="shared" ref="AD259:AD322" si="125">0.6108*EXP(AB259/AC259)</f>
        <v>3.3710490534071527</v>
      </c>
      <c r="AE259" s="8">
        <v>55</v>
      </c>
      <c r="AF259">
        <f t="shared" ref="AF259:AF322" si="126">AE259/100</f>
        <v>0.55000000000000004</v>
      </c>
      <c r="AG259" s="8">
        <v>94</v>
      </c>
      <c r="AH259">
        <f t="shared" ref="AH259:AH322" si="127">AG259/100</f>
        <v>0.94</v>
      </c>
      <c r="AI259">
        <f t="shared" ref="AI259:AI322" si="128">((Z259*(AH259)+AD259*(AF259))/2)</f>
        <v>1.9664092402671594</v>
      </c>
      <c r="AL259">
        <f t="shared" ref="AL259:AL322" si="129">(0.75+(2*EXP(-5)*(0.23)))*V259</f>
        <v>798.00016679679356</v>
      </c>
      <c r="AM259" s="13">
        <v>10.652399999999989</v>
      </c>
      <c r="AN259">
        <f t="shared" ref="AN259:AN322" si="130">AM259/AL259</f>
        <v>1.3348869390289947E-2</v>
      </c>
      <c r="AO259" s="6">
        <f t="shared" ref="AO259:AO322" si="131">(W259+273.16)^4</f>
        <v>7589794316.8739386</v>
      </c>
      <c r="AP259">
        <f t="shared" ref="AP259:AP322" si="132">(AA259+273.16)^4</f>
        <v>8446710189.1074104</v>
      </c>
      <c r="AQ259">
        <f t="shared" ref="AQ259:AQ322" si="133">(AO259+AP259)/2</f>
        <v>8018252252.990675</v>
      </c>
      <c r="AR259">
        <f t="shared" ref="AR259:AR322" si="134">4.903*10^-9*AQ259</f>
        <v>39.313490796413284</v>
      </c>
      <c r="AS259">
        <f t="shared" si="112"/>
        <v>0.14367979953851839</v>
      </c>
      <c r="AT259">
        <f t="shared" ref="AT259:AT276" si="135">(1.35*(AN259))-0.35</f>
        <v>-0.33197902632310855</v>
      </c>
      <c r="AU259">
        <f t="shared" ref="AU259:AU322" si="136">AR259*AS259*AT259</f>
        <v>-1.875201615337132</v>
      </c>
      <c r="AX259">
        <f>AW2*AM259</f>
        <v>7.4566799999999924</v>
      </c>
      <c r="AY259">
        <f t="shared" ref="AY259:AY322" si="137">(AX259-AU259)</f>
        <v>9.3318816153371245</v>
      </c>
    </row>
    <row r="260" spans="6:51" x14ac:dyDescent="0.25">
      <c r="F260">
        <f t="shared" ref="F260:F323" si="138">F259+1</f>
        <v>259</v>
      </c>
      <c r="G260">
        <f t="shared" si="114"/>
        <v>1.0328999788649167</v>
      </c>
      <c r="H260">
        <f t="shared" ref="H260:H323" si="139">0.409*SIN((22/7)/180*(2*F260*(22/7)/365-(1.39)))</f>
        <v>2.1915154727831291E-2</v>
      </c>
      <c r="K260">
        <f t="shared" si="115"/>
        <v>1.8036717074656837E-2</v>
      </c>
      <c r="L260">
        <f>ACOS(-J2*K260)</f>
        <v>1.5731326378078152</v>
      </c>
      <c r="N260">
        <f t="shared" si="116"/>
        <v>0.99983737809601303</v>
      </c>
      <c r="O260">
        <f t="shared" si="117"/>
        <v>2.7463941561818538E-2</v>
      </c>
      <c r="P260">
        <f>M2*N260*O260</f>
        <v>2.7231973780550908E-2</v>
      </c>
      <c r="Q260">
        <f t="shared" si="118"/>
        <v>2.7467395263311056E-2</v>
      </c>
      <c r="S260">
        <f t="shared" si="119"/>
        <v>1.8033783909384482E-2</v>
      </c>
      <c r="T260">
        <f>Q260*R2*S260</f>
        <v>6.3630303129481218E-5</v>
      </c>
      <c r="U260">
        <f>D2*E2*G2*(P260+T260)</f>
        <v>1059621.2210270879</v>
      </c>
      <c r="V260">
        <f t="shared" si="120"/>
        <v>1059.6212210270878</v>
      </c>
      <c r="W260" s="2">
        <v>22.1</v>
      </c>
      <c r="X260">
        <f t="shared" si="121"/>
        <v>381.66700000000003</v>
      </c>
      <c r="Y260" s="6">
        <f t="shared" si="122"/>
        <v>295.40000000000003</v>
      </c>
      <c r="Z260">
        <f t="shared" si="123"/>
        <v>2.223425053404688</v>
      </c>
      <c r="AA260" s="2">
        <v>30</v>
      </c>
      <c r="AB260">
        <f t="shared" si="124"/>
        <v>518.1</v>
      </c>
      <c r="AC260" s="6">
        <f t="shared" si="113"/>
        <v>303.3</v>
      </c>
      <c r="AD260">
        <f t="shared" si="125"/>
        <v>3.3710490534071527</v>
      </c>
      <c r="AE260" s="8">
        <v>56</v>
      </c>
      <c r="AF260">
        <f t="shared" si="126"/>
        <v>0.56000000000000005</v>
      </c>
      <c r="AG260" s="8">
        <v>91</v>
      </c>
      <c r="AH260">
        <f t="shared" si="127"/>
        <v>0.91</v>
      </c>
      <c r="AI260">
        <f t="shared" si="128"/>
        <v>1.9555521342531359</v>
      </c>
      <c r="AL260">
        <f t="shared" si="129"/>
        <v>798.00016471845379</v>
      </c>
      <c r="AM260" s="13">
        <v>16.145099999999978</v>
      </c>
      <c r="AN260">
        <f t="shared" si="130"/>
        <v>2.0231950711058069E-2</v>
      </c>
      <c r="AO260" s="6">
        <f t="shared" si="131"/>
        <v>7600085213.0842552</v>
      </c>
      <c r="AP260">
        <f t="shared" si="132"/>
        <v>8446710189.1074104</v>
      </c>
      <c r="AQ260">
        <f t="shared" si="133"/>
        <v>8023397701.0958328</v>
      </c>
      <c r="AR260">
        <f t="shared" si="134"/>
        <v>39.338718928472872</v>
      </c>
      <c r="AS260">
        <f t="shared" si="112"/>
        <v>0.14422251960104945</v>
      </c>
      <c r="AT260">
        <f t="shared" si="135"/>
        <v>-0.32268686654007156</v>
      </c>
      <c r="AU260">
        <f t="shared" si="136"/>
        <v>-1.8307733474261978</v>
      </c>
      <c r="AX260">
        <f>AW2*AM260</f>
        <v>11.301569999999984</v>
      </c>
      <c r="AY260">
        <f t="shared" si="137"/>
        <v>13.132343347426183</v>
      </c>
    </row>
    <row r="261" spans="6:51" x14ac:dyDescent="0.25">
      <c r="F261">
        <f t="shared" si="138"/>
        <v>260</v>
      </c>
      <c r="G261">
        <f t="shared" si="114"/>
        <v>1.0328992054040704</v>
      </c>
      <c r="H261">
        <f t="shared" si="139"/>
        <v>2.2037957837931065E-2</v>
      </c>
      <c r="K261">
        <f t="shared" si="115"/>
        <v>1.8036703565391474E-2</v>
      </c>
      <c r="L261">
        <f>ACOS(-J2*K261)</f>
        <v>1.5731326360579456</v>
      </c>
      <c r="N261">
        <f t="shared" si="116"/>
        <v>0.99983737833955688</v>
      </c>
      <c r="O261">
        <f t="shared" si="117"/>
        <v>2.7463941531276785E-2</v>
      </c>
      <c r="P261">
        <f>M2*N261*O261</f>
        <v>2.7231973756900379E-2</v>
      </c>
      <c r="Q261">
        <f t="shared" si="118"/>
        <v>2.7467395232757777E-2</v>
      </c>
      <c r="S261">
        <f t="shared" si="119"/>
        <v>1.8033770406708751E-2</v>
      </c>
      <c r="T261">
        <f>Q261*R2*S261</f>
        <v>6.3630255415936122E-5</v>
      </c>
      <c r="U261">
        <f>D2*E2*G2*(P261+T261)</f>
        <v>1059621.2182567192</v>
      </c>
      <c r="V261">
        <f t="shared" si="120"/>
        <v>1059.6212182567192</v>
      </c>
      <c r="W261" s="2">
        <v>22.1</v>
      </c>
      <c r="X261">
        <f t="shared" si="121"/>
        <v>381.66700000000003</v>
      </c>
      <c r="Y261" s="6">
        <f t="shared" si="122"/>
        <v>295.40000000000003</v>
      </c>
      <c r="Z261">
        <f t="shared" si="123"/>
        <v>2.223425053404688</v>
      </c>
      <c r="AA261" s="2">
        <v>31.5</v>
      </c>
      <c r="AB261">
        <f t="shared" si="124"/>
        <v>544.005</v>
      </c>
      <c r="AC261" s="6">
        <f t="shared" si="113"/>
        <v>304.8</v>
      </c>
      <c r="AD261">
        <f t="shared" si="125"/>
        <v>3.6393591244975094</v>
      </c>
      <c r="AE261" s="8">
        <v>42</v>
      </c>
      <c r="AF261">
        <f t="shared" si="126"/>
        <v>0.42</v>
      </c>
      <c r="AG261" s="8">
        <v>91</v>
      </c>
      <c r="AH261">
        <f t="shared" si="127"/>
        <v>0.91</v>
      </c>
      <c r="AI261">
        <f t="shared" si="128"/>
        <v>1.7759238154436101</v>
      </c>
      <c r="AL261">
        <f t="shared" si="129"/>
        <v>798.00016263209068</v>
      </c>
      <c r="AM261" s="13">
        <v>16.663199999999982</v>
      </c>
      <c r="AN261">
        <f t="shared" si="130"/>
        <v>2.0881198751938564E-2</v>
      </c>
      <c r="AO261" s="6">
        <f t="shared" si="131"/>
        <v>7600085213.0842552</v>
      </c>
      <c r="AP261">
        <f t="shared" si="132"/>
        <v>8615128329.202486</v>
      </c>
      <c r="AQ261">
        <f t="shared" si="133"/>
        <v>8107606771.1433706</v>
      </c>
      <c r="AR261">
        <f t="shared" si="134"/>
        <v>39.751595998915946</v>
      </c>
      <c r="AS261">
        <f t="shared" si="112"/>
        <v>0.15343069174514595</v>
      </c>
      <c r="AT261">
        <f t="shared" si="135"/>
        <v>-0.32181038168488291</v>
      </c>
      <c r="AU261">
        <f t="shared" si="136"/>
        <v>-1.9627584849263435</v>
      </c>
      <c r="AX261">
        <f>AW2*AM261</f>
        <v>11.664239999999987</v>
      </c>
      <c r="AY261">
        <f t="shared" si="137"/>
        <v>13.626998484926331</v>
      </c>
    </row>
    <row r="262" spans="6:51" x14ac:dyDescent="0.25">
      <c r="F262">
        <f t="shared" si="138"/>
        <v>261</v>
      </c>
      <c r="G262">
        <f t="shared" si="114"/>
        <v>1.0328984289687293</v>
      </c>
      <c r="H262">
        <f t="shared" si="139"/>
        <v>2.2160758955527035E-2</v>
      </c>
      <c r="K262">
        <f t="shared" si="115"/>
        <v>1.80366900041736E-2</v>
      </c>
      <c r="L262">
        <f>ACOS(-J2*K262)</f>
        <v>1.5731326343013465</v>
      </c>
      <c r="N262">
        <f t="shared" si="116"/>
        <v>0.9998373785840371</v>
      </c>
      <c r="O262">
        <f t="shared" si="117"/>
        <v>2.7463941500617581E-2</v>
      </c>
      <c r="P262">
        <f>M2*N262*O262</f>
        <v>2.7231973733158887E-2</v>
      </c>
      <c r="Q262">
        <f t="shared" si="118"/>
        <v>2.7467395202087002E-2</v>
      </c>
      <c r="S262">
        <f t="shared" si="119"/>
        <v>1.8033756852105839E-2</v>
      </c>
      <c r="T262">
        <f>Q262*R2*S262</f>
        <v>6.3630207518899362E-5</v>
      </c>
      <c r="U262">
        <f>D2*E2*G2*(P262+T262)</f>
        <v>1059621.2154756961</v>
      </c>
      <c r="V262">
        <f t="shared" si="120"/>
        <v>1059.6212154756961</v>
      </c>
      <c r="W262" s="2">
        <v>22</v>
      </c>
      <c r="X262">
        <f t="shared" si="121"/>
        <v>379.94</v>
      </c>
      <c r="Y262" s="6">
        <f t="shared" si="122"/>
        <v>295.3</v>
      </c>
      <c r="Z262">
        <f t="shared" si="123"/>
        <v>2.2114271288940266</v>
      </c>
      <c r="AA262" s="2">
        <v>31.5</v>
      </c>
      <c r="AB262">
        <f t="shared" si="124"/>
        <v>544.005</v>
      </c>
      <c r="AC262" s="6">
        <f t="shared" si="113"/>
        <v>304.8</v>
      </c>
      <c r="AD262">
        <f t="shared" si="125"/>
        <v>3.6393591244975094</v>
      </c>
      <c r="AE262" s="8">
        <v>55</v>
      </c>
      <c r="AF262">
        <f t="shared" si="126"/>
        <v>0.55000000000000004</v>
      </c>
      <c r="AG262" s="8">
        <v>93</v>
      </c>
      <c r="AH262">
        <f t="shared" si="127"/>
        <v>0.93</v>
      </c>
      <c r="AI262">
        <f t="shared" si="128"/>
        <v>2.0291373741725378</v>
      </c>
      <c r="AL262">
        <f t="shared" si="129"/>
        <v>798.00016053770378</v>
      </c>
      <c r="AM262" s="13">
        <v>12.871499999999989</v>
      </c>
      <c r="AN262">
        <f t="shared" si="130"/>
        <v>1.6129696003227605E-2</v>
      </c>
      <c r="AO262" s="6">
        <f t="shared" si="131"/>
        <v>7589794316.8739386</v>
      </c>
      <c r="AP262">
        <f t="shared" si="132"/>
        <v>8615128329.202486</v>
      </c>
      <c r="AQ262">
        <f t="shared" si="133"/>
        <v>8102461323.0382118</v>
      </c>
      <c r="AR262">
        <f t="shared" si="134"/>
        <v>39.726367866856357</v>
      </c>
      <c r="AS262">
        <f t="shared" si="112"/>
        <v>0.14057308974518573</v>
      </c>
      <c r="AT262">
        <f t="shared" si="135"/>
        <v>-0.32822491039564272</v>
      </c>
      <c r="AU262">
        <f t="shared" si="136"/>
        <v>-1.8329583170506687</v>
      </c>
      <c r="AX262">
        <f>AW2*AM262</f>
        <v>9.0100499999999908</v>
      </c>
      <c r="AY262">
        <f t="shared" si="137"/>
        <v>10.843008317050659</v>
      </c>
    </row>
    <row r="263" spans="6:51" x14ac:dyDescent="0.25">
      <c r="F263">
        <f t="shared" si="138"/>
        <v>262</v>
      </c>
      <c r="G263">
        <f t="shared" si="114"/>
        <v>1.0328976495589637</v>
      </c>
      <c r="H263">
        <f t="shared" si="139"/>
        <v>2.2283558069516464E-2</v>
      </c>
      <c r="K263">
        <f t="shared" si="115"/>
        <v>1.8036676391004439E-2</v>
      </c>
      <c r="L263">
        <f>ACOS(-J2*K263)</f>
        <v>1.5731326325380182</v>
      </c>
      <c r="N263">
        <f t="shared" si="116"/>
        <v>0.99983737882945378</v>
      </c>
      <c r="O263">
        <f t="shared" si="117"/>
        <v>2.7463941469840918E-2</v>
      </c>
      <c r="P263">
        <f>M2*N263*O263</f>
        <v>2.7231973709326441E-2</v>
      </c>
      <c r="Q263">
        <f t="shared" si="118"/>
        <v>2.7467395171298727E-2</v>
      </c>
      <c r="S263">
        <f t="shared" si="119"/>
        <v>1.803374324557697E-2</v>
      </c>
      <c r="T263">
        <f>Q263*R2*S263</f>
        <v>6.3630159438375262E-5</v>
      </c>
      <c r="U263">
        <f>D2*E2*G2*(P263+T263)</f>
        <v>1059621.212684019</v>
      </c>
      <c r="V263">
        <f t="shared" si="120"/>
        <v>1059.6212126840189</v>
      </c>
      <c r="W263" s="2">
        <v>22</v>
      </c>
      <c r="X263">
        <f t="shared" si="121"/>
        <v>379.94</v>
      </c>
      <c r="Y263" s="6">
        <f t="shared" si="122"/>
        <v>295.3</v>
      </c>
      <c r="Z263">
        <f t="shared" si="123"/>
        <v>2.2114271288940266</v>
      </c>
      <c r="AA263" s="2">
        <v>31</v>
      </c>
      <c r="AB263">
        <f t="shared" si="124"/>
        <v>535.37</v>
      </c>
      <c r="AC263" s="6">
        <f t="shared" si="113"/>
        <v>304.3</v>
      </c>
      <c r="AD263">
        <f t="shared" si="125"/>
        <v>3.5479274662728466</v>
      </c>
      <c r="AE263" s="8">
        <v>58</v>
      </c>
      <c r="AF263">
        <f t="shared" si="126"/>
        <v>0.57999999999999996</v>
      </c>
      <c r="AG263" s="8">
        <v>93</v>
      </c>
      <c r="AH263">
        <f t="shared" si="127"/>
        <v>0.93</v>
      </c>
      <c r="AI263">
        <f t="shared" si="128"/>
        <v>2.0572125801548475</v>
      </c>
      <c r="AL263">
        <f t="shared" si="129"/>
        <v>798.0001584352932</v>
      </c>
      <c r="AM263" s="13">
        <v>15.987299999999985</v>
      </c>
      <c r="AN263">
        <f t="shared" si="130"/>
        <v>2.0034206548715034E-2</v>
      </c>
      <c r="AO263" s="6">
        <f t="shared" si="131"/>
        <v>7589794316.8739386</v>
      </c>
      <c r="AP263">
        <f t="shared" si="132"/>
        <v>8558711713.0389957</v>
      </c>
      <c r="AQ263">
        <f t="shared" si="133"/>
        <v>8074253014.9564667</v>
      </c>
      <c r="AR263">
        <f t="shared" si="134"/>
        <v>39.588062532331556</v>
      </c>
      <c r="AS263">
        <f t="shared" si="112"/>
        <v>0.13919819081732604</v>
      </c>
      <c r="AT263">
        <f t="shared" si="135"/>
        <v>-0.32295382115923466</v>
      </c>
      <c r="AU263">
        <f t="shared" si="136"/>
        <v>-1.7796650259308497</v>
      </c>
      <c r="AX263">
        <f>AW2*AM263</f>
        <v>11.191109999999989</v>
      </c>
      <c r="AY263">
        <f t="shared" si="137"/>
        <v>12.970775025930839</v>
      </c>
    </row>
    <row r="264" spans="6:51" x14ac:dyDescent="0.25">
      <c r="F264">
        <f t="shared" si="138"/>
        <v>263</v>
      </c>
      <c r="G264">
        <f t="shared" si="114"/>
        <v>1.0328968671748437</v>
      </c>
      <c r="H264">
        <f t="shared" si="139"/>
        <v>2.2406355168796785E-2</v>
      </c>
      <c r="K264">
        <f t="shared" si="115"/>
        <v>1.8036662725885215E-2</v>
      </c>
      <c r="L264">
        <f>ACOS(-J2*K264)</f>
        <v>1.5731326307679607</v>
      </c>
      <c r="N264">
        <f t="shared" si="116"/>
        <v>0.99983737907580672</v>
      </c>
      <c r="O264">
        <f t="shared" si="117"/>
        <v>2.7463941438946815E-2</v>
      </c>
      <c r="P264">
        <f>M2*N264*O264</f>
        <v>2.7231973685403046E-2</v>
      </c>
      <c r="Q264">
        <f t="shared" si="118"/>
        <v>2.7467395140392967E-2</v>
      </c>
      <c r="S264">
        <f t="shared" si="119"/>
        <v>1.8033729587123373E-2</v>
      </c>
      <c r="T264">
        <f>Q264*R2*S264</f>
        <v>6.3630111174368186E-5</v>
      </c>
      <c r="U264">
        <f>D2*E2*G2*(P264+T264)</f>
        <v>1059621.2098816887</v>
      </c>
      <c r="V264">
        <f t="shared" si="120"/>
        <v>1059.6212098816886</v>
      </c>
      <c r="W264" s="2">
        <v>20.5</v>
      </c>
      <c r="X264">
        <f t="shared" si="121"/>
        <v>354.03499999999997</v>
      </c>
      <c r="Y264" s="6">
        <f t="shared" si="122"/>
        <v>293.8</v>
      </c>
      <c r="Z264">
        <f t="shared" si="123"/>
        <v>2.0381340673462596</v>
      </c>
      <c r="AA264" s="2">
        <v>30.2</v>
      </c>
      <c r="AB264">
        <f t="shared" si="124"/>
        <v>521.55399999999997</v>
      </c>
      <c r="AC264" s="6">
        <f t="shared" si="113"/>
        <v>303.5</v>
      </c>
      <c r="AD264">
        <f t="shared" si="125"/>
        <v>3.4057966407014737</v>
      </c>
      <c r="AE264" s="8">
        <v>63</v>
      </c>
      <c r="AF264">
        <f t="shared" si="126"/>
        <v>0.63</v>
      </c>
      <c r="AG264" s="8">
        <v>93</v>
      </c>
      <c r="AH264">
        <f t="shared" si="127"/>
        <v>0.93</v>
      </c>
      <c r="AI264">
        <f t="shared" si="128"/>
        <v>2.0205582831369751</v>
      </c>
      <c r="AL264">
        <f t="shared" si="129"/>
        <v>798.00015632485974</v>
      </c>
      <c r="AM264" s="13">
        <v>15.145799999999982</v>
      </c>
      <c r="AN264">
        <f t="shared" si="130"/>
        <v>1.8979695530077369E-2</v>
      </c>
      <c r="AO264" s="6">
        <f t="shared" si="131"/>
        <v>7436681431.5614634</v>
      </c>
      <c r="AP264">
        <f t="shared" si="132"/>
        <v>8469022031.1222687</v>
      </c>
      <c r="AQ264">
        <f t="shared" si="133"/>
        <v>7952851731.3418655</v>
      </c>
      <c r="AR264">
        <f t="shared" si="134"/>
        <v>38.992832038769166</v>
      </c>
      <c r="AS264">
        <f t="shared" si="112"/>
        <v>0.14099511978475324</v>
      </c>
      <c r="AT264">
        <f t="shared" si="135"/>
        <v>-0.32437741103439555</v>
      </c>
      <c r="AU264">
        <f t="shared" si="136"/>
        <v>-1.783361813809746</v>
      </c>
      <c r="AX264">
        <f>AW2*AM264</f>
        <v>10.602059999999987</v>
      </c>
      <c r="AY264">
        <f t="shared" si="137"/>
        <v>12.385421813809733</v>
      </c>
    </row>
    <row r="265" spans="6:51" x14ac:dyDescent="0.25">
      <c r="F265">
        <f t="shared" si="138"/>
        <v>264</v>
      </c>
      <c r="G265">
        <f t="shared" si="114"/>
        <v>1.0328960818164403</v>
      </c>
      <c r="H265">
        <f t="shared" si="139"/>
        <v>2.2529150242265619E-2</v>
      </c>
      <c r="K265">
        <f t="shared" si="115"/>
        <v>1.8036649008817175E-2</v>
      </c>
      <c r="L265">
        <f>ACOS(-J2*K265)</f>
        <v>1.5731326289911742</v>
      </c>
      <c r="N265">
        <f t="shared" si="116"/>
        <v>0.99983737932309613</v>
      </c>
      <c r="O265">
        <f t="shared" si="117"/>
        <v>2.7463941407935257E-2</v>
      </c>
      <c r="P265">
        <f>M2*N265*O265</f>
        <v>2.7231973661388693E-2</v>
      </c>
      <c r="Q265">
        <f t="shared" si="118"/>
        <v>2.7467395109369706E-2</v>
      </c>
      <c r="S265">
        <f t="shared" si="119"/>
        <v>1.8033715876746282E-2</v>
      </c>
      <c r="T265">
        <f>Q265*R2*S265</f>
        <v>6.3630062726882444E-5</v>
      </c>
      <c r="U265">
        <f>D2*E2*G2*(P265+T265)</f>
        <v>1059621.2070687045</v>
      </c>
      <c r="V265">
        <f t="shared" si="120"/>
        <v>1059.6212070687045</v>
      </c>
      <c r="W265" s="2">
        <v>21</v>
      </c>
      <c r="X265">
        <f t="shared" si="121"/>
        <v>362.67</v>
      </c>
      <c r="Y265" s="6">
        <f t="shared" si="122"/>
        <v>294.3</v>
      </c>
      <c r="Z265">
        <f t="shared" si="123"/>
        <v>2.0945280629249932</v>
      </c>
      <c r="AA265" s="2">
        <v>29</v>
      </c>
      <c r="AB265">
        <f t="shared" si="124"/>
        <v>500.83</v>
      </c>
      <c r="AC265" s="6">
        <f t="shared" si="113"/>
        <v>302.3</v>
      </c>
      <c r="AD265">
        <f t="shared" si="125"/>
        <v>3.2019052325811828</v>
      </c>
      <c r="AE265" s="8">
        <v>64</v>
      </c>
      <c r="AF265">
        <f t="shared" si="126"/>
        <v>0.64</v>
      </c>
      <c r="AG265" s="8">
        <v>93</v>
      </c>
      <c r="AH265">
        <f t="shared" si="127"/>
        <v>0.93</v>
      </c>
      <c r="AI265">
        <f t="shared" si="128"/>
        <v>1.9985652236861005</v>
      </c>
      <c r="AL265">
        <f t="shared" si="129"/>
        <v>798.00015420640295</v>
      </c>
      <c r="AM265" s="13">
        <v>10.332299999999991</v>
      </c>
      <c r="AN265">
        <f t="shared" si="130"/>
        <v>1.2947741858866282E-2</v>
      </c>
      <c r="AO265" s="6">
        <f t="shared" si="131"/>
        <v>7487459175.1471529</v>
      </c>
      <c r="AP265">
        <f t="shared" si="132"/>
        <v>8335811539.003027</v>
      </c>
      <c r="AQ265">
        <f t="shared" si="133"/>
        <v>7911635357.0750904</v>
      </c>
      <c r="AR265">
        <f t="shared" si="134"/>
        <v>38.790748155739166</v>
      </c>
      <c r="AS265">
        <f t="shared" si="112"/>
        <v>0.1420811318134434</v>
      </c>
      <c r="AT265">
        <f t="shared" si="135"/>
        <v>-0.33252054849053048</v>
      </c>
      <c r="AU265">
        <f t="shared" si="136"/>
        <v>-1.8326648577547404</v>
      </c>
      <c r="AX265">
        <f>AW2*AM265</f>
        <v>7.2326099999999931</v>
      </c>
      <c r="AY265">
        <f t="shared" si="137"/>
        <v>9.0652748577547335</v>
      </c>
    </row>
    <row r="266" spans="6:51" x14ac:dyDescent="0.25">
      <c r="F266">
        <f t="shared" si="138"/>
        <v>265</v>
      </c>
      <c r="G266">
        <f>(1+(0.033*COS(2*22/7*F266/365*(22/7)/180)))</f>
        <v>1.0328952934838245</v>
      </c>
      <c r="H266">
        <f t="shared" si="139"/>
        <v>2.2651943278820783E-2</v>
      </c>
      <c r="K266">
        <f t="shared" si="115"/>
        <v>1.8036635239801549E-2</v>
      </c>
      <c r="L266">
        <f>ACOS(-J2*K266)</f>
        <v>1.5731326272076589</v>
      </c>
      <c r="N266">
        <f t="shared" si="116"/>
        <v>0.99983737957132179</v>
      </c>
      <c r="O266">
        <f t="shared" si="117"/>
        <v>2.7463941376806262E-2</v>
      </c>
      <c r="P266">
        <f>M2*N266*O266</f>
        <v>2.7231973637283399E-2</v>
      </c>
      <c r="Q266">
        <f t="shared" si="118"/>
        <v>2.7467395078228964E-2</v>
      </c>
      <c r="S266">
        <f t="shared" si="119"/>
        <v>1.803370211444694E-2</v>
      </c>
      <c r="T266">
        <f>Q266*R2*S266</f>
        <v>6.3630014095922481E-5</v>
      </c>
      <c r="U266">
        <f>D2*E2*G2*(P266+T266)</f>
        <v>1059621.2042450674</v>
      </c>
      <c r="V266">
        <f t="shared" si="120"/>
        <v>1059.6212042450675</v>
      </c>
      <c r="W266" s="2">
        <v>21.2</v>
      </c>
      <c r="X266">
        <f t="shared" si="121"/>
        <v>366.12399999999997</v>
      </c>
      <c r="Y266" s="6">
        <f t="shared" si="122"/>
        <v>294.5</v>
      </c>
      <c r="Z266">
        <f t="shared" si="123"/>
        <v>2.1174652304176274</v>
      </c>
      <c r="AA266" s="2">
        <v>26.5</v>
      </c>
      <c r="AB266">
        <f t="shared" si="124"/>
        <v>457.65499999999997</v>
      </c>
      <c r="AC266" s="6">
        <f t="shared" si="113"/>
        <v>299.8</v>
      </c>
      <c r="AD266">
        <f t="shared" si="125"/>
        <v>2.8110234963348528</v>
      </c>
      <c r="AE266" s="8">
        <v>76</v>
      </c>
      <c r="AF266">
        <f t="shared" si="126"/>
        <v>0.76</v>
      </c>
      <c r="AG266" s="8">
        <v>94</v>
      </c>
      <c r="AH266">
        <f t="shared" si="127"/>
        <v>0.94</v>
      </c>
      <c r="AI266">
        <f t="shared" si="128"/>
        <v>2.063397586903529</v>
      </c>
      <c r="AL266">
        <f t="shared" si="129"/>
        <v>798.0001520799234</v>
      </c>
      <c r="AM266" s="13">
        <v>6.4640999999999895</v>
      </c>
      <c r="AN266">
        <f t="shared" si="130"/>
        <v>8.1003743961098641E-3</v>
      </c>
      <c r="AO266" s="6">
        <f t="shared" si="131"/>
        <v>7507842908.4778538</v>
      </c>
      <c r="AP266">
        <f t="shared" si="132"/>
        <v>8063342376.848567</v>
      </c>
      <c r="AQ266">
        <f t="shared" si="133"/>
        <v>7785592642.6632099</v>
      </c>
      <c r="AR266">
        <f t="shared" si="134"/>
        <v>38.172760726977721</v>
      </c>
      <c r="AS266">
        <f t="shared" si="112"/>
        <v>0.13889656217928753</v>
      </c>
      <c r="AT266">
        <f t="shared" si="135"/>
        <v>-0.33906449456525167</v>
      </c>
      <c r="AU266">
        <f t="shared" si="136"/>
        <v>-1.7977420686740315</v>
      </c>
      <c r="AX266">
        <f>AW2*AM266</f>
        <v>4.524869999999992</v>
      </c>
      <c r="AY266">
        <f t="shared" si="137"/>
        <v>6.3226120686740233</v>
      </c>
    </row>
    <row r="267" spans="6:51" x14ac:dyDescent="0.25">
      <c r="F267">
        <f t="shared" si="138"/>
        <v>266</v>
      </c>
      <c r="G267">
        <f t="shared" ref="G267:G330" si="140">(1+(0.033*COS(2*22/7*F267/365*(22/7)/180)))</f>
        <v>1.0328945021770675</v>
      </c>
      <c r="H267">
        <f t="shared" si="139"/>
        <v>2.2774734267360267E-2</v>
      </c>
      <c r="K267">
        <f t="shared" si="115"/>
        <v>1.8036621418839591E-2</v>
      </c>
      <c r="L267">
        <f>ACOS(-J2*K267)</f>
        <v>1.5731326254174149</v>
      </c>
      <c r="N267">
        <f t="shared" si="116"/>
        <v>0.99983737982048371</v>
      </c>
      <c r="O267">
        <f t="shared" si="117"/>
        <v>2.7463941345559826E-2</v>
      </c>
      <c r="P267">
        <f>M2*N267*O267</f>
        <v>2.7231973613087154E-2</v>
      </c>
      <c r="Q267">
        <f t="shared" si="118"/>
        <v>2.7467395046970738E-2</v>
      </c>
      <c r="S267">
        <f t="shared" si="119"/>
        <v>1.8033688300226593E-2</v>
      </c>
      <c r="T267">
        <f>Q267*R2*S267</f>
        <v>6.3629965281492687E-5</v>
      </c>
      <c r="U267">
        <f>D2*E2*G2*(P267+T267)</f>
        <v>1059621.2014107774</v>
      </c>
      <c r="V267">
        <f t="shared" si="120"/>
        <v>1059.6212014107773</v>
      </c>
      <c r="W267" s="2">
        <v>22.5</v>
      </c>
      <c r="X267">
        <f t="shared" si="121"/>
        <v>388.57499999999999</v>
      </c>
      <c r="Y267" s="6">
        <f t="shared" si="122"/>
        <v>295.8</v>
      </c>
      <c r="Z267">
        <f t="shared" si="123"/>
        <v>2.2719881109601614</v>
      </c>
      <c r="AA267" s="2">
        <v>30</v>
      </c>
      <c r="AB267">
        <f t="shared" si="124"/>
        <v>518.1</v>
      </c>
      <c r="AC267" s="6">
        <f t="shared" si="113"/>
        <v>303.3</v>
      </c>
      <c r="AD267">
        <f t="shared" si="125"/>
        <v>3.3710490534071527</v>
      </c>
      <c r="AE267" s="8">
        <v>55</v>
      </c>
      <c r="AF267">
        <f t="shared" si="126"/>
        <v>0.55000000000000004</v>
      </c>
      <c r="AG267" s="8">
        <v>92</v>
      </c>
      <c r="AH267">
        <f t="shared" si="127"/>
        <v>0.92</v>
      </c>
      <c r="AI267">
        <f t="shared" si="128"/>
        <v>1.9721530207286413</v>
      </c>
      <c r="AL267">
        <f t="shared" si="129"/>
        <v>798.00014994542107</v>
      </c>
      <c r="AM267" s="13">
        <v>16.727099999999979</v>
      </c>
      <c r="AN267">
        <f t="shared" si="130"/>
        <v>2.0961274256833189E-2</v>
      </c>
      <c r="AO267" s="6">
        <f t="shared" si="131"/>
        <v>7641353482.9750309</v>
      </c>
      <c r="AP267">
        <f t="shared" si="132"/>
        <v>8446710189.1074104</v>
      </c>
      <c r="AQ267">
        <f t="shared" si="133"/>
        <v>8044031836.0412207</v>
      </c>
      <c r="AR267">
        <f t="shared" si="134"/>
        <v>39.439888092110102</v>
      </c>
      <c r="AS267">
        <f t="shared" si="112"/>
        <v>0.14339328799280182</v>
      </c>
      <c r="AT267">
        <f t="shared" si="135"/>
        <v>-0.32170227975327514</v>
      </c>
      <c r="AU267">
        <f t="shared" si="136"/>
        <v>-1.8193599729557717</v>
      </c>
      <c r="AX267">
        <f>AW2*AM267</f>
        <v>11.708969999999985</v>
      </c>
      <c r="AY267">
        <f t="shared" si="137"/>
        <v>13.528329972955756</v>
      </c>
    </row>
    <row r="268" spans="6:51" x14ac:dyDescent="0.25">
      <c r="F268">
        <f t="shared" si="138"/>
        <v>267</v>
      </c>
      <c r="G268">
        <f t="shared" si="140"/>
        <v>1.032893707896241</v>
      </c>
      <c r="H268">
        <f t="shared" si="139"/>
        <v>2.2897523196782246E-2</v>
      </c>
      <c r="K268">
        <f t="shared" si="115"/>
        <v>1.8036607545932552E-2</v>
      </c>
      <c r="L268">
        <f>ACOS(-J2*K268)</f>
        <v>1.5731326236204424</v>
      </c>
      <c r="N268">
        <f t="shared" si="116"/>
        <v>0.99983738007058198</v>
      </c>
      <c r="O268">
        <f t="shared" si="117"/>
        <v>2.7463941314195949E-2</v>
      </c>
      <c r="P268">
        <f>M2*N268*O268</f>
        <v>2.7231973588799963E-2</v>
      </c>
      <c r="Q268">
        <f t="shared" si="118"/>
        <v>2.7467395015595027E-2</v>
      </c>
      <c r="S268">
        <f t="shared" si="119"/>
        <v>1.8033674434086492E-2</v>
      </c>
      <c r="T268">
        <f>Q268*R2*S268</f>
        <v>6.3629916283597469E-5</v>
      </c>
      <c r="U268">
        <f>D2*E2*G2*(P268+T268)</f>
        <v>1059621.1985658344</v>
      </c>
      <c r="V268">
        <f t="shared" si="120"/>
        <v>1059.6211985658344</v>
      </c>
      <c r="W268" s="2">
        <v>21.3</v>
      </c>
      <c r="X268">
        <f t="shared" si="121"/>
        <v>367.851</v>
      </c>
      <c r="Y268" s="6">
        <f t="shared" si="122"/>
        <v>294.60000000000002</v>
      </c>
      <c r="Z268">
        <f t="shared" si="123"/>
        <v>2.1290160306474348</v>
      </c>
      <c r="AA268" s="2">
        <v>31.5</v>
      </c>
      <c r="AB268">
        <f t="shared" si="124"/>
        <v>544.005</v>
      </c>
      <c r="AC268" s="6">
        <f t="shared" si="113"/>
        <v>304.8</v>
      </c>
      <c r="AD268">
        <f t="shared" si="125"/>
        <v>3.6393591244975094</v>
      </c>
      <c r="AE268" s="8">
        <v>55</v>
      </c>
      <c r="AF268">
        <f t="shared" si="126"/>
        <v>0.55000000000000004</v>
      </c>
      <c r="AG268" s="8">
        <v>92</v>
      </c>
      <c r="AH268">
        <f t="shared" si="127"/>
        <v>0.92</v>
      </c>
      <c r="AI268">
        <f t="shared" si="128"/>
        <v>1.9801711333346352</v>
      </c>
      <c r="AL268">
        <f t="shared" si="129"/>
        <v>798.00014780289609</v>
      </c>
      <c r="AM268" s="13">
        <v>15.919799999999981</v>
      </c>
      <c r="AN268">
        <f t="shared" si="130"/>
        <v>1.9949620365148264E-2</v>
      </c>
      <c r="AO268" s="6">
        <f t="shared" si="131"/>
        <v>7518050368.217514</v>
      </c>
      <c r="AP268">
        <f t="shared" si="132"/>
        <v>8615128329.202486</v>
      </c>
      <c r="AQ268">
        <f t="shared" si="133"/>
        <v>8066589348.71</v>
      </c>
      <c r="AR268">
        <f t="shared" si="134"/>
        <v>39.550487576725132</v>
      </c>
      <c r="AS268">
        <f t="shared" si="112"/>
        <v>0.14299402492980359</v>
      </c>
      <c r="AT268">
        <f t="shared" si="135"/>
        <v>-0.32306801250704981</v>
      </c>
      <c r="AU268">
        <f t="shared" si="136"/>
        <v>-1.8271057839149321</v>
      </c>
      <c r="AX268">
        <f>AW2*AM268</f>
        <v>11.143859999999986</v>
      </c>
      <c r="AY268">
        <f t="shared" si="137"/>
        <v>12.970965783914918</v>
      </c>
    </row>
    <row r="269" spans="6:51" x14ac:dyDescent="0.25">
      <c r="F269">
        <f t="shared" si="138"/>
        <v>268</v>
      </c>
      <c r="G269">
        <f t="shared" si="140"/>
        <v>1.0328929106414166</v>
      </c>
      <c r="H269">
        <f t="shared" si="139"/>
        <v>2.3020310055985087E-2</v>
      </c>
      <c r="K269">
        <f t="shared" si="115"/>
        <v>1.8036593621081676E-2</v>
      </c>
      <c r="L269">
        <f>ACOS(-J2*K269)</f>
        <v>1.5731326218167416</v>
      </c>
      <c r="N269">
        <f t="shared" si="116"/>
        <v>0.9998373803216164</v>
      </c>
      <c r="O269">
        <f t="shared" si="117"/>
        <v>2.7463941282714639E-2</v>
      </c>
      <c r="P269">
        <f>M2*N269*O269</f>
        <v>2.7231973564421821E-2</v>
      </c>
      <c r="Q269">
        <f t="shared" si="118"/>
        <v>2.7467394984101837E-2</v>
      </c>
      <c r="S269">
        <f t="shared" si="119"/>
        <v>1.803366051602788E-2</v>
      </c>
      <c r="T269">
        <f>Q269*R2*S269</f>
        <v>6.3629867102241242E-5</v>
      </c>
      <c r="U269">
        <f>D2*E2*G2*(P269+T269)</f>
        <v>1059621.195710239</v>
      </c>
      <c r="V269">
        <f t="shared" si="120"/>
        <v>1059.6211957102389</v>
      </c>
      <c r="W269" s="2">
        <v>22.5</v>
      </c>
      <c r="X269">
        <f t="shared" si="121"/>
        <v>388.57499999999999</v>
      </c>
      <c r="Y269" s="6">
        <f t="shared" si="122"/>
        <v>295.8</v>
      </c>
      <c r="Z269">
        <f t="shared" si="123"/>
        <v>2.2719881109601614</v>
      </c>
      <c r="AA269" s="2">
        <v>29.5</v>
      </c>
      <c r="AB269">
        <f t="shared" si="124"/>
        <v>509.46499999999997</v>
      </c>
      <c r="AC269" s="6">
        <f t="shared" si="113"/>
        <v>302.8</v>
      </c>
      <c r="AD269">
        <f t="shared" si="125"/>
        <v>3.2855284428483555</v>
      </c>
      <c r="AE269" s="8">
        <v>62</v>
      </c>
      <c r="AF269">
        <f t="shared" si="126"/>
        <v>0.62</v>
      </c>
      <c r="AG269" s="8">
        <v>92</v>
      </c>
      <c r="AH269">
        <f t="shared" si="127"/>
        <v>0.92</v>
      </c>
      <c r="AI269">
        <f t="shared" si="128"/>
        <v>2.0636283483246647</v>
      </c>
      <c r="AL269">
        <f t="shared" si="129"/>
        <v>798.00014565234869</v>
      </c>
      <c r="AM269" s="13">
        <v>10.088699999999989</v>
      </c>
      <c r="AN269">
        <f t="shared" si="130"/>
        <v>1.2642478895480256E-2</v>
      </c>
      <c r="AO269" s="6">
        <f t="shared" si="131"/>
        <v>7641353482.9750309</v>
      </c>
      <c r="AP269">
        <f t="shared" si="132"/>
        <v>8391123459.3793173</v>
      </c>
      <c r="AQ269">
        <f t="shared" si="133"/>
        <v>8016238471.1771736</v>
      </c>
      <c r="AR269">
        <f t="shared" si="134"/>
        <v>39.303617224181686</v>
      </c>
      <c r="AS269">
        <f t="shared" si="112"/>
        <v>0.13888531722630634</v>
      </c>
      <c r="AT269">
        <f t="shared" si="135"/>
        <v>-0.33293265349110163</v>
      </c>
      <c r="AU269">
        <f t="shared" si="136"/>
        <v>-1.8173779262504419</v>
      </c>
      <c r="AX269">
        <f>AW2*AM269</f>
        <v>7.0620899999999915</v>
      </c>
      <c r="AY269">
        <f t="shared" si="137"/>
        <v>8.8794679262504328</v>
      </c>
    </row>
    <row r="270" spans="6:51" x14ac:dyDescent="0.25">
      <c r="F270">
        <f t="shared" si="138"/>
        <v>269</v>
      </c>
      <c r="G270">
        <f t="shared" si="140"/>
        <v>1.0328921104126665</v>
      </c>
      <c r="H270">
        <f t="shared" si="139"/>
        <v>2.3143094833867336E-2</v>
      </c>
      <c r="K270">
        <f t="shared" si="115"/>
        <v>1.8036579644288227E-2</v>
      </c>
      <c r="L270">
        <f>ACOS(-J2*K270)</f>
        <v>1.5731326200063125</v>
      </c>
      <c r="N270">
        <f t="shared" si="116"/>
        <v>0.99983738057358706</v>
      </c>
      <c r="O270">
        <f t="shared" si="117"/>
        <v>2.7463941251115894E-2</v>
      </c>
      <c r="P270">
        <f>M2*N270*O270</f>
        <v>2.7231973539952745E-2</v>
      </c>
      <c r="Q270">
        <f t="shared" si="118"/>
        <v>2.7467394952491168E-2</v>
      </c>
      <c r="S270">
        <f t="shared" si="119"/>
        <v>1.8033646546052023E-2</v>
      </c>
      <c r="T270">
        <f>Q270*R2*S270</f>
        <v>6.3629817737428454E-5</v>
      </c>
      <c r="U270">
        <f>D2*E2*G2*(P270+T270)</f>
        <v>1059621.1928439916</v>
      </c>
      <c r="V270">
        <f t="shared" si="120"/>
        <v>1059.6211928439916</v>
      </c>
      <c r="W270" s="2">
        <v>20.5</v>
      </c>
      <c r="X270">
        <f t="shared" si="121"/>
        <v>354.03499999999997</v>
      </c>
      <c r="Y270" s="6">
        <f t="shared" si="122"/>
        <v>293.8</v>
      </c>
      <c r="Z270">
        <f t="shared" si="123"/>
        <v>2.0381340673462596</v>
      </c>
      <c r="AA270" s="2">
        <v>29.5</v>
      </c>
      <c r="AB270">
        <f t="shared" si="124"/>
        <v>509.46499999999997</v>
      </c>
      <c r="AC270" s="6">
        <f t="shared" si="113"/>
        <v>302.8</v>
      </c>
      <c r="AD270">
        <f t="shared" si="125"/>
        <v>3.2855284428483555</v>
      </c>
      <c r="AE270" s="8">
        <v>55</v>
      </c>
      <c r="AF270">
        <f t="shared" si="126"/>
        <v>0.55000000000000004</v>
      </c>
      <c r="AG270" s="8">
        <v>92</v>
      </c>
      <c r="AH270">
        <f t="shared" si="127"/>
        <v>0.92</v>
      </c>
      <c r="AI270">
        <f t="shared" si="128"/>
        <v>1.8410619927625773</v>
      </c>
      <c r="AL270">
        <f t="shared" si="129"/>
        <v>798.00014349377943</v>
      </c>
      <c r="AM270" s="13">
        <v>14.60219999999998</v>
      </c>
      <c r="AN270">
        <f t="shared" si="130"/>
        <v>1.8298492950225651E-2</v>
      </c>
      <c r="AO270" s="6">
        <f t="shared" si="131"/>
        <v>7436681431.5614634</v>
      </c>
      <c r="AP270">
        <f t="shared" si="132"/>
        <v>8391123459.3793173</v>
      </c>
      <c r="AQ270">
        <f t="shared" si="133"/>
        <v>7913902445.4703903</v>
      </c>
      <c r="AR270">
        <f t="shared" si="134"/>
        <v>38.801863690141325</v>
      </c>
      <c r="AS270">
        <f t="shared" si="112"/>
        <v>0.15003996457637067</v>
      </c>
      <c r="AT270">
        <f t="shared" si="135"/>
        <v>-0.32529703451719533</v>
      </c>
      <c r="AU270">
        <f t="shared" si="136"/>
        <v>-1.8938241169475005</v>
      </c>
      <c r="AX270">
        <f>AW2*AM270</f>
        <v>10.221539999999985</v>
      </c>
      <c r="AY270">
        <f t="shared" si="137"/>
        <v>12.115364116947486</v>
      </c>
    </row>
    <row r="271" spans="6:51" x14ac:dyDescent="0.25">
      <c r="F271">
        <f t="shared" si="138"/>
        <v>270</v>
      </c>
      <c r="G271">
        <f t="shared" si="140"/>
        <v>1.0328913072100629</v>
      </c>
      <c r="H271">
        <f t="shared" si="139"/>
        <v>2.3265877519327727E-2</v>
      </c>
      <c r="K271">
        <f t="shared" si="115"/>
        <v>1.803656561555347E-2</v>
      </c>
      <c r="L271">
        <f>ACOS(-J2*K271)</f>
        <v>1.5731326181891554</v>
      </c>
      <c r="N271">
        <f t="shared" si="116"/>
        <v>0.99983738082649398</v>
      </c>
      <c r="O271">
        <f t="shared" si="117"/>
        <v>2.7463941219399726E-2</v>
      </c>
      <c r="P271">
        <f>M2*N271*O271</f>
        <v>2.7231973515392735E-2</v>
      </c>
      <c r="Q271">
        <f t="shared" si="118"/>
        <v>2.7467394920763031E-2</v>
      </c>
      <c r="S271">
        <f t="shared" si="119"/>
        <v>1.8033632524160181E-2</v>
      </c>
      <c r="T271">
        <f>Q271*R2*S271</f>
        <v>6.3629768189163576E-5</v>
      </c>
      <c r="U271">
        <f>D2*E2*G2*(P271+T271)</f>
        <v>1059621.1899670924</v>
      </c>
      <c r="V271">
        <f t="shared" si="120"/>
        <v>1059.6211899670923</v>
      </c>
      <c r="W271" s="2">
        <v>22</v>
      </c>
      <c r="X271">
        <f t="shared" si="121"/>
        <v>379.94</v>
      </c>
      <c r="Y271" s="6">
        <f t="shared" si="122"/>
        <v>295.3</v>
      </c>
      <c r="Z271">
        <f t="shared" si="123"/>
        <v>2.2114271288940266</v>
      </c>
      <c r="AA271" s="2">
        <v>28</v>
      </c>
      <c r="AB271">
        <f t="shared" si="124"/>
        <v>483.56</v>
      </c>
      <c r="AC271" s="6">
        <f t="shared" si="113"/>
        <v>301.3</v>
      </c>
      <c r="AD271">
        <f t="shared" si="125"/>
        <v>3.0402092404813938</v>
      </c>
      <c r="AE271" s="8">
        <v>67</v>
      </c>
      <c r="AF271">
        <f t="shared" si="126"/>
        <v>0.67</v>
      </c>
      <c r="AG271" s="8">
        <v>94</v>
      </c>
      <c r="AH271">
        <f t="shared" si="127"/>
        <v>0.94</v>
      </c>
      <c r="AI271">
        <f t="shared" si="128"/>
        <v>2.0578408461414597</v>
      </c>
      <c r="AL271">
        <f t="shared" si="129"/>
        <v>798.00014132718809</v>
      </c>
      <c r="AM271" s="13">
        <v>7.091999999999989</v>
      </c>
      <c r="AN271">
        <f t="shared" si="130"/>
        <v>8.887216471171272E-3</v>
      </c>
      <c r="AO271" s="6">
        <f t="shared" si="131"/>
        <v>7589794316.8739386</v>
      </c>
      <c r="AP271">
        <f t="shared" si="132"/>
        <v>8226008498.8858423</v>
      </c>
      <c r="AQ271">
        <f t="shared" si="133"/>
        <v>7907901407.8798904</v>
      </c>
      <c r="AR271">
        <f t="shared" si="134"/>
        <v>38.772440602835104</v>
      </c>
      <c r="AS271">
        <f t="shared" si="112"/>
        <v>0.13916753105044841</v>
      </c>
      <c r="AT271">
        <f t="shared" si="135"/>
        <v>-0.33800225776391873</v>
      </c>
      <c r="AU271">
        <f t="shared" si="136"/>
        <v>-1.8238144956348186</v>
      </c>
      <c r="AX271">
        <f>AW2*AM271</f>
        <v>4.9643999999999924</v>
      </c>
      <c r="AY271">
        <f t="shared" si="137"/>
        <v>6.7882144956348114</v>
      </c>
    </row>
    <row r="272" spans="6:51" x14ac:dyDescent="0.25">
      <c r="F272">
        <f t="shared" si="138"/>
        <v>271</v>
      </c>
      <c r="G272">
        <f t="shared" si="140"/>
        <v>1.0328905010336786</v>
      </c>
      <c r="H272">
        <f t="shared" si="139"/>
        <v>2.3388658101265197E-2</v>
      </c>
      <c r="K272">
        <f t="shared" si="115"/>
        <v>1.803655153487867E-2</v>
      </c>
      <c r="L272">
        <f>ACOS(-J2*K272)</f>
        <v>1.5731326163652706</v>
      </c>
      <c r="N272">
        <f t="shared" si="116"/>
        <v>0.99983738108033704</v>
      </c>
      <c r="O272">
        <f t="shared" si="117"/>
        <v>2.7463941187566131E-2</v>
      </c>
      <c r="P272">
        <f>M2*N272*O272</f>
        <v>2.7231973490741787E-2</v>
      </c>
      <c r="Q272">
        <f t="shared" si="118"/>
        <v>2.7467394888917425E-2</v>
      </c>
      <c r="S272">
        <f t="shared" si="119"/>
        <v>1.8033618450353624E-2</v>
      </c>
      <c r="T272">
        <f>Q272*R2*S272</f>
        <v>6.3629718457451122E-5</v>
      </c>
      <c r="U272">
        <f>D2*E2*G2*(P272+T272)</f>
        <v>1059621.1870795416</v>
      </c>
      <c r="V272">
        <f t="shared" si="120"/>
        <v>1059.6211870795416</v>
      </c>
      <c r="W272" s="2">
        <v>23</v>
      </c>
      <c r="X272">
        <f t="shared" si="121"/>
        <v>397.21</v>
      </c>
      <c r="Y272" s="6">
        <f t="shared" si="122"/>
        <v>296.3</v>
      </c>
      <c r="Z272">
        <f t="shared" si="123"/>
        <v>2.3339947564661481</v>
      </c>
      <c r="AA272" s="2">
        <v>31</v>
      </c>
      <c r="AB272">
        <f t="shared" si="124"/>
        <v>535.37</v>
      </c>
      <c r="AC272" s="6">
        <f t="shared" si="113"/>
        <v>304.3</v>
      </c>
      <c r="AD272">
        <f t="shared" si="125"/>
        <v>3.5479274662728466</v>
      </c>
      <c r="AE272" s="8">
        <v>52</v>
      </c>
      <c r="AF272">
        <f t="shared" si="126"/>
        <v>0.52</v>
      </c>
      <c r="AG272" s="8">
        <v>94</v>
      </c>
      <c r="AH272">
        <f t="shared" si="127"/>
        <v>0.94</v>
      </c>
      <c r="AI272">
        <f t="shared" si="128"/>
        <v>2.0194386767700299</v>
      </c>
      <c r="AL272">
        <f t="shared" si="129"/>
        <v>798.00013915257523</v>
      </c>
      <c r="AM272" s="13">
        <v>14.501099999999987</v>
      </c>
      <c r="AN272">
        <f t="shared" si="130"/>
        <v>1.8171801342540143E-2</v>
      </c>
      <c r="AO272" s="6">
        <f t="shared" si="131"/>
        <v>7693174893.707921</v>
      </c>
      <c r="AP272">
        <f t="shared" si="132"/>
        <v>8558711713.0389957</v>
      </c>
      <c r="AQ272">
        <f t="shared" si="133"/>
        <v>8125943303.3734589</v>
      </c>
      <c r="AR272">
        <f t="shared" si="134"/>
        <v>39.841500016440072</v>
      </c>
      <c r="AS272">
        <f t="shared" si="112"/>
        <v>0.1410502624663893</v>
      </c>
      <c r="AT272">
        <f t="shared" si="135"/>
        <v>-0.32546806818757079</v>
      </c>
      <c r="AU272">
        <f t="shared" si="136"/>
        <v>-1.8290179424500401</v>
      </c>
      <c r="AX272">
        <f>AW2*AM272</f>
        <v>10.150769999999991</v>
      </c>
      <c r="AY272">
        <f t="shared" si="137"/>
        <v>11.979787942450031</v>
      </c>
    </row>
    <row r="273" spans="5:52" x14ac:dyDescent="0.25">
      <c r="F273">
        <f t="shared" si="138"/>
        <v>272</v>
      </c>
      <c r="G273">
        <f t="shared" si="140"/>
        <v>1.0328896918835866</v>
      </c>
      <c r="H273">
        <f t="shared" si="139"/>
        <v>2.3511436568578854E-2</v>
      </c>
      <c r="K273">
        <f t="shared" si="115"/>
        <v>1.8036537402265108E-2</v>
      </c>
      <c r="L273">
        <f>ACOS(-J2*K273)</f>
        <v>1.573132614534658</v>
      </c>
      <c r="N273">
        <f t="shared" si="116"/>
        <v>0.99983738133511624</v>
      </c>
      <c r="O273">
        <f t="shared" si="117"/>
        <v>2.7463941155615106E-2</v>
      </c>
      <c r="P273">
        <f>M2*N273*O273</f>
        <v>2.7231973465999898E-2</v>
      </c>
      <c r="Q273">
        <f t="shared" si="118"/>
        <v>2.7467394856954343E-2</v>
      </c>
      <c r="S273">
        <f t="shared" si="119"/>
        <v>1.8033604324633624E-2</v>
      </c>
      <c r="T273">
        <f>Q273*R2*S273</f>
        <v>6.3629668542295522E-5</v>
      </c>
      <c r="U273">
        <f>D2*E2*G2*(P273+T273)</f>
        <v>1059621.1841813391</v>
      </c>
      <c r="V273">
        <f t="shared" si="120"/>
        <v>1059.621184181339</v>
      </c>
      <c r="W273" s="2">
        <v>24</v>
      </c>
      <c r="X273">
        <f t="shared" si="121"/>
        <v>414.48</v>
      </c>
      <c r="Y273" s="6">
        <f t="shared" si="122"/>
        <v>297.3</v>
      </c>
      <c r="Z273">
        <f t="shared" si="123"/>
        <v>2.4624618961402045</v>
      </c>
      <c r="AA273" s="2">
        <v>31</v>
      </c>
      <c r="AB273">
        <f t="shared" si="124"/>
        <v>535.37</v>
      </c>
      <c r="AC273" s="6">
        <f t="shared" si="113"/>
        <v>304.3</v>
      </c>
      <c r="AD273">
        <f t="shared" si="125"/>
        <v>3.5479274662728466</v>
      </c>
      <c r="AE273" s="8">
        <v>60</v>
      </c>
      <c r="AF273">
        <f t="shared" si="126"/>
        <v>0.6</v>
      </c>
      <c r="AG273" s="8">
        <v>92</v>
      </c>
      <c r="AH273">
        <f t="shared" si="127"/>
        <v>0.92</v>
      </c>
      <c r="AI273">
        <f t="shared" si="128"/>
        <v>2.197110712106348</v>
      </c>
      <c r="AL273">
        <f t="shared" si="129"/>
        <v>798.0001369699404</v>
      </c>
      <c r="AM273" s="13">
        <v>11.091899999999985</v>
      </c>
      <c r="AN273">
        <f t="shared" si="130"/>
        <v>1.3899621674398035E-2</v>
      </c>
      <c r="AO273" s="6">
        <f t="shared" si="131"/>
        <v>7797608001.4891062</v>
      </c>
      <c r="AP273">
        <f t="shared" si="132"/>
        <v>8558711713.0389957</v>
      </c>
      <c r="AQ273">
        <f t="shared" si="133"/>
        <v>8178159857.2640514</v>
      </c>
      <c r="AR273">
        <f t="shared" si="134"/>
        <v>40.097517780165646</v>
      </c>
      <c r="AS273">
        <f t="shared" si="112"/>
        <v>0.13248284418563264</v>
      </c>
      <c r="AT273">
        <f t="shared" si="135"/>
        <v>-0.33123551073956264</v>
      </c>
      <c r="AU273">
        <f t="shared" si="136"/>
        <v>-1.7596002772691377</v>
      </c>
      <c r="AX273">
        <f>AW2*AM273</f>
        <v>7.7643299999999886</v>
      </c>
      <c r="AY273">
        <f t="shared" si="137"/>
        <v>9.5239302772691268</v>
      </c>
    </row>
    <row r="274" spans="5:52" x14ac:dyDescent="0.25">
      <c r="E274" t="s">
        <v>13</v>
      </c>
      <c r="F274">
        <f t="shared" si="138"/>
        <v>273</v>
      </c>
      <c r="G274">
        <f t="shared" si="140"/>
        <v>1.0328888797598599</v>
      </c>
      <c r="H274">
        <f t="shared" si="139"/>
        <v>2.3634212910168016E-2</v>
      </c>
      <c r="K274">
        <f t="shared" si="115"/>
        <v>1.8036523217714054E-2</v>
      </c>
      <c r="L274">
        <f>ACOS(-J2*K274)</f>
        <v>1.573132612697318</v>
      </c>
      <c r="N274">
        <f t="shared" si="116"/>
        <v>0.99983738159083146</v>
      </c>
      <c r="O274">
        <f t="shared" si="117"/>
        <v>2.7463941123546668E-2</v>
      </c>
      <c r="P274">
        <f>M2*N274*O274</f>
        <v>2.7231973441167082E-2</v>
      </c>
      <c r="Q274">
        <f t="shared" si="118"/>
        <v>2.7467394824873804E-2</v>
      </c>
      <c r="S274">
        <f t="shared" si="119"/>
        <v>1.8033590147001458E-2</v>
      </c>
      <c r="T274">
        <f>Q274*R2*S274</f>
        <v>6.3629618443701358E-5</v>
      </c>
      <c r="U274">
        <f>D2*E2*G2*(P274+T274)</f>
        <v>1059621.1812724855</v>
      </c>
      <c r="V274">
        <f t="shared" si="120"/>
        <v>1059.6211812724855</v>
      </c>
      <c r="W274" s="2">
        <v>24</v>
      </c>
      <c r="X274">
        <f t="shared" si="121"/>
        <v>414.48</v>
      </c>
      <c r="Y274" s="6">
        <f t="shared" si="122"/>
        <v>297.3</v>
      </c>
      <c r="Z274">
        <f t="shared" si="123"/>
        <v>2.4624618961402045</v>
      </c>
      <c r="AA274" s="2">
        <v>30.1</v>
      </c>
      <c r="AB274">
        <f t="shared" si="124"/>
        <v>519.827</v>
      </c>
      <c r="AC274" s="6">
        <f t="shared" si="113"/>
        <v>303.40000000000003</v>
      </c>
      <c r="AD274">
        <f t="shared" si="125"/>
        <v>3.3883840319267788</v>
      </c>
      <c r="AE274" s="8">
        <v>57</v>
      </c>
      <c r="AF274">
        <f t="shared" si="126"/>
        <v>0.56999999999999995</v>
      </c>
      <c r="AG274" s="8">
        <v>97</v>
      </c>
      <c r="AH274">
        <f t="shared" si="127"/>
        <v>0.97</v>
      </c>
      <c r="AI274">
        <f t="shared" si="128"/>
        <v>2.1599834687271313</v>
      </c>
      <c r="AL274">
        <f t="shared" si="129"/>
        <v>798.00013477928451</v>
      </c>
      <c r="AM274" s="13">
        <v>11.08109999999999</v>
      </c>
      <c r="AN274">
        <f t="shared" si="130"/>
        <v>1.3886087880254387E-2</v>
      </c>
      <c r="AO274" s="6">
        <f t="shared" si="131"/>
        <v>7797608001.4891062</v>
      </c>
      <c r="AP274">
        <f t="shared" si="132"/>
        <v>8457860592.1170883</v>
      </c>
      <c r="AQ274">
        <f t="shared" si="133"/>
        <v>8127734296.8030968</v>
      </c>
      <c r="AR274">
        <f t="shared" si="134"/>
        <v>39.850281257225582</v>
      </c>
      <c r="AS274">
        <f t="shared" si="112"/>
        <v>0.13424364897517313</v>
      </c>
      <c r="AT274">
        <f t="shared" si="135"/>
        <v>-0.33125378136165656</v>
      </c>
      <c r="AU274">
        <f t="shared" si="136"/>
        <v>-1.7720908535682816</v>
      </c>
      <c r="AX274">
        <f>AW2*AM274</f>
        <v>7.7567699999999924</v>
      </c>
      <c r="AY274">
        <f t="shared" si="137"/>
        <v>9.5288608535682737</v>
      </c>
      <c r="AZ274">
        <f>SUM(AY245:AY274)/30</f>
        <v>10.451398289964617</v>
      </c>
    </row>
    <row r="275" spans="5:52" x14ac:dyDescent="0.25">
      <c r="F275">
        <f t="shared" si="138"/>
        <v>274</v>
      </c>
      <c r="G275">
        <f t="shared" si="140"/>
        <v>1.0328880646625718</v>
      </c>
      <c r="H275">
        <f t="shared" si="139"/>
        <v>2.3756987114932172E-2</v>
      </c>
      <c r="K275">
        <f t="shared" si="115"/>
        <v>1.8036508981226797E-2</v>
      </c>
      <c r="L275">
        <f>ACOS(-J2*K275)</f>
        <v>1.5731326108532506</v>
      </c>
      <c r="N275">
        <f t="shared" si="116"/>
        <v>0.99983738184748283</v>
      </c>
      <c r="O275">
        <f t="shared" si="117"/>
        <v>2.7463941091360813E-2</v>
      </c>
      <c r="P275">
        <f>M2*N275*O275</f>
        <v>2.7231973416243335E-2</v>
      </c>
      <c r="Q275">
        <f t="shared" si="118"/>
        <v>2.7467394792675803E-2</v>
      </c>
      <c r="S275">
        <f t="shared" si="119"/>
        <v>1.8033575917458411E-2</v>
      </c>
      <c r="T275">
        <f>Q275*R2*S275</f>
        <v>6.3629568161673142E-5</v>
      </c>
      <c r="U275">
        <f>D2*E2*G2*(P275+T275)</f>
        <v>1059621.1783529811</v>
      </c>
      <c r="V275">
        <f t="shared" si="120"/>
        <v>1059.6211783529811</v>
      </c>
      <c r="W275" s="2">
        <v>23.5</v>
      </c>
      <c r="X275">
        <f t="shared" si="121"/>
        <v>405.84499999999997</v>
      </c>
      <c r="Y275" s="6">
        <f t="shared" si="122"/>
        <v>296.8</v>
      </c>
      <c r="Z275">
        <f t="shared" si="123"/>
        <v>2.3974761634350776</v>
      </c>
      <c r="AA275" s="2">
        <v>31</v>
      </c>
      <c r="AB275">
        <f t="shared" si="124"/>
        <v>535.37</v>
      </c>
      <c r="AC275" s="6">
        <f t="shared" si="113"/>
        <v>304.3</v>
      </c>
      <c r="AD275">
        <f t="shared" si="125"/>
        <v>3.5479274662728466</v>
      </c>
      <c r="AE275" s="8">
        <v>61</v>
      </c>
      <c r="AF275">
        <f t="shared" si="126"/>
        <v>0.61</v>
      </c>
      <c r="AG275" s="8">
        <v>94</v>
      </c>
      <c r="AH275">
        <f t="shared" si="127"/>
        <v>0.94</v>
      </c>
      <c r="AI275">
        <f t="shared" si="128"/>
        <v>2.2089316740277045</v>
      </c>
      <c r="AL275">
        <f t="shared" si="129"/>
        <v>798.00013258060733</v>
      </c>
      <c r="AM275" s="13">
        <v>16.281899999999982</v>
      </c>
      <c r="AN275">
        <f t="shared" si="130"/>
        <v>2.0403380068806341E-2</v>
      </c>
      <c r="AO275" s="6">
        <f t="shared" si="131"/>
        <v>7745259436.8026133</v>
      </c>
      <c r="AP275">
        <f t="shared" si="132"/>
        <v>8558711713.0389957</v>
      </c>
      <c r="AQ275">
        <f t="shared" si="133"/>
        <v>8151985574.920805</v>
      </c>
      <c r="AR275">
        <f t="shared" si="134"/>
        <v>39.969185273836707</v>
      </c>
      <c r="AS275">
        <f t="shared" si="112"/>
        <v>0.13192534798552946</v>
      </c>
      <c r="AT275">
        <f t="shared" si="135"/>
        <v>-0.32245543690711143</v>
      </c>
      <c r="AU275">
        <f t="shared" si="136"/>
        <v>-1.7002909690919119</v>
      </c>
      <c r="AX275">
        <f>AW2*AM274</f>
        <v>7.7567699999999924</v>
      </c>
      <c r="AY275">
        <f t="shared" si="137"/>
        <v>9.4570609690919039</v>
      </c>
    </row>
    <row r="276" spans="5:52" x14ac:dyDescent="0.25">
      <c r="F276">
        <f t="shared" si="138"/>
        <v>275</v>
      </c>
      <c r="G276">
        <f t="shared" si="140"/>
        <v>1.032887246591796</v>
      </c>
      <c r="H276">
        <f t="shared" si="139"/>
        <v>2.3879759171771032E-2</v>
      </c>
      <c r="K276">
        <f t="shared" si="115"/>
        <v>1.8036494692804609E-2</v>
      </c>
      <c r="L276">
        <f>ACOS(-J2*K276)</f>
        <v>1.573132609002456</v>
      </c>
      <c r="N276">
        <f t="shared" si="116"/>
        <v>0.99983738210507034</v>
      </c>
      <c r="O276">
        <f t="shared" si="117"/>
        <v>2.7463941059057542E-2</v>
      </c>
      <c r="P276">
        <f>M2*N276*O276</f>
        <v>2.7231973391228664E-2</v>
      </c>
      <c r="Q276">
        <f t="shared" si="118"/>
        <v>2.7467394760360343E-2</v>
      </c>
      <c r="S276">
        <f t="shared" si="119"/>
        <v>1.8033561636005755E-2</v>
      </c>
      <c r="T276">
        <f>Q276*R2*S276</f>
        <v>6.3629517696215374E-5</v>
      </c>
      <c r="U276">
        <f>D2*E2*G2*(P276+T276)</f>
        <v>1059621.1754228263</v>
      </c>
      <c r="V276">
        <f t="shared" si="120"/>
        <v>1059.6211754228264</v>
      </c>
      <c r="W276" s="2">
        <v>23</v>
      </c>
      <c r="X276">
        <f t="shared" si="121"/>
        <v>397.21</v>
      </c>
      <c r="Y276" s="6">
        <f t="shared" si="122"/>
        <v>296.3</v>
      </c>
      <c r="Z276">
        <f t="shared" si="123"/>
        <v>2.3339947564661481</v>
      </c>
      <c r="AA276" s="2">
        <v>31</v>
      </c>
      <c r="AB276">
        <f t="shared" si="124"/>
        <v>535.37</v>
      </c>
      <c r="AC276" s="6">
        <f t="shared" si="113"/>
        <v>304.3</v>
      </c>
      <c r="AD276">
        <f t="shared" si="125"/>
        <v>3.5479274662728466</v>
      </c>
      <c r="AE276" s="8">
        <v>57</v>
      </c>
      <c r="AF276">
        <f t="shared" si="126"/>
        <v>0.56999999999999995</v>
      </c>
      <c r="AG276" s="8">
        <v>93</v>
      </c>
      <c r="AH276">
        <f t="shared" si="127"/>
        <v>0.93</v>
      </c>
      <c r="AI276">
        <f t="shared" si="128"/>
        <v>2.0964668896445202</v>
      </c>
      <c r="AL276">
        <f t="shared" si="129"/>
        <v>798.00013037390931</v>
      </c>
      <c r="AM276" s="13">
        <v>13.001099999999989</v>
      </c>
      <c r="AN276">
        <f t="shared" si="130"/>
        <v>1.6292102601422158E-2</v>
      </c>
      <c r="AO276" s="6">
        <f t="shared" si="131"/>
        <v>7693174893.707921</v>
      </c>
      <c r="AP276">
        <f t="shared" si="132"/>
        <v>8558711713.0389957</v>
      </c>
      <c r="AQ276">
        <f t="shared" si="133"/>
        <v>8125943303.3734589</v>
      </c>
      <c r="AR276">
        <f t="shared" si="134"/>
        <v>39.841500016440072</v>
      </c>
      <c r="AS276">
        <f t="shared" si="112"/>
        <v>0.13729146284126906</v>
      </c>
      <c r="AT276">
        <f t="shared" si="135"/>
        <v>-0.32800566148808008</v>
      </c>
      <c r="AU276">
        <f t="shared" si="136"/>
        <v>-1.7941574524088828</v>
      </c>
      <c r="AX276">
        <f>AW2*AM275</f>
        <v>11.397329999999988</v>
      </c>
      <c r="AY276">
        <f t="shared" si="137"/>
        <v>13.19148745240887</v>
      </c>
    </row>
    <row r="277" spans="5:52" x14ac:dyDescent="0.25">
      <c r="F277">
        <f t="shared" si="138"/>
        <v>276</v>
      </c>
      <c r="G277">
        <f t="shared" si="140"/>
        <v>1.0328864255476067</v>
      </c>
      <c r="H277">
        <f t="shared" si="139"/>
        <v>2.4002529069584482E-2</v>
      </c>
      <c r="K277">
        <f t="shared" si="115"/>
        <v>1.8036480352448803E-2</v>
      </c>
      <c r="L277">
        <f>ACOS(-J2*K277)</f>
        <v>1.5731326071449343</v>
      </c>
      <c r="N277">
        <f t="shared" si="116"/>
        <v>0.99983738236359376</v>
      </c>
      <c r="O277">
        <f t="shared" si="117"/>
        <v>2.7463941026636855E-2</v>
      </c>
      <c r="P277">
        <f>M2*N277*O277</f>
        <v>2.7231973366123059E-2</v>
      </c>
      <c r="Q277">
        <f t="shared" si="118"/>
        <v>2.7467394727927422E-2</v>
      </c>
      <c r="S277">
        <f t="shared" si="119"/>
        <v>1.8033547302644802E-2</v>
      </c>
      <c r="T277">
        <f>Q277*R2*S277</f>
        <v>6.3629467047332676E-5</v>
      </c>
      <c r="U277">
        <f>D2*E2*G2*(P277+T277)</f>
        <v>1059621.1724820209</v>
      </c>
      <c r="V277">
        <f t="shared" si="120"/>
        <v>1059.6211724820209</v>
      </c>
      <c r="W277" s="2">
        <v>21</v>
      </c>
      <c r="X277">
        <f t="shared" si="121"/>
        <v>362.67</v>
      </c>
      <c r="Y277" s="6">
        <f t="shared" si="122"/>
        <v>294.3</v>
      </c>
      <c r="Z277">
        <f t="shared" si="123"/>
        <v>2.0945280629249932</v>
      </c>
      <c r="AA277" s="2">
        <v>31.2</v>
      </c>
      <c r="AB277">
        <f t="shared" si="124"/>
        <v>538.82399999999996</v>
      </c>
      <c r="AC277" s="6">
        <f t="shared" si="113"/>
        <v>304.5</v>
      </c>
      <c r="AD277">
        <f t="shared" si="125"/>
        <v>3.5842571435281498</v>
      </c>
      <c r="AE277" s="8">
        <v>63</v>
      </c>
      <c r="AF277">
        <f t="shared" si="126"/>
        <v>0.63</v>
      </c>
      <c r="AG277" s="8">
        <v>93</v>
      </c>
      <c r="AH277">
        <f t="shared" si="127"/>
        <v>0.93</v>
      </c>
      <c r="AI277">
        <f t="shared" si="128"/>
        <v>2.1029965494714888</v>
      </c>
      <c r="AL277">
        <f t="shared" si="129"/>
        <v>798.00012815919035</v>
      </c>
      <c r="AM277" s="13">
        <v>14.126699999999987</v>
      </c>
      <c r="AN277">
        <f t="shared" si="130"/>
        <v>1.7702628735896519E-2</v>
      </c>
      <c r="AO277" s="6">
        <f t="shared" si="131"/>
        <v>7487459175.1471529</v>
      </c>
      <c r="AP277">
        <f t="shared" si="132"/>
        <v>8581245003.5920935</v>
      </c>
      <c r="AQ277">
        <f t="shared" si="133"/>
        <v>8034352089.3696232</v>
      </c>
      <c r="AR277">
        <f t="shared" si="134"/>
        <v>39.392428294179261</v>
      </c>
      <c r="AS277">
        <f t="shared" si="112"/>
        <v>0.13697603006137138</v>
      </c>
      <c r="AT277">
        <f>(1.35*(AN277))-0.35</f>
        <v>-0.32610145120653966</v>
      </c>
      <c r="AU277">
        <f t="shared" si="136"/>
        <v>-1.7595842244529678</v>
      </c>
      <c r="AX277">
        <f>AW2*AM276</f>
        <v>9.1007699999999918</v>
      </c>
      <c r="AY277">
        <f t="shared" si="137"/>
        <v>10.86035422445296</v>
      </c>
    </row>
    <row r="278" spans="5:52" x14ac:dyDescent="0.25">
      <c r="F278">
        <f t="shared" si="138"/>
        <v>277</v>
      </c>
      <c r="G278">
        <f t="shared" si="140"/>
        <v>1.032885601530078</v>
      </c>
      <c r="H278">
        <f t="shared" si="139"/>
        <v>2.4125296797272593E-2</v>
      </c>
      <c r="K278">
        <f t="shared" si="115"/>
        <v>1.8036465960160664E-2</v>
      </c>
      <c r="L278">
        <f>ACOS(-J2*K278)</f>
        <v>1.5731326052806858</v>
      </c>
      <c r="N278">
        <f t="shared" si="116"/>
        <v>0.99983738262305333</v>
      </c>
      <c r="O278">
        <f t="shared" si="117"/>
        <v>2.7463940994098761E-2</v>
      </c>
      <c r="P278">
        <f>M2*N278*O278</f>
        <v>2.7231973340926533E-2</v>
      </c>
      <c r="Q278">
        <f t="shared" si="118"/>
        <v>2.746739469537705E-2</v>
      </c>
      <c r="S278">
        <f t="shared" si="119"/>
        <v>1.8033532917376836E-2</v>
      </c>
      <c r="T278">
        <f>Q278*R2*S278</f>
        <v>6.3629416215029588E-5</v>
      </c>
      <c r="U278">
        <f>D2*E2*G2*(P278+T278)</f>
        <v>1059621.1695305654</v>
      </c>
      <c r="V278">
        <f t="shared" si="120"/>
        <v>1059.6211695305653</v>
      </c>
      <c r="W278" s="2">
        <v>24</v>
      </c>
      <c r="X278">
        <f t="shared" si="121"/>
        <v>414.48</v>
      </c>
      <c r="Y278" s="6">
        <f t="shared" si="122"/>
        <v>297.3</v>
      </c>
      <c r="Z278">
        <f t="shared" si="123"/>
        <v>2.4624618961402045</v>
      </c>
      <c r="AA278" s="2">
        <v>32</v>
      </c>
      <c r="AB278">
        <f t="shared" si="124"/>
        <v>552.64</v>
      </c>
      <c r="AC278" s="6">
        <f t="shared" si="113"/>
        <v>305.3</v>
      </c>
      <c r="AD278">
        <f t="shared" si="125"/>
        <v>3.7328359060309499</v>
      </c>
      <c r="AE278" s="8">
        <v>45</v>
      </c>
      <c r="AF278">
        <f t="shared" si="126"/>
        <v>0.45</v>
      </c>
      <c r="AG278" s="8">
        <v>94</v>
      </c>
      <c r="AH278">
        <f t="shared" si="127"/>
        <v>0.94</v>
      </c>
      <c r="AI278">
        <f t="shared" si="128"/>
        <v>1.9972451700428597</v>
      </c>
      <c r="AL278">
        <f t="shared" si="129"/>
        <v>798.00012593645079</v>
      </c>
      <c r="AM278" s="13">
        <v>14.673899999999989</v>
      </c>
      <c r="AN278">
        <f t="shared" si="130"/>
        <v>1.8388342962703433E-2</v>
      </c>
      <c r="AO278" s="6">
        <f t="shared" si="131"/>
        <v>7797608001.4891062</v>
      </c>
      <c r="AP278">
        <f t="shared" si="132"/>
        <v>8671823398.6377773</v>
      </c>
      <c r="AQ278">
        <f t="shared" si="133"/>
        <v>8234715700.0634422</v>
      </c>
      <c r="AR278">
        <f t="shared" si="134"/>
        <v>40.37481107741106</v>
      </c>
      <c r="AS278">
        <f t="shared" si="112"/>
        <v>0.14214650538127951</v>
      </c>
      <c r="AT278">
        <f t="shared" ref="AT278:AT341" si="141">(1.35*(AN278))-0.35</f>
        <v>-0.32517573700035035</v>
      </c>
      <c r="AU278">
        <f t="shared" si="136"/>
        <v>-1.8662285264765428</v>
      </c>
      <c r="AX278">
        <f>AW2*AM277</f>
        <v>9.8886899999999898</v>
      </c>
      <c r="AY278">
        <f t="shared" si="137"/>
        <v>11.754918526476533</v>
      </c>
    </row>
    <row r="279" spans="5:52" x14ac:dyDescent="0.25">
      <c r="F279">
        <f t="shared" si="138"/>
        <v>278</v>
      </c>
      <c r="G279">
        <f t="shared" si="140"/>
        <v>1.0328847745392844</v>
      </c>
      <c r="H279">
        <f t="shared" si="139"/>
        <v>2.4248062343735648E-2</v>
      </c>
      <c r="K279">
        <f t="shared" si="115"/>
        <v>1.8036451515941493E-2</v>
      </c>
      <c r="L279">
        <f>ACOS(-J2*K279)</f>
        <v>1.5731326034097106</v>
      </c>
      <c r="N279">
        <f t="shared" si="116"/>
        <v>0.99983738288344881</v>
      </c>
      <c r="O279">
        <f t="shared" si="117"/>
        <v>2.7463940961443264E-2</v>
      </c>
      <c r="P279">
        <f>M2*N279*O279</f>
        <v>2.7231973315639091E-2</v>
      </c>
      <c r="Q279">
        <f t="shared" si="118"/>
        <v>2.746739466270923E-2</v>
      </c>
      <c r="S279">
        <f t="shared" si="119"/>
        <v>1.8033518480203157E-2</v>
      </c>
      <c r="T279">
        <f>Q279*R2*S279</f>
        <v>6.3629365199310744E-5</v>
      </c>
      <c r="U279">
        <f>D2*E2*G2*(P279+T279)</f>
        <v>1059621.1665684602</v>
      </c>
      <c r="V279">
        <f t="shared" si="120"/>
        <v>1059.6211665684602</v>
      </c>
      <c r="W279" s="2">
        <v>22.5</v>
      </c>
      <c r="X279">
        <f t="shared" si="121"/>
        <v>388.57499999999999</v>
      </c>
      <c r="Y279" s="6">
        <f t="shared" si="122"/>
        <v>295.8</v>
      </c>
      <c r="Z279">
        <f t="shared" si="123"/>
        <v>2.2719881109601614</v>
      </c>
      <c r="AA279" s="2">
        <v>32</v>
      </c>
      <c r="AB279">
        <f t="shared" si="124"/>
        <v>552.64</v>
      </c>
      <c r="AC279" s="6">
        <f t="shared" si="113"/>
        <v>305.3</v>
      </c>
      <c r="AD279">
        <f t="shared" si="125"/>
        <v>3.7328359060309499</v>
      </c>
      <c r="AE279" s="8">
        <v>55</v>
      </c>
      <c r="AF279">
        <f t="shared" si="126"/>
        <v>0.55000000000000004</v>
      </c>
      <c r="AG279" s="8">
        <v>94</v>
      </c>
      <c r="AH279">
        <f t="shared" si="127"/>
        <v>0.94</v>
      </c>
      <c r="AI279">
        <f t="shared" si="128"/>
        <v>2.0943642863097871</v>
      </c>
      <c r="AL279">
        <f t="shared" si="129"/>
        <v>798.00012370569107</v>
      </c>
      <c r="AM279" s="13">
        <v>11.891699999999991</v>
      </c>
      <c r="AN279">
        <f t="shared" si="130"/>
        <v>1.4901877389164099E-2</v>
      </c>
      <c r="AO279" s="6">
        <f t="shared" si="131"/>
        <v>7641353482.9750309</v>
      </c>
      <c r="AP279">
        <f t="shared" si="132"/>
        <v>8671823398.6377773</v>
      </c>
      <c r="AQ279">
        <f t="shared" si="133"/>
        <v>8156588440.8064041</v>
      </c>
      <c r="AR279">
        <f t="shared" si="134"/>
        <v>39.991753125273803</v>
      </c>
      <c r="AS279">
        <f t="shared" si="112"/>
        <v>0.13739313927788177</v>
      </c>
      <c r="AT279">
        <f t="shared" si="141"/>
        <v>-0.32988246552462847</v>
      </c>
      <c r="AU279">
        <f t="shared" si="136"/>
        <v>-1.8125697232977414</v>
      </c>
      <c r="AX279">
        <f>AW2*AM278</f>
        <v>10.271729999999991</v>
      </c>
      <c r="AY279">
        <f t="shared" si="137"/>
        <v>12.084299723297732</v>
      </c>
    </row>
    <row r="280" spans="5:52" x14ac:dyDescent="0.25">
      <c r="F280">
        <f t="shared" si="138"/>
        <v>279</v>
      </c>
      <c r="G280">
        <f t="shared" si="140"/>
        <v>1.0328839445753006</v>
      </c>
      <c r="H280">
        <f t="shared" si="139"/>
        <v>2.4370825697874132E-2</v>
      </c>
      <c r="K280">
        <f t="shared" si="115"/>
        <v>1.8036437019792601E-2</v>
      </c>
      <c r="L280">
        <f>ACOS(-J2*K280)</f>
        <v>1.5731326015320091</v>
      </c>
      <c r="N280">
        <f t="shared" si="116"/>
        <v>0.99983738314478021</v>
      </c>
      <c r="O280">
        <f t="shared" si="117"/>
        <v>2.7463940928670365E-2</v>
      </c>
      <c r="P280">
        <f>M2*N280*O280</f>
        <v>2.7231973290260728E-2</v>
      </c>
      <c r="Q280">
        <f t="shared" si="118"/>
        <v>2.7467394629923966E-2</v>
      </c>
      <c r="S280">
        <f t="shared" si="119"/>
        <v>1.8033503991125074E-2</v>
      </c>
      <c r="T280">
        <f>Q280*R2*S280</f>
        <v>6.3629314000180725E-5</v>
      </c>
      <c r="U280">
        <f>D2*E2*G2*(P280+T280)</f>
        <v>1059621.1635957053</v>
      </c>
      <c r="V280">
        <f t="shared" si="120"/>
        <v>1059.6211635957052</v>
      </c>
      <c r="W280" s="2">
        <v>23.5</v>
      </c>
      <c r="X280">
        <f t="shared" si="121"/>
        <v>405.84499999999997</v>
      </c>
      <c r="Y280" s="6">
        <f t="shared" si="122"/>
        <v>296.8</v>
      </c>
      <c r="Z280">
        <f t="shared" si="123"/>
        <v>2.3974761634350776</v>
      </c>
      <c r="AA280" s="2">
        <v>30</v>
      </c>
      <c r="AB280">
        <f t="shared" si="124"/>
        <v>518.1</v>
      </c>
      <c r="AC280" s="6">
        <f t="shared" si="113"/>
        <v>303.3</v>
      </c>
      <c r="AD280">
        <f t="shared" si="125"/>
        <v>3.3710490534071527</v>
      </c>
      <c r="AE280" s="8">
        <v>55</v>
      </c>
      <c r="AF280">
        <f t="shared" si="126"/>
        <v>0.55000000000000004</v>
      </c>
      <c r="AG280" s="8">
        <v>94</v>
      </c>
      <c r="AH280">
        <f t="shared" si="127"/>
        <v>0.94</v>
      </c>
      <c r="AI280">
        <f t="shared" si="128"/>
        <v>2.0538522865014537</v>
      </c>
      <c r="AL280">
        <f t="shared" si="129"/>
        <v>798.00012146691085</v>
      </c>
      <c r="AM280" s="13">
        <v>12.924899999999989</v>
      </c>
      <c r="AN280">
        <f t="shared" si="130"/>
        <v>1.6196614075999136E-2</v>
      </c>
      <c r="AO280" s="6">
        <f t="shared" si="131"/>
        <v>7745259436.8026133</v>
      </c>
      <c r="AP280">
        <f t="shared" si="132"/>
        <v>8446710189.1074104</v>
      </c>
      <c r="AQ280">
        <f t="shared" si="133"/>
        <v>8095984812.9550114</v>
      </c>
      <c r="AR280">
        <f t="shared" si="134"/>
        <v>39.694613537918421</v>
      </c>
      <c r="AS280">
        <f t="shared" si="112"/>
        <v>0.13936225475891009</v>
      </c>
      <c r="AT280">
        <f t="shared" si="141"/>
        <v>-0.32813457099740112</v>
      </c>
      <c r="AU280">
        <f t="shared" si="136"/>
        <v>-1.8152177544236294</v>
      </c>
      <c r="AX280">
        <f>AW2*AM279</f>
        <v>8.3241899999999927</v>
      </c>
      <c r="AY280">
        <f t="shared" si="137"/>
        <v>10.139407754423623</v>
      </c>
    </row>
    <row r="281" spans="5:52" x14ac:dyDescent="0.25">
      <c r="F281">
        <f t="shared" si="138"/>
        <v>280</v>
      </c>
      <c r="G281">
        <f t="shared" si="140"/>
        <v>1.032883111638202</v>
      </c>
      <c r="H281">
        <f t="shared" si="139"/>
        <v>2.4493586848588714E-2</v>
      </c>
      <c r="K281">
        <f t="shared" si="115"/>
        <v>1.8036422471715299E-2</v>
      </c>
      <c r="L281">
        <f>ACOS(-J2*K281)</f>
        <v>1.5731325996475809</v>
      </c>
      <c r="N281">
        <f t="shared" si="116"/>
        <v>0.99983738340704764</v>
      </c>
      <c r="O281">
        <f t="shared" si="117"/>
        <v>2.7463940895780064E-2</v>
      </c>
      <c r="P281">
        <f>M2*N281*O281</f>
        <v>2.7231973264791445E-2</v>
      </c>
      <c r="Q281">
        <f t="shared" si="118"/>
        <v>2.7467394597021251E-2</v>
      </c>
      <c r="S281">
        <f t="shared" si="119"/>
        <v>1.8033489450143898E-2</v>
      </c>
      <c r="T281">
        <f>Q281*R2*S281</f>
        <v>6.3629262617644194E-5</v>
      </c>
      <c r="U281">
        <f>D2*E2*G2*(P281+T281)</f>
        <v>1059621.1606123014</v>
      </c>
      <c r="V281">
        <f t="shared" si="120"/>
        <v>1059.6211606123015</v>
      </c>
      <c r="W281" s="2">
        <v>23</v>
      </c>
      <c r="X281">
        <f t="shared" si="121"/>
        <v>397.21</v>
      </c>
      <c r="Y281" s="6">
        <f t="shared" si="122"/>
        <v>296.3</v>
      </c>
      <c r="Z281">
        <f t="shared" si="123"/>
        <v>2.3339947564661481</v>
      </c>
      <c r="AA281" s="2">
        <v>31</v>
      </c>
      <c r="AB281">
        <f t="shared" si="124"/>
        <v>535.37</v>
      </c>
      <c r="AC281" s="6">
        <f t="shared" si="113"/>
        <v>304.3</v>
      </c>
      <c r="AD281">
        <f t="shared" si="125"/>
        <v>3.5479274662728466</v>
      </c>
      <c r="AE281" s="8">
        <v>60</v>
      </c>
      <c r="AF281">
        <f t="shared" si="126"/>
        <v>0.6</v>
      </c>
      <c r="AG281" s="8">
        <v>95</v>
      </c>
      <c r="AH281">
        <f t="shared" si="127"/>
        <v>0.95</v>
      </c>
      <c r="AI281">
        <f t="shared" si="128"/>
        <v>2.1730257492032745</v>
      </c>
      <c r="AL281">
        <f t="shared" si="129"/>
        <v>798.00011922011117</v>
      </c>
      <c r="AM281" s="13">
        <v>13.463999999999983</v>
      </c>
      <c r="AN281">
        <f t="shared" si="130"/>
        <v>1.6872177930447436E-2</v>
      </c>
      <c r="AO281" s="6">
        <f t="shared" si="131"/>
        <v>7693174893.707921</v>
      </c>
      <c r="AP281">
        <f t="shared" si="132"/>
        <v>8558711713.0389957</v>
      </c>
      <c r="AQ281">
        <f t="shared" si="133"/>
        <v>8125943303.3734589</v>
      </c>
      <c r="AR281">
        <f t="shared" si="134"/>
        <v>39.841500016440072</v>
      </c>
      <c r="AS281">
        <f t="shared" si="112"/>
        <v>0.13362339114041005</v>
      </c>
      <c r="AT281">
        <f t="shared" si="141"/>
        <v>-0.32722255979389592</v>
      </c>
      <c r="AU281">
        <f t="shared" si="136"/>
        <v>-1.7420531773976511</v>
      </c>
      <c r="AX281">
        <f>AW2*AM280</f>
        <v>9.0474299999999914</v>
      </c>
      <c r="AY281">
        <f t="shared" si="137"/>
        <v>10.789483177397642</v>
      </c>
    </row>
    <row r="282" spans="5:52" x14ac:dyDescent="0.25">
      <c r="F282">
        <f t="shared" si="138"/>
        <v>281</v>
      </c>
      <c r="G282">
        <f t="shared" si="140"/>
        <v>1.0328822757280633</v>
      </c>
      <c r="H282">
        <f t="shared" si="139"/>
        <v>2.4616345784780273E-2</v>
      </c>
      <c r="K282">
        <f t="shared" si="115"/>
        <v>1.8036407871710892E-2</v>
      </c>
      <c r="L282">
        <f>ACOS(-J2*K282)</f>
        <v>1.5731325977564268</v>
      </c>
      <c r="N282">
        <f t="shared" si="116"/>
        <v>0.99983738367025088</v>
      </c>
      <c r="O282">
        <f t="shared" si="117"/>
        <v>2.746394086277237E-2</v>
      </c>
      <c r="P282">
        <f>M2*N282*O282</f>
        <v>2.7231973239231256E-2</v>
      </c>
      <c r="Q282">
        <f t="shared" si="118"/>
        <v>2.7467394564001102E-2</v>
      </c>
      <c r="S282">
        <f t="shared" si="119"/>
        <v>1.8033474857260937E-2</v>
      </c>
      <c r="T282">
        <f>Q282*R2*S282</f>
        <v>6.3629211051705772E-5</v>
      </c>
      <c r="U282">
        <f>D2*E2*G2*(P282+T282)</f>
        <v>1059621.1576182484</v>
      </c>
      <c r="V282">
        <f t="shared" si="120"/>
        <v>1059.6211576182484</v>
      </c>
      <c r="W282" s="2">
        <v>23</v>
      </c>
      <c r="X282">
        <f t="shared" si="121"/>
        <v>397.21</v>
      </c>
      <c r="Y282" s="6">
        <f t="shared" si="122"/>
        <v>296.3</v>
      </c>
      <c r="Z282">
        <f t="shared" si="123"/>
        <v>2.3339947564661481</v>
      </c>
      <c r="AA282" s="2">
        <v>31.5</v>
      </c>
      <c r="AB282">
        <f t="shared" si="124"/>
        <v>544.005</v>
      </c>
      <c r="AC282" s="6">
        <f t="shared" si="113"/>
        <v>304.8</v>
      </c>
      <c r="AD282">
        <f t="shared" si="125"/>
        <v>3.6393591244975094</v>
      </c>
      <c r="AE282" s="8">
        <v>58</v>
      </c>
      <c r="AF282">
        <f t="shared" si="126"/>
        <v>0.57999999999999996</v>
      </c>
      <c r="AG282" s="8">
        <v>93</v>
      </c>
      <c r="AH282">
        <f t="shared" si="127"/>
        <v>0.93</v>
      </c>
      <c r="AI282">
        <f t="shared" si="128"/>
        <v>2.1407217078610365</v>
      </c>
      <c r="AL282">
        <f t="shared" si="129"/>
        <v>798.00011696529134</v>
      </c>
      <c r="AM282" s="13">
        <v>10.645199999999988</v>
      </c>
      <c r="AN282">
        <f t="shared" si="130"/>
        <v>1.3339847668798019E-2</v>
      </c>
      <c r="AO282" s="6">
        <f t="shared" si="131"/>
        <v>7693174893.707921</v>
      </c>
      <c r="AP282">
        <f t="shared" si="132"/>
        <v>8615128329.202486</v>
      </c>
      <c r="AQ282">
        <f t="shared" si="133"/>
        <v>8154151611.455204</v>
      </c>
      <c r="AR282">
        <f t="shared" si="134"/>
        <v>39.979805350964867</v>
      </c>
      <c r="AS282">
        <f t="shared" si="112"/>
        <v>0.13516312472097142</v>
      </c>
      <c r="AT282">
        <f t="shared" si="141"/>
        <v>-0.33199120564712264</v>
      </c>
      <c r="AU282">
        <f t="shared" si="136"/>
        <v>-1.7940125555511377</v>
      </c>
      <c r="AX282">
        <f>AW2*AM281</f>
        <v>9.424799999999987</v>
      </c>
      <c r="AY282">
        <f t="shared" si="137"/>
        <v>11.218812555551125</v>
      </c>
    </row>
    <row r="283" spans="5:52" x14ac:dyDescent="0.25">
      <c r="F283">
        <f t="shared" si="138"/>
        <v>282</v>
      </c>
      <c r="G283">
        <f t="shared" si="140"/>
        <v>1.0328814368449606</v>
      </c>
      <c r="H283">
        <f t="shared" si="139"/>
        <v>2.4739102495349878E-2</v>
      </c>
      <c r="K283">
        <f t="shared" si="115"/>
        <v>1.8036393219780712E-2</v>
      </c>
      <c r="L283">
        <f>ACOS(-J2*K283)</f>
        <v>1.5731325958585465</v>
      </c>
      <c r="N283">
        <f t="shared" si="116"/>
        <v>0.99983738393439014</v>
      </c>
      <c r="O283">
        <f t="shared" si="117"/>
        <v>2.7463940829647277E-2</v>
      </c>
      <c r="P283">
        <f>M2*N283*O283</f>
        <v>2.723197321358015E-2</v>
      </c>
      <c r="Q283">
        <f t="shared" si="118"/>
        <v>2.7467394530863512E-2</v>
      </c>
      <c r="S283">
        <f t="shared" si="119"/>
        <v>1.8033460212477519E-2</v>
      </c>
      <c r="T283">
        <f>Q283*R2*S283</f>
        <v>6.3629159302370134E-5</v>
      </c>
      <c r="U283">
        <f>D2*E2*G2*(P283+T283)</f>
        <v>1059621.1546135466</v>
      </c>
      <c r="V283">
        <f t="shared" si="120"/>
        <v>1059.6211546135467</v>
      </c>
      <c r="W283" s="2">
        <v>23</v>
      </c>
      <c r="X283">
        <f t="shared" si="121"/>
        <v>397.21</v>
      </c>
      <c r="Y283" s="6">
        <f t="shared" si="122"/>
        <v>296.3</v>
      </c>
      <c r="Z283">
        <f t="shared" si="123"/>
        <v>2.3339947564661481</v>
      </c>
      <c r="AA283" s="2">
        <v>30</v>
      </c>
      <c r="AB283">
        <f t="shared" si="124"/>
        <v>518.1</v>
      </c>
      <c r="AC283" s="6">
        <f t="shared" si="113"/>
        <v>303.3</v>
      </c>
      <c r="AD283">
        <f t="shared" si="125"/>
        <v>3.3710490534071527</v>
      </c>
      <c r="AE283" s="8">
        <v>73</v>
      </c>
      <c r="AF283">
        <f t="shared" si="126"/>
        <v>0.73</v>
      </c>
      <c r="AG283" s="8">
        <v>95</v>
      </c>
      <c r="AH283">
        <f t="shared" si="127"/>
        <v>0.95</v>
      </c>
      <c r="AI283">
        <f t="shared" si="128"/>
        <v>2.3390804138150312</v>
      </c>
      <c r="AL283">
        <f t="shared" si="129"/>
        <v>798.00011470245215</v>
      </c>
      <c r="AM283" s="13">
        <v>13.416299999999987</v>
      </c>
      <c r="AN283">
        <f t="shared" si="130"/>
        <v>1.6812403598466249E-2</v>
      </c>
      <c r="AO283" s="6">
        <f t="shared" si="131"/>
        <v>7693174893.707921</v>
      </c>
      <c r="AP283">
        <f t="shared" si="132"/>
        <v>8446710189.1074104</v>
      </c>
      <c r="AQ283">
        <f t="shared" si="133"/>
        <v>8069942541.4076653</v>
      </c>
      <c r="AR283">
        <f t="shared" si="134"/>
        <v>39.566928280521786</v>
      </c>
      <c r="AS283">
        <f t="shared" si="112"/>
        <v>0.12588326522484375</v>
      </c>
      <c r="AT283">
        <f t="shared" si="141"/>
        <v>-0.32730325514207054</v>
      </c>
      <c r="AU283">
        <f t="shared" si="136"/>
        <v>-1.6302366769819301</v>
      </c>
      <c r="AX283">
        <f>AW2*AM282</f>
        <v>7.4516399999999914</v>
      </c>
      <c r="AY283">
        <f t="shared" si="137"/>
        <v>9.0818766769819206</v>
      </c>
    </row>
    <row r="284" spans="5:52" x14ac:dyDescent="0.25">
      <c r="F284">
        <f t="shared" si="138"/>
        <v>283</v>
      </c>
      <c r="G284">
        <f t="shared" si="140"/>
        <v>1.0328805949889694</v>
      </c>
      <c r="H284">
        <f t="shared" si="139"/>
        <v>2.486185696919882E-2</v>
      </c>
      <c r="K284">
        <f t="shared" si="115"/>
        <v>1.8036378515926078E-2</v>
      </c>
      <c r="L284">
        <f>ACOS(-J2*K284)</f>
        <v>1.5731325939539405</v>
      </c>
      <c r="N284">
        <f t="shared" si="116"/>
        <v>0.99983738419946511</v>
      </c>
      <c r="O284">
        <f t="shared" si="117"/>
        <v>2.7463940796404795E-2</v>
      </c>
      <c r="P284">
        <f>M2*N284*O284</f>
        <v>2.723197318783813E-2</v>
      </c>
      <c r="Q284">
        <f t="shared" si="118"/>
        <v>2.7467394497608485E-2</v>
      </c>
      <c r="S284">
        <f t="shared" si="119"/>
        <v>1.8033445515794961E-2</v>
      </c>
      <c r="T284">
        <f>Q284*R2*S284</f>
        <v>6.3629107369641942E-5</v>
      </c>
      <c r="U284">
        <f>D2*E2*G2*(P284+T284)</f>
        <v>1059621.1515981962</v>
      </c>
      <c r="V284">
        <f t="shared" si="120"/>
        <v>1059.6211515981963</v>
      </c>
      <c r="W284" s="2">
        <v>22.5</v>
      </c>
      <c r="X284">
        <f t="shared" si="121"/>
        <v>388.57499999999999</v>
      </c>
      <c r="Y284" s="6">
        <f t="shared" si="122"/>
        <v>295.8</v>
      </c>
      <c r="Z284">
        <f t="shared" si="123"/>
        <v>2.2719881109601614</v>
      </c>
      <c r="AA284" s="2">
        <v>30.5</v>
      </c>
      <c r="AB284">
        <f t="shared" si="124"/>
        <v>526.73500000000001</v>
      </c>
      <c r="AC284" s="6">
        <f t="shared" si="113"/>
        <v>303.8</v>
      </c>
      <c r="AD284">
        <f t="shared" si="125"/>
        <v>3.4585031764857836</v>
      </c>
      <c r="AE284" s="8">
        <v>63</v>
      </c>
      <c r="AF284">
        <f t="shared" si="126"/>
        <v>0.63</v>
      </c>
      <c r="AG284" s="8">
        <v>95</v>
      </c>
      <c r="AH284">
        <f t="shared" si="127"/>
        <v>0.95</v>
      </c>
      <c r="AI284">
        <f t="shared" si="128"/>
        <v>2.1686228532990981</v>
      </c>
      <c r="AL284">
        <f t="shared" si="129"/>
        <v>798.00011243159338</v>
      </c>
      <c r="AM284" s="13">
        <v>14.026799999999986</v>
      </c>
      <c r="AN284">
        <f t="shared" si="130"/>
        <v>1.7577441132506606E-2</v>
      </c>
      <c r="AO284" s="6">
        <f t="shared" si="131"/>
        <v>7641353482.9750309</v>
      </c>
      <c r="AP284">
        <f t="shared" si="132"/>
        <v>8502572636.9173031</v>
      </c>
      <c r="AQ284">
        <f t="shared" si="133"/>
        <v>8071963059.946167</v>
      </c>
      <c r="AR284">
        <f t="shared" si="134"/>
        <v>39.57683488291606</v>
      </c>
      <c r="AS284">
        <f t="shared" si="112"/>
        <v>0.13383257307551633</v>
      </c>
      <c r="AT284">
        <f t="shared" si="141"/>
        <v>-0.32627045447111608</v>
      </c>
      <c r="AU284">
        <f t="shared" si="136"/>
        <v>-1.728146812768294</v>
      </c>
      <c r="AX284">
        <f>AW2*AM283</f>
        <v>9.3914099999999898</v>
      </c>
      <c r="AY284">
        <f t="shared" si="137"/>
        <v>11.119556812768284</v>
      </c>
    </row>
    <row r="285" spans="5:52" x14ac:dyDescent="0.25">
      <c r="F285">
        <f t="shared" si="138"/>
        <v>284</v>
      </c>
      <c r="G285">
        <f t="shared" si="140"/>
        <v>1.0328797501601661</v>
      </c>
      <c r="H285">
        <f t="shared" si="139"/>
        <v>2.4984609195228553E-2</v>
      </c>
      <c r="K285">
        <f t="shared" si="115"/>
        <v>1.8036363760148319E-2</v>
      </c>
      <c r="L285">
        <f>ACOS(-J2*K285)</f>
        <v>1.5731325920426089</v>
      </c>
      <c r="N285">
        <f t="shared" si="116"/>
        <v>0.99983738446547599</v>
      </c>
      <c r="O285">
        <f t="shared" si="117"/>
        <v>2.7463940763044925E-2</v>
      </c>
      <c r="P285">
        <f>M2*N285*O285</f>
        <v>2.7231973162005204E-2</v>
      </c>
      <c r="Q285">
        <f t="shared" si="118"/>
        <v>2.7467394464236027E-2</v>
      </c>
      <c r="S285">
        <f t="shared" si="119"/>
        <v>1.8033430767214594E-2</v>
      </c>
      <c r="T285">
        <f>Q285*R2*S285</f>
        <v>6.36290552535259E-5</v>
      </c>
      <c r="U285">
        <f>D2*E2*G2*(P285+T285)</f>
        <v>1059621.1485721976</v>
      </c>
      <c r="V285">
        <f t="shared" si="120"/>
        <v>1059.6211485721976</v>
      </c>
      <c r="W285" s="2">
        <v>23.5</v>
      </c>
      <c r="X285">
        <f t="shared" si="121"/>
        <v>405.84499999999997</v>
      </c>
      <c r="Y285" s="6">
        <f t="shared" si="122"/>
        <v>296.8</v>
      </c>
      <c r="Z285">
        <f t="shared" si="123"/>
        <v>2.3974761634350776</v>
      </c>
      <c r="AA285" s="2">
        <v>31</v>
      </c>
      <c r="AB285">
        <f t="shared" si="124"/>
        <v>535.37</v>
      </c>
      <c r="AC285" s="6">
        <f t="shared" si="113"/>
        <v>304.3</v>
      </c>
      <c r="AD285">
        <f t="shared" si="125"/>
        <v>3.5479274662728466</v>
      </c>
      <c r="AE285" s="8">
        <v>50</v>
      </c>
      <c r="AF285">
        <f t="shared" si="126"/>
        <v>0.5</v>
      </c>
      <c r="AG285" s="8">
        <v>95</v>
      </c>
      <c r="AH285">
        <f t="shared" si="127"/>
        <v>0.95</v>
      </c>
      <c r="AI285">
        <f t="shared" si="128"/>
        <v>2.0257830441998737</v>
      </c>
      <c r="AL285">
        <f t="shared" si="129"/>
        <v>798.00011015271548</v>
      </c>
      <c r="AM285" s="13">
        <v>16.594199999999983</v>
      </c>
      <c r="AN285">
        <f t="shared" si="130"/>
        <v>2.079473397168367E-2</v>
      </c>
      <c r="AO285" s="6">
        <f t="shared" si="131"/>
        <v>7745259436.8026133</v>
      </c>
      <c r="AP285">
        <f t="shared" si="132"/>
        <v>8558711713.0389957</v>
      </c>
      <c r="AQ285">
        <f t="shared" si="133"/>
        <v>8151985574.920805</v>
      </c>
      <c r="AR285">
        <f t="shared" si="134"/>
        <v>39.969185273836707</v>
      </c>
      <c r="AS285">
        <f t="shared" si="112"/>
        <v>0.1407379924162222</v>
      </c>
      <c r="AT285">
        <f t="shared" si="141"/>
        <v>-0.32192710913822703</v>
      </c>
      <c r="AU285">
        <f t="shared" si="136"/>
        <v>-1.8108988674237123</v>
      </c>
      <c r="AX285">
        <f>AW2*AM284</f>
        <v>9.8187599999999886</v>
      </c>
      <c r="AY285">
        <f t="shared" si="137"/>
        <v>11.6296588674237</v>
      </c>
    </row>
    <row r="286" spans="5:52" x14ac:dyDescent="0.25">
      <c r="F286">
        <f t="shared" si="138"/>
        <v>285</v>
      </c>
      <c r="G286">
        <f t="shared" si="140"/>
        <v>1.0328789023586269</v>
      </c>
      <c r="H286">
        <f t="shared" si="139"/>
        <v>2.5107359162340775E-2</v>
      </c>
      <c r="K286">
        <f t="shared" si="115"/>
        <v>1.8036348952448773E-2</v>
      </c>
      <c r="L286">
        <f>ACOS(-J2*K286)</f>
        <v>1.5731325901245516</v>
      </c>
      <c r="N286">
        <f t="shared" si="116"/>
        <v>0.99983738473242267</v>
      </c>
      <c r="O286">
        <f t="shared" si="117"/>
        <v>2.7463940729567669E-2</v>
      </c>
      <c r="P286">
        <f>M2*N286*O286</f>
        <v>2.7231973136081375E-2</v>
      </c>
      <c r="Q286">
        <f t="shared" si="118"/>
        <v>2.7467394430746139E-2</v>
      </c>
      <c r="S286">
        <f t="shared" si="119"/>
        <v>1.8033415966737753E-2</v>
      </c>
      <c r="T286">
        <f>Q286*R2*S286</f>
        <v>6.3629002954026736E-5</v>
      </c>
      <c r="U286">
        <f>D2*E2*G2*(P286+T286)</f>
        <v>1059621.1455355512</v>
      </c>
      <c r="V286">
        <f t="shared" si="120"/>
        <v>1059.6211455355512</v>
      </c>
      <c r="W286" s="2">
        <v>22.5</v>
      </c>
      <c r="X286">
        <f t="shared" si="121"/>
        <v>388.57499999999999</v>
      </c>
      <c r="Y286" s="6">
        <f t="shared" si="122"/>
        <v>295.8</v>
      </c>
      <c r="Z286">
        <f t="shared" si="123"/>
        <v>2.2719881109601614</v>
      </c>
      <c r="AA286" s="2">
        <v>32</v>
      </c>
      <c r="AB286">
        <f t="shared" si="124"/>
        <v>552.64</v>
      </c>
      <c r="AC286" s="6">
        <f t="shared" si="113"/>
        <v>305.3</v>
      </c>
      <c r="AD286">
        <f t="shared" si="125"/>
        <v>3.7328359060309499</v>
      </c>
      <c r="AE286" s="8">
        <v>60</v>
      </c>
      <c r="AF286">
        <f t="shared" si="126"/>
        <v>0.6</v>
      </c>
      <c r="AG286" s="8">
        <v>95</v>
      </c>
      <c r="AH286">
        <f t="shared" si="127"/>
        <v>0.95</v>
      </c>
      <c r="AI286">
        <f t="shared" si="128"/>
        <v>2.1990451245153615</v>
      </c>
      <c r="AL286">
        <f t="shared" si="129"/>
        <v>798.00010786581868</v>
      </c>
      <c r="AM286" s="13">
        <v>14.392799999999983</v>
      </c>
      <c r="AN286">
        <f t="shared" si="130"/>
        <v>1.8036087787622317E-2</v>
      </c>
      <c r="AO286" s="6">
        <f t="shared" si="131"/>
        <v>7641353482.9750309</v>
      </c>
      <c r="AP286">
        <f t="shared" si="132"/>
        <v>8671823398.6377773</v>
      </c>
      <c r="AQ286">
        <f t="shared" si="133"/>
        <v>8156588440.8064041</v>
      </c>
      <c r="AR286">
        <f t="shared" si="134"/>
        <v>39.991753125273803</v>
      </c>
      <c r="AS286">
        <f t="shared" si="112"/>
        <v>0.13239151163668408</v>
      </c>
      <c r="AT286">
        <f t="shared" si="141"/>
        <v>-0.32565128148670985</v>
      </c>
      <c r="AU286">
        <f t="shared" si="136"/>
        <v>-1.724183065549602</v>
      </c>
      <c r="AX286">
        <f>AW2*AM285</f>
        <v>11.615939999999988</v>
      </c>
      <c r="AY286">
        <f t="shared" si="137"/>
        <v>13.340123065549589</v>
      </c>
    </row>
    <row r="287" spans="5:52" x14ac:dyDescent="0.25">
      <c r="F287">
        <f t="shared" si="138"/>
        <v>286</v>
      </c>
      <c r="G287">
        <f t="shared" si="140"/>
        <v>1.0328780515844287</v>
      </c>
      <c r="H287">
        <f t="shared" si="139"/>
        <v>2.5230106859437371E-2</v>
      </c>
      <c r="K287">
        <f t="shared" si="115"/>
        <v>1.803633409282878E-2</v>
      </c>
      <c r="L287">
        <f>ACOS(-J2*K287)</f>
        <v>1.5731325881997693</v>
      </c>
      <c r="N287">
        <f t="shared" si="116"/>
        <v>0.99983738500030517</v>
      </c>
      <c r="O287">
        <f t="shared" si="117"/>
        <v>2.7463940695973039E-2</v>
      </c>
      <c r="P287">
        <f>M2*N287*O287</f>
        <v>2.7231973110066646E-2</v>
      </c>
      <c r="Q287">
        <f t="shared" si="118"/>
        <v>2.7467394397138831E-2</v>
      </c>
      <c r="S287">
        <f t="shared" si="119"/>
        <v>1.8033401114365782E-2</v>
      </c>
      <c r="T287">
        <f>Q287*R2*S287</f>
        <v>6.3628950471149209E-5</v>
      </c>
      <c r="U287">
        <f>D2*E2*G2*(P287+T287)</f>
        <v>1059621.1424882573</v>
      </c>
      <c r="V287">
        <f t="shared" si="120"/>
        <v>1059.6211424882572</v>
      </c>
      <c r="W287" s="2">
        <v>22</v>
      </c>
      <c r="X287">
        <f t="shared" si="121"/>
        <v>379.94</v>
      </c>
      <c r="Y287" s="6">
        <f t="shared" si="122"/>
        <v>295.3</v>
      </c>
      <c r="Z287">
        <f t="shared" si="123"/>
        <v>2.2114271288940266</v>
      </c>
      <c r="AA287" s="2">
        <v>31</v>
      </c>
      <c r="AB287">
        <f t="shared" si="124"/>
        <v>535.37</v>
      </c>
      <c r="AC287" s="6">
        <f t="shared" si="113"/>
        <v>304.3</v>
      </c>
      <c r="AD287">
        <f t="shared" si="125"/>
        <v>3.5479274662728466</v>
      </c>
      <c r="AE287" s="8">
        <v>59</v>
      </c>
      <c r="AF287">
        <f t="shared" si="126"/>
        <v>0.59</v>
      </c>
      <c r="AG287" s="8">
        <v>94</v>
      </c>
      <c r="AH287">
        <f t="shared" si="127"/>
        <v>0.94</v>
      </c>
      <c r="AI287">
        <f t="shared" si="128"/>
        <v>2.0860093531306818</v>
      </c>
      <c r="AL287">
        <f t="shared" si="129"/>
        <v>798.0001055709032</v>
      </c>
      <c r="AM287" s="13">
        <v>16.781099999999984</v>
      </c>
      <c r="AN287">
        <f t="shared" si="130"/>
        <v>2.1028944586410164E-2</v>
      </c>
      <c r="AO287" s="6">
        <f t="shared" si="131"/>
        <v>7589794316.8739386</v>
      </c>
      <c r="AP287">
        <f t="shared" si="132"/>
        <v>8558711713.0389957</v>
      </c>
      <c r="AQ287">
        <f t="shared" si="133"/>
        <v>8074253014.9564667</v>
      </c>
      <c r="AR287">
        <f t="shared" si="134"/>
        <v>39.588062532331556</v>
      </c>
      <c r="AS287">
        <f t="shared" si="112"/>
        <v>0.13779766736913898</v>
      </c>
      <c r="AT287">
        <f t="shared" si="141"/>
        <v>-0.32161092480834624</v>
      </c>
      <c r="AU287">
        <f t="shared" si="136"/>
        <v>-1.7544334799024373</v>
      </c>
      <c r="AX287">
        <f>AW2*AM286</f>
        <v>10.074959999999988</v>
      </c>
      <c r="AY287">
        <f t="shared" si="137"/>
        <v>11.829393479902425</v>
      </c>
    </row>
    <row r="288" spans="5:52" x14ac:dyDescent="0.25">
      <c r="F288">
        <f t="shared" si="138"/>
        <v>287</v>
      </c>
      <c r="G288">
        <f t="shared" si="140"/>
        <v>1.0328771978376479</v>
      </c>
      <c r="H288">
        <f t="shared" si="139"/>
        <v>2.5352852275420421E-2</v>
      </c>
      <c r="K288">
        <f t="shared" si="115"/>
        <v>1.8036319181289676E-2</v>
      </c>
      <c r="L288">
        <f>ACOS(-J2*K288)</f>
        <v>1.5731325862682617</v>
      </c>
      <c r="N288">
        <f t="shared" si="116"/>
        <v>0.99983738526912336</v>
      </c>
      <c r="O288">
        <f t="shared" si="117"/>
        <v>2.7463940662261023E-2</v>
      </c>
      <c r="P288">
        <f>M2*N288*O288</f>
        <v>2.7231973083961015E-2</v>
      </c>
      <c r="Q288">
        <f t="shared" si="118"/>
        <v>2.7467394363414093E-2</v>
      </c>
      <c r="S288">
        <f t="shared" si="119"/>
        <v>1.8033386210100005E-2</v>
      </c>
      <c r="T288">
        <f>Q288*R2*S288</f>
        <v>6.3628897804897979E-5</v>
      </c>
      <c r="U288">
        <f>D2*E2*G2*(P288+T288)</f>
        <v>1059621.1394303159</v>
      </c>
      <c r="V288">
        <f t="shared" si="120"/>
        <v>1059.6211394303159</v>
      </c>
      <c r="W288" s="2">
        <v>22.5</v>
      </c>
      <c r="X288">
        <f t="shared" si="121"/>
        <v>388.57499999999999</v>
      </c>
      <c r="Y288" s="6">
        <f t="shared" si="122"/>
        <v>295.8</v>
      </c>
      <c r="Z288">
        <f t="shared" si="123"/>
        <v>2.2719881109601614</v>
      </c>
      <c r="AA288" s="2">
        <v>32</v>
      </c>
      <c r="AB288">
        <f t="shared" si="124"/>
        <v>552.64</v>
      </c>
      <c r="AC288" s="6">
        <f t="shared" si="113"/>
        <v>305.3</v>
      </c>
      <c r="AD288">
        <f t="shared" si="125"/>
        <v>3.7328359060309499</v>
      </c>
      <c r="AE288" s="8">
        <v>55</v>
      </c>
      <c r="AF288">
        <f t="shared" si="126"/>
        <v>0.55000000000000004</v>
      </c>
      <c r="AG288" s="8">
        <v>96</v>
      </c>
      <c r="AH288">
        <f t="shared" si="127"/>
        <v>0.96</v>
      </c>
      <c r="AI288">
        <f t="shared" si="128"/>
        <v>2.1170841674193888</v>
      </c>
      <c r="AL288">
        <f t="shared" si="129"/>
        <v>798.00010326796928</v>
      </c>
      <c r="AM288" s="13">
        <v>16.344299999999993</v>
      </c>
      <c r="AN288">
        <f t="shared" si="130"/>
        <v>2.04815762968787E-2</v>
      </c>
      <c r="AO288" s="6">
        <f t="shared" si="131"/>
        <v>7641353482.9750309</v>
      </c>
      <c r="AP288">
        <f t="shared" si="132"/>
        <v>8671823398.6377773</v>
      </c>
      <c r="AQ288">
        <f t="shared" si="133"/>
        <v>8156588440.8064041</v>
      </c>
      <c r="AR288">
        <f t="shared" si="134"/>
        <v>39.991753125273803</v>
      </c>
      <c r="AS288">
        <f t="shared" si="112"/>
        <v>0.13629715347737525</v>
      </c>
      <c r="AT288">
        <f t="shared" si="141"/>
        <v>-0.32234987199921372</v>
      </c>
      <c r="AU288">
        <f t="shared" si="136"/>
        <v>-1.7570524695993124</v>
      </c>
      <c r="AX288">
        <f>AW2*AM287</f>
        <v>11.746769999999989</v>
      </c>
      <c r="AY288">
        <f t="shared" si="137"/>
        <v>13.503822469599301</v>
      </c>
    </row>
    <row r="289" spans="6:51" x14ac:dyDescent="0.25">
      <c r="F289">
        <f t="shared" si="138"/>
        <v>288</v>
      </c>
      <c r="G289">
        <f t="shared" si="140"/>
        <v>1.0328763411183621</v>
      </c>
      <c r="H289">
        <f t="shared" si="139"/>
        <v>2.5475595399192235E-2</v>
      </c>
      <c r="K289">
        <f t="shared" si="115"/>
        <v>1.8036304217832814E-2</v>
      </c>
      <c r="L289">
        <f>ACOS(-J2*K289)</f>
        <v>1.573132584330029</v>
      </c>
      <c r="N289">
        <f t="shared" si="116"/>
        <v>0.99983738553887724</v>
      </c>
      <c r="O289">
        <f t="shared" si="117"/>
        <v>2.7463940628431629E-2</v>
      </c>
      <c r="P289">
        <f>M2*N289*O289</f>
        <v>2.7231973057764473E-2</v>
      </c>
      <c r="Q289">
        <f t="shared" si="118"/>
        <v>2.7467394329571935E-2</v>
      </c>
      <c r="S289">
        <f t="shared" si="119"/>
        <v>1.8033371253941784E-2</v>
      </c>
      <c r="T289">
        <f>Q289*R2*S289</f>
        <v>6.3628844955277859E-5</v>
      </c>
      <c r="U289">
        <f>D2*E2*G2*(P289+T289)</f>
        <v>1059621.1363617268</v>
      </c>
      <c r="V289">
        <f t="shared" si="120"/>
        <v>1059.6211363617267</v>
      </c>
      <c r="W289" s="2">
        <v>25</v>
      </c>
      <c r="X289">
        <f t="shared" si="121"/>
        <v>431.75</v>
      </c>
      <c r="Y289" s="6">
        <f t="shared" si="122"/>
        <v>298.3</v>
      </c>
      <c r="Z289">
        <f t="shared" si="123"/>
        <v>2.597066958624318</v>
      </c>
      <c r="AA289" s="2">
        <v>31.5</v>
      </c>
      <c r="AB289">
        <f t="shared" si="124"/>
        <v>544.005</v>
      </c>
      <c r="AC289" s="6">
        <f t="shared" si="113"/>
        <v>304.8</v>
      </c>
      <c r="AD289">
        <f t="shared" si="125"/>
        <v>3.6393591244975094</v>
      </c>
      <c r="AE289" s="8">
        <v>58</v>
      </c>
      <c r="AF289">
        <f t="shared" si="126"/>
        <v>0.57999999999999996</v>
      </c>
      <c r="AG289" s="8">
        <v>95</v>
      </c>
      <c r="AH289">
        <f t="shared" si="127"/>
        <v>0.95</v>
      </c>
      <c r="AI289">
        <f t="shared" si="128"/>
        <v>2.2890209514508286</v>
      </c>
      <c r="AL289">
        <f t="shared" si="129"/>
        <v>798.00010095701646</v>
      </c>
      <c r="AM289" s="13">
        <v>13.179599999999983</v>
      </c>
      <c r="AN289">
        <f t="shared" si="130"/>
        <v>1.651578738422978E-2</v>
      </c>
      <c r="AO289" s="6">
        <f t="shared" si="131"/>
        <v>7903100760.0574884</v>
      </c>
      <c r="AP289">
        <f t="shared" si="132"/>
        <v>8615128329.202486</v>
      </c>
      <c r="AQ289">
        <f t="shared" si="133"/>
        <v>8259114544.6299877</v>
      </c>
      <c r="AR289">
        <f t="shared" si="134"/>
        <v>40.494438612320828</v>
      </c>
      <c r="AS289">
        <f t="shared" si="112"/>
        <v>0.12818684968011018</v>
      </c>
      <c r="AT289">
        <f t="shared" si="141"/>
        <v>-0.32770368703128977</v>
      </c>
      <c r="AU289">
        <f t="shared" si="136"/>
        <v>-1.7010621634996255</v>
      </c>
      <c r="AX289">
        <f>AW2*AM289</f>
        <v>9.2257199999999866</v>
      </c>
      <c r="AY289">
        <f t="shared" si="137"/>
        <v>10.926782163499611</v>
      </c>
    </row>
    <row r="290" spans="6:51" x14ac:dyDescent="0.25">
      <c r="F290">
        <f t="shared" si="138"/>
        <v>289</v>
      </c>
      <c r="G290">
        <f t="shared" si="140"/>
        <v>1.0328754814266488</v>
      </c>
      <c r="H290">
        <f t="shared" si="139"/>
        <v>2.5598336219655304E-2</v>
      </c>
      <c r="K290">
        <f t="shared" si="115"/>
        <v>1.803628920245955E-2</v>
      </c>
      <c r="L290">
        <f>ACOS(-J2*K290)</f>
        <v>1.5731325823850717</v>
      </c>
      <c r="N290">
        <f t="shared" si="116"/>
        <v>0.99983738580956694</v>
      </c>
      <c r="O290">
        <f t="shared" si="117"/>
        <v>2.7463940594484867E-2</v>
      </c>
      <c r="P290">
        <f>M2*N290*O290</f>
        <v>2.723197303147705E-2</v>
      </c>
      <c r="Q290">
        <f t="shared" si="118"/>
        <v>2.7467394295612364E-2</v>
      </c>
      <c r="S290">
        <f t="shared" si="119"/>
        <v>1.8033356245892473E-2</v>
      </c>
      <c r="T290">
        <f>Q290*R2*S290</f>
        <v>6.3628791922293646E-5</v>
      </c>
      <c r="U290">
        <f>D2*E2*G2*(P290+T290)</f>
        <v>1059621.1332824917</v>
      </c>
      <c r="V290">
        <f t="shared" si="120"/>
        <v>1059.6211332824917</v>
      </c>
      <c r="W290" s="2">
        <v>22.5</v>
      </c>
      <c r="X290">
        <f t="shared" si="121"/>
        <v>388.57499999999999</v>
      </c>
      <c r="Y290" s="6">
        <f t="shared" si="122"/>
        <v>295.8</v>
      </c>
      <c r="Z290">
        <f t="shared" si="123"/>
        <v>2.2719881109601614</v>
      </c>
      <c r="AA290" s="2">
        <v>30.5</v>
      </c>
      <c r="AB290">
        <f t="shared" si="124"/>
        <v>526.73500000000001</v>
      </c>
      <c r="AC290" s="6">
        <f t="shared" si="113"/>
        <v>303.8</v>
      </c>
      <c r="AD290">
        <f t="shared" si="125"/>
        <v>3.4585031764857836</v>
      </c>
      <c r="AE290" s="8">
        <v>59</v>
      </c>
      <c r="AF290">
        <f t="shared" si="126"/>
        <v>0.59</v>
      </c>
      <c r="AG290" s="8">
        <v>94</v>
      </c>
      <c r="AH290">
        <f t="shared" si="127"/>
        <v>0.94</v>
      </c>
      <c r="AI290">
        <f t="shared" si="128"/>
        <v>2.0880928492145818</v>
      </c>
      <c r="AL290">
        <f t="shared" si="129"/>
        <v>798.00009863804621</v>
      </c>
      <c r="AM290" s="13">
        <v>13.41959999999998</v>
      </c>
      <c r="AN290">
        <f t="shared" si="130"/>
        <v>1.6816539274748625E-2</v>
      </c>
      <c r="AO290" s="6">
        <f t="shared" si="131"/>
        <v>7641353482.9750309</v>
      </c>
      <c r="AP290">
        <f t="shared" si="132"/>
        <v>8502572636.9173031</v>
      </c>
      <c r="AQ290">
        <f t="shared" si="133"/>
        <v>8071963059.946167</v>
      </c>
      <c r="AR290">
        <f t="shared" si="134"/>
        <v>39.57683488291606</v>
      </c>
      <c r="AS290">
        <f t="shared" si="112"/>
        <v>0.13769671321353721</v>
      </c>
      <c r="AT290">
        <f t="shared" si="141"/>
        <v>-0.32729767197908932</v>
      </c>
      <c r="AU290">
        <f t="shared" si="136"/>
        <v>-1.7836414203084618</v>
      </c>
      <c r="AX290">
        <f>AW2*AM290</f>
        <v>9.3937199999999859</v>
      </c>
      <c r="AY290">
        <f t="shared" si="137"/>
        <v>11.177361420308447</v>
      </c>
    </row>
    <row r="291" spans="6:51" x14ac:dyDescent="0.25">
      <c r="F291">
        <f t="shared" si="138"/>
        <v>290</v>
      </c>
      <c r="G291">
        <f t="shared" si="140"/>
        <v>1.0328746187625855</v>
      </c>
      <c r="H291">
        <f t="shared" si="139"/>
        <v>2.5721074725712358E-2</v>
      </c>
      <c r="K291">
        <f t="shared" si="115"/>
        <v>1.8036274135171233E-2</v>
      </c>
      <c r="L291">
        <f>ACOS(-J2*K291)</f>
        <v>1.5731325804333898</v>
      </c>
      <c r="N291">
        <f t="shared" si="116"/>
        <v>0.99983738608119221</v>
      </c>
      <c r="O291">
        <f t="shared" si="117"/>
        <v>2.7463940560420733E-2</v>
      </c>
      <c r="P291">
        <f>M2*N291*O291</f>
        <v>2.7231973005098727E-2</v>
      </c>
      <c r="Q291">
        <f t="shared" si="118"/>
        <v>2.7467394261535376E-2</v>
      </c>
      <c r="S291">
        <f t="shared" si="119"/>
        <v>1.8033341185953424E-2</v>
      </c>
      <c r="T291">
        <f>Q291*R2*S291</f>
        <v>6.3628738705950123E-5</v>
      </c>
      <c r="U291">
        <f>D2*E2*G2*(P291+T291)</f>
        <v>1059621.1301926095</v>
      </c>
      <c r="V291">
        <f t="shared" si="120"/>
        <v>1059.6211301926096</v>
      </c>
      <c r="W291" s="2">
        <v>23</v>
      </c>
      <c r="X291">
        <f t="shared" si="121"/>
        <v>397.21</v>
      </c>
      <c r="Y291" s="6">
        <f t="shared" si="122"/>
        <v>296.3</v>
      </c>
      <c r="Z291">
        <f t="shared" si="123"/>
        <v>2.3339947564661481</v>
      </c>
      <c r="AA291" s="2">
        <v>30.2</v>
      </c>
      <c r="AB291">
        <f t="shared" si="124"/>
        <v>521.55399999999997</v>
      </c>
      <c r="AC291" s="6">
        <f t="shared" si="113"/>
        <v>303.5</v>
      </c>
      <c r="AD291">
        <f t="shared" si="125"/>
        <v>3.4057966407014737</v>
      </c>
      <c r="AE291" s="8">
        <v>67</v>
      </c>
      <c r="AF291">
        <f t="shared" si="126"/>
        <v>0.67</v>
      </c>
      <c r="AG291" s="8">
        <v>96</v>
      </c>
      <c r="AH291">
        <f t="shared" si="127"/>
        <v>0.96</v>
      </c>
      <c r="AI291">
        <f t="shared" si="128"/>
        <v>2.2612593577387448</v>
      </c>
      <c r="AL291">
        <f t="shared" si="129"/>
        <v>798.00009631105775</v>
      </c>
      <c r="AM291" s="13">
        <v>10.955999999999987</v>
      </c>
      <c r="AN291">
        <f t="shared" si="130"/>
        <v>1.37293216512713E-2</v>
      </c>
      <c r="AO291" s="6">
        <f t="shared" si="131"/>
        <v>7693174893.707921</v>
      </c>
      <c r="AP291">
        <f t="shared" si="132"/>
        <v>8469022031.1222687</v>
      </c>
      <c r="AQ291">
        <f t="shared" si="133"/>
        <v>8081098462.4150944</v>
      </c>
      <c r="AR291">
        <f t="shared" si="134"/>
        <v>39.62162576122121</v>
      </c>
      <c r="AS291">
        <f t="shared" si="112"/>
        <v>0.12947521900811915</v>
      </c>
      <c r="AT291">
        <f t="shared" si="141"/>
        <v>-0.3314654157707837</v>
      </c>
      <c r="AU291">
        <f t="shared" si="136"/>
        <v>-1.7004237723219815</v>
      </c>
      <c r="AX291">
        <f>AW2*AM291</f>
        <v>7.6691999999999902</v>
      </c>
      <c r="AY291">
        <f t="shared" si="137"/>
        <v>9.3696237723219724</v>
      </c>
    </row>
    <row r="292" spans="6:51" x14ac:dyDescent="0.25">
      <c r="F292">
        <f t="shared" si="138"/>
        <v>291</v>
      </c>
      <c r="G292">
        <f t="shared" si="140"/>
        <v>1.0328737531262502</v>
      </c>
      <c r="H292">
        <f t="shared" si="139"/>
        <v>2.584381090626631E-2</v>
      </c>
      <c r="K292">
        <f t="shared" si="115"/>
        <v>1.8036259015969235E-2</v>
      </c>
      <c r="L292">
        <f>ACOS(-J2*K292)</f>
        <v>1.5731325784749832</v>
      </c>
      <c r="N292">
        <f t="shared" si="116"/>
        <v>0.99983738635375319</v>
      </c>
      <c r="O292">
        <f t="shared" si="117"/>
        <v>2.7463940526239232E-2</v>
      </c>
      <c r="P292">
        <f>M2*N292*O292</f>
        <v>2.7231972978629511E-2</v>
      </c>
      <c r="Q292">
        <f t="shared" si="118"/>
        <v>2.7467394227340975E-2</v>
      </c>
      <c r="S292">
        <f t="shared" si="119"/>
        <v>1.8033326074125996E-2</v>
      </c>
      <c r="T292">
        <f>Q292*R2*S292</f>
        <v>6.3628685306252062E-5</v>
      </c>
      <c r="U292">
        <f>D2*E2*G2*(P292+T292)</f>
        <v>1059621.1270920811</v>
      </c>
      <c r="V292">
        <f t="shared" si="120"/>
        <v>1059.6211270920812</v>
      </c>
      <c r="W292" s="2">
        <v>22.1</v>
      </c>
      <c r="X292">
        <f t="shared" si="121"/>
        <v>381.66700000000003</v>
      </c>
      <c r="Y292" s="6">
        <f t="shared" si="122"/>
        <v>295.40000000000003</v>
      </c>
      <c r="Z292">
        <f t="shared" si="123"/>
        <v>2.223425053404688</v>
      </c>
      <c r="AA292" s="2">
        <v>29</v>
      </c>
      <c r="AB292">
        <f t="shared" si="124"/>
        <v>500.83</v>
      </c>
      <c r="AC292" s="6">
        <f t="shared" si="113"/>
        <v>302.3</v>
      </c>
      <c r="AD292">
        <f t="shared" si="125"/>
        <v>3.2019052325811828</v>
      </c>
      <c r="AE292" s="8">
        <v>70</v>
      </c>
      <c r="AF292">
        <f t="shared" si="126"/>
        <v>0.7</v>
      </c>
      <c r="AG292" s="8">
        <v>95</v>
      </c>
      <c r="AH292">
        <f t="shared" si="127"/>
        <v>0.95</v>
      </c>
      <c r="AI292">
        <f t="shared" si="128"/>
        <v>2.1767937317706405</v>
      </c>
      <c r="AL292">
        <f t="shared" si="129"/>
        <v>798.00009397605152</v>
      </c>
      <c r="AM292" s="13">
        <v>17.172299999999979</v>
      </c>
      <c r="AN292">
        <f t="shared" si="130"/>
        <v>2.1519170398136982E-2</v>
      </c>
      <c r="AO292" s="6">
        <f t="shared" si="131"/>
        <v>7600085213.0842552</v>
      </c>
      <c r="AP292">
        <f t="shared" si="132"/>
        <v>8335811539.003027</v>
      </c>
      <c r="AQ292">
        <f t="shared" si="133"/>
        <v>7967948376.0436411</v>
      </c>
      <c r="AR292">
        <f t="shared" si="134"/>
        <v>39.066850887741971</v>
      </c>
      <c r="AS292">
        <f t="shared" si="112"/>
        <v>0.13344454221031934</v>
      </c>
      <c r="AT292">
        <f t="shared" si="141"/>
        <v>-0.32094911996251507</v>
      </c>
      <c r="AU292">
        <f t="shared" si="136"/>
        <v>-1.6731905776085423</v>
      </c>
      <c r="AX292">
        <f>AW2*AM292</f>
        <v>12.020609999999984</v>
      </c>
      <c r="AY292">
        <f t="shared" si="137"/>
        <v>13.693800577608526</v>
      </c>
    </row>
    <row r="293" spans="6:51" x14ac:dyDescent="0.25">
      <c r="F293">
        <f t="shared" si="138"/>
        <v>292</v>
      </c>
      <c r="G293">
        <f t="shared" si="140"/>
        <v>1.0328728845177213</v>
      </c>
      <c r="H293">
        <f t="shared" si="139"/>
        <v>2.5966544750220283E-2</v>
      </c>
      <c r="K293">
        <f t="shared" si="115"/>
        <v>1.8036243844854916E-2</v>
      </c>
      <c r="L293">
        <f>ACOS(-J2*K293)</f>
        <v>1.5731325765098525</v>
      </c>
      <c r="N293">
        <f t="shared" si="116"/>
        <v>0.99983738662724975</v>
      </c>
      <c r="O293">
        <f t="shared" si="117"/>
        <v>2.7463940491940366E-2</v>
      </c>
      <c r="P293">
        <f>M2*N293*O293</f>
        <v>2.7231972952069406E-2</v>
      </c>
      <c r="Q293">
        <f t="shared" si="118"/>
        <v>2.7467394193029168E-2</v>
      </c>
      <c r="S293">
        <f t="shared" si="119"/>
        <v>1.8033310910411559E-2</v>
      </c>
      <c r="T293">
        <f>Q293*R2*S293</f>
        <v>6.3628631723204354E-5</v>
      </c>
      <c r="U293">
        <f>D2*E2*G2*(P293+T293)</f>
        <v>1059621.1239809066</v>
      </c>
      <c r="V293">
        <f t="shared" si="120"/>
        <v>1059.6211239809065</v>
      </c>
      <c r="W293" s="2">
        <v>23</v>
      </c>
      <c r="X293">
        <f t="shared" si="121"/>
        <v>397.21</v>
      </c>
      <c r="Y293" s="6">
        <f t="shared" si="122"/>
        <v>296.3</v>
      </c>
      <c r="Z293">
        <f t="shared" si="123"/>
        <v>2.3339947564661481</v>
      </c>
      <c r="AA293" s="2">
        <v>30.5</v>
      </c>
      <c r="AB293">
        <f t="shared" si="124"/>
        <v>526.73500000000001</v>
      </c>
      <c r="AC293" s="6">
        <f t="shared" si="113"/>
        <v>303.8</v>
      </c>
      <c r="AD293">
        <f t="shared" si="125"/>
        <v>3.4585031764857836</v>
      </c>
      <c r="AE293" s="8">
        <v>49</v>
      </c>
      <c r="AF293">
        <f t="shared" si="126"/>
        <v>0.49</v>
      </c>
      <c r="AG293" s="8">
        <v>94</v>
      </c>
      <c r="AH293">
        <f t="shared" si="127"/>
        <v>0.94</v>
      </c>
      <c r="AI293">
        <f t="shared" si="128"/>
        <v>1.9443108137781064</v>
      </c>
      <c r="AL293">
        <f t="shared" si="129"/>
        <v>798.00009163302752</v>
      </c>
      <c r="AM293" s="13">
        <v>12.394199999999985</v>
      </c>
      <c r="AN293">
        <f t="shared" si="130"/>
        <v>1.5531577163902943E-2</v>
      </c>
      <c r="AO293" s="6">
        <f t="shared" si="131"/>
        <v>7693174893.707921</v>
      </c>
      <c r="AP293">
        <f t="shared" si="132"/>
        <v>8502572636.9173031</v>
      </c>
      <c r="AQ293">
        <f t="shared" si="133"/>
        <v>8097873765.3126125</v>
      </c>
      <c r="AR293">
        <f t="shared" si="134"/>
        <v>39.703875071327744</v>
      </c>
      <c r="AS293">
        <f t="shared" si="112"/>
        <v>0.14478603546351793</v>
      </c>
      <c r="AT293">
        <f t="shared" si="141"/>
        <v>-0.32903237082873099</v>
      </c>
      <c r="AU293">
        <f t="shared" si="136"/>
        <v>-1.8914645183612102</v>
      </c>
      <c r="AX293">
        <f>AW2*AM293</f>
        <v>8.67593999999999</v>
      </c>
      <c r="AY293">
        <f t="shared" si="137"/>
        <v>10.567404518361201</v>
      </c>
    </row>
    <row r="294" spans="6:51" x14ac:dyDescent="0.25">
      <c r="F294">
        <f t="shared" si="138"/>
        <v>293</v>
      </c>
      <c r="G294">
        <f t="shared" si="140"/>
        <v>1.0328720129370774</v>
      </c>
      <c r="H294">
        <f t="shared" si="139"/>
        <v>2.6089276246477635E-2</v>
      </c>
      <c r="K294">
        <f t="shared" si="115"/>
        <v>1.8036228621829655E-2</v>
      </c>
      <c r="L294">
        <f>ACOS(-J2*K294)</f>
        <v>1.5731325745379978</v>
      </c>
      <c r="N294">
        <f t="shared" si="116"/>
        <v>0.99983738690168189</v>
      </c>
      <c r="O294">
        <f t="shared" si="117"/>
        <v>2.746394045752415E-2</v>
      </c>
      <c r="P294">
        <f>M2*N294*O294</f>
        <v>2.7231972925418423E-2</v>
      </c>
      <c r="Q294">
        <f t="shared" si="118"/>
        <v>2.7467394158599962E-2</v>
      </c>
      <c r="S294">
        <f t="shared" si="119"/>
        <v>1.8033295694811484E-2</v>
      </c>
      <c r="T294">
        <f>Q294*R2*S294</f>
        <v>6.3628577956811812E-5</v>
      </c>
      <c r="U294">
        <f>D2*E2*G2*(P294+T294)</f>
        <v>1059621.1208590867</v>
      </c>
      <c r="V294">
        <f t="shared" si="120"/>
        <v>1059.6211208590867</v>
      </c>
      <c r="W294" s="2">
        <v>22.2</v>
      </c>
      <c r="X294">
        <f t="shared" si="121"/>
        <v>383.39400000000001</v>
      </c>
      <c r="Y294" s="6">
        <f t="shared" si="122"/>
        <v>295.5</v>
      </c>
      <c r="Z294">
        <f t="shared" si="123"/>
        <v>2.2354798851418054</v>
      </c>
      <c r="AA294" s="2">
        <v>30.5</v>
      </c>
      <c r="AB294">
        <f t="shared" si="124"/>
        <v>526.73500000000001</v>
      </c>
      <c r="AC294" s="6">
        <f t="shared" si="113"/>
        <v>303.8</v>
      </c>
      <c r="AD294">
        <f t="shared" si="125"/>
        <v>3.4585031764857836</v>
      </c>
      <c r="AE294" s="8">
        <v>48</v>
      </c>
      <c r="AF294">
        <f t="shared" si="126"/>
        <v>0.48</v>
      </c>
      <c r="AG294" s="8">
        <v>94</v>
      </c>
      <c r="AH294">
        <f t="shared" si="127"/>
        <v>0.94</v>
      </c>
      <c r="AI294">
        <f t="shared" si="128"/>
        <v>1.8807163083732368</v>
      </c>
      <c r="AL294">
        <f t="shared" si="129"/>
        <v>798.00008928198667</v>
      </c>
      <c r="AM294" s="13">
        <v>14.226899999999979</v>
      </c>
      <c r="AN294">
        <f t="shared" si="130"/>
        <v>1.7828193494064469E-2</v>
      </c>
      <c r="AO294" s="6">
        <f t="shared" si="131"/>
        <v>7610386570.7108774</v>
      </c>
      <c r="AP294">
        <f t="shared" si="132"/>
        <v>8502572636.9173031</v>
      </c>
      <c r="AQ294">
        <f t="shared" si="133"/>
        <v>8056479603.8140907</v>
      </c>
      <c r="AR294">
        <f t="shared" si="134"/>
        <v>39.50091949750049</v>
      </c>
      <c r="AS294">
        <f t="shared" si="112"/>
        <v>0.14800510516132093</v>
      </c>
      <c r="AT294">
        <f t="shared" si="141"/>
        <v>-0.32593193878301296</v>
      </c>
      <c r="AU294">
        <f t="shared" si="136"/>
        <v>-1.9055081957462499</v>
      </c>
      <c r="AX294">
        <f>AW2*AM294</f>
        <v>9.9588299999999848</v>
      </c>
      <c r="AY294">
        <f t="shared" si="137"/>
        <v>11.864338195746235</v>
      </c>
    </row>
    <row r="295" spans="6:51" x14ac:dyDescent="0.25">
      <c r="F295">
        <f t="shared" si="138"/>
        <v>294</v>
      </c>
      <c r="G295">
        <f t="shared" si="140"/>
        <v>1.0328711383843971</v>
      </c>
      <c r="H295">
        <f t="shared" si="139"/>
        <v>2.6212005383941916E-2</v>
      </c>
      <c r="K295">
        <f t="shared" si="115"/>
        <v>1.8036213346894821E-2</v>
      </c>
      <c r="L295">
        <f>ACOS(-J2*K295)</f>
        <v>1.5731325725594192</v>
      </c>
      <c r="N295">
        <f t="shared" si="116"/>
        <v>0.99983738717704962</v>
      </c>
      <c r="O295">
        <f t="shared" si="117"/>
        <v>2.7463940422990569E-2</v>
      </c>
      <c r="P295">
        <f>M2*N295*O295</f>
        <v>2.7231972898676543E-2</v>
      </c>
      <c r="Q295">
        <f t="shared" si="118"/>
        <v>2.746739412405335E-2</v>
      </c>
      <c r="S295">
        <f t="shared" si="119"/>
        <v>1.8033280427327145E-2</v>
      </c>
      <c r="T295">
        <f>Q295*R2*S295</f>
        <v>6.3628524007079299E-5</v>
      </c>
      <c r="U295">
        <f>D2*E2*G2*(P295+T295)</f>
        <v>1059621.1177266212</v>
      </c>
      <c r="V295">
        <f t="shared" si="120"/>
        <v>1059.6211177266212</v>
      </c>
      <c r="W295" s="2">
        <v>23.5</v>
      </c>
      <c r="X295">
        <f t="shared" si="121"/>
        <v>405.84499999999997</v>
      </c>
      <c r="Y295" s="6">
        <f t="shared" si="122"/>
        <v>296.8</v>
      </c>
      <c r="Z295">
        <f t="shared" si="123"/>
        <v>2.3974761634350776</v>
      </c>
      <c r="AA295" s="2">
        <v>31.2</v>
      </c>
      <c r="AB295">
        <f t="shared" si="124"/>
        <v>538.82399999999996</v>
      </c>
      <c r="AC295" s="6">
        <f t="shared" si="113"/>
        <v>304.5</v>
      </c>
      <c r="AD295">
        <f t="shared" si="125"/>
        <v>3.5842571435281498</v>
      </c>
      <c r="AE295" s="8">
        <v>62</v>
      </c>
      <c r="AF295">
        <f t="shared" si="126"/>
        <v>0.62</v>
      </c>
      <c r="AG295" s="8">
        <v>96</v>
      </c>
      <c r="AH295">
        <f t="shared" si="127"/>
        <v>0.96</v>
      </c>
      <c r="AI295">
        <f t="shared" si="128"/>
        <v>2.2619082729425637</v>
      </c>
      <c r="AL295">
        <f t="shared" si="129"/>
        <v>798.00008692292863</v>
      </c>
      <c r="AM295" s="13">
        <v>9.0410999999999895</v>
      </c>
      <c r="AN295">
        <f t="shared" si="130"/>
        <v>1.1329698014021877E-2</v>
      </c>
      <c r="AO295" s="6">
        <f t="shared" si="131"/>
        <v>7745259436.8026133</v>
      </c>
      <c r="AP295">
        <f t="shared" si="132"/>
        <v>8581245003.5920935</v>
      </c>
      <c r="AQ295">
        <f t="shared" si="133"/>
        <v>8163252220.1973534</v>
      </c>
      <c r="AR295">
        <f t="shared" si="134"/>
        <v>40.024425635627622</v>
      </c>
      <c r="AS295">
        <f t="shared" si="112"/>
        <v>0.12944501395199817</v>
      </c>
      <c r="AT295">
        <f t="shared" si="141"/>
        <v>-0.33470490768107042</v>
      </c>
      <c r="AU295">
        <f t="shared" si="136"/>
        <v>-1.7340935199765477</v>
      </c>
      <c r="AX295">
        <f>AW2*AM295</f>
        <v>6.3287699999999925</v>
      </c>
      <c r="AY295">
        <f t="shared" si="137"/>
        <v>8.0628635199765402</v>
      </c>
    </row>
    <row r="296" spans="6:51" x14ac:dyDescent="0.25">
      <c r="F296">
        <f t="shared" si="138"/>
        <v>295</v>
      </c>
      <c r="G296">
        <f t="shared" si="140"/>
        <v>1.0328702608597595</v>
      </c>
      <c r="H296">
        <f t="shared" si="139"/>
        <v>2.6334732151516889E-2</v>
      </c>
      <c r="K296">
        <f t="shared" si="115"/>
        <v>1.8036198020051793E-2</v>
      </c>
      <c r="L296">
        <f>ACOS(-J2*K296)</f>
        <v>1.5731325705741168</v>
      </c>
      <c r="N296">
        <f t="shared" si="116"/>
        <v>0.99983738745335282</v>
      </c>
      <c r="O296">
        <f t="shared" si="117"/>
        <v>2.7463940388339634E-2</v>
      </c>
      <c r="P296">
        <f>M2*N296*O296</f>
        <v>2.7231972871843785E-2</v>
      </c>
      <c r="Q296">
        <f t="shared" si="118"/>
        <v>2.7467394089389342E-2</v>
      </c>
      <c r="S296">
        <f t="shared" si="119"/>
        <v>1.8033265107959922E-2</v>
      </c>
      <c r="T296">
        <f>Q296*R2*S296</f>
        <v>6.362846987401171E-5</v>
      </c>
      <c r="U296">
        <f>D2*E2*G2*(P296+T296)</f>
        <v>1059621.1145835102</v>
      </c>
      <c r="V296">
        <f t="shared" si="120"/>
        <v>1059.6211145835102</v>
      </c>
      <c r="W296" s="2">
        <v>23.5</v>
      </c>
      <c r="X296">
        <f t="shared" si="121"/>
        <v>405.84499999999997</v>
      </c>
      <c r="Y296" s="6">
        <f t="shared" si="122"/>
        <v>296.8</v>
      </c>
      <c r="Z296">
        <f t="shared" si="123"/>
        <v>2.3974761634350776</v>
      </c>
      <c r="AA296" s="2">
        <v>30</v>
      </c>
      <c r="AB296">
        <f t="shared" si="124"/>
        <v>518.1</v>
      </c>
      <c r="AC296" s="6">
        <f t="shared" si="113"/>
        <v>303.3</v>
      </c>
      <c r="AD296">
        <f t="shared" si="125"/>
        <v>3.3710490534071527</v>
      </c>
      <c r="AE296" s="8">
        <v>68</v>
      </c>
      <c r="AF296">
        <f t="shared" si="126"/>
        <v>0.68</v>
      </c>
      <c r="AG296" s="8">
        <v>96</v>
      </c>
      <c r="AH296">
        <f t="shared" si="127"/>
        <v>0.96</v>
      </c>
      <c r="AI296">
        <f t="shared" si="128"/>
        <v>2.2969452366072693</v>
      </c>
      <c r="AL296">
        <f t="shared" si="129"/>
        <v>798.0000845558535</v>
      </c>
      <c r="AM296" s="13">
        <v>7.547699999999991</v>
      </c>
      <c r="AN296">
        <f t="shared" si="130"/>
        <v>9.4582696744961482E-3</v>
      </c>
      <c r="AO296" s="6">
        <f t="shared" si="131"/>
        <v>7745259436.8026133</v>
      </c>
      <c r="AP296">
        <f t="shared" si="132"/>
        <v>8446710189.1074104</v>
      </c>
      <c r="AQ296">
        <f t="shared" si="133"/>
        <v>8095984812.9550114</v>
      </c>
      <c r="AR296">
        <f t="shared" si="134"/>
        <v>39.694613537918421</v>
      </c>
      <c r="AS296">
        <f t="shared" si="112"/>
        <v>0.12782053200768348</v>
      </c>
      <c r="AT296">
        <f t="shared" si="141"/>
        <v>-0.33723133593943017</v>
      </c>
      <c r="AU296">
        <f t="shared" si="136"/>
        <v>-1.7110398402205802</v>
      </c>
      <c r="AX296">
        <f>AW2*AM296</f>
        <v>5.2833899999999936</v>
      </c>
      <c r="AY296">
        <f t="shared" si="137"/>
        <v>6.9944298402205742</v>
      </c>
    </row>
    <row r="297" spans="6:51" x14ac:dyDescent="0.25">
      <c r="F297">
        <f t="shared" si="138"/>
        <v>296</v>
      </c>
      <c r="G297">
        <f t="shared" si="140"/>
        <v>1.032869380363244</v>
      </c>
      <c r="H297">
        <f t="shared" si="139"/>
        <v>2.6457456538106546E-2</v>
      </c>
      <c r="K297">
        <f t="shared" si="115"/>
        <v>1.8036182641301964E-2</v>
      </c>
      <c r="L297">
        <f>ACOS(-J2*K297)</f>
        <v>1.5731325685820909</v>
      </c>
      <c r="N297">
        <f t="shared" si="116"/>
        <v>0.99983738773059161</v>
      </c>
      <c r="O297">
        <f t="shared" si="117"/>
        <v>2.7463940353571352E-2</v>
      </c>
      <c r="P297">
        <f>M2*N297*O297</f>
        <v>2.7231972844920155E-2</v>
      </c>
      <c r="Q297">
        <f t="shared" si="118"/>
        <v>2.7467394054607939E-2</v>
      </c>
      <c r="S297">
        <f t="shared" si="119"/>
        <v>1.80332497367112E-2</v>
      </c>
      <c r="T297">
        <f>Q297*R2*S297</f>
        <v>6.3628415557613908E-5</v>
      </c>
      <c r="U297">
        <f>D2*E2*G2*(P297+T297)</f>
        <v>1059621.1114297549</v>
      </c>
      <c r="V297">
        <f t="shared" si="120"/>
        <v>1059.6211114297548</v>
      </c>
      <c r="W297" s="2">
        <v>21</v>
      </c>
      <c r="X297">
        <f t="shared" si="121"/>
        <v>362.67</v>
      </c>
      <c r="Y297" s="6">
        <f t="shared" si="122"/>
        <v>294.3</v>
      </c>
      <c r="Z297">
        <f t="shared" si="123"/>
        <v>2.0945280629249932</v>
      </c>
      <c r="AA297" s="2">
        <v>27</v>
      </c>
      <c r="AB297">
        <f t="shared" si="124"/>
        <v>466.28999999999996</v>
      </c>
      <c r="AC297" s="6">
        <f t="shared" si="113"/>
        <v>300.3</v>
      </c>
      <c r="AD297">
        <f t="shared" si="125"/>
        <v>2.8856828078154693</v>
      </c>
      <c r="AE297" s="8">
        <v>80</v>
      </c>
      <c r="AF297">
        <f t="shared" si="126"/>
        <v>0.8</v>
      </c>
      <c r="AG297" s="8">
        <v>96</v>
      </c>
      <c r="AH297">
        <f t="shared" si="127"/>
        <v>0.96</v>
      </c>
      <c r="AI297">
        <f t="shared" si="128"/>
        <v>2.1596465933301845</v>
      </c>
      <c r="AL297">
        <f t="shared" si="129"/>
        <v>798.00008218076198</v>
      </c>
      <c r="AM297" s="13">
        <v>17.38229999999999</v>
      </c>
      <c r="AN297">
        <f t="shared" si="130"/>
        <v>2.178232858384916E-2</v>
      </c>
      <c r="AO297" s="6">
        <f t="shared" si="131"/>
        <v>7487459175.1471529</v>
      </c>
      <c r="AP297">
        <f t="shared" si="132"/>
        <v>8117293828.9158564</v>
      </c>
      <c r="AQ297">
        <f t="shared" si="133"/>
        <v>7802376502.0315046</v>
      </c>
      <c r="AR297">
        <f t="shared" si="134"/>
        <v>38.255051989460469</v>
      </c>
      <c r="AS297">
        <f t="shared" si="112"/>
        <v>0.13425969468946633</v>
      </c>
      <c r="AT297">
        <f t="shared" si="141"/>
        <v>-0.3205938564118036</v>
      </c>
      <c r="AU297">
        <f t="shared" si="136"/>
        <v>-1.6466058249447368</v>
      </c>
      <c r="AX297">
        <f>AW2*AM297</f>
        <v>12.167609999999993</v>
      </c>
      <c r="AY297">
        <f t="shared" si="137"/>
        <v>13.81421582494473</v>
      </c>
    </row>
    <row r="298" spans="6:51" x14ac:dyDescent="0.25">
      <c r="F298">
        <f t="shared" si="138"/>
        <v>297</v>
      </c>
      <c r="G298">
        <f t="shared" si="140"/>
        <v>1.0328684968949304</v>
      </c>
      <c r="H298">
        <f t="shared" si="139"/>
        <v>2.6580178532615087E-2</v>
      </c>
      <c r="K298">
        <f t="shared" si="115"/>
        <v>1.8036167210646728E-2</v>
      </c>
      <c r="L298">
        <f>ACOS(-J2*K298)</f>
        <v>1.5731325665833416</v>
      </c>
      <c r="N298">
        <f t="shared" si="116"/>
        <v>0.99983738800876587</v>
      </c>
      <c r="O298">
        <f t="shared" si="117"/>
        <v>2.7463940318685716E-2</v>
      </c>
      <c r="P298">
        <f>M2*N298*O298</f>
        <v>2.7231972817905636E-2</v>
      </c>
      <c r="Q298">
        <f t="shared" si="118"/>
        <v>2.746739401970914E-2</v>
      </c>
      <c r="S298">
        <f t="shared" si="119"/>
        <v>1.8033234313582374E-2</v>
      </c>
      <c r="T298">
        <f>Q298*R2*S298</f>
        <v>6.3628361057890842E-5</v>
      </c>
      <c r="U298">
        <f>D2*E2*G2*(P298+T298)</f>
        <v>1059621.1082653545</v>
      </c>
      <c r="V298">
        <f t="shared" si="120"/>
        <v>1059.6211082653545</v>
      </c>
      <c r="W298" s="2">
        <v>21.5</v>
      </c>
      <c r="X298">
        <f t="shared" si="121"/>
        <v>371.30500000000001</v>
      </c>
      <c r="Y298" s="6">
        <f t="shared" si="122"/>
        <v>294.8</v>
      </c>
      <c r="Z298">
        <f t="shared" si="123"/>
        <v>2.1522831732713339</v>
      </c>
      <c r="AA298" s="2">
        <v>30.5</v>
      </c>
      <c r="AB298">
        <f t="shared" si="124"/>
        <v>526.73500000000001</v>
      </c>
      <c r="AC298" s="6">
        <f t="shared" si="113"/>
        <v>303.8</v>
      </c>
      <c r="AD298">
        <f t="shared" si="125"/>
        <v>3.4585031764857836</v>
      </c>
      <c r="AE298" s="8">
        <v>56</v>
      </c>
      <c r="AF298">
        <f t="shared" si="126"/>
        <v>0.56000000000000005</v>
      </c>
      <c r="AG298" s="8">
        <v>99</v>
      </c>
      <c r="AH298">
        <f t="shared" si="127"/>
        <v>0.99</v>
      </c>
      <c r="AI298">
        <f t="shared" si="128"/>
        <v>2.0337610601853298</v>
      </c>
      <c r="AL298">
        <f t="shared" si="129"/>
        <v>798.00007979765383</v>
      </c>
      <c r="AM298" s="13">
        <v>12.106199999999987</v>
      </c>
      <c r="AN298">
        <f t="shared" si="130"/>
        <v>1.5170675174706391E-2</v>
      </c>
      <c r="AO298" s="6">
        <f t="shared" si="131"/>
        <v>7538496509.1746454</v>
      </c>
      <c r="AP298">
        <f t="shared" si="132"/>
        <v>8502572636.9173031</v>
      </c>
      <c r="AQ298">
        <f t="shared" si="133"/>
        <v>8020534573.0459747</v>
      </c>
      <c r="AR298">
        <f t="shared" si="134"/>
        <v>39.324681011644415</v>
      </c>
      <c r="AS298">
        <f t="shared" ref="AS298:AS361" si="142">(0.34-(0.14*SQRT(AI298)))</f>
        <v>0.14034600735364081</v>
      </c>
      <c r="AT298">
        <f t="shared" si="141"/>
        <v>-0.32951958851414637</v>
      </c>
      <c r="AU298">
        <f t="shared" si="136"/>
        <v>-1.8186390294834054</v>
      </c>
      <c r="AX298">
        <f>AW2*AM298</f>
        <v>8.4743399999999909</v>
      </c>
      <c r="AY298">
        <f t="shared" si="137"/>
        <v>10.292979029483396</v>
      </c>
    </row>
    <row r="299" spans="6:51" x14ac:dyDescent="0.25">
      <c r="F299">
        <f t="shared" si="138"/>
        <v>298</v>
      </c>
      <c r="G299">
        <f t="shared" si="140"/>
        <v>1.0328676104548982</v>
      </c>
      <c r="H299">
        <f t="shared" si="139"/>
        <v>2.6702898123946908E-2</v>
      </c>
      <c r="K299">
        <f t="shared" si="115"/>
        <v>1.8036151728087469E-2</v>
      </c>
      <c r="L299">
        <f>ACOS(-J2*K299)</f>
        <v>1.5731325645778691</v>
      </c>
      <c r="N299">
        <f t="shared" si="116"/>
        <v>0.99983738828787561</v>
      </c>
      <c r="O299">
        <f t="shared" si="117"/>
        <v>2.7463940283682736E-2</v>
      </c>
      <c r="P299">
        <f>M2*N299*O299</f>
        <v>2.7231972790800248E-2</v>
      </c>
      <c r="Q299">
        <f t="shared" si="118"/>
        <v>2.7467393984692952E-2</v>
      </c>
      <c r="S299">
        <f t="shared" si="119"/>
        <v>1.8033218838574828E-2</v>
      </c>
      <c r="T299">
        <f>Q299*R2*S299</f>
        <v>6.3628306374847402E-5</v>
      </c>
      <c r="U299">
        <f>D2*E2*G2*(P299+T299)</f>
        <v>1059621.1050903101</v>
      </c>
      <c r="V299">
        <f t="shared" si="120"/>
        <v>1059.62110509031</v>
      </c>
      <c r="W299" s="2">
        <v>22.5</v>
      </c>
      <c r="X299">
        <f t="shared" si="121"/>
        <v>388.57499999999999</v>
      </c>
      <c r="Y299" s="6">
        <f t="shared" si="122"/>
        <v>295.8</v>
      </c>
      <c r="Z299">
        <f t="shared" si="123"/>
        <v>2.2719881109601614</v>
      </c>
      <c r="AA299" s="2">
        <v>31</v>
      </c>
      <c r="AB299">
        <f t="shared" si="124"/>
        <v>535.37</v>
      </c>
      <c r="AC299" s="6">
        <f t="shared" si="113"/>
        <v>304.3</v>
      </c>
      <c r="AD299">
        <f t="shared" si="125"/>
        <v>3.5479274662728466</v>
      </c>
      <c r="AE299" s="8">
        <v>58</v>
      </c>
      <c r="AF299">
        <f t="shared" si="126"/>
        <v>0.57999999999999996</v>
      </c>
      <c r="AG299" s="8">
        <v>95</v>
      </c>
      <c r="AH299">
        <f t="shared" si="127"/>
        <v>0.95</v>
      </c>
      <c r="AI299">
        <f t="shared" si="128"/>
        <v>2.1080933179252019</v>
      </c>
      <c r="AL299">
        <f t="shared" si="129"/>
        <v>798.00007740652961</v>
      </c>
      <c r="AM299" s="13">
        <v>17.876699999999978</v>
      </c>
      <c r="AN299">
        <f t="shared" si="130"/>
        <v>2.2401877526251106E-2</v>
      </c>
      <c r="AO299" s="6">
        <f t="shared" si="131"/>
        <v>7641353482.9750309</v>
      </c>
      <c r="AP299">
        <f t="shared" si="132"/>
        <v>8558711713.0389957</v>
      </c>
      <c r="AQ299">
        <f t="shared" si="133"/>
        <v>8100032598.0070133</v>
      </c>
      <c r="AR299">
        <f t="shared" si="134"/>
        <v>39.714459828028389</v>
      </c>
      <c r="AS299">
        <f t="shared" si="142"/>
        <v>0.13673015710309128</v>
      </c>
      <c r="AT299">
        <f t="shared" si="141"/>
        <v>-0.31975746533956101</v>
      </c>
      <c r="AU299">
        <f t="shared" si="136"/>
        <v>-1.7363355830339526</v>
      </c>
      <c r="AX299">
        <f>AW2*AM299</f>
        <v>12.513689999999984</v>
      </c>
      <c r="AY299">
        <f t="shared" si="137"/>
        <v>14.250025583033937</v>
      </c>
    </row>
    <row r="300" spans="6:51" x14ac:dyDescent="0.25">
      <c r="F300">
        <f t="shared" si="138"/>
        <v>299</v>
      </c>
      <c r="G300">
        <f t="shared" si="140"/>
        <v>1.0328667210432279</v>
      </c>
      <c r="H300">
        <f t="shared" si="139"/>
        <v>2.6825615301006658E-2</v>
      </c>
      <c r="K300">
        <f t="shared" si="115"/>
        <v>1.8036136193625596E-2</v>
      </c>
      <c r="L300">
        <f>ACOS(-J2*K300)</f>
        <v>1.5731325625656736</v>
      </c>
      <c r="N300">
        <f t="shared" si="116"/>
        <v>0.9998373885679207</v>
      </c>
      <c r="O300">
        <f t="shared" si="117"/>
        <v>2.746394024856242E-2</v>
      </c>
      <c r="P300">
        <f>M2*N300*O300</f>
        <v>2.7231972763603986E-2</v>
      </c>
      <c r="Q300">
        <f t="shared" si="118"/>
        <v>2.7467393949559382E-2</v>
      </c>
      <c r="S300">
        <f t="shared" si="119"/>
        <v>1.8033203311689974E-2</v>
      </c>
      <c r="T300">
        <f>Q300*R2*S300</f>
        <v>6.3628251508488591E-5</v>
      </c>
      <c r="U300">
        <f>D2*E2*G2*(P300+T300)</f>
        <v>1059621.1019046213</v>
      </c>
      <c r="V300">
        <f t="shared" si="120"/>
        <v>1059.6211019046214</v>
      </c>
      <c r="W300" s="2">
        <v>22.5</v>
      </c>
      <c r="X300">
        <f t="shared" si="121"/>
        <v>388.57499999999999</v>
      </c>
      <c r="Y300" s="6">
        <f t="shared" si="122"/>
        <v>295.8</v>
      </c>
      <c r="Z300">
        <f t="shared" si="123"/>
        <v>2.2719881109601614</v>
      </c>
      <c r="AA300" s="2">
        <v>31</v>
      </c>
      <c r="AB300">
        <f t="shared" si="124"/>
        <v>535.37</v>
      </c>
      <c r="AC300" s="6">
        <f t="shared" si="113"/>
        <v>304.3</v>
      </c>
      <c r="AD300">
        <f t="shared" si="125"/>
        <v>3.5479274662728466</v>
      </c>
      <c r="AE300" s="8">
        <v>47</v>
      </c>
      <c r="AF300">
        <f t="shared" si="126"/>
        <v>0.47</v>
      </c>
      <c r="AG300" s="8">
        <v>96</v>
      </c>
      <c r="AH300">
        <f t="shared" si="127"/>
        <v>0.96</v>
      </c>
      <c r="AI300">
        <f t="shared" si="128"/>
        <v>1.9243172478349964</v>
      </c>
      <c r="AL300">
        <f t="shared" si="129"/>
        <v>798.00007500738911</v>
      </c>
      <c r="AM300" s="13">
        <v>11.708099999999988</v>
      </c>
      <c r="AN300">
        <f t="shared" si="130"/>
        <v>1.467180313221346E-2</v>
      </c>
      <c r="AO300" s="6">
        <f t="shared" si="131"/>
        <v>7641353482.9750309</v>
      </c>
      <c r="AP300">
        <f t="shared" si="132"/>
        <v>8558711713.0389957</v>
      </c>
      <c r="AQ300">
        <f t="shared" si="133"/>
        <v>8100032598.0070133</v>
      </c>
      <c r="AR300">
        <f t="shared" si="134"/>
        <v>39.714459828028389</v>
      </c>
      <c r="AS300">
        <f t="shared" si="142"/>
        <v>0.14579233264990302</v>
      </c>
      <c r="AT300">
        <f t="shared" si="141"/>
        <v>-0.33019306577151181</v>
      </c>
      <c r="AU300">
        <f t="shared" si="136"/>
        <v>-1.9118388967482407</v>
      </c>
      <c r="AX300">
        <f>AW2*AM300</f>
        <v>8.1956699999999909</v>
      </c>
      <c r="AY300">
        <f t="shared" si="137"/>
        <v>10.107508896748232</v>
      </c>
    </row>
    <row r="301" spans="6:51" x14ac:dyDescent="0.25">
      <c r="F301">
        <f t="shared" si="138"/>
        <v>300</v>
      </c>
      <c r="G301">
        <f t="shared" si="140"/>
        <v>1.0328658286599997</v>
      </c>
      <c r="H301">
        <f t="shared" si="139"/>
        <v>2.6948330052699195E-2</v>
      </c>
      <c r="K301">
        <f t="shared" si="115"/>
        <v>1.8036120607262514E-2</v>
      </c>
      <c r="L301">
        <f>ACOS(-J2*K301)</f>
        <v>1.5731325605467554</v>
      </c>
      <c r="N301">
        <f t="shared" si="116"/>
        <v>0.99983738884890128</v>
      </c>
      <c r="O301">
        <f t="shared" si="117"/>
        <v>2.7463940213324763E-2</v>
      </c>
      <c r="P301">
        <f>M2*N301*O301</f>
        <v>2.7231972736316855E-2</v>
      </c>
      <c r="Q301">
        <f t="shared" si="118"/>
        <v>2.7467393914308427E-2</v>
      </c>
      <c r="S301">
        <f t="shared" si="119"/>
        <v>1.803318773292921E-2</v>
      </c>
      <c r="T301">
        <f>Q301*R2*S301</f>
        <v>6.3628196458819327E-5</v>
      </c>
      <c r="U301">
        <f>D2*E2*G2*(P301+T301)</f>
        <v>1059621.0987082892</v>
      </c>
      <c r="V301">
        <f t="shared" si="120"/>
        <v>1059.6210987082893</v>
      </c>
      <c r="W301" s="2">
        <v>23</v>
      </c>
      <c r="X301">
        <f t="shared" si="121"/>
        <v>397.21</v>
      </c>
      <c r="Y301" s="6">
        <f t="shared" si="122"/>
        <v>296.3</v>
      </c>
      <c r="Z301">
        <f t="shared" si="123"/>
        <v>2.3339947564661481</v>
      </c>
      <c r="AA301" s="2">
        <v>31.2</v>
      </c>
      <c r="AB301">
        <f t="shared" si="124"/>
        <v>538.82399999999996</v>
      </c>
      <c r="AC301" s="6">
        <f t="shared" si="113"/>
        <v>304.5</v>
      </c>
      <c r="AD301">
        <f t="shared" si="125"/>
        <v>3.5842571435281498</v>
      </c>
      <c r="AE301" s="8">
        <v>54</v>
      </c>
      <c r="AF301">
        <f t="shared" si="126"/>
        <v>0.54</v>
      </c>
      <c r="AG301" s="8">
        <v>94</v>
      </c>
      <c r="AH301">
        <f t="shared" si="127"/>
        <v>0.94</v>
      </c>
      <c r="AI301">
        <f t="shared" si="128"/>
        <v>2.0647269642916903</v>
      </c>
      <c r="AL301">
        <f t="shared" si="129"/>
        <v>798.00007260023324</v>
      </c>
      <c r="AM301" s="13">
        <v>12.317399999999985</v>
      </c>
      <c r="AN301">
        <f t="shared" si="130"/>
        <v>1.5435336941592635E-2</v>
      </c>
      <c r="AO301" s="6">
        <f t="shared" si="131"/>
        <v>7693174893.707921</v>
      </c>
      <c r="AP301">
        <f t="shared" si="132"/>
        <v>8581245003.5920935</v>
      </c>
      <c r="AQ301">
        <f t="shared" si="133"/>
        <v>8137209948.6500072</v>
      </c>
      <c r="AR301">
        <f t="shared" si="134"/>
        <v>39.896740378230987</v>
      </c>
      <c r="AS301">
        <f t="shared" si="142"/>
        <v>0.13883179053310354</v>
      </c>
      <c r="AT301">
        <f t="shared" si="141"/>
        <v>-0.32916229512884992</v>
      </c>
      <c r="AU301">
        <f t="shared" si="136"/>
        <v>-1.8232088544505269</v>
      </c>
      <c r="AX301">
        <f>AW2*AM301</f>
        <v>8.6221799999999895</v>
      </c>
      <c r="AY301">
        <f t="shared" si="137"/>
        <v>10.445388854450517</v>
      </c>
    </row>
    <row r="302" spans="6:51" x14ac:dyDescent="0.25">
      <c r="F302">
        <f t="shared" si="138"/>
        <v>301</v>
      </c>
      <c r="G302">
        <f t="shared" si="140"/>
        <v>1.0328649333052942</v>
      </c>
      <c r="H302">
        <f t="shared" si="139"/>
        <v>2.7071042367929562E-2</v>
      </c>
      <c r="K302">
        <f t="shared" si="115"/>
        <v>1.8036104968999621E-2</v>
      </c>
      <c r="L302">
        <f>ACOS(-J2*K302)</f>
        <v>1.5731325585211144</v>
      </c>
      <c r="N302">
        <f t="shared" si="116"/>
        <v>0.9998373891308171</v>
      </c>
      <c r="O302">
        <f t="shared" si="117"/>
        <v>2.746394017796977E-2</v>
      </c>
      <c r="P302">
        <f>M2*N302*O302</f>
        <v>2.7231972708938849E-2</v>
      </c>
      <c r="Q302">
        <f t="shared" si="118"/>
        <v>2.7467393878940094E-2</v>
      </c>
      <c r="S302">
        <f t="shared" si="119"/>
        <v>1.8033172102293937E-2</v>
      </c>
      <c r="T302">
        <f>Q302*R2*S302</f>
        <v>6.3628141225844585E-5</v>
      </c>
      <c r="U302">
        <f>D2*E2*G2*(P302+T302)</f>
        <v>1059621.095501313</v>
      </c>
      <c r="V302">
        <f t="shared" si="120"/>
        <v>1059.621095501313</v>
      </c>
      <c r="W302" s="2">
        <v>22.5</v>
      </c>
      <c r="X302">
        <f t="shared" si="121"/>
        <v>388.57499999999999</v>
      </c>
      <c r="Y302" s="6">
        <f t="shared" si="122"/>
        <v>295.8</v>
      </c>
      <c r="Z302">
        <f t="shared" si="123"/>
        <v>2.2719881109601614</v>
      </c>
      <c r="AA302" s="2">
        <v>31.5</v>
      </c>
      <c r="AB302">
        <f t="shared" si="124"/>
        <v>544.005</v>
      </c>
      <c r="AC302" s="6">
        <f t="shared" si="113"/>
        <v>304.8</v>
      </c>
      <c r="AD302">
        <f t="shared" si="125"/>
        <v>3.6393591244975094</v>
      </c>
      <c r="AE302" s="8">
        <v>46</v>
      </c>
      <c r="AF302">
        <f t="shared" si="126"/>
        <v>0.46</v>
      </c>
      <c r="AG302" s="8">
        <v>95</v>
      </c>
      <c r="AH302">
        <f t="shared" si="127"/>
        <v>0.95</v>
      </c>
      <c r="AI302">
        <f t="shared" si="128"/>
        <v>1.9162469513405038</v>
      </c>
      <c r="AL302">
        <f t="shared" si="129"/>
        <v>798.00007018506108</v>
      </c>
      <c r="AM302" s="13">
        <v>13.126499999999991</v>
      </c>
      <c r="AN302">
        <f t="shared" si="130"/>
        <v>1.6449246673569687E-2</v>
      </c>
      <c r="AO302" s="6">
        <f t="shared" si="131"/>
        <v>7641353482.9750309</v>
      </c>
      <c r="AP302">
        <f t="shared" si="132"/>
        <v>8615128329.202486</v>
      </c>
      <c r="AQ302">
        <f t="shared" si="133"/>
        <v>8128240906.0887585</v>
      </c>
      <c r="AR302">
        <f t="shared" si="134"/>
        <v>39.852765162553183</v>
      </c>
      <c r="AS302">
        <f t="shared" si="142"/>
        <v>0.14619999936461847</v>
      </c>
      <c r="AT302">
        <f t="shared" si="141"/>
        <v>-0.32779351699068088</v>
      </c>
      <c r="AU302">
        <f t="shared" si="136"/>
        <v>-1.9098804832583955</v>
      </c>
      <c r="AX302">
        <f>AW2*AM302</f>
        <v>9.188549999999994</v>
      </c>
      <c r="AY302">
        <f t="shared" si="137"/>
        <v>11.09843048325839</v>
      </c>
    </row>
    <row r="303" spans="6:51" x14ac:dyDescent="0.25">
      <c r="F303">
        <f t="shared" si="138"/>
        <v>302</v>
      </c>
      <c r="G303">
        <f t="shared" si="140"/>
        <v>1.0328640349791924</v>
      </c>
      <c r="H303">
        <f t="shared" si="139"/>
        <v>2.7193752235603073E-2</v>
      </c>
      <c r="K303">
        <f t="shared" si="115"/>
        <v>1.803608927883834E-2</v>
      </c>
      <c r="L303">
        <f>ACOS(-J2*K303)</f>
        <v>1.5731325564887511</v>
      </c>
      <c r="N303">
        <f t="shared" si="116"/>
        <v>0.9998373894136684</v>
      </c>
      <c r="O303">
        <f t="shared" si="117"/>
        <v>2.7463940142497447E-2</v>
      </c>
      <c r="P303">
        <f>M2*N303*O303</f>
        <v>2.7231972681469988E-2</v>
      </c>
      <c r="Q303">
        <f t="shared" si="118"/>
        <v>2.7467393843454386E-2</v>
      </c>
      <c r="S303">
        <f t="shared" si="119"/>
        <v>1.8033156419785579E-2</v>
      </c>
      <c r="T303">
        <f>Q303*R2*S303</f>
        <v>6.3628085809569392E-5</v>
      </c>
      <c r="U303">
        <f>D2*E2*G2*(P303+T303)</f>
        <v>1059621.0922836943</v>
      </c>
      <c r="V303">
        <f t="shared" si="120"/>
        <v>1059.6210922836942</v>
      </c>
      <c r="W303" s="2">
        <v>24</v>
      </c>
      <c r="X303">
        <f t="shared" si="121"/>
        <v>414.48</v>
      </c>
      <c r="Y303" s="6">
        <f t="shared" si="122"/>
        <v>297.3</v>
      </c>
      <c r="Z303">
        <f t="shared" si="123"/>
        <v>2.4624618961402045</v>
      </c>
      <c r="AA303" s="2">
        <v>31.5</v>
      </c>
      <c r="AB303">
        <f t="shared" si="124"/>
        <v>544.005</v>
      </c>
      <c r="AC303" s="6">
        <f t="shared" si="113"/>
        <v>304.8</v>
      </c>
      <c r="AD303">
        <f t="shared" si="125"/>
        <v>3.6393591244975094</v>
      </c>
      <c r="AE303" s="8">
        <v>48</v>
      </c>
      <c r="AF303">
        <f t="shared" si="126"/>
        <v>0.48</v>
      </c>
      <c r="AG303" s="8">
        <v>94</v>
      </c>
      <c r="AH303">
        <f t="shared" si="127"/>
        <v>0.94</v>
      </c>
      <c r="AI303">
        <f t="shared" si="128"/>
        <v>2.0308032810652983</v>
      </c>
      <c r="AL303">
        <f t="shared" si="129"/>
        <v>798.00006776187422</v>
      </c>
      <c r="AM303" s="13">
        <v>14.010599999999995</v>
      </c>
      <c r="AN303">
        <f t="shared" si="130"/>
        <v>1.7557141366284699E-2</v>
      </c>
      <c r="AO303" s="6">
        <f t="shared" si="131"/>
        <v>7797608001.4891062</v>
      </c>
      <c r="AP303">
        <f t="shared" si="132"/>
        <v>8615128329.202486</v>
      </c>
      <c r="AQ303">
        <f t="shared" si="133"/>
        <v>8206368165.3457966</v>
      </c>
      <c r="AR303">
        <f t="shared" si="134"/>
        <v>40.23582311469044</v>
      </c>
      <c r="AS303">
        <f t="shared" si="142"/>
        <v>0.14049124252584838</v>
      </c>
      <c r="AT303">
        <f t="shared" si="141"/>
        <v>-0.32629785915551562</v>
      </c>
      <c r="AU303">
        <f t="shared" si="136"/>
        <v>-1.8444902679096626</v>
      </c>
      <c r="AX303">
        <f>AW2*AM303</f>
        <v>9.8074199999999951</v>
      </c>
      <c r="AY303">
        <f t="shared" si="137"/>
        <v>11.651910267909658</v>
      </c>
    </row>
    <row r="304" spans="6:51" x14ac:dyDescent="0.25">
      <c r="F304">
        <f t="shared" si="138"/>
        <v>303</v>
      </c>
      <c r="G304">
        <f t="shared" si="140"/>
        <v>1.0328631336817757</v>
      </c>
      <c r="H304">
        <f t="shared" si="139"/>
        <v>2.7316459644625226E-2</v>
      </c>
      <c r="K304">
        <f t="shared" si="115"/>
        <v>1.8036073536780089E-2</v>
      </c>
      <c r="L304">
        <f>ACOS(-J2*K304)</f>
        <v>1.5731325544496655</v>
      </c>
      <c r="N304">
        <f t="shared" si="116"/>
        <v>0.99983738969745495</v>
      </c>
      <c r="O304">
        <f t="shared" si="117"/>
        <v>2.7463940106907794E-2</v>
      </c>
      <c r="P304">
        <f>M2*N304*O304</f>
        <v>2.7231972653910259E-2</v>
      </c>
      <c r="Q304">
        <f t="shared" si="118"/>
        <v>2.7467393807851303E-2</v>
      </c>
      <c r="S304">
        <f t="shared" si="119"/>
        <v>1.8033140685405551E-2</v>
      </c>
      <c r="T304">
        <f>Q304*R2*S304</f>
        <v>6.3628030209998736E-5</v>
      </c>
      <c r="U304">
        <f>D2*E2*G2*(P304+T304)</f>
        <v>1059621.0890554325</v>
      </c>
      <c r="V304">
        <f t="shared" si="120"/>
        <v>1059.6210890554325</v>
      </c>
      <c r="W304" s="2">
        <v>24</v>
      </c>
      <c r="X304">
        <f t="shared" si="121"/>
        <v>414.48</v>
      </c>
      <c r="Y304" s="6">
        <f t="shared" si="122"/>
        <v>297.3</v>
      </c>
      <c r="Z304">
        <f t="shared" si="123"/>
        <v>2.4624618961402045</v>
      </c>
      <c r="AA304" s="2">
        <v>31.5</v>
      </c>
      <c r="AB304">
        <f t="shared" si="124"/>
        <v>544.005</v>
      </c>
      <c r="AC304" s="6">
        <f t="shared" si="113"/>
        <v>304.8</v>
      </c>
      <c r="AD304">
        <f t="shared" si="125"/>
        <v>3.6393591244975094</v>
      </c>
      <c r="AE304" s="8">
        <v>53</v>
      </c>
      <c r="AF304">
        <f t="shared" si="126"/>
        <v>0.53</v>
      </c>
      <c r="AG304" s="8">
        <v>94</v>
      </c>
      <c r="AH304">
        <f t="shared" si="127"/>
        <v>0.94</v>
      </c>
      <c r="AI304">
        <f t="shared" si="128"/>
        <v>2.121787259177736</v>
      </c>
      <c r="AL304">
        <f t="shared" si="129"/>
        <v>798.0000653306721</v>
      </c>
      <c r="AM304" s="13">
        <v>13.070399999999987</v>
      </c>
      <c r="AN304">
        <f t="shared" si="130"/>
        <v>1.6378946027509316E-2</v>
      </c>
      <c r="AO304" s="6">
        <f t="shared" si="131"/>
        <v>7797608001.4891062</v>
      </c>
      <c r="AP304">
        <f t="shared" si="132"/>
        <v>8615128329.202486</v>
      </c>
      <c r="AQ304">
        <f t="shared" si="133"/>
        <v>8206368165.3457966</v>
      </c>
      <c r="AR304">
        <f t="shared" si="134"/>
        <v>40.23582311469044</v>
      </c>
      <c r="AS304">
        <f t="shared" si="142"/>
        <v>0.13607101657713383</v>
      </c>
      <c r="AT304">
        <f t="shared" si="141"/>
        <v>-0.32788842286286241</v>
      </c>
      <c r="AU304">
        <f t="shared" si="136"/>
        <v>-1.7951659511796894</v>
      </c>
      <c r="AX304">
        <f>AW2*AM304</f>
        <v>9.1492799999999903</v>
      </c>
      <c r="AY304">
        <f t="shared" si="137"/>
        <v>10.944445951179679</v>
      </c>
    </row>
    <row r="305" spans="5:52" x14ac:dyDescent="0.25">
      <c r="E305" t="s">
        <v>14</v>
      </c>
      <c r="F305">
        <f t="shared" si="138"/>
        <v>304</v>
      </c>
      <c r="G305">
        <f t="shared" si="140"/>
        <v>1.0328622294131256</v>
      </c>
      <c r="H305">
        <f t="shared" si="139"/>
        <v>2.7439164583901769E-2</v>
      </c>
      <c r="K305">
        <f t="shared" si="115"/>
        <v>1.8036057742826288E-2</v>
      </c>
      <c r="L305">
        <f>ACOS(-J2*K305)</f>
        <v>1.5731325524038577</v>
      </c>
      <c r="N305">
        <f t="shared" si="116"/>
        <v>0.99983738998217675</v>
      </c>
      <c r="O305">
        <f t="shared" si="117"/>
        <v>2.7463940071200812E-2</v>
      </c>
      <c r="P305">
        <f>M2*N305*O305</f>
        <v>2.7231972626259666E-2</v>
      </c>
      <c r="Q305">
        <f t="shared" si="118"/>
        <v>2.7467393772130849E-2</v>
      </c>
      <c r="S305">
        <f t="shared" si="119"/>
        <v>1.8033124899155269E-2</v>
      </c>
      <c r="T305">
        <f>Q305*R2*S305</f>
        <v>6.3627974427137631E-5</v>
      </c>
      <c r="U305">
        <f>D2*E2*G2*(P305+T305)</f>
        <v>1059621.0858165277</v>
      </c>
      <c r="V305">
        <f t="shared" si="120"/>
        <v>1059.6210858165277</v>
      </c>
      <c r="W305" s="5">
        <v>24</v>
      </c>
      <c r="X305">
        <f t="shared" si="121"/>
        <v>414.48</v>
      </c>
      <c r="Y305" s="6">
        <f t="shared" si="122"/>
        <v>297.3</v>
      </c>
      <c r="Z305">
        <f t="shared" si="123"/>
        <v>2.4624618961402045</v>
      </c>
      <c r="AA305" s="5">
        <v>32.5</v>
      </c>
      <c r="AB305">
        <f t="shared" si="124"/>
        <v>561.27499999999998</v>
      </c>
      <c r="AC305" s="6">
        <f t="shared" si="113"/>
        <v>305.8</v>
      </c>
      <c r="AD305">
        <f t="shared" si="125"/>
        <v>3.828396124508755</v>
      </c>
      <c r="AE305" s="11">
        <v>52</v>
      </c>
      <c r="AF305">
        <f t="shared" si="126"/>
        <v>0.52</v>
      </c>
      <c r="AG305" s="11">
        <v>95</v>
      </c>
      <c r="AH305">
        <f t="shared" si="127"/>
        <v>0.95</v>
      </c>
      <c r="AI305">
        <f t="shared" si="128"/>
        <v>2.1650523930388736</v>
      </c>
      <c r="AL305">
        <f t="shared" si="129"/>
        <v>798.0000628914546</v>
      </c>
      <c r="AM305" s="13">
        <v>16.509599999999988</v>
      </c>
      <c r="AN305">
        <f t="shared" si="130"/>
        <v>2.0688720174005366E-2</v>
      </c>
      <c r="AO305" s="6">
        <f t="shared" si="131"/>
        <v>7797608001.4891062</v>
      </c>
      <c r="AP305">
        <f t="shared" si="132"/>
        <v>8728797836.0748711</v>
      </c>
      <c r="AQ305">
        <f t="shared" si="133"/>
        <v>8263202918.7819881</v>
      </c>
      <c r="AR305">
        <f t="shared" si="134"/>
        <v>40.514483910788087</v>
      </c>
      <c r="AS305">
        <f t="shared" si="142"/>
        <v>0.13400236189809864</v>
      </c>
      <c r="AT305">
        <f t="shared" si="141"/>
        <v>-0.32207022776509275</v>
      </c>
      <c r="AU305">
        <f t="shared" si="136"/>
        <v>-1.7485310334137234</v>
      </c>
      <c r="AX305">
        <f>AW2*AM305</f>
        <v>11.556719999999991</v>
      </c>
      <c r="AY305">
        <f t="shared" si="137"/>
        <v>13.305251033413715</v>
      </c>
      <c r="AZ305">
        <f>SUM(AY275:AY305)/31</f>
        <v>11.244097280251319</v>
      </c>
    </row>
    <row r="306" spans="5:52" x14ac:dyDescent="0.25">
      <c r="F306">
        <f t="shared" si="138"/>
        <v>305</v>
      </c>
      <c r="G306">
        <f t="shared" si="140"/>
        <v>1.0328613221733236</v>
      </c>
      <c r="H306">
        <f t="shared" si="139"/>
        <v>2.7561867042338636E-2</v>
      </c>
      <c r="K306">
        <f t="shared" si="115"/>
        <v>1.8036041896978373E-2</v>
      </c>
      <c r="L306">
        <f>ACOS(-J2*K306)</f>
        <v>1.573132550351328</v>
      </c>
      <c r="N306">
        <f t="shared" si="116"/>
        <v>0.99983739026783391</v>
      </c>
      <c r="O306">
        <f t="shared" si="117"/>
        <v>2.7463940035376513E-2</v>
      </c>
      <c r="P306">
        <f>M2*N306*O306</f>
        <v>2.7231972598518221E-2</v>
      </c>
      <c r="Q306">
        <f t="shared" si="118"/>
        <v>2.746739373629303E-2</v>
      </c>
      <c r="S306">
        <f t="shared" si="119"/>
        <v>1.8033109061036168E-2</v>
      </c>
      <c r="T306">
        <f>Q306*R2*S306</f>
        <v>6.3627918460991146E-5</v>
      </c>
      <c r="U306">
        <f>D2*E2*G2*(P306+T306)</f>
        <v>1059621.0825669812</v>
      </c>
      <c r="V306">
        <f t="shared" si="120"/>
        <v>1059.6210825669812</v>
      </c>
      <c r="W306" s="2">
        <v>21.5</v>
      </c>
      <c r="X306">
        <f t="shared" si="121"/>
        <v>371.30500000000001</v>
      </c>
      <c r="Y306" s="6">
        <f t="shared" si="122"/>
        <v>294.8</v>
      </c>
      <c r="Z306">
        <f t="shared" si="123"/>
        <v>2.1522831732713339</v>
      </c>
      <c r="AA306" s="2">
        <v>30.2</v>
      </c>
      <c r="AB306">
        <f t="shared" si="124"/>
        <v>521.55399999999997</v>
      </c>
      <c r="AC306" s="6">
        <f t="shared" si="113"/>
        <v>303.5</v>
      </c>
      <c r="AD306">
        <f t="shared" si="125"/>
        <v>3.4057966407014737</v>
      </c>
      <c r="AE306" s="8">
        <v>60</v>
      </c>
      <c r="AF306">
        <f t="shared" si="126"/>
        <v>0.6</v>
      </c>
      <c r="AG306" s="8">
        <v>96</v>
      </c>
      <c r="AH306">
        <f t="shared" si="127"/>
        <v>0.96</v>
      </c>
      <c r="AI306">
        <f t="shared" si="128"/>
        <v>2.054834915380682</v>
      </c>
      <c r="AL306">
        <f t="shared" si="129"/>
        <v>798.00006044422287</v>
      </c>
      <c r="AM306">
        <v>13.145399999999986</v>
      </c>
      <c r="AN306">
        <f t="shared" si="130"/>
        <v>1.6472931083090812E-2</v>
      </c>
      <c r="AO306" s="6">
        <f t="shared" si="131"/>
        <v>7538496509.1746454</v>
      </c>
      <c r="AP306">
        <f t="shared" si="132"/>
        <v>8469022031.1222687</v>
      </c>
      <c r="AQ306">
        <f t="shared" si="133"/>
        <v>8003759270.1484566</v>
      </c>
      <c r="AR306">
        <f t="shared" si="134"/>
        <v>39.242431701537882</v>
      </c>
      <c r="AS306">
        <f t="shared" si="142"/>
        <v>0.13931426472850303</v>
      </c>
      <c r="AT306">
        <f t="shared" si="141"/>
        <v>-0.3277615430378274</v>
      </c>
      <c r="AU306">
        <f t="shared" si="136"/>
        <v>-1.7918823586303212</v>
      </c>
      <c r="AX306">
        <f>AW2*AM306</f>
        <v>9.2017799999999905</v>
      </c>
      <c r="AY306">
        <f t="shared" si="137"/>
        <v>10.993662358630312</v>
      </c>
    </row>
    <row r="307" spans="5:52" x14ac:dyDescent="0.25">
      <c r="F307">
        <f t="shared" si="138"/>
        <v>306</v>
      </c>
      <c r="G307">
        <f t="shared" si="140"/>
        <v>1.0328604119624518</v>
      </c>
      <c r="H307">
        <f t="shared" si="139"/>
        <v>2.7684567008842018E-2</v>
      </c>
      <c r="K307">
        <f t="shared" si="115"/>
        <v>1.8036025999237766E-2</v>
      </c>
      <c r="L307">
        <f>ACOS(-J2*K307)</f>
        <v>1.5731325482920766</v>
      </c>
      <c r="N307">
        <f t="shared" si="116"/>
        <v>0.99983739055442622</v>
      </c>
      <c r="O307">
        <f t="shared" si="117"/>
        <v>2.7463939999434889E-2</v>
      </c>
      <c r="P307">
        <f>M2*N307*O307</f>
        <v>2.7231972570685912E-2</v>
      </c>
      <c r="Q307">
        <f t="shared" si="118"/>
        <v>2.7467393700337843E-2</v>
      </c>
      <c r="S307">
        <f t="shared" si="119"/>
        <v>1.8033093171049674E-2</v>
      </c>
      <c r="T307">
        <f>Q307*R2*S307</f>
        <v>6.3627862311564323E-5</v>
      </c>
      <c r="U307">
        <f>D2*E2*G2*(P307+T307)</f>
        <v>1059621.079306792</v>
      </c>
      <c r="V307">
        <f t="shared" si="120"/>
        <v>1059.6210793067919</v>
      </c>
      <c r="W307" s="2">
        <v>21.5</v>
      </c>
      <c r="X307">
        <f t="shared" si="121"/>
        <v>371.30500000000001</v>
      </c>
      <c r="Y307" s="6">
        <f t="shared" si="122"/>
        <v>294.8</v>
      </c>
      <c r="Z307">
        <f t="shared" si="123"/>
        <v>2.1522831732713339</v>
      </c>
      <c r="AA307" s="2">
        <v>30</v>
      </c>
      <c r="AB307">
        <f t="shared" si="124"/>
        <v>518.1</v>
      </c>
      <c r="AC307" s="6">
        <f t="shared" si="113"/>
        <v>303.3</v>
      </c>
      <c r="AD307">
        <f t="shared" si="125"/>
        <v>3.3710490534071527</v>
      </c>
      <c r="AE307" s="8">
        <v>65</v>
      </c>
      <c r="AF307">
        <f t="shared" si="126"/>
        <v>0.65</v>
      </c>
      <c r="AG307" s="8">
        <v>95</v>
      </c>
      <c r="AH307">
        <f t="shared" si="127"/>
        <v>0.95</v>
      </c>
      <c r="AI307">
        <f t="shared" si="128"/>
        <v>2.1179254496612083</v>
      </c>
      <c r="AL307">
        <f t="shared" si="129"/>
        <v>798.0000579889761</v>
      </c>
      <c r="AM307">
        <v>15.762899999999982</v>
      </c>
      <c r="AN307">
        <f t="shared" si="130"/>
        <v>1.97530060833877E-2</v>
      </c>
      <c r="AO307" s="6">
        <f t="shared" si="131"/>
        <v>7538496509.1746454</v>
      </c>
      <c r="AP307">
        <f t="shared" si="132"/>
        <v>8446710189.1074104</v>
      </c>
      <c r="AQ307">
        <f t="shared" si="133"/>
        <v>7992603349.1410275</v>
      </c>
      <c r="AR307">
        <f t="shared" si="134"/>
        <v>39.187734220838458</v>
      </c>
      <c r="AS307">
        <f t="shared" si="142"/>
        <v>0.13625668400322999</v>
      </c>
      <c r="AT307">
        <f t="shared" si="141"/>
        <v>-0.32333344178742657</v>
      </c>
      <c r="AU307">
        <f t="shared" si="136"/>
        <v>-1.7264682447589386</v>
      </c>
      <c r="AX307">
        <f>AW2*AM307</f>
        <v>11.034029999999987</v>
      </c>
      <c r="AY307">
        <f t="shared" si="137"/>
        <v>12.760498244758926</v>
      </c>
    </row>
    <row r="308" spans="5:52" x14ac:dyDescent="0.25">
      <c r="F308">
        <f t="shared" si="138"/>
        <v>307</v>
      </c>
      <c r="G308">
        <f t="shared" si="140"/>
        <v>1.0328594987805926</v>
      </c>
      <c r="H308">
        <f t="shared" si="139"/>
        <v>2.7807264472318335E-2</v>
      </c>
      <c r="K308">
        <f t="shared" si="115"/>
        <v>1.8036010049605908E-2</v>
      </c>
      <c r="L308">
        <f>ACOS(-J2*K308)</f>
        <v>1.5731325462261039</v>
      </c>
      <c r="N308">
        <f t="shared" si="116"/>
        <v>0.99983739084195378</v>
      </c>
      <c r="O308">
        <f t="shared" si="117"/>
        <v>2.7463939963375959E-2</v>
      </c>
      <c r="P308">
        <f>M2*N308*O308</f>
        <v>2.7231972542762762E-2</v>
      </c>
      <c r="Q308">
        <f t="shared" si="118"/>
        <v>2.7467393664265306E-2</v>
      </c>
      <c r="S308">
        <f t="shared" si="119"/>
        <v>1.8033077229197225E-2</v>
      </c>
      <c r="T308">
        <f>Q308*R2*S308</f>
        <v>6.3627805978862256E-5</v>
      </c>
      <c r="U308">
        <f>D2*E2*G2*(P308+T308)</f>
        <v>1059621.0760359617</v>
      </c>
      <c r="V308">
        <f t="shared" si="120"/>
        <v>1059.6210760359618</v>
      </c>
      <c r="W308" s="2">
        <v>21.5</v>
      </c>
      <c r="X308">
        <f t="shared" si="121"/>
        <v>371.30500000000001</v>
      </c>
      <c r="Y308" s="6">
        <f t="shared" si="122"/>
        <v>294.8</v>
      </c>
      <c r="Z308">
        <f t="shared" si="123"/>
        <v>2.1522831732713339</v>
      </c>
      <c r="AA308" s="2">
        <v>30.5</v>
      </c>
      <c r="AB308">
        <f t="shared" si="124"/>
        <v>526.73500000000001</v>
      </c>
      <c r="AC308" s="6">
        <f t="shared" si="113"/>
        <v>303.8</v>
      </c>
      <c r="AD308">
        <f t="shared" si="125"/>
        <v>3.4585031764857836</v>
      </c>
      <c r="AE308" s="8">
        <v>42</v>
      </c>
      <c r="AF308">
        <f t="shared" si="126"/>
        <v>0.42</v>
      </c>
      <c r="AG308" s="8">
        <v>95</v>
      </c>
      <c r="AH308">
        <f t="shared" si="127"/>
        <v>0.95</v>
      </c>
      <c r="AI308">
        <f t="shared" si="128"/>
        <v>1.7486201743658982</v>
      </c>
      <c r="AL308">
        <f t="shared" si="129"/>
        <v>798.00005552571577</v>
      </c>
      <c r="AM308">
        <v>12.930599999999986</v>
      </c>
      <c r="AN308">
        <f t="shared" si="130"/>
        <v>1.620375827102094E-2</v>
      </c>
      <c r="AO308" s="6">
        <f t="shared" si="131"/>
        <v>7538496509.1746454</v>
      </c>
      <c r="AP308">
        <f t="shared" si="132"/>
        <v>8502572636.9173031</v>
      </c>
      <c r="AQ308">
        <f t="shared" si="133"/>
        <v>8020534573.0459747</v>
      </c>
      <c r="AR308">
        <f t="shared" si="134"/>
        <v>39.324681011644415</v>
      </c>
      <c r="AS308">
        <f t="shared" si="142"/>
        <v>0.15487043613303789</v>
      </c>
      <c r="AT308">
        <f t="shared" si="141"/>
        <v>-0.32812492633412171</v>
      </c>
      <c r="AU308">
        <f t="shared" si="136"/>
        <v>-1.9983564338638407</v>
      </c>
      <c r="AX308">
        <f>AW2*AM308</f>
        <v>9.0514199999999896</v>
      </c>
      <c r="AY308">
        <f t="shared" si="137"/>
        <v>11.04977643386383</v>
      </c>
    </row>
    <row r="309" spans="5:52" x14ac:dyDescent="0.25">
      <c r="F309">
        <f t="shared" si="138"/>
        <v>308</v>
      </c>
      <c r="G309">
        <f t="shared" si="140"/>
        <v>1.0328585826278287</v>
      </c>
      <c r="H309">
        <f t="shared" si="139"/>
        <v>2.7929959421674203E-2</v>
      </c>
      <c r="K309">
        <f t="shared" si="115"/>
        <v>1.8035994048084245E-2</v>
      </c>
      <c r="L309">
        <f>ACOS(-J2*K309)</f>
        <v>1.5731325441534096</v>
      </c>
      <c r="N309">
        <f t="shared" si="116"/>
        <v>0.99983739113041648</v>
      </c>
      <c r="O309">
        <f t="shared" si="117"/>
        <v>2.7463939927199709E-2</v>
      </c>
      <c r="P309">
        <f>M2*N309*O309</f>
        <v>2.7231972514748751E-2</v>
      </c>
      <c r="Q309">
        <f t="shared" si="118"/>
        <v>2.7467393628075407E-2</v>
      </c>
      <c r="S309">
        <f t="shared" si="119"/>
        <v>1.803306123548027E-2</v>
      </c>
      <c r="T309">
        <f>Q309*R2*S309</f>
        <v>6.3627749462890056E-5</v>
      </c>
      <c r="U309">
        <f>D2*E2*G2*(P309+T309)</f>
        <v>1059621.0727544897</v>
      </c>
      <c r="V309">
        <f t="shared" si="120"/>
        <v>1059.6210727544897</v>
      </c>
      <c r="W309" s="2">
        <v>23</v>
      </c>
      <c r="X309">
        <f t="shared" si="121"/>
        <v>397.21</v>
      </c>
      <c r="Y309" s="6">
        <f t="shared" si="122"/>
        <v>296.3</v>
      </c>
      <c r="Z309">
        <f t="shared" si="123"/>
        <v>2.3339947564661481</v>
      </c>
      <c r="AA309" s="2">
        <v>31.5</v>
      </c>
      <c r="AB309">
        <f t="shared" si="124"/>
        <v>544.005</v>
      </c>
      <c r="AC309" s="6">
        <f t="shared" si="113"/>
        <v>304.8</v>
      </c>
      <c r="AD309">
        <f t="shared" si="125"/>
        <v>3.6393591244975094</v>
      </c>
      <c r="AE309" s="8">
        <v>50</v>
      </c>
      <c r="AF309">
        <f t="shared" si="126"/>
        <v>0.5</v>
      </c>
      <c r="AG309" s="8">
        <v>95</v>
      </c>
      <c r="AH309">
        <f t="shared" si="127"/>
        <v>0.95</v>
      </c>
      <c r="AI309">
        <f t="shared" si="128"/>
        <v>2.0184872904457976</v>
      </c>
      <c r="AL309">
        <f t="shared" si="129"/>
        <v>798.00005305444085</v>
      </c>
      <c r="AM309">
        <v>5.3579999999999925</v>
      </c>
      <c r="AN309">
        <f t="shared" si="130"/>
        <v>6.7142852678914056E-3</v>
      </c>
      <c r="AO309" s="6">
        <f t="shared" si="131"/>
        <v>7693174893.707921</v>
      </c>
      <c r="AP309">
        <f t="shared" si="132"/>
        <v>8615128329.202486</v>
      </c>
      <c r="AQ309">
        <f t="shared" si="133"/>
        <v>8154151611.455204</v>
      </c>
      <c r="AR309">
        <f t="shared" si="134"/>
        <v>39.979805350964867</v>
      </c>
      <c r="AS309">
        <f t="shared" si="142"/>
        <v>0.14109713201480067</v>
      </c>
      <c r="AT309">
        <f t="shared" si="141"/>
        <v>-0.34093571488834656</v>
      </c>
      <c r="AU309">
        <f t="shared" si="136"/>
        <v>-1.9232305982531424</v>
      </c>
      <c r="AX309">
        <f>AW2*AM309</f>
        <v>3.7505999999999946</v>
      </c>
      <c r="AY309">
        <f t="shared" si="137"/>
        <v>5.6738305982531365</v>
      </c>
    </row>
    <row r="310" spans="5:52" x14ac:dyDescent="0.25">
      <c r="F310">
        <f t="shared" si="138"/>
        <v>309</v>
      </c>
      <c r="G310">
        <f t="shared" si="140"/>
        <v>1.0328576635042426</v>
      </c>
      <c r="H310">
        <f t="shared" si="139"/>
        <v>2.8052651845816477E-2</v>
      </c>
      <c r="K310">
        <f t="shared" si="115"/>
        <v>1.8035977994674223E-2</v>
      </c>
      <c r="L310">
        <f>ACOS(-J2*K310)</f>
        <v>1.5731325420739941</v>
      </c>
      <c r="N310">
        <f t="shared" si="116"/>
        <v>0.99983739141981431</v>
      </c>
      <c r="O310">
        <f t="shared" si="117"/>
        <v>2.7463939890906151E-2</v>
      </c>
      <c r="P310">
        <f>M2*N310*O310</f>
        <v>2.7231972486643892E-2</v>
      </c>
      <c r="Q310">
        <f t="shared" si="118"/>
        <v>2.7467393591768152E-2</v>
      </c>
      <c r="S310">
        <f t="shared" si="119"/>
        <v>1.8033045189900249E-2</v>
      </c>
      <c r="T310">
        <f>Q310*R2*S310</f>
        <v>6.3627692763652818E-5</v>
      </c>
      <c r="U310">
        <f>D2*E2*G2*(P310+T310)</f>
        <v>1059621.0694623764</v>
      </c>
      <c r="V310">
        <f t="shared" si="120"/>
        <v>1059.6210694623765</v>
      </c>
      <c r="W310" s="2">
        <v>20</v>
      </c>
      <c r="X310">
        <f t="shared" si="121"/>
        <v>345.4</v>
      </c>
      <c r="Y310" s="6">
        <f t="shared" si="122"/>
        <v>293.3</v>
      </c>
      <c r="Z310">
        <f t="shared" si="123"/>
        <v>1.9830739015404046</v>
      </c>
      <c r="AA310" s="2">
        <v>25</v>
      </c>
      <c r="AB310">
        <f t="shared" si="124"/>
        <v>431.75</v>
      </c>
      <c r="AC310" s="6">
        <f t="shared" si="113"/>
        <v>298.3</v>
      </c>
      <c r="AD310">
        <f t="shared" si="125"/>
        <v>2.597066958624318</v>
      </c>
      <c r="AE310" s="8">
        <v>82</v>
      </c>
      <c r="AF310">
        <f t="shared" si="126"/>
        <v>0.82</v>
      </c>
      <c r="AG310" s="8">
        <v>97</v>
      </c>
      <c r="AH310">
        <f t="shared" si="127"/>
        <v>0.97</v>
      </c>
      <c r="AI310">
        <f t="shared" si="128"/>
        <v>2.0265882952830667</v>
      </c>
      <c r="AL310">
        <f t="shared" si="129"/>
        <v>798.00005057515216</v>
      </c>
      <c r="AM310">
        <v>12.451799999999984</v>
      </c>
      <c r="AN310">
        <f t="shared" si="130"/>
        <v>1.5603758409570838E-2</v>
      </c>
      <c r="AO310" s="6">
        <f t="shared" si="131"/>
        <v>7386162396.6875706</v>
      </c>
      <c r="AP310">
        <f t="shared" si="132"/>
        <v>7903100760.0574884</v>
      </c>
      <c r="AQ310">
        <f t="shared" si="133"/>
        <v>7644631578.37253</v>
      </c>
      <c r="AR310">
        <f t="shared" si="134"/>
        <v>37.481628628760518</v>
      </c>
      <c r="AS310">
        <f t="shared" si="142"/>
        <v>0.1406983929127813</v>
      </c>
      <c r="AT310">
        <f t="shared" si="141"/>
        <v>-0.32893492614707937</v>
      </c>
      <c r="AU310">
        <f t="shared" si="136"/>
        <v>-1.7346728421984854</v>
      </c>
      <c r="AX310">
        <f>AW2*AM310</f>
        <v>8.7162599999999877</v>
      </c>
      <c r="AY310">
        <f t="shared" si="137"/>
        <v>10.450932842198473</v>
      </c>
    </row>
    <row r="311" spans="5:52" x14ac:dyDescent="0.25">
      <c r="F311">
        <f t="shared" si="138"/>
        <v>310</v>
      </c>
      <c r="G311">
        <f t="shared" si="140"/>
        <v>1.0328567414099177</v>
      </c>
      <c r="H311">
        <f t="shared" si="139"/>
        <v>2.8175341733652264E-2</v>
      </c>
      <c r="K311">
        <f t="shared" si="115"/>
        <v>1.8035961889377294E-2</v>
      </c>
      <c r="L311">
        <f>ACOS(-J2*K311)</f>
        <v>1.573132539987858</v>
      </c>
      <c r="N311">
        <f t="shared" si="116"/>
        <v>0.99983739171014729</v>
      </c>
      <c r="O311">
        <f t="shared" si="117"/>
        <v>2.746393985449529E-2</v>
      </c>
      <c r="P311">
        <f>M2*N311*O311</f>
        <v>2.7231972458448193E-2</v>
      </c>
      <c r="Q311">
        <f t="shared" si="118"/>
        <v>2.7467393555343552E-2</v>
      </c>
      <c r="S311">
        <f t="shared" si="119"/>
        <v>1.8033029092458613E-2</v>
      </c>
      <c r="T311">
        <f>Q311*R2*S311</f>
        <v>6.3627635881155666E-5</v>
      </c>
      <c r="U311">
        <f>D2*E2*G2*(P311+T311)</f>
        <v>1059621.0661596225</v>
      </c>
      <c r="V311">
        <f t="shared" si="120"/>
        <v>1059.6210661596226</v>
      </c>
      <c r="W311" s="2">
        <v>20.5</v>
      </c>
      <c r="X311">
        <f t="shared" si="121"/>
        <v>354.03499999999997</v>
      </c>
      <c r="Y311" s="6">
        <f t="shared" si="122"/>
        <v>293.8</v>
      </c>
      <c r="Z311">
        <f t="shared" si="123"/>
        <v>2.0381340673462596</v>
      </c>
      <c r="AA311" s="2">
        <v>30</v>
      </c>
      <c r="AB311">
        <f t="shared" si="124"/>
        <v>518.1</v>
      </c>
      <c r="AC311" s="6">
        <f t="shared" si="113"/>
        <v>303.3</v>
      </c>
      <c r="AD311">
        <f t="shared" si="125"/>
        <v>3.3710490534071527</v>
      </c>
      <c r="AE311" s="8">
        <v>68</v>
      </c>
      <c r="AF311">
        <f t="shared" si="126"/>
        <v>0.68</v>
      </c>
      <c r="AG311" s="8">
        <v>96</v>
      </c>
      <c r="AH311">
        <f t="shared" si="127"/>
        <v>0.96</v>
      </c>
      <c r="AI311">
        <f t="shared" si="128"/>
        <v>2.1244610304846367</v>
      </c>
      <c r="AL311">
        <f t="shared" si="129"/>
        <v>798.00004808785013</v>
      </c>
      <c r="AM311">
        <v>13.564499999999986</v>
      </c>
      <c r="AN311">
        <f t="shared" si="130"/>
        <v>1.699811927643731E-2</v>
      </c>
      <c r="AO311" s="6">
        <f t="shared" si="131"/>
        <v>7436681431.5614634</v>
      </c>
      <c r="AP311">
        <f t="shared" si="132"/>
        <v>8446710189.1074104</v>
      </c>
      <c r="AQ311">
        <f t="shared" si="133"/>
        <v>7941695810.3344364</v>
      </c>
      <c r="AR311">
        <f t="shared" si="134"/>
        <v>38.938134558069741</v>
      </c>
      <c r="AS311">
        <f t="shared" si="142"/>
        <v>0.13594256642430574</v>
      </c>
      <c r="AT311">
        <f t="shared" si="141"/>
        <v>-0.32705253897680964</v>
      </c>
      <c r="AU311">
        <f t="shared" si="136"/>
        <v>-1.731203538746789</v>
      </c>
      <c r="AX311">
        <f>AW2*AM311</f>
        <v>9.49514999999999</v>
      </c>
      <c r="AY311">
        <f t="shared" si="137"/>
        <v>11.226353538746778</v>
      </c>
    </row>
    <row r="312" spans="5:52" x14ac:dyDescent="0.25">
      <c r="F312">
        <f t="shared" si="138"/>
        <v>311</v>
      </c>
      <c r="G312">
        <f t="shared" si="140"/>
        <v>1.0328558163449371</v>
      </c>
      <c r="H312">
        <f t="shared" si="139"/>
        <v>2.829802907408888E-2</v>
      </c>
      <c r="K312">
        <f t="shared" si="115"/>
        <v>1.803594573219491E-2</v>
      </c>
      <c r="L312">
        <f>ACOS(-J2*K312)</f>
        <v>1.5731325378950007</v>
      </c>
      <c r="N312">
        <f t="shared" si="116"/>
        <v>0.99983739200141541</v>
      </c>
      <c r="O312">
        <f t="shared" si="117"/>
        <v>2.7463939817967124E-2</v>
      </c>
      <c r="P312">
        <f>M2*N312*O312</f>
        <v>2.7231972430161646E-2</v>
      </c>
      <c r="Q312">
        <f t="shared" si="118"/>
        <v>2.7467393518801602E-2</v>
      </c>
      <c r="S312">
        <f t="shared" si="119"/>
        <v>1.8033012943156814E-2</v>
      </c>
      <c r="T312">
        <f>Q312*R2*S312</f>
        <v>6.3627578815403721E-5</v>
      </c>
      <c r="U312">
        <f>D2*E2*G2*(P312+T312)</f>
        <v>1059621.062846228</v>
      </c>
      <c r="V312">
        <f t="shared" si="120"/>
        <v>1059.6210628462279</v>
      </c>
      <c r="W312" s="2">
        <v>21.5</v>
      </c>
      <c r="X312">
        <f t="shared" si="121"/>
        <v>371.30500000000001</v>
      </c>
      <c r="Y312" s="6">
        <f t="shared" si="122"/>
        <v>294.8</v>
      </c>
      <c r="Z312">
        <f t="shared" si="123"/>
        <v>2.1522831732713339</v>
      </c>
      <c r="AA312" s="2">
        <v>30.5</v>
      </c>
      <c r="AB312">
        <f t="shared" si="124"/>
        <v>526.73500000000001</v>
      </c>
      <c r="AC312" s="6">
        <f t="shared" si="113"/>
        <v>303.8</v>
      </c>
      <c r="AD312">
        <f t="shared" si="125"/>
        <v>3.4585031764857836</v>
      </c>
      <c r="AE312" s="8">
        <v>55</v>
      </c>
      <c r="AF312">
        <f t="shared" si="126"/>
        <v>0.55000000000000004</v>
      </c>
      <c r="AG312" s="8">
        <v>97</v>
      </c>
      <c r="AH312">
        <f t="shared" si="127"/>
        <v>0.97</v>
      </c>
      <c r="AI312">
        <f t="shared" si="128"/>
        <v>1.9949457125701873</v>
      </c>
      <c r="AL312">
        <f t="shared" si="129"/>
        <v>798.00004559253432</v>
      </c>
      <c r="AM312">
        <v>11.967599999999983</v>
      </c>
      <c r="AN312">
        <f t="shared" si="130"/>
        <v>1.4996991624372341E-2</v>
      </c>
      <c r="AO312" s="6">
        <f t="shared" si="131"/>
        <v>7538496509.1746454</v>
      </c>
      <c r="AP312">
        <f t="shared" si="132"/>
        <v>8502572636.9173031</v>
      </c>
      <c r="AQ312">
        <f t="shared" si="133"/>
        <v>8020534573.0459747</v>
      </c>
      <c r="AR312">
        <f t="shared" si="134"/>
        <v>39.324681011644415</v>
      </c>
      <c r="AS312">
        <f t="shared" si="142"/>
        <v>0.14226043398860291</v>
      </c>
      <c r="AT312">
        <f t="shared" si="141"/>
        <v>-0.32975406130709733</v>
      </c>
      <c r="AU312">
        <f t="shared" si="136"/>
        <v>-1.8447583755804493</v>
      </c>
      <c r="AX312">
        <f>AW2*AM312</f>
        <v>8.3773199999999886</v>
      </c>
      <c r="AY312">
        <f t="shared" si="137"/>
        <v>10.222078375580438</v>
      </c>
    </row>
    <row r="313" spans="5:52" x14ac:dyDescent="0.25">
      <c r="F313">
        <f t="shared" si="138"/>
        <v>312</v>
      </c>
      <c r="G313">
        <f t="shared" si="140"/>
        <v>1.0328548883093844</v>
      </c>
      <c r="H313">
        <f t="shared" si="139"/>
        <v>2.8420713856033859E-2</v>
      </c>
      <c r="K313">
        <f t="shared" si="115"/>
        <v>1.8035929523128533E-2</v>
      </c>
      <c r="L313">
        <f>ACOS(-J2*K313)</f>
        <v>1.5731325357954231</v>
      </c>
      <c r="N313">
        <f t="shared" si="116"/>
        <v>0.99983739229361845</v>
      </c>
      <c r="O313">
        <f t="shared" si="117"/>
        <v>2.7463939781321656E-2</v>
      </c>
      <c r="P313">
        <f>M2*N313*O313</f>
        <v>2.7231972401784255E-2</v>
      </c>
      <c r="Q313">
        <f t="shared" si="118"/>
        <v>2.7467393482142308E-2</v>
      </c>
      <c r="S313">
        <f t="shared" si="119"/>
        <v>1.8032996741996318E-2</v>
      </c>
      <c r="T313">
        <f>Q313*R2*S313</f>
        <v>6.3627521566402188E-5</v>
      </c>
      <c r="U313">
        <f>D2*E2*G2*(P313+T313)</f>
        <v>1059621.0595221929</v>
      </c>
      <c r="V313">
        <f t="shared" si="120"/>
        <v>1059.621059522193</v>
      </c>
      <c r="W313" s="2">
        <v>22</v>
      </c>
      <c r="X313">
        <f t="shared" si="121"/>
        <v>379.94</v>
      </c>
      <c r="Y313" s="6">
        <f t="shared" si="122"/>
        <v>295.3</v>
      </c>
      <c r="Z313">
        <f t="shared" si="123"/>
        <v>2.2114271288940266</v>
      </c>
      <c r="AA313" s="2">
        <v>31.5</v>
      </c>
      <c r="AB313">
        <f t="shared" si="124"/>
        <v>544.005</v>
      </c>
      <c r="AC313" s="6">
        <f t="shared" si="113"/>
        <v>304.8</v>
      </c>
      <c r="AD313">
        <f t="shared" si="125"/>
        <v>3.6393591244975094</v>
      </c>
      <c r="AE313" s="8">
        <v>52</v>
      </c>
      <c r="AF313">
        <f t="shared" si="126"/>
        <v>0.52</v>
      </c>
      <c r="AG313" s="8">
        <v>96</v>
      </c>
      <c r="AH313">
        <f t="shared" si="127"/>
        <v>0.96</v>
      </c>
      <c r="AI313">
        <f t="shared" si="128"/>
        <v>2.0077183942384851</v>
      </c>
      <c r="AL313">
        <f t="shared" si="129"/>
        <v>798.00004308920552</v>
      </c>
      <c r="AM313">
        <v>11.51489999999999</v>
      </c>
      <c r="AN313">
        <f t="shared" si="130"/>
        <v>1.4429698468967102E-2</v>
      </c>
      <c r="AO313" s="6">
        <f t="shared" si="131"/>
        <v>7589794316.8739386</v>
      </c>
      <c r="AP313">
        <f t="shared" si="132"/>
        <v>8615128329.202486</v>
      </c>
      <c r="AQ313">
        <f t="shared" si="133"/>
        <v>8102461323.0382118</v>
      </c>
      <c r="AR313">
        <f t="shared" si="134"/>
        <v>39.726367866856357</v>
      </c>
      <c r="AS313">
        <f t="shared" si="142"/>
        <v>0.14162842812773221</v>
      </c>
      <c r="AT313">
        <f t="shared" si="141"/>
        <v>-0.33051990706689438</v>
      </c>
      <c r="AU313">
        <f t="shared" si="136"/>
        <v>-1.859631598249861</v>
      </c>
      <c r="AX313">
        <f>AW2*AM313</f>
        <v>8.0604299999999931</v>
      </c>
      <c r="AY313">
        <f t="shared" si="137"/>
        <v>9.9200615982498537</v>
      </c>
    </row>
    <row r="314" spans="5:52" x14ac:dyDescent="0.25">
      <c r="F314">
        <f t="shared" si="138"/>
        <v>313</v>
      </c>
      <c r="G314">
        <f t="shared" si="140"/>
        <v>1.032853957303344</v>
      </c>
      <c r="H314">
        <f t="shared" si="139"/>
        <v>2.8543396068394983E-2</v>
      </c>
      <c r="K314">
        <f t="shared" si="115"/>
        <v>1.8035913262179633E-2</v>
      </c>
      <c r="L314">
        <f>ACOS(-J2*K314)</f>
        <v>1.5731325336891249</v>
      </c>
      <c r="N314">
        <f t="shared" si="116"/>
        <v>0.99983739258675663</v>
      </c>
      <c r="O314">
        <f t="shared" si="117"/>
        <v>2.7463939744558893E-2</v>
      </c>
      <c r="P314">
        <f>M2*N314*O314</f>
        <v>2.7231972373316028E-2</v>
      </c>
      <c r="Q314">
        <f t="shared" si="118"/>
        <v>2.7467393445365671E-2</v>
      </c>
      <c r="S314">
        <f t="shared" si="119"/>
        <v>1.8032980488978587E-2</v>
      </c>
      <c r="T314">
        <f>Q314*R2*S314</f>
        <v>6.3627464134156217E-5</v>
      </c>
      <c r="U314">
        <f>D2*E2*G2*(P314+T314)</f>
        <v>1059621.0561875179</v>
      </c>
      <c r="V314">
        <f t="shared" si="120"/>
        <v>1059.621056187518</v>
      </c>
      <c r="W314" s="2">
        <v>23</v>
      </c>
      <c r="X314">
        <f t="shared" si="121"/>
        <v>397.21</v>
      </c>
      <c r="Y314" s="6">
        <f t="shared" si="122"/>
        <v>296.3</v>
      </c>
      <c r="Z314">
        <f t="shared" si="123"/>
        <v>2.3339947564661481</v>
      </c>
      <c r="AA314" s="2">
        <v>31</v>
      </c>
      <c r="AB314">
        <f t="shared" si="124"/>
        <v>535.37</v>
      </c>
      <c r="AC314" s="6">
        <f t="shared" si="113"/>
        <v>304.3</v>
      </c>
      <c r="AD314">
        <f t="shared" si="125"/>
        <v>3.5479274662728466</v>
      </c>
      <c r="AE314" s="8">
        <v>62</v>
      </c>
      <c r="AF314">
        <f t="shared" si="126"/>
        <v>0.62</v>
      </c>
      <c r="AG314" s="8">
        <v>97</v>
      </c>
      <c r="AH314">
        <f t="shared" si="127"/>
        <v>0.97</v>
      </c>
      <c r="AI314">
        <f t="shared" si="128"/>
        <v>2.2318449714306641</v>
      </c>
      <c r="AL314">
        <f t="shared" si="129"/>
        <v>798.0000405778635</v>
      </c>
      <c r="AM314">
        <v>14.135099999999987</v>
      </c>
      <c r="AN314">
        <f t="shared" si="130"/>
        <v>1.7713156994032482E-2</v>
      </c>
      <c r="AO314" s="6">
        <f t="shared" si="131"/>
        <v>7693174893.707921</v>
      </c>
      <c r="AP314">
        <f t="shared" si="132"/>
        <v>8558711713.0389957</v>
      </c>
      <c r="AQ314">
        <f t="shared" si="133"/>
        <v>8125943303.3734589</v>
      </c>
      <c r="AR314">
        <f t="shared" si="134"/>
        <v>39.841500016440072</v>
      </c>
      <c r="AS314">
        <f t="shared" si="142"/>
        <v>0.13084895065995722</v>
      </c>
      <c r="AT314">
        <f t="shared" si="141"/>
        <v>-0.32608723805805612</v>
      </c>
      <c r="AU314">
        <f t="shared" si="136"/>
        <v>-1.6999640122331054</v>
      </c>
      <c r="AX314">
        <f>AW2*AM314</f>
        <v>9.894569999999991</v>
      </c>
      <c r="AY314">
        <f t="shared" si="137"/>
        <v>11.594534012233096</v>
      </c>
    </row>
    <row r="315" spans="5:52" x14ac:dyDescent="0.25">
      <c r="F315">
        <f t="shared" si="138"/>
        <v>314</v>
      </c>
      <c r="G315">
        <f t="shared" si="140"/>
        <v>1.0328530233268993</v>
      </c>
      <c r="H315">
        <f t="shared" si="139"/>
        <v>2.8666075700080278E-2</v>
      </c>
      <c r="K315">
        <f t="shared" si="115"/>
        <v>1.8035896949349671E-2</v>
      </c>
      <c r="L315">
        <f>ACOS(-J2*K315)</f>
        <v>1.5731325315761067</v>
      </c>
      <c r="N315">
        <f t="shared" si="116"/>
        <v>0.99983739288082973</v>
      </c>
      <c r="O315">
        <f t="shared" si="117"/>
        <v>2.7463939707678842E-2</v>
      </c>
      <c r="P315">
        <f>M2*N315*O315</f>
        <v>2.723197234475697E-2</v>
      </c>
      <c r="Q315">
        <f t="shared" si="118"/>
        <v>2.7467393408471704E-2</v>
      </c>
      <c r="S315">
        <f t="shared" si="119"/>
        <v>1.8032964184105087E-2</v>
      </c>
      <c r="T315">
        <f>Q315*R2*S315</f>
        <v>6.3627406518670999E-5</v>
      </c>
      <c r="U315">
        <f>D2*E2*G2*(P315+T315)</f>
        <v>1059621.0528422038</v>
      </c>
      <c r="V315">
        <f t="shared" si="120"/>
        <v>1059.6210528422037</v>
      </c>
      <c r="W315" s="2">
        <v>24</v>
      </c>
      <c r="X315">
        <f t="shared" si="121"/>
        <v>414.48</v>
      </c>
      <c r="Y315" s="6">
        <f t="shared" si="122"/>
        <v>297.3</v>
      </c>
      <c r="Z315">
        <f t="shared" si="123"/>
        <v>2.4624618961402045</v>
      </c>
      <c r="AA315" s="2">
        <v>32</v>
      </c>
      <c r="AB315">
        <f t="shared" si="124"/>
        <v>552.64</v>
      </c>
      <c r="AC315" s="6">
        <f t="shared" si="113"/>
        <v>305.3</v>
      </c>
      <c r="AD315">
        <f t="shared" si="125"/>
        <v>3.7328359060309499</v>
      </c>
      <c r="AE315" s="8">
        <v>50</v>
      </c>
      <c r="AF315">
        <f t="shared" si="126"/>
        <v>0.5</v>
      </c>
      <c r="AG315" s="8">
        <v>94</v>
      </c>
      <c r="AH315">
        <f t="shared" si="127"/>
        <v>0.94</v>
      </c>
      <c r="AI315">
        <f t="shared" si="128"/>
        <v>2.0905660676936337</v>
      </c>
      <c r="AL315">
        <f t="shared" si="129"/>
        <v>798.00003805850906</v>
      </c>
      <c r="AM315">
        <v>12.665699999999989</v>
      </c>
      <c r="AN315">
        <f t="shared" si="130"/>
        <v>1.5871803754314288E-2</v>
      </c>
      <c r="AO315" s="6">
        <f t="shared" si="131"/>
        <v>7797608001.4891062</v>
      </c>
      <c r="AP315">
        <f t="shared" si="132"/>
        <v>8671823398.6377773</v>
      </c>
      <c r="AQ315">
        <f t="shared" si="133"/>
        <v>8234715700.0634422</v>
      </c>
      <c r="AR315">
        <f t="shared" si="134"/>
        <v>40.37481107741106</v>
      </c>
      <c r="AS315">
        <f t="shared" si="142"/>
        <v>0.13757694072365367</v>
      </c>
      <c r="AT315">
        <f t="shared" si="141"/>
        <v>-0.32857306493167571</v>
      </c>
      <c r="AU315">
        <f t="shared" si="136"/>
        <v>-1.8251060719325627</v>
      </c>
      <c r="AX315">
        <f>AW2*AM315</f>
        <v>8.8659899999999912</v>
      </c>
      <c r="AY315">
        <f t="shared" si="137"/>
        <v>10.691096071932554</v>
      </c>
    </row>
    <row r="316" spans="5:52" x14ac:dyDescent="0.25">
      <c r="F316">
        <f t="shared" si="138"/>
        <v>315</v>
      </c>
      <c r="G316">
        <f t="shared" si="140"/>
        <v>1.0328520863801356</v>
      </c>
      <c r="H316">
        <f t="shared" si="139"/>
        <v>2.8788752739997966E-2</v>
      </c>
      <c r="K316">
        <f t="shared" si="115"/>
        <v>1.8035880584640136E-2</v>
      </c>
      <c r="L316">
        <f>ACOS(-J2*K316)</f>
        <v>1.5731325294563683</v>
      </c>
      <c r="N316">
        <f t="shared" si="116"/>
        <v>0.99983739317583786</v>
      </c>
      <c r="O316">
        <f t="shared" si="117"/>
        <v>2.74639396706815E-2</v>
      </c>
      <c r="P316">
        <f>M2*N316*O316</f>
        <v>2.7231972316107075E-2</v>
      </c>
      <c r="Q316">
        <f t="shared" si="118"/>
        <v>2.74673933714604E-2</v>
      </c>
      <c r="S316">
        <f t="shared" si="119"/>
        <v>1.8032947827377299E-2</v>
      </c>
      <c r="T316">
        <f>Q316*R2*S316</f>
        <v>6.3627348719951779E-5</v>
      </c>
      <c r="U316">
        <f>D2*E2*G2*(P316+T316)</f>
        <v>1059621.0494862499</v>
      </c>
      <c r="V316">
        <f t="shared" si="120"/>
        <v>1059.6210494862498</v>
      </c>
      <c r="W316" s="2">
        <v>24</v>
      </c>
      <c r="X316">
        <f t="shared" si="121"/>
        <v>414.48</v>
      </c>
      <c r="Y316" s="6">
        <f t="shared" si="122"/>
        <v>297.3</v>
      </c>
      <c r="Z316">
        <f t="shared" si="123"/>
        <v>2.4624618961402045</v>
      </c>
      <c r="AA316" s="2">
        <v>31</v>
      </c>
      <c r="AB316">
        <f t="shared" si="124"/>
        <v>535.37</v>
      </c>
      <c r="AC316" s="6">
        <f t="shared" si="113"/>
        <v>304.3</v>
      </c>
      <c r="AD316">
        <f t="shared" si="125"/>
        <v>3.5479274662728466</v>
      </c>
      <c r="AE316" s="8">
        <v>60</v>
      </c>
      <c r="AF316">
        <f t="shared" si="126"/>
        <v>0.6</v>
      </c>
      <c r="AG316" s="8">
        <v>95</v>
      </c>
      <c r="AH316">
        <f t="shared" si="127"/>
        <v>0.95</v>
      </c>
      <c r="AI316">
        <f t="shared" si="128"/>
        <v>2.2340476405484511</v>
      </c>
      <c r="AL316">
        <f t="shared" si="129"/>
        <v>798.00003553114209</v>
      </c>
      <c r="AM316">
        <v>15.540299999999988</v>
      </c>
      <c r="AN316">
        <f t="shared" si="130"/>
        <v>1.9474059283288749E-2</v>
      </c>
      <c r="AO316" s="6">
        <f t="shared" si="131"/>
        <v>7797608001.4891062</v>
      </c>
      <c r="AP316">
        <f t="shared" si="132"/>
        <v>8558711713.0389957</v>
      </c>
      <c r="AQ316">
        <f t="shared" si="133"/>
        <v>8178159857.2640514</v>
      </c>
      <c r="AR316">
        <f t="shared" si="134"/>
        <v>40.097517780165646</v>
      </c>
      <c r="AS316">
        <f t="shared" si="142"/>
        <v>0.13074576765391424</v>
      </c>
      <c r="AT316">
        <f t="shared" si="141"/>
        <v>-0.32371001996756016</v>
      </c>
      <c r="AU316">
        <f t="shared" si="136"/>
        <v>-1.6970759170577143</v>
      </c>
      <c r="AX316">
        <f>AW2*AM316</f>
        <v>10.87820999999999</v>
      </c>
      <c r="AY316">
        <f t="shared" si="137"/>
        <v>12.575285917057705</v>
      </c>
    </row>
    <row r="317" spans="5:52" x14ac:dyDescent="0.25">
      <c r="F317">
        <f t="shared" si="138"/>
        <v>316</v>
      </c>
      <c r="G317">
        <f t="shared" si="140"/>
        <v>1.0328511464631371</v>
      </c>
      <c r="H317">
        <f t="shared" si="139"/>
        <v>2.8911427177056536E-2</v>
      </c>
      <c r="K317">
        <f t="shared" si="115"/>
        <v>1.8035864168052494E-2</v>
      </c>
      <c r="L317">
        <f>ACOS(-J2*K317)</f>
        <v>1.5731325273299102</v>
      </c>
      <c r="N317">
        <f t="shared" si="116"/>
        <v>0.99983739347178102</v>
      </c>
      <c r="O317">
        <f t="shared" si="117"/>
        <v>2.7463939633566869E-2</v>
      </c>
      <c r="P317">
        <f>M2*N317*O317</f>
        <v>2.7231972287366353E-2</v>
      </c>
      <c r="Q317">
        <f t="shared" si="118"/>
        <v>2.7467393334331763E-2</v>
      </c>
      <c r="S317">
        <f t="shared" si="119"/>
        <v>1.8032931418796697E-2</v>
      </c>
      <c r="T317">
        <f>Q317*R2*S317</f>
        <v>6.3627290738003733E-5</v>
      </c>
      <c r="U317">
        <f>D2*E2*G2*(P317+T317)</f>
        <v>1059621.0461196573</v>
      </c>
      <c r="V317">
        <f t="shared" si="120"/>
        <v>1059.6210461196574</v>
      </c>
      <c r="W317" s="2">
        <v>23</v>
      </c>
      <c r="X317">
        <f t="shared" si="121"/>
        <v>397.21</v>
      </c>
      <c r="Y317" s="6">
        <f t="shared" si="122"/>
        <v>296.3</v>
      </c>
      <c r="Z317">
        <f t="shared" si="123"/>
        <v>2.3339947564661481</v>
      </c>
      <c r="AA317" s="2">
        <v>31</v>
      </c>
      <c r="AB317">
        <f t="shared" si="124"/>
        <v>535.37</v>
      </c>
      <c r="AC317" s="6">
        <f t="shared" si="113"/>
        <v>304.3</v>
      </c>
      <c r="AD317">
        <f t="shared" si="125"/>
        <v>3.5479274662728466</v>
      </c>
      <c r="AE317" s="8">
        <v>59</v>
      </c>
      <c r="AF317">
        <f t="shared" si="126"/>
        <v>0.59</v>
      </c>
      <c r="AG317" s="8">
        <v>93</v>
      </c>
      <c r="AH317">
        <f t="shared" si="127"/>
        <v>0.93</v>
      </c>
      <c r="AI317">
        <f t="shared" si="128"/>
        <v>2.1319461643072488</v>
      </c>
      <c r="AL317">
        <f t="shared" si="129"/>
        <v>798.00003299576315</v>
      </c>
      <c r="AM317">
        <v>14.793299999999983</v>
      </c>
      <c r="AN317">
        <f t="shared" si="130"/>
        <v>1.8537969158302685E-2</v>
      </c>
      <c r="AO317" s="6">
        <f t="shared" si="131"/>
        <v>7693174893.707921</v>
      </c>
      <c r="AP317">
        <f t="shared" si="132"/>
        <v>8558711713.0389957</v>
      </c>
      <c r="AQ317">
        <f t="shared" si="133"/>
        <v>8125943303.3734589</v>
      </c>
      <c r="AR317">
        <f t="shared" si="134"/>
        <v>39.841500016440072</v>
      </c>
      <c r="AS317">
        <f t="shared" si="142"/>
        <v>0.13558340375492486</v>
      </c>
      <c r="AT317">
        <f t="shared" si="141"/>
        <v>-0.32497374163629134</v>
      </c>
      <c r="AU317">
        <f t="shared" si="136"/>
        <v>-1.7554581658107533</v>
      </c>
      <c r="AX317">
        <f>AW2*AM317</f>
        <v>10.355309999999987</v>
      </c>
      <c r="AY317">
        <f t="shared" si="137"/>
        <v>12.11076816581074</v>
      </c>
    </row>
    <row r="318" spans="5:52" x14ac:dyDescent="0.25">
      <c r="F318">
        <f t="shared" si="138"/>
        <v>317</v>
      </c>
      <c r="G318">
        <f t="shared" si="140"/>
        <v>1.0328502035759888</v>
      </c>
      <c r="H318">
        <f t="shared" si="139"/>
        <v>2.9034099000164706E-2</v>
      </c>
      <c r="K318">
        <f t="shared" si="115"/>
        <v>1.8035847699588235E-2</v>
      </c>
      <c r="L318">
        <f>ACOS(-J2*K318)</f>
        <v>1.5731325251967323</v>
      </c>
      <c r="N318">
        <f t="shared" si="116"/>
        <v>0.99983739376865899</v>
      </c>
      <c r="O318">
        <f t="shared" si="117"/>
        <v>2.7463939596334953E-2</v>
      </c>
      <c r="P318">
        <f>M2*N318*O318</f>
        <v>2.7231972258534791E-2</v>
      </c>
      <c r="Q318">
        <f t="shared" si="118"/>
        <v>2.74673932970858E-2</v>
      </c>
      <c r="S318">
        <f t="shared" si="119"/>
        <v>1.8032914958364763E-2</v>
      </c>
      <c r="T318">
        <f>Q318*R2*S318</f>
        <v>6.362723257283212E-5</v>
      </c>
      <c r="U318">
        <f>D2*E2*G2*(P318+T318)</f>
        <v>1059621.0427424253</v>
      </c>
      <c r="V318">
        <f t="shared" si="120"/>
        <v>1059.6210427424253</v>
      </c>
      <c r="W318" s="2">
        <v>23</v>
      </c>
      <c r="X318">
        <f t="shared" si="121"/>
        <v>397.21</v>
      </c>
      <c r="Y318" s="6">
        <f t="shared" si="122"/>
        <v>296.3</v>
      </c>
      <c r="Z318">
        <f t="shared" si="123"/>
        <v>2.3339947564661481</v>
      </c>
      <c r="AA318" s="2">
        <v>32</v>
      </c>
      <c r="AB318">
        <f t="shared" si="124"/>
        <v>552.64</v>
      </c>
      <c r="AC318" s="6">
        <f t="shared" si="113"/>
        <v>305.3</v>
      </c>
      <c r="AD318">
        <f t="shared" si="125"/>
        <v>3.7328359060309499</v>
      </c>
      <c r="AE318" s="8">
        <v>51</v>
      </c>
      <c r="AF318">
        <f t="shared" si="126"/>
        <v>0.51</v>
      </c>
      <c r="AG318" s="8">
        <v>94</v>
      </c>
      <c r="AH318">
        <f t="shared" si="127"/>
        <v>0.94</v>
      </c>
      <c r="AI318">
        <f t="shared" si="128"/>
        <v>2.0488506915769817</v>
      </c>
      <c r="AL318">
        <f t="shared" si="129"/>
        <v>798.00003045237156</v>
      </c>
      <c r="AM318">
        <v>15.215399999999979</v>
      </c>
      <c r="AN318">
        <f t="shared" si="130"/>
        <v>1.9066916565622996E-2</v>
      </c>
      <c r="AO318" s="6">
        <f t="shared" si="131"/>
        <v>7693174893.707921</v>
      </c>
      <c r="AP318">
        <f t="shared" si="132"/>
        <v>8671823398.6377773</v>
      </c>
      <c r="AQ318">
        <f t="shared" si="133"/>
        <v>8182499146.1728497</v>
      </c>
      <c r="AR318">
        <f t="shared" si="134"/>
        <v>40.11879331368548</v>
      </c>
      <c r="AS318">
        <f t="shared" si="142"/>
        <v>0.13960670281940854</v>
      </c>
      <c r="AT318">
        <f t="shared" si="141"/>
        <v>-0.32425966263640893</v>
      </c>
      <c r="AU318">
        <f t="shared" si="136"/>
        <v>-1.8161305277346591</v>
      </c>
      <c r="AX318">
        <f>AW2*AM318</f>
        <v>10.650779999999985</v>
      </c>
      <c r="AY318">
        <f t="shared" si="137"/>
        <v>12.466910527734644</v>
      </c>
    </row>
    <row r="319" spans="5:52" x14ac:dyDescent="0.25">
      <c r="F319">
        <f t="shared" si="138"/>
        <v>318</v>
      </c>
      <c r="G319">
        <f t="shared" si="140"/>
        <v>1.032849257718776</v>
      </c>
      <c r="H319">
        <f t="shared" si="139"/>
        <v>2.9156768198231434E-2</v>
      </c>
      <c r="K319">
        <f t="shared" si="115"/>
        <v>1.8035831179248851E-2</v>
      </c>
      <c r="L319">
        <f>ACOS(-J2*K319)</f>
        <v>1.5731325230568352</v>
      </c>
      <c r="N319">
        <f t="shared" si="116"/>
        <v>0.99983739406647187</v>
      </c>
      <c r="O319">
        <f t="shared" si="117"/>
        <v>2.7463939558985764E-2</v>
      </c>
      <c r="P319">
        <f>M2*N319*O319</f>
        <v>2.7231972229612416E-2</v>
      </c>
      <c r="Q319">
        <f t="shared" si="118"/>
        <v>2.7467393259722517E-2</v>
      </c>
      <c r="S319">
        <f t="shared" si="119"/>
        <v>1.8032898446082992E-2</v>
      </c>
      <c r="T319">
        <f>Q319*R2*S319</f>
        <v>6.3627174224442252E-5</v>
      </c>
      <c r="U319">
        <f>D2*E2*G2*(P319+T319)</f>
        <v>1059621.0393545555</v>
      </c>
      <c r="V319">
        <f t="shared" si="120"/>
        <v>1059.6210393545555</v>
      </c>
      <c r="W319" s="2">
        <v>24</v>
      </c>
      <c r="X319">
        <f t="shared" si="121"/>
        <v>414.48</v>
      </c>
      <c r="Y319" s="6">
        <f t="shared" si="122"/>
        <v>297.3</v>
      </c>
      <c r="Z319">
        <f t="shared" si="123"/>
        <v>2.4624618961402045</v>
      </c>
      <c r="AA319" s="2">
        <v>31.2</v>
      </c>
      <c r="AB319">
        <f t="shared" si="124"/>
        <v>538.82399999999996</v>
      </c>
      <c r="AC319" s="6">
        <f t="shared" si="113"/>
        <v>304.5</v>
      </c>
      <c r="AD319">
        <f t="shared" si="125"/>
        <v>3.5842571435281498</v>
      </c>
      <c r="AE319" s="8">
        <v>55</v>
      </c>
      <c r="AF319">
        <f t="shared" si="126"/>
        <v>0.55000000000000004</v>
      </c>
      <c r="AG319" s="8">
        <v>93</v>
      </c>
      <c r="AH319">
        <f t="shared" si="127"/>
        <v>0.93</v>
      </c>
      <c r="AI319">
        <f t="shared" si="128"/>
        <v>2.1307154961754362</v>
      </c>
      <c r="AL319">
        <f t="shared" si="129"/>
        <v>798.00002790096858</v>
      </c>
      <c r="AM319">
        <v>14.294699999999986</v>
      </c>
      <c r="AN319">
        <f t="shared" si="130"/>
        <v>1.7913157268428005E-2</v>
      </c>
      <c r="AO319" s="6">
        <f t="shared" si="131"/>
        <v>7797608001.4891062</v>
      </c>
      <c r="AP319">
        <f t="shared" si="132"/>
        <v>8581245003.5920935</v>
      </c>
      <c r="AQ319">
        <f t="shared" si="133"/>
        <v>8189426502.5405998</v>
      </c>
      <c r="AR319">
        <f t="shared" si="134"/>
        <v>40.152758141956561</v>
      </c>
      <c r="AS319">
        <f t="shared" si="142"/>
        <v>0.13564241211778177</v>
      </c>
      <c r="AT319">
        <f t="shared" si="141"/>
        <v>-0.32581723768762216</v>
      </c>
      <c r="AU319">
        <f t="shared" si="136"/>
        <v>-1.7745365316643813</v>
      </c>
      <c r="AX319">
        <f>AW2*AM319</f>
        <v>10.006289999999989</v>
      </c>
      <c r="AY319">
        <f t="shared" si="137"/>
        <v>11.780826531664371</v>
      </c>
    </row>
    <row r="320" spans="5:52" x14ac:dyDescent="0.25">
      <c r="F320">
        <f t="shared" si="138"/>
        <v>319</v>
      </c>
      <c r="G320">
        <f t="shared" si="140"/>
        <v>1.0328483088915843</v>
      </c>
      <c r="H320">
        <f t="shared" si="139"/>
        <v>2.9279434760165896E-2</v>
      </c>
      <c r="K320">
        <f t="shared" si="115"/>
        <v>1.8035814607035829E-2</v>
      </c>
      <c r="L320">
        <f>ACOS(-J2*K320)</f>
        <v>1.5731325209102185</v>
      </c>
      <c r="N320">
        <f t="shared" si="116"/>
        <v>0.99983739436521957</v>
      </c>
      <c r="O320">
        <f t="shared" si="117"/>
        <v>2.7463939521519296E-2</v>
      </c>
      <c r="P320">
        <f>M2*N320*O320</f>
        <v>2.7231972200599211E-2</v>
      </c>
      <c r="Q320">
        <f t="shared" si="118"/>
        <v>2.7467393222241912E-2</v>
      </c>
      <c r="S320">
        <f t="shared" si="119"/>
        <v>1.8032881881952869E-2</v>
      </c>
      <c r="T320">
        <f>Q320*R2*S320</f>
        <v>6.3627115692839334E-5</v>
      </c>
      <c r="U320">
        <f>D2*E2*G2*(P320+T320)</f>
        <v>1059621.0359560472</v>
      </c>
      <c r="V320">
        <f t="shared" si="120"/>
        <v>1059.6210359560473</v>
      </c>
      <c r="W320" s="2">
        <v>23.5</v>
      </c>
      <c r="X320">
        <f t="shared" si="121"/>
        <v>405.84499999999997</v>
      </c>
      <c r="Y320" s="6">
        <f t="shared" si="122"/>
        <v>296.8</v>
      </c>
      <c r="Z320">
        <f t="shared" si="123"/>
        <v>2.3974761634350776</v>
      </c>
      <c r="AA320" s="2">
        <v>31.5</v>
      </c>
      <c r="AB320">
        <f t="shared" si="124"/>
        <v>544.005</v>
      </c>
      <c r="AC320" s="6">
        <f t="shared" si="113"/>
        <v>304.8</v>
      </c>
      <c r="AD320">
        <f t="shared" si="125"/>
        <v>3.6393591244975094</v>
      </c>
      <c r="AE320" s="8">
        <v>57</v>
      </c>
      <c r="AF320">
        <f t="shared" si="126"/>
        <v>0.56999999999999995</v>
      </c>
      <c r="AG320" s="8">
        <v>94</v>
      </c>
      <c r="AH320">
        <f t="shared" si="127"/>
        <v>0.94</v>
      </c>
      <c r="AI320">
        <f t="shared" si="128"/>
        <v>2.1640311472962765</v>
      </c>
      <c r="AL320">
        <f t="shared" si="129"/>
        <v>798.00002534155396</v>
      </c>
      <c r="AM320">
        <v>13.703099999999989</v>
      </c>
      <c r="AN320">
        <f t="shared" si="130"/>
        <v>1.7171803965964651E-2</v>
      </c>
      <c r="AO320" s="6">
        <f t="shared" si="131"/>
        <v>7745259436.8026133</v>
      </c>
      <c r="AP320">
        <f t="shared" si="132"/>
        <v>8615128329.202486</v>
      </c>
      <c r="AQ320">
        <f t="shared" si="133"/>
        <v>8180193883.0025501</v>
      </c>
      <c r="AR320">
        <f t="shared" si="134"/>
        <v>40.107490608361502</v>
      </c>
      <c r="AS320">
        <f t="shared" si="142"/>
        <v>0.13405095172104578</v>
      </c>
      <c r="AT320">
        <f t="shared" si="141"/>
        <v>-0.3268180646459477</v>
      </c>
      <c r="AU320">
        <f t="shared" si="136"/>
        <v>-1.7571200970716219</v>
      </c>
      <c r="AX320">
        <f>AW2*AM320</f>
        <v>9.5921699999999905</v>
      </c>
      <c r="AY320">
        <f t="shared" si="137"/>
        <v>11.349290097071613</v>
      </c>
    </row>
    <row r="321" spans="5:52" x14ac:dyDescent="0.25">
      <c r="F321">
        <f t="shared" si="138"/>
        <v>320</v>
      </c>
      <c r="G321">
        <f t="shared" si="140"/>
        <v>1.0328473570944994</v>
      </c>
      <c r="H321">
        <f t="shared" si="139"/>
        <v>2.9402098674877523E-2</v>
      </c>
      <c r="K321">
        <f t="shared" si="115"/>
        <v>1.8035797982950671E-2</v>
      </c>
      <c r="L321">
        <f>ACOS(-J2*K321)</f>
        <v>1.573132518756883</v>
      </c>
      <c r="N321">
        <f t="shared" si="116"/>
        <v>0.99983739466490207</v>
      </c>
      <c r="O321">
        <f t="shared" si="117"/>
        <v>2.7463939483935555E-2</v>
      </c>
      <c r="P321">
        <f>M2*N321*O321</f>
        <v>2.7231972171495186E-2</v>
      </c>
      <c r="Q321">
        <f t="shared" si="118"/>
        <v>2.7467393184643987E-2</v>
      </c>
      <c r="S321">
        <f t="shared" si="119"/>
        <v>1.8032865265975896E-2</v>
      </c>
      <c r="T321">
        <f>Q321*R2*S321</f>
        <v>6.3627056978028692E-5</v>
      </c>
      <c r="U321">
        <f>D2*E2*G2*(P321+T321)</f>
        <v>1059621.0325469011</v>
      </c>
      <c r="V321">
        <f t="shared" si="120"/>
        <v>1059.6210325469012</v>
      </c>
      <c r="W321" s="2">
        <v>23.5</v>
      </c>
      <c r="X321">
        <f t="shared" si="121"/>
        <v>405.84499999999997</v>
      </c>
      <c r="Y321" s="6">
        <f t="shared" si="122"/>
        <v>296.8</v>
      </c>
      <c r="Z321">
        <f t="shared" si="123"/>
        <v>2.3974761634350776</v>
      </c>
      <c r="AA321" s="2">
        <v>31.5</v>
      </c>
      <c r="AB321">
        <f t="shared" si="124"/>
        <v>544.005</v>
      </c>
      <c r="AC321" s="6">
        <f t="shared" si="113"/>
        <v>304.8</v>
      </c>
      <c r="AD321">
        <f t="shared" si="125"/>
        <v>3.6393591244975094</v>
      </c>
      <c r="AE321" s="8">
        <v>55</v>
      </c>
      <c r="AF321">
        <f t="shared" si="126"/>
        <v>0.55000000000000004</v>
      </c>
      <c r="AG321" s="8">
        <v>94</v>
      </c>
      <c r="AH321">
        <f t="shared" si="127"/>
        <v>0.94</v>
      </c>
      <c r="AI321">
        <f t="shared" si="128"/>
        <v>2.1276375560513019</v>
      </c>
      <c r="AL321">
        <f t="shared" si="129"/>
        <v>798.00002277412796</v>
      </c>
      <c r="AM321">
        <v>13.825349999999982</v>
      </c>
      <c r="AN321">
        <f t="shared" si="130"/>
        <v>1.7324999505561687E-2</v>
      </c>
      <c r="AO321" s="6">
        <f t="shared" si="131"/>
        <v>7745259436.8026133</v>
      </c>
      <c r="AP321">
        <f t="shared" si="132"/>
        <v>8615128329.202486</v>
      </c>
      <c r="AQ321">
        <f t="shared" si="133"/>
        <v>8180193883.0025501</v>
      </c>
      <c r="AR321">
        <f t="shared" si="134"/>
        <v>40.107490608361502</v>
      </c>
      <c r="AS321">
        <f t="shared" si="142"/>
        <v>0.13579006856030357</v>
      </c>
      <c r="AT321">
        <f t="shared" si="141"/>
        <v>-0.32661125066749169</v>
      </c>
      <c r="AU321">
        <f t="shared" si="136"/>
        <v>-1.7787898339467181</v>
      </c>
      <c r="AX321">
        <f>AW2*AM321</f>
        <v>9.6777449999999874</v>
      </c>
      <c r="AY321">
        <f t="shared" si="137"/>
        <v>11.456534833946705</v>
      </c>
    </row>
    <row r="322" spans="5:52" x14ac:dyDescent="0.25">
      <c r="F322">
        <f t="shared" si="138"/>
        <v>321</v>
      </c>
      <c r="G322">
        <f t="shared" si="140"/>
        <v>1.0328464023276074</v>
      </c>
      <c r="H322">
        <f t="shared" si="139"/>
        <v>2.9524759931275981E-2</v>
      </c>
      <c r="K322">
        <f t="shared" si="115"/>
        <v>1.8035781306994889E-2</v>
      </c>
      <c r="L322">
        <f>ACOS(-J2*K322)</f>
        <v>1.5731325165968286</v>
      </c>
      <c r="N322">
        <f t="shared" si="116"/>
        <v>0.99983739496551938</v>
      </c>
      <c r="O322">
        <f t="shared" si="117"/>
        <v>2.7463939446234549E-2</v>
      </c>
      <c r="P322">
        <f>M2*N322*O322</f>
        <v>2.7231972142300342E-2</v>
      </c>
      <c r="Q322">
        <f t="shared" si="118"/>
        <v>2.7467393146928754E-2</v>
      </c>
      <c r="S322">
        <f t="shared" si="119"/>
        <v>1.8032848598153579E-2</v>
      </c>
      <c r="T322">
        <f>Q322*R2*S322</f>
        <v>6.3626998080015652E-5</v>
      </c>
      <c r="U322">
        <f>D2*E2*G2*(P322+T322)</f>
        <v>1059621.0291271175</v>
      </c>
      <c r="V322">
        <f t="shared" si="120"/>
        <v>1059.6210291271175</v>
      </c>
      <c r="W322" s="2">
        <v>23.5</v>
      </c>
      <c r="X322">
        <f t="shared" si="121"/>
        <v>405.84499999999997</v>
      </c>
      <c r="Y322" s="6">
        <f t="shared" si="122"/>
        <v>296.8</v>
      </c>
      <c r="Z322">
        <f t="shared" si="123"/>
        <v>2.3974761634350776</v>
      </c>
      <c r="AA322" s="2">
        <v>31</v>
      </c>
      <c r="AB322">
        <f t="shared" si="124"/>
        <v>535.37</v>
      </c>
      <c r="AC322" s="6">
        <f t="shared" ref="AC322:AC366" si="143">AA322+273.3</f>
        <v>304.3</v>
      </c>
      <c r="AD322">
        <f t="shared" si="125"/>
        <v>3.5479274662728466</v>
      </c>
      <c r="AE322" s="8">
        <v>52</v>
      </c>
      <c r="AF322">
        <f t="shared" si="126"/>
        <v>0.52</v>
      </c>
      <c r="AG322" s="8">
        <v>94</v>
      </c>
      <c r="AH322">
        <f t="shared" si="127"/>
        <v>0.94</v>
      </c>
      <c r="AI322">
        <f t="shared" si="128"/>
        <v>2.0492749380454267</v>
      </c>
      <c r="AL322">
        <f t="shared" si="129"/>
        <v>798.00002019869066</v>
      </c>
      <c r="AM322">
        <v>11.617199999999992</v>
      </c>
      <c r="AN322">
        <f t="shared" si="130"/>
        <v>1.4557894368357877E-2</v>
      </c>
      <c r="AO322" s="6">
        <f t="shared" si="131"/>
        <v>7745259436.8026133</v>
      </c>
      <c r="AP322">
        <f t="shared" si="132"/>
        <v>8558711713.0389957</v>
      </c>
      <c r="AQ322">
        <f t="shared" si="133"/>
        <v>8151985574.920805</v>
      </c>
      <c r="AR322">
        <f t="shared" si="134"/>
        <v>39.969185273836707</v>
      </c>
      <c r="AS322">
        <f t="shared" si="142"/>
        <v>0.13958595661558454</v>
      </c>
      <c r="AT322">
        <f t="shared" si="141"/>
        <v>-0.33034684260271685</v>
      </c>
      <c r="AU322">
        <f t="shared" si="136"/>
        <v>-1.8430502797107033</v>
      </c>
      <c r="AX322">
        <f>AW2*AM322</f>
        <v>8.1320399999999928</v>
      </c>
      <c r="AY322">
        <f t="shared" si="137"/>
        <v>9.9750902797106953</v>
      </c>
    </row>
    <row r="323" spans="5:52" x14ac:dyDescent="0.25">
      <c r="F323">
        <f t="shared" si="138"/>
        <v>322</v>
      </c>
      <c r="G323">
        <f t="shared" si="140"/>
        <v>1.0328454445909947</v>
      </c>
      <c r="H323">
        <f t="shared" si="139"/>
        <v>2.9647418518271174E-2</v>
      </c>
      <c r="K323">
        <f t="shared" ref="K323:K366" si="144">TAN(G323*(22/7)/180)</f>
        <v>1.8035764579169975E-2</v>
      </c>
      <c r="L323">
        <f>ACOS(-J2*K323)</f>
        <v>1.5731325144300556</v>
      </c>
      <c r="N323">
        <f t="shared" ref="N323:N366" si="145">COS(G323*(22/7)/180)</f>
        <v>0.99983739526707149</v>
      </c>
      <c r="O323">
        <f t="shared" ref="O323:O366" si="146">SIN(L323*(22/7)/180)</f>
        <v>2.7463939408416276E-2</v>
      </c>
      <c r="P323">
        <f>M2*N323*O323</f>
        <v>2.7231972113014688E-2</v>
      </c>
      <c r="Q323">
        <f t="shared" ref="Q323:Q366" si="147">(22/7*L323)/180</f>
        <v>2.7467393109096211E-2</v>
      </c>
      <c r="S323">
        <f t="shared" ref="S323:S366" si="148">SIN(G323*(22/7)/180)</f>
        <v>1.8032831878487421E-2</v>
      </c>
      <c r="T323">
        <f>Q323*R2*S323</f>
        <v>6.3626938998805527E-5</v>
      </c>
      <c r="U323">
        <f>D2*E2*G2*(P323+T323)</f>
        <v>1059621.0256966969</v>
      </c>
      <c r="V323">
        <f t="shared" ref="V323:V366" si="149">U323/1000</f>
        <v>1059.621025696697</v>
      </c>
      <c r="W323" s="2">
        <v>23.1</v>
      </c>
      <c r="X323">
        <f t="shared" ref="X323:X360" si="150">W323*17.27</f>
        <v>398.93700000000001</v>
      </c>
      <c r="Y323" s="6">
        <f t="shared" ref="Y323:Y366" si="151">W323+273.3</f>
        <v>296.40000000000003</v>
      </c>
      <c r="Z323">
        <f t="shared" ref="Z323:Z366" si="152">0.6108*EXP(X323/Y323)</f>
        <v>2.3465721176333401</v>
      </c>
      <c r="AA323" s="2">
        <v>31.5</v>
      </c>
      <c r="AB323">
        <f t="shared" ref="AB323:AB366" si="153">17.27*AA323</f>
        <v>544.005</v>
      </c>
      <c r="AC323" s="6">
        <f t="shared" si="143"/>
        <v>304.8</v>
      </c>
      <c r="AD323">
        <f t="shared" ref="AD323:AD366" si="154">0.6108*EXP(AB323/AC323)</f>
        <v>3.6393591244975094</v>
      </c>
      <c r="AE323" s="8">
        <v>48</v>
      </c>
      <c r="AF323">
        <f t="shared" ref="AF323:AF366" si="155">AE323/100</f>
        <v>0.48</v>
      </c>
      <c r="AG323" s="8">
        <v>94</v>
      </c>
      <c r="AH323">
        <f t="shared" ref="AH323:AH366" si="156">AG323/100</f>
        <v>0.94</v>
      </c>
      <c r="AI323">
        <f t="shared" ref="AI323:AI339" si="157">((Z323*(AH323)+AD323*(AF323))/2)</f>
        <v>1.9763350851670722</v>
      </c>
      <c r="AL323">
        <f t="shared" ref="AL323:AL366" si="158">(0.75+(2*EXP(-5)*(0.23)))*V323</f>
        <v>798.00001761524277</v>
      </c>
      <c r="AM323">
        <v>14.039699999999989</v>
      </c>
      <c r="AN323">
        <f t="shared" ref="AN323:AN366" si="159">AM323/AL323</f>
        <v>1.7593608634190856E-2</v>
      </c>
      <c r="AO323" s="6">
        <f t="shared" ref="AO323:AO366" si="160">(W323+273.16)^4</f>
        <v>7703570723.3041573</v>
      </c>
      <c r="AP323">
        <f t="shared" ref="AP323:AP366" si="161">(AA323+273.16)^4</f>
        <v>8615128329.202486</v>
      </c>
      <c r="AQ323">
        <f t="shared" ref="AQ323:AQ366" si="162">(AO323+AP323)/2</f>
        <v>8159349526.2533216</v>
      </c>
      <c r="AR323">
        <f t="shared" ref="AR323:AR366" si="163">4.903*10^-9*AQ323</f>
        <v>40.005290727220036</v>
      </c>
      <c r="AS323">
        <f t="shared" si="142"/>
        <v>0.14318494044084276</v>
      </c>
      <c r="AT323">
        <f t="shared" si="141"/>
        <v>-0.32624862834384233</v>
      </c>
      <c r="AU323">
        <f t="shared" ref="AU323:AU366" si="164">AR323*AS323*AT323</f>
        <v>-1.8688027671843783</v>
      </c>
      <c r="AX323">
        <f>AW2*AM323</f>
        <v>9.8277899999999914</v>
      </c>
      <c r="AY323">
        <f t="shared" ref="AY323:AY366" si="165">(AX323-AU323)</f>
        <v>11.69659276718437</v>
      </c>
    </row>
    <row r="324" spans="5:52" x14ac:dyDescent="0.25">
      <c r="F324">
        <f t="shared" ref="F324:F366" si="166">F323+1</f>
        <v>323</v>
      </c>
      <c r="G324">
        <f t="shared" si="140"/>
        <v>1.0328444838847475</v>
      </c>
      <c r="H324">
        <f t="shared" ref="H324:H366" si="167">0.409*SIN((22/7)/180*(2*F324*(22/7)/365-(1.39)))</f>
        <v>2.9770074424773248E-2</v>
      </c>
      <c r="K324">
        <f t="shared" si="144"/>
        <v>1.8035747799477447E-2</v>
      </c>
      <c r="L324">
        <f>ACOS(-J2*K324)</f>
        <v>1.573132512256564</v>
      </c>
      <c r="N324">
        <f t="shared" si="145"/>
        <v>0.99983739556955831</v>
      </c>
      <c r="O324">
        <f t="shared" si="146"/>
        <v>2.7463939370480736E-2</v>
      </c>
      <c r="P324">
        <f>M2*N324*O324</f>
        <v>2.7231972083638211E-2</v>
      </c>
      <c r="Q324">
        <f t="shared" si="147"/>
        <v>2.7467393071146356E-2</v>
      </c>
      <c r="S324">
        <f t="shared" si="148"/>
        <v>1.8032815106978923E-2</v>
      </c>
      <c r="T324">
        <f>Q324*R2*S324</f>
        <v>6.3626879734403601E-5</v>
      </c>
      <c r="U324">
        <f>D2*E2*G2*(P324+T324)</f>
        <v>1059621.0222556388</v>
      </c>
      <c r="V324">
        <f t="shared" si="149"/>
        <v>1059.6210222556388</v>
      </c>
      <c r="W324" s="2">
        <v>24</v>
      </c>
      <c r="X324">
        <f t="shared" si="150"/>
        <v>414.48</v>
      </c>
      <c r="Y324" s="6">
        <f t="shared" si="151"/>
        <v>297.3</v>
      </c>
      <c r="Z324">
        <f t="shared" si="152"/>
        <v>2.4624618961402045</v>
      </c>
      <c r="AA324" s="2">
        <v>31.8</v>
      </c>
      <c r="AB324">
        <f t="shared" si="153"/>
        <v>549.18600000000004</v>
      </c>
      <c r="AC324" s="6">
        <f t="shared" si="143"/>
        <v>305.10000000000002</v>
      </c>
      <c r="AD324">
        <f t="shared" si="154"/>
        <v>3.6951973391298005</v>
      </c>
      <c r="AE324" s="8">
        <v>44</v>
      </c>
      <c r="AF324">
        <f t="shared" si="155"/>
        <v>0.44</v>
      </c>
      <c r="AG324" s="8">
        <v>95</v>
      </c>
      <c r="AH324">
        <f t="shared" si="156"/>
        <v>0.95</v>
      </c>
      <c r="AI324">
        <f t="shared" si="157"/>
        <v>1.9826128152751532</v>
      </c>
      <c r="AL324">
        <f t="shared" si="158"/>
        <v>798.0000150237837</v>
      </c>
      <c r="AM324">
        <v>10.44809999999999</v>
      </c>
      <c r="AN324">
        <f t="shared" si="159"/>
        <v>1.3092856896360576E-2</v>
      </c>
      <c r="AO324" s="6">
        <f t="shared" si="160"/>
        <v>7797608001.4891062</v>
      </c>
      <c r="AP324">
        <f t="shared" si="161"/>
        <v>8649111897.9619274</v>
      </c>
      <c r="AQ324">
        <f t="shared" si="162"/>
        <v>8223359949.7255173</v>
      </c>
      <c r="AR324">
        <f t="shared" si="163"/>
        <v>40.31913383350421</v>
      </c>
      <c r="AS324">
        <f t="shared" si="142"/>
        <v>0.1428726016521473</v>
      </c>
      <c r="AT324">
        <f t="shared" si="141"/>
        <v>-0.33232464318991317</v>
      </c>
      <c r="AU324">
        <f t="shared" si="164"/>
        <v>-1.9143559566035635</v>
      </c>
      <c r="AX324">
        <f>AW2*AM324</f>
        <v>7.3136699999999921</v>
      </c>
      <c r="AY324">
        <f t="shared" si="165"/>
        <v>9.2280259566035561</v>
      </c>
    </row>
    <row r="325" spans="5:52" x14ac:dyDescent="0.25">
      <c r="F325">
        <f t="shared" si="166"/>
        <v>324</v>
      </c>
      <c r="G325">
        <f t="shared" si="140"/>
        <v>1.0328435202089532</v>
      </c>
      <c r="H325">
        <f t="shared" si="167"/>
        <v>2.9892727639692588E-2</v>
      </c>
      <c r="K325">
        <f t="shared" si="144"/>
        <v>1.8035730967918828E-2</v>
      </c>
      <c r="L325">
        <f>ACOS(-J2*K325)</f>
        <v>1.5731325100763542</v>
      </c>
      <c r="N325">
        <f t="shared" si="145"/>
        <v>0.99983739587297993</v>
      </c>
      <c r="O325">
        <f t="shared" si="146"/>
        <v>2.7463939332427936E-2</v>
      </c>
      <c r="P325">
        <f>M2*N325*O325</f>
        <v>2.7231972054170928E-2</v>
      </c>
      <c r="Q325">
        <f t="shared" si="147"/>
        <v>2.7467393033079199E-2</v>
      </c>
      <c r="S325">
        <f t="shared" si="148"/>
        <v>1.8032798283629622E-2</v>
      </c>
      <c r="T325">
        <f>Q325*R2*S325</f>
        <v>6.3626820286815337E-5</v>
      </c>
      <c r="U325">
        <f>D2*E2*G2*(P325+T325)</f>
        <v>1059621.0188039443</v>
      </c>
      <c r="V325">
        <f t="shared" si="149"/>
        <v>1059.6210188039443</v>
      </c>
      <c r="W325" s="2">
        <v>24</v>
      </c>
      <c r="X325">
        <f t="shared" si="150"/>
        <v>414.48</v>
      </c>
      <c r="Y325" s="6">
        <f t="shared" si="151"/>
        <v>297.3</v>
      </c>
      <c r="Z325">
        <f t="shared" si="152"/>
        <v>2.4624618961402045</v>
      </c>
      <c r="AA325" s="2">
        <v>31.5</v>
      </c>
      <c r="AB325">
        <f t="shared" si="153"/>
        <v>544.005</v>
      </c>
      <c r="AC325" s="6">
        <f t="shared" si="143"/>
        <v>304.8</v>
      </c>
      <c r="AD325">
        <f t="shared" si="154"/>
        <v>3.6393591244975094</v>
      </c>
      <c r="AE325" s="8">
        <v>56</v>
      </c>
      <c r="AF325">
        <f t="shared" si="155"/>
        <v>0.56000000000000005</v>
      </c>
      <c r="AG325" s="8">
        <v>96</v>
      </c>
      <c r="AH325">
        <f t="shared" si="156"/>
        <v>0.96</v>
      </c>
      <c r="AI325">
        <f t="shared" si="157"/>
        <v>2.2010022650066006</v>
      </c>
      <c r="AL325">
        <f t="shared" si="158"/>
        <v>798.00001242431449</v>
      </c>
      <c r="AM325">
        <v>13.895099999999985</v>
      </c>
      <c r="AN325">
        <f t="shared" si="159"/>
        <v>1.741240574393832E-2</v>
      </c>
      <c r="AO325" s="6">
        <f t="shared" si="160"/>
        <v>7797608001.4891062</v>
      </c>
      <c r="AP325">
        <f t="shared" si="161"/>
        <v>8615128329.202486</v>
      </c>
      <c r="AQ325">
        <f t="shared" si="162"/>
        <v>8206368165.3457966</v>
      </c>
      <c r="AR325">
        <f t="shared" si="163"/>
        <v>40.23582311469044</v>
      </c>
      <c r="AS325">
        <f t="shared" si="142"/>
        <v>0.13229914686229771</v>
      </c>
      <c r="AT325">
        <f t="shared" si="141"/>
        <v>-0.32649325224568326</v>
      </c>
      <c r="AU325">
        <f t="shared" si="164"/>
        <v>-1.7379774763941305</v>
      </c>
      <c r="AX325">
        <f>AW2*AM325</f>
        <v>9.7265699999999882</v>
      </c>
      <c r="AY325">
        <f t="shared" si="165"/>
        <v>11.464547476394118</v>
      </c>
    </row>
    <row r="326" spans="5:52" x14ac:dyDescent="0.25">
      <c r="F326">
        <f t="shared" si="166"/>
        <v>325</v>
      </c>
      <c r="G326">
        <f t="shared" si="140"/>
        <v>1.0328425535636987</v>
      </c>
      <c r="H326">
        <f t="shared" si="167"/>
        <v>3.0015378151939841E-2</v>
      </c>
      <c r="K326">
        <f t="shared" si="144"/>
        <v>1.8035714084495637E-2</v>
      </c>
      <c r="L326">
        <f>ACOS(-J2*K326)</f>
        <v>1.5731325078894263</v>
      </c>
      <c r="N326">
        <f t="shared" si="145"/>
        <v>0.99983739617733614</v>
      </c>
      <c r="O326">
        <f t="shared" si="146"/>
        <v>2.7463939294257885E-2</v>
      </c>
      <c r="P326">
        <f>M2*N326*O326</f>
        <v>2.723197202461284E-2</v>
      </c>
      <c r="Q326">
        <f t="shared" si="147"/>
        <v>2.7467392994894743E-2</v>
      </c>
      <c r="S326">
        <f t="shared" si="148"/>
        <v>1.8032781408441025E-2</v>
      </c>
      <c r="T326">
        <f>Q326*R2*S326</f>
        <v>6.3626760656046048E-5</v>
      </c>
      <c r="U326">
        <f>D2*E2*G2*(P320+T320)</f>
        <v>1059621.0359560472</v>
      </c>
      <c r="V326">
        <f t="shared" si="149"/>
        <v>1059.6210359560473</v>
      </c>
      <c r="W326" s="2">
        <v>24</v>
      </c>
      <c r="X326">
        <f t="shared" si="150"/>
        <v>414.48</v>
      </c>
      <c r="Y326" s="6">
        <f t="shared" si="151"/>
        <v>297.3</v>
      </c>
      <c r="Z326">
        <f t="shared" si="152"/>
        <v>2.4624618961402045</v>
      </c>
      <c r="AA326" s="2">
        <v>31.5</v>
      </c>
      <c r="AB326">
        <f t="shared" si="153"/>
        <v>544.005</v>
      </c>
      <c r="AC326" s="6">
        <f t="shared" si="143"/>
        <v>304.8</v>
      </c>
      <c r="AD326">
        <f t="shared" si="154"/>
        <v>3.6393591244975094</v>
      </c>
      <c r="AE326" s="8">
        <v>45</v>
      </c>
      <c r="AF326">
        <f t="shared" si="155"/>
        <v>0.45</v>
      </c>
      <c r="AG326" s="8">
        <v>96</v>
      </c>
      <c r="AH326">
        <f t="shared" si="156"/>
        <v>0.96</v>
      </c>
      <c r="AI326">
        <f t="shared" si="157"/>
        <v>2.0008375131592375</v>
      </c>
      <c r="AL326">
        <f t="shared" si="158"/>
        <v>798.00002534155396</v>
      </c>
      <c r="AM326">
        <v>13.85789999999999</v>
      </c>
      <c r="AN326">
        <f t="shared" si="159"/>
        <v>1.7365788922210416E-2</v>
      </c>
      <c r="AO326" s="6">
        <f t="shared" si="160"/>
        <v>7797608001.4891062</v>
      </c>
      <c r="AP326">
        <f t="shared" si="161"/>
        <v>8615128329.202486</v>
      </c>
      <c r="AQ326">
        <f t="shared" si="162"/>
        <v>8206368165.3457966</v>
      </c>
      <c r="AR326">
        <f t="shared" si="163"/>
        <v>40.23582311469044</v>
      </c>
      <c r="AS326">
        <f t="shared" si="142"/>
        <v>0.14196865082032833</v>
      </c>
      <c r="AT326">
        <f t="shared" si="141"/>
        <v>-0.32655618495501593</v>
      </c>
      <c r="AU326">
        <f t="shared" si="164"/>
        <v>-1.8653625741447091</v>
      </c>
      <c r="AX326">
        <f>AW2*AM326</f>
        <v>9.7005299999999917</v>
      </c>
      <c r="AY326">
        <f t="shared" si="165"/>
        <v>11.565892574144701</v>
      </c>
    </row>
    <row r="327" spans="5:52" x14ac:dyDescent="0.25">
      <c r="F327">
        <f t="shared" si="166"/>
        <v>326</v>
      </c>
      <c r="G327">
        <f t="shared" si="140"/>
        <v>1.0328415839490712</v>
      </c>
      <c r="H327">
        <f t="shared" si="167"/>
        <v>3.0138025950425872E-2</v>
      </c>
      <c r="K327">
        <f t="shared" si="144"/>
        <v>1.8035697149209395E-2</v>
      </c>
      <c r="L327">
        <f>ACOS(-J2*K327)</f>
        <v>1.5731325056957806</v>
      </c>
      <c r="N327">
        <f t="shared" si="145"/>
        <v>0.99983739648262704</v>
      </c>
      <c r="O327">
        <f t="shared" si="146"/>
        <v>2.7463939255970585E-2</v>
      </c>
      <c r="P327">
        <f>M2*N327*O327</f>
        <v>2.7231971994963949E-2</v>
      </c>
      <c r="Q327">
        <f t="shared" si="147"/>
        <v>2.7467392956592996E-2</v>
      </c>
      <c r="S327">
        <f t="shared" si="148"/>
        <v>1.8032764481414658E-2</v>
      </c>
      <c r="T327">
        <f>Q327*R2*S327</f>
        <v>6.362670084210114E-5</v>
      </c>
      <c r="U327">
        <f>D2*E2*G2*(P327+T327)</f>
        <v>1059621.0118686473</v>
      </c>
      <c r="V327">
        <f t="shared" si="149"/>
        <v>1059.6210118686472</v>
      </c>
      <c r="W327" s="2">
        <v>24.1</v>
      </c>
      <c r="X327">
        <f t="shared" si="150"/>
        <v>416.20699999999999</v>
      </c>
      <c r="Y327" s="6">
        <f t="shared" si="151"/>
        <v>297.40000000000003</v>
      </c>
      <c r="Z327">
        <f t="shared" si="152"/>
        <v>2.4756421965598525</v>
      </c>
      <c r="AA327" s="2">
        <v>31.5</v>
      </c>
      <c r="AB327">
        <f t="shared" si="153"/>
        <v>544.005</v>
      </c>
      <c r="AC327" s="6">
        <f t="shared" si="143"/>
        <v>304.8</v>
      </c>
      <c r="AD327">
        <f t="shared" si="154"/>
        <v>3.6393591244975094</v>
      </c>
      <c r="AE327" s="8">
        <v>49</v>
      </c>
      <c r="AF327">
        <f t="shared" si="155"/>
        <v>0.49</v>
      </c>
      <c r="AG327" s="8">
        <v>95</v>
      </c>
      <c r="AH327">
        <f t="shared" si="156"/>
        <v>0.95</v>
      </c>
      <c r="AI327">
        <f t="shared" si="157"/>
        <v>2.0675730288678196</v>
      </c>
      <c r="AL327">
        <f t="shared" si="158"/>
        <v>798.00000720134608</v>
      </c>
      <c r="AM327">
        <v>16.793999999999983</v>
      </c>
      <c r="AN327">
        <f t="shared" si="159"/>
        <v>2.1045112592038652E-2</v>
      </c>
      <c r="AO327" s="6">
        <f t="shared" si="160"/>
        <v>7808109475.3752623</v>
      </c>
      <c r="AP327">
        <f t="shared" si="161"/>
        <v>8615128329.202486</v>
      </c>
      <c r="AQ327">
        <f t="shared" si="162"/>
        <v>8211618902.2888737</v>
      </c>
      <c r="AR327">
        <f t="shared" si="163"/>
        <v>40.261567477922348</v>
      </c>
      <c r="AS327">
        <f t="shared" si="142"/>
        <v>0.13869319096014349</v>
      </c>
      <c r="AT327">
        <f t="shared" si="141"/>
        <v>-0.32158909800074781</v>
      </c>
      <c r="AU327">
        <f t="shared" si="164"/>
        <v>-1.7957552169077318</v>
      </c>
      <c r="AX327">
        <f>AW2*AM327</f>
        <v>11.755799999999986</v>
      </c>
      <c r="AY327">
        <f t="shared" si="165"/>
        <v>13.551555216907719</v>
      </c>
    </row>
    <row r="328" spans="5:52" x14ac:dyDescent="0.25">
      <c r="F328">
        <f t="shared" si="166"/>
        <v>327</v>
      </c>
      <c r="G328">
        <f t="shared" si="140"/>
        <v>1.0328406113651587</v>
      </c>
      <c r="H328">
        <f t="shared" si="167"/>
        <v>3.0260671024061832E-2</v>
      </c>
      <c r="K328">
        <f t="shared" si="144"/>
        <v>1.803568016206164E-2</v>
      </c>
      <c r="L328">
        <f>ACOS(-J2*K328)</f>
        <v>1.5731325034954171</v>
      </c>
      <c r="N328">
        <f t="shared" si="145"/>
        <v>0.99983739678885242</v>
      </c>
      <c r="O328">
        <f t="shared" si="146"/>
        <v>2.7463939217566031E-2</v>
      </c>
      <c r="P328">
        <f>M2*N328*O328</f>
        <v>2.7231971965224248E-2</v>
      </c>
      <c r="Q328">
        <f t="shared" si="147"/>
        <v>2.746739291817395E-2</v>
      </c>
      <c r="S328">
        <f t="shared" si="148"/>
        <v>1.8032747502552061E-2</v>
      </c>
      <c r="T328">
        <f>Q328*R2*S328</f>
        <v>6.3626640844986022E-5</v>
      </c>
      <c r="U328">
        <f>D2*E2*G2*(P328+T328)</f>
        <v>1059621.0083850448</v>
      </c>
      <c r="V328">
        <f t="shared" si="149"/>
        <v>1059.6210083850447</v>
      </c>
      <c r="W328" s="2">
        <v>24.5</v>
      </c>
      <c r="X328">
        <f t="shared" si="150"/>
        <v>423.11500000000001</v>
      </c>
      <c r="Y328" s="6">
        <f t="shared" si="151"/>
        <v>297.8</v>
      </c>
      <c r="Z328">
        <f t="shared" si="152"/>
        <v>2.5289819903542559</v>
      </c>
      <c r="AA328" s="2">
        <v>32</v>
      </c>
      <c r="AB328">
        <f t="shared" si="153"/>
        <v>552.64</v>
      </c>
      <c r="AC328" s="6">
        <f t="shared" si="143"/>
        <v>305.3</v>
      </c>
      <c r="AD328">
        <f t="shared" si="154"/>
        <v>3.7328359060309499</v>
      </c>
      <c r="AE328" s="8">
        <v>40</v>
      </c>
      <c r="AF328">
        <f t="shared" si="155"/>
        <v>0.4</v>
      </c>
      <c r="AG328" s="8">
        <v>94</v>
      </c>
      <c r="AH328">
        <f t="shared" si="156"/>
        <v>0.94</v>
      </c>
      <c r="AI328">
        <f t="shared" si="157"/>
        <v>1.9351887166726902</v>
      </c>
      <c r="AL328">
        <f t="shared" si="158"/>
        <v>798.00000457784688</v>
      </c>
      <c r="AM328">
        <v>16.878599999999985</v>
      </c>
      <c r="AN328">
        <f t="shared" si="159"/>
        <v>2.115112769821223E-2</v>
      </c>
      <c r="AO328" s="6">
        <f t="shared" si="160"/>
        <v>7850221478.4973993</v>
      </c>
      <c r="AP328">
        <f t="shared" si="161"/>
        <v>8671823398.6377773</v>
      </c>
      <c r="AQ328">
        <f t="shared" si="162"/>
        <v>8261022438.5675888</v>
      </c>
      <c r="AR328">
        <f t="shared" si="163"/>
        <v>40.503793016296889</v>
      </c>
      <c r="AS328">
        <f t="shared" si="142"/>
        <v>0.1452445152331141</v>
      </c>
      <c r="AT328">
        <f t="shared" si="141"/>
        <v>-0.32144597760741345</v>
      </c>
      <c r="AU328">
        <f t="shared" si="164"/>
        <v>-1.8910518295952841</v>
      </c>
      <c r="AX328">
        <f>AW2*AM328</f>
        <v>11.815019999999988</v>
      </c>
      <c r="AY328">
        <f t="shared" si="165"/>
        <v>13.706071829595272</v>
      </c>
    </row>
    <row r="329" spans="5:52" x14ac:dyDescent="0.25">
      <c r="F329">
        <f t="shared" si="166"/>
        <v>328</v>
      </c>
      <c r="G329">
        <f t="shared" si="140"/>
        <v>1.0328396358120489</v>
      </c>
      <c r="H329">
        <f t="shared" si="167"/>
        <v>3.0383313361759052E-2</v>
      </c>
      <c r="K329">
        <f t="shared" si="144"/>
        <v>1.8035663123053904E-2</v>
      </c>
      <c r="L329">
        <f>ACOS(-J2*K329)</f>
        <v>1.5731325012883364</v>
      </c>
      <c r="N329">
        <f t="shared" si="145"/>
        <v>0.99983739709601249</v>
      </c>
      <c r="O329">
        <f t="shared" si="146"/>
        <v>2.7463939179044237E-2</v>
      </c>
      <c r="P329">
        <f>M2*N329*O329</f>
        <v>2.7231971935393753E-2</v>
      </c>
      <c r="Q329">
        <f t="shared" si="147"/>
        <v>2.746739287963762E-2</v>
      </c>
      <c r="S329">
        <f t="shared" si="148"/>
        <v>1.8032730471854757E-2</v>
      </c>
      <c r="T329">
        <f>Q329*R2*S329</f>
        <v>6.3626580664706127E-5</v>
      </c>
      <c r="U329">
        <f>D2*E2*G2*(P329+T329)</f>
        <v>1059621.004890807</v>
      </c>
      <c r="V329">
        <f t="shared" si="149"/>
        <v>1059.6210048908069</v>
      </c>
      <c r="W329" s="2">
        <v>24</v>
      </c>
      <c r="X329">
        <f t="shared" si="150"/>
        <v>414.48</v>
      </c>
      <c r="Y329" s="6">
        <f t="shared" si="151"/>
        <v>297.3</v>
      </c>
      <c r="Z329">
        <f t="shared" si="152"/>
        <v>2.4624618961402045</v>
      </c>
      <c r="AA329" s="2">
        <v>32</v>
      </c>
      <c r="AB329">
        <f t="shared" si="153"/>
        <v>552.64</v>
      </c>
      <c r="AC329" s="6">
        <f t="shared" si="143"/>
        <v>305.3</v>
      </c>
      <c r="AD329">
        <f t="shared" si="154"/>
        <v>3.7328359060309499</v>
      </c>
      <c r="AE329" s="8">
        <v>40</v>
      </c>
      <c r="AF329">
        <f t="shared" si="155"/>
        <v>0.4</v>
      </c>
      <c r="AG329" s="8">
        <v>95</v>
      </c>
      <c r="AH329">
        <f t="shared" si="156"/>
        <v>0.95</v>
      </c>
      <c r="AI329">
        <f t="shared" si="157"/>
        <v>1.9162365818727871</v>
      </c>
      <c r="AL329">
        <f t="shared" si="158"/>
        <v>798.00000194633833</v>
      </c>
      <c r="AM329">
        <v>16.860299999999977</v>
      </c>
      <c r="AN329">
        <f t="shared" si="159"/>
        <v>2.1128195437189676E-2</v>
      </c>
      <c r="AO329" s="6">
        <f t="shared" si="160"/>
        <v>7797608001.4891062</v>
      </c>
      <c r="AP329">
        <f t="shared" si="161"/>
        <v>8671823398.6377773</v>
      </c>
      <c r="AQ329">
        <f t="shared" si="162"/>
        <v>8234715700.0634422</v>
      </c>
      <c r="AR329">
        <f t="shared" si="163"/>
        <v>40.37481107741106</v>
      </c>
      <c r="AS329">
        <f t="shared" si="142"/>
        <v>0.14620052372437478</v>
      </c>
      <c r="AT329">
        <f t="shared" si="141"/>
        <v>-0.32147693615979389</v>
      </c>
      <c r="AU329">
        <f t="shared" si="164"/>
        <v>-1.8976200140568231</v>
      </c>
      <c r="AX329">
        <f>AW2*AM329</f>
        <v>11.802209999999983</v>
      </c>
      <c r="AY329">
        <f t="shared" si="165"/>
        <v>13.699830014056806</v>
      </c>
    </row>
    <row r="330" spans="5:52" x14ac:dyDescent="0.25">
      <c r="F330">
        <f t="shared" si="166"/>
        <v>329</v>
      </c>
      <c r="G330">
        <f t="shared" si="140"/>
        <v>1.03283865728983</v>
      </c>
      <c r="H330">
        <f t="shared" si="167"/>
        <v>3.0505952952429166E-2</v>
      </c>
      <c r="K330">
        <f t="shared" si="144"/>
        <v>1.8035646032187727E-2</v>
      </c>
      <c r="L330">
        <f>ACOS(-J2*K330)</f>
        <v>1.5731324990745381</v>
      </c>
      <c r="N330">
        <f t="shared" si="145"/>
        <v>0.99983739740410715</v>
      </c>
      <c r="O330">
        <f t="shared" si="146"/>
        <v>2.7463939140405194E-2</v>
      </c>
      <c r="P330">
        <f>M2*N330*O330</f>
        <v>2.7231971905472455E-2</v>
      </c>
      <c r="Q330">
        <f t="shared" si="147"/>
        <v>2.7467392840983998E-2</v>
      </c>
      <c r="S330">
        <f t="shared" si="148"/>
        <v>1.803271338932429E-2</v>
      </c>
      <c r="T330">
        <f>Q330*R2*S330</f>
        <v>6.3626520301266878E-5</v>
      </c>
      <c r="U330">
        <f>D2*E2*G2*(P330+T330)</f>
        <v>1059621.0013859342</v>
      </c>
      <c r="V330">
        <f t="shared" si="149"/>
        <v>1059.6210013859343</v>
      </c>
      <c r="W330" s="2">
        <v>24</v>
      </c>
      <c r="X330">
        <f t="shared" si="150"/>
        <v>414.48</v>
      </c>
      <c r="Y330" s="6">
        <f t="shared" si="151"/>
        <v>297.3</v>
      </c>
      <c r="Z330">
        <f t="shared" si="152"/>
        <v>2.4624618961402045</v>
      </c>
      <c r="AA330" s="2">
        <v>32</v>
      </c>
      <c r="AB330">
        <f t="shared" si="153"/>
        <v>552.64</v>
      </c>
      <c r="AC330" s="6">
        <f t="shared" si="143"/>
        <v>305.3</v>
      </c>
      <c r="AD330">
        <f t="shared" si="154"/>
        <v>3.7328359060309499</v>
      </c>
      <c r="AE330" s="8">
        <v>33</v>
      </c>
      <c r="AF330">
        <f t="shared" si="155"/>
        <v>0.33</v>
      </c>
      <c r="AG330" s="8">
        <v>95</v>
      </c>
      <c r="AH330">
        <f t="shared" si="156"/>
        <v>0.95</v>
      </c>
      <c r="AI330">
        <f t="shared" si="157"/>
        <v>1.7855873251617038</v>
      </c>
      <c r="AL330">
        <f t="shared" si="158"/>
        <v>797.99999930682065</v>
      </c>
      <c r="AM330">
        <v>14.294999999999986</v>
      </c>
      <c r="AN330">
        <f t="shared" si="159"/>
        <v>1.7913533850146966E-2</v>
      </c>
      <c r="AO330" s="6">
        <f t="shared" si="160"/>
        <v>7797608001.4891062</v>
      </c>
      <c r="AP330">
        <f t="shared" si="161"/>
        <v>8671823398.6377773</v>
      </c>
      <c r="AQ330">
        <f t="shared" si="162"/>
        <v>8234715700.0634422</v>
      </c>
      <c r="AR330">
        <f t="shared" si="163"/>
        <v>40.37481107741106</v>
      </c>
      <c r="AS330">
        <f t="shared" si="142"/>
        <v>0.15292378137996965</v>
      </c>
      <c r="AT330">
        <f t="shared" si="141"/>
        <v>-0.32581672930230154</v>
      </c>
      <c r="AU330">
        <f t="shared" si="164"/>
        <v>-2.0116800605342857</v>
      </c>
      <c r="AX330">
        <f>AW2*AM330</f>
        <v>10.00649999999999</v>
      </c>
      <c r="AY330">
        <f t="shared" si="165"/>
        <v>12.018180060534275</v>
      </c>
    </row>
    <row r="331" spans="5:52" x14ac:dyDescent="0.25">
      <c r="F331">
        <f t="shared" si="166"/>
        <v>330</v>
      </c>
      <c r="G331">
        <f t="shared" ref="G331:G366" si="168">(1+(0.033*COS(2*22/7*F331/365*(22/7)/180)))</f>
        <v>1.0328376757985909</v>
      </c>
      <c r="H331">
        <f t="shared" si="167"/>
        <v>3.0628589784984037E-2</v>
      </c>
      <c r="K331">
        <f t="shared" si="144"/>
        <v>1.8035628889464663E-2</v>
      </c>
      <c r="L331">
        <f>ACOS(-J2*K331)</f>
        <v>1.5731324968540228</v>
      </c>
      <c r="N331">
        <f t="shared" si="145"/>
        <v>0.99983739771313629</v>
      </c>
      <c r="O331">
        <f t="shared" si="146"/>
        <v>2.7463939101648918E-2</v>
      </c>
      <c r="P331">
        <f>M2*N331*O331</f>
        <v>2.7231971875460365E-2</v>
      </c>
      <c r="Q331">
        <f t="shared" si="147"/>
        <v>2.7467392802213095E-2</v>
      </c>
      <c r="S331">
        <f t="shared" si="148"/>
        <v>1.8032696254962212E-2</v>
      </c>
      <c r="T331">
        <f>Q331*R2*S331</f>
        <v>6.3626459754673761E-5</v>
      </c>
      <c r="U331">
        <f>D2*E2*G2*(P331+T331)</f>
        <v>1059620.9978704266</v>
      </c>
      <c r="V331">
        <f t="shared" si="149"/>
        <v>1059.6209978704267</v>
      </c>
      <c r="W331" s="2">
        <v>24.2</v>
      </c>
      <c r="X331">
        <f t="shared" si="150"/>
        <v>417.93399999999997</v>
      </c>
      <c r="Y331" s="6">
        <f t="shared" si="151"/>
        <v>297.5</v>
      </c>
      <c r="Z331">
        <f t="shared" si="152"/>
        <v>2.4888841124787331</v>
      </c>
      <c r="AA331" s="2">
        <v>32</v>
      </c>
      <c r="AB331">
        <f t="shared" si="153"/>
        <v>552.64</v>
      </c>
      <c r="AC331" s="6">
        <f t="shared" si="143"/>
        <v>305.3</v>
      </c>
      <c r="AD331">
        <f t="shared" si="154"/>
        <v>3.7328359060309499</v>
      </c>
      <c r="AE331" s="8">
        <v>32</v>
      </c>
      <c r="AF331">
        <f t="shared" si="155"/>
        <v>0.32</v>
      </c>
      <c r="AG331" s="8">
        <v>95</v>
      </c>
      <c r="AH331">
        <f t="shared" si="156"/>
        <v>0.95</v>
      </c>
      <c r="AI331">
        <f t="shared" si="157"/>
        <v>1.7794736983923503</v>
      </c>
      <c r="AL331">
        <f t="shared" si="158"/>
        <v>797.99999665929374</v>
      </c>
      <c r="AM331">
        <v>14.119199999999985</v>
      </c>
      <c r="AN331">
        <f t="shared" si="159"/>
        <v>1.7693233156776792E-2</v>
      </c>
      <c r="AO331" s="6">
        <f t="shared" si="160"/>
        <v>7818621552.8825264</v>
      </c>
      <c r="AP331">
        <f t="shared" si="161"/>
        <v>8671823398.6377773</v>
      </c>
      <c r="AQ331">
        <f t="shared" si="162"/>
        <v>8245222475.7601519</v>
      </c>
      <c r="AR331">
        <f t="shared" si="163"/>
        <v>40.426325798652023</v>
      </c>
      <c r="AS331">
        <f t="shared" si="142"/>
        <v>0.15324431872499819</v>
      </c>
      <c r="AT331">
        <f t="shared" si="141"/>
        <v>-0.32611413523835131</v>
      </c>
      <c r="AU331">
        <f t="shared" si="164"/>
        <v>-2.0203112300734629</v>
      </c>
      <c r="AX331">
        <f>AW2*AM331</f>
        <v>9.8834399999999896</v>
      </c>
      <c r="AY331">
        <f t="shared" si="165"/>
        <v>11.903751230073453</v>
      </c>
    </row>
    <row r="332" spans="5:52" x14ac:dyDescent="0.25">
      <c r="F332">
        <f t="shared" si="166"/>
        <v>331</v>
      </c>
      <c r="G332">
        <f t="shared" si="168"/>
        <v>1.0328366913384197</v>
      </c>
      <c r="H332">
        <f t="shared" si="167"/>
        <v>3.0751223848335781E-2</v>
      </c>
      <c r="K332">
        <f t="shared" si="144"/>
        <v>1.8035611694886253E-2</v>
      </c>
      <c r="L332">
        <f>ACOS(-J2*K332)</f>
        <v>1.5731324946267906</v>
      </c>
      <c r="N332">
        <f t="shared" si="145"/>
        <v>0.9998373980230999</v>
      </c>
      <c r="O332">
        <f t="shared" si="146"/>
        <v>2.746393906277541E-2</v>
      </c>
      <c r="P332">
        <f>M2*N332*O332</f>
        <v>2.7231971845357486E-2</v>
      </c>
      <c r="Q332">
        <f t="shared" si="147"/>
        <v>2.7467392763324917E-2</v>
      </c>
      <c r="S332">
        <f t="shared" si="148"/>
        <v>1.8032679068770062E-2</v>
      </c>
      <c r="T332">
        <f>Q332*R2*S332</f>
        <v>6.3626399024932227E-5</v>
      </c>
      <c r="U332">
        <f>D2*E2*G2*(P332+T332)</f>
        <v>1059620.9943442848</v>
      </c>
      <c r="V332">
        <f t="shared" si="149"/>
        <v>1059.6209943442848</v>
      </c>
      <c r="W332" s="2">
        <v>25</v>
      </c>
      <c r="X332">
        <f t="shared" si="150"/>
        <v>431.75</v>
      </c>
      <c r="Y332" s="6">
        <f t="shared" si="151"/>
        <v>298.3</v>
      </c>
      <c r="Z332">
        <f t="shared" si="152"/>
        <v>2.597066958624318</v>
      </c>
      <c r="AA332" s="2">
        <v>32.1</v>
      </c>
      <c r="AB332">
        <f t="shared" si="153"/>
        <v>554.36699999999996</v>
      </c>
      <c r="AC332" s="6">
        <f t="shared" si="143"/>
        <v>305.40000000000003</v>
      </c>
      <c r="AD332">
        <f t="shared" si="154"/>
        <v>3.7517800388368747</v>
      </c>
      <c r="AE332" s="8">
        <v>30</v>
      </c>
      <c r="AF332">
        <f t="shared" si="155"/>
        <v>0.3</v>
      </c>
      <c r="AG332" s="8">
        <v>95</v>
      </c>
      <c r="AH332">
        <f t="shared" si="156"/>
        <v>0.95</v>
      </c>
      <c r="AI332">
        <f t="shared" si="157"/>
        <v>1.7963738111720822</v>
      </c>
      <c r="AL332">
        <f t="shared" si="158"/>
        <v>797.99999400375827</v>
      </c>
      <c r="AM332">
        <v>16.143299999999979</v>
      </c>
      <c r="AN332">
        <f t="shared" si="159"/>
        <v>2.0229699400128004E-2</v>
      </c>
      <c r="AO332" s="6">
        <f t="shared" si="160"/>
        <v>7903100760.0574884</v>
      </c>
      <c r="AP332">
        <f t="shared" si="161"/>
        <v>8683195907.3872948</v>
      </c>
      <c r="AQ332">
        <f t="shared" si="162"/>
        <v>8293148333.7223911</v>
      </c>
      <c r="AR332">
        <f t="shared" si="163"/>
        <v>40.661306280240886</v>
      </c>
      <c r="AS332">
        <f t="shared" si="142"/>
        <v>0.15235958138244093</v>
      </c>
      <c r="AT332">
        <f t="shared" si="141"/>
        <v>-0.32268990580982715</v>
      </c>
      <c r="AU332">
        <f t="shared" si="164"/>
        <v>-1.9991090150742925</v>
      </c>
      <c r="AX332">
        <f>AW2*AM332</f>
        <v>11.300309999999984</v>
      </c>
      <c r="AY332">
        <f t="shared" si="165"/>
        <v>13.299419015074276</v>
      </c>
    </row>
    <row r="333" spans="5:52" x14ac:dyDescent="0.25">
      <c r="F333">
        <f t="shared" si="166"/>
        <v>332</v>
      </c>
      <c r="G333">
        <f t="shared" si="168"/>
        <v>1.0328357039094056</v>
      </c>
      <c r="H333">
        <f t="shared" si="167"/>
        <v>3.0873855131396757E-2</v>
      </c>
      <c r="K333">
        <f t="shared" si="144"/>
        <v>1.8035594448454054E-2</v>
      </c>
      <c r="L333">
        <f>ACOS(-J2*K333)</f>
        <v>1.5731324923928418</v>
      </c>
      <c r="N333">
        <f t="shared" si="145"/>
        <v>0.99983739833399798</v>
      </c>
      <c r="O333">
        <f t="shared" si="146"/>
        <v>2.7463939023784665E-2</v>
      </c>
      <c r="P333">
        <f>M2*N333*O333</f>
        <v>2.7231971815163809E-2</v>
      </c>
      <c r="Q333">
        <f t="shared" si="147"/>
        <v>2.7467392724319462E-2</v>
      </c>
      <c r="S333">
        <f t="shared" si="148"/>
        <v>1.8032661830749398E-2</v>
      </c>
      <c r="T333">
        <f>Q333*R2*S333</f>
        <v>6.362633811204779E-5</v>
      </c>
      <c r="U333">
        <f>D2*E2*G2*(P333+T333)</f>
        <v>1059620.9908075086</v>
      </c>
      <c r="V333">
        <f t="shared" si="149"/>
        <v>1059.6209908075086</v>
      </c>
      <c r="W333" s="2">
        <v>25.1</v>
      </c>
      <c r="X333">
        <f t="shared" si="150"/>
        <v>433.47700000000003</v>
      </c>
      <c r="Y333" s="6">
        <f t="shared" si="151"/>
        <v>298.40000000000003</v>
      </c>
      <c r="Z333">
        <f t="shared" si="152"/>
        <v>2.6108744561473429</v>
      </c>
      <c r="AA333" s="2">
        <v>33</v>
      </c>
      <c r="AB333">
        <f t="shared" si="153"/>
        <v>569.91</v>
      </c>
      <c r="AC333" s="6">
        <f t="shared" si="143"/>
        <v>306.3</v>
      </c>
      <c r="AD333">
        <f t="shared" si="154"/>
        <v>3.9260786579739286</v>
      </c>
      <c r="AE333" s="8">
        <v>16</v>
      </c>
      <c r="AF333">
        <f t="shared" si="155"/>
        <v>0.16</v>
      </c>
      <c r="AG333" s="8">
        <v>94</v>
      </c>
      <c r="AH333">
        <f t="shared" si="156"/>
        <v>0.94</v>
      </c>
      <c r="AI333">
        <f t="shared" si="157"/>
        <v>1.5411972870271655</v>
      </c>
      <c r="AL333">
        <f t="shared" si="158"/>
        <v>797.99999134021402</v>
      </c>
      <c r="AM333">
        <v>13.326599999999987</v>
      </c>
      <c r="AN333">
        <f t="shared" si="159"/>
        <v>1.6700000181226082E-2</v>
      </c>
      <c r="AO333" s="6">
        <f t="shared" si="160"/>
        <v>7913708591.5375671</v>
      </c>
      <c r="AP333">
        <f t="shared" si="161"/>
        <v>8786052557.743763</v>
      </c>
      <c r="AQ333">
        <f t="shared" si="162"/>
        <v>8349880574.6406651</v>
      </c>
      <c r="AR333">
        <f t="shared" si="163"/>
        <v>40.939464457463181</v>
      </c>
      <c r="AS333">
        <f t="shared" si="142"/>
        <v>0.16619704598099477</v>
      </c>
      <c r="AT333">
        <f t="shared" si="141"/>
        <v>-0.32745499975534476</v>
      </c>
      <c r="AU333">
        <f t="shared" si="164"/>
        <v>-2.2280097311491383</v>
      </c>
      <c r="AX333">
        <f>AW2*AM333</f>
        <v>9.3286199999999901</v>
      </c>
      <c r="AY333">
        <f t="shared" si="165"/>
        <v>11.556629731149128</v>
      </c>
    </row>
    <row r="334" spans="5:52" x14ac:dyDescent="0.25">
      <c r="F334">
        <f t="shared" si="166"/>
        <v>333</v>
      </c>
      <c r="G334">
        <f t="shared" si="168"/>
        <v>1.0328347135116382</v>
      </c>
      <c r="H334">
        <f t="shared" si="167"/>
        <v>3.0996483623079593E-2</v>
      </c>
      <c r="K334">
        <f t="shared" si="144"/>
        <v>1.8035577150169627E-2</v>
      </c>
      <c r="L334">
        <f>ACOS(-J2*K334)</f>
        <v>1.5731324901521766</v>
      </c>
      <c r="N334">
        <f t="shared" si="145"/>
        <v>0.99983739864583054</v>
      </c>
      <c r="O334">
        <f t="shared" si="146"/>
        <v>2.7463938984676695E-2</v>
      </c>
      <c r="P334">
        <f>M2*N334*O334</f>
        <v>2.7231971784879353E-2</v>
      </c>
      <c r="Q334">
        <f t="shared" si="147"/>
        <v>2.7467392685196733E-2</v>
      </c>
      <c r="S334">
        <f t="shared" si="148"/>
        <v>1.8032644540901782E-2</v>
      </c>
      <c r="T334">
        <f>Q334*R2*S334</f>
        <v>6.3626277016025939E-5</v>
      </c>
      <c r="U334">
        <f>D2*E2*G2*(P334+T334)</f>
        <v>1059620.9872600986</v>
      </c>
      <c r="V334">
        <f t="shared" si="149"/>
        <v>1059.6209872600987</v>
      </c>
      <c r="W334" s="2">
        <v>24.1</v>
      </c>
      <c r="X334">
        <f t="shared" si="150"/>
        <v>416.20699999999999</v>
      </c>
      <c r="Y334" s="6">
        <f t="shared" si="151"/>
        <v>297.40000000000003</v>
      </c>
      <c r="Z334">
        <f t="shared" si="152"/>
        <v>2.4756421965598525</v>
      </c>
      <c r="AA334" s="2">
        <v>30.5</v>
      </c>
      <c r="AB334">
        <f t="shared" si="153"/>
        <v>526.73500000000001</v>
      </c>
      <c r="AC334" s="6">
        <f t="shared" si="143"/>
        <v>303.8</v>
      </c>
      <c r="AD334">
        <f t="shared" si="154"/>
        <v>3.4585031764857836</v>
      </c>
      <c r="AE334" s="8">
        <v>55</v>
      </c>
      <c r="AF334">
        <f t="shared" si="155"/>
        <v>0.55000000000000004</v>
      </c>
      <c r="AG334" s="8">
        <v>92</v>
      </c>
      <c r="AH334">
        <f t="shared" si="156"/>
        <v>0.92</v>
      </c>
      <c r="AI334">
        <f t="shared" si="157"/>
        <v>2.0898837839511226</v>
      </c>
      <c r="AL334">
        <f t="shared" si="158"/>
        <v>797.99998866866156</v>
      </c>
      <c r="AM334">
        <v>14.50799999999999</v>
      </c>
      <c r="AN334">
        <f t="shared" si="159"/>
        <v>1.8180451385975988E-2</v>
      </c>
      <c r="AO334" s="6">
        <f t="shared" si="160"/>
        <v>7808109475.3752623</v>
      </c>
      <c r="AP334">
        <f t="shared" si="161"/>
        <v>8502572636.9173031</v>
      </c>
      <c r="AQ334">
        <f t="shared" si="162"/>
        <v>8155341056.1462822</v>
      </c>
      <c r="AR334">
        <f t="shared" si="163"/>
        <v>39.985637198285225</v>
      </c>
      <c r="AS334">
        <f t="shared" si="142"/>
        <v>0.13760997513355061</v>
      </c>
      <c r="AT334">
        <f t="shared" si="141"/>
        <v>-0.32545639062893239</v>
      </c>
      <c r="AU334">
        <f t="shared" si="164"/>
        <v>-1.7907985797643777</v>
      </c>
      <c r="AX334">
        <f>AW2*AM334</f>
        <v>10.155599999999993</v>
      </c>
      <c r="AY334">
        <f t="shared" si="165"/>
        <v>11.94639857976437</v>
      </c>
    </row>
    <row r="335" spans="5:52" x14ac:dyDescent="0.25">
      <c r="E335" t="s">
        <v>15</v>
      </c>
      <c r="F335">
        <f t="shared" si="166"/>
        <v>334</v>
      </c>
      <c r="G335">
        <f t="shared" si="168"/>
        <v>1.0328337201452067</v>
      </c>
      <c r="H335">
        <f t="shared" si="167"/>
        <v>3.1119109312297152E-2</v>
      </c>
      <c r="K335">
        <f t="shared" si="144"/>
        <v>1.8035559800034528E-2</v>
      </c>
      <c r="L335">
        <f>ACOS(-J2*K335)</f>
        <v>1.573132487904795</v>
      </c>
      <c r="N335">
        <f t="shared" si="145"/>
        <v>0.99983739895859747</v>
      </c>
      <c r="O335">
        <f t="shared" si="146"/>
        <v>2.7463938945451499E-2</v>
      </c>
      <c r="P335">
        <f>M2*N335*O335</f>
        <v>2.7231971754504106E-2</v>
      </c>
      <c r="Q335">
        <f t="shared" si="147"/>
        <v>2.7467392645956736E-2</v>
      </c>
      <c r="S335">
        <f t="shared" si="148"/>
        <v>1.8032627199228764E-2</v>
      </c>
      <c r="T335">
        <f>Q335*R2*S335</f>
        <v>6.3626215736872191E-5</v>
      </c>
      <c r="U335">
        <f>D2*E2*G2*(P335+T335)</f>
        <v>1059620.9837020552</v>
      </c>
      <c r="V335">
        <f t="shared" si="149"/>
        <v>1059.6209837020551</v>
      </c>
      <c r="W335" s="2">
        <v>23</v>
      </c>
      <c r="X335">
        <f t="shared" si="150"/>
        <v>397.21</v>
      </c>
      <c r="Y335" s="6">
        <f t="shared" si="151"/>
        <v>296.3</v>
      </c>
      <c r="Z335">
        <f t="shared" si="152"/>
        <v>2.3339947564661481</v>
      </c>
      <c r="AA335" s="2">
        <v>32</v>
      </c>
      <c r="AB335">
        <f t="shared" si="153"/>
        <v>552.64</v>
      </c>
      <c r="AC335" s="6">
        <f t="shared" si="143"/>
        <v>305.3</v>
      </c>
      <c r="AD335">
        <f t="shared" si="154"/>
        <v>3.7328359060309499</v>
      </c>
      <c r="AE335" s="8">
        <v>23</v>
      </c>
      <c r="AF335">
        <f t="shared" si="155"/>
        <v>0.23</v>
      </c>
      <c r="AG335" s="8">
        <v>92</v>
      </c>
      <c r="AH335">
        <f t="shared" si="156"/>
        <v>0.92</v>
      </c>
      <c r="AI335">
        <f t="shared" si="157"/>
        <v>1.5029137171679876</v>
      </c>
      <c r="AL335">
        <f t="shared" si="158"/>
        <v>797.99998598910088</v>
      </c>
      <c r="AM335">
        <v>14.978999999999989</v>
      </c>
      <c r="AN335">
        <f t="shared" si="159"/>
        <v>1.8770677021295801E-2</v>
      </c>
      <c r="AO335" s="6">
        <f t="shared" si="160"/>
        <v>7693174893.707921</v>
      </c>
      <c r="AP335">
        <f t="shared" si="161"/>
        <v>8671823398.6377773</v>
      </c>
      <c r="AQ335">
        <f t="shared" si="162"/>
        <v>8182499146.1728497</v>
      </c>
      <c r="AR335">
        <f t="shared" si="163"/>
        <v>40.11879331368548</v>
      </c>
      <c r="AS335">
        <f t="shared" si="142"/>
        <v>0.16836926599092877</v>
      </c>
      <c r="AT335">
        <f t="shared" si="141"/>
        <v>-0.32465958602125067</v>
      </c>
      <c r="AU335">
        <f t="shared" si="164"/>
        <v>-2.1930014106286952</v>
      </c>
      <c r="AX335">
        <f>AW2*AM335</f>
        <v>10.485299999999992</v>
      </c>
      <c r="AY335">
        <f t="shared" si="165"/>
        <v>12.678301410628688</v>
      </c>
      <c r="AZ335">
        <f>SUM(AY306:AY335)/30</f>
        <v>11.487090876318488</v>
      </c>
    </row>
    <row r="336" spans="5:52" x14ac:dyDescent="0.25">
      <c r="F336">
        <f t="shared" si="166"/>
        <v>335</v>
      </c>
      <c r="G336">
        <f t="shared" si="168"/>
        <v>1.0328327238102011</v>
      </c>
      <c r="H336">
        <f t="shared" si="167"/>
        <v>3.1241732187962553E-2</v>
      </c>
      <c r="K336">
        <f t="shared" si="144"/>
        <v>1.8035542398050337E-2</v>
      </c>
      <c r="L336">
        <f>ACOS(-J2*K336)</f>
        <v>1.5731324856506974</v>
      </c>
      <c r="N336">
        <f t="shared" si="145"/>
        <v>0.99983739927229875</v>
      </c>
      <c r="O336">
        <f t="shared" si="146"/>
        <v>2.7463938906109087E-2</v>
      </c>
      <c r="P336">
        <f>M2*N336*O336</f>
        <v>2.7231971724038087E-2</v>
      </c>
      <c r="Q336">
        <f t="shared" si="147"/>
        <v>2.7467392606599479E-2</v>
      </c>
      <c r="S336">
        <f t="shared" si="148"/>
        <v>1.8032609805731927E-2</v>
      </c>
      <c r="T336">
        <f>Q336*R2*S336</f>
        <v>6.3626154274592128E-5</v>
      </c>
      <c r="U336">
        <f>D2*E2*G2*(P336+T336)</f>
        <v>1059620.9801333789</v>
      </c>
      <c r="V336">
        <f t="shared" si="149"/>
        <v>1059.6209801333789</v>
      </c>
      <c r="W336" s="2">
        <v>23.5</v>
      </c>
      <c r="X336">
        <f t="shared" si="150"/>
        <v>405.84499999999997</v>
      </c>
      <c r="Y336" s="6">
        <f t="shared" si="151"/>
        <v>296.8</v>
      </c>
      <c r="Z336">
        <f t="shared" si="152"/>
        <v>2.3974761634350776</v>
      </c>
      <c r="AA336" s="2">
        <v>32.5</v>
      </c>
      <c r="AB336">
        <f t="shared" si="153"/>
        <v>561.27499999999998</v>
      </c>
      <c r="AC336" s="6">
        <f t="shared" si="143"/>
        <v>305.8</v>
      </c>
      <c r="AD336">
        <f t="shared" si="154"/>
        <v>3.828396124508755</v>
      </c>
      <c r="AE336" s="8">
        <v>28</v>
      </c>
      <c r="AF336">
        <f t="shared" si="155"/>
        <v>0.28000000000000003</v>
      </c>
      <c r="AG336" s="8">
        <v>95</v>
      </c>
      <c r="AH336">
        <f t="shared" si="156"/>
        <v>0.95</v>
      </c>
      <c r="AI336">
        <f t="shared" si="157"/>
        <v>1.6747766350628877</v>
      </c>
      <c r="AL336">
        <f t="shared" si="158"/>
        <v>797.99998330153278</v>
      </c>
      <c r="AM336">
        <v>15.455999999999973</v>
      </c>
      <c r="AN336">
        <f t="shared" si="159"/>
        <v>1.9368421457923463E-2</v>
      </c>
      <c r="AO336" s="6">
        <f t="shared" si="160"/>
        <v>7745259436.8026133</v>
      </c>
      <c r="AP336">
        <f t="shared" si="161"/>
        <v>8728797836.0748711</v>
      </c>
      <c r="AQ336">
        <f t="shared" si="162"/>
        <v>8237028636.4387417</v>
      </c>
      <c r="AR336">
        <f t="shared" si="163"/>
        <v>40.386151404459149</v>
      </c>
      <c r="AS336">
        <f t="shared" si="142"/>
        <v>0.1588215740016693</v>
      </c>
      <c r="AT336">
        <f t="shared" si="141"/>
        <v>-0.32385263103180328</v>
      </c>
      <c r="AU336">
        <f t="shared" si="164"/>
        <v>-2.0772529985154087</v>
      </c>
      <c r="AX336">
        <f>AW2*AM336</f>
        <v>10.819199999999981</v>
      </c>
      <c r="AY336">
        <f t="shared" si="165"/>
        <v>12.89645299851539</v>
      </c>
    </row>
    <row r="337" spans="6:51" x14ac:dyDescent="0.25">
      <c r="F337">
        <f t="shared" si="166"/>
        <v>336</v>
      </c>
      <c r="G337">
        <f t="shared" si="168"/>
        <v>1.0328317245067113</v>
      </c>
      <c r="H337">
        <f t="shared" si="167"/>
        <v>3.1364352238989174E-2</v>
      </c>
      <c r="K337">
        <f t="shared" si="144"/>
        <v>1.8035524944218624E-2</v>
      </c>
      <c r="L337">
        <f>ACOS(-J2*K337)</f>
        <v>1.5731324833898839</v>
      </c>
      <c r="N337">
        <f t="shared" si="145"/>
        <v>0.99983739958693441</v>
      </c>
      <c r="O337">
        <f t="shared" si="146"/>
        <v>2.7463938866649457E-2</v>
      </c>
      <c r="P337">
        <f>M2*N337*O337</f>
        <v>2.7231971693481283E-2</v>
      </c>
      <c r="Q337">
        <f t="shared" si="147"/>
        <v>2.7467392567124958E-2</v>
      </c>
      <c r="S337">
        <f t="shared" si="148"/>
        <v>1.8032592360412839E-2</v>
      </c>
      <c r="T337">
        <f>Q337*R2*S337</f>
        <v>6.3626092629191295E-5</v>
      </c>
      <c r="U337">
        <f>D2*E2*G2*(P337+T337)</f>
        <v>1059620.9765540692</v>
      </c>
      <c r="V337">
        <f t="shared" si="149"/>
        <v>1059.6209765540691</v>
      </c>
      <c r="W337" s="2">
        <v>24</v>
      </c>
      <c r="X337">
        <f t="shared" si="150"/>
        <v>414.48</v>
      </c>
      <c r="Y337" s="6">
        <f t="shared" si="151"/>
        <v>297.3</v>
      </c>
      <c r="Z337">
        <f t="shared" si="152"/>
        <v>2.4624618961402045</v>
      </c>
      <c r="AA337" s="2">
        <v>32.200000000000003</v>
      </c>
      <c r="AB337">
        <f t="shared" si="153"/>
        <v>556.09400000000005</v>
      </c>
      <c r="AC337" s="6">
        <f t="shared" si="143"/>
        <v>305.5</v>
      </c>
      <c r="AD337">
        <f t="shared" si="154"/>
        <v>3.7708078165218657</v>
      </c>
      <c r="AE337" s="8">
        <v>38</v>
      </c>
      <c r="AF337">
        <f t="shared" si="155"/>
        <v>0.38</v>
      </c>
      <c r="AG337" s="8">
        <v>94</v>
      </c>
      <c r="AH337">
        <f t="shared" si="156"/>
        <v>0.94</v>
      </c>
      <c r="AI337">
        <f t="shared" si="157"/>
        <v>1.8738105763250505</v>
      </c>
      <c r="AL337">
        <f t="shared" si="158"/>
        <v>797.99998060595647</v>
      </c>
      <c r="AM337">
        <v>15.456899999999983</v>
      </c>
      <c r="AN337">
        <f t="shared" si="159"/>
        <v>1.9369549342924643E-2</v>
      </c>
      <c r="AO337" s="6">
        <f t="shared" si="160"/>
        <v>7797608001.4891062</v>
      </c>
      <c r="AP337">
        <f t="shared" si="161"/>
        <v>8694579598.1771164</v>
      </c>
      <c r="AQ337">
        <f t="shared" si="162"/>
        <v>8246093799.8331108</v>
      </c>
      <c r="AR337">
        <f t="shared" si="163"/>
        <v>40.430597900581745</v>
      </c>
      <c r="AS337">
        <f t="shared" si="142"/>
        <v>0.14835791877572663</v>
      </c>
      <c r="AT337">
        <f t="shared" si="141"/>
        <v>-0.32385110838705172</v>
      </c>
      <c r="AU337">
        <f t="shared" si="164"/>
        <v>-1.942523510864492</v>
      </c>
      <c r="AX337">
        <f>AW2*AM337</f>
        <v>10.819829999999987</v>
      </c>
      <c r="AY337">
        <f t="shared" si="165"/>
        <v>12.762353510864479</v>
      </c>
    </row>
    <row r="338" spans="6:51" x14ac:dyDescent="0.25">
      <c r="F338">
        <f t="shared" si="166"/>
        <v>337</v>
      </c>
      <c r="G338">
        <f t="shared" si="168"/>
        <v>1.0328307222348279</v>
      </c>
      <c r="H338">
        <f t="shared" si="167"/>
        <v>3.1486969454290643E-2</v>
      </c>
      <c r="K338">
        <f t="shared" si="144"/>
        <v>1.8035507438540963E-2</v>
      </c>
      <c r="L338">
        <f>ACOS(-J2*K338)</f>
        <v>1.5731324811223548</v>
      </c>
      <c r="N338">
        <f t="shared" si="145"/>
        <v>0.99983739990250442</v>
      </c>
      <c r="O338">
        <f t="shared" si="146"/>
        <v>2.7463938827072612E-2</v>
      </c>
      <c r="P338">
        <f>M2*N338*O338</f>
        <v>2.7231971662833705E-2</v>
      </c>
      <c r="Q338">
        <f t="shared" si="147"/>
        <v>2.7467392527533181E-2</v>
      </c>
      <c r="S338">
        <f t="shared" si="148"/>
        <v>1.8032574863273074E-2</v>
      </c>
      <c r="T338">
        <f>Q338*R2*S338</f>
        <v>6.3626030800675246E-5</v>
      </c>
      <c r="U338">
        <f>D2*E2*G2*(P338+T338)</f>
        <v>1059620.9729641275</v>
      </c>
      <c r="V338">
        <f t="shared" si="149"/>
        <v>1059.6209729641275</v>
      </c>
      <c r="W338" s="2">
        <v>24</v>
      </c>
      <c r="X338">
        <f t="shared" si="150"/>
        <v>414.48</v>
      </c>
      <c r="Y338" s="6">
        <f t="shared" si="151"/>
        <v>297.3</v>
      </c>
      <c r="Z338">
        <f t="shared" si="152"/>
        <v>2.4624618961402045</v>
      </c>
      <c r="AA338" s="2">
        <v>32.5</v>
      </c>
      <c r="AB338">
        <f t="shared" si="153"/>
        <v>561.27499999999998</v>
      </c>
      <c r="AC338" s="6">
        <f t="shared" si="143"/>
        <v>305.8</v>
      </c>
      <c r="AD338">
        <f t="shared" si="154"/>
        <v>3.828396124508755</v>
      </c>
      <c r="AE338" s="8">
        <v>28</v>
      </c>
      <c r="AF338">
        <f t="shared" si="155"/>
        <v>0.28000000000000003</v>
      </c>
      <c r="AG338" s="8">
        <v>96</v>
      </c>
      <c r="AH338">
        <f t="shared" si="156"/>
        <v>0.96</v>
      </c>
      <c r="AI338">
        <f t="shared" si="157"/>
        <v>1.7179571675785237</v>
      </c>
      <c r="AL338">
        <f t="shared" si="158"/>
        <v>797.99997790237342</v>
      </c>
      <c r="AM338">
        <v>14.652599999999987</v>
      </c>
      <c r="AN338">
        <f t="shared" si="159"/>
        <v>1.8361654643795709E-2</v>
      </c>
      <c r="AO338" s="6">
        <f t="shared" si="160"/>
        <v>7797608001.4891062</v>
      </c>
      <c r="AP338">
        <f t="shared" si="161"/>
        <v>8728797836.0748711</v>
      </c>
      <c r="AQ338">
        <f t="shared" si="162"/>
        <v>8263202918.7819881</v>
      </c>
      <c r="AR338">
        <f t="shared" si="163"/>
        <v>40.514483910788087</v>
      </c>
      <c r="AS338">
        <f t="shared" si="142"/>
        <v>0.15650078887216146</v>
      </c>
      <c r="AT338">
        <f t="shared" si="141"/>
        <v>-0.32521176623087578</v>
      </c>
      <c r="AU338">
        <f t="shared" si="164"/>
        <v>-2.0620210392540752</v>
      </c>
      <c r="AX338">
        <f>AW2*AM338</f>
        <v>10.256819999999991</v>
      </c>
      <c r="AY338">
        <f t="shared" si="165"/>
        <v>12.318841039254066</v>
      </c>
    </row>
    <row r="339" spans="6:51" x14ac:dyDescent="0.25">
      <c r="F339">
        <f t="shared" si="166"/>
        <v>338</v>
      </c>
      <c r="G339">
        <f t="shared" si="168"/>
        <v>1.0328297169946414</v>
      </c>
      <c r="H339">
        <f t="shared" si="167"/>
        <v>3.1609583822780854E-2</v>
      </c>
      <c r="K339">
        <f t="shared" si="144"/>
        <v>1.8035489881018944E-2</v>
      </c>
      <c r="L339">
        <f>ACOS(-J2*K339)</f>
        <v>1.57313247884811</v>
      </c>
      <c r="N339">
        <f t="shared" si="145"/>
        <v>0.99983740021900858</v>
      </c>
      <c r="O339">
        <f t="shared" si="146"/>
        <v>2.7463938787378558E-2</v>
      </c>
      <c r="P339">
        <f>M2*N339*O339</f>
        <v>2.7231971632095352E-2</v>
      </c>
      <c r="Q339">
        <f t="shared" si="147"/>
        <v>2.7467392487824146E-2</v>
      </c>
      <c r="S339">
        <f t="shared" si="148"/>
        <v>1.8032557314314218E-2</v>
      </c>
      <c r="T339">
        <f>Q339*R2*S339</f>
        <v>6.3625968789049581E-5</v>
      </c>
      <c r="U339">
        <f>D2*E2*G2*(P339+T339)</f>
        <v>1059620.9693635534</v>
      </c>
      <c r="V339">
        <f t="shared" si="149"/>
        <v>1059.6209693635535</v>
      </c>
      <c r="W339" s="2">
        <v>24</v>
      </c>
      <c r="X339">
        <f t="shared" si="150"/>
        <v>414.48</v>
      </c>
      <c r="Y339" s="6">
        <f t="shared" si="151"/>
        <v>297.3</v>
      </c>
      <c r="Z339">
        <f t="shared" si="152"/>
        <v>2.4624618961402045</v>
      </c>
      <c r="AA339" s="2">
        <v>32</v>
      </c>
      <c r="AB339">
        <f t="shared" si="153"/>
        <v>552.64</v>
      </c>
      <c r="AC339" s="6">
        <f t="shared" si="143"/>
        <v>305.3</v>
      </c>
      <c r="AD339">
        <f t="shared" si="154"/>
        <v>3.7328359060309499</v>
      </c>
      <c r="AE339" s="8">
        <v>29</v>
      </c>
      <c r="AF339">
        <f t="shared" si="155"/>
        <v>0.28999999999999998</v>
      </c>
      <c r="AG339" s="8">
        <v>95</v>
      </c>
      <c r="AH339">
        <f t="shared" si="156"/>
        <v>0.95</v>
      </c>
      <c r="AI339">
        <f t="shared" si="157"/>
        <v>1.7109306070410848</v>
      </c>
      <c r="AL339">
        <f t="shared" si="158"/>
        <v>797.99997519078318</v>
      </c>
      <c r="AM339">
        <v>15.266099999999984</v>
      </c>
      <c r="AN339">
        <f t="shared" si="159"/>
        <v>1.9130451722570812E-2</v>
      </c>
      <c r="AO339" s="6">
        <f t="shared" si="160"/>
        <v>7797608001.4891062</v>
      </c>
      <c r="AP339">
        <f t="shared" si="161"/>
        <v>8671823398.6377773</v>
      </c>
      <c r="AQ339">
        <f t="shared" si="162"/>
        <v>8234715700.0634422</v>
      </c>
      <c r="AR339">
        <f t="shared" si="163"/>
        <v>40.37481107741106</v>
      </c>
      <c r="AS339">
        <f t="shared" si="142"/>
        <v>0.15687643543769342</v>
      </c>
      <c r="AT339">
        <f t="shared" si="141"/>
        <v>-0.32417389017452936</v>
      </c>
      <c r="AU339">
        <f t="shared" si="164"/>
        <v>-2.0532708830298008</v>
      </c>
      <c r="AX339">
        <f>AW2*AM339</f>
        <v>10.686269999999988</v>
      </c>
      <c r="AY339">
        <f t="shared" si="165"/>
        <v>12.73954088302979</v>
      </c>
    </row>
    <row r="340" spans="6:51" x14ac:dyDescent="0.25">
      <c r="F340">
        <f t="shared" si="166"/>
        <v>339</v>
      </c>
      <c r="G340">
        <f t="shared" si="168"/>
        <v>1.0328287087862424</v>
      </c>
      <c r="H340">
        <f t="shared" si="167"/>
        <v>3.1732195333373951E-2</v>
      </c>
      <c r="K340">
        <f t="shared" si="144"/>
        <v>1.8035472271654147E-2</v>
      </c>
      <c r="L340">
        <f>ACOS(-J2*K340)</f>
        <v>1.5731324765671502</v>
      </c>
      <c r="N340">
        <f t="shared" si="145"/>
        <v>0.9998374005364471</v>
      </c>
      <c r="O340">
        <f t="shared" si="146"/>
        <v>2.7463938747567293E-2</v>
      </c>
      <c r="P340">
        <f>M2*N340*O340</f>
        <v>2.7231971601266221E-2</v>
      </c>
      <c r="Q340">
        <f t="shared" si="147"/>
        <v>2.7467392447997858E-2</v>
      </c>
      <c r="S340">
        <f t="shared" si="148"/>
        <v>1.8032539713537851E-2</v>
      </c>
      <c r="T340">
        <f>Q340*R2*S340</f>
        <v>6.3625906594319881E-5</v>
      </c>
      <c r="U340">
        <f>D2*E2*G2*(P340+T340)</f>
        <v>1059620.9657523471</v>
      </c>
      <c r="V340">
        <f t="shared" si="149"/>
        <v>1059.620965752347</v>
      </c>
      <c r="W340" s="2">
        <v>24</v>
      </c>
      <c r="X340">
        <f t="shared" si="150"/>
        <v>414.48</v>
      </c>
      <c r="Y340" s="6">
        <f t="shared" si="151"/>
        <v>297.3</v>
      </c>
      <c r="Z340">
        <f t="shared" si="152"/>
        <v>2.4624618961402045</v>
      </c>
      <c r="AA340" s="2">
        <v>32</v>
      </c>
      <c r="AB340">
        <f t="shared" si="153"/>
        <v>552.64</v>
      </c>
      <c r="AC340" s="6">
        <f t="shared" si="143"/>
        <v>305.3</v>
      </c>
      <c r="AD340">
        <f t="shared" si="154"/>
        <v>3.7328359060309499</v>
      </c>
      <c r="AE340" s="8">
        <v>30</v>
      </c>
      <c r="AF340">
        <f t="shared" si="155"/>
        <v>0.3</v>
      </c>
      <c r="AG340" s="8">
        <v>95</v>
      </c>
      <c r="AH340">
        <f t="shared" si="156"/>
        <v>0.95</v>
      </c>
      <c r="AI340">
        <f>((Z340*(AH340)+AD340*(AF340))/2)</f>
        <v>1.7295947865712396</v>
      </c>
      <c r="AL340">
        <f t="shared" si="158"/>
        <v>797.99997247118552</v>
      </c>
      <c r="AM340">
        <v>15.043199999999981</v>
      </c>
      <c r="AN340">
        <f t="shared" si="159"/>
        <v>1.8851128469861152E-2</v>
      </c>
      <c r="AO340" s="6">
        <f t="shared" si="160"/>
        <v>7797608001.4891062</v>
      </c>
      <c r="AP340">
        <f t="shared" si="161"/>
        <v>8671823398.6377773</v>
      </c>
      <c r="AQ340">
        <f t="shared" si="162"/>
        <v>8234715700.0634422</v>
      </c>
      <c r="AR340">
        <f t="shared" si="163"/>
        <v>40.37481107741106</v>
      </c>
      <c r="AS340">
        <f t="shared" si="142"/>
        <v>0.15588031659598073</v>
      </c>
      <c r="AT340">
        <f t="shared" si="141"/>
        <v>-0.32455097656568743</v>
      </c>
      <c r="AU340">
        <f t="shared" si="164"/>
        <v>-2.0426064672074502</v>
      </c>
      <c r="AX340">
        <f>AW2*AM340</f>
        <v>10.530239999999987</v>
      </c>
      <c r="AY340">
        <f t="shared" si="165"/>
        <v>12.572846467207437</v>
      </c>
    </row>
    <row r="341" spans="6:51" x14ac:dyDescent="0.25">
      <c r="F341">
        <f t="shared" si="166"/>
        <v>340</v>
      </c>
      <c r="G341">
        <f t="shared" si="168"/>
        <v>1.0328276976097226</v>
      </c>
      <c r="H341">
        <f t="shared" si="167"/>
        <v>3.1854803974984337E-2</v>
      </c>
      <c r="K341">
        <f t="shared" si="144"/>
        <v>1.8035454610448167E-2</v>
      </c>
      <c r="L341">
        <f>ACOS(-J2*K341)</f>
        <v>1.5731324742794754</v>
      </c>
      <c r="N341">
        <f t="shared" si="145"/>
        <v>0.99983740085481976</v>
      </c>
      <c r="O341">
        <f t="shared" si="146"/>
        <v>2.7463938707638833E-2</v>
      </c>
      <c r="P341">
        <f>M2*N341*O341</f>
        <v>2.7231971570346337E-2</v>
      </c>
      <c r="Q341">
        <f t="shared" si="147"/>
        <v>2.7467392408054334E-2</v>
      </c>
      <c r="S341">
        <f t="shared" si="148"/>
        <v>1.803252206094557E-2</v>
      </c>
      <c r="T341">
        <f>Q341*R2*S341</f>
        <v>6.362584421649184E-5</v>
      </c>
      <c r="U341">
        <f>D2*E2*G2*(P341+T341)</f>
        <v>1059620.9621305098</v>
      </c>
      <c r="V341">
        <f t="shared" si="149"/>
        <v>1059.6209621305097</v>
      </c>
      <c r="W341" s="2">
        <v>24</v>
      </c>
      <c r="X341">
        <f t="shared" si="150"/>
        <v>414.48</v>
      </c>
      <c r="Y341" s="6">
        <f t="shared" si="151"/>
        <v>297.3</v>
      </c>
      <c r="Z341">
        <f t="shared" si="152"/>
        <v>2.4624618961402045</v>
      </c>
      <c r="AA341" s="2">
        <v>33</v>
      </c>
      <c r="AB341">
        <f t="shared" si="153"/>
        <v>569.91</v>
      </c>
      <c r="AC341" s="6">
        <f t="shared" si="143"/>
        <v>306.3</v>
      </c>
      <c r="AD341">
        <f t="shared" si="154"/>
        <v>3.9260786579739286</v>
      </c>
      <c r="AE341" s="8">
        <v>17</v>
      </c>
      <c r="AF341">
        <f t="shared" si="155"/>
        <v>0.17</v>
      </c>
      <c r="AG341" s="8">
        <v>93</v>
      </c>
      <c r="AH341">
        <f t="shared" si="156"/>
        <v>0.93</v>
      </c>
      <c r="AI341">
        <f t="shared" ref="AI341:AI366" si="169">((Z341*(AH341)+AD341*(AF341))/2)</f>
        <v>1.4787614676329792</v>
      </c>
      <c r="AL341">
        <f t="shared" si="158"/>
        <v>797.9999697435818</v>
      </c>
      <c r="AM341">
        <v>12.733799999999983</v>
      </c>
      <c r="AN341">
        <f t="shared" si="159"/>
        <v>1.5957143462162891E-2</v>
      </c>
      <c r="AO341" s="6">
        <f t="shared" si="160"/>
        <v>7797608001.4891062</v>
      </c>
      <c r="AP341">
        <f t="shared" si="161"/>
        <v>8786052557.743763</v>
      </c>
      <c r="AQ341">
        <f t="shared" si="162"/>
        <v>8291830279.6164341</v>
      </c>
      <c r="AR341">
        <f t="shared" si="163"/>
        <v>40.654843860959375</v>
      </c>
      <c r="AS341">
        <f t="shared" si="142"/>
        <v>0.1697539287807017</v>
      </c>
      <c r="AT341">
        <f t="shared" si="141"/>
        <v>-0.32845785632608004</v>
      </c>
      <c r="AU341">
        <f t="shared" si="164"/>
        <v>-2.266792598728689</v>
      </c>
      <c r="AX341">
        <f>AW2*AM341</f>
        <v>8.9136599999999877</v>
      </c>
      <c r="AY341">
        <f t="shared" si="165"/>
        <v>11.180452598728676</v>
      </c>
    </row>
    <row r="342" spans="6:51" x14ac:dyDescent="0.25">
      <c r="F342">
        <f t="shared" si="166"/>
        <v>341</v>
      </c>
      <c r="G342">
        <f t="shared" si="168"/>
        <v>1.0328266834651729</v>
      </c>
      <c r="H342">
        <f t="shared" si="167"/>
        <v>3.1977409736526678E-2</v>
      </c>
      <c r="K342">
        <f t="shared" si="144"/>
        <v>1.8035436897402602E-2</v>
      </c>
      <c r="L342">
        <f>ACOS(-J2*K342)</f>
        <v>1.5731324719850857</v>
      </c>
      <c r="N342">
        <f t="shared" si="145"/>
        <v>0.99983740117412656</v>
      </c>
      <c r="O342">
        <f t="shared" si="146"/>
        <v>2.7463938667593172E-2</v>
      </c>
      <c r="P342">
        <f>M2*N342*O342</f>
        <v>2.7231971539335674E-2</v>
      </c>
      <c r="Q342">
        <f t="shared" si="147"/>
        <v>2.7467392367993559E-2</v>
      </c>
      <c r="S342">
        <f t="shared" si="148"/>
        <v>1.803250435653897E-2</v>
      </c>
      <c r="T342">
        <f>Q342*R2*S342</f>
        <v>6.3625781655571041E-5</v>
      </c>
      <c r="U342">
        <f>D2*E2*G2*(P342+T342)</f>
        <v>1059620.9584980409</v>
      </c>
      <c r="V342">
        <f t="shared" si="149"/>
        <v>1059.6209584980409</v>
      </c>
      <c r="W342" s="2">
        <v>24</v>
      </c>
      <c r="X342">
        <f t="shared" si="150"/>
        <v>414.48</v>
      </c>
      <c r="Y342" s="6">
        <f t="shared" si="151"/>
        <v>297.3</v>
      </c>
      <c r="Z342">
        <f t="shared" si="152"/>
        <v>2.4624618961402045</v>
      </c>
      <c r="AA342" s="2">
        <v>32.5</v>
      </c>
      <c r="AB342">
        <f t="shared" si="153"/>
        <v>561.27499999999998</v>
      </c>
      <c r="AC342" s="6">
        <f t="shared" si="143"/>
        <v>305.8</v>
      </c>
      <c r="AD342">
        <f t="shared" si="154"/>
        <v>3.828396124508755</v>
      </c>
      <c r="AE342" s="8">
        <v>40</v>
      </c>
      <c r="AF342">
        <f t="shared" si="155"/>
        <v>0.4</v>
      </c>
      <c r="AG342" s="8">
        <v>94</v>
      </c>
      <c r="AH342">
        <f t="shared" si="156"/>
        <v>0.94</v>
      </c>
      <c r="AI342">
        <f t="shared" si="169"/>
        <v>1.9230363160876471</v>
      </c>
      <c r="AL342">
        <f t="shared" si="158"/>
        <v>797.99996700797146</v>
      </c>
      <c r="AM342">
        <v>12.824699999999989</v>
      </c>
      <c r="AN342">
        <f t="shared" si="159"/>
        <v>1.6071053296010825E-2</v>
      </c>
      <c r="AO342" s="6">
        <f t="shared" si="160"/>
        <v>7797608001.4891062</v>
      </c>
      <c r="AP342">
        <f t="shared" si="161"/>
        <v>8728797836.0748711</v>
      </c>
      <c r="AQ342">
        <f t="shared" si="162"/>
        <v>8263202918.7819881</v>
      </c>
      <c r="AR342">
        <f t="shared" si="163"/>
        <v>40.514483910788087</v>
      </c>
      <c r="AS342">
        <f t="shared" si="142"/>
        <v>0.14585698108013803</v>
      </c>
      <c r="AT342">
        <f t="shared" ref="AT342:AT366" si="170">(1.35*(AN342))-0.35</f>
        <v>-0.32830407805038536</v>
      </c>
      <c r="AU342">
        <f t="shared" si="164"/>
        <v>-1.9400539573450939</v>
      </c>
      <c r="AX342">
        <f>AW2*AM342</f>
        <v>8.9772899999999911</v>
      </c>
      <c r="AY342">
        <f t="shared" si="165"/>
        <v>10.917343957345086</v>
      </c>
    </row>
    <row r="343" spans="6:51" x14ac:dyDescent="0.25">
      <c r="F343">
        <f t="shared" si="166"/>
        <v>342</v>
      </c>
      <c r="G343">
        <f t="shared" si="168"/>
        <v>1.0328256663526856</v>
      </c>
      <c r="H343">
        <f t="shared" si="167"/>
        <v>3.2100012606915883E-2</v>
      </c>
      <c r="K343">
        <f t="shared" si="144"/>
        <v>1.8035419132519059E-2</v>
      </c>
      <c r="L343">
        <f>ACOS(-J2*K343)</f>
        <v>1.5731324696839812</v>
      </c>
      <c r="N343">
        <f t="shared" si="145"/>
        <v>0.99983740149436762</v>
      </c>
      <c r="O343">
        <f t="shared" si="146"/>
        <v>2.7463938627430313E-2</v>
      </c>
      <c r="P343">
        <f>M2*N343*O343</f>
        <v>2.7231971508234257E-2</v>
      </c>
      <c r="Q343">
        <f t="shared" si="147"/>
        <v>2.7467392327815546E-2</v>
      </c>
      <c r="S343">
        <f t="shared" si="148"/>
        <v>1.8032486600319655E-2</v>
      </c>
      <c r="T343">
        <f>Q343*R2*S343</f>
        <v>6.3625718911563175E-5</v>
      </c>
      <c r="U343">
        <f>D2*E2*G2*(P343+T343)</f>
        <v>1059620.9548549412</v>
      </c>
      <c r="V343">
        <f t="shared" si="149"/>
        <v>1059.6209548549411</v>
      </c>
      <c r="W343" s="2">
        <v>24.5</v>
      </c>
      <c r="X343">
        <f t="shared" si="150"/>
        <v>423.11500000000001</v>
      </c>
      <c r="Y343" s="6">
        <f t="shared" si="151"/>
        <v>297.8</v>
      </c>
      <c r="Z343">
        <f t="shared" si="152"/>
        <v>2.5289819903542559</v>
      </c>
      <c r="AA343" s="2">
        <v>32.5</v>
      </c>
      <c r="AB343">
        <f t="shared" si="153"/>
        <v>561.27499999999998</v>
      </c>
      <c r="AC343" s="6">
        <f t="shared" si="143"/>
        <v>305.8</v>
      </c>
      <c r="AD343">
        <f t="shared" si="154"/>
        <v>3.828396124508755</v>
      </c>
      <c r="AE343" s="8">
        <v>28</v>
      </c>
      <c r="AF343">
        <f t="shared" si="155"/>
        <v>0.28000000000000003</v>
      </c>
      <c r="AG343" s="8">
        <v>95</v>
      </c>
      <c r="AH343">
        <f t="shared" si="156"/>
        <v>0.95</v>
      </c>
      <c r="AI343">
        <f t="shared" si="169"/>
        <v>1.7372419028494974</v>
      </c>
      <c r="AL343">
        <f t="shared" si="158"/>
        <v>797.99996426435507</v>
      </c>
      <c r="AM343">
        <v>16.054799999999982</v>
      </c>
      <c r="AN343">
        <f t="shared" si="159"/>
        <v>2.011879789343133E-2</v>
      </c>
      <c r="AO343" s="6">
        <f t="shared" si="160"/>
        <v>7850221478.4973993</v>
      </c>
      <c r="AP343">
        <f t="shared" si="161"/>
        <v>8728797836.0748711</v>
      </c>
      <c r="AQ343">
        <f t="shared" si="162"/>
        <v>8289509657.2861347</v>
      </c>
      <c r="AR343">
        <f t="shared" si="163"/>
        <v>40.643465849673916</v>
      </c>
      <c r="AS343">
        <f t="shared" si="142"/>
        <v>0.15547373819466739</v>
      </c>
      <c r="AT343">
        <f t="shared" si="170"/>
        <v>-0.32283962284386769</v>
      </c>
      <c r="AU343">
        <f t="shared" si="164"/>
        <v>-2.0400208548366288</v>
      </c>
      <c r="AX343">
        <f>AW2*AM343</f>
        <v>11.238359999999988</v>
      </c>
      <c r="AY343">
        <f t="shared" si="165"/>
        <v>13.278380854836616</v>
      </c>
    </row>
    <row r="344" spans="6:51" x14ac:dyDescent="0.25">
      <c r="F344">
        <f t="shared" si="166"/>
        <v>343</v>
      </c>
      <c r="G344">
        <f t="shared" si="168"/>
        <v>1.032824646272352</v>
      </c>
      <c r="H344">
        <f t="shared" si="167"/>
        <v>3.2222612575067151E-2</v>
      </c>
      <c r="K344">
        <f t="shared" si="144"/>
        <v>1.8035401315799133E-2</v>
      </c>
      <c r="L344">
        <f>ACOS(-J2*K344)</f>
        <v>1.5731324673761624</v>
      </c>
      <c r="N344">
        <f t="shared" si="145"/>
        <v>0.99983740181554281</v>
      </c>
      <c r="O344">
        <f t="shared" si="146"/>
        <v>2.7463938587150263E-2</v>
      </c>
      <c r="P344">
        <f>M2*N344*O344</f>
        <v>2.7231971477042077E-2</v>
      </c>
      <c r="Q344">
        <f t="shared" si="147"/>
        <v>2.7467392287520296E-2</v>
      </c>
      <c r="S344">
        <f t="shared" si="148"/>
        <v>1.8032468792289223E-2</v>
      </c>
      <c r="T344">
        <f>Q344*R2*S344</f>
        <v>6.3625655984473882E-5</v>
      </c>
      <c r="U344">
        <f>D2*E2*G2*(P344+T344)</f>
        <v>1059620.951201211</v>
      </c>
      <c r="V344">
        <f t="shared" si="149"/>
        <v>1059.620951201211</v>
      </c>
      <c r="W344" s="2">
        <v>23.5</v>
      </c>
      <c r="X344">
        <f t="shared" si="150"/>
        <v>405.84499999999997</v>
      </c>
      <c r="Y344" s="6">
        <f t="shared" si="151"/>
        <v>296.8</v>
      </c>
      <c r="Z344">
        <f t="shared" si="152"/>
        <v>2.3974761634350776</v>
      </c>
      <c r="AA344" s="2">
        <v>32.5</v>
      </c>
      <c r="AB344">
        <f t="shared" si="153"/>
        <v>561.27499999999998</v>
      </c>
      <c r="AC344" s="6">
        <f t="shared" si="143"/>
        <v>305.8</v>
      </c>
      <c r="AD344">
        <f t="shared" si="154"/>
        <v>3.828396124508755</v>
      </c>
      <c r="AE344" s="8">
        <v>8</v>
      </c>
      <c r="AF344">
        <f t="shared" si="155"/>
        <v>0.08</v>
      </c>
      <c r="AG344" s="8">
        <v>94</v>
      </c>
      <c r="AH344">
        <f t="shared" si="156"/>
        <v>0.94</v>
      </c>
      <c r="AI344">
        <f t="shared" si="169"/>
        <v>1.2799496417948366</v>
      </c>
      <c r="AL344">
        <f t="shared" si="158"/>
        <v>797.99996151273285</v>
      </c>
      <c r="AM344">
        <v>14.047199999999986</v>
      </c>
      <c r="AN344">
        <f t="shared" si="159"/>
        <v>1.760300836778405E-2</v>
      </c>
      <c r="AO344" s="6">
        <f t="shared" si="160"/>
        <v>7745259436.8026133</v>
      </c>
      <c r="AP344">
        <f t="shared" si="161"/>
        <v>8728797836.0748711</v>
      </c>
      <c r="AQ344">
        <f t="shared" si="162"/>
        <v>8237028636.4387417</v>
      </c>
      <c r="AR344">
        <f t="shared" si="163"/>
        <v>40.386151404459149</v>
      </c>
      <c r="AS344">
        <f t="shared" si="142"/>
        <v>0.1816111967998407</v>
      </c>
      <c r="AT344">
        <f t="shared" si="170"/>
        <v>-0.32623593870349149</v>
      </c>
      <c r="AU344">
        <f t="shared" si="164"/>
        <v>-2.392802707425933</v>
      </c>
      <c r="AX344">
        <f>AW2*AM344</f>
        <v>9.8330399999999898</v>
      </c>
      <c r="AY344">
        <f t="shared" si="165"/>
        <v>12.225842707425922</v>
      </c>
    </row>
    <row r="345" spans="6:51" x14ac:dyDescent="0.25">
      <c r="F345">
        <f t="shared" si="166"/>
        <v>344</v>
      </c>
      <c r="G345">
        <f t="shared" si="168"/>
        <v>1.0328236232242647</v>
      </c>
      <c r="H345">
        <f t="shared" si="167"/>
        <v>3.2345209629895927E-2</v>
      </c>
      <c r="K345">
        <f t="shared" si="144"/>
        <v>1.8035383447244435E-2</v>
      </c>
      <c r="L345">
        <f>ACOS(-J2*K345)</f>
        <v>1.5731324650616294</v>
      </c>
      <c r="N345">
        <f t="shared" si="145"/>
        <v>0.99983740213765193</v>
      </c>
      <c r="O345">
        <f t="shared" si="146"/>
        <v>2.7463938546753025E-2</v>
      </c>
      <c r="P345">
        <f>M2*N345*O345</f>
        <v>2.7231971445759139E-2</v>
      </c>
      <c r="Q345">
        <f t="shared" si="147"/>
        <v>2.7467392247107814E-2</v>
      </c>
      <c r="S345">
        <f t="shared" si="148"/>
        <v>1.8032450932449286E-2</v>
      </c>
      <c r="T345">
        <f>Q345*R2*S345</f>
        <v>6.3625592874308866E-5</v>
      </c>
      <c r="U345">
        <f>D2*E2*G2*(P345+T345)</f>
        <v>1059620.9475368503</v>
      </c>
      <c r="V345">
        <f t="shared" si="149"/>
        <v>1059.6209475368503</v>
      </c>
      <c r="W345" s="2">
        <v>26.5</v>
      </c>
      <c r="X345">
        <f t="shared" si="150"/>
        <v>457.65499999999997</v>
      </c>
      <c r="Y345" s="6">
        <f t="shared" si="151"/>
        <v>299.8</v>
      </c>
      <c r="Z345">
        <f t="shared" si="152"/>
        <v>2.8110234963348528</v>
      </c>
      <c r="AA345" s="2">
        <v>32</v>
      </c>
      <c r="AB345">
        <f t="shared" si="153"/>
        <v>552.64</v>
      </c>
      <c r="AC345" s="6">
        <f t="shared" si="143"/>
        <v>305.3</v>
      </c>
      <c r="AD345">
        <f t="shared" si="154"/>
        <v>3.7328359060309499</v>
      </c>
      <c r="AE345" s="8">
        <v>19</v>
      </c>
      <c r="AF345">
        <f t="shared" si="155"/>
        <v>0.19</v>
      </c>
      <c r="AG345" s="8">
        <v>91</v>
      </c>
      <c r="AH345">
        <f t="shared" si="156"/>
        <v>0.91</v>
      </c>
      <c r="AI345">
        <f t="shared" si="169"/>
        <v>1.6336351019052984</v>
      </c>
      <c r="AL345">
        <f t="shared" si="158"/>
        <v>797.99995875310481</v>
      </c>
      <c r="AM345">
        <v>13.730399999999989</v>
      </c>
      <c r="AN345">
        <f t="shared" si="159"/>
        <v>1.7206015926935745E-2</v>
      </c>
      <c r="AO345" s="6">
        <f t="shared" si="160"/>
        <v>8063342376.848567</v>
      </c>
      <c r="AP345">
        <f t="shared" si="161"/>
        <v>8671823398.6377773</v>
      </c>
      <c r="AQ345">
        <f t="shared" si="162"/>
        <v>8367582887.7431717</v>
      </c>
      <c r="AR345">
        <f t="shared" si="163"/>
        <v>41.026258898604773</v>
      </c>
      <c r="AS345">
        <f t="shared" si="142"/>
        <v>0.16106077009961217</v>
      </c>
      <c r="AT345">
        <f t="shared" si="170"/>
        <v>-0.3267718784986367</v>
      </c>
      <c r="AU345">
        <f t="shared" si="164"/>
        <v>-2.1592173555710543</v>
      </c>
      <c r="AX345">
        <f>AW2*AM345</f>
        <v>9.6112799999999918</v>
      </c>
      <c r="AY345">
        <f t="shared" si="165"/>
        <v>11.770497355571045</v>
      </c>
    </row>
    <row r="346" spans="6:51" x14ac:dyDescent="0.25">
      <c r="F346">
        <f t="shared" si="166"/>
        <v>345</v>
      </c>
      <c r="G346">
        <f t="shared" si="168"/>
        <v>1.0328225972085161</v>
      </c>
      <c r="H346">
        <f t="shared" si="167"/>
        <v>3.246780376031793E-2</v>
      </c>
      <c r="K346">
        <f t="shared" si="144"/>
        <v>1.8035365526856594E-2</v>
      </c>
      <c r="L346">
        <f>ACOS(-J2*K346)</f>
        <v>1.5731324627403824</v>
      </c>
      <c r="N346">
        <f t="shared" si="145"/>
        <v>0.9998374024606953</v>
      </c>
      <c r="O346">
        <f t="shared" si="146"/>
        <v>2.7463938506238603E-2</v>
      </c>
      <c r="P346">
        <f>M2*N346*O346</f>
        <v>2.723197141438545E-2</v>
      </c>
      <c r="Q346">
        <f t="shared" si="147"/>
        <v>2.7467392206578106E-2</v>
      </c>
      <c r="S346">
        <f t="shared" si="148"/>
        <v>1.8032433020801465E-2</v>
      </c>
      <c r="T346">
        <f>Q346*R2*S346</f>
        <v>6.3625529581073874E-5</v>
      </c>
      <c r="U346">
        <f>D2*E2*G2*(P346+T346)</f>
        <v>1059620.9438618601</v>
      </c>
      <c r="V346">
        <f t="shared" si="149"/>
        <v>1059.62094386186</v>
      </c>
      <c r="W346" s="2">
        <v>22</v>
      </c>
      <c r="X346">
        <f t="shared" si="150"/>
        <v>379.94</v>
      </c>
      <c r="Y346" s="6">
        <f t="shared" si="151"/>
        <v>295.3</v>
      </c>
      <c r="Z346">
        <f t="shared" si="152"/>
        <v>2.2114271288940266</v>
      </c>
      <c r="AA346" s="2">
        <v>32.5</v>
      </c>
      <c r="AB346">
        <f t="shared" si="153"/>
        <v>561.27499999999998</v>
      </c>
      <c r="AC346" s="6">
        <f t="shared" si="143"/>
        <v>305.8</v>
      </c>
      <c r="AD346">
        <f t="shared" si="154"/>
        <v>3.828396124508755</v>
      </c>
      <c r="AE346" s="8">
        <v>12</v>
      </c>
      <c r="AF346">
        <f t="shared" si="155"/>
        <v>0.12</v>
      </c>
      <c r="AG346" s="8">
        <v>91</v>
      </c>
      <c r="AH346">
        <f t="shared" si="156"/>
        <v>0.91</v>
      </c>
      <c r="AI346">
        <f t="shared" si="169"/>
        <v>1.2359031111173076</v>
      </c>
      <c r="AL346">
        <f t="shared" si="158"/>
        <v>797.99995598547162</v>
      </c>
      <c r="AM346">
        <v>13.480499999999989</v>
      </c>
      <c r="AN346">
        <f t="shared" si="159"/>
        <v>1.6892858074600465E-2</v>
      </c>
      <c r="AO346" s="6">
        <f t="shared" si="160"/>
        <v>7589794316.8739386</v>
      </c>
      <c r="AP346">
        <f t="shared" si="161"/>
        <v>8728797836.0748711</v>
      </c>
      <c r="AQ346">
        <f t="shared" si="162"/>
        <v>8159296076.4744053</v>
      </c>
      <c r="AR346">
        <f t="shared" si="163"/>
        <v>40.005028662954011</v>
      </c>
      <c r="AS346">
        <f t="shared" si="142"/>
        <v>0.18436034895342632</v>
      </c>
      <c r="AT346">
        <f t="shared" si="170"/>
        <v>-0.32719464159928935</v>
      </c>
      <c r="AU346">
        <f t="shared" si="164"/>
        <v>-2.413172069627592</v>
      </c>
      <c r="AX346">
        <f>AW2*AM346</f>
        <v>9.436349999999992</v>
      </c>
      <c r="AY346">
        <f t="shared" si="165"/>
        <v>11.849522069627584</v>
      </c>
    </row>
    <row r="347" spans="6:51" x14ac:dyDescent="0.25">
      <c r="F347">
        <f t="shared" si="166"/>
        <v>346</v>
      </c>
      <c r="G347">
        <f t="shared" si="168"/>
        <v>1.0328215682251989</v>
      </c>
      <c r="H347">
        <f t="shared" si="167"/>
        <v>3.2590394955249118E-2</v>
      </c>
      <c r="K347">
        <f t="shared" si="144"/>
        <v>1.8035347554637215E-2</v>
      </c>
      <c r="L347">
        <f>ACOS(-J2*K347)</f>
        <v>1.5731324604124215</v>
      </c>
      <c r="N347">
        <f t="shared" si="145"/>
        <v>0.99983740278467259</v>
      </c>
      <c r="O347">
        <f t="shared" si="146"/>
        <v>2.7463938465607001E-2</v>
      </c>
      <c r="P347">
        <f>M2*N347*O347</f>
        <v>2.7231971382921005E-2</v>
      </c>
      <c r="Q347">
        <f t="shared" si="147"/>
        <v>2.7467392165931168E-2</v>
      </c>
      <c r="S347">
        <f t="shared" si="148"/>
        <v>1.8032415057347369E-2</v>
      </c>
      <c r="T347">
        <f>Q347*R2*S347</f>
        <v>6.3625466104774557E-5</v>
      </c>
      <c r="U347">
        <f>D2*E2*G2*(P347+T347)</f>
        <v>1059620.9401762399</v>
      </c>
      <c r="V347">
        <f t="shared" si="149"/>
        <v>1059.6209401762399</v>
      </c>
      <c r="W347" s="2">
        <v>22.5</v>
      </c>
      <c r="X347">
        <f t="shared" si="150"/>
        <v>388.57499999999999</v>
      </c>
      <c r="Y347" s="6">
        <f t="shared" si="151"/>
        <v>295.8</v>
      </c>
      <c r="Z347">
        <f t="shared" si="152"/>
        <v>2.2719881109601614</v>
      </c>
      <c r="AA347" s="2">
        <v>33</v>
      </c>
      <c r="AB347">
        <f t="shared" si="153"/>
        <v>569.91</v>
      </c>
      <c r="AC347" s="6">
        <f t="shared" si="143"/>
        <v>306.3</v>
      </c>
      <c r="AD347">
        <f t="shared" si="154"/>
        <v>3.9260786579739286</v>
      </c>
      <c r="AE347" s="8">
        <v>15</v>
      </c>
      <c r="AF347">
        <f t="shared" si="155"/>
        <v>0.15</v>
      </c>
      <c r="AG347" s="8">
        <v>94</v>
      </c>
      <c r="AH347">
        <f t="shared" si="156"/>
        <v>0.94</v>
      </c>
      <c r="AI347">
        <f t="shared" si="169"/>
        <v>1.3622903114993203</v>
      </c>
      <c r="AL347">
        <f t="shared" si="158"/>
        <v>797.99995320983305</v>
      </c>
      <c r="AM347">
        <v>13.480499999999989</v>
      </c>
      <c r="AN347">
        <f t="shared" si="159"/>
        <v>1.6892858133357946E-2</v>
      </c>
      <c r="AO347" s="6">
        <f t="shared" si="160"/>
        <v>7641353482.9750309</v>
      </c>
      <c r="AP347">
        <f t="shared" si="161"/>
        <v>8786052557.743763</v>
      </c>
      <c r="AQ347">
        <f t="shared" si="162"/>
        <v>8213703020.3593969</v>
      </c>
      <c r="AR347">
        <f t="shared" si="163"/>
        <v>40.271785908822125</v>
      </c>
      <c r="AS347">
        <f t="shared" si="142"/>
        <v>0.17659592996076665</v>
      </c>
      <c r="AT347">
        <f t="shared" si="170"/>
        <v>-0.32719464151996674</v>
      </c>
      <c r="AU347">
        <f t="shared" si="164"/>
        <v>-2.326953807265062</v>
      </c>
      <c r="AX347">
        <f>AW2*AM347</f>
        <v>9.436349999999992</v>
      </c>
      <c r="AY347">
        <f t="shared" si="165"/>
        <v>11.763303807265054</v>
      </c>
    </row>
    <row r="348" spans="6:51" x14ac:dyDescent="0.25">
      <c r="F348">
        <f t="shared" si="166"/>
        <v>347</v>
      </c>
      <c r="G348">
        <f t="shared" si="168"/>
        <v>1.0328205362744063</v>
      </c>
      <c r="H348">
        <f t="shared" si="167"/>
        <v>3.2712983203605744E-2</v>
      </c>
      <c r="K348">
        <f t="shared" si="144"/>
        <v>1.8035329530587937E-2</v>
      </c>
      <c r="L348">
        <f>ACOS(-J2*K348)</f>
        <v>1.5731324580777473</v>
      </c>
      <c r="N348">
        <f t="shared" si="145"/>
        <v>0.9998374031095838</v>
      </c>
      <c r="O348">
        <f t="shared" si="146"/>
        <v>2.7463938424858225E-2</v>
      </c>
      <c r="P348">
        <f>M2*N348*O348</f>
        <v>2.7231971351365816E-2</v>
      </c>
      <c r="Q348">
        <f t="shared" si="147"/>
        <v>2.7467392125167016E-2</v>
      </c>
      <c r="S348">
        <f t="shared" si="148"/>
        <v>1.8032397042088633E-2</v>
      </c>
      <c r="T348">
        <f>Q348*R2*S348</f>
        <v>6.3625402445416715E-5</v>
      </c>
      <c r="U348">
        <f>D2*E2*G2*(P348+T348)</f>
        <v>1059620.9364799908</v>
      </c>
      <c r="V348">
        <f t="shared" si="149"/>
        <v>1059.6209364799909</v>
      </c>
      <c r="W348" s="2">
        <v>23</v>
      </c>
      <c r="X348">
        <f t="shared" si="150"/>
        <v>397.21</v>
      </c>
      <c r="Y348" s="6">
        <f t="shared" si="151"/>
        <v>296.3</v>
      </c>
      <c r="Z348">
        <f t="shared" si="152"/>
        <v>2.3339947564661481</v>
      </c>
      <c r="AA348" s="2">
        <v>35</v>
      </c>
      <c r="AB348">
        <f t="shared" si="153"/>
        <v>604.44999999999993</v>
      </c>
      <c r="AC348" s="6">
        <f t="shared" si="143"/>
        <v>308.3</v>
      </c>
      <c r="AD348">
        <f t="shared" si="154"/>
        <v>4.3388295745269367</v>
      </c>
      <c r="AE348" s="8">
        <v>21</v>
      </c>
      <c r="AF348">
        <f t="shared" si="155"/>
        <v>0.21</v>
      </c>
      <c r="AG348" s="8">
        <v>94</v>
      </c>
      <c r="AH348">
        <f t="shared" si="156"/>
        <v>0.94</v>
      </c>
      <c r="AI348">
        <f t="shared" si="169"/>
        <v>1.552554640864418</v>
      </c>
      <c r="AL348">
        <f t="shared" si="158"/>
        <v>797.99995042619003</v>
      </c>
      <c r="AM348">
        <v>14.76059999999999</v>
      </c>
      <c r="AN348">
        <f t="shared" si="159"/>
        <v>1.8496993630283756E-2</v>
      </c>
      <c r="AO348" s="6">
        <f t="shared" si="160"/>
        <v>7693174893.707921</v>
      </c>
      <c r="AP348">
        <f t="shared" si="161"/>
        <v>9017892663.8373318</v>
      </c>
      <c r="AQ348">
        <f t="shared" si="162"/>
        <v>8355533778.7726269</v>
      </c>
      <c r="AR348">
        <f t="shared" si="163"/>
        <v>40.967182117322189</v>
      </c>
      <c r="AS348">
        <f t="shared" si="142"/>
        <v>0.16555782917842773</v>
      </c>
      <c r="AT348">
        <f t="shared" si="170"/>
        <v>-0.3250290585991169</v>
      </c>
      <c r="AU348">
        <f t="shared" si="164"/>
        <v>-2.2044893532821694</v>
      </c>
      <c r="AX348">
        <f>AW2*AM348</f>
        <v>10.332419999999992</v>
      </c>
      <c r="AY348">
        <f t="shared" si="165"/>
        <v>12.536909353282162</v>
      </c>
    </row>
    <row r="349" spans="6:51" x14ac:dyDescent="0.25">
      <c r="F349">
        <f t="shared" si="166"/>
        <v>348</v>
      </c>
      <c r="G349">
        <f t="shared" si="168"/>
        <v>1.0328195013562316</v>
      </c>
      <c r="H349">
        <f t="shared" si="167"/>
        <v>3.2835568494304322E-2</v>
      </c>
      <c r="K349">
        <f t="shared" si="144"/>
        <v>1.8035311454710382E-2</v>
      </c>
      <c r="L349">
        <f>ACOS(-J2*K349)</f>
        <v>1.5731324557363595</v>
      </c>
      <c r="N349">
        <f t="shared" si="145"/>
        <v>0.99983740343542915</v>
      </c>
      <c r="O349">
        <f t="shared" si="146"/>
        <v>2.7463938383992272E-2</v>
      </c>
      <c r="P349">
        <f>M2*N349*O349</f>
        <v>2.723197131971988E-2</v>
      </c>
      <c r="Q349">
        <f t="shared" si="147"/>
        <v>2.7467392084285645E-2</v>
      </c>
      <c r="S349">
        <f t="shared" si="148"/>
        <v>1.803237897502688E-2</v>
      </c>
      <c r="T349">
        <f>Q349*R2*S349</f>
        <v>6.3625338603006095E-5</v>
      </c>
      <c r="U349">
        <f>D2*E2*G2*(P349+T349)</f>
        <v>1059620.9327731126</v>
      </c>
      <c r="V349">
        <f t="shared" si="149"/>
        <v>1059.6209327731126</v>
      </c>
      <c r="W349" s="2">
        <v>24.1</v>
      </c>
      <c r="X349">
        <f t="shared" si="150"/>
        <v>416.20699999999999</v>
      </c>
      <c r="Y349" s="6">
        <f t="shared" si="151"/>
        <v>297.40000000000003</v>
      </c>
      <c r="Z349">
        <f t="shared" si="152"/>
        <v>2.4756421965598525</v>
      </c>
      <c r="AA349" s="2">
        <v>34</v>
      </c>
      <c r="AB349">
        <f t="shared" si="153"/>
        <v>587.17999999999995</v>
      </c>
      <c r="AC349" s="6">
        <f t="shared" si="143"/>
        <v>307.3</v>
      </c>
      <c r="AD349">
        <f t="shared" si="154"/>
        <v>4.1279690380750855</v>
      </c>
      <c r="AE349" s="8">
        <v>23</v>
      </c>
      <c r="AF349">
        <f t="shared" si="155"/>
        <v>0.23</v>
      </c>
      <c r="AG349" s="8">
        <v>95</v>
      </c>
      <c r="AH349">
        <f t="shared" si="156"/>
        <v>0.95</v>
      </c>
      <c r="AI349">
        <f t="shared" si="169"/>
        <v>1.6506464827445648</v>
      </c>
      <c r="AL349">
        <f t="shared" si="158"/>
        <v>797.99994763454197</v>
      </c>
      <c r="AM349">
        <v>14.00579999999999</v>
      </c>
      <c r="AN349">
        <f t="shared" si="159"/>
        <v>1.7551128971269297E-2</v>
      </c>
      <c r="AO349" s="6">
        <f t="shared" si="160"/>
        <v>7808109475.3752623</v>
      </c>
      <c r="AP349">
        <f t="shared" si="161"/>
        <v>8901406526.1969452</v>
      </c>
      <c r="AQ349">
        <f t="shared" si="162"/>
        <v>8354758000.7861042</v>
      </c>
      <c r="AR349">
        <f t="shared" si="163"/>
        <v>40.96337847785427</v>
      </c>
      <c r="AS349">
        <f t="shared" si="142"/>
        <v>0.16013151731947739</v>
      </c>
      <c r="AT349">
        <f t="shared" si="170"/>
        <v>-0.3263059758887864</v>
      </c>
      <c r="AU349">
        <f t="shared" si="164"/>
        <v>-2.1404131691567891</v>
      </c>
      <c r="AX349">
        <f>AW2*AM349</f>
        <v>9.8040599999999927</v>
      </c>
      <c r="AY349">
        <f t="shared" si="165"/>
        <v>11.944473169156781</v>
      </c>
    </row>
    <row r="350" spans="6:51" x14ac:dyDescent="0.25">
      <c r="F350">
        <f t="shared" si="166"/>
        <v>349</v>
      </c>
      <c r="G350">
        <f t="shared" si="168"/>
        <v>1.032818463470768</v>
      </c>
      <c r="H350">
        <f t="shared" si="167"/>
        <v>3.2958150816261599E-2</v>
      </c>
      <c r="K350">
        <f t="shared" si="144"/>
        <v>1.8035293327006183E-2</v>
      </c>
      <c r="L350">
        <f>ACOS(-J2*K350)</f>
        <v>1.5731324533882585</v>
      </c>
      <c r="N350">
        <f t="shared" si="145"/>
        <v>0.99983740376220831</v>
      </c>
      <c r="O350">
        <f t="shared" si="146"/>
        <v>2.7463938343009146E-2</v>
      </c>
      <c r="P350">
        <f>M2*N350*O350</f>
        <v>2.7231971287983193E-2</v>
      </c>
      <c r="Q350">
        <f t="shared" si="147"/>
        <v>2.7467392043287051E-2</v>
      </c>
      <c r="S350">
        <f t="shared" si="148"/>
        <v>1.8032360856163741E-2</v>
      </c>
      <c r="T350">
        <f>Q350*R2*S350</f>
        <v>6.3625274577548444E-5</v>
      </c>
      <c r="U350">
        <f>D2*E2*G2*(P350+T350)</f>
        <v>1059620.9290556055</v>
      </c>
      <c r="V350">
        <f t="shared" si="149"/>
        <v>1059.6209290556055</v>
      </c>
      <c r="W350" s="2">
        <v>24</v>
      </c>
      <c r="X350">
        <f t="shared" si="150"/>
        <v>414.48</v>
      </c>
      <c r="Y350" s="6">
        <f t="shared" si="151"/>
        <v>297.3</v>
      </c>
      <c r="Z350">
        <f t="shared" si="152"/>
        <v>2.4624618961402045</v>
      </c>
      <c r="AA350" s="2">
        <v>33.5</v>
      </c>
      <c r="AB350">
        <f t="shared" si="153"/>
        <v>578.54499999999996</v>
      </c>
      <c r="AC350" s="6">
        <f t="shared" si="143"/>
        <v>306.8</v>
      </c>
      <c r="AD350">
        <f t="shared" si="154"/>
        <v>4.02592295454017</v>
      </c>
      <c r="AE350" s="8">
        <v>28</v>
      </c>
      <c r="AF350">
        <f t="shared" si="155"/>
        <v>0.28000000000000003</v>
      </c>
      <c r="AG350" s="8">
        <v>93</v>
      </c>
      <c r="AH350">
        <f t="shared" si="156"/>
        <v>0.93</v>
      </c>
      <c r="AI350">
        <f t="shared" si="169"/>
        <v>1.7086739953408192</v>
      </c>
      <c r="AL350">
        <f t="shared" si="158"/>
        <v>797.99994483488945</v>
      </c>
      <c r="AM350">
        <v>13.353899999999987</v>
      </c>
      <c r="AN350">
        <f t="shared" si="159"/>
        <v>1.6734211683138628E-2</v>
      </c>
      <c r="AO350" s="6">
        <f t="shared" si="160"/>
        <v>7797608001.4891062</v>
      </c>
      <c r="AP350">
        <f t="shared" si="161"/>
        <v>8843588481.3744526</v>
      </c>
      <c r="AQ350">
        <f t="shared" si="162"/>
        <v>8320598241.4317799</v>
      </c>
      <c r="AR350">
        <f t="shared" si="163"/>
        <v>40.79589317774002</v>
      </c>
      <c r="AS350">
        <f t="shared" si="142"/>
        <v>0.15699723961458928</v>
      </c>
      <c r="AT350">
        <f t="shared" si="170"/>
        <v>-0.3274088142277628</v>
      </c>
      <c r="AU350">
        <f t="shared" si="164"/>
        <v>-2.0970019263892197</v>
      </c>
      <c r="AX350">
        <f>AW2*AM350</f>
        <v>9.3477299999999897</v>
      </c>
      <c r="AY350">
        <f t="shared" si="165"/>
        <v>11.44473192638921</v>
      </c>
    </row>
    <row r="351" spans="6:51" x14ac:dyDescent="0.25">
      <c r="F351">
        <f t="shared" si="166"/>
        <v>350</v>
      </c>
      <c r="G351">
        <f t="shared" si="168"/>
        <v>1.0328174226181099</v>
      </c>
      <c r="H351">
        <f t="shared" si="167"/>
        <v>3.308073015839464E-2</v>
      </c>
      <c r="K351">
        <f t="shared" si="144"/>
        <v>1.8035275147476982E-2</v>
      </c>
      <c r="L351">
        <f>ACOS(-J2*K351)</f>
        <v>1.5731324510334446</v>
      </c>
      <c r="N351">
        <f t="shared" si="145"/>
        <v>0.99983740408992139</v>
      </c>
      <c r="O351">
        <f t="shared" si="146"/>
        <v>2.7463938301908856E-2</v>
      </c>
      <c r="P351">
        <f>M2*N351*O351</f>
        <v>2.7231971256155774E-2</v>
      </c>
      <c r="Q351">
        <f t="shared" si="147"/>
        <v>2.7467392002171253E-2</v>
      </c>
      <c r="S351">
        <f t="shared" si="148"/>
        <v>1.8032342685500861E-2</v>
      </c>
      <c r="T351">
        <f>Q351*R2*S351</f>
        <v>6.3625210369049574E-5</v>
      </c>
      <c r="U351">
        <f>D2*E2*G2*(P351+T351)</f>
        <v>1059620.9253274705</v>
      </c>
      <c r="V351">
        <f t="shared" si="149"/>
        <v>1059.6209253274706</v>
      </c>
      <c r="W351" s="2">
        <v>23.5</v>
      </c>
      <c r="X351">
        <f t="shared" si="150"/>
        <v>405.84499999999997</v>
      </c>
      <c r="Y351" s="6">
        <f t="shared" si="151"/>
        <v>296.8</v>
      </c>
      <c r="Z351">
        <f t="shared" si="152"/>
        <v>2.3974761634350776</v>
      </c>
      <c r="AA351" s="2">
        <v>32.5</v>
      </c>
      <c r="AB351">
        <f t="shared" si="153"/>
        <v>561.27499999999998</v>
      </c>
      <c r="AC351" s="6">
        <f t="shared" si="143"/>
        <v>305.8</v>
      </c>
      <c r="AD351">
        <f t="shared" si="154"/>
        <v>3.828396124508755</v>
      </c>
      <c r="AE351" s="8">
        <v>5</v>
      </c>
      <c r="AF351">
        <f t="shared" si="155"/>
        <v>0.05</v>
      </c>
      <c r="AG351" s="8">
        <v>85</v>
      </c>
      <c r="AH351">
        <f t="shared" si="156"/>
        <v>0.85</v>
      </c>
      <c r="AI351">
        <f t="shared" si="169"/>
        <v>1.1146372725726268</v>
      </c>
      <c r="AL351">
        <f t="shared" si="158"/>
        <v>797.99994202723303</v>
      </c>
      <c r="AM351">
        <v>14.933699999999988</v>
      </c>
      <c r="AN351">
        <f t="shared" si="159"/>
        <v>1.8713911133956387E-2</v>
      </c>
      <c r="AO351" s="6">
        <f t="shared" si="160"/>
        <v>7745259436.8026133</v>
      </c>
      <c r="AP351">
        <f t="shared" si="161"/>
        <v>8728797836.0748711</v>
      </c>
      <c r="AQ351">
        <f t="shared" si="162"/>
        <v>8237028636.4387417</v>
      </c>
      <c r="AR351">
        <f t="shared" si="163"/>
        <v>40.386151404459149</v>
      </c>
      <c r="AS351">
        <f t="shared" si="142"/>
        <v>0.19219306328042826</v>
      </c>
      <c r="AT351">
        <f t="shared" si="170"/>
        <v>-0.32473621996915886</v>
      </c>
      <c r="AU351">
        <f t="shared" si="164"/>
        <v>-2.5205824552870451</v>
      </c>
      <c r="AX351">
        <f>AW2*AM351</f>
        <v>10.453589999999991</v>
      </c>
      <c r="AY351">
        <f t="shared" si="165"/>
        <v>12.974172455287036</v>
      </c>
    </row>
    <row r="352" spans="6:51" x14ac:dyDescent="0.25">
      <c r="F352">
        <f t="shared" si="166"/>
        <v>351</v>
      </c>
      <c r="G352">
        <f t="shared" si="168"/>
        <v>1.0328163787983511</v>
      </c>
      <c r="H352">
        <f t="shared" si="167"/>
        <v>3.320330650962075E-2</v>
      </c>
      <c r="K352">
        <f t="shared" si="144"/>
        <v>1.8035256916124422E-2</v>
      </c>
      <c r="L352">
        <f>ACOS(-J2*K352)</f>
        <v>1.573132448671918</v>
      </c>
      <c r="N352">
        <f t="shared" si="145"/>
        <v>0.99983740441856828</v>
      </c>
      <c r="O352">
        <f t="shared" si="146"/>
        <v>2.7463938260691406E-2</v>
      </c>
      <c r="P352">
        <f>M2*N352*O352</f>
        <v>2.7231971224237612E-2</v>
      </c>
      <c r="Q352">
        <f t="shared" si="147"/>
        <v>2.746739196093825E-2</v>
      </c>
      <c r="S352">
        <f t="shared" si="148"/>
        <v>1.8032324463039876E-2</v>
      </c>
      <c r="T352">
        <f>Q352*R2*S352</f>
        <v>6.3625145977515274E-5</v>
      </c>
      <c r="U352">
        <f>D2*E2*G2*(P352+T352)</f>
        <v>1059620.9215887075</v>
      </c>
      <c r="V352">
        <f t="shared" si="149"/>
        <v>1059.6209215887075</v>
      </c>
      <c r="W352" s="2">
        <v>20.5</v>
      </c>
      <c r="X352">
        <f t="shared" si="150"/>
        <v>354.03499999999997</v>
      </c>
      <c r="Y352" s="6">
        <f t="shared" si="151"/>
        <v>293.8</v>
      </c>
      <c r="Z352">
        <f t="shared" si="152"/>
        <v>2.0381340673462596</v>
      </c>
      <c r="AA352" s="2">
        <v>32</v>
      </c>
      <c r="AB352">
        <f t="shared" si="153"/>
        <v>552.64</v>
      </c>
      <c r="AC352" s="6">
        <f t="shared" si="143"/>
        <v>305.3</v>
      </c>
      <c r="AD352">
        <f t="shared" si="154"/>
        <v>3.7328359060309499</v>
      </c>
      <c r="AE352" s="8">
        <v>23</v>
      </c>
      <c r="AF352">
        <f t="shared" si="155"/>
        <v>0.23</v>
      </c>
      <c r="AG352" s="8">
        <v>80</v>
      </c>
      <c r="AH352">
        <f t="shared" si="156"/>
        <v>0.8</v>
      </c>
      <c r="AI352">
        <f t="shared" si="169"/>
        <v>1.2445297561320632</v>
      </c>
      <c r="AL352">
        <f t="shared" si="158"/>
        <v>797.99993921157261</v>
      </c>
      <c r="AM352">
        <v>13.47089999999999</v>
      </c>
      <c r="AN352">
        <f t="shared" si="159"/>
        <v>1.6880828353582705E-2</v>
      </c>
      <c r="AO352" s="6">
        <f t="shared" si="160"/>
        <v>7436681431.5614634</v>
      </c>
      <c r="AP352">
        <f t="shared" si="161"/>
        <v>8671823398.6377773</v>
      </c>
      <c r="AQ352">
        <f t="shared" si="162"/>
        <v>8054252415.0996208</v>
      </c>
      <c r="AR352">
        <f t="shared" si="163"/>
        <v>39.489999591233442</v>
      </c>
      <c r="AS352">
        <f t="shared" si="142"/>
        <v>0.18381810853947109</v>
      </c>
      <c r="AT352">
        <f t="shared" si="170"/>
        <v>-0.32721088172266333</v>
      </c>
      <c r="AU352">
        <f t="shared" si="164"/>
        <v>-2.3752162747458896</v>
      </c>
      <c r="AX352">
        <f>AW2*AM352</f>
        <v>9.4296299999999924</v>
      </c>
      <c r="AY352">
        <f t="shared" si="165"/>
        <v>11.804846274745882</v>
      </c>
    </row>
    <row r="353" spans="5:52" x14ac:dyDescent="0.25">
      <c r="F353">
        <f t="shared" si="166"/>
        <v>352</v>
      </c>
      <c r="G353">
        <f t="shared" si="168"/>
        <v>1.0328153320115858</v>
      </c>
      <c r="H353">
        <f t="shared" si="167"/>
        <v>3.3325879858857516E-2</v>
      </c>
      <c r="K353">
        <f t="shared" si="144"/>
        <v>1.8035238632950153E-2</v>
      </c>
      <c r="L353">
        <f>ACOS(-J2*K353)</f>
        <v>1.5731324463036789</v>
      </c>
      <c r="N353">
        <f t="shared" si="145"/>
        <v>0.99983740474814908</v>
      </c>
      <c r="O353">
        <f t="shared" si="146"/>
        <v>2.7463938219356797E-2</v>
      </c>
      <c r="P353">
        <f>M2*N353*O353</f>
        <v>2.7231971192228723E-2</v>
      </c>
      <c r="Q353">
        <f t="shared" si="147"/>
        <v>2.7467391919588045E-2</v>
      </c>
      <c r="S353">
        <f t="shared" si="148"/>
        <v>1.8032306188782436E-2</v>
      </c>
      <c r="T353">
        <f>Q353*R2*S353</f>
        <v>6.3625081402951384E-5</v>
      </c>
      <c r="U353">
        <f>D2*E2*G2*(P353+T353)</f>
        <v>1059620.9178393171</v>
      </c>
      <c r="V353">
        <f t="shared" si="149"/>
        <v>1059.6209178393171</v>
      </c>
      <c r="W353" s="2">
        <v>24</v>
      </c>
      <c r="X353">
        <f t="shared" si="150"/>
        <v>414.48</v>
      </c>
      <c r="Y353" s="6">
        <f t="shared" si="151"/>
        <v>297.3</v>
      </c>
      <c r="Z353">
        <f t="shared" si="152"/>
        <v>2.4624618961402045</v>
      </c>
      <c r="AA353" s="2">
        <v>32</v>
      </c>
      <c r="AB353">
        <f t="shared" si="153"/>
        <v>552.64</v>
      </c>
      <c r="AC353" s="6">
        <f t="shared" si="143"/>
        <v>305.3</v>
      </c>
      <c r="AD353">
        <f t="shared" si="154"/>
        <v>3.7328359060309499</v>
      </c>
      <c r="AE353" s="8">
        <v>2</v>
      </c>
      <c r="AF353">
        <f t="shared" si="155"/>
        <v>0.02</v>
      </c>
      <c r="AG353" s="8">
        <v>50</v>
      </c>
      <c r="AH353">
        <f t="shared" si="156"/>
        <v>0.5</v>
      </c>
      <c r="AI353">
        <f t="shared" si="169"/>
        <v>0.65294383309536064</v>
      </c>
      <c r="AL353">
        <f t="shared" si="158"/>
        <v>797.99993638790875</v>
      </c>
      <c r="AM353">
        <v>14.993999999999984</v>
      </c>
      <c r="AN353">
        <f t="shared" si="159"/>
        <v>1.8789475182002247E-2</v>
      </c>
      <c r="AO353" s="6">
        <f t="shared" si="160"/>
        <v>7797608001.4891062</v>
      </c>
      <c r="AP353">
        <f t="shared" si="161"/>
        <v>8671823398.6377773</v>
      </c>
      <c r="AQ353">
        <f t="shared" si="162"/>
        <v>8234715700.0634422</v>
      </c>
      <c r="AR353">
        <f t="shared" si="163"/>
        <v>40.37481107741106</v>
      </c>
      <c r="AS353">
        <f t="shared" si="142"/>
        <v>0.22687308397790973</v>
      </c>
      <c r="AT353">
        <f t="shared" si="170"/>
        <v>-0.32463420850429692</v>
      </c>
      <c r="AU353">
        <f t="shared" si="164"/>
        <v>-2.97363568414892</v>
      </c>
      <c r="AX353">
        <f>AW2*AM353</f>
        <v>10.495799999999988</v>
      </c>
      <c r="AY353">
        <f t="shared" si="165"/>
        <v>13.469435684148909</v>
      </c>
    </row>
    <row r="354" spans="5:52" x14ac:dyDescent="0.25">
      <c r="F354">
        <f t="shared" si="166"/>
        <v>353</v>
      </c>
      <c r="G354">
        <f t="shared" si="168"/>
        <v>1.0328142822579089</v>
      </c>
      <c r="H354">
        <f t="shared" si="167"/>
        <v>3.3448450195022787E-2</v>
      </c>
      <c r="K354">
        <f t="shared" si="144"/>
        <v>1.8035220297955821E-2</v>
      </c>
      <c r="L354">
        <f>ACOS(-J2*K354)</f>
        <v>1.5731324439287275</v>
      </c>
      <c r="N354">
        <f t="shared" si="145"/>
        <v>0.99983740507866359</v>
      </c>
      <c r="O354">
        <f t="shared" si="146"/>
        <v>2.7463938177905031E-2</v>
      </c>
      <c r="P354">
        <f>M2*N354*O354</f>
        <v>2.7231971160129091E-2</v>
      </c>
      <c r="Q354">
        <f t="shared" si="147"/>
        <v>2.7467391878120636E-2</v>
      </c>
      <c r="S354">
        <f t="shared" si="148"/>
        <v>1.803228786273019E-2</v>
      </c>
      <c r="T354">
        <f>Q354*R2*S354</f>
        <v>6.3625016645363732E-5</v>
      </c>
      <c r="U354">
        <f>D2*E2*G2*(P354+T354)</f>
        <v>1059620.914079299</v>
      </c>
      <c r="V354">
        <f t="shared" si="149"/>
        <v>1059.6209140792989</v>
      </c>
      <c r="W354" s="2">
        <v>22</v>
      </c>
      <c r="X354">
        <f t="shared" si="150"/>
        <v>379.94</v>
      </c>
      <c r="Y354" s="6">
        <f t="shared" si="151"/>
        <v>295.3</v>
      </c>
      <c r="Z354">
        <f t="shared" si="152"/>
        <v>2.2114271288940266</v>
      </c>
      <c r="AA354" s="2">
        <v>32</v>
      </c>
      <c r="AB354">
        <f t="shared" si="153"/>
        <v>552.64</v>
      </c>
      <c r="AC354" s="6">
        <f t="shared" si="143"/>
        <v>305.3</v>
      </c>
      <c r="AD354">
        <f t="shared" si="154"/>
        <v>3.7328359060309499</v>
      </c>
      <c r="AE354" s="8">
        <v>7</v>
      </c>
      <c r="AF354">
        <f t="shared" si="155"/>
        <v>7.0000000000000007E-2</v>
      </c>
      <c r="AG354" s="8">
        <v>67</v>
      </c>
      <c r="AH354">
        <f t="shared" si="156"/>
        <v>0.67</v>
      </c>
      <c r="AI354">
        <f t="shared" si="169"/>
        <v>0.87147734489058226</v>
      </c>
      <c r="AL354">
        <f t="shared" si="158"/>
        <v>797.9999335562411</v>
      </c>
      <c r="AM354">
        <v>15.375299999999985</v>
      </c>
      <c r="AN354">
        <f t="shared" si="159"/>
        <v>1.926729483733268E-2</v>
      </c>
      <c r="AO354" s="6">
        <f t="shared" si="160"/>
        <v>7589794316.8739386</v>
      </c>
      <c r="AP354">
        <f t="shared" si="161"/>
        <v>8671823398.6377773</v>
      </c>
      <c r="AQ354">
        <f t="shared" si="162"/>
        <v>8130808857.7558575</v>
      </c>
      <c r="AR354">
        <f t="shared" si="163"/>
        <v>39.86535582957697</v>
      </c>
      <c r="AS354">
        <f t="shared" si="142"/>
        <v>0.2093058686862512</v>
      </c>
      <c r="AT354">
        <f t="shared" si="170"/>
        <v>-0.32398915196960087</v>
      </c>
      <c r="AU354">
        <f t="shared" si="164"/>
        <v>-2.7033826335564788</v>
      </c>
      <c r="AX354">
        <f>AW2*AM354</f>
        <v>10.76270999999999</v>
      </c>
      <c r="AY354">
        <f t="shared" si="165"/>
        <v>13.466092633556467</v>
      </c>
    </row>
    <row r="355" spans="5:52" x14ac:dyDescent="0.25">
      <c r="F355">
        <f t="shared" si="166"/>
        <v>354</v>
      </c>
      <c r="G355">
        <f t="shared" si="168"/>
        <v>1.0328132295374155</v>
      </c>
      <c r="H355">
        <f t="shared" si="167"/>
        <v>3.3571017507034694E-2</v>
      </c>
      <c r="K355">
        <f t="shared" si="144"/>
        <v>1.8035201911143096E-2</v>
      </c>
      <c r="L355">
        <f>ACOS(-J2*K355)</f>
        <v>1.573132441547064</v>
      </c>
      <c r="N355">
        <f t="shared" si="145"/>
        <v>0.9998374054101119</v>
      </c>
      <c r="O355">
        <f t="shared" si="146"/>
        <v>2.746393813633612E-2</v>
      </c>
      <c r="P355">
        <f>M2*N355*O355</f>
        <v>2.723197112793874E-2</v>
      </c>
      <c r="Q355">
        <f t="shared" si="147"/>
        <v>2.7467391836536039E-2</v>
      </c>
      <c r="S355">
        <f t="shared" si="148"/>
        <v>1.8032269484884803E-2</v>
      </c>
      <c r="T355">
        <f>Q355*R2*S355</f>
        <v>6.36249517047582E-5</v>
      </c>
      <c r="U355">
        <f>D2*E2*G2*(P355+T355)</f>
        <v>1059620.9103086544</v>
      </c>
      <c r="V355">
        <f t="shared" si="149"/>
        <v>1059.6209103086544</v>
      </c>
      <c r="W355" s="2">
        <v>20</v>
      </c>
      <c r="X355">
        <f t="shared" si="150"/>
        <v>345.4</v>
      </c>
      <c r="Y355" s="6">
        <f t="shared" si="151"/>
        <v>293.3</v>
      </c>
      <c r="Z355">
        <f t="shared" si="152"/>
        <v>1.9830739015404046</v>
      </c>
      <c r="AA355" s="2">
        <v>28</v>
      </c>
      <c r="AB355">
        <f t="shared" si="153"/>
        <v>483.56</v>
      </c>
      <c r="AC355" s="6">
        <f t="shared" si="143"/>
        <v>301.3</v>
      </c>
      <c r="AD355">
        <f t="shared" si="154"/>
        <v>3.0402092404813938</v>
      </c>
      <c r="AE355" s="8">
        <v>8</v>
      </c>
      <c r="AF355">
        <f t="shared" si="155"/>
        <v>0.08</v>
      </c>
      <c r="AG355" s="8">
        <v>37</v>
      </c>
      <c r="AH355">
        <f t="shared" si="156"/>
        <v>0.37</v>
      </c>
      <c r="AI355">
        <f>((Z355*(AH355)+AD355*(AF355))/2)</f>
        <v>0.48847704140423059</v>
      </c>
      <c r="AL355">
        <f t="shared" si="158"/>
        <v>797.9999307165707</v>
      </c>
      <c r="AM355">
        <v>16.275299999999977</v>
      </c>
      <c r="AN355">
        <f t="shared" si="159"/>
        <v>2.0395114552686031E-2</v>
      </c>
      <c r="AO355" s="6">
        <f t="shared" si="160"/>
        <v>7386162396.6875706</v>
      </c>
      <c r="AP355">
        <f t="shared" si="161"/>
        <v>8226008498.8858423</v>
      </c>
      <c r="AQ355">
        <f t="shared" si="162"/>
        <v>7806085447.7867069</v>
      </c>
      <c r="AR355">
        <f t="shared" si="163"/>
        <v>38.273236950498223</v>
      </c>
      <c r="AS355">
        <f t="shared" si="142"/>
        <v>0.242152414380717</v>
      </c>
      <c r="AT355">
        <f t="shared" si="170"/>
        <v>-0.32246659535387384</v>
      </c>
      <c r="AU355">
        <f t="shared" si="164"/>
        <v>-2.9886064538124111</v>
      </c>
      <c r="AX355">
        <f>AW2*AM355</f>
        <v>11.392709999999983</v>
      </c>
      <c r="AY355">
        <f t="shared" si="165"/>
        <v>14.381316453812394</v>
      </c>
    </row>
    <row r="356" spans="5:52" x14ac:dyDescent="0.25">
      <c r="F356">
        <f t="shared" si="166"/>
        <v>355</v>
      </c>
      <c r="G356">
        <f t="shared" si="168"/>
        <v>1.0328121738502003</v>
      </c>
      <c r="H356">
        <f t="shared" si="167"/>
        <v>3.3693581783811641E-2</v>
      </c>
      <c r="K356">
        <f t="shared" si="144"/>
        <v>1.8035183472513632E-2</v>
      </c>
      <c r="L356">
        <f>ACOS(-J2*K356)</f>
        <v>1.5731324391586885</v>
      </c>
      <c r="N356">
        <f t="shared" si="145"/>
        <v>0.99983740574249402</v>
      </c>
      <c r="O356">
        <f t="shared" si="146"/>
        <v>2.7463938094650052E-2</v>
      </c>
      <c r="P356">
        <f>M2*N356*O356</f>
        <v>2.7231971095657656E-2</v>
      </c>
      <c r="Q356">
        <f t="shared" si="147"/>
        <v>2.7467391794834241E-2</v>
      </c>
      <c r="S356">
        <f t="shared" si="148"/>
        <v>1.8032251055247934E-2</v>
      </c>
      <c r="T356">
        <f>Q356*R2*S356</f>
        <v>6.3624886581140641E-5</v>
      </c>
      <c r="U356">
        <f>D2*E2*G2*(P356+T356)</f>
        <v>1059620.9065273828</v>
      </c>
      <c r="V356">
        <f t="shared" si="149"/>
        <v>1059.6209065273829</v>
      </c>
      <c r="W356" s="2">
        <v>20</v>
      </c>
      <c r="X356">
        <f t="shared" si="150"/>
        <v>345.4</v>
      </c>
      <c r="Y356" s="6">
        <f t="shared" si="151"/>
        <v>293.3</v>
      </c>
      <c r="Z356">
        <f t="shared" si="152"/>
        <v>1.9830739015404046</v>
      </c>
      <c r="AA356" s="2">
        <v>28.5</v>
      </c>
      <c r="AB356">
        <f t="shared" si="153"/>
        <v>492.19499999999999</v>
      </c>
      <c r="AC356" s="6">
        <f t="shared" si="143"/>
        <v>301.8</v>
      </c>
      <c r="AD356">
        <f t="shared" si="154"/>
        <v>3.1201438467792553</v>
      </c>
      <c r="AE356" s="8">
        <v>7</v>
      </c>
      <c r="AF356">
        <f t="shared" si="155"/>
        <v>7.0000000000000007E-2</v>
      </c>
      <c r="AG356" s="8">
        <v>61</v>
      </c>
      <c r="AH356">
        <f t="shared" si="156"/>
        <v>0.61</v>
      </c>
      <c r="AI356">
        <f t="shared" si="169"/>
        <v>0.7140425746070973</v>
      </c>
      <c r="AL356">
        <f t="shared" si="158"/>
        <v>797.9999278688972</v>
      </c>
      <c r="AM356">
        <v>15.965399999999979</v>
      </c>
      <c r="AN356">
        <f t="shared" si="159"/>
        <v>2.0006768725702093E-2</v>
      </c>
      <c r="AO356" s="6">
        <f t="shared" si="160"/>
        <v>7386162396.6875706</v>
      </c>
      <c r="AP356">
        <f t="shared" si="161"/>
        <v>8280773520.7485352</v>
      </c>
      <c r="AQ356">
        <f t="shared" si="162"/>
        <v>7833467958.7180529</v>
      </c>
      <c r="AR356">
        <f t="shared" si="163"/>
        <v>38.407493401594614</v>
      </c>
      <c r="AS356">
        <f t="shared" si="142"/>
        <v>0.22169854412434686</v>
      </c>
      <c r="AT356">
        <f t="shared" si="170"/>
        <v>-0.32299086222030216</v>
      </c>
      <c r="AU356">
        <f t="shared" si="164"/>
        <v>-2.7502301675568028</v>
      </c>
      <c r="AX356">
        <f>AW2*AM356</f>
        <v>11.175779999999985</v>
      </c>
      <c r="AY356">
        <f t="shared" si="165"/>
        <v>13.926010167556788</v>
      </c>
    </row>
    <row r="357" spans="5:52" x14ac:dyDescent="0.25">
      <c r="F357">
        <f t="shared" si="166"/>
        <v>356</v>
      </c>
      <c r="G357">
        <f t="shared" si="168"/>
        <v>1.032811115196359</v>
      </c>
      <c r="H357">
        <f t="shared" si="167"/>
        <v>3.3816143014272292E-2</v>
      </c>
      <c r="K357">
        <f t="shared" si="144"/>
        <v>1.8035164982069099E-2</v>
      </c>
      <c r="L357">
        <f>ACOS(-J2*K357)</f>
        <v>1.5731324367636015</v>
      </c>
      <c r="N357">
        <f t="shared" si="145"/>
        <v>0.99983740607580973</v>
      </c>
      <c r="O357">
        <f t="shared" si="146"/>
        <v>2.7463938052846852E-2</v>
      </c>
      <c r="P357">
        <f>M2*N357*O357</f>
        <v>2.7231971063285853E-2</v>
      </c>
      <c r="Q357">
        <f t="shared" si="147"/>
        <v>2.7467391753015265E-2</v>
      </c>
      <c r="S357">
        <f t="shared" si="148"/>
        <v>1.8032232573821246E-2</v>
      </c>
      <c r="T357">
        <f>Q357*R2*S357</f>
        <v>6.3624821274516953E-5</v>
      </c>
      <c r="U357">
        <f>D2*E2*G2*(P357+T357)</f>
        <v>1059620.9027354852</v>
      </c>
      <c r="V357">
        <f t="shared" si="149"/>
        <v>1059.6209027354853</v>
      </c>
      <c r="W357" s="2">
        <v>19.5</v>
      </c>
      <c r="X357">
        <f t="shared" si="150"/>
        <v>336.76499999999999</v>
      </c>
      <c r="Y357" s="6">
        <f t="shared" si="151"/>
        <v>292.8</v>
      </c>
      <c r="Z357">
        <f t="shared" si="152"/>
        <v>1.9293207209093002</v>
      </c>
      <c r="AA357" s="2">
        <v>34</v>
      </c>
      <c r="AB357">
        <f t="shared" si="153"/>
        <v>587.17999999999995</v>
      </c>
      <c r="AC357" s="6">
        <f t="shared" si="143"/>
        <v>307.3</v>
      </c>
      <c r="AD357">
        <f t="shared" si="154"/>
        <v>4.1279690380750855</v>
      </c>
      <c r="AE357" s="8">
        <v>7</v>
      </c>
      <c r="AF357">
        <f t="shared" si="155"/>
        <v>7.0000000000000007E-2</v>
      </c>
      <c r="AG357" s="8">
        <v>69</v>
      </c>
      <c r="AH357">
        <f t="shared" si="156"/>
        <v>0.69</v>
      </c>
      <c r="AI357">
        <f t="shared" si="169"/>
        <v>0.81009456504633648</v>
      </c>
      <c r="AL357">
        <f t="shared" si="158"/>
        <v>797.99992501322117</v>
      </c>
      <c r="AM357">
        <v>15.812099999999978</v>
      </c>
      <c r="AN357">
        <f t="shared" si="159"/>
        <v>1.9814663516087429E-2</v>
      </c>
      <c r="AO357" s="6">
        <f t="shared" si="160"/>
        <v>7335901190.2954779</v>
      </c>
      <c r="AP357">
        <f t="shared" si="161"/>
        <v>8901406526.1969452</v>
      </c>
      <c r="AQ357">
        <f t="shared" si="162"/>
        <v>8118653858.246212</v>
      </c>
      <c r="AR357">
        <f t="shared" si="163"/>
        <v>39.805759866981177</v>
      </c>
      <c r="AS357">
        <f t="shared" si="142"/>
        <v>0.21399264515549821</v>
      </c>
      <c r="AT357">
        <f t="shared" si="170"/>
        <v>-0.32325020425328194</v>
      </c>
      <c r="AU357">
        <f t="shared" si="164"/>
        <v>-2.7534904451938491</v>
      </c>
      <c r="AX357">
        <f>AW2*AM357</f>
        <v>11.068469999999984</v>
      </c>
      <c r="AY357">
        <f t="shared" si="165"/>
        <v>13.821960445193833</v>
      </c>
    </row>
    <row r="358" spans="5:52" x14ac:dyDescent="0.25">
      <c r="F358">
        <f t="shared" si="166"/>
        <v>357</v>
      </c>
      <c r="G358">
        <f t="shared" si="168"/>
        <v>1.0328100535759874</v>
      </c>
      <c r="H358">
        <f t="shared" si="167"/>
        <v>3.39387011873356E-2</v>
      </c>
      <c r="K358">
        <f t="shared" si="144"/>
        <v>1.8035146439811165E-2</v>
      </c>
      <c r="L358">
        <f>ACOS(-J2*K358)</f>
        <v>1.5731324343618029</v>
      </c>
      <c r="N358">
        <f t="shared" si="145"/>
        <v>0.99983740641005914</v>
      </c>
      <c r="O358">
        <f t="shared" si="146"/>
        <v>2.7463938010926503E-2</v>
      </c>
      <c r="P358">
        <f>M2*N358*O358</f>
        <v>2.7231971030823324E-2</v>
      </c>
      <c r="Q358">
        <f t="shared" si="147"/>
        <v>2.7467391711079099E-2</v>
      </c>
      <c r="S358">
        <f t="shared" si="148"/>
        <v>1.8032214040606405E-2</v>
      </c>
      <c r="T358">
        <f>Q358*R2*S358</f>
        <v>6.3624755784893002E-5</v>
      </c>
      <c r="U358">
        <f>D2*E2*G2*(P358+T358)</f>
        <v>1059620.8989329617</v>
      </c>
      <c r="V358">
        <f t="shared" si="149"/>
        <v>1059.6208989329618</v>
      </c>
      <c r="W358" s="2">
        <v>20</v>
      </c>
      <c r="X358">
        <f t="shared" si="150"/>
        <v>345.4</v>
      </c>
      <c r="Y358" s="6">
        <f t="shared" si="151"/>
        <v>293.3</v>
      </c>
      <c r="Z358">
        <f t="shared" si="152"/>
        <v>1.9830739015404046</v>
      </c>
      <c r="AA358" s="2">
        <v>35</v>
      </c>
      <c r="AB358">
        <f t="shared" si="153"/>
        <v>604.44999999999993</v>
      </c>
      <c r="AC358" s="6">
        <f t="shared" si="143"/>
        <v>308.3</v>
      </c>
      <c r="AD358">
        <f t="shared" si="154"/>
        <v>4.3388295745269367</v>
      </c>
      <c r="AE358" s="8">
        <v>10</v>
      </c>
      <c r="AF358">
        <f t="shared" si="155"/>
        <v>0.1</v>
      </c>
      <c r="AG358" s="8">
        <v>87</v>
      </c>
      <c r="AH358">
        <f t="shared" si="156"/>
        <v>0.87</v>
      </c>
      <c r="AI358">
        <f t="shared" si="169"/>
        <v>1.0795786258964228</v>
      </c>
      <c r="AL358">
        <f t="shared" si="158"/>
        <v>797.99992214954284</v>
      </c>
      <c r="AM358">
        <v>15.286499999999988</v>
      </c>
      <c r="AN358">
        <f t="shared" si="159"/>
        <v>1.915601690639682E-2</v>
      </c>
      <c r="AO358" s="6">
        <f t="shared" si="160"/>
        <v>7386162396.6875706</v>
      </c>
      <c r="AP358">
        <f t="shared" si="161"/>
        <v>9017892663.8373318</v>
      </c>
      <c r="AQ358">
        <f t="shared" si="162"/>
        <v>8202027530.2624512</v>
      </c>
      <c r="AR358">
        <f t="shared" si="163"/>
        <v>40.214540980876798</v>
      </c>
      <c r="AS358">
        <f t="shared" si="142"/>
        <v>0.19453611765262868</v>
      </c>
      <c r="AT358">
        <f t="shared" si="170"/>
        <v>-0.32413937717636426</v>
      </c>
      <c r="AU358">
        <f t="shared" si="164"/>
        <v>-2.5358009117279003</v>
      </c>
      <c r="AX358">
        <f>AW2*AM358</f>
        <v>10.700549999999991</v>
      </c>
      <c r="AY358">
        <f t="shared" si="165"/>
        <v>13.236350911727891</v>
      </c>
    </row>
    <row r="359" spans="5:52" x14ac:dyDescent="0.25">
      <c r="F359">
        <f t="shared" si="166"/>
        <v>358</v>
      </c>
      <c r="G359">
        <f t="shared" si="168"/>
        <v>1.0328089889891814</v>
      </c>
      <c r="H359">
        <f t="shared" si="167"/>
        <v>3.4061256291920791E-2</v>
      </c>
      <c r="K359">
        <f t="shared" si="144"/>
        <v>1.8035127845741513E-2</v>
      </c>
      <c r="L359">
        <f>ACOS(-J2*K359)</f>
        <v>1.5731324319532933</v>
      </c>
      <c r="N359">
        <f t="shared" si="145"/>
        <v>0.99983740674524213</v>
      </c>
      <c r="O359">
        <f t="shared" si="146"/>
        <v>2.7463937968889022E-2</v>
      </c>
      <c r="P359">
        <f>M2*N359*O359</f>
        <v>2.7231970998270079E-2</v>
      </c>
      <c r="Q359">
        <f t="shared" si="147"/>
        <v>2.7467391669025756E-2</v>
      </c>
      <c r="S359">
        <f t="shared" si="148"/>
        <v>1.80321954556051E-2</v>
      </c>
      <c r="T359">
        <f>Q359*R2*S359</f>
        <v>6.3624690112274766E-5</v>
      </c>
      <c r="U359">
        <f>D2*E2*G2*(P359+T359)</f>
        <v>1059620.8951198126</v>
      </c>
      <c r="V359">
        <f t="shared" si="149"/>
        <v>1059.6208951198125</v>
      </c>
      <c r="W359" s="2">
        <v>20</v>
      </c>
      <c r="X359">
        <f t="shared" si="150"/>
        <v>345.4</v>
      </c>
      <c r="Y359" s="6">
        <f t="shared" si="151"/>
        <v>293.3</v>
      </c>
      <c r="Z359">
        <f t="shared" si="152"/>
        <v>1.9830739015404046</v>
      </c>
      <c r="AA359" s="2">
        <v>33.1</v>
      </c>
      <c r="AB359">
        <f t="shared" si="153"/>
        <v>571.63700000000006</v>
      </c>
      <c r="AC359" s="6">
        <f t="shared" si="143"/>
        <v>306.40000000000003</v>
      </c>
      <c r="AD359">
        <f t="shared" si="154"/>
        <v>3.9458733038022604</v>
      </c>
      <c r="AE359" s="8">
        <v>20</v>
      </c>
      <c r="AF359">
        <f t="shared" si="155"/>
        <v>0.2</v>
      </c>
      <c r="AG359" s="8">
        <v>95</v>
      </c>
      <c r="AH359">
        <f t="shared" si="156"/>
        <v>0.95</v>
      </c>
      <c r="AI359">
        <f t="shared" si="169"/>
        <v>1.3365474336119183</v>
      </c>
      <c r="AL359">
        <f t="shared" si="158"/>
        <v>797.9999192778622</v>
      </c>
      <c r="AM359">
        <v>14.092799999999988</v>
      </c>
      <c r="AN359">
        <f t="shared" si="159"/>
        <v>1.7660152162362438E-2</v>
      </c>
      <c r="AO359" s="6">
        <f t="shared" si="160"/>
        <v>7386162396.6875706</v>
      </c>
      <c r="AP359">
        <f t="shared" si="161"/>
        <v>8797537216.9192009</v>
      </c>
      <c r="AQ359">
        <f t="shared" si="162"/>
        <v>8091849806.8033857</v>
      </c>
      <c r="AR359">
        <f t="shared" si="163"/>
        <v>39.674339602757001</v>
      </c>
      <c r="AS359">
        <f t="shared" si="142"/>
        <v>0.17814719743299595</v>
      </c>
      <c r="AT359">
        <f t="shared" si="170"/>
        <v>-0.32615879458081071</v>
      </c>
      <c r="AU359">
        <f t="shared" si="164"/>
        <v>-2.3052487455735697</v>
      </c>
      <c r="AX359">
        <f>AW2*AM359</f>
        <v>9.8649599999999911</v>
      </c>
      <c r="AY359">
        <f t="shared" si="165"/>
        <v>12.170208745573561</v>
      </c>
    </row>
    <row r="360" spans="5:52" x14ac:dyDescent="0.25">
      <c r="F360">
        <f t="shared" si="166"/>
        <v>359</v>
      </c>
      <c r="G360">
        <f t="shared" si="168"/>
        <v>1.0328079214360371</v>
      </c>
      <c r="H360">
        <f t="shared" si="167"/>
        <v>3.418380831694736E-2</v>
      </c>
      <c r="K360">
        <f t="shared" si="144"/>
        <v>1.8035109199861819E-2</v>
      </c>
      <c r="L360">
        <f>ACOS(-J2*K360)</f>
        <v>1.5731324295380724</v>
      </c>
      <c r="N360">
        <f t="shared" si="145"/>
        <v>0.99983740708135882</v>
      </c>
      <c r="O360">
        <f t="shared" si="146"/>
        <v>2.7463937926734409E-2</v>
      </c>
      <c r="P360">
        <f>M2*N360*O360</f>
        <v>2.7231970965626125E-2</v>
      </c>
      <c r="Q360">
        <f t="shared" si="147"/>
        <v>2.7467391626855235E-2</v>
      </c>
      <c r="S360">
        <f t="shared" si="148"/>
        <v>1.8032176818819003E-2</v>
      </c>
      <c r="T360">
        <f>Q360*R2*S360</f>
        <v>6.3624624256668167E-5</v>
      </c>
      <c r="U360">
        <f>D2*E2*G2*(P360+T360)</f>
        <v>1059620.8912960384</v>
      </c>
      <c r="V360">
        <f t="shared" si="149"/>
        <v>1059.6208912960385</v>
      </c>
      <c r="W360" s="2">
        <v>20</v>
      </c>
      <c r="X360">
        <f t="shared" si="150"/>
        <v>345.4</v>
      </c>
      <c r="Y360" s="6">
        <f t="shared" si="151"/>
        <v>293.3</v>
      </c>
      <c r="Z360">
        <f t="shared" si="152"/>
        <v>1.9830739015404046</v>
      </c>
      <c r="AA360" s="2">
        <v>34</v>
      </c>
      <c r="AB360">
        <f t="shared" si="153"/>
        <v>587.17999999999995</v>
      </c>
      <c r="AC360" s="6">
        <f t="shared" si="143"/>
        <v>307.3</v>
      </c>
      <c r="AD360">
        <f t="shared" si="154"/>
        <v>4.1279690380750855</v>
      </c>
      <c r="AE360" s="8">
        <v>12</v>
      </c>
      <c r="AF360">
        <f t="shared" si="155"/>
        <v>0.12</v>
      </c>
      <c r="AG360" s="8">
        <v>94</v>
      </c>
      <c r="AH360">
        <f t="shared" si="156"/>
        <v>0.94</v>
      </c>
      <c r="AI360">
        <f t="shared" si="169"/>
        <v>1.1797228760084952</v>
      </c>
      <c r="AL360">
        <f t="shared" si="158"/>
        <v>797.99991639818006</v>
      </c>
      <c r="AM360">
        <v>14.913899999999988</v>
      </c>
      <c r="AN360">
        <f t="shared" si="159"/>
        <v>1.8689099702309194E-2</v>
      </c>
      <c r="AO360" s="6">
        <f t="shared" si="160"/>
        <v>7386162396.6875706</v>
      </c>
      <c r="AP360">
        <f t="shared" si="161"/>
        <v>8901406526.1969452</v>
      </c>
      <c r="AQ360">
        <f t="shared" si="162"/>
        <v>8143784461.4422579</v>
      </c>
      <c r="AR360">
        <f t="shared" si="163"/>
        <v>39.928975214451391</v>
      </c>
      <c r="AS360">
        <f t="shared" si="142"/>
        <v>0.187938932103689</v>
      </c>
      <c r="AT360">
        <f t="shared" si="170"/>
        <v>-0.32476971540188254</v>
      </c>
      <c r="AU360">
        <f t="shared" si="164"/>
        <v>-2.4371398088396079</v>
      </c>
      <c r="AX360">
        <f>AW2*AM360</f>
        <v>10.43972999999999</v>
      </c>
      <c r="AY360">
        <f t="shared" si="165"/>
        <v>12.876869808839597</v>
      </c>
    </row>
    <row r="361" spans="5:52" x14ac:dyDescent="0.25">
      <c r="F361">
        <f t="shared" si="166"/>
        <v>360</v>
      </c>
      <c r="G361">
        <f t="shared" si="168"/>
        <v>1.0328068509166513</v>
      </c>
      <c r="H361">
        <f t="shared" si="167"/>
        <v>3.4306357251335108E-2</v>
      </c>
      <c r="K361">
        <f t="shared" si="144"/>
        <v>1.8035090502173771E-2</v>
      </c>
      <c r="L361">
        <f>ACOS(-J2*K361)</f>
        <v>1.5731324271161409</v>
      </c>
      <c r="N361">
        <f t="shared" si="145"/>
        <v>0.99983740741840899</v>
      </c>
      <c r="O361">
        <f t="shared" si="146"/>
        <v>2.7463937884462664E-2</v>
      </c>
      <c r="P361">
        <f>M2*N361*O361</f>
        <v>2.7231970932891449E-2</v>
      </c>
      <c r="Q361">
        <f t="shared" si="147"/>
        <v>2.7467391584567537E-2</v>
      </c>
      <c r="S361">
        <f t="shared" si="148"/>
        <v>1.8032158130249797E-2</v>
      </c>
      <c r="T361">
        <f>Q361*R2*S361</f>
        <v>6.3624558218079141E-5</v>
      </c>
      <c r="U361">
        <f>D2*E2*G2*(P361+T361)</f>
        <v>1059620.887461639</v>
      </c>
      <c r="V361">
        <f t="shared" si="149"/>
        <v>1059.6208874616391</v>
      </c>
      <c r="W361" s="2">
        <v>24</v>
      </c>
      <c r="X361">
        <f t="shared" ref="X361:X366" si="171">W361*17.27</f>
        <v>414.48</v>
      </c>
      <c r="Y361" s="6">
        <f t="shared" si="151"/>
        <v>297.3</v>
      </c>
      <c r="Z361">
        <f t="shared" si="152"/>
        <v>2.4624618961402045</v>
      </c>
      <c r="AA361" s="2">
        <v>29.5</v>
      </c>
      <c r="AB361">
        <f t="shared" si="153"/>
        <v>509.46499999999997</v>
      </c>
      <c r="AC361" s="6">
        <f t="shared" si="143"/>
        <v>302.8</v>
      </c>
      <c r="AD361">
        <f t="shared" si="154"/>
        <v>3.2855284428483555</v>
      </c>
      <c r="AE361" s="8">
        <v>10</v>
      </c>
      <c r="AF361">
        <f t="shared" si="155"/>
        <v>0.1</v>
      </c>
      <c r="AG361" s="8">
        <v>94</v>
      </c>
      <c r="AH361">
        <f t="shared" si="156"/>
        <v>0.94</v>
      </c>
      <c r="AI361">
        <f t="shared" si="169"/>
        <v>1.3216335133283139</v>
      </c>
      <c r="AL361">
        <f t="shared" si="158"/>
        <v>797.99991351049596</v>
      </c>
      <c r="AM361">
        <v>15.583799999999984</v>
      </c>
      <c r="AN361">
        <f t="shared" si="159"/>
        <v>1.9528573545133616E-2</v>
      </c>
      <c r="AO361" s="6">
        <f t="shared" si="160"/>
        <v>7797608001.4891062</v>
      </c>
      <c r="AP361">
        <f t="shared" si="161"/>
        <v>8391123459.3793173</v>
      </c>
      <c r="AQ361">
        <f t="shared" si="162"/>
        <v>8094365730.4342117</v>
      </c>
      <c r="AR361">
        <f t="shared" si="163"/>
        <v>39.686675176318943</v>
      </c>
      <c r="AS361">
        <f t="shared" si="142"/>
        <v>0.17905275130889953</v>
      </c>
      <c r="AT361">
        <f t="shared" si="170"/>
        <v>-0.32363642571406959</v>
      </c>
      <c r="AU361">
        <f t="shared" si="164"/>
        <v>-2.2997631533988936</v>
      </c>
      <c r="AX361">
        <f>AW2*AM361</f>
        <v>10.908659999999989</v>
      </c>
      <c r="AY361">
        <f t="shared" si="165"/>
        <v>13.208423153398883</v>
      </c>
    </row>
    <row r="362" spans="5:52" x14ac:dyDescent="0.25">
      <c r="F362">
        <f t="shared" si="166"/>
        <v>361</v>
      </c>
      <c r="G362">
        <f t="shared" si="168"/>
        <v>1.0328057774311203</v>
      </c>
      <c r="H362">
        <f t="shared" si="167"/>
        <v>3.4428903084004085E-2</v>
      </c>
      <c r="K362">
        <f t="shared" si="144"/>
        <v>1.8035071752679058E-2</v>
      </c>
      <c r="L362">
        <f>ACOS(-J2*K362)</f>
        <v>1.5731324246874989</v>
      </c>
      <c r="N362">
        <f t="shared" si="145"/>
        <v>0.99983740775639274</v>
      </c>
      <c r="O362">
        <f t="shared" si="146"/>
        <v>2.74639378420738E-2</v>
      </c>
      <c r="P362">
        <f>M2*N362*O362</f>
        <v>2.7231970900066075E-2</v>
      </c>
      <c r="Q362">
        <f t="shared" si="147"/>
        <v>2.746739154216268E-2</v>
      </c>
      <c r="S362">
        <f t="shared" si="148"/>
        <v>1.8032139389899171E-2</v>
      </c>
      <c r="T362">
        <f>Q362*R2*S362</f>
        <v>6.3624491996513665E-5</v>
      </c>
      <c r="U362">
        <f>D2*E2*G2*(P362+T362)</f>
        <v>1059620.8836166156</v>
      </c>
      <c r="V362">
        <f t="shared" si="149"/>
        <v>1059.6208836166156</v>
      </c>
      <c r="W362" s="2">
        <v>23</v>
      </c>
      <c r="X362">
        <f t="shared" si="171"/>
        <v>397.21</v>
      </c>
      <c r="Y362" s="6">
        <f t="shared" si="151"/>
        <v>296.3</v>
      </c>
      <c r="Z362">
        <f t="shared" si="152"/>
        <v>2.3339947564661481</v>
      </c>
      <c r="AA362" s="2">
        <v>34</v>
      </c>
      <c r="AB362">
        <f t="shared" si="153"/>
        <v>587.17999999999995</v>
      </c>
      <c r="AC362" s="6">
        <f t="shared" si="143"/>
        <v>307.3</v>
      </c>
      <c r="AD362">
        <f t="shared" si="154"/>
        <v>4.1279690380750855</v>
      </c>
      <c r="AE362" s="8">
        <v>5</v>
      </c>
      <c r="AF362">
        <f t="shared" si="155"/>
        <v>0.05</v>
      </c>
      <c r="AG362" s="8">
        <v>100</v>
      </c>
      <c r="AH362">
        <f t="shared" si="156"/>
        <v>1</v>
      </c>
      <c r="AI362">
        <f t="shared" si="169"/>
        <v>1.2701966041849513</v>
      </c>
      <c r="AL362">
        <f t="shared" si="158"/>
        <v>797.99991061481091</v>
      </c>
      <c r="AM362">
        <v>16.040699999999983</v>
      </c>
      <c r="AN362">
        <f t="shared" si="159"/>
        <v>2.0101130071106886E-2</v>
      </c>
      <c r="AO362" s="6">
        <f t="shared" si="160"/>
        <v>7693174893.707921</v>
      </c>
      <c r="AP362">
        <f t="shared" si="161"/>
        <v>8901406526.1969452</v>
      </c>
      <c r="AQ362">
        <f t="shared" si="162"/>
        <v>8297290709.9524326</v>
      </c>
      <c r="AR362">
        <f t="shared" si="163"/>
        <v>40.681616350896775</v>
      </c>
      <c r="AS362">
        <f>(0.34-(0.14*SQRT(AI362)))</f>
        <v>0.18221580103817414</v>
      </c>
      <c r="AT362">
        <f t="shared" si="170"/>
        <v>-0.3228634744040057</v>
      </c>
      <c r="AU362">
        <f t="shared" si="164"/>
        <v>-2.3933331179369697</v>
      </c>
      <c r="AX362">
        <f>AW2*AM362</f>
        <v>11.228489999999988</v>
      </c>
      <c r="AY362">
        <f t="shared" si="165"/>
        <v>13.621823117936959</v>
      </c>
    </row>
    <row r="363" spans="5:52" x14ac:dyDescent="0.25">
      <c r="F363">
        <f t="shared" si="166"/>
        <v>362</v>
      </c>
      <c r="G363">
        <f t="shared" si="168"/>
        <v>1.0328047009795418</v>
      </c>
      <c r="H363">
        <f t="shared" si="167"/>
        <v>3.4551445803874647E-2</v>
      </c>
      <c r="K363">
        <f t="shared" si="144"/>
        <v>1.8035052951379377E-2</v>
      </c>
      <c r="L363">
        <f>ACOS(-J2*K363)</f>
        <v>1.5731324222521463</v>
      </c>
      <c r="N363">
        <f t="shared" si="145"/>
        <v>0.99983740809531008</v>
      </c>
      <c r="O363">
        <f t="shared" si="146"/>
        <v>2.7463937799567809E-2</v>
      </c>
      <c r="P363">
        <f>M2*N363*O363</f>
        <v>2.7231970867149985E-2</v>
      </c>
      <c r="Q363">
        <f t="shared" si="147"/>
        <v>2.7467391499640649E-2</v>
      </c>
      <c r="S363">
        <f t="shared" si="148"/>
        <v>1.8032120597768826E-2</v>
      </c>
      <c r="T363">
        <f>Q363*R2*S363</f>
        <v>6.3624425591977742E-5</v>
      </c>
      <c r="U363">
        <f>D2*E2*G2*(P363+T363)</f>
        <v>1059620.8797609673</v>
      </c>
      <c r="V363">
        <f t="shared" si="149"/>
        <v>1059.6208797609672</v>
      </c>
      <c r="W363" s="2">
        <v>24</v>
      </c>
      <c r="X363">
        <f t="shared" si="171"/>
        <v>414.48</v>
      </c>
      <c r="Y363" s="6">
        <f t="shared" si="151"/>
        <v>297.3</v>
      </c>
      <c r="Z363">
        <f t="shared" si="152"/>
        <v>2.4624618961402045</v>
      </c>
      <c r="AA363" s="2">
        <v>33</v>
      </c>
      <c r="AB363">
        <f t="shared" si="153"/>
        <v>569.91</v>
      </c>
      <c r="AC363" s="6">
        <f t="shared" si="143"/>
        <v>306.3</v>
      </c>
      <c r="AD363">
        <f t="shared" si="154"/>
        <v>3.9260786579739286</v>
      </c>
      <c r="AE363" s="8">
        <v>25</v>
      </c>
      <c r="AF363">
        <f t="shared" si="155"/>
        <v>0.25</v>
      </c>
      <c r="AG363" s="8">
        <v>90</v>
      </c>
      <c r="AH363">
        <f t="shared" si="156"/>
        <v>0.9</v>
      </c>
      <c r="AI363">
        <f t="shared" si="169"/>
        <v>1.5988676855098332</v>
      </c>
      <c r="AL363">
        <f t="shared" si="158"/>
        <v>797.99990771112414</v>
      </c>
      <c r="AM363">
        <v>15.22979999999999</v>
      </c>
      <c r="AN363">
        <f t="shared" si="159"/>
        <v>1.908496461319539E-2</v>
      </c>
      <c r="AO363" s="6">
        <f t="shared" si="160"/>
        <v>7797608001.4891062</v>
      </c>
      <c r="AP363">
        <f t="shared" si="161"/>
        <v>8786052557.743763</v>
      </c>
      <c r="AQ363">
        <f t="shared" si="162"/>
        <v>8291830279.6164341</v>
      </c>
      <c r="AR363">
        <f t="shared" si="163"/>
        <v>40.654843860959375</v>
      </c>
      <c r="AS363">
        <f>(0.34-(0.14*SQRT(AI363)))</f>
        <v>0.16297512424522725</v>
      </c>
      <c r="AT363">
        <f t="shared" si="170"/>
        <v>-0.32423529777218618</v>
      </c>
      <c r="AU363">
        <f t="shared" si="164"/>
        <v>-2.1482949654203858</v>
      </c>
      <c r="AX363">
        <f>AW2*AM363</f>
        <v>10.660859999999992</v>
      </c>
      <c r="AY363">
        <f t="shared" si="165"/>
        <v>12.809154965420378</v>
      </c>
    </row>
    <row r="364" spans="5:52" x14ac:dyDescent="0.25">
      <c r="F364">
        <f t="shared" si="166"/>
        <v>363</v>
      </c>
      <c r="G364">
        <f t="shared" si="168"/>
        <v>1.0328036215620129</v>
      </c>
      <c r="H364">
        <f t="shared" si="167"/>
        <v>3.4673985399867394E-2</v>
      </c>
      <c r="K364">
        <f t="shared" si="144"/>
        <v>1.8035034098276434E-2</v>
      </c>
      <c r="L364">
        <f>ACOS(-J2*K364)</f>
        <v>1.5731324198100838</v>
      </c>
      <c r="N364">
        <f t="shared" si="145"/>
        <v>0.99983740843516078</v>
      </c>
      <c r="O364">
        <f t="shared" si="146"/>
        <v>2.7463937756944706E-2</v>
      </c>
      <c r="P364">
        <f>M2*N364*O364</f>
        <v>2.7231970834143197E-2</v>
      </c>
      <c r="Q364">
        <f t="shared" si="147"/>
        <v>2.7467391457001462E-2</v>
      </c>
      <c r="S364">
        <f t="shared" si="148"/>
        <v>1.8032101753860465E-2</v>
      </c>
      <c r="T364">
        <f>Q364*R2*S364</f>
        <v>6.3624359004477404E-5</v>
      </c>
      <c r="U364">
        <f>D2*E2*G2*(P364+T364)</f>
        <v>1059620.8758946958</v>
      </c>
      <c r="V364">
        <f t="shared" si="149"/>
        <v>1059.6208758946957</v>
      </c>
      <c r="W364" s="2">
        <v>23.2</v>
      </c>
      <c r="X364">
        <f t="shared" si="171"/>
        <v>400.66399999999999</v>
      </c>
      <c r="Y364" s="6">
        <f t="shared" si="151"/>
        <v>296.5</v>
      </c>
      <c r="Z364">
        <f t="shared" si="152"/>
        <v>2.3592087027791888</v>
      </c>
      <c r="AA364" s="2">
        <v>31</v>
      </c>
      <c r="AB364">
        <f t="shared" si="153"/>
        <v>535.37</v>
      </c>
      <c r="AC364" s="6">
        <f t="shared" si="143"/>
        <v>304.3</v>
      </c>
      <c r="AD364">
        <f t="shared" si="154"/>
        <v>3.5479274662728466</v>
      </c>
      <c r="AE364" s="8">
        <v>38</v>
      </c>
      <c r="AF364">
        <f t="shared" si="155"/>
        <v>0.38</v>
      </c>
      <c r="AG364" s="8">
        <v>97</v>
      </c>
      <c r="AH364">
        <f t="shared" si="156"/>
        <v>0.97</v>
      </c>
      <c r="AI364">
        <f t="shared" si="169"/>
        <v>1.8183224394397475</v>
      </c>
      <c r="AL364">
        <f t="shared" si="158"/>
        <v>797.99990479943722</v>
      </c>
      <c r="AM364">
        <v>10.647599999999983</v>
      </c>
      <c r="AN364">
        <f t="shared" si="159"/>
        <v>1.3342858734646169E-2</v>
      </c>
      <c r="AO364" s="6">
        <f t="shared" si="160"/>
        <v>7713977085.2991018</v>
      </c>
      <c r="AP364">
        <f t="shared" si="161"/>
        <v>8558711713.0389957</v>
      </c>
      <c r="AQ364">
        <f t="shared" si="162"/>
        <v>8136344399.1690483</v>
      </c>
      <c r="AR364">
        <f t="shared" si="163"/>
        <v>39.892496589125848</v>
      </c>
      <c r="AS364">
        <f>(0.34-(0.14*SQRT(AI364)))</f>
        <v>0.15121673852531561</v>
      </c>
      <c r="AT364">
        <f t="shared" si="170"/>
        <v>-0.33198714070822766</v>
      </c>
      <c r="AU364">
        <f t="shared" si="164"/>
        <v>-2.0026836184170804</v>
      </c>
      <c r="AX364">
        <f>AW2*AM364</f>
        <v>7.4533199999999873</v>
      </c>
      <c r="AY364">
        <f t="shared" si="165"/>
        <v>9.4560036184170677</v>
      </c>
    </row>
    <row r="365" spans="5:52" x14ac:dyDescent="0.25">
      <c r="F365">
        <f t="shared" si="166"/>
        <v>364</v>
      </c>
      <c r="G365">
        <f t="shared" si="168"/>
        <v>1.0328025391786309</v>
      </c>
      <c r="H365">
        <f t="shared" si="167"/>
        <v>3.4796521860903241E-2</v>
      </c>
      <c r="K365">
        <f t="shared" si="144"/>
        <v>1.8035015193371917E-2</v>
      </c>
      <c r="L365">
        <f>ACOS(-J2*K365)</f>
        <v>1.5731324173613113</v>
      </c>
      <c r="N365">
        <f t="shared" si="145"/>
        <v>0.99983740877594485</v>
      </c>
      <c r="O365">
        <f t="shared" si="146"/>
        <v>2.7463937714204485E-2</v>
      </c>
      <c r="P365">
        <f>M2*N365*O365</f>
        <v>2.72319708010457E-2</v>
      </c>
      <c r="Q365">
        <f t="shared" si="147"/>
        <v>2.7467391414245115E-2</v>
      </c>
      <c r="S365">
        <f t="shared" si="148"/>
        <v>1.8032082858175775E-2</v>
      </c>
      <c r="T365">
        <f>Q365*R2*S365</f>
        <v>6.36242922340186E-5</v>
      </c>
      <c r="U365">
        <f>D2*E2*G2*(P365+T365)</f>
        <v>1059620.8720178003</v>
      </c>
      <c r="V365">
        <f t="shared" si="149"/>
        <v>1059.6208720178004</v>
      </c>
      <c r="W365" s="2">
        <v>22</v>
      </c>
      <c r="X365">
        <f t="shared" si="171"/>
        <v>379.94</v>
      </c>
      <c r="Y365" s="6">
        <f t="shared" si="151"/>
        <v>295.3</v>
      </c>
      <c r="Z365">
        <f t="shared" si="152"/>
        <v>2.2114271288940266</v>
      </c>
      <c r="AA365" s="2">
        <v>32.1</v>
      </c>
      <c r="AB365">
        <f t="shared" si="153"/>
        <v>554.36699999999996</v>
      </c>
      <c r="AC365" s="6">
        <f t="shared" si="143"/>
        <v>305.40000000000003</v>
      </c>
      <c r="AD365">
        <f t="shared" si="154"/>
        <v>3.7517800388368747</v>
      </c>
      <c r="AE365" s="8">
        <v>5</v>
      </c>
      <c r="AF365">
        <f t="shared" si="155"/>
        <v>0.05</v>
      </c>
      <c r="AG365" s="8">
        <v>96</v>
      </c>
      <c r="AH365">
        <f t="shared" si="156"/>
        <v>0.96</v>
      </c>
      <c r="AI365">
        <f t="shared" si="169"/>
        <v>1.1552795228400545</v>
      </c>
      <c r="AL365">
        <f t="shared" si="158"/>
        <v>797.99990187974947</v>
      </c>
      <c r="AM365">
        <v>15.172199999999982</v>
      </c>
      <c r="AN365">
        <f t="shared" si="159"/>
        <v>1.9012784292655564E-2</v>
      </c>
      <c r="AO365" s="6">
        <f t="shared" si="160"/>
        <v>7589794316.8739386</v>
      </c>
      <c r="AP365">
        <f t="shared" si="161"/>
        <v>8683195907.3872948</v>
      </c>
      <c r="AQ365">
        <f t="shared" si="162"/>
        <v>8136495112.1306171</v>
      </c>
      <c r="AR365">
        <f t="shared" si="163"/>
        <v>39.893235534776416</v>
      </c>
      <c r="AS365">
        <f>(0.34-(0.14*SQRT(AI365)))</f>
        <v>0.18952249786873432</v>
      </c>
      <c r="AT365">
        <f t="shared" si="170"/>
        <v>-0.32433274120491495</v>
      </c>
      <c r="AU365">
        <f t="shared" si="164"/>
        <v>-2.4521714145009859</v>
      </c>
      <c r="AX365">
        <f>AW2*AM365</f>
        <v>10.620539999999988</v>
      </c>
      <c r="AY365">
        <f t="shared" si="165"/>
        <v>13.072711414500974</v>
      </c>
    </row>
    <row r="366" spans="5:52" x14ac:dyDescent="0.25">
      <c r="E366" t="s">
        <v>16</v>
      </c>
      <c r="F366">
        <f t="shared" si="166"/>
        <v>365</v>
      </c>
      <c r="G366">
        <f t="shared" si="168"/>
        <v>1.0328014538294938</v>
      </c>
      <c r="H366">
        <f t="shared" si="167"/>
        <v>3.4919055175903387E-2</v>
      </c>
      <c r="K366">
        <f t="shared" si="144"/>
        <v>1.8034996236667551E-2</v>
      </c>
      <c r="L366">
        <f>ACOS(-J2*K366)</f>
        <v>1.573132414905829</v>
      </c>
      <c r="N366">
        <f t="shared" si="145"/>
        <v>0.99983740911766239</v>
      </c>
      <c r="O366">
        <f t="shared" si="146"/>
        <v>2.7463937671347163E-2</v>
      </c>
      <c r="P366">
        <f>M2*N366*O366</f>
        <v>2.7231970767857515E-2</v>
      </c>
      <c r="Q366">
        <f t="shared" si="147"/>
        <v>2.7467391371371618E-2</v>
      </c>
      <c r="S366">
        <f t="shared" si="148"/>
        <v>1.8032063910716475E-2</v>
      </c>
      <c r="T366">
        <f>Q366*R2*S366</f>
        <v>6.3624225280607428E-5</v>
      </c>
      <c r="U366">
        <f>D2*E2*G2*(P366+T366)</f>
        <v>1059620.868130282</v>
      </c>
      <c r="V366">
        <f t="shared" si="149"/>
        <v>1059.6208681302821</v>
      </c>
      <c r="W366" s="2">
        <v>22.1</v>
      </c>
      <c r="X366">
        <f t="shared" si="171"/>
        <v>381.66700000000003</v>
      </c>
      <c r="Y366" s="6">
        <f t="shared" si="151"/>
        <v>295.40000000000003</v>
      </c>
      <c r="Z366">
        <f t="shared" si="152"/>
        <v>2.223425053404688</v>
      </c>
      <c r="AA366" s="2">
        <v>32</v>
      </c>
      <c r="AB366">
        <f t="shared" si="153"/>
        <v>552.64</v>
      </c>
      <c r="AC366" s="6">
        <f t="shared" si="143"/>
        <v>305.3</v>
      </c>
      <c r="AD366">
        <f t="shared" si="154"/>
        <v>3.7328359060309499</v>
      </c>
      <c r="AE366" s="8">
        <v>29</v>
      </c>
      <c r="AF366">
        <f t="shared" si="155"/>
        <v>0.28999999999999998</v>
      </c>
      <c r="AG366" s="8">
        <v>95</v>
      </c>
      <c r="AH366">
        <f t="shared" si="156"/>
        <v>0.95</v>
      </c>
      <c r="AI366">
        <f t="shared" si="169"/>
        <v>1.5973881067417144</v>
      </c>
      <c r="AL366">
        <f t="shared" si="158"/>
        <v>797.99989895206159</v>
      </c>
      <c r="AM366">
        <v>12.691199999999984</v>
      </c>
      <c r="AN366">
        <f t="shared" si="159"/>
        <v>1.5903761412333694E-2</v>
      </c>
      <c r="AO366" s="6">
        <f t="shared" si="160"/>
        <v>7600085213.0842552</v>
      </c>
      <c r="AP366">
        <f t="shared" si="161"/>
        <v>8671823398.6377773</v>
      </c>
      <c r="AQ366">
        <f t="shared" si="162"/>
        <v>8135954305.8610163</v>
      </c>
      <c r="AR366">
        <f t="shared" si="163"/>
        <v>39.890583961636565</v>
      </c>
      <c r="AS366">
        <f>(0.34-(0.14*SQRT(AI366)))</f>
        <v>0.16305705187225572</v>
      </c>
      <c r="AT366">
        <f t="shared" si="170"/>
        <v>-0.32852992209334947</v>
      </c>
      <c r="AU366">
        <f t="shared" si="164"/>
        <v>-2.1369035009855217</v>
      </c>
      <c r="AX366">
        <f>AW2*AM366</f>
        <v>8.8838399999999886</v>
      </c>
      <c r="AY366">
        <f t="shared" si="165"/>
        <v>11.02074350098551</v>
      </c>
      <c r="AZ366">
        <f>SUM(AY336:AY366)/31</f>
        <v>12.500568259664565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7"/>
  <sheetViews>
    <sheetView workbookViewId="0"/>
  </sheetViews>
  <sheetFormatPr defaultRowHeight="15" x14ac:dyDescent="0.25"/>
  <cols>
    <col min="5" max="5" width="13.28515625" customWidth="1"/>
    <col min="7" max="7" width="35" customWidth="1"/>
    <col min="8" max="8" width="21.140625" customWidth="1"/>
    <col min="9" max="9" width="16.85546875" customWidth="1"/>
    <col min="12" max="12" width="16.7109375" customWidth="1"/>
    <col min="20" max="20" width="12" bestFit="1" customWidth="1"/>
    <col min="21" max="21" width="10" bestFit="1" customWidth="1"/>
    <col min="32" max="32" width="13.42578125" customWidth="1"/>
    <col min="34" max="34" width="12.28515625" customWidth="1"/>
    <col min="41" max="41" width="18.5703125" customWidth="1"/>
    <col min="42" max="42" width="16.140625" customWidth="1"/>
    <col min="43" max="43" width="15.140625" customWidth="1"/>
    <col min="44" max="44" width="28.5703125" customWidth="1"/>
    <col min="45" max="45" width="18" customWidth="1"/>
    <col min="46" max="46" width="16.5703125" customWidth="1"/>
    <col min="51" max="51" width="14.7109375" customWidth="1"/>
    <col min="52" max="52" width="27.42578125" customWidth="1"/>
  </cols>
  <sheetData>
    <row r="1" spans="1:52" x14ac:dyDescent="0.25">
      <c r="A1" t="s">
        <v>0</v>
      </c>
      <c r="D1" t="s">
        <v>3</v>
      </c>
      <c r="E1" t="s">
        <v>22</v>
      </c>
      <c r="F1" t="s">
        <v>63</v>
      </c>
      <c r="G1" t="s">
        <v>23</v>
      </c>
      <c r="H1" t="s">
        <v>17</v>
      </c>
      <c r="I1" s="1" t="s">
        <v>18</v>
      </c>
      <c r="J1" s="1" t="s">
        <v>19</v>
      </c>
      <c r="K1" s="1" t="s">
        <v>21</v>
      </c>
      <c r="L1" s="1" t="s">
        <v>20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40</v>
      </c>
      <c r="AC1" s="1" t="s">
        <v>39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64</v>
      </c>
    </row>
    <row r="2" spans="1:52" x14ac:dyDescent="0.25">
      <c r="A2" t="s">
        <v>1</v>
      </c>
      <c r="D2">
        <f>(24*3600)/(22/7)</f>
        <v>27490.909090909092</v>
      </c>
      <c r="E2">
        <f>1367</f>
        <v>1367</v>
      </c>
      <c r="F2">
        <v>1</v>
      </c>
      <c r="G2">
        <f>(1+(0.033*COS(2*22/7*F2/365*(22/7)/180)))</f>
        <v>1.0329999985081961</v>
      </c>
      <c r="H2">
        <f>0.409*SIN((22/7)/180*(2*F2*(22/7)/365-(1.39)))</f>
        <v>-9.8024456267644076E-3</v>
      </c>
      <c r="I2">
        <v>7.3775000000000004</v>
      </c>
      <c r="J2">
        <f>TAN(I2*(22/7)/180)</f>
        <v>0.12953071658487997</v>
      </c>
      <c r="K2">
        <f>TAN(G2*(22/7)/180)</f>
        <v>1.8038464017571944E-2</v>
      </c>
      <c r="L2">
        <f>ACOS(-J2*K2)</f>
        <v>1.5731328640912006</v>
      </c>
      <c r="M2">
        <f>COS(I2*(22/7)/180)</f>
        <v>0.99171500765688703</v>
      </c>
      <c r="N2">
        <f>COS(G2*(22/7)/180)</f>
        <v>0.99983734660074397</v>
      </c>
      <c r="O2">
        <f>SIN(L2*(22/7)/180)</f>
        <v>2.7463945511307958E-2</v>
      </c>
      <c r="P2">
        <f>M2*N2*O2</f>
        <v>2.7231976838863921E-2</v>
      </c>
      <c r="Q2">
        <f>(22/7*L2)/180</f>
        <v>2.7467399214290804E-2</v>
      </c>
      <c r="R2">
        <f>SIN(I2*(22/7)/180)</f>
        <v>0.12845755558977631</v>
      </c>
      <c r="S2">
        <f>SIN(G2*(22/7)/180)</f>
        <v>1.8035530000082126E-2</v>
      </c>
      <c r="T2">
        <f>Q2*R2*S2</f>
        <v>6.3636473179845131E-5</v>
      </c>
      <c r="U2">
        <f>D2*E2*G2*(P2+T2)</f>
        <v>1059621.5792741389</v>
      </c>
      <c r="V2">
        <f>U2/1000</f>
        <v>1059.6215792741389</v>
      </c>
      <c r="W2" s="2">
        <v>16</v>
      </c>
      <c r="X2">
        <f>W2*17.27</f>
        <v>276.32</v>
      </c>
      <c r="Y2" s="6">
        <f>W2+273.3</f>
        <v>289.3</v>
      </c>
      <c r="Z2">
        <f>0.6108*EXP(X2/Y2)</f>
        <v>1.5874792394862927</v>
      </c>
      <c r="AA2" s="2">
        <v>34.5</v>
      </c>
      <c r="AB2">
        <f>17.27*AA2</f>
        <v>595.81499999999994</v>
      </c>
      <c r="AC2" s="6">
        <f t="shared" ref="AC2:AC65" si="0">AA2+273.3</f>
        <v>307.8</v>
      </c>
      <c r="AD2">
        <f>0.6108*EXP(AB2/AC2)</f>
        <v>4.2322575139029901</v>
      </c>
      <c r="AE2" s="9">
        <v>21</v>
      </c>
      <c r="AF2">
        <f>AE2/100</f>
        <v>0.21</v>
      </c>
      <c r="AG2" s="9">
        <v>64</v>
      </c>
      <c r="AH2">
        <f>AG2/100</f>
        <v>0.64</v>
      </c>
      <c r="AI2">
        <f>((Z2*(AH2)+AD2*(AF2))/2)</f>
        <v>0.95238039559542753</v>
      </c>
      <c r="AJ2">
        <v>230</v>
      </c>
      <c r="AK2">
        <f>230/1000</f>
        <v>0.23</v>
      </c>
      <c r="AL2">
        <f>(0.75+(2*EXP(-5)*(0.23)))*V2</f>
        <v>798.00043451411295</v>
      </c>
      <c r="AM2" s="12">
        <v>19.908000000000001</v>
      </c>
      <c r="AN2">
        <f>AM2/AL2</f>
        <v>2.4947354837120607E-2</v>
      </c>
      <c r="AO2" s="6">
        <f>(W2+273.16)^4</f>
        <v>6991218318.7212343</v>
      </c>
      <c r="AP2">
        <f>(AA2+273.16)^4</f>
        <v>8959507612.9412384</v>
      </c>
      <c r="AQ2">
        <f>(AO2+AP2)/2</f>
        <v>7975362965.8312359</v>
      </c>
      <c r="AR2">
        <f>4.903*10^-9*AQ2</f>
        <v>39.103204621470553</v>
      </c>
      <c r="AS2">
        <f>(0.34-(0.14*SQRT(AI2)))</f>
        <v>0.20337402972468824</v>
      </c>
      <c r="AT2">
        <f>(1.35*(AN2))-0.35</f>
        <v>-0.31632107096988715</v>
      </c>
      <c r="AU2">
        <f>AR2*AS2*AT2</f>
        <v>-2.5155674518749631</v>
      </c>
      <c r="AV2">
        <v>0.3</v>
      </c>
      <c r="AW2">
        <f>1-AV2</f>
        <v>0.7</v>
      </c>
      <c r="AX2">
        <f>AW2*AM2</f>
        <v>13.935600000000001</v>
      </c>
      <c r="AY2">
        <f>(AX2-AU2)</f>
        <v>16.451167451874966</v>
      </c>
    </row>
    <row r="3" spans="1:52" x14ac:dyDescent="0.25">
      <c r="A3" t="s">
        <v>2</v>
      </c>
      <c r="F3">
        <f>F2+1</f>
        <v>2</v>
      </c>
      <c r="G3">
        <f t="shared" ref="G3:G66" si="1">(1+(0.033*COS(2*22/7*F3/365*(22/7)/180)))</f>
        <v>1.0329999940327843</v>
      </c>
      <c r="H3">
        <f>0.409*SIN((22/7)/180*(2*F3*(22/7)/365-(1.39)))</f>
        <v>-9.6794997390570806E-3</v>
      </c>
      <c r="K3">
        <f t="shared" ref="K3:K66" si="2">TAN(G3*(22/7)/180)</f>
        <v>1.8038463939404406E-2</v>
      </c>
      <c r="L3">
        <f>ACOS(-J2*K3)</f>
        <v>1.5731328640810753</v>
      </c>
      <c r="N3">
        <f t="shared" ref="N3:N66" si="3">COS(G3*(22/7)/180)</f>
        <v>0.99983734660215329</v>
      </c>
      <c r="O3">
        <f t="shared" ref="O3:O66" si="4">SIN(L3*(22/7)/180)</f>
        <v>2.7463945511131235E-2</v>
      </c>
      <c r="P3">
        <f>M2*N3*O3</f>
        <v>2.7231976838727075E-2</v>
      </c>
      <c r="Q3">
        <f t="shared" ref="Q3:Q66" si="5">(22/7*L3)/180</f>
        <v>2.7467399214114015E-2</v>
      </c>
      <c r="S3">
        <f t="shared" ref="S3:S66" si="6">SIN(G3*(22/7)/180)</f>
        <v>1.8035529921952728E-2</v>
      </c>
      <c r="T3">
        <f>Q3*R2*S3</f>
        <v>6.3636472903764175E-5</v>
      </c>
      <c r="U3">
        <f>D2*E2*G2*(P3+T3)</f>
        <v>1059621.579258109</v>
      </c>
      <c r="V3">
        <f t="shared" ref="V3:V66" si="7">U3/1000</f>
        <v>1059.621579258109</v>
      </c>
      <c r="W3" s="2">
        <v>18</v>
      </c>
      <c r="X3">
        <f t="shared" ref="X3:X66" si="8">W3*17.27</f>
        <v>310.86</v>
      </c>
      <c r="Y3" s="6">
        <f t="shared" ref="Y3:Y66" si="9">W3+273.3</f>
        <v>291.3</v>
      </c>
      <c r="Z3">
        <f t="shared" ref="Z3:Z66" si="10">0.6108*EXP(X3/Y3)</f>
        <v>1.7756411433293229</v>
      </c>
      <c r="AA3" s="2">
        <v>31</v>
      </c>
      <c r="AB3">
        <f t="shared" ref="AB3:AB66" si="11">17.27*AA3</f>
        <v>535.37</v>
      </c>
      <c r="AC3" s="6">
        <f t="shared" si="0"/>
        <v>304.3</v>
      </c>
      <c r="AD3">
        <f t="shared" ref="AD3:AD66" si="12">0.6108*EXP(AB3/AC3)</f>
        <v>3.5479274662728466</v>
      </c>
      <c r="AE3" s="9">
        <v>23</v>
      </c>
      <c r="AF3">
        <f t="shared" ref="AF3:AF66" si="13">AE3/100</f>
        <v>0.23</v>
      </c>
      <c r="AG3" s="9">
        <v>42</v>
      </c>
      <c r="AH3">
        <f t="shared" ref="AH3:AH66" si="14">AG3/100</f>
        <v>0.42</v>
      </c>
      <c r="AI3">
        <f t="shared" ref="AI3:AI66" si="15">((Z3*(AH3)+AD3*(AF3))/2)</f>
        <v>0.78089629872053523</v>
      </c>
      <c r="AL3">
        <f t="shared" ref="AL3:AL66" si="16">(0.75+(2*EXP(-5)*(0.23)))*V3</f>
        <v>798.00043450204089</v>
      </c>
      <c r="AM3" s="12">
        <v>19.584000000000003</v>
      </c>
      <c r="AN3">
        <f t="shared" ref="AN3:AN66" si="17">AM3/AL3</f>
        <v>2.4541340020974533E-2</v>
      </c>
      <c r="AO3" s="6">
        <f t="shared" ref="AO3:AO66" si="18">(W3+273.16)^4</f>
        <v>7186655762.2100019</v>
      </c>
      <c r="AP3">
        <f t="shared" ref="AP3:AP66" si="19">(AA3+273.16)^4</f>
        <v>8558711713.0389957</v>
      </c>
      <c r="AQ3">
        <f t="shared" ref="AQ3:AQ66" si="20">(AO3+AP3)/2</f>
        <v>7872683737.6244984</v>
      </c>
      <c r="AR3">
        <f t="shared" ref="AR3:AR66" si="21">4.903*10^-9*AQ3</f>
        <v>38.599768365572913</v>
      </c>
      <c r="AS3">
        <f t="shared" ref="AS3:AS66" si="22">(0.34-(0.14*SQRT(AI3)))</f>
        <v>0.21628432817576226</v>
      </c>
      <c r="AT3">
        <f t="shared" ref="AT3:AT66" si="23">(1.35*(AN3))-0.35</f>
        <v>-0.31686919097168437</v>
      </c>
      <c r="AU3">
        <f t="shared" ref="AU3:AU66" si="24">AR3*AS3*AT3</f>
        <v>-2.6453903526350664</v>
      </c>
      <c r="AX3">
        <f>AW2*AM3</f>
        <v>13.708800000000002</v>
      </c>
      <c r="AY3">
        <f t="shared" ref="AY3:AY66" si="25">(AX3-AU3)</f>
        <v>16.354190352635069</v>
      </c>
    </row>
    <row r="4" spans="1:52" x14ac:dyDescent="0.25">
      <c r="A4">
        <v>2020</v>
      </c>
      <c r="F4">
        <f t="shared" ref="F4:F67" si="26">F3+1</f>
        <v>3</v>
      </c>
      <c r="G4">
        <f t="shared" si="1"/>
        <v>1.0329999865737651</v>
      </c>
      <c r="H4">
        <f t="shared" ref="H4:H67" si="27">0.409*SIN((22/7)/180*(2*F4*(22/7)/365-(1.39)))</f>
        <v>-9.5565529762033242E-3</v>
      </c>
      <c r="K4">
        <f t="shared" si="2"/>
        <v>1.8038463809125185E-2</v>
      </c>
      <c r="L4">
        <f>ACOS(-J2*K4)</f>
        <v>1.5731328640642002</v>
      </c>
      <c r="N4">
        <f t="shared" si="3"/>
        <v>0.99983734660450219</v>
      </c>
      <c r="O4">
        <f t="shared" si="4"/>
        <v>2.7463945510836699E-2</v>
      </c>
      <c r="P4">
        <f>M2*N4*O4</f>
        <v>2.7231976838499004E-2</v>
      </c>
      <c r="Q4">
        <f t="shared" si="5"/>
        <v>2.7467399213819368E-2</v>
      </c>
      <c r="S4">
        <f t="shared" si="6"/>
        <v>1.8035529791737066E-2</v>
      </c>
      <c r="T4">
        <f>Q4*R2*S4</f>
        <v>6.3636472443629247E-5</v>
      </c>
      <c r="U4">
        <f>D2*E2*G2*(P4+T4)</f>
        <v>1059621.5792313926</v>
      </c>
      <c r="V4">
        <f t="shared" si="7"/>
        <v>1059.6215792313926</v>
      </c>
      <c r="W4" s="2">
        <v>12.5</v>
      </c>
      <c r="X4">
        <f t="shared" si="8"/>
        <v>215.875</v>
      </c>
      <c r="Y4" s="6">
        <f t="shared" si="9"/>
        <v>285.8</v>
      </c>
      <c r="Z4">
        <f t="shared" si="10"/>
        <v>1.299981707991297</v>
      </c>
      <c r="AA4" s="2">
        <v>31.5</v>
      </c>
      <c r="AB4">
        <f t="shared" si="11"/>
        <v>544.005</v>
      </c>
      <c r="AC4" s="6">
        <f t="shared" si="0"/>
        <v>304.8</v>
      </c>
      <c r="AD4">
        <f t="shared" si="12"/>
        <v>3.6393591244975094</v>
      </c>
      <c r="AE4" s="9">
        <v>23</v>
      </c>
      <c r="AF4">
        <f t="shared" si="13"/>
        <v>0.23</v>
      </c>
      <c r="AG4" s="9">
        <v>34</v>
      </c>
      <c r="AH4">
        <f t="shared" si="14"/>
        <v>0.34</v>
      </c>
      <c r="AI4">
        <f t="shared" si="15"/>
        <v>0.63952318967573407</v>
      </c>
      <c r="AL4">
        <f t="shared" si="16"/>
        <v>798.00043448192071</v>
      </c>
      <c r="AM4" s="12">
        <v>19.584000000000003</v>
      </c>
      <c r="AN4">
        <f t="shared" si="17"/>
        <v>2.4541340021593302E-2</v>
      </c>
      <c r="AO4" s="6">
        <f t="shared" si="18"/>
        <v>6658826932.5951891</v>
      </c>
      <c r="AP4">
        <f t="shared" si="19"/>
        <v>8615128329.202486</v>
      </c>
      <c r="AQ4">
        <f t="shared" si="20"/>
        <v>7636977630.898838</v>
      </c>
      <c r="AR4">
        <f t="shared" si="21"/>
        <v>37.444101324297002</v>
      </c>
      <c r="AS4">
        <f t="shared" si="22"/>
        <v>0.22804172867695577</v>
      </c>
      <c r="AT4">
        <f t="shared" si="23"/>
        <v>-0.31686919097084904</v>
      </c>
      <c r="AU4">
        <f t="shared" si="24"/>
        <v>-2.7056882230953789</v>
      </c>
      <c r="AX4">
        <f>AW2*AM4</f>
        <v>13.708800000000002</v>
      </c>
      <c r="AY4">
        <f t="shared" si="25"/>
        <v>16.414488223095383</v>
      </c>
    </row>
    <row r="5" spans="1:52" x14ac:dyDescent="0.25">
      <c r="F5">
        <f t="shared" si="26"/>
        <v>4</v>
      </c>
      <c r="G5">
        <f t="shared" si="1"/>
        <v>1.0329999761311393</v>
      </c>
      <c r="H5">
        <f t="shared" si="27"/>
        <v>-9.4336053493190471E-3</v>
      </c>
      <c r="K5">
        <f t="shared" si="2"/>
        <v>1.8038463626734298E-2</v>
      </c>
      <c r="L5">
        <f>ACOS(-J2*K5)</f>
        <v>1.5731328640405748</v>
      </c>
      <c r="N5">
        <f t="shared" si="3"/>
        <v>0.99983734660779056</v>
      </c>
      <c r="O5">
        <f t="shared" si="4"/>
        <v>2.7463945510424349E-2</v>
      </c>
      <c r="P5">
        <f>M2*N5*O5</f>
        <v>2.7231976838179697E-2</v>
      </c>
      <c r="Q5">
        <f t="shared" si="5"/>
        <v>2.7467399213406862E-2</v>
      </c>
      <c r="S5">
        <f t="shared" si="6"/>
        <v>1.8035529609435164E-2</v>
      </c>
      <c r="T5">
        <f>Q5*R2*S5</f>
        <v>6.3636471799440443E-5</v>
      </c>
      <c r="U5">
        <f>D2*E2*G2*(P5+T5)</f>
        <v>1059621.5791939897</v>
      </c>
      <c r="V5">
        <f t="shared" si="7"/>
        <v>1059.6215791939896</v>
      </c>
      <c r="W5" s="2">
        <v>17</v>
      </c>
      <c r="X5">
        <f t="shared" si="8"/>
        <v>293.58999999999997</v>
      </c>
      <c r="Y5" s="6">
        <f t="shared" si="9"/>
        <v>290.3</v>
      </c>
      <c r="Z5">
        <f t="shared" si="10"/>
        <v>1.6792502231443731</v>
      </c>
      <c r="AA5" s="2">
        <v>32</v>
      </c>
      <c r="AB5">
        <f t="shared" si="11"/>
        <v>552.64</v>
      </c>
      <c r="AC5" s="6">
        <f t="shared" si="0"/>
        <v>305.3</v>
      </c>
      <c r="AD5">
        <f t="shared" si="12"/>
        <v>3.7328359060309499</v>
      </c>
      <c r="AE5" s="9">
        <v>24</v>
      </c>
      <c r="AF5">
        <f t="shared" si="13"/>
        <v>0.24</v>
      </c>
      <c r="AG5" s="9">
        <v>35</v>
      </c>
      <c r="AH5">
        <f t="shared" si="14"/>
        <v>0.35</v>
      </c>
      <c r="AI5">
        <f t="shared" si="15"/>
        <v>0.7418090977739793</v>
      </c>
      <c r="AL5">
        <f t="shared" si="16"/>
        <v>798.00043445375263</v>
      </c>
      <c r="AM5" s="12">
        <v>16.38</v>
      </c>
      <c r="AN5">
        <f t="shared" si="17"/>
        <v>2.0526304614373349E-2</v>
      </c>
      <c r="AO5" s="6">
        <f t="shared" si="18"/>
        <v>7088431882.5120173</v>
      </c>
      <c r="AP5">
        <f t="shared" si="19"/>
        <v>8671823398.6377773</v>
      </c>
      <c r="AQ5">
        <f t="shared" si="20"/>
        <v>7880127640.5748978</v>
      </c>
      <c r="AR5">
        <f t="shared" si="21"/>
        <v>38.636265821738725</v>
      </c>
      <c r="AS5">
        <f t="shared" si="22"/>
        <v>0.2194203237839395</v>
      </c>
      <c r="AT5">
        <f t="shared" si="23"/>
        <v>-0.32228948877059593</v>
      </c>
      <c r="AU5">
        <f t="shared" si="24"/>
        <v>-2.7322355547416488</v>
      </c>
      <c r="AX5">
        <f>AW2*AM5</f>
        <v>11.465999999999999</v>
      </c>
      <c r="AY5">
        <f t="shared" si="25"/>
        <v>14.198235554741649</v>
      </c>
    </row>
    <row r="6" spans="1:52" x14ac:dyDescent="0.25">
      <c r="F6">
        <f t="shared" si="26"/>
        <v>5</v>
      </c>
      <c r="G6">
        <f t="shared" si="1"/>
        <v>1.0329999627049076</v>
      </c>
      <c r="H6">
        <f t="shared" si="27"/>
        <v>-9.3106568695202341E-3</v>
      </c>
      <c r="K6">
        <f t="shared" si="2"/>
        <v>1.8038463392231748E-2</v>
      </c>
      <c r="L6">
        <f>ACOS(-J2*K6)</f>
        <v>1.5731328640101996</v>
      </c>
      <c r="N6">
        <f t="shared" si="3"/>
        <v>0.99983734661201862</v>
      </c>
      <c r="O6">
        <f t="shared" si="4"/>
        <v>2.7463945509894189E-2</v>
      </c>
      <c r="P6">
        <f>M2*N6*O6</f>
        <v>2.7231976837769175E-2</v>
      </c>
      <c r="Q6">
        <f t="shared" si="5"/>
        <v>2.7467399212876501E-2</v>
      </c>
      <c r="S6">
        <f t="shared" si="6"/>
        <v>1.8035529375047023E-2</v>
      </c>
      <c r="T6">
        <f>Q6*R2*S6</f>
        <v>6.3636470971197763E-5</v>
      </c>
      <c r="U6">
        <f>D2*E2*G2*(P6+T6)</f>
        <v>1059621.5791459004</v>
      </c>
      <c r="V6">
        <f t="shared" si="7"/>
        <v>1059.6215791459003</v>
      </c>
      <c r="W6" s="2">
        <v>19.5</v>
      </c>
      <c r="X6">
        <f t="shared" si="8"/>
        <v>336.76499999999999</v>
      </c>
      <c r="Y6" s="6">
        <f t="shared" si="9"/>
        <v>292.8</v>
      </c>
      <c r="Z6">
        <f t="shared" si="10"/>
        <v>1.9293207209093002</v>
      </c>
      <c r="AA6" s="2">
        <v>33</v>
      </c>
      <c r="AB6">
        <f t="shared" si="11"/>
        <v>569.91</v>
      </c>
      <c r="AC6" s="6">
        <f t="shared" si="0"/>
        <v>306.3</v>
      </c>
      <c r="AD6">
        <f t="shared" si="12"/>
        <v>3.9260786579739286</v>
      </c>
      <c r="AE6" s="9">
        <v>28.000000000000004</v>
      </c>
      <c r="AF6">
        <f t="shared" si="13"/>
        <v>0.28000000000000003</v>
      </c>
      <c r="AG6" s="9">
        <v>64</v>
      </c>
      <c r="AH6">
        <f t="shared" si="14"/>
        <v>0.64</v>
      </c>
      <c r="AI6">
        <f t="shared" si="15"/>
        <v>1.167033642807326</v>
      </c>
      <c r="AL6">
        <f t="shared" si="16"/>
        <v>798.00043441753655</v>
      </c>
      <c r="AM6" s="12">
        <v>17.46</v>
      </c>
      <c r="AN6">
        <f t="shared" si="17"/>
        <v>2.1879687337193143E-2</v>
      </c>
      <c r="AO6" s="6">
        <f t="shared" si="18"/>
        <v>7335901190.2954779</v>
      </c>
      <c r="AP6">
        <f t="shared" si="19"/>
        <v>8786052557.743763</v>
      </c>
      <c r="AQ6">
        <f t="shared" si="20"/>
        <v>8060976874.0196209</v>
      </c>
      <c r="AR6">
        <f t="shared" si="21"/>
        <v>39.522969613318203</v>
      </c>
      <c r="AS6">
        <f t="shared" si="22"/>
        <v>0.18875893613497827</v>
      </c>
      <c r="AT6">
        <f t="shared" si="23"/>
        <v>-0.32046242209478926</v>
      </c>
      <c r="AU6">
        <f t="shared" si="24"/>
        <v>-2.3907501969612057</v>
      </c>
      <c r="AX6">
        <f>AW2*AM6</f>
        <v>12.222</v>
      </c>
      <c r="AY6">
        <f t="shared" si="25"/>
        <v>14.612750196961205</v>
      </c>
    </row>
    <row r="7" spans="1:52" x14ac:dyDescent="0.25">
      <c r="F7">
        <f t="shared" si="26"/>
        <v>6</v>
      </c>
      <c r="G7">
        <f t="shared" si="1"/>
        <v>1.0329999462950714</v>
      </c>
      <c r="H7">
        <f t="shared" si="27"/>
        <v>-9.1877075479229464E-3</v>
      </c>
      <c r="K7">
        <f t="shared" si="2"/>
        <v>1.8038463105617568E-2</v>
      </c>
      <c r="L7">
        <f>ACOS(-J2*K7)</f>
        <v>1.5731328639730739</v>
      </c>
      <c r="N7">
        <f t="shared" si="3"/>
        <v>0.99983734661718615</v>
      </c>
      <c r="O7">
        <f t="shared" si="4"/>
        <v>2.7463945509246204E-2</v>
      </c>
      <c r="P7">
        <f>M2*N7*O7</f>
        <v>2.7231976837267406E-2</v>
      </c>
      <c r="Q7">
        <f t="shared" si="5"/>
        <v>2.7467399212228273E-2</v>
      </c>
      <c r="S7">
        <f t="shared" si="6"/>
        <v>1.8035529088572675E-2</v>
      </c>
      <c r="T7">
        <f>Q7*R2*S7</f>
        <v>6.3636469958901302E-5</v>
      </c>
      <c r="U7">
        <f>D2*E2*G2*(P7+T7)</f>
        <v>1059621.5790871242</v>
      </c>
      <c r="V7">
        <f t="shared" si="7"/>
        <v>1059.6215790871242</v>
      </c>
      <c r="W7" s="2">
        <v>18.5</v>
      </c>
      <c r="X7">
        <f t="shared" si="8"/>
        <v>319.495</v>
      </c>
      <c r="Y7" s="6">
        <f t="shared" si="9"/>
        <v>291.8</v>
      </c>
      <c r="Z7">
        <f t="shared" si="10"/>
        <v>1.8256301082478008</v>
      </c>
      <c r="AA7" s="2">
        <v>34</v>
      </c>
      <c r="AB7">
        <f t="shared" si="11"/>
        <v>587.17999999999995</v>
      </c>
      <c r="AC7" s="6">
        <f t="shared" si="0"/>
        <v>307.3</v>
      </c>
      <c r="AD7">
        <f t="shared" si="12"/>
        <v>4.1279690380750855</v>
      </c>
      <c r="AE7" s="9">
        <v>30</v>
      </c>
      <c r="AF7">
        <f t="shared" si="13"/>
        <v>0.3</v>
      </c>
      <c r="AG7" s="9">
        <v>61</v>
      </c>
      <c r="AH7">
        <f t="shared" si="14"/>
        <v>0.61</v>
      </c>
      <c r="AI7">
        <f t="shared" si="15"/>
        <v>1.1760125387268421</v>
      </c>
      <c r="AL7">
        <f t="shared" si="16"/>
        <v>798.00043437327236</v>
      </c>
      <c r="AM7" s="12">
        <v>19.584000000000003</v>
      </c>
      <c r="AN7">
        <f t="shared" si="17"/>
        <v>2.4541340024934622E-2</v>
      </c>
      <c r="AO7" s="6">
        <f t="shared" si="18"/>
        <v>7236148749.5366955</v>
      </c>
      <c r="AP7">
        <f t="shared" si="19"/>
        <v>8901406526.1969452</v>
      </c>
      <c r="AQ7">
        <f t="shared" si="20"/>
        <v>8068777637.8668203</v>
      </c>
      <c r="AR7">
        <f t="shared" si="21"/>
        <v>39.561216758461022</v>
      </c>
      <c r="AS7">
        <f t="shared" si="22"/>
        <v>0.1881782434594893</v>
      </c>
      <c r="AT7">
        <f t="shared" si="23"/>
        <v>-0.31686919096633825</v>
      </c>
      <c r="AU7">
        <f t="shared" si="24"/>
        <v>-2.3589517926204593</v>
      </c>
      <c r="AX7">
        <f>AW2*AM7</f>
        <v>13.708800000000002</v>
      </c>
      <c r="AY7">
        <f t="shared" si="25"/>
        <v>16.067751792620463</v>
      </c>
    </row>
    <row r="8" spans="1:52" x14ac:dyDescent="0.25">
      <c r="F8">
        <f t="shared" si="26"/>
        <v>7</v>
      </c>
      <c r="G8">
        <f t="shared" si="1"/>
        <v>1.0329999269016323</v>
      </c>
      <c r="H8">
        <f t="shared" si="27"/>
        <v>-9.0647573956433268E-3</v>
      </c>
      <c r="K8">
        <f t="shared" si="2"/>
        <v>1.8038462766891784E-2</v>
      </c>
      <c r="L8">
        <f>ACOS(-J2*K8)</f>
        <v>1.5731328639291986</v>
      </c>
      <c r="N8">
        <f t="shared" si="3"/>
        <v>0.99983734662329327</v>
      </c>
      <c r="O8">
        <f t="shared" si="4"/>
        <v>2.7463945508480414E-2</v>
      </c>
      <c r="P8">
        <f>M2*N8*O8</f>
        <v>2.7231976836674419E-2</v>
      </c>
      <c r="Q8">
        <f t="shared" si="5"/>
        <v>2.7467399211462195E-2</v>
      </c>
      <c r="S8">
        <f t="shared" si="6"/>
        <v>1.8035528750012148E-2</v>
      </c>
      <c r="T8">
        <f>Q8*R2*S8</f>
        <v>6.3636468762551194E-5</v>
      </c>
      <c r="U8">
        <f>D2*E2*G2*(P8+T8)</f>
        <v>1059621.5790176617</v>
      </c>
      <c r="V8">
        <f t="shared" si="7"/>
        <v>1059.6215790176618</v>
      </c>
      <c r="W8" s="2">
        <v>20.5</v>
      </c>
      <c r="X8">
        <f t="shared" si="8"/>
        <v>354.03499999999997</v>
      </c>
      <c r="Y8" s="6">
        <f t="shared" si="9"/>
        <v>293.8</v>
      </c>
      <c r="Z8">
        <f t="shared" si="10"/>
        <v>2.0381340673462596</v>
      </c>
      <c r="AA8" s="2">
        <v>35</v>
      </c>
      <c r="AB8">
        <f t="shared" si="11"/>
        <v>604.44999999999993</v>
      </c>
      <c r="AC8" s="6">
        <f t="shared" si="0"/>
        <v>308.3</v>
      </c>
      <c r="AD8">
        <f t="shared" si="12"/>
        <v>4.3388295745269367</v>
      </c>
      <c r="AE8" s="9">
        <v>28.000000000000004</v>
      </c>
      <c r="AF8">
        <f t="shared" si="13"/>
        <v>0.28000000000000003</v>
      </c>
      <c r="AG8" s="9">
        <v>59</v>
      </c>
      <c r="AH8">
        <f t="shared" si="14"/>
        <v>0.59</v>
      </c>
      <c r="AI8">
        <f t="shared" si="15"/>
        <v>1.2086856903009178</v>
      </c>
      <c r="AL8">
        <f t="shared" si="16"/>
        <v>798.00043432096015</v>
      </c>
      <c r="AM8" s="12">
        <v>19.584000000000003</v>
      </c>
      <c r="AN8">
        <f t="shared" si="17"/>
        <v>2.4541340026543408E-2</v>
      </c>
      <c r="AO8" s="6">
        <f t="shared" si="18"/>
        <v>7436681431.5614634</v>
      </c>
      <c r="AP8">
        <f t="shared" si="19"/>
        <v>9017892663.8373318</v>
      </c>
      <c r="AQ8">
        <f t="shared" si="20"/>
        <v>8227287047.699398</v>
      </c>
      <c r="AR8">
        <f t="shared" si="21"/>
        <v>40.338388394870151</v>
      </c>
      <c r="AS8">
        <f t="shared" si="22"/>
        <v>0.18608366061428699</v>
      </c>
      <c r="AT8">
        <f t="shared" si="23"/>
        <v>-0.31686919096416638</v>
      </c>
      <c r="AU8">
        <f t="shared" si="24"/>
        <v>-2.3785199535034169</v>
      </c>
      <c r="AX8">
        <f>AW2*AM8</f>
        <v>13.708800000000002</v>
      </c>
      <c r="AY8">
        <f t="shared" si="25"/>
        <v>16.087319953503417</v>
      </c>
    </row>
    <row r="9" spans="1:52" x14ac:dyDescent="0.25">
      <c r="F9">
        <f t="shared" si="26"/>
        <v>8</v>
      </c>
      <c r="G9">
        <f t="shared" si="1"/>
        <v>1.0329999045245917</v>
      </c>
      <c r="H9">
        <f t="shared" si="27"/>
        <v>-8.9418064237975822E-3</v>
      </c>
      <c r="K9">
        <f t="shared" si="2"/>
        <v>1.8038462376054418E-2</v>
      </c>
      <c r="L9">
        <f>ACOS(-J2*K9)</f>
        <v>1.5731328638785729</v>
      </c>
      <c r="N9">
        <f t="shared" si="3"/>
        <v>0.99983734663033996</v>
      </c>
      <c r="O9">
        <f t="shared" si="4"/>
        <v>2.7463945507596808E-2</v>
      </c>
      <c r="P9">
        <f>M2*N9*O9</f>
        <v>2.7231976835990202E-2</v>
      </c>
      <c r="Q9">
        <f t="shared" si="5"/>
        <v>2.7467399210578256E-2</v>
      </c>
      <c r="S9">
        <f t="shared" si="6"/>
        <v>1.8035528359365467E-2</v>
      </c>
      <c r="T9">
        <f>Q9*R2*S9</f>
        <v>6.3636467382147509E-5</v>
      </c>
      <c r="U9">
        <f>D2*E2*G2*(P9+T9)</f>
        <v>1059621.5789375128</v>
      </c>
      <c r="V9">
        <f t="shared" si="7"/>
        <v>1059.6215789375128</v>
      </c>
      <c r="W9" s="2">
        <v>20</v>
      </c>
      <c r="X9">
        <f t="shared" si="8"/>
        <v>345.4</v>
      </c>
      <c r="Y9" s="6">
        <f t="shared" si="9"/>
        <v>293.3</v>
      </c>
      <c r="Z9">
        <f t="shared" si="10"/>
        <v>1.9830739015404046</v>
      </c>
      <c r="AA9" s="2">
        <v>35</v>
      </c>
      <c r="AB9">
        <f t="shared" si="11"/>
        <v>604.44999999999993</v>
      </c>
      <c r="AC9" s="6">
        <f t="shared" si="0"/>
        <v>308.3</v>
      </c>
      <c r="AD9">
        <f t="shared" si="12"/>
        <v>4.3388295745269367</v>
      </c>
      <c r="AE9" s="9">
        <v>22</v>
      </c>
      <c r="AF9">
        <f t="shared" si="13"/>
        <v>0.22</v>
      </c>
      <c r="AG9" s="9">
        <v>64</v>
      </c>
      <c r="AH9">
        <f t="shared" si="14"/>
        <v>0.64</v>
      </c>
      <c r="AI9">
        <f t="shared" si="15"/>
        <v>1.1118549016908925</v>
      </c>
      <c r="AL9">
        <f t="shared" si="16"/>
        <v>798.00043426060006</v>
      </c>
      <c r="AM9" s="12">
        <v>17.423999999999999</v>
      </c>
      <c r="AN9">
        <f t="shared" si="17"/>
        <v>2.18345745840909E-2</v>
      </c>
      <c r="AO9" s="6">
        <f t="shared" si="18"/>
        <v>7386162396.6875706</v>
      </c>
      <c r="AP9">
        <f t="shared" si="19"/>
        <v>9017892663.8373318</v>
      </c>
      <c r="AQ9">
        <f t="shared" si="20"/>
        <v>8202027530.2624512</v>
      </c>
      <c r="AR9">
        <f t="shared" si="21"/>
        <v>40.214540980876798</v>
      </c>
      <c r="AS9">
        <f t="shared" si="22"/>
        <v>0.19237765726983774</v>
      </c>
      <c r="AT9">
        <f t="shared" si="23"/>
        <v>-0.32052332431147729</v>
      </c>
      <c r="AU9">
        <f t="shared" si="24"/>
        <v>-2.4796899735753386</v>
      </c>
      <c r="AX9">
        <f>AW2*AM9</f>
        <v>12.1968</v>
      </c>
      <c r="AY9">
        <f t="shared" si="25"/>
        <v>14.676489973575338</v>
      </c>
    </row>
    <row r="10" spans="1:52" x14ac:dyDescent="0.25">
      <c r="F10">
        <f t="shared" si="26"/>
        <v>9</v>
      </c>
      <c r="G10">
        <f t="shared" si="1"/>
        <v>1.0329998791639519</v>
      </c>
      <c r="H10">
        <f t="shared" si="27"/>
        <v>-8.8188546435020061E-3</v>
      </c>
      <c r="K10">
        <f t="shared" si="2"/>
        <v>1.8038461933105515E-2</v>
      </c>
      <c r="L10">
        <f>ACOS(-J2*K10)</f>
        <v>1.5731328638211972</v>
      </c>
      <c r="N10">
        <f t="shared" si="3"/>
        <v>0.99983734663832613</v>
      </c>
      <c r="O10">
        <f t="shared" si="4"/>
        <v>2.7463945506595391E-2</v>
      </c>
      <c r="P10">
        <f>M2*N10*O10</f>
        <v>2.7231976835214763E-2</v>
      </c>
      <c r="Q10">
        <f t="shared" si="5"/>
        <v>2.746739920957646E-2</v>
      </c>
      <c r="S10">
        <f t="shared" si="6"/>
        <v>1.8035527916632672E-2</v>
      </c>
      <c r="T10">
        <f>Q10*R2*S10</f>
        <v>6.3636465817690381E-5</v>
      </c>
      <c r="U10">
        <f>D2*E2*G2*(P10+T10)</f>
        <v>1059621.5788466774</v>
      </c>
      <c r="V10">
        <f t="shared" si="7"/>
        <v>1059.6215788466775</v>
      </c>
      <c r="W10" s="2">
        <v>21</v>
      </c>
      <c r="X10">
        <f t="shared" si="8"/>
        <v>362.67</v>
      </c>
      <c r="Y10" s="6">
        <f t="shared" si="9"/>
        <v>294.3</v>
      </c>
      <c r="Z10">
        <f t="shared" si="10"/>
        <v>2.0945280629249932</v>
      </c>
      <c r="AA10" s="2">
        <v>35.5</v>
      </c>
      <c r="AB10">
        <f t="shared" si="11"/>
        <v>613.08500000000004</v>
      </c>
      <c r="AC10" s="6">
        <f t="shared" si="0"/>
        <v>308.8</v>
      </c>
      <c r="AD10">
        <f t="shared" si="12"/>
        <v>4.4477270053696518</v>
      </c>
      <c r="AE10" s="9">
        <v>21</v>
      </c>
      <c r="AF10">
        <f t="shared" si="13"/>
        <v>0.21</v>
      </c>
      <c r="AG10" s="9">
        <v>76</v>
      </c>
      <c r="AH10">
        <f t="shared" si="14"/>
        <v>0.76</v>
      </c>
      <c r="AI10">
        <f t="shared" si="15"/>
        <v>1.2629319994753108</v>
      </c>
      <c r="AL10">
        <f t="shared" si="16"/>
        <v>798.00043419219196</v>
      </c>
      <c r="AM10" s="12">
        <v>19.584000000000003</v>
      </c>
      <c r="AN10">
        <f t="shared" si="17"/>
        <v>2.4541340030503487E-2</v>
      </c>
      <c r="AO10" s="6">
        <f t="shared" si="18"/>
        <v>7487459175.1471529</v>
      </c>
      <c r="AP10">
        <f t="shared" si="19"/>
        <v>9076562602.615221</v>
      </c>
      <c r="AQ10">
        <f t="shared" si="20"/>
        <v>8282010888.8811874</v>
      </c>
      <c r="AR10">
        <f t="shared" si="21"/>
        <v>40.60669938818446</v>
      </c>
      <c r="AS10">
        <f t="shared" si="22"/>
        <v>0.18266765370809446</v>
      </c>
      <c r="AT10">
        <f t="shared" si="23"/>
        <v>-0.31686919095882027</v>
      </c>
      <c r="AU10">
        <f t="shared" si="24"/>
        <v>-2.3503868891031567</v>
      </c>
      <c r="AX10">
        <f>AW2*AM10</f>
        <v>13.708800000000002</v>
      </c>
      <c r="AY10">
        <f t="shared" si="25"/>
        <v>16.05918688910316</v>
      </c>
    </row>
    <row r="11" spans="1:52" x14ac:dyDescent="0.25">
      <c r="F11">
        <f t="shared" si="26"/>
        <v>10</v>
      </c>
      <c r="G11">
        <f t="shared" si="1"/>
        <v>1.0329998508197151</v>
      </c>
      <c r="H11">
        <f t="shared" si="27"/>
        <v>-8.6959020658729583E-3</v>
      </c>
      <c r="K11">
        <f t="shared" si="2"/>
        <v>1.8038461438045113E-2</v>
      </c>
      <c r="L11">
        <f>ACOS(-J2*K11)</f>
        <v>1.5731328637570716</v>
      </c>
      <c r="N11">
        <f t="shared" si="3"/>
        <v>0.99983734664725188</v>
      </c>
      <c r="O11">
        <f t="shared" si="4"/>
        <v>2.7463945505476161E-2</v>
      </c>
      <c r="P11">
        <f>M2*N11*O11</f>
        <v>2.7231976834348089E-2</v>
      </c>
      <c r="Q11">
        <f t="shared" si="5"/>
        <v>2.7467399208456807E-2</v>
      </c>
      <c r="S11">
        <f t="shared" si="6"/>
        <v>1.8035527421813798E-2</v>
      </c>
      <c r="T11">
        <f>Q11*R2*S11</f>
        <v>6.363646406917996E-5</v>
      </c>
      <c r="U11">
        <f>D2*E2*G2*(P11+T11)</f>
        <v>1059621.5787451554</v>
      </c>
      <c r="V11">
        <f t="shared" si="7"/>
        <v>1059.6215787451554</v>
      </c>
      <c r="W11" s="2">
        <v>20</v>
      </c>
      <c r="X11">
        <f t="shared" si="8"/>
        <v>345.4</v>
      </c>
      <c r="Y11" s="6">
        <f t="shared" si="9"/>
        <v>293.3</v>
      </c>
      <c r="Z11">
        <f t="shared" si="10"/>
        <v>1.9830739015404046</v>
      </c>
      <c r="AA11" s="2">
        <v>34</v>
      </c>
      <c r="AB11">
        <f t="shared" si="11"/>
        <v>587.17999999999995</v>
      </c>
      <c r="AC11" s="6">
        <f t="shared" si="0"/>
        <v>307.3</v>
      </c>
      <c r="AD11">
        <f t="shared" si="12"/>
        <v>4.1279690380750855</v>
      </c>
      <c r="AE11" s="9">
        <v>40</v>
      </c>
      <c r="AF11">
        <f t="shared" si="13"/>
        <v>0.4</v>
      </c>
      <c r="AG11" s="9">
        <v>100</v>
      </c>
      <c r="AH11">
        <f t="shared" si="14"/>
        <v>1</v>
      </c>
      <c r="AI11">
        <f t="shared" si="15"/>
        <v>1.8171307583852194</v>
      </c>
      <c r="AL11">
        <f t="shared" si="16"/>
        <v>798.00043411573574</v>
      </c>
      <c r="AM11" s="12">
        <v>17.28</v>
      </c>
      <c r="AN11">
        <f t="shared" si="17"/>
        <v>2.1654123558401277E-2</v>
      </c>
      <c r="AO11" s="6">
        <f t="shared" si="18"/>
        <v>7386162396.6875706</v>
      </c>
      <c r="AP11">
        <f t="shared" si="19"/>
        <v>8901406526.1969452</v>
      </c>
      <c r="AQ11">
        <f t="shared" si="20"/>
        <v>8143784461.4422579</v>
      </c>
      <c r="AR11">
        <f t="shared" si="21"/>
        <v>39.928975214451391</v>
      </c>
      <c r="AS11">
        <f t="shared" si="22"/>
        <v>0.15127861047472574</v>
      </c>
      <c r="AT11">
        <f t="shared" si="23"/>
        <v>-0.32076693319615823</v>
      </c>
      <c r="AU11">
        <f t="shared" si="24"/>
        <v>-1.9375605473913018</v>
      </c>
      <c r="AX11">
        <f>AW2*AM11</f>
        <v>12.096</v>
      </c>
      <c r="AY11">
        <f t="shared" si="25"/>
        <v>14.033560547391302</v>
      </c>
    </row>
    <row r="12" spans="1:52" x14ac:dyDescent="0.25">
      <c r="F12">
        <f t="shared" si="26"/>
        <v>11</v>
      </c>
      <c r="G12">
        <f t="shared" si="1"/>
        <v>1.0329998194918837</v>
      </c>
      <c r="H12">
        <f t="shared" si="27"/>
        <v>-8.5729487020268658E-3</v>
      </c>
      <c r="K12">
        <f t="shared" si="2"/>
        <v>1.8038460890873242E-2</v>
      </c>
      <c r="L12">
        <f>ACOS(-J2*K12)</f>
        <v>1.5731328636861959</v>
      </c>
      <c r="N12">
        <f t="shared" si="3"/>
        <v>0.99983734665711721</v>
      </c>
      <c r="O12">
        <f t="shared" si="4"/>
        <v>2.7463945504239116E-2</v>
      </c>
      <c r="P12">
        <f>M2*N12*O12</f>
        <v>2.7231976833390188E-2</v>
      </c>
      <c r="Q12">
        <f t="shared" si="5"/>
        <v>2.7467399207219294E-2</v>
      </c>
      <c r="S12">
        <f t="shared" si="6"/>
        <v>1.8035526874908881E-2</v>
      </c>
      <c r="T12">
        <f>Q12*R2*S12</f>
        <v>6.3636462136616327E-5</v>
      </c>
      <c r="U12">
        <f>D2*E2*G2*(P12+T12)</f>
        <v>1059621.5786329468</v>
      </c>
      <c r="V12">
        <f t="shared" si="7"/>
        <v>1059.6215786329469</v>
      </c>
      <c r="W12" s="2">
        <v>24</v>
      </c>
      <c r="X12">
        <f t="shared" si="8"/>
        <v>414.48</v>
      </c>
      <c r="Y12" s="6">
        <f t="shared" si="9"/>
        <v>297.3</v>
      </c>
      <c r="Z12">
        <f t="shared" si="10"/>
        <v>2.4624618961402045</v>
      </c>
      <c r="AA12" s="2">
        <v>34.5</v>
      </c>
      <c r="AB12">
        <f t="shared" si="11"/>
        <v>595.81499999999994</v>
      </c>
      <c r="AC12" s="6">
        <f t="shared" si="0"/>
        <v>307.8</v>
      </c>
      <c r="AD12">
        <f t="shared" si="12"/>
        <v>4.2322575139029901</v>
      </c>
      <c r="AE12" s="9">
        <v>53</v>
      </c>
      <c r="AF12">
        <f t="shared" si="13"/>
        <v>0.53</v>
      </c>
      <c r="AG12" s="9">
        <v>99</v>
      </c>
      <c r="AH12">
        <f t="shared" si="14"/>
        <v>0.99</v>
      </c>
      <c r="AI12">
        <f t="shared" si="15"/>
        <v>2.3404668797736941</v>
      </c>
      <c r="AL12">
        <f t="shared" si="16"/>
        <v>798.00043403123163</v>
      </c>
      <c r="AM12" s="12">
        <v>16.308</v>
      </c>
      <c r="AN12">
        <f t="shared" si="17"/>
        <v>2.0436079110405281E-2</v>
      </c>
      <c r="AO12" s="6">
        <f t="shared" si="18"/>
        <v>7797608001.4891062</v>
      </c>
      <c r="AP12">
        <f t="shared" si="19"/>
        <v>8959507612.9412384</v>
      </c>
      <c r="AQ12">
        <f t="shared" si="20"/>
        <v>8378557807.2151718</v>
      </c>
      <c r="AR12">
        <f t="shared" si="21"/>
        <v>41.080068928775987</v>
      </c>
      <c r="AS12">
        <f t="shared" si="22"/>
        <v>0.12581981687475285</v>
      </c>
      <c r="AT12">
        <f t="shared" si="23"/>
        <v>-0.32241129320095285</v>
      </c>
      <c r="AU12">
        <f t="shared" si="24"/>
        <v>-1.6664429791603601</v>
      </c>
      <c r="AX12">
        <f>AW2*AM12</f>
        <v>11.4156</v>
      </c>
      <c r="AY12">
        <f t="shared" si="25"/>
        <v>13.082042979160359</v>
      </c>
    </row>
    <row r="13" spans="1:52" x14ac:dyDescent="0.25">
      <c r="F13">
        <f t="shared" si="26"/>
        <v>12</v>
      </c>
      <c r="G13">
        <f t="shared" si="1"/>
        <v>1.0329997851804609</v>
      </c>
      <c r="H13">
        <f t="shared" si="27"/>
        <v>-8.4499945630802428E-3</v>
      </c>
      <c r="K13">
        <f t="shared" si="2"/>
        <v>1.8038460291589974E-2</v>
      </c>
      <c r="L13">
        <f>ACOS(-J2*K13)</f>
        <v>1.57313286360857</v>
      </c>
      <c r="N13">
        <f t="shared" si="3"/>
        <v>0.99983734666792212</v>
      </c>
      <c r="O13">
        <f t="shared" si="4"/>
        <v>2.7463945502884252E-2</v>
      </c>
      <c r="P13">
        <f>M2*N13*O13</f>
        <v>2.7231976832341055E-2</v>
      </c>
      <c r="Q13">
        <f t="shared" si="5"/>
        <v>2.746739920586392E-2</v>
      </c>
      <c r="S13">
        <f t="shared" si="6"/>
        <v>1.8035526275917993E-2</v>
      </c>
      <c r="T13">
        <f>Q13*R2*S13</f>
        <v>6.3636460019999766E-5</v>
      </c>
      <c r="U13">
        <f>D2*E2*G2*(P13+T13)</f>
        <v>1059621.5785100518</v>
      </c>
      <c r="V13">
        <f t="shared" si="7"/>
        <v>1059.6215785100519</v>
      </c>
      <c r="W13" s="2">
        <v>24.5</v>
      </c>
      <c r="X13">
        <f t="shared" si="8"/>
        <v>423.11500000000001</v>
      </c>
      <c r="Y13" s="6">
        <f t="shared" si="9"/>
        <v>297.8</v>
      </c>
      <c r="Z13">
        <f t="shared" si="10"/>
        <v>2.5289819903542559</v>
      </c>
      <c r="AA13" s="2">
        <v>34.4</v>
      </c>
      <c r="AB13">
        <f t="shared" si="11"/>
        <v>594.08799999999997</v>
      </c>
      <c r="AC13" s="6">
        <f t="shared" si="0"/>
        <v>307.7</v>
      </c>
      <c r="AD13">
        <f t="shared" si="12"/>
        <v>4.2112184586154386</v>
      </c>
      <c r="AE13" s="9">
        <v>50</v>
      </c>
      <c r="AF13">
        <f t="shared" si="13"/>
        <v>0.5</v>
      </c>
      <c r="AG13" s="9">
        <v>100</v>
      </c>
      <c r="AH13">
        <f t="shared" si="14"/>
        <v>1</v>
      </c>
      <c r="AI13">
        <f t="shared" si="15"/>
        <v>2.3172956098309876</v>
      </c>
      <c r="AL13">
        <f t="shared" si="16"/>
        <v>798.00043393867941</v>
      </c>
      <c r="AM13" s="12">
        <v>17.423999999999999</v>
      </c>
      <c r="AN13">
        <f t="shared" si="17"/>
        <v>2.1834574592899166E-2</v>
      </c>
      <c r="AO13" s="6">
        <f t="shared" si="18"/>
        <v>7850221478.4973993</v>
      </c>
      <c r="AP13">
        <f t="shared" si="19"/>
        <v>8947864707.9931946</v>
      </c>
      <c r="AQ13">
        <f t="shared" si="20"/>
        <v>8399043093.2452965</v>
      </c>
      <c r="AR13">
        <f t="shared" si="21"/>
        <v>41.180508286181691</v>
      </c>
      <c r="AS13">
        <f t="shared" si="22"/>
        <v>0.12688267561578354</v>
      </c>
      <c r="AT13">
        <f t="shared" si="23"/>
        <v>-0.32052332429958608</v>
      </c>
      <c r="AU13">
        <f t="shared" si="24"/>
        <v>-1.6747642020354976</v>
      </c>
      <c r="AX13">
        <f>AW2*AM13</f>
        <v>12.1968</v>
      </c>
      <c r="AY13">
        <f t="shared" si="25"/>
        <v>13.871564202035497</v>
      </c>
    </row>
    <row r="14" spans="1:52" x14ac:dyDescent="0.25">
      <c r="F14">
        <f t="shared" si="26"/>
        <v>13</v>
      </c>
      <c r="G14">
        <f t="shared" si="1"/>
        <v>1.0329997478854493</v>
      </c>
      <c r="H14">
        <f t="shared" si="27"/>
        <v>-8.327039660149655E-3</v>
      </c>
      <c r="K14">
        <f t="shared" si="2"/>
        <v>1.8038459640195348E-2</v>
      </c>
      <c r="L14">
        <f>ACOS(-J2*K14)</f>
        <v>1.5731328635241941</v>
      </c>
      <c r="N14">
        <f t="shared" si="3"/>
        <v>0.99983734667966651</v>
      </c>
      <c r="O14">
        <f t="shared" si="4"/>
        <v>2.7463945501411579E-2</v>
      </c>
      <c r="P14">
        <f>M2*N14*O14</f>
        <v>2.7231976831200697E-2</v>
      </c>
      <c r="Q14">
        <f t="shared" si="5"/>
        <v>2.7467399204390692E-2</v>
      </c>
      <c r="S14">
        <f t="shared" si="6"/>
        <v>1.8035525624841169E-2</v>
      </c>
      <c r="T14">
        <f>Q14*R2*S14</f>
        <v>6.36364577193304E-5</v>
      </c>
      <c r="U14">
        <f>D2*E2*G2*(P14+T14)</f>
        <v>1059621.5783764704</v>
      </c>
      <c r="V14">
        <f t="shared" si="7"/>
        <v>1059.6215783764703</v>
      </c>
      <c r="W14" s="2">
        <v>24</v>
      </c>
      <c r="X14">
        <f t="shared" si="8"/>
        <v>414.48</v>
      </c>
      <c r="Y14" s="6">
        <f t="shared" si="9"/>
        <v>297.3</v>
      </c>
      <c r="Z14">
        <f t="shared" si="10"/>
        <v>2.4624618961402045</v>
      </c>
      <c r="AA14" s="2">
        <v>34.5</v>
      </c>
      <c r="AB14">
        <f t="shared" si="11"/>
        <v>595.81499999999994</v>
      </c>
      <c r="AC14" s="6">
        <f t="shared" si="0"/>
        <v>307.8</v>
      </c>
      <c r="AD14">
        <f t="shared" si="12"/>
        <v>4.2322575139029901</v>
      </c>
      <c r="AE14" s="9">
        <v>27</v>
      </c>
      <c r="AF14">
        <f t="shared" si="13"/>
        <v>0.27</v>
      </c>
      <c r="AG14" s="9">
        <v>100</v>
      </c>
      <c r="AH14">
        <f t="shared" si="14"/>
        <v>1</v>
      </c>
      <c r="AI14">
        <f t="shared" si="15"/>
        <v>1.8025857124470059</v>
      </c>
      <c r="AL14">
        <f t="shared" si="16"/>
        <v>798.00043383807929</v>
      </c>
      <c r="AM14" s="12">
        <v>16.38</v>
      </c>
      <c r="AN14">
        <f t="shared" si="17"/>
        <v>2.0526304630209803E-2</v>
      </c>
      <c r="AO14" s="6">
        <f t="shared" si="18"/>
        <v>7797608001.4891062</v>
      </c>
      <c r="AP14">
        <f t="shared" si="19"/>
        <v>8959507612.9412384</v>
      </c>
      <c r="AQ14">
        <f t="shared" si="20"/>
        <v>8378557807.2151718</v>
      </c>
      <c r="AR14">
        <f t="shared" si="21"/>
        <v>41.080068928775987</v>
      </c>
      <c r="AS14">
        <f t="shared" si="22"/>
        <v>0.15203542896609129</v>
      </c>
      <c r="AT14">
        <f t="shared" si="23"/>
        <v>-0.32228948874921676</v>
      </c>
      <c r="AU14">
        <f t="shared" si="24"/>
        <v>-2.0128995787271773</v>
      </c>
      <c r="AX14">
        <f>AW2*AM14</f>
        <v>11.465999999999999</v>
      </c>
      <c r="AY14">
        <f t="shared" si="25"/>
        <v>13.478899578727177</v>
      </c>
    </row>
    <row r="15" spans="1:52" x14ac:dyDescent="0.25">
      <c r="F15">
        <f t="shared" si="26"/>
        <v>14</v>
      </c>
      <c r="G15">
        <f t="shared" si="1"/>
        <v>1.0329997076068529</v>
      </c>
      <c r="H15">
        <f t="shared" si="27"/>
        <v>-8.2040840043517485E-3</v>
      </c>
      <c r="K15">
        <f t="shared" si="2"/>
        <v>1.8038458936689428E-2</v>
      </c>
      <c r="L15">
        <f>ACOS(-J2*K15)</f>
        <v>1.5731328634330684</v>
      </c>
      <c r="N15">
        <f t="shared" si="3"/>
        <v>0.99983734669235047</v>
      </c>
      <c r="O15">
        <f t="shared" si="4"/>
        <v>2.7463945499821091E-2</v>
      </c>
      <c r="P15">
        <f>M2*N15*O15</f>
        <v>2.7231976829969109E-2</v>
      </c>
      <c r="Q15">
        <f t="shared" si="5"/>
        <v>2.7467399202799603E-2</v>
      </c>
      <c r="S15">
        <f t="shared" si="6"/>
        <v>1.8035524921678477E-2</v>
      </c>
      <c r="T15">
        <f>Q15*R2*S15</f>
        <v>6.3636455234608472E-5</v>
      </c>
      <c r="U15">
        <f>D2*E2*G2*(P15+T15)</f>
        <v>1059621.5782322024</v>
      </c>
      <c r="V15">
        <f t="shared" si="7"/>
        <v>1059.6215782322024</v>
      </c>
      <c r="W15" s="2">
        <v>23</v>
      </c>
      <c r="X15">
        <f t="shared" si="8"/>
        <v>397.21</v>
      </c>
      <c r="Y15" s="6">
        <f t="shared" si="9"/>
        <v>296.3</v>
      </c>
      <c r="Z15">
        <f t="shared" si="10"/>
        <v>2.3339947564661481</v>
      </c>
      <c r="AA15" s="2">
        <v>36</v>
      </c>
      <c r="AB15">
        <f t="shared" si="11"/>
        <v>621.72</v>
      </c>
      <c r="AC15" s="6">
        <f t="shared" si="0"/>
        <v>309.3</v>
      </c>
      <c r="AD15">
        <f t="shared" si="12"/>
        <v>4.5589921905329831</v>
      </c>
      <c r="AE15" s="9">
        <v>33</v>
      </c>
      <c r="AF15">
        <f t="shared" si="13"/>
        <v>0.33</v>
      </c>
      <c r="AG15" s="9">
        <v>100</v>
      </c>
      <c r="AH15">
        <f t="shared" si="14"/>
        <v>1</v>
      </c>
      <c r="AI15">
        <f t="shared" si="15"/>
        <v>1.9192310896710163</v>
      </c>
      <c r="AL15">
        <f t="shared" si="16"/>
        <v>798.00043372943117</v>
      </c>
      <c r="AM15" s="12">
        <v>19.692</v>
      </c>
      <c r="AN15">
        <f t="shared" si="17"/>
        <v>2.467667831704054E-2</v>
      </c>
      <c r="AO15" s="6">
        <f t="shared" si="18"/>
        <v>7693174893.707921</v>
      </c>
      <c r="AP15">
        <f t="shared" si="19"/>
        <v>9135518354.5049133</v>
      </c>
      <c r="AQ15">
        <f t="shared" si="20"/>
        <v>8414346624.1064167</v>
      </c>
      <c r="AR15">
        <f t="shared" si="21"/>
        <v>41.255541497993761</v>
      </c>
      <c r="AS15">
        <f t="shared" si="22"/>
        <v>0.14604915736828594</v>
      </c>
      <c r="AT15">
        <f t="shared" si="23"/>
        <v>-0.31668648427199525</v>
      </c>
      <c r="AU15">
        <f t="shared" si="24"/>
        <v>-1.9081428140609504</v>
      </c>
      <c r="AX15">
        <f>AW2*AM15</f>
        <v>13.7844</v>
      </c>
      <c r="AY15">
        <f t="shared" si="25"/>
        <v>15.69254281406095</v>
      </c>
    </row>
    <row r="16" spans="1:52" x14ac:dyDescent="0.25">
      <c r="F16">
        <f t="shared" si="26"/>
        <v>15</v>
      </c>
      <c r="G16">
        <f t="shared" si="1"/>
        <v>1.0329996643446748</v>
      </c>
      <c r="H16">
        <f t="shared" si="27"/>
        <v>-8.0811276068032366E-3</v>
      </c>
      <c r="K16">
        <f t="shared" si="2"/>
        <v>1.8038458181072279E-2</v>
      </c>
      <c r="L16">
        <f>ACOS(-J2*K16)</f>
        <v>1.5731328633351924</v>
      </c>
      <c r="N16">
        <f t="shared" si="3"/>
        <v>0.99983734670597402</v>
      </c>
      <c r="O16">
        <f t="shared" si="4"/>
        <v>2.7463945498112794E-2</v>
      </c>
      <c r="P16">
        <f>M2*N16*O16</f>
        <v>2.7231976828646295E-2</v>
      </c>
      <c r="Q16">
        <f t="shared" si="5"/>
        <v>2.7467399201090661E-2</v>
      </c>
      <c r="S16">
        <f t="shared" si="6"/>
        <v>1.8035524166429978E-2</v>
      </c>
      <c r="T16">
        <f>Q16*R2*S16</f>
        <v>6.3636452565834199E-5</v>
      </c>
      <c r="U16">
        <f>D2*E2*G2*(P16+T16)</f>
        <v>1059621.5780772481</v>
      </c>
      <c r="V16">
        <f t="shared" si="7"/>
        <v>1059.6215780772482</v>
      </c>
      <c r="W16" s="2">
        <v>22.5</v>
      </c>
      <c r="X16">
        <f t="shared" si="8"/>
        <v>388.57499999999999</v>
      </c>
      <c r="Y16" s="6">
        <f t="shared" si="9"/>
        <v>295.8</v>
      </c>
      <c r="Z16">
        <f t="shared" si="10"/>
        <v>2.2719881109601614</v>
      </c>
      <c r="AA16" s="2">
        <v>36</v>
      </c>
      <c r="AB16">
        <f t="shared" si="11"/>
        <v>621.72</v>
      </c>
      <c r="AC16" s="6">
        <f t="shared" si="0"/>
        <v>309.3</v>
      </c>
      <c r="AD16">
        <f t="shared" si="12"/>
        <v>4.5589921905329831</v>
      </c>
      <c r="AE16" s="9">
        <v>35</v>
      </c>
      <c r="AF16">
        <f t="shared" si="13"/>
        <v>0.35</v>
      </c>
      <c r="AG16" s="9">
        <v>97</v>
      </c>
      <c r="AH16">
        <f t="shared" si="14"/>
        <v>0.97</v>
      </c>
      <c r="AI16">
        <f t="shared" si="15"/>
        <v>1.8997378671589502</v>
      </c>
      <c r="AL16">
        <f t="shared" si="16"/>
        <v>798.00043361273515</v>
      </c>
      <c r="AM16" s="12">
        <v>20.088000000000001</v>
      </c>
      <c r="AN16">
        <f t="shared" si="17"/>
        <v>2.5172918652508636E-2</v>
      </c>
      <c r="AO16" s="6">
        <f t="shared" si="18"/>
        <v>7641353482.9750309</v>
      </c>
      <c r="AP16">
        <f t="shared" si="19"/>
        <v>9135518354.5049133</v>
      </c>
      <c r="AQ16">
        <f t="shared" si="20"/>
        <v>8388435918.7399721</v>
      </c>
      <c r="AR16">
        <f t="shared" si="21"/>
        <v>41.128501309582084</v>
      </c>
      <c r="AS16">
        <f t="shared" si="22"/>
        <v>0.14703662991045316</v>
      </c>
      <c r="AT16">
        <f t="shared" si="23"/>
        <v>-0.31601655981911331</v>
      </c>
      <c r="AU16">
        <f t="shared" si="24"/>
        <v>-1.9110773511494468</v>
      </c>
      <c r="AX16">
        <f>AW2*AM16</f>
        <v>14.0616</v>
      </c>
      <c r="AY16">
        <f t="shared" si="25"/>
        <v>15.972677351149446</v>
      </c>
    </row>
    <row r="17" spans="5:52" x14ac:dyDescent="0.25">
      <c r="F17">
        <f t="shared" si="26"/>
        <v>16</v>
      </c>
      <c r="G17">
        <f t="shared" si="1"/>
        <v>1.0329996180989194</v>
      </c>
      <c r="H17">
        <f t="shared" si="27"/>
        <v>-7.9581704786208917E-3</v>
      </c>
      <c r="K17">
        <f t="shared" si="2"/>
        <v>1.8038457373343971E-2</v>
      </c>
      <c r="L17">
        <f>ACOS(-J2*K17)</f>
        <v>1.5731328632305666</v>
      </c>
      <c r="N17">
        <f t="shared" si="3"/>
        <v>0.99983734672053715</v>
      </c>
      <c r="O17">
        <f t="shared" si="4"/>
        <v>2.7463945496286682E-2</v>
      </c>
      <c r="P17">
        <f>M2*N17*O17</f>
        <v>2.7231976827232256E-2</v>
      </c>
      <c r="Q17">
        <f t="shared" si="5"/>
        <v>2.7467399199263859E-2</v>
      </c>
      <c r="S17">
        <f t="shared" si="6"/>
        <v>1.8035523359095744E-2</v>
      </c>
      <c r="T17">
        <f>Q17*R2*S17</f>
        <v>6.3636449713007825E-5</v>
      </c>
      <c r="U17">
        <f>D2*E2*G2*(P17+T17)</f>
        <v>1059621.5779116075</v>
      </c>
      <c r="V17">
        <f t="shared" si="7"/>
        <v>1059.6215779116073</v>
      </c>
      <c r="W17" s="2">
        <v>21.5</v>
      </c>
      <c r="X17">
        <f t="shared" si="8"/>
        <v>371.30500000000001</v>
      </c>
      <c r="Y17" s="6">
        <f t="shared" si="9"/>
        <v>294.8</v>
      </c>
      <c r="Z17">
        <f t="shared" si="10"/>
        <v>2.1522831732713339</v>
      </c>
      <c r="AA17" s="2">
        <v>35.1</v>
      </c>
      <c r="AB17">
        <f t="shared" si="11"/>
        <v>606.17700000000002</v>
      </c>
      <c r="AC17" s="6">
        <f t="shared" si="0"/>
        <v>308.40000000000003</v>
      </c>
      <c r="AD17">
        <f t="shared" si="12"/>
        <v>4.3604216834442528</v>
      </c>
      <c r="AE17" s="9">
        <v>23</v>
      </c>
      <c r="AF17">
        <f t="shared" si="13"/>
        <v>0.23</v>
      </c>
      <c r="AG17" s="9">
        <v>97</v>
      </c>
      <c r="AH17">
        <f t="shared" si="14"/>
        <v>0.97</v>
      </c>
      <c r="AI17">
        <f>((Z17*(AH17)+AD17*(AF17))/2)</f>
        <v>1.5453058326326858</v>
      </c>
      <c r="AL17">
        <f t="shared" si="16"/>
        <v>798.00043348799124</v>
      </c>
      <c r="AM17" s="12">
        <v>19.079999999999998</v>
      </c>
      <c r="AN17">
        <f t="shared" si="17"/>
        <v>2.3909761447876612E-2</v>
      </c>
      <c r="AO17" s="6">
        <f t="shared" si="18"/>
        <v>7538496509.1746454</v>
      </c>
      <c r="AP17">
        <f t="shared" si="19"/>
        <v>9029603830.9766064</v>
      </c>
      <c r="AQ17">
        <f t="shared" si="20"/>
        <v>8284050170.0756264</v>
      </c>
      <c r="AR17">
        <f t="shared" si="21"/>
        <v>40.616697983880798</v>
      </c>
      <c r="AS17">
        <f t="shared" si="22"/>
        <v>0.16596553697729682</v>
      </c>
      <c r="AT17">
        <f t="shared" si="23"/>
        <v>-0.31772182204536653</v>
      </c>
      <c r="AU17">
        <f t="shared" si="24"/>
        <v>-2.1417539351537958</v>
      </c>
      <c r="AX17">
        <f>AW2*AM17</f>
        <v>13.355999999999998</v>
      </c>
      <c r="AY17">
        <f t="shared" si="25"/>
        <v>15.497753935153794</v>
      </c>
    </row>
    <row r="18" spans="5:52" x14ac:dyDescent="0.25">
      <c r="F18">
        <f t="shared" si="26"/>
        <v>17</v>
      </c>
      <c r="G18">
        <f t="shared" si="1"/>
        <v>1.0329995688695903</v>
      </c>
      <c r="H18">
        <f t="shared" si="27"/>
        <v>-7.8352126309215644E-3</v>
      </c>
      <c r="K18">
        <f t="shared" si="2"/>
        <v>1.8038456513504567E-2</v>
      </c>
      <c r="L18">
        <f>ACOS(-J2*K18)</f>
        <v>1.5731328631191905</v>
      </c>
      <c r="N18">
        <f t="shared" si="3"/>
        <v>0.99983734673603974</v>
      </c>
      <c r="O18">
        <f t="shared" si="4"/>
        <v>2.7463945494342754E-2</v>
      </c>
      <c r="P18">
        <f>M2*N18*O18</f>
        <v>2.7231976825726981E-2</v>
      </c>
      <c r="Q18">
        <f t="shared" si="5"/>
        <v>2.7467399197319199E-2</v>
      </c>
      <c r="S18">
        <f t="shared" si="6"/>
        <v>1.8035522499675841E-2</v>
      </c>
      <c r="T18">
        <f>Q18*R2*S18</f>
        <v>6.3636446676129581E-5</v>
      </c>
      <c r="U18">
        <f>D2*E2*G2*(P18+T18)</f>
        <v>1059621.5777352802</v>
      </c>
      <c r="V18">
        <f t="shared" si="7"/>
        <v>1059.6215777352802</v>
      </c>
      <c r="W18" s="2">
        <v>20</v>
      </c>
      <c r="X18">
        <f t="shared" si="8"/>
        <v>345.4</v>
      </c>
      <c r="Y18" s="6">
        <f t="shared" si="9"/>
        <v>293.3</v>
      </c>
      <c r="Z18">
        <f t="shared" si="10"/>
        <v>1.9830739015404046</v>
      </c>
      <c r="AA18" s="2">
        <v>35.5</v>
      </c>
      <c r="AB18">
        <f t="shared" si="11"/>
        <v>613.08500000000004</v>
      </c>
      <c r="AC18" s="6">
        <f t="shared" si="0"/>
        <v>308.8</v>
      </c>
      <c r="AD18">
        <f t="shared" si="12"/>
        <v>4.4477270053696518</v>
      </c>
      <c r="AE18" s="9">
        <v>19</v>
      </c>
      <c r="AF18">
        <f t="shared" si="13"/>
        <v>0.19</v>
      </c>
      <c r="AG18" s="9">
        <v>59</v>
      </c>
      <c r="AH18">
        <f t="shared" si="14"/>
        <v>0.59</v>
      </c>
      <c r="AI18">
        <f t="shared" si="15"/>
        <v>1.0075408664645362</v>
      </c>
      <c r="AL18">
        <f t="shared" si="16"/>
        <v>798.00043335519933</v>
      </c>
      <c r="AM18" s="12">
        <v>20.123999999999999</v>
      </c>
      <c r="AN18">
        <f t="shared" si="17"/>
        <v>2.521803141808893E-2</v>
      </c>
      <c r="AO18" s="6">
        <f t="shared" si="18"/>
        <v>7386162396.6875706</v>
      </c>
      <c r="AP18">
        <f t="shared" si="19"/>
        <v>9076562602.615221</v>
      </c>
      <c r="AQ18">
        <f t="shared" si="20"/>
        <v>8231362499.6513958</v>
      </c>
      <c r="AR18">
        <f t="shared" si="21"/>
        <v>40.358370335790795</v>
      </c>
      <c r="AS18">
        <f t="shared" si="22"/>
        <v>0.19947313074466894</v>
      </c>
      <c r="AT18">
        <f t="shared" si="23"/>
        <v>-0.31595565758557992</v>
      </c>
      <c r="AU18">
        <f t="shared" si="24"/>
        <v>-2.5435727378741446</v>
      </c>
      <c r="AX18">
        <f>AW2*AM18</f>
        <v>14.086799999999998</v>
      </c>
      <c r="AY18">
        <f t="shared" si="25"/>
        <v>16.630372737874143</v>
      </c>
    </row>
    <row r="19" spans="5:52" x14ac:dyDescent="0.25">
      <c r="F19">
        <f t="shared" si="26"/>
        <v>18</v>
      </c>
      <c r="G19">
        <f t="shared" si="1"/>
        <v>1.0329995166566923</v>
      </c>
      <c r="H19">
        <f t="shared" si="27"/>
        <v>-7.7122540748221606E-3</v>
      </c>
      <c r="K19">
        <f t="shared" si="2"/>
        <v>1.8038455601554152E-2</v>
      </c>
      <c r="L19">
        <f>ACOS(-J2*K19)</f>
        <v>1.5731328630010646</v>
      </c>
      <c r="N19">
        <f t="shared" si="3"/>
        <v>0.99983734675248181</v>
      </c>
      <c r="O19">
        <f t="shared" si="4"/>
        <v>2.7463945492281018E-2</v>
      </c>
      <c r="P19">
        <f>M2*N19*O19</f>
        <v>2.7231976824130484E-2</v>
      </c>
      <c r="Q19">
        <f t="shared" si="5"/>
        <v>2.7467399195256686E-2</v>
      </c>
      <c r="S19">
        <f t="shared" si="6"/>
        <v>1.8035521588170348E-2</v>
      </c>
      <c r="T19">
        <f>Q19*R2*S19</f>
        <v>6.3636443455199779E-5</v>
      </c>
      <c r="U19">
        <f>D2*E2*G2*(P19+T19)</f>
        <v>1059621.5775482666</v>
      </c>
      <c r="V19">
        <f t="shared" si="7"/>
        <v>1059.6215775482667</v>
      </c>
      <c r="W19" s="2">
        <v>20.5</v>
      </c>
      <c r="X19">
        <f t="shared" si="8"/>
        <v>354.03499999999997</v>
      </c>
      <c r="Y19" s="6">
        <f t="shared" si="9"/>
        <v>293.8</v>
      </c>
      <c r="Z19">
        <f t="shared" si="10"/>
        <v>2.0381340673462596</v>
      </c>
      <c r="AA19" s="2">
        <v>34.5</v>
      </c>
      <c r="AB19">
        <f t="shared" si="11"/>
        <v>595.81499999999994</v>
      </c>
      <c r="AC19" s="6">
        <f t="shared" si="0"/>
        <v>307.8</v>
      </c>
      <c r="AD19">
        <f t="shared" si="12"/>
        <v>4.2322575139029901</v>
      </c>
      <c r="AE19" s="9">
        <v>22</v>
      </c>
      <c r="AF19">
        <f t="shared" si="13"/>
        <v>0.22</v>
      </c>
      <c r="AG19" s="9">
        <v>84</v>
      </c>
      <c r="AH19">
        <f t="shared" si="14"/>
        <v>0.84</v>
      </c>
      <c r="AI19">
        <f t="shared" si="15"/>
        <v>1.3215646348147578</v>
      </c>
      <c r="AL19">
        <f t="shared" si="16"/>
        <v>798.00043321435953</v>
      </c>
      <c r="AM19" s="12">
        <v>19.079999999999998</v>
      </c>
      <c r="AN19">
        <f t="shared" si="17"/>
        <v>2.390976145607519E-2</v>
      </c>
      <c r="AO19" s="6">
        <f t="shared" si="18"/>
        <v>7436681431.5614634</v>
      </c>
      <c r="AP19">
        <f t="shared" si="19"/>
        <v>8959507612.9412384</v>
      </c>
      <c r="AQ19">
        <f t="shared" si="20"/>
        <v>8198094522.2513504</v>
      </c>
      <c r="AR19">
        <f t="shared" si="21"/>
        <v>40.195257442598376</v>
      </c>
      <c r="AS19">
        <f t="shared" si="22"/>
        <v>0.17905694534286593</v>
      </c>
      <c r="AT19">
        <f t="shared" si="23"/>
        <v>-0.31772182203429844</v>
      </c>
      <c r="AU19">
        <f t="shared" si="24"/>
        <v>-2.2867202111654579</v>
      </c>
      <c r="AX19">
        <f>AW2*AM19</f>
        <v>13.355999999999998</v>
      </c>
      <c r="AY19">
        <f t="shared" si="25"/>
        <v>15.642720211165456</v>
      </c>
    </row>
    <row r="20" spans="5:52" x14ac:dyDescent="0.25">
      <c r="F20">
        <f t="shared" si="26"/>
        <v>19</v>
      </c>
      <c r="G20">
        <f t="shared" si="1"/>
        <v>1.0329994614602303</v>
      </c>
      <c r="H20">
        <f t="shared" si="27"/>
        <v>-7.589294821439654E-3</v>
      </c>
      <c r="K20">
        <f t="shared" si="2"/>
        <v>1.8038454637492814E-2</v>
      </c>
      <c r="L20">
        <f>ACOS(-J2*K20)</f>
        <v>1.5731328628761887</v>
      </c>
      <c r="N20">
        <f t="shared" si="3"/>
        <v>0.99983734676986358</v>
      </c>
      <c r="O20">
        <f t="shared" si="4"/>
        <v>2.7463945490101466E-2</v>
      </c>
      <c r="P20">
        <f>M2*N20*O20</f>
        <v>2.7231976822442758E-2</v>
      </c>
      <c r="Q20">
        <f t="shared" si="5"/>
        <v>2.7467399193076312E-2</v>
      </c>
      <c r="S20">
        <f t="shared" si="6"/>
        <v>1.8035520624579356E-2</v>
      </c>
      <c r="T20">
        <f>Q20*R2*S20</f>
        <v>6.3636440050218688E-5</v>
      </c>
      <c r="U20">
        <f>D2*E2*G2*(P20+T20)</f>
        <v>1059621.5773505666</v>
      </c>
      <c r="V20">
        <f t="shared" si="7"/>
        <v>1059.6215773505667</v>
      </c>
      <c r="W20" s="2">
        <v>20</v>
      </c>
      <c r="X20">
        <f t="shared" si="8"/>
        <v>345.4</v>
      </c>
      <c r="Y20" s="6">
        <f t="shared" si="9"/>
        <v>293.3</v>
      </c>
      <c r="Z20">
        <f t="shared" si="10"/>
        <v>1.9830739015404046</v>
      </c>
      <c r="AA20" s="2">
        <v>34</v>
      </c>
      <c r="AB20">
        <f t="shared" si="11"/>
        <v>587.17999999999995</v>
      </c>
      <c r="AC20" s="6">
        <f t="shared" si="0"/>
        <v>307.3</v>
      </c>
      <c r="AD20">
        <f t="shared" si="12"/>
        <v>4.1279690380750855</v>
      </c>
      <c r="AE20" s="9">
        <v>24</v>
      </c>
      <c r="AF20">
        <f t="shared" si="13"/>
        <v>0.24</v>
      </c>
      <c r="AG20" s="9">
        <v>49</v>
      </c>
      <c r="AH20">
        <f t="shared" si="14"/>
        <v>0.49</v>
      </c>
      <c r="AI20">
        <f t="shared" si="15"/>
        <v>0.98120939044640942</v>
      </c>
      <c r="AL20">
        <f t="shared" si="16"/>
        <v>798.00043306547173</v>
      </c>
      <c r="AM20" s="12">
        <v>19.259999999999998</v>
      </c>
      <c r="AN20">
        <f t="shared" si="17"/>
        <v>2.4135325247899731E-2</v>
      </c>
      <c r="AO20" s="6">
        <f t="shared" si="18"/>
        <v>7386162396.6875706</v>
      </c>
      <c r="AP20">
        <f t="shared" si="19"/>
        <v>8901406526.1969452</v>
      </c>
      <c r="AQ20">
        <f t="shared" si="20"/>
        <v>8143784461.4422579</v>
      </c>
      <c r="AR20">
        <f t="shared" si="21"/>
        <v>39.928975214451391</v>
      </c>
      <c r="AS20">
        <f t="shared" si="22"/>
        <v>0.20132158043606921</v>
      </c>
      <c r="AT20">
        <f t="shared" si="23"/>
        <v>-0.31741731091533532</v>
      </c>
      <c r="AU20">
        <f t="shared" si="24"/>
        <v>-2.5515794939968308</v>
      </c>
      <c r="AX20">
        <f>AW2*AM20</f>
        <v>13.481999999999998</v>
      </c>
      <c r="AY20">
        <f t="shared" si="25"/>
        <v>16.033579493996829</v>
      </c>
    </row>
    <row r="21" spans="5:52" x14ac:dyDescent="0.25">
      <c r="F21">
        <f t="shared" si="26"/>
        <v>20</v>
      </c>
      <c r="G21">
        <f t="shared" si="1"/>
        <v>1.0329994032802088</v>
      </c>
      <c r="H21">
        <f t="shared" si="27"/>
        <v>-7.4663348818910817E-3</v>
      </c>
      <c r="K21">
        <f t="shared" si="2"/>
        <v>1.803845362132063E-2</v>
      </c>
      <c r="L21">
        <f>ACOS(-J2*K21)</f>
        <v>1.5731328627445629</v>
      </c>
      <c r="N21">
        <f t="shared" si="3"/>
        <v>0.99983734678818481</v>
      </c>
      <c r="O21">
        <f t="shared" si="4"/>
        <v>2.7463945487804103E-2</v>
      </c>
      <c r="P21">
        <f>M2*N21*O21</f>
        <v>2.7231976820663799E-2</v>
      </c>
      <c r="Q21">
        <f t="shared" si="5"/>
        <v>2.7467399190778081E-2</v>
      </c>
      <c r="S21">
        <f t="shared" si="6"/>
        <v>1.8035519608902942E-2</v>
      </c>
      <c r="T21">
        <f>Q21*R2*S21</f>
        <v>6.3636436461186608E-5</v>
      </c>
      <c r="U21">
        <f>D2*E2*G2*(P21+T21)</f>
        <v>1059621.5771421799</v>
      </c>
      <c r="V21">
        <f t="shared" si="7"/>
        <v>1059.6215771421798</v>
      </c>
      <c r="W21" s="2">
        <v>20</v>
      </c>
      <c r="X21">
        <f t="shared" si="8"/>
        <v>345.4</v>
      </c>
      <c r="Y21" s="6">
        <f t="shared" si="9"/>
        <v>293.3</v>
      </c>
      <c r="Z21">
        <f t="shared" si="10"/>
        <v>1.9830739015404046</v>
      </c>
      <c r="AA21" s="2">
        <v>33.5</v>
      </c>
      <c r="AB21">
        <f t="shared" si="11"/>
        <v>578.54499999999996</v>
      </c>
      <c r="AC21" s="6">
        <f t="shared" si="0"/>
        <v>306.8</v>
      </c>
      <c r="AD21">
        <f t="shared" si="12"/>
        <v>4.02592295454017</v>
      </c>
      <c r="AE21" s="9">
        <v>26</v>
      </c>
      <c r="AF21">
        <f t="shared" si="13"/>
        <v>0.26</v>
      </c>
      <c r="AG21" s="9">
        <v>52</v>
      </c>
      <c r="AH21">
        <f t="shared" si="14"/>
        <v>0.52</v>
      </c>
      <c r="AI21">
        <f t="shared" si="15"/>
        <v>1.0389691984907274</v>
      </c>
      <c r="AL21">
        <f t="shared" si="16"/>
        <v>798.0004329085358</v>
      </c>
      <c r="AM21" s="12">
        <v>16.38</v>
      </c>
      <c r="AN21">
        <f t="shared" si="17"/>
        <v>2.0526304654119681E-2</v>
      </c>
      <c r="AO21" s="6">
        <f t="shared" si="18"/>
        <v>7386162396.6875706</v>
      </c>
      <c r="AP21">
        <f t="shared" si="19"/>
        <v>8843588481.3744526</v>
      </c>
      <c r="AQ21">
        <f t="shared" si="20"/>
        <v>8114875439.0310116</v>
      </c>
      <c r="AR21">
        <f t="shared" si="21"/>
        <v>39.787234277569048</v>
      </c>
      <c r="AS21">
        <f t="shared" si="22"/>
        <v>0.19729822604319786</v>
      </c>
      <c r="AT21">
        <f t="shared" si="23"/>
        <v>-0.32228948871693841</v>
      </c>
      <c r="AU21">
        <f t="shared" si="24"/>
        <v>-2.5299566111340641</v>
      </c>
      <c r="AX21">
        <f>AW2*AM21</f>
        <v>11.465999999999999</v>
      </c>
      <c r="AY21">
        <f t="shared" si="25"/>
        <v>13.995956611134064</v>
      </c>
    </row>
    <row r="22" spans="5:52" x14ac:dyDescent="0.25">
      <c r="F22">
        <f t="shared" si="26"/>
        <v>21</v>
      </c>
      <c r="G22">
        <f t="shared" si="1"/>
        <v>1.0329993421166335</v>
      </c>
      <c r="H22">
        <f t="shared" si="27"/>
        <v>-7.3433742672935412E-3</v>
      </c>
      <c r="K22">
        <f t="shared" si="2"/>
        <v>1.8038452553037692E-2</v>
      </c>
      <c r="L22">
        <f>ACOS(-J2*K22)</f>
        <v>1.5731328626061871</v>
      </c>
      <c r="N22">
        <f t="shared" si="3"/>
        <v>0.99983734680744552</v>
      </c>
      <c r="O22">
        <f t="shared" si="4"/>
        <v>2.746394548538893E-2</v>
      </c>
      <c r="P22">
        <f>M2*N22*O22</f>
        <v>2.7231976818793621E-2</v>
      </c>
      <c r="Q22">
        <f t="shared" si="5"/>
        <v>2.7467399188361996E-2</v>
      </c>
      <c r="S22">
        <f t="shared" si="6"/>
        <v>1.8035518541141198E-2</v>
      </c>
      <c r="T22">
        <f>Q22*R2*S22</f>
        <v>6.3636432688103878E-5</v>
      </c>
      <c r="U22">
        <f>D2*E2*G2*(P22+T22)</f>
        <v>1059621.5769231075</v>
      </c>
      <c r="V22">
        <f t="shared" si="7"/>
        <v>1059.6215769231076</v>
      </c>
      <c r="W22" s="2">
        <v>20</v>
      </c>
      <c r="X22">
        <f t="shared" si="8"/>
        <v>345.4</v>
      </c>
      <c r="Y22" s="6">
        <f t="shared" si="9"/>
        <v>293.3</v>
      </c>
      <c r="Z22">
        <f t="shared" si="10"/>
        <v>1.9830739015404046</v>
      </c>
      <c r="AA22" s="2">
        <v>35.1</v>
      </c>
      <c r="AB22">
        <f t="shared" si="11"/>
        <v>606.17700000000002</v>
      </c>
      <c r="AC22" s="6">
        <f t="shared" si="0"/>
        <v>308.40000000000003</v>
      </c>
      <c r="AD22">
        <f t="shared" si="12"/>
        <v>4.3604216834442528</v>
      </c>
      <c r="AE22" s="9">
        <v>23</v>
      </c>
      <c r="AF22">
        <f t="shared" si="13"/>
        <v>0.23</v>
      </c>
      <c r="AG22" s="9">
        <v>54</v>
      </c>
      <c r="AH22">
        <f t="shared" si="14"/>
        <v>0.54</v>
      </c>
      <c r="AI22">
        <f t="shared" si="15"/>
        <v>1.0368784470119983</v>
      </c>
      <c r="AL22">
        <f t="shared" si="16"/>
        <v>798.00043274355255</v>
      </c>
      <c r="AM22" s="12">
        <v>19.188000000000002</v>
      </c>
      <c r="AN22">
        <f t="shared" si="17"/>
        <v>2.4045099742654282E-2</v>
      </c>
      <c r="AO22" s="6">
        <f t="shared" si="18"/>
        <v>7386162396.6875706</v>
      </c>
      <c r="AP22">
        <f t="shared" si="19"/>
        <v>9029603830.9766064</v>
      </c>
      <c r="AQ22">
        <f t="shared" si="20"/>
        <v>8207883113.8320885</v>
      </c>
      <c r="AR22">
        <f t="shared" si="21"/>
        <v>40.243250907118728</v>
      </c>
      <c r="AS22">
        <f t="shared" si="22"/>
        <v>0.19744188005786847</v>
      </c>
      <c r="AT22">
        <f t="shared" si="23"/>
        <v>-0.31753911534741669</v>
      </c>
      <c r="AU22">
        <f t="shared" si="24"/>
        <v>-2.5230715391385581</v>
      </c>
      <c r="AX22">
        <f>AW2*AM22</f>
        <v>13.431600000000001</v>
      </c>
      <c r="AY22">
        <f t="shared" si="25"/>
        <v>15.954671539138559</v>
      </c>
    </row>
    <row r="23" spans="5:52" x14ac:dyDescent="0.25">
      <c r="F23">
        <f t="shared" si="26"/>
        <v>22</v>
      </c>
      <c r="G23">
        <f t="shared" si="1"/>
        <v>1.0329992779695096</v>
      </c>
      <c r="H23">
        <f t="shared" si="27"/>
        <v>-7.2204129887641936E-3</v>
      </c>
      <c r="K23">
        <f t="shared" si="2"/>
        <v>1.8038451432644105E-2</v>
      </c>
      <c r="L23">
        <f>ACOS(-J2*K23)</f>
        <v>1.5731328624610612</v>
      </c>
      <c r="N23">
        <f t="shared" si="3"/>
        <v>0.99983734682764591</v>
      </c>
      <c r="O23">
        <f t="shared" si="4"/>
        <v>2.7463945482855943E-2</v>
      </c>
      <c r="P23">
        <f>M2*N23*O23</f>
        <v>2.7231976816832214E-2</v>
      </c>
      <c r="Q23">
        <f t="shared" si="5"/>
        <v>2.7467399185828054E-2</v>
      </c>
      <c r="S23">
        <f t="shared" si="6"/>
        <v>1.803551742129423E-2</v>
      </c>
      <c r="T23">
        <f>Q23*R2*S23</f>
        <v>6.3636428730970835E-5</v>
      </c>
      <c r="U23">
        <f>D2*E2*G2*(P23+T23)</f>
        <v>1059621.5766933484</v>
      </c>
      <c r="V23">
        <f t="shared" si="7"/>
        <v>1059.6215766933483</v>
      </c>
      <c r="W23" s="2">
        <v>20.2</v>
      </c>
      <c r="X23">
        <f t="shared" si="8"/>
        <v>348.85399999999998</v>
      </c>
      <c r="Y23" s="6">
        <f t="shared" si="9"/>
        <v>293.5</v>
      </c>
      <c r="Z23">
        <f t="shared" si="10"/>
        <v>2.0049396361497469</v>
      </c>
      <c r="AA23" s="2">
        <v>37</v>
      </c>
      <c r="AB23">
        <f t="shared" si="11"/>
        <v>638.99</v>
      </c>
      <c r="AC23" s="6">
        <f t="shared" si="0"/>
        <v>310.3</v>
      </c>
      <c r="AD23">
        <f t="shared" si="12"/>
        <v>4.788798388308213</v>
      </c>
      <c r="AE23" s="9">
        <v>22</v>
      </c>
      <c r="AF23">
        <f t="shared" si="13"/>
        <v>0.22</v>
      </c>
      <c r="AG23" s="9">
        <v>81</v>
      </c>
      <c r="AH23">
        <f t="shared" si="14"/>
        <v>0.81</v>
      </c>
      <c r="AI23">
        <f t="shared" si="15"/>
        <v>1.338768375354551</v>
      </c>
      <c r="AL23">
        <f t="shared" si="16"/>
        <v>798.00043257052096</v>
      </c>
      <c r="AM23" s="12">
        <v>16.524000000000001</v>
      </c>
      <c r="AN23">
        <f t="shared" si="17"/>
        <v>2.0706755692816922E-2</v>
      </c>
      <c r="AO23" s="6">
        <f t="shared" si="18"/>
        <v>7406339021.9600296</v>
      </c>
      <c r="AP23">
        <f t="shared" si="19"/>
        <v>9254291006.0396996</v>
      </c>
      <c r="AQ23">
        <f t="shared" si="20"/>
        <v>8330315013.9998646</v>
      </c>
      <c r="AR23">
        <f t="shared" si="21"/>
        <v>40.843534513641337</v>
      </c>
      <c r="AS23">
        <f t="shared" si="22"/>
        <v>0.17801277779729294</v>
      </c>
      <c r="AT23">
        <f t="shared" si="23"/>
        <v>-0.32204587981469712</v>
      </c>
      <c r="AU23">
        <f t="shared" si="24"/>
        <v>-2.3414896499339499</v>
      </c>
      <c r="AX23">
        <f>AW2*AM23</f>
        <v>11.566800000000001</v>
      </c>
      <c r="AY23">
        <f t="shared" si="25"/>
        <v>13.90828964993395</v>
      </c>
    </row>
    <row r="24" spans="5:52" x14ac:dyDescent="0.25">
      <c r="F24">
        <f t="shared" si="26"/>
        <v>23</v>
      </c>
      <c r="G24">
        <f t="shared" si="1"/>
        <v>1.0329992108388433</v>
      </c>
      <c r="H24">
        <f t="shared" si="27"/>
        <v>-7.0974510574202581E-3</v>
      </c>
      <c r="K24">
        <f t="shared" si="2"/>
        <v>1.8038450260139973E-2</v>
      </c>
      <c r="L24">
        <f>ACOS(-J2*K24)</f>
        <v>1.5731328623091856</v>
      </c>
      <c r="N24">
        <f t="shared" si="3"/>
        <v>0.99983734684878567</v>
      </c>
      <c r="O24">
        <f t="shared" si="4"/>
        <v>2.7463945480205147E-2</v>
      </c>
      <c r="P24">
        <f>M2*N24*O24</f>
        <v>2.7231976814779579E-2</v>
      </c>
      <c r="Q24">
        <f t="shared" si="5"/>
        <v>2.7467399183176255E-2</v>
      </c>
      <c r="S24">
        <f t="shared" si="6"/>
        <v>1.8035516249362137E-2</v>
      </c>
      <c r="T24">
        <f>Q24*R2*S24</f>
        <v>6.3636424589787874E-5</v>
      </c>
      <c r="U24">
        <f>D2*E2*G2*(P24+T24)</f>
        <v>1059621.5764529032</v>
      </c>
      <c r="V24">
        <f t="shared" si="7"/>
        <v>1059.6215764529031</v>
      </c>
      <c r="W24" s="2">
        <v>21</v>
      </c>
      <c r="X24">
        <f t="shared" si="8"/>
        <v>362.67</v>
      </c>
      <c r="Y24" s="6">
        <f t="shared" si="9"/>
        <v>294.3</v>
      </c>
      <c r="Z24">
        <f t="shared" si="10"/>
        <v>2.0945280629249932</v>
      </c>
      <c r="AA24" s="2">
        <v>35.5</v>
      </c>
      <c r="AB24">
        <f t="shared" si="11"/>
        <v>613.08500000000004</v>
      </c>
      <c r="AC24" s="6">
        <f t="shared" si="0"/>
        <v>308.8</v>
      </c>
      <c r="AD24">
        <f t="shared" si="12"/>
        <v>4.4477270053696518</v>
      </c>
      <c r="AE24" s="9">
        <v>18</v>
      </c>
      <c r="AF24">
        <f t="shared" si="13"/>
        <v>0.18</v>
      </c>
      <c r="AG24" s="9">
        <v>100</v>
      </c>
      <c r="AH24">
        <f t="shared" si="14"/>
        <v>1</v>
      </c>
      <c r="AI24">
        <f t="shared" si="15"/>
        <v>1.4475594619457652</v>
      </c>
      <c r="AL24">
        <f t="shared" si="16"/>
        <v>798.00043238944181</v>
      </c>
      <c r="AM24" s="12">
        <v>19.584000000000003</v>
      </c>
      <c r="AN24">
        <f t="shared" si="17"/>
        <v>2.4541340085944437E-2</v>
      </c>
      <c r="AO24" s="6">
        <f t="shared" si="18"/>
        <v>7487459175.1471529</v>
      </c>
      <c r="AP24">
        <f t="shared" si="19"/>
        <v>9076562602.615221</v>
      </c>
      <c r="AQ24">
        <f t="shared" si="20"/>
        <v>8282010888.8811874</v>
      </c>
      <c r="AR24">
        <f t="shared" si="21"/>
        <v>40.60669938818446</v>
      </c>
      <c r="AS24">
        <f t="shared" si="22"/>
        <v>0.17155960860251779</v>
      </c>
      <c r="AT24">
        <f t="shared" si="23"/>
        <v>-0.31686919088397497</v>
      </c>
      <c r="AU24">
        <f t="shared" si="24"/>
        <v>-2.2074595391045659</v>
      </c>
      <c r="AX24">
        <f>AW2*AM24</f>
        <v>13.708800000000002</v>
      </c>
      <c r="AY24">
        <f t="shared" si="25"/>
        <v>15.916259539104567</v>
      </c>
    </row>
    <row r="25" spans="5:52" x14ac:dyDescent="0.25">
      <c r="F25">
        <f t="shared" si="26"/>
        <v>24</v>
      </c>
      <c r="G25">
        <f t="shared" si="1"/>
        <v>1.0329991407246402</v>
      </c>
      <c r="H25">
        <f t="shared" si="27"/>
        <v>-6.9744884843790126E-3</v>
      </c>
      <c r="K25">
        <f t="shared" si="2"/>
        <v>1.8038449035525383E-2</v>
      </c>
      <c r="L25">
        <f>ACOS(-J2*K25)</f>
        <v>1.57313286215056</v>
      </c>
      <c r="N25">
        <f t="shared" si="3"/>
        <v>0.99983734687086512</v>
      </c>
      <c r="O25">
        <f t="shared" si="4"/>
        <v>2.7463945477436538E-2</v>
      </c>
      <c r="P25">
        <f>M2*N25*O25</f>
        <v>2.7231976812635717E-2</v>
      </c>
      <c r="Q25">
        <f t="shared" si="5"/>
        <v>2.7467399180406603E-2</v>
      </c>
      <c r="S25">
        <f t="shared" si="6"/>
        <v>1.8035515025345013E-2</v>
      </c>
      <c r="T25">
        <f>Q25*R2*S25</f>
        <v>6.3636420264555292E-5</v>
      </c>
      <c r="U25">
        <f>D2*E2*G2*(P25+T25)</f>
        <v>1059621.5762017714</v>
      </c>
      <c r="V25">
        <f t="shared" si="7"/>
        <v>1059.6215762017714</v>
      </c>
      <c r="W25" s="2">
        <v>20.5</v>
      </c>
      <c r="X25">
        <f t="shared" si="8"/>
        <v>354.03499999999997</v>
      </c>
      <c r="Y25" s="6">
        <f t="shared" si="9"/>
        <v>293.8</v>
      </c>
      <c r="Z25">
        <f t="shared" si="10"/>
        <v>2.0381340673462596</v>
      </c>
      <c r="AA25" s="2">
        <v>35.5</v>
      </c>
      <c r="AB25">
        <f t="shared" si="11"/>
        <v>613.08500000000004</v>
      </c>
      <c r="AC25" s="6">
        <f t="shared" si="0"/>
        <v>308.8</v>
      </c>
      <c r="AD25">
        <f t="shared" si="12"/>
        <v>4.4477270053696518</v>
      </c>
      <c r="AE25" s="9">
        <v>13</v>
      </c>
      <c r="AF25">
        <f t="shared" si="13"/>
        <v>0.13</v>
      </c>
      <c r="AG25" s="9">
        <v>28.000000000000004</v>
      </c>
      <c r="AH25">
        <f t="shared" si="14"/>
        <v>0.28000000000000003</v>
      </c>
      <c r="AI25">
        <f t="shared" si="15"/>
        <v>0.57444102477750381</v>
      </c>
      <c r="AL25">
        <f t="shared" si="16"/>
        <v>798.00043220031466</v>
      </c>
      <c r="AM25" s="12">
        <v>20.448</v>
      </c>
      <c r="AN25">
        <f t="shared" si="17"/>
        <v>2.5624046272279623E-2</v>
      </c>
      <c r="AO25" s="6">
        <f t="shared" si="18"/>
        <v>7436681431.5614634</v>
      </c>
      <c r="AP25">
        <f t="shared" si="19"/>
        <v>9076562602.615221</v>
      </c>
      <c r="AQ25">
        <f t="shared" si="20"/>
        <v>8256622017.0883427</v>
      </c>
      <c r="AR25">
        <f t="shared" si="21"/>
        <v>40.482217749784148</v>
      </c>
      <c r="AS25">
        <f t="shared" si="22"/>
        <v>0.23389135715862222</v>
      </c>
      <c r="AT25">
        <f t="shared" si="23"/>
        <v>-0.31540753753242246</v>
      </c>
      <c r="AU25">
        <f t="shared" si="24"/>
        <v>-2.9864176128606967</v>
      </c>
      <c r="AX25">
        <f>AW2*AM25</f>
        <v>14.313599999999999</v>
      </c>
      <c r="AY25">
        <f t="shared" si="25"/>
        <v>17.300017612860696</v>
      </c>
    </row>
    <row r="26" spans="5:52" x14ac:dyDescent="0.25">
      <c r="F26">
        <f t="shared" si="26"/>
        <v>25</v>
      </c>
      <c r="G26">
        <f t="shared" si="1"/>
        <v>1.032999067626907</v>
      </c>
      <c r="H26">
        <f t="shared" si="27"/>
        <v>-6.8515252807577944E-3</v>
      </c>
      <c r="K26">
        <f t="shared" si="2"/>
        <v>1.8038447758800463E-2</v>
      </c>
      <c r="L26">
        <f>ACOS(-J2*K26)</f>
        <v>1.5731328619851843</v>
      </c>
      <c r="N26">
        <f t="shared" si="3"/>
        <v>0.99983734689388393</v>
      </c>
      <c r="O26">
        <f t="shared" si="4"/>
        <v>2.7463945474550115E-2</v>
      </c>
      <c r="P26">
        <f>M2*N26*O26</f>
        <v>2.7231976810400627E-2</v>
      </c>
      <c r="Q26">
        <f t="shared" si="5"/>
        <v>2.746739917751909E-2</v>
      </c>
      <c r="S26">
        <f t="shared" si="6"/>
        <v>1.8035513749242983E-2</v>
      </c>
      <c r="T26">
        <f>Q26*R2*S26</f>
        <v>6.363641575527355E-5</v>
      </c>
      <c r="U26">
        <f>D2*E2*G2*(P26+T26)</f>
        <v>1059621.5759399536</v>
      </c>
      <c r="V26">
        <f t="shared" si="7"/>
        <v>1059.6215759399536</v>
      </c>
      <c r="W26" s="2">
        <v>19.5</v>
      </c>
      <c r="X26">
        <f t="shared" si="8"/>
        <v>336.76499999999999</v>
      </c>
      <c r="Y26" s="6">
        <f t="shared" si="9"/>
        <v>292.8</v>
      </c>
      <c r="Z26">
        <f t="shared" si="10"/>
        <v>1.9293207209093002</v>
      </c>
      <c r="AA26" s="2">
        <v>36</v>
      </c>
      <c r="AB26">
        <f t="shared" si="11"/>
        <v>621.72</v>
      </c>
      <c r="AC26" s="6">
        <f t="shared" si="0"/>
        <v>309.3</v>
      </c>
      <c r="AD26">
        <f t="shared" si="12"/>
        <v>4.5589921905329831</v>
      </c>
      <c r="AE26" s="9">
        <v>13</v>
      </c>
      <c r="AF26">
        <f t="shared" si="13"/>
        <v>0.13</v>
      </c>
      <c r="AG26" s="9">
        <v>31</v>
      </c>
      <c r="AH26">
        <f t="shared" si="14"/>
        <v>0.31</v>
      </c>
      <c r="AI26">
        <f t="shared" si="15"/>
        <v>0.59537920412558543</v>
      </c>
      <c r="AL26">
        <f t="shared" si="16"/>
        <v>798.00043200313985</v>
      </c>
      <c r="AM26" s="12">
        <v>21.024000000000001</v>
      </c>
      <c r="AN26">
        <f t="shared" si="17"/>
        <v>2.6345850399135222E-2</v>
      </c>
      <c r="AO26" s="6">
        <f t="shared" si="18"/>
        <v>7335901190.2954779</v>
      </c>
      <c r="AP26">
        <f t="shared" si="19"/>
        <v>9135518354.5049133</v>
      </c>
      <c r="AQ26">
        <f t="shared" si="20"/>
        <v>8235709772.4001961</v>
      </c>
      <c r="AR26">
        <f t="shared" si="21"/>
        <v>40.379685014078163</v>
      </c>
      <c r="AS26">
        <f t="shared" si="22"/>
        <v>0.23197485292367581</v>
      </c>
      <c r="AT26">
        <f t="shared" si="23"/>
        <v>-0.31443310196116742</v>
      </c>
      <c r="AU26">
        <f t="shared" si="24"/>
        <v>-2.9453173455986601</v>
      </c>
      <c r="AX26">
        <f>AW2*AM26</f>
        <v>14.716799999999999</v>
      </c>
      <c r="AY26">
        <f t="shared" si="25"/>
        <v>17.662117345598659</v>
      </c>
    </row>
    <row r="27" spans="5:52" x14ac:dyDescent="0.25">
      <c r="F27">
        <f t="shared" si="26"/>
        <v>26</v>
      </c>
      <c r="G27">
        <f t="shared" si="1"/>
        <v>1.0329989915456501</v>
      </c>
      <c r="H27">
        <f t="shared" si="27"/>
        <v>-6.728561457673996E-3</v>
      </c>
      <c r="K27">
        <f t="shared" si="2"/>
        <v>1.8038446429965323E-2</v>
      </c>
      <c r="L27">
        <f>ACOS(-J2*K27)</f>
        <v>1.5731328618130589</v>
      </c>
      <c r="N27">
        <f t="shared" si="3"/>
        <v>0.99983734691784243</v>
      </c>
      <c r="O27">
        <f t="shared" si="4"/>
        <v>2.7463945471545882E-2</v>
      </c>
      <c r="P27">
        <f>M2*N27*O27</f>
        <v>2.723197680807431E-2</v>
      </c>
      <c r="Q27">
        <f t="shared" si="5"/>
        <v>2.7467399174513726E-2</v>
      </c>
      <c r="S27">
        <f t="shared" si="6"/>
        <v>1.8035512421056152E-2</v>
      </c>
      <c r="T27">
        <f>Q27*R2*S27</f>
        <v>6.3636411061943014E-5</v>
      </c>
      <c r="U27">
        <f>D2*E2*G2*(P27+T27)</f>
        <v>1059621.5756674493</v>
      </c>
      <c r="V27">
        <f t="shared" si="7"/>
        <v>1059.6215756674492</v>
      </c>
      <c r="W27" s="2">
        <v>19.5</v>
      </c>
      <c r="X27">
        <f t="shared" si="8"/>
        <v>336.76499999999999</v>
      </c>
      <c r="Y27" s="6">
        <f t="shared" si="9"/>
        <v>292.8</v>
      </c>
      <c r="Z27">
        <f t="shared" si="10"/>
        <v>1.9293207209093002</v>
      </c>
      <c r="AA27" s="2">
        <v>36</v>
      </c>
      <c r="AB27">
        <f t="shared" si="11"/>
        <v>621.72</v>
      </c>
      <c r="AC27" s="6">
        <f t="shared" si="0"/>
        <v>309.3</v>
      </c>
      <c r="AD27">
        <f t="shared" si="12"/>
        <v>4.5589921905329831</v>
      </c>
      <c r="AE27" s="9">
        <v>14.000000000000002</v>
      </c>
      <c r="AF27">
        <f t="shared" si="13"/>
        <v>0.14000000000000001</v>
      </c>
      <c r="AG27" s="9">
        <v>43</v>
      </c>
      <c r="AH27">
        <f t="shared" si="14"/>
        <v>0.43</v>
      </c>
      <c r="AI27">
        <f t="shared" si="15"/>
        <v>0.7339334083328084</v>
      </c>
      <c r="AL27">
        <f t="shared" si="16"/>
        <v>798.00043179791692</v>
      </c>
      <c r="AM27" s="12">
        <v>20.7</v>
      </c>
      <c r="AN27">
        <f t="shared" si="17"/>
        <v>2.5939835588011311E-2</v>
      </c>
      <c r="AO27" s="6">
        <f t="shared" si="18"/>
        <v>7335901190.2954779</v>
      </c>
      <c r="AP27">
        <f t="shared" si="19"/>
        <v>9135518354.5049133</v>
      </c>
      <c r="AQ27">
        <f t="shared" si="20"/>
        <v>8235709772.4001961</v>
      </c>
      <c r="AR27">
        <f t="shared" si="21"/>
        <v>40.379685014078163</v>
      </c>
      <c r="AS27">
        <f t="shared" si="22"/>
        <v>0.22006212106543221</v>
      </c>
      <c r="AT27">
        <f t="shared" si="23"/>
        <v>-0.31498122195618472</v>
      </c>
      <c r="AU27">
        <f t="shared" si="24"/>
        <v>-2.7989354641957394</v>
      </c>
      <c r="AX27">
        <f>AW2*AM27</f>
        <v>14.489999999999998</v>
      </c>
      <c r="AY27">
        <f t="shared" si="25"/>
        <v>17.288935464195738</v>
      </c>
    </row>
    <row r="28" spans="5:52" x14ac:dyDescent="0.25">
      <c r="F28">
        <f t="shared" si="26"/>
        <v>27</v>
      </c>
      <c r="G28">
        <f t="shared" si="1"/>
        <v>1.0329989124808765</v>
      </c>
      <c r="H28">
        <f t="shared" si="27"/>
        <v>-6.6055970262450664E-3</v>
      </c>
      <c r="K28">
        <f t="shared" si="2"/>
        <v>1.803844504902008E-2</v>
      </c>
      <c r="L28">
        <f>ACOS(-J2*K28)</f>
        <v>1.5731328616341838</v>
      </c>
      <c r="N28">
        <f t="shared" si="3"/>
        <v>0.9998373469427404</v>
      </c>
      <c r="O28">
        <f t="shared" si="4"/>
        <v>2.7463945468423848E-2</v>
      </c>
      <c r="P28">
        <f>M2*N28*O28</f>
        <v>2.7231976805656779E-2</v>
      </c>
      <c r="Q28">
        <f t="shared" si="5"/>
        <v>2.7467399171390513E-2</v>
      </c>
      <c r="S28">
        <f t="shared" si="6"/>
        <v>1.8035511040784647E-2</v>
      </c>
      <c r="T28">
        <f>Q28*R2*S28</f>
        <v>6.3636406184564145E-5</v>
      </c>
      <c r="U28">
        <f>D2*E2*G2*(P28+T28)</f>
        <v>1059621.5753842592</v>
      </c>
      <c r="V28">
        <f t="shared" si="7"/>
        <v>1059.6215753842591</v>
      </c>
      <c r="W28" s="2">
        <v>18</v>
      </c>
      <c r="X28">
        <f t="shared" si="8"/>
        <v>310.86</v>
      </c>
      <c r="Y28" s="6">
        <f t="shared" si="9"/>
        <v>291.3</v>
      </c>
      <c r="Z28">
        <f t="shared" si="10"/>
        <v>1.7756411433293229</v>
      </c>
      <c r="AA28" s="2">
        <v>34.5</v>
      </c>
      <c r="AB28">
        <f t="shared" si="11"/>
        <v>595.81499999999994</v>
      </c>
      <c r="AC28" s="6">
        <f t="shared" si="0"/>
        <v>307.8</v>
      </c>
      <c r="AD28">
        <f t="shared" si="12"/>
        <v>4.2322575139029901</v>
      </c>
      <c r="AE28" s="9">
        <v>15</v>
      </c>
      <c r="AF28">
        <f t="shared" si="13"/>
        <v>0.15</v>
      </c>
      <c r="AG28" s="9">
        <v>49</v>
      </c>
      <c r="AH28">
        <f t="shared" si="14"/>
        <v>0.49</v>
      </c>
      <c r="AI28">
        <f t="shared" si="15"/>
        <v>0.7524513936584083</v>
      </c>
      <c r="AL28">
        <f t="shared" si="16"/>
        <v>798.00043158464666</v>
      </c>
      <c r="AM28" s="12">
        <v>19.367999999999999</v>
      </c>
      <c r="AN28">
        <f t="shared" si="17"/>
        <v>2.427066356535619E-2</v>
      </c>
      <c r="AO28" s="6">
        <f t="shared" si="18"/>
        <v>7186655762.2100019</v>
      </c>
      <c r="AP28">
        <f t="shared" si="19"/>
        <v>8959507612.9412384</v>
      </c>
      <c r="AQ28">
        <f t="shared" si="20"/>
        <v>8073081687.5756207</v>
      </c>
      <c r="AR28">
        <f t="shared" si="21"/>
        <v>39.582319514183268</v>
      </c>
      <c r="AS28">
        <f t="shared" si="22"/>
        <v>0.21855846132519235</v>
      </c>
      <c r="AT28">
        <f t="shared" si="23"/>
        <v>-0.31723460418676913</v>
      </c>
      <c r="AU28">
        <f t="shared" si="24"/>
        <v>-2.7444126917876019</v>
      </c>
      <c r="AX28">
        <f>AW2*AM28</f>
        <v>13.557599999999999</v>
      </c>
      <c r="AY28">
        <f t="shared" si="25"/>
        <v>16.302012691787603</v>
      </c>
    </row>
    <row r="29" spans="5:52" x14ac:dyDescent="0.25">
      <c r="F29">
        <f t="shared" si="26"/>
        <v>28</v>
      </c>
      <c r="G29">
        <f t="shared" si="1"/>
        <v>1.0329988304325932</v>
      </c>
      <c r="H29">
        <f t="shared" si="27"/>
        <v>-6.4826319975885126E-3</v>
      </c>
      <c r="K29">
        <f t="shared" si="2"/>
        <v>1.8038443615964867E-2</v>
      </c>
      <c r="L29">
        <f>ACOS(-J2*K29)</f>
        <v>1.5731328614485585</v>
      </c>
      <c r="N29">
        <f t="shared" si="3"/>
        <v>0.99983734696857784</v>
      </c>
      <c r="O29">
        <f t="shared" si="4"/>
        <v>2.7463945465183992E-2</v>
      </c>
      <c r="P29">
        <f>M2*N29*O29</f>
        <v>2.7231976803148004E-2</v>
      </c>
      <c r="Q29">
        <f t="shared" si="5"/>
        <v>2.7467399168149435E-2</v>
      </c>
      <c r="S29">
        <f t="shared" si="6"/>
        <v>1.803550960842859E-2</v>
      </c>
      <c r="T29">
        <f>Q29*R2*S29</f>
        <v>6.3636401123137336E-5</v>
      </c>
      <c r="U29">
        <f>D2*E2*G2*(P29+T29)</f>
        <v>1059621.5750903825</v>
      </c>
      <c r="V29">
        <f t="shared" si="7"/>
        <v>1059.6215750903825</v>
      </c>
      <c r="W29" s="2">
        <v>18</v>
      </c>
      <c r="X29">
        <f t="shared" si="8"/>
        <v>310.86</v>
      </c>
      <c r="Y29" s="6">
        <f t="shared" si="9"/>
        <v>291.3</v>
      </c>
      <c r="Z29">
        <f t="shared" si="10"/>
        <v>1.7756411433293229</v>
      </c>
      <c r="AA29" s="2">
        <v>35</v>
      </c>
      <c r="AB29">
        <f t="shared" si="11"/>
        <v>604.44999999999993</v>
      </c>
      <c r="AC29" s="6">
        <f t="shared" si="0"/>
        <v>308.3</v>
      </c>
      <c r="AD29">
        <f t="shared" si="12"/>
        <v>4.3388295745269367</v>
      </c>
      <c r="AE29" s="9">
        <v>18</v>
      </c>
      <c r="AF29">
        <f t="shared" si="13"/>
        <v>0.18</v>
      </c>
      <c r="AG29" s="9">
        <v>83</v>
      </c>
      <c r="AH29">
        <f t="shared" si="14"/>
        <v>0.83</v>
      </c>
      <c r="AI29">
        <f t="shared" si="15"/>
        <v>1.1273857361890931</v>
      </c>
      <c r="AL29">
        <f t="shared" si="16"/>
        <v>798.00043136332829</v>
      </c>
      <c r="AM29" s="12">
        <v>19.584000000000003</v>
      </c>
      <c r="AN29">
        <f t="shared" si="17"/>
        <v>2.4541340117501063E-2</v>
      </c>
      <c r="AO29" s="6">
        <f t="shared" si="18"/>
        <v>7186655762.2100019</v>
      </c>
      <c r="AP29">
        <f t="shared" si="19"/>
        <v>9017892663.8373318</v>
      </c>
      <c r="AQ29">
        <f t="shared" si="20"/>
        <v>8102274213.0236664</v>
      </c>
      <c r="AR29">
        <f t="shared" si="21"/>
        <v>39.725450466455037</v>
      </c>
      <c r="AS29">
        <f t="shared" si="22"/>
        <v>0.19135020878149134</v>
      </c>
      <c r="AT29">
        <f t="shared" si="23"/>
        <v>-0.31686919084137355</v>
      </c>
      <c r="AU29">
        <f t="shared" si="24"/>
        <v>-2.4086726749813669</v>
      </c>
      <c r="AX29">
        <f>AW2*AM29</f>
        <v>13.708800000000002</v>
      </c>
      <c r="AY29">
        <f t="shared" si="25"/>
        <v>16.117472674981368</v>
      </c>
    </row>
    <row r="30" spans="5:52" x14ac:dyDescent="0.25">
      <c r="F30">
        <f t="shared" si="26"/>
        <v>29</v>
      </c>
      <c r="G30">
        <f t="shared" si="1"/>
        <v>1.0329987454008078</v>
      </c>
      <c r="H30">
        <f t="shared" si="27"/>
        <v>-6.359666382821893E-3</v>
      </c>
      <c r="K30">
        <f t="shared" si="2"/>
        <v>1.8038442130799803E-2</v>
      </c>
      <c r="L30">
        <f>ACOS(-J2*K30)</f>
        <v>1.5731328612561835</v>
      </c>
      <c r="N30">
        <f t="shared" si="3"/>
        <v>0.99983734699535487</v>
      </c>
      <c r="O30">
        <f t="shared" si="4"/>
        <v>2.7463945461826327E-2</v>
      </c>
      <c r="P30">
        <f>M2*N30*O30</f>
        <v>2.7231976800548008E-2</v>
      </c>
      <c r="Q30">
        <f t="shared" si="5"/>
        <v>2.7467399164790501E-2</v>
      </c>
      <c r="S30">
        <f t="shared" si="6"/>
        <v>1.803550812398811E-2</v>
      </c>
      <c r="T30">
        <f>Q30*R2*S30</f>
        <v>6.363639587766306E-5</v>
      </c>
      <c r="U30">
        <f>D2*E2*G2*(P30+T30)</f>
        <v>1059621.5747858195</v>
      </c>
      <c r="V30">
        <f t="shared" si="7"/>
        <v>1059.6215747858196</v>
      </c>
      <c r="W30" s="2">
        <v>18</v>
      </c>
      <c r="X30">
        <f t="shared" si="8"/>
        <v>310.86</v>
      </c>
      <c r="Y30" s="6">
        <f t="shared" si="9"/>
        <v>291.3</v>
      </c>
      <c r="Z30">
        <f t="shared" si="10"/>
        <v>1.7756411433293229</v>
      </c>
      <c r="AA30" s="2">
        <v>37</v>
      </c>
      <c r="AB30">
        <f t="shared" si="11"/>
        <v>638.99</v>
      </c>
      <c r="AC30" s="6">
        <f t="shared" si="0"/>
        <v>310.3</v>
      </c>
      <c r="AD30">
        <f t="shared" si="12"/>
        <v>4.788798388308213</v>
      </c>
      <c r="AE30" s="9">
        <v>17</v>
      </c>
      <c r="AF30">
        <f t="shared" si="13"/>
        <v>0.17</v>
      </c>
      <c r="AG30" s="9">
        <v>74</v>
      </c>
      <c r="AH30">
        <f t="shared" si="14"/>
        <v>0.74</v>
      </c>
      <c r="AI30">
        <f t="shared" si="15"/>
        <v>1.0640350860380476</v>
      </c>
      <c r="AL30">
        <f t="shared" si="16"/>
        <v>798.00043113396214</v>
      </c>
      <c r="AM30" s="12">
        <v>19.98</v>
      </c>
      <c r="AN30">
        <f t="shared" si="17"/>
        <v>2.5037580457955809E-2</v>
      </c>
      <c r="AO30" s="6">
        <f t="shared" si="18"/>
        <v>7186655762.2100019</v>
      </c>
      <c r="AP30">
        <f t="shared" si="19"/>
        <v>9254291006.0396996</v>
      </c>
      <c r="AQ30">
        <f t="shared" si="20"/>
        <v>8220473384.1248512</v>
      </c>
      <c r="AR30">
        <f t="shared" si="21"/>
        <v>40.304981002364144</v>
      </c>
      <c r="AS30">
        <f t="shared" si="22"/>
        <v>0.19558709307563354</v>
      </c>
      <c r="AT30">
        <f t="shared" si="23"/>
        <v>-0.31619926638175966</v>
      </c>
      <c r="AU30">
        <f t="shared" si="24"/>
        <v>-2.4926412099510467</v>
      </c>
      <c r="AX30">
        <f>AW2*AM30</f>
        <v>13.985999999999999</v>
      </c>
      <c r="AY30">
        <f t="shared" si="25"/>
        <v>16.478641209951046</v>
      </c>
    </row>
    <row r="31" spans="5:52" x14ac:dyDescent="0.25">
      <c r="F31">
        <f t="shared" si="26"/>
        <v>30</v>
      </c>
      <c r="G31">
        <f t="shared" si="1"/>
        <v>1.0329986573855279</v>
      </c>
      <c r="H31">
        <f t="shared" si="27"/>
        <v>-6.2367001930628179E-3</v>
      </c>
      <c r="K31">
        <f t="shared" si="2"/>
        <v>1.8038440593525027E-2</v>
      </c>
      <c r="L31">
        <f>ACOS(-J2*K31)</f>
        <v>1.5731328610570585</v>
      </c>
      <c r="N31">
        <f t="shared" si="3"/>
        <v>0.99983734702307137</v>
      </c>
      <c r="O31">
        <f t="shared" si="4"/>
        <v>2.7463945458350857E-2</v>
      </c>
      <c r="P31">
        <f>M2*N31*O31</f>
        <v>2.7231976797856793E-2</v>
      </c>
      <c r="Q31">
        <f t="shared" si="5"/>
        <v>2.7467399161313719E-2</v>
      </c>
      <c r="S31">
        <f t="shared" si="6"/>
        <v>1.8035506587463342E-2</v>
      </c>
      <c r="T31">
        <f>Q31*R2*S31</f>
        <v>6.3636390448141821E-5</v>
      </c>
      <c r="U31">
        <f>D2*E2*G2*(P31+T31)</f>
        <v>1059621.5744705708</v>
      </c>
      <c r="V31">
        <f t="shared" si="7"/>
        <v>1059.6215744705707</v>
      </c>
      <c r="W31" s="2">
        <v>18.5</v>
      </c>
      <c r="X31">
        <f t="shared" si="8"/>
        <v>319.495</v>
      </c>
      <c r="Y31" s="6">
        <f t="shared" si="9"/>
        <v>291.8</v>
      </c>
      <c r="Z31">
        <f t="shared" si="10"/>
        <v>1.8256301082478008</v>
      </c>
      <c r="AA31" s="2">
        <v>36</v>
      </c>
      <c r="AB31">
        <f t="shared" si="11"/>
        <v>621.72</v>
      </c>
      <c r="AC31" s="6">
        <f t="shared" si="0"/>
        <v>309.3</v>
      </c>
      <c r="AD31">
        <f t="shared" si="12"/>
        <v>4.5589921905329831</v>
      </c>
      <c r="AE31" s="9">
        <v>11</v>
      </c>
      <c r="AF31">
        <f t="shared" si="13"/>
        <v>0.11</v>
      </c>
      <c r="AG31" s="9">
        <v>73</v>
      </c>
      <c r="AH31">
        <f t="shared" si="14"/>
        <v>0.73</v>
      </c>
      <c r="AI31">
        <f t="shared" si="15"/>
        <v>0.91709955998976134</v>
      </c>
      <c r="AL31">
        <f t="shared" si="16"/>
        <v>798.00043089654844</v>
      </c>
      <c r="AM31" s="12">
        <v>20.340000000000003</v>
      </c>
      <c r="AN31">
        <f t="shared" si="17"/>
        <v>2.5488708041357999E-2</v>
      </c>
      <c r="AO31" s="6">
        <f t="shared" si="18"/>
        <v>7236148749.5366955</v>
      </c>
      <c r="AP31">
        <f t="shared" si="19"/>
        <v>9135518354.5049133</v>
      </c>
      <c r="AQ31">
        <f t="shared" si="20"/>
        <v>8185833552.0208044</v>
      </c>
      <c r="AR31">
        <f t="shared" si="21"/>
        <v>40.135141905558008</v>
      </c>
      <c r="AS31">
        <f t="shared" si="22"/>
        <v>0.20592855868679819</v>
      </c>
      <c r="AT31">
        <f t="shared" si="23"/>
        <v>-0.3155902441441667</v>
      </c>
      <c r="AU31">
        <f t="shared" si="24"/>
        <v>-2.6083445077506395</v>
      </c>
      <c r="AX31">
        <f>AW2*AM31</f>
        <v>14.238000000000001</v>
      </c>
      <c r="AY31">
        <f t="shared" si="25"/>
        <v>16.84634450775064</v>
      </c>
    </row>
    <row r="32" spans="5:52" x14ac:dyDescent="0.25">
      <c r="E32" t="s">
        <v>5</v>
      </c>
      <c r="F32">
        <f t="shared" si="26"/>
        <v>31</v>
      </c>
      <c r="G32">
        <f t="shared" si="1"/>
        <v>1.0329985663867614</v>
      </c>
      <c r="H32">
        <f t="shared" si="27"/>
        <v>-6.1137334394289495E-3</v>
      </c>
      <c r="K32">
        <f t="shared" si="2"/>
        <v>1.8038439004140684E-2</v>
      </c>
      <c r="L32">
        <f>ACOS(-J2*K32)</f>
        <v>1.5731328608511839</v>
      </c>
      <c r="N32">
        <f t="shared" si="3"/>
        <v>0.99983734705172733</v>
      </c>
      <c r="O32">
        <f t="shared" si="4"/>
        <v>2.7463945454757572E-2</v>
      </c>
      <c r="P32">
        <f>M2*N32*O32</f>
        <v>2.7231976795074345E-2</v>
      </c>
      <c r="Q32">
        <f t="shared" si="5"/>
        <v>2.7467399157719081E-2</v>
      </c>
      <c r="S32">
        <f t="shared" si="6"/>
        <v>1.8035504998854424E-2</v>
      </c>
      <c r="T32">
        <f>Q32*R2*S32</f>
        <v>6.3636384834574091E-5</v>
      </c>
      <c r="U32">
        <f>D2*E2*G2*(P32+T32)</f>
        <v>1059621.5741446356</v>
      </c>
      <c r="V32">
        <f t="shared" si="7"/>
        <v>1059.6215741446356</v>
      </c>
      <c r="W32" s="2">
        <v>18</v>
      </c>
      <c r="X32">
        <f t="shared" si="8"/>
        <v>310.86</v>
      </c>
      <c r="Y32" s="6">
        <f t="shared" si="9"/>
        <v>291.3</v>
      </c>
      <c r="Z32">
        <f t="shared" si="10"/>
        <v>1.7756411433293229</v>
      </c>
      <c r="AA32" s="2">
        <v>35</v>
      </c>
      <c r="AB32">
        <f t="shared" si="11"/>
        <v>604.44999999999993</v>
      </c>
      <c r="AC32" s="6">
        <f t="shared" si="0"/>
        <v>308.3</v>
      </c>
      <c r="AD32">
        <f t="shared" si="12"/>
        <v>4.3388295745269367</v>
      </c>
      <c r="AE32" s="9">
        <v>12</v>
      </c>
      <c r="AF32">
        <f t="shared" si="13"/>
        <v>0.12</v>
      </c>
      <c r="AG32" s="9">
        <v>95</v>
      </c>
      <c r="AH32">
        <f t="shared" si="14"/>
        <v>0.95</v>
      </c>
      <c r="AI32">
        <f t="shared" si="15"/>
        <v>1.1037593175530445</v>
      </c>
      <c r="AL32">
        <f t="shared" si="16"/>
        <v>798.00043065108684</v>
      </c>
      <c r="AM32" s="12">
        <v>19.943999999999999</v>
      </c>
      <c r="AN32">
        <f t="shared" si="17"/>
        <v>2.499246771549701E-2</v>
      </c>
      <c r="AO32" s="6">
        <f t="shared" si="18"/>
        <v>7186655762.2100019</v>
      </c>
      <c r="AP32">
        <f t="shared" si="19"/>
        <v>9017892663.8373318</v>
      </c>
      <c r="AQ32">
        <f t="shared" si="20"/>
        <v>8102274213.0236664</v>
      </c>
      <c r="AR32">
        <f t="shared" si="21"/>
        <v>39.725450466455037</v>
      </c>
      <c r="AS32">
        <f t="shared" si="22"/>
        <v>0.19291606945679052</v>
      </c>
      <c r="AT32">
        <f t="shared" si="23"/>
        <v>-0.31626016858407902</v>
      </c>
      <c r="AU32">
        <f t="shared" si="24"/>
        <v>-2.4237160207909207</v>
      </c>
      <c r="AX32">
        <f>AW2*AM32</f>
        <v>13.960799999999999</v>
      </c>
      <c r="AY32">
        <f t="shared" si="25"/>
        <v>16.384516020790919</v>
      </c>
      <c r="AZ32">
        <f>SUM(AY2:AY32)/31</f>
        <v>15.645565455033982</v>
      </c>
    </row>
    <row r="33" spans="6:51" x14ac:dyDescent="0.25">
      <c r="F33">
        <f t="shared" si="26"/>
        <v>32</v>
      </c>
      <c r="G33">
        <f t="shared" si="1"/>
        <v>1.0329984724045167</v>
      </c>
      <c r="H33">
        <f t="shared" si="27"/>
        <v>-5.9907661330380058E-3</v>
      </c>
      <c r="K33">
        <f t="shared" si="2"/>
        <v>1.8038437362646913E-2</v>
      </c>
      <c r="L33">
        <f>ACOS(-J2*K33)</f>
        <v>1.5731328606385595</v>
      </c>
      <c r="N33">
        <f t="shared" si="3"/>
        <v>0.99983734708132288</v>
      </c>
      <c r="O33">
        <f t="shared" si="4"/>
        <v>2.7463945451046488E-2</v>
      </c>
      <c r="P33">
        <f>M2*N33*O33</f>
        <v>2.7231976792200682E-2</v>
      </c>
      <c r="Q33">
        <f>(22/7*L33)/180</f>
        <v>2.7467399154006596E-2</v>
      </c>
      <c r="S33">
        <f t="shared" si="6"/>
        <v>1.8035503358161505E-2</v>
      </c>
      <c r="T33">
        <f>Q33*R2*S33</f>
        <v>6.36363790369604E-5</v>
      </c>
      <c r="U33">
        <f>D2*E2*G2*(P33+T33)</f>
        <v>1059621.5738080149</v>
      </c>
      <c r="V33">
        <f t="shared" si="7"/>
        <v>1059.6215738080148</v>
      </c>
      <c r="W33" s="3">
        <v>19.5</v>
      </c>
      <c r="X33">
        <f t="shared" si="8"/>
        <v>336.76499999999999</v>
      </c>
      <c r="Y33" s="6">
        <f t="shared" si="9"/>
        <v>292.8</v>
      </c>
      <c r="Z33">
        <f t="shared" si="10"/>
        <v>1.9293207209093002</v>
      </c>
      <c r="AA33" s="3">
        <v>36</v>
      </c>
      <c r="AB33">
        <f t="shared" si="11"/>
        <v>621.72</v>
      </c>
      <c r="AC33" s="6">
        <f t="shared" si="0"/>
        <v>309.3</v>
      </c>
      <c r="AD33">
        <f t="shared" si="12"/>
        <v>4.5589921905329831</v>
      </c>
      <c r="AE33" s="9">
        <v>12</v>
      </c>
      <c r="AF33">
        <f t="shared" si="13"/>
        <v>0.12</v>
      </c>
      <c r="AG33" s="9">
        <v>91</v>
      </c>
      <c r="AH33">
        <f t="shared" si="14"/>
        <v>0.91</v>
      </c>
      <c r="AI33">
        <f t="shared" si="15"/>
        <v>1.1513804594457104</v>
      </c>
      <c r="AL33">
        <f t="shared" si="16"/>
        <v>798.00043039757782</v>
      </c>
      <c r="AM33">
        <v>19.98</v>
      </c>
      <c r="AN33">
        <f t="shared" si="17"/>
        <v>2.5037580481060161E-2</v>
      </c>
      <c r="AO33" s="6">
        <f t="shared" si="18"/>
        <v>7335901190.2954779</v>
      </c>
      <c r="AP33">
        <f t="shared" si="19"/>
        <v>9135518354.5049133</v>
      </c>
      <c r="AQ33">
        <f t="shared" si="20"/>
        <v>8235709772.4001961</v>
      </c>
      <c r="AR33">
        <f t="shared" si="21"/>
        <v>40.379685014078163</v>
      </c>
      <c r="AS33">
        <f t="shared" si="22"/>
        <v>0.1897766429441283</v>
      </c>
      <c r="AT33">
        <f t="shared" si="23"/>
        <v>-0.31619926635056878</v>
      </c>
      <c r="AU33">
        <f t="shared" si="24"/>
        <v>-2.4230732587443451</v>
      </c>
      <c r="AX33">
        <f>AW2*AM33</f>
        <v>13.985999999999999</v>
      </c>
      <c r="AY33">
        <f t="shared" si="25"/>
        <v>16.409073258744343</v>
      </c>
    </row>
    <row r="34" spans="6:51" x14ac:dyDescent="0.25">
      <c r="F34">
        <f t="shared" si="26"/>
        <v>33</v>
      </c>
      <c r="G34">
        <f t="shared" si="1"/>
        <v>1.0329983754388021</v>
      </c>
      <c r="H34">
        <f t="shared" si="27"/>
        <v>-5.8677982850077496E-3</v>
      </c>
      <c r="K34">
        <f t="shared" si="2"/>
        <v>1.803843566904386E-2</v>
      </c>
      <c r="L34">
        <f>ACOS(-J2*K34)</f>
        <v>1.5731328604191852</v>
      </c>
      <c r="N34">
        <f t="shared" si="3"/>
        <v>0.9998373471118579</v>
      </c>
      <c r="O34">
        <f t="shared" si="4"/>
        <v>2.7463945447217586E-2</v>
      </c>
      <c r="P34">
        <f>M2*N34*O34</f>
        <v>2.7231976789235782E-2</v>
      </c>
      <c r="Q34">
        <f t="shared" si="5"/>
        <v>2.746739915017625E-2</v>
      </c>
      <c r="S34">
        <f t="shared" si="6"/>
        <v>1.8035501665384725E-2</v>
      </c>
      <c r="T34">
        <f>Q34*R2*S34</f>
        <v>6.3636373055301221E-5</v>
      </c>
      <c r="U34">
        <f>D2*E2*G2*(P34+T34)</f>
        <v>1059621.5734607074</v>
      </c>
      <c r="V34">
        <f t="shared" si="7"/>
        <v>1059.6215734607074</v>
      </c>
      <c r="W34" s="3">
        <v>18</v>
      </c>
      <c r="X34">
        <f t="shared" si="8"/>
        <v>310.86</v>
      </c>
      <c r="Y34" s="6">
        <f t="shared" si="9"/>
        <v>291.3</v>
      </c>
      <c r="Z34">
        <f t="shared" si="10"/>
        <v>1.7756411433293229</v>
      </c>
      <c r="AA34" s="3">
        <v>35.5</v>
      </c>
      <c r="AB34">
        <f t="shared" si="11"/>
        <v>613.08500000000004</v>
      </c>
      <c r="AC34" s="6">
        <f t="shared" si="0"/>
        <v>308.8</v>
      </c>
      <c r="AD34">
        <f t="shared" si="12"/>
        <v>4.4477270053696518</v>
      </c>
      <c r="AE34" s="9">
        <v>14.000000000000002</v>
      </c>
      <c r="AF34">
        <f t="shared" si="13"/>
        <v>0.14000000000000001</v>
      </c>
      <c r="AG34" s="9">
        <v>62</v>
      </c>
      <c r="AH34">
        <f t="shared" si="14"/>
        <v>0.62</v>
      </c>
      <c r="AI34">
        <f t="shared" si="15"/>
        <v>0.86178964480796572</v>
      </c>
      <c r="AL34">
        <f t="shared" si="16"/>
        <v>798.0004301360209</v>
      </c>
      <c r="AM34">
        <v>20.303999999999998</v>
      </c>
      <c r="AN34">
        <f t="shared" si="17"/>
        <v>2.5443595308011473E-2</v>
      </c>
      <c r="AO34" s="6">
        <f t="shared" si="18"/>
        <v>7186655762.2100019</v>
      </c>
      <c r="AP34">
        <f t="shared" si="19"/>
        <v>9076562602.615221</v>
      </c>
      <c r="AQ34">
        <f t="shared" si="20"/>
        <v>8131609182.412611</v>
      </c>
      <c r="AR34">
        <f t="shared" si="21"/>
        <v>39.869279821369034</v>
      </c>
      <c r="AS34">
        <f t="shared" si="22"/>
        <v>0.2100343236149016</v>
      </c>
      <c r="AT34">
        <f t="shared" si="23"/>
        <v>-0.31565114633418451</v>
      </c>
      <c r="AU34">
        <f t="shared" si="24"/>
        <v>-2.6432365698935234</v>
      </c>
      <c r="AX34">
        <f>AW2*AM34</f>
        <v>14.212799999999998</v>
      </c>
      <c r="AY34">
        <f t="shared" si="25"/>
        <v>16.856036569893522</v>
      </c>
    </row>
    <row r="35" spans="6:51" x14ac:dyDescent="0.25">
      <c r="F35">
        <f t="shared" si="26"/>
        <v>34</v>
      </c>
      <c r="G35">
        <f t="shared" si="1"/>
        <v>1.0329982754896265</v>
      </c>
      <c r="H35">
        <f t="shared" si="27"/>
        <v>-5.7448299064559935E-3</v>
      </c>
      <c r="K35">
        <f t="shared" si="2"/>
        <v>1.8038433923331681E-2</v>
      </c>
      <c r="L35">
        <f>ACOS(-J2*K35)</f>
        <v>1.5731328601930614</v>
      </c>
      <c r="N35">
        <f t="shared" si="3"/>
        <v>0.9998373471433325</v>
      </c>
      <c r="O35">
        <f t="shared" si="4"/>
        <v>2.7463945443270885E-2</v>
      </c>
      <c r="P35">
        <f>M2*N35*O35</f>
        <v>2.7231976786179671E-2</v>
      </c>
      <c r="Q35">
        <f t="shared" si="5"/>
        <v>2.7467399146228057E-2</v>
      </c>
      <c r="S35">
        <f t="shared" si="6"/>
        <v>1.8035499920524244E-2</v>
      </c>
      <c r="T35">
        <f>Q35*R2*S35</f>
        <v>6.3636366889597139E-5</v>
      </c>
      <c r="U35">
        <f>D2*E2*G2*(P35+T35)</f>
        <v>1059621.5731027147</v>
      </c>
      <c r="V35">
        <f t="shared" si="7"/>
        <v>1059.6215731027148</v>
      </c>
      <c r="W35" s="3">
        <v>17.5</v>
      </c>
      <c r="X35">
        <f t="shared" si="8"/>
        <v>302.22499999999997</v>
      </c>
      <c r="Y35" s="6">
        <f t="shared" si="9"/>
        <v>290.8</v>
      </c>
      <c r="Z35">
        <f t="shared" si="10"/>
        <v>1.7268560877670511</v>
      </c>
      <c r="AA35" s="3">
        <v>36</v>
      </c>
      <c r="AB35">
        <f t="shared" si="11"/>
        <v>621.72</v>
      </c>
      <c r="AC35" s="6">
        <f t="shared" si="0"/>
        <v>309.3</v>
      </c>
      <c r="AD35">
        <f t="shared" si="12"/>
        <v>4.5589921905329831</v>
      </c>
      <c r="AE35" s="9">
        <v>15</v>
      </c>
      <c r="AF35">
        <f t="shared" si="13"/>
        <v>0.15</v>
      </c>
      <c r="AG35" s="9">
        <v>81</v>
      </c>
      <c r="AH35">
        <f t="shared" si="14"/>
        <v>0.81</v>
      </c>
      <c r="AI35">
        <f t="shared" si="15"/>
        <v>1.0413011298356294</v>
      </c>
      <c r="AL35">
        <f t="shared" si="16"/>
        <v>798.00042986641688</v>
      </c>
      <c r="AM35">
        <v>19.943999999999999</v>
      </c>
      <c r="AN35">
        <f t="shared" si="17"/>
        <v>2.4992467740071984E-2</v>
      </c>
      <c r="AO35" s="6">
        <f t="shared" si="18"/>
        <v>7137417097.4451094</v>
      </c>
      <c r="AP35">
        <f t="shared" si="19"/>
        <v>9135518354.5049133</v>
      </c>
      <c r="AQ35">
        <f t="shared" si="20"/>
        <v>8136467725.9750118</v>
      </c>
      <c r="AR35">
        <f t="shared" si="21"/>
        <v>39.893101260455481</v>
      </c>
      <c r="AS35">
        <f t="shared" si="22"/>
        <v>0.19713817114155954</v>
      </c>
      <c r="AT35">
        <f t="shared" si="23"/>
        <v>-0.31626016855090278</v>
      </c>
      <c r="AU35">
        <f t="shared" si="24"/>
        <v>-2.4872132388205972</v>
      </c>
      <c r="AX35">
        <f>AW2*AM35</f>
        <v>13.960799999999999</v>
      </c>
      <c r="AY35">
        <f t="shared" si="25"/>
        <v>16.448013238820597</v>
      </c>
    </row>
    <row r="36" spans="6:51" x14ac:dyDescent="0.25">
      <c r="F36">
        <f t="shared" si="26"/>
        <v>35</v>
      </c>
      <c r="G36">
        <f t="shared" si="1"/>
        <v>1.0329981725569988</v>
      </c>
      <c r="H36">
        <f t="shared" si="27"/>
        <v>-5.621861008500601E-3</v>
      </c>
      <c r="K36">
        <f t="shared" si="2"/>
        <v>1.8038432125510526E-2</v>
      </c>
      <c r="L36">
        <f>ACOS(-J2*K36)</f>
        <v>1.5731328599601877</v>
      </c>
      <c r="N36">
        <f t="shared" si="3"/>
        <v>0.99983734717574657</v>
      </c>
      <c r="O36">
        <f t="shared" si="4"/>
        <v>2.7463945439206366E-2</v>
      </c>
      <c r="P36">
        <f>M2*N36*O36</f>
        <v>2.7231976783032324E-2</v>
      </c>
      <c r="Q36">
        <f t="shared" si="5"/>
        <v>2.7467399142162004E-2</v>
      </c>
      <c r="S36">
        <f t="shared" si="6"/>
        <v>1.8035498123580209E-2</v>
      </c>
      <c r="T36">
        <f>Q36*R2*S36</f>
        <v>6.3636360539848666E-5</v>
      </c>
      <c r="U36">
        <f>D2*E2*G2*(P36+T36)</f>
        <v>1059621.5727340356</v>
      </c>
      <c r="V36">
        <f t="shared" si="7"/>
        <v>1059.6215727340355</v>
      </c>
      <c r="W36" s="3">
        <v>18</v>
      </c>
      <c r="X36">
        <f t="shared" si="8"/>
        <v>310.86</v>
      </c>
      <c r="Y36" s="6">
        <f t="shared" si="9"/>
        <v>291.3</v>
      </c>
      <c r="Z36">
        <f t="shared" si="10"/>
        <v>1.7756411433293229</v>
      </c>
      <c r="AA36" s="3">
        <v>35</v>
      </c>
      <c r="AB36">
        <f t="shared" si="11"/>
        <v>604.44999999999993</v>
      </c>
      <c r="AC36" s="6">
        <f t="shared" si="0"/>
        <v>308.3</v>
      </c>
      <c r="AD36">
        <f t="shared" si="12"/>
        <v>4.3388295745269367</v>
      </c>
      <c r="AE36" s="9">
        <v>30</v>
      </c>
      <c r="AF36">
        <f t="shared" si="13"/>
        <v>0.3</v>
      </c>
      <c r="AG36" s="9">
        <v>92</v>
      </c>
      <c r="AH36">
        <f t="shared" si="14"/>
        <v>0.92</v>
      </c>
      <c r="AI36">
        <f t="shared" si="15"/>
        <v>1.4676193621105291</v>
      </c>
      <c r="AL36">
        <f t="shared" si="16"/>
        <v>798.00042958876463</v>
      </c>
      <c r="AM36">
        <v>19.728000000000002</v>
      </c>
      <c r="AN36">
        <f t="shared" si="17"/>
        <v>2.4721791202752204E-2</v>
      </c>
      <c r="AO36" s="6">
        <f t="shared" si="18"/>
        <v>7186655762.2100019</v>
      </c>
      <c r="AP36">
        <f t="shared" si="19"/>
        <v>9017892663.8373318</v>
      </c>
      <c r="AQ36">
        <f t="shared" si="20"/>
        <v>8102274213.0236664</v>
      </c>
      <c r="AR36">
        <f t="shared" si="21"/>
        <v>39.725450466455037</v>
      </c>
      <c r="AS36">
        <f t="shared" si="22"/>
        <v>0.17039652274388251</v>
      </c>
      <c r="AT36">
        <f t="shared" si="23"/>
        <v>-0.31662558187628448</v>
      </c>
      <c r="AU36">
        <f t="shared" si="24"/>
        <v>-2.1432634580644456</v>
      </c>
      <c r="AX36">
        <f>AW2*AM36</f>
        <v>13.8096</v>
      </c>
      <c r="AY36">
        <f t="shared" si="25"/>
        <v>15.952863458064446</v>
      </c>
    </row>
    <row r="37" spans="6:51" x14ac:dyDescent="0.25">
      <c r="F37">
        <f t="shared" si="26"/>
        <v>36</v>
      </c>
      <c r="G37">
        <f t="shared" si="1"/>
        <v>1.0329980666409284</v>
      </c>
      <c r="H37">
        <f t="shared" si="27"/>
        <v>-5.4988916022594789E-3</v>
      </c>
      <c r="K37">
        <f t="shared" si="2"/>
        <v>1.8038430275580573E-2</v>
      </c>
      <c r="L37">
        <f>ACOS(-J2*K37)</f>
        <v>1.5731328597205643</v>
      </c>
      <c r="N37">
        <f t="shared" si="3"/>
        <v>0.99983734720910011</v>
      </c>
      <c r="O37">
        <f t="shared" si="4"/>
        <v>2.7463945435024048E-2</v>
      </c>
      <c r="P37">
        <f>M2*N37*O37</f>
        <v>2.7231976779793762E-2</v>
      </c>
      <c r="Q37">
        <f t="shared" si="5"/>
        <v>2.7467399137978108E-2</v>
      </c>
      <c r="S37">
        <f t="shared" si="6"/>
        <v>1.8035496274552795E-2</v>
      </c>
      <c r="T37">
        <f>Q37*R2*S37</f>
        <v>6.3636354006056428E-5</v>
      </c>
      <c r="U37">
        <f>D2*E2*G2*(P37+T37)</f>
        <v>1059621.5723546706</v>
      </c>
      <c r="V37">
        <f t="shared" si="7"/>
        <v>1059.6215723546707</v>
      </c>
      <c r="W37" s="3">
        <v>19</v>
      </c>
      <c r="X37">
        <f t="shared" si="8"/>
        <v>328.13</v>
      </c>
      <c r="Y37" s="6">
        <f t="shared" si="9"/>
        <v>292.3</v>
      </c>
      <c r="Z37">
        <f t="shared" si="10"/>
        <v>1.8768481161611772</v>
      </c>
      <c r="AA37" s="3">
        <v>34.5</v>
      </c>
      <c r="AB37">
        <f t="shared" si="11"/>
        <v>595.81499999999994</v>
      </c>
      <c r="AC37" s="6">
        <f t="shared" si="0"/>
        <v>307.8</v>
      </c>
      <c r="AD37">
        <f t="shared" si="12"/>
        <v>4.2322575139029901</v>
      </c>
      <c r="AE37" s="9">
        <v>16</v>
      </c>
      <c r="AF37">
        <f t="shared" si="13"/>
        <v>0.16</v>
      </c>
      <c r="AG37" s="9">
        <v>86</v>
      </c>
      <c r="AH37">
        <f t="shared" si="14"/>
        <v>0.86</v>
      </c>
      <c r="AI37">
        <f t="shared" si="15"/>
        <v>1.1456252910615454</v>
      </c>
      <c r="AL37">
        <f t="shared" si="16"/>
        <v>798.00042930306518</v>
      </c>
      <c r="AM37">
        <v>16.38</v>
      </c>
      <c r="AN37">
        <f t="shared" si="17"/>
        <v>2.0526304746860218E-2</v>
      </c>
      <c r="AO37" s="6">
        <f t="shared" si="18"/>
        <v>7285896933.6551847</v>
      </c>
      <c r="AP37">
        <f t="shared" si="19"/>
        <v>8959507612.9412384</v>
      </c>
      <c r="AQ37">
        <f t="shared" si="20"/>
        <v>8122702273.2982121</v>
      </c>
      <c r="AR37">
        <f t="shared" si="21"/>
        <v>39.825609245981134</v>
      </c>
      <c r="AS37">
        <f t="shared" si="22"/>
        <v>0.19015255856436425</v>
      </c>
      <c r="AT37">
        <f t="shared" si="23"/>
        <v>-0.32228948859173867</v>
      </c>
      <c r="AU37">
        <f t="shared" si="24"/>
        <v>-2.4406794414001127</v>
      </c>
      <c r="AX37">
        <f>AW2*AM37</f>
        <v>11.465999999999999</v>
      </c>
      <c r="AY37">
        <f t="shared" si="25"/>
        <v>13.906679441400112</v>
      </c>
    </row>
    <row r="38" spans="6:51" x14ac:dyDescent="0.25">
      <c r="F38">
        <f t="shared" si="26"/>
        <v>37</v>
      </c>
      <c r="G38">
        <f t="shared" si="1"/>
        <v>1.032997957741425</v>
      </c>
      <c r="H38">
        <f t="shared" si="27"/>
        <v>-5.375921698850583E-3</v>
      </c>
      <c r="K38">
        <f t="shared" si="2"/>
        <v>1.8038428373541977E-2</v>
      </c>
      <c r="L38">
        <f>ACOS(-J2*K38)</f>
        <v>1.5731328594741911</v>
      </c>
      <c r="N38">
        <f t="shared" si="3"/>
        <v>0.99983734724339313</v>
      </c>
      <c r="O38">
        <f t="shared" si="4"/>
        <v>2.7463945430723915E-2</v>
      </c>
      <c r="P38">
        <f>M2*N38*O38</f>
        <v>2.7231976776463971E-2</v>
      </c>
      <c r="Q38">
        <f t="shared" si="5"/>
        <v>2.7467399133676355E-2</v>
      </c>
      <c r="S38">
        <f t="shared" si="6"/>
        <v>1.8035494373442165E-2</v>
      </c>
      <c r="T38">
        <f>Q38*R2*S38</f>
        <v>6.3636347288221007E-5</v>
      </c>
      <c r="U38">
        <f>D2*E2*G2*(P38+T38)</f>
        <v>1059621.5719646194</v>
      </c>
      <c r="V38">
        <f t="shared" si="7"/>
        <v>1059.6215719646195</v>
      </c>
      <c r="W38" s="3">
        <v>19.5</v>
      </c>
      <c r="X38">
        <f t="shared" si="8"/>
        <v>336.76499999999999</v>
      </c>
      <c r="Y38" s="6">
        <f t="shared" si="9"/>
        <v>292.8</v>
      </c>
      <c r="Z38">
        <f t="shared" si="10"/>
        <v>1.9293207209093002</v>
      </c>
      <c r="AA38" s="3">
        <v>36</v>
      </c>
      <c r="AB38">
        <f t="shared" si="11"/>
        <v>621.72</v>
      </c>
      <c r="AC38" s="6">
        <f t="shared" si="0"/>
        <v>309.3</v>
      </c>
      <c r="AD38">
        <f t="shared" si="12"/>
        <v>4.5589921905329831</v>
      </c>
      <c r="AE38" s="9">
        <v>15</v>
      </c>
      <c r="AF38">
        <f t="shared" si="13"/>
        <v>0.15</v>
      </c>
      <c r="AG38" s="9">
        <v>86</v>
      </c>
      <c r="AH38">
        <f t="shared" si="14"/>
        <v>0.86</v>
      </c>
      <c r="AI38">
        <f t="shared" si="15"/>
        <v>1.1715323242809728</v>
      </c>
      <c r="AL38">
        <f t="shared" si="16"/>
        <v>798.00042900931794</v>
      </c>
      <c r="AM38">
        <v>19.98</v>
      </c>
      <c r="AN38">
        <f t="shared" si="17"/>
        <v>2.5037580524617364E-2</v>
      </c>
      <c r="AO38" s="6">
        <f t="shared" si="18"/>
        <v>7335901190.2954779</v>
      </c>
      <c r="AP38">
        <f t="shared" si="19"/>
        <v>9135518354.5049133</v>
      </c>
      <c r="AQ38">
        <f t="shared" si="20"/>
        <v>8235709772.4001961</v>
      </c>
      <c r="AR38">
        <f t="shared" si="21"/>
        <v>40.379685014078163</v>
      </c>
      <c r="AS38">
        <f t="shared" si="22"/>
        <v>0.18846771447672589</v>
      </c>
      <c r="AT38">
        <f t="shared" si="23"/>
        <v>-0.31619926629176653</v>
      </c>
      <c r="AU38">
        <f t="shared" si="24"/>
        <v>-2.4063608245759793</v>
      </c>
      <c r="AX38">
        <f>AW2*AM38</f>
        <v>13.985999999999999</v>
      </c>
      <c r="AY38">
        <f t="shared" si="25"/>
        <v>16.392360824575977</v>
      </c>
    </row>
    <row r="39" spans="6:51" x14ac:dyDescent="0.25">
      <c r="F39">
        <f t="shared" si="26"/>
        <v>38</v>
      </c>
      <c r="G39">
        <f t="shared" si="1"/>
        <v>1.0329978458584983</v>
      </c>
      <c r="H39">
        <f t="shared" si="27"/>
        <v>-5.2529513093919102E-3</v>
      </c>
      <c r="K39">
        <f t="shared" si="2"/>
        <v>1.8038426419394914E-2</v>
      </c>
      <c r="L39">
        <f>ACOS(-J2*K39)</f>
        <v>1.5731328592210683</v>
      </c>
      <c r="N39">
        <f t="shared" si="3"/>
        <v>0.99983734727862572</v>
      </c>
      <c r="O39">
        <f t="shared" si="4"/>
        <v>2.7463945426305977E-2</v>
      </c>
      <c r="P39">
        <f>M2*N39*O39</f>
        <v>2.7231976773042954E-2</v>
      </c>
      <c r="Q39">
        <f t="shared" si="5"/>
        <v>2.7467399129256748E-2</v>
      </c>
      <c r="S39">
        <f t="shared" si="6"/>
        <v>1.8035492420248489E-2</v>
      </c>
      <c r="T39">
        <f>Q39*R2*S39</f>
        <v>6.3636340386342971E-5</v>
      </c>
      <c r="U39">
        <f>D2*E2*G2*(P39+T39)</f>
        <v>1059621.5715638825</v>
      </c>
      <c r="V39">
        <f t="shared" si="7"/>
        <v>1059.6215715638825</v>
      </c>
      <c r="W39" s="3">
        <v>19.5</v>
      </c>
      <c r="X39">
        <f t="shared" si="8"/>
        <v>336.76499999999999</v>
      </c>
      <c r="Y39" s="6">
        <f t="shared" si="9"/>
        <v>292.8</v>
      </c>
      <c r="Z39">
        <f t="shared" si="10"/>
        <v>1.9293207209093002</v>
      </c>
      <c r="AA39" s="3">
        <v>36.5</v>
      </c>
      <c r="AB39">
        <f t="shared" si="11"/>
        <v>630.35500000000002</v>
      </c>
      <c r="AC39" s="6">
        <f t="shared" si="0"/>
        <v>309.8</v>
      </c>
      <c r="AD39">
        <f t="shared" si="12"/>
        <v>4.6726681185755528</v>
      </c>
      <c r="AE39" s="9">
        <v>16</v>
      </c>
      <c r="AF39">
        <f t="shared" si="13"/>
        <v>0.16</v>
      </c>
      <c r="AG39" s="9">
        <v>40</v>
      </c>
      <c r="AH39">
        <f t="shared" si="14"/>
        <v>0.4</v>
      </c>
      <c r="AI39">
        <f t="shared" si="15"/>
        <v>0.75967759366790433</v>
      </c>
      <c r="AL39">
        <f t="shared" si="16"/>
        <v>798.00042870752304</v>
      </c>
      <c r="AM39">
        <v>19.655999999999999</v>
      </c>
      <c r="AN39">
        <f t="shared" si="17"/>
        <v>2.4631565714614629E-2</v>
      </c>
      <c r="AO39" s="6">
        <f t="shared" si="18"/>
        <v>7335901190.2954779</v>
      </c>
      <c r="AP39">
        <f t="shared" si="19"/>
        <v>9194760846.2364063</v>
      </c>
      <c r="AQ39">
        <f t="shared" si="20"/>
        <v>8265331018.2659416</v>
      </c>
      <c r="AR39">
        <f t="shared" si="21"/>
        <v>40.524917982557916</v>
      </c>
      <c r="AS39">
        <f t="shared" si="22"/>
        <v>0.21797672010681357</v>
      </c>
      <c r="AT39">
        <f t="shared" si="23"/>
        <v>-0.31674738628527022</v>
      </c>
      <c r="AU39">
        <f t="shared" si="24"/>
        <v>-2.797984458910435</v>
      </c>
      <c r="AX39">
        <f>AW2*AM39</f>
        <v>13.759199999999998</v>
      </c>
      <c r="AY39">
        <f t="shared" si="25"/>
        <v>16.557184458910434</v>
      </c>
    </row>
    <row r="40" spans="6:51" x14ac:dyDescent="0.25">
      <c r="F40">
        <f t="shared" si="26"/>
        <v>39</v>
      </c>
      <c r="G40">
        <f t="shared" si="1"/>
        <v>1.0329977309921585</v>
      </c>
      <c r="H40">
        <f t="shared" si="27"/>
        <v>-5.1299804450015054E-3</v>
      </c>
      <c r="K40">
        <f t="shared" si="2"/>
        <v>1.8038424413139565E-2</v>
      </c>
      <c r="L40">
        <f>ACOS(-J2*K40)</f>
        <v>1.5731328589611959</v>
      </c>
      <c r="N40">
        <f t="shared" si="3"/>
        <v>0.99983734731479768</v>
      </c>
      <c r="O40">
        <f t="shared" si="4"/>
        <v>2.746394542177023E-2</v>
      </c>
      <c r="P40">
        <f>M2*N40*O40</f>
        <v>2.7231976769530711E-2</v>
      </c>
      <c r="Q40">
        <f t="shared" si="5"/>
        <v>2.746739912471929E-2</v>
      </c>
      <c r="S40">
        <f t="shared" si="6"/>
        <v>1.803549041497195E-2</v>
      </c>
      <c r="T40">
        <f>Q40*R2*S40</f>
        <v>6.3636333300422999E-5</v>
      </c>
      <c r="U40">
        <f>D2*E2*G2*(P40+T40)</f>
        <v>1059621.5711524596</v>
      </c>
      <c r="V40">
        <f t="shared" si="7"/>
        <v>1059.6215711524596</v>
      </c>
      <c r="W40" s="3">
        <v>19.5</v>
      </c>
      <c r="X40">
        <f t="shared" si="8"/>
        <v>336.76499999999999</v>
      </c>
      <c r="Y40" s="6">
        <f t="shared" si="9"/>
        <v>292.8</v>
      </c>
      <c r="Z40">
        <f t="shared" si="10"/>
        <v>1.9293207209093002</v>
      </c>
      <c r="AA40" s="3">
        <v>36.5</v>
      </c>
      <c r="AB40">
        <f t="shared" si="11"/>
        <v>630.35500000000002</v>
      </c>
      <c r="AC40" s="6">
        <f t="shared" si="0"/>
        <v>309.8</v>
      </c>
      <c r="AD40">
        <f t="shared" si="12"/>
        <v>4.6726681185755528</v>
      </c>
      <c r="AE40" s="9">
        <v>16</v>
      </c>
      <c r="AF40">
        <f t="shared" si="13"/>
        <v>0.16</v>
      </c>
      <c r="AG40" s="9">
        <v>71</v>
      </c>
      <c r="AH40">
        <f t="shared" si="14"/>
        <v>0.71</v>
      </c>
      <c r="AI40">
        <f t="shared" si="15"/>
        <v>1.0587223054088457</v>
      </c>
      <c r="AL40">
        <f t="shared" si="16"/>
        <v>798.00042839768071</v>
      </c>
      <c r="AM40">
        <v>19.943999999999999</v>
      </c>
      <c r="AN40">
        <f t="shared" si="17"/>
        <v>2.4992467786071133E-2</v>
      </c>
      <c r="AO40" s="6">
        <f t="shared" si="18"/>
        <v>7335901190.2954779</v>
      </c>
      <c r="AP40">
        <f t="shared" si="19"/>
        <v>9194760846.2364063</v>
      </c>
      <c r="AQ40">
        <f t="shared" si="20"/>
        <v>8265331018.2659416</v>
      </c>
      <c r="AR40">
        <f t="shared" si="21"/>
        <v>40.524917982557916</v>
      </c>
      <c r="AS40">
        <f t="shared" si="22"/>
        <v>0.19594807468827993</v>
      </c>
      <c r="AT40">
        <f t="shared" si="23"/>
        <v>-0.31626016848880395</v>
      </c>
      <c r="AU40">
        <f t="shared" si="24"/>
        <v>-2.5113523118070442</v>
      </c>
      <c r="AX40">
        <f>AW2*AM40</f>
        <v>13.960799999999999</v>
      </c>
      <c r="AY40">
        <f t="shared" si="25"/>
        <v>16.472152311807044</v>
      </c>
    </row>
    <row r="41" spans="6:51" x14ac:dyDescent="0.25">
      <c r="F41">
        <f t="shared" si="26"/>
        <v>40</v>
      </c>
      <c r="G41">
        <f t="shared" si="1"/>
        <v>1.0329976131424157</v>
      </c>
      <c r="H41">
        <f t="shared" si="27"/>
        <v>-5.007009116797456E-3</v>
      </c>
      <c r="K41">
        <f t="shared" si="2"/>
        <v>1.8038422354776099E-2</v>
      </c>
      <c r="L41">
        <f>ACOS(-J2*K41)</f>
        <v>1.5731328586945739</v>
      </c>
      <c r="N41">
        <f t="shared" si="3"/>
        <v>0.99983734735190921</v>
      </c>
      <c r="O41">
        <f t="shared" si="4"/>
        <v>2.7463945417116681E-2</v>
      </c>
      <c r="P41">
        <f>M2*N41*O41</f>
        <v>2.7231976765927254E-2</v>
      </c>
      <c r="Q41">
        <f t="shared" si="5"/>
        <v>2.7467399120063987E-2</v>
      </c>
      <c r="S41">
        <f t="shared" si="6"/>
        <v>1.8035488357612716E-2</v>
      </c>
      <c r="T41">
        <f>Q41*R2*S41</f>
        <v>6.3636326030461687E-5</v>
      </c>
      <c r="U41">
        <f>D2*E2*G2*(P41+T41)</f>
        <v>1059621.5707303511</v>
      </c>
      <c r="V41">
        <f t="shared" si="7"/>
        <v>1059.6215707303511</v>
      </c>
      <c r="W41" s="3">
        <v>19.5</v>
      </c>
      <c r="X41">
        <f t="shared" si="8"/>
        <v>336.76499999999999</v>
      </c>
      <c r="Y41" s="6">
        <f t="shared" si="9"/>
        <v>292.8</v>
      </c>
      <c r="Z41">
        <f t="shared" si="10"/>
        <v>1.9293207209093002</v>
      </c>
      <c r="AA41" s="3">
        <v>35</v>
      </c>
      <c r="AB41">
        <f t="shared" si="11"/>
        <v>604.44999999999993</v>
      </c>
      <c r="AC41" s="6">
        <f t="shared" si="0"/>
        <v>308.3</v>
      </c>
      <c r="AD41">
        <f t="shared" si="12"/>
        <v>4.3388295745269367</v>
      </c>
      <c r="AE41" s="9">
        <v>27</v>
      </c>
      <c r="AF41">
        <f t="shared" si="13"/>
        <v>0.27</v>
      </c>
      <c r="AG41" s="9">
        <v>100</v>
      </c>
      <c r="AH41">
        <f t="shared" si="14"/>
        <v>1</v>
      </c>
      <c r="AI41">
        <f t="shared" si="15"/>
        <v>1.5504023530157864</v>
      </c>
      <c r="AL41">
        <f t="shared" si="16"/>
        <v>798.00042807979105</v>
      </c>
      <c r="AM41">
        <v>19.62</v>
      </c>
      <c r="AN41">
        <f t="shared" si="17"/>
        <v>2.4586452976236024E-2</v>
      </c>
      <c r="AO41" s="6">
        <f t="shared" si="18"/>
        <v>7335901190.2954779</v>
      </c>
      <c r="AP41">
        <f t="shared" si="19"/>
        <v>9017892663.8373318</v>
      </c>
      <c r="AQ41">
        <f t="shared" si="20"/>
        <v>8176896927.0664043</v>
      </c>
      <c r="AR41">
        <f t="shared" si="21"/>
        <v>40.091325633406584</v>
      </c>
      <c r="AS41">
        <f t="shared" si="22"/>
        <v>0.16567878465571265</v>
      </c>
      <c r="AT41">
        <f t="shared" si="23"/>
        <v>-0.31680828848208131</v>
      </c>
      <c r="AU41">
        <f t="shared" si="24"/>
        <v>-2.1043300256737933</v>
      </c>
      <c r="AX41">
        <f>AW2*AM41</f>
        <v>13.734</v>
      </c>
      <c r="AY41">
        <f t="shared" si="25"/>
        <v>15.838330025673793</v>
      </c>
    </row>
    <row r="42" spans="6:51" x14ac:dyDescent="0.25">
      <c r="F42">
        <f t="shared" si="26"/>
        <v>41</v>
      </c>
      <c r="G42">
        <f t="shared" si="1"/>
        <v>1.0329974923092808</v>
      </c>
      <c r="H42">
        <f t="shared" si="27"/>
        <v>-4.8840373358978884E-3</v>
      </c>
      <c r="K42">
        <f t="shared" si="2"/>
        <v>1.8038420244304715E-2</v>
      </c>
      <c r="L42">
        <f>ACOS(-J2*K42)</f>
        <v>1.5731328584212023</v>
      </c>
      <c r="N42">
        <f t="shared" si="3"/>
        <v>0.99983734738996022</v>
      </c>
      <c r="O42">
        <f t="shared" si="4"/>
        <v>2.7463945412345328E-2</v>
      </c>
      <c r="P42">
        <f>M2*N42*O42</f>
        <v>2.7231976762232574E-2</v>
      </c>
      <c r="Q42">
        <f t="shared" si="5"/>
        <v>2.7467399115290832E-2</v>
      </c>
      <c r="S42">
        <f t="shared" si="6"/>
        <v>1.8035486248170984E-2</v>
      </c>
      <c r="T42">
        <f>Q42*R2*S42</f>
        <v>6.3636318576459712E-5</v>
      </c>
      <c r="U42">
        <f>D2*E2*G2*(P42+T42)</f>
        <v>1059621.5702975569</v>
      </c>
      <c r="V42">
        <f t="shared" si="7"/>
        <v>1059.6215702975569</v>
      </c>
      <c r="W42" s="3">
        <v>21</v>
      </c>
      <c r="X42">
        <f t="shared" si="8"/>
        <v>362.67</v>
      </c>
      <c r="Y42" s="6">
        <f t="shared" si="9"/>
        <v>294.3</v>
      </c>
      <c r="Z42">
        <f t="shared" si="10"/>
        <v>2.0945280629249932</v>
      </c>
      <c r="AA42" s="3">
        <v>33.5</v>
      </c>
      <c r="AB42">
        <f t="shared" si="11"/>
        <v>578.54499999999996</v>
      </c>
      <c r="AC42" s="6">
        <f t="shared" si="0"/>
        <v>306.8</v>
      </c>
      <c r="AD42">
        <f t="shared" si="12"/>
        <v>4.02592295454017</v>
      </c>
      <c r="AE42" s="9">
        <v>22</v>
      </c>
      <c r="AF42">
        <f t="shared" si="13"/>
        <v>0.22</v>
      </c>
      <c r="AG42" s="9">
        <v>99</v>
      </c>
      <c r="AH42">
        <f t="shared" si="14"/>
        <v>0.99</v>
      </c>
      <c r="AI42">
        <f t="shared" si="15"/>
        <v>1.4796429161472904</v>
      </c>
      <c r="AL42">
        <f t="shared" si="16"/>
        <v>798.00042775385396</v>
      </c>
      <c r="AM42">
        <v>17.028000000000002</v>
      </c>
      <c r="AN42">
        <f t="shared" si="17"/>
        <v>2.1338334426623074E-2</v>
      </c>
      <c r="AO42" s="6">
        <f t="shared" si="18"/>
        <v>7487459175.1471529</v>
      </c>
      <c r="AP42">
        <f t="shared" si="19"/>
        <v>8843588481.3744526</v>
      </c>
      <c r="AQ42">
        <f t="shared" si="20"/>
        <v>8165523828.2608032</v>
      </c>
      <c r="AR42">
        <f t="shared" si="21"/>
        <v>40.03556332996272</v>
      </c>
      <c r="AS42">
        <f t="shared" si="22"/>
        <v>0.16970319686944535</v>
      </c>
      <c r="AT42">
        <f t="shared" si="23"/>
        <v>-0.32119324852405884</v>
      </c>
      <c r="AU42">
        <f t="shared" si="24"/>
        <v>-2.1822393124544832</v>
      </c>
      <c r="AX42">
        <f>AW2*AM42</f>
        <v>11.919600000000001</v>
      </c>
      <c r="AY42">
        <f t="shared" si="25"/>
        <v>14.101839312454484</v>
      </c>
    </row>
    <row r="43" spans="6:51" x14ac:dyDescent="0.25">
      <c r="F43">
        <f t="shared" si="26"/>
        <v>42</v>
      </c>
      <c r="G43">
        <f t="shared" si="1"/>
        <v>1.0329973684927649</v>
      </c>
      <c r="H43">
        <f t="shared" si="27"/>
        <v>-4.7610651134209715E-3</v>
      </c>
      <c r="K43">
        <f t="shared" si="2"/>
        <v>1.8038418081725602E-2</v>
      </c>
      <c r="L43">
        <f>ACOS(-J2*K43)</f>
        <v>1.5731328581410811</v>
      </c>
      <c r="N43">
        <f t="shared" si="3"/>
        <v>0.9998373474289507</v>
      </c>
      <c r="O43">
        <f t="shared" si="4"/>
        <v>2.746394540745617E-2</v>
      </c>
      <c r="P43">
        <f>M2*N43*O43</f>
        <v>2.7231976758446668E-2</v>
      </c>
      <c r="Q43">
        <f t="shared" si="5"/>
        <v>2.7467399110399828E-2</v>
      </c>
      <c r="S43">
        <f t="shared" si="6"/>
        <v>1.8035484086646947E-2</v>
      </c>
      <c r="T43">
        <f>Q43*R2*S43</f>
        <v>6.3636310938417767E-5</v>
      </c>
      <c r="U43">
        <f>D2*E2*G2*(P43+T43)</f>
        <v>1059621.5698540767</v>
      </c>
      <c r="V43">
        <f t="shared" si="7"/>
        <v>1059.6215698540768</v>
      </c>
      <c r="W43" s="3">
        <v>23</v>
      </c>
      <c r="X43">
        <f t="shared" si="8"/>
        <v>397.21</v>
      </c>
      <c r="Y43" s="6">
        <f t="shared" si="9"/>
        <v>296.3</v>
      </c>
      <c r="Z43">
        <f t="shared" si="10"/>
        <v>2.3339947564661481</v>
      </c>
      <c r="AA43" s="3">
        <v>35</v>
      </c>
      <c r="AB43">
        <f t="shared" si="11"/>
        <v>604.44999999999993</v>
      </c>
      <c r="AC43" s="6">
        <f t="shared" si="0"/>
        <v>308.3</v>
      </c>
      <c r="AD43">
        <f t="shared" si="12"/>
        <v>4.3388295745269367</v>
      </c>
      <c r="AE43" s="9">
        <v>16</v>
      </c>
      <c r="AF43">
        <f t="shared" si="13"/>
        <v>0.16</v>
      </c>
      <c r="AG43" s="9">
        <v>39</v>
      </c>
      <c r="AH43">
        <f t="shared" si="14"/>
        <v>0.39</v>
      </c>
      <c r="AI43">
        <f t="shared" si="15"/>
        <v>0.80223534347305381</v>
      </c>
      <c r="AL43">
        <f t="shared" si="16"/>
        <v>798.00042741986931</v>
      </c>
      <c r="AM43">
        <v>17.82</v>
      </c>
      <c r="AN43">
        <f t="shared" si="17"/>
        <v>2.2330815106974843E-2</v>
      </c>
      <c r="AO43" s="6">
        <f t="shared" si="18"/>
        <v>7693174893.707921</v>
      </c>
      <c r="AP43">
        <f t="shared" si="19"/>
        <v>9017892663.8373318</v>
      </c>
      <c r="AQ43">
        <f t="shared" si="20"/>
        <v>8355533778.7726269</v>
      </c>
      <c r="AR43">
        <f t="shared" si="21"/>
        <v>40.967182117322189</v>
      </c>
      <c r="AS43">
        <f t="shared" si="22"/>
        <v>0.21460537199675636</v>
      </c>
      <c r="AT43">
        <f t="shared" si="23"/>
        <v>-0.31985339960558395</v>
      </c>
      <c r="AU43">
        <f t="shared" si="24"/>
        <v>-2.8120798765146811</v>
      </c>
      <c r="AX43">
        <f>AW2*AM43</f>
        <v>12.474</v>
      </c>
      <c r="AY43">
        <f t="shared" si="25"/>
        <v>15.28607987651468</v>
      </c>
    </row>
    <row r="44" spans="6:51" x14ac:dyDescent="0.25">
      <c r="F44">
        <f t="shared" si="26"/>
        <v>43</v>
      </c>
      <c r="G44">
        <f t="shared" si="1"/>
        <v>1.032997241692879</v>
      </c>
      <c r="H44">
        <f t="shared" si="27"/>
        <v>-4.6380924604849166E-3</v>
      </c>
      <c r="K44">
        <f t="shared" si="2"/>
        <v>1.8038415867038946E-2</v>
      </c>
      <c r="L44">
        <f>ACOS(-J2*K44)</f>
        <v>1.5731328578542103</v>
      </c>
      <c r="N44">
        <f t="shared" si="3"/>
        <v>0.99983734746888064</v>
      </c>
      <c r="O44">
        <f t="shared" si="4"/>
        <v>2.7463945402449206E-2</v>
      </c>
      <c r="P44">
        <f>M2*N44*O44</f>
        <v>2.7231976754569547E-2</v>
      </c>
      <c r="Q44">
        <f t="shared" si="5"/>
        <v>2.7467399105390974E-2</v>
      </c>
      <c r="S44">
        <f t="shared" si="6"/>
        <v>1.8035481873040791E-2</v>
      </c>
      <c r="T44">
        <f>Q44*R2*S44</f>
        <v>6.3636303116336513E-5</v>
      </c>
      <c r="U44">
        <f>D2*E2*G2*(P44+T44)</f>
        <v>1059621.5693999112</v>
      </c>
      <c r="V44">
        <f t="shared" si="7"/>
        <v>1059.6215693999113</v>
      </c>
      <c r="W44" s="3">
        <v>23</v>
      </c>
      <c r="X44">
        <f t="shared" si="8"/>
        <v>397.21</v>
      </c>
      <c r="Y44" s="6">
        <f t="shared" si="9"/>
        <v>296.3</v>
      </c>
      <c r="Z44">
        <f t="shared" si="10"/>
        <v>2.3339947564661481</v>
      </c>
      <c r="AA44" s="3">
        <v>35</v>
      </c>
      <c r="AB44">
        <f t="shared" si="11"/>
        <v>604.44999999999993</v>
      </c>
      <c r="AC44" s="6">
        <f t="shared" si="0"/>
        <v>308.3</v>
      </c>
      <c r="AD44">
        <f t="shared" si="12"/>
        <v>4.3388295745269367</v>
      </c>
      <c r="AE44" s="9">
        <v>15</v>
      </c>
      <c r="AF44">
        <f t="shared" si="13"/>
        <v>0.15</v>
      </c>
      <c r="AG44" s="9">
        <v>34</v>
      </c>
      <c r="AH44">
        <f t="shared" si="14"/>
        <v>0.34</v>
      </c>
      <c r="AI44">
        <f t="shared" si="15"/>
        <v>0.7221913266887654</v>
      </c>
      <c r="AL44">
        <f t="shared" si="16"/>
        <v>798.00042707783757</v>
      </c>
      <c r="AM44">
        <v>17.244</v>
      </c>
      <c r="AN44">
        <f t="shared" si="17"/>
        <v>2.1609010991566809E-2</v>
      </c>
      <c r="AO44" s="6">
        <f t="shared" si="18"/>
        <v>7693174893.707921</v>
      </c>
      <c r="AP44">
        <f t="shared" si="19"/>
        <v>9017892663.8373318</v>
      </c>
      <c r="AQ44">
        <f t="shared" si="20"/>
        <v>8355533778.7726269</v>
      </c>
      <c r="AR44">
        <f t="shared" si="21"/>
        <v>40.967182117322189</v>
      </c>
      <c r="AS44">
        <f t="shared" si="22"/>
        <v>0.221025422870683</v>
      </c>
      <c r="AT44">
        <f t="shared" si="23"/>
        <v>-0.3208278351613848</v>
      </c>
      <c r="AU44">
        <f t="shared" si="24"/>
        <v>-2.9050282729236931</v>
      </c>
      <c r="AX44">
        <f>AW2*AM44</f>
        <v>12.070799999999998</v>
      </c>
      <c r="AY44">
        <f t="shared" si="25"/>
        <v>14.975828272923692</v>
      </c>
    </row>
    <row r="45" spans="6:51" x14ac:dyDescent="0.25">
      <c r="F45">
        <f t="shared" si="26"/>
        <v>44</v>
      </c>
      <c r="G45">
        <f t="shared" si="1"/>
        <v>1.0329971119096344</v>
      </c>
      <c r="H45">
        <f t="shared" si="27"/>
        <v>-4.5151193882079698E-3</v>
      </c>
      <c r="K45">
        <f t="shared" si="2"/>
        <v>1.8038413600244954E-2</v>
      </c>
      <c r="L45">
        <f>ACOS(-J2*K45)</f>
        <v>1.5731328575605901</v>
      </c>
      <c r="N45">
        <f t="shared" si="3"/>
        <v>0.99983734750975006</v>
      </c>
      <c r="O45">
        <f t="shared" si="4"/>
        <v>2.7463945397324434E-2</v>
      </c>
      <c r="P45">
        <f>M2*N45*O45</f>
        <v>2.7231976750601197E-2</v>
      </c>
      <c r="Q45">
        <f t="shared" si="5"/>
        <v>2.7467399100264269E-2</v>
      </c>
      <c r="S45">
        <f t="shared" si="6"/>
        <v>1.8035479607352713E-2</v>
      </c>
      <c r="T45">
        <f>Q45*R2*S45</f>
        <v>6.3636295110216631E-5</v>
      </c>
      <c r="U45">
        <f>D2*E2*G2*(P45+T45)</f>
        <v>1059621.5689350597</v>
      </c>
      <c r="V45">
        <f t="shared" si="7"/>
        <v>1059.6215689350597</v>
      </c>
      <c r="W45" s="3">
        <v>21</v>
      </c>
      <c r="X45">
        <f t="shared" si="8"/>
        <v>362.67</v>
      </c>
      <c r="Y45" s="6">
        <f t="shared" si="9"/>
        <v>294.3</v>
      </c>
      <c r="Z45">
        <f t="shared" si="10"/>
        <v>2.0945280629249932</v>
      </c>
      <c r="AA45" s="3">
        <v>36</v>
      </c>
      <c r="AB45">
        <f t="shared" si="11"/>
        <v>621.72</v>
      </c>
      <c r="AC45" s="6">
        <f t="shared" si="0"/>
        <v>309.3</v>
      </c>
      <c r="AD45">
        <f t="shared" si="12"/>
        <v>4.5589921905329831</v>
      </c>
      <c r="AE45" s="9">
        <v>16</v>
      </c>
      <c r="AF45">
        <f t="shared" si="13"/>
        <v>0.16</v>
      </c>
      <c r="AG45" s="9">
        <v>37</v>
      </c>
      <c r="AH45">
        <f t="shared" si="14"/>
        <v>0.37</v>
      </c>
      <c r="AI45">
        <f t="shared" si="15"/>
        <v>0.75220706688376238</v>
      </c>
      <c r="AL45">
        <f t="shared" si="16"/>
        <v>798.00042672775805</v>
      </c>
      <c r="AM45">
        <v>19.764000000000003</v>
      </c>
      <c r="AN45">
        <f t="shared" si="17"/>
        <v>2.4766904049216245E-2</v>
      </c>
      <c r="AO45" s="6">
        <f t="shared" si="18"/>
        <v>7487459175.1471529</v>
      </c>
      <c r="AP45">
        <f t="shared" si="19"/>
        <v>9135518354.5049133</v>
      </c>
      <c r="AQ45">
        <f t="shared" si="20"/>
        <v>8311488764.8260326</v>
      </c>
      <c r="AR45">
        <f t="shared" si="21"/>
        <v>40.751229413942042</v>
      </c>
      <c r="AS45">
        <f t="shared" si="22"/>
        <v>0.21857817942840035</v>
      </c>
      <c r="AT45">
        <f t="shared" si="23"/>
        <v>-0.31656467953355805</v>
      </c>
      <c r="AU45">
        <f t="shared" si="24"/>
        <v>-2.8197459196737964</v>
      </c>
      <c r="AX45">
        <f>AW2*AM45</f>
        <v>13.834800000000001</v>
      </c>
      <c r="AY45">
        <f t="shared" si="25"/>
        <v>16.654545919673797</v>
      </c>
    </row>
    <row r="46" spans="6:51" x14ac:dyDescent="0.25">
      <c r="F46">
        <f t="shared" si="26"/>
        <v>45</v>
      </c>
      <c r="G46">
        <f t="shared" si="1"/>
        <v>1.0329969791430431</v>
      </c>
      <c r="H46">
        <f t="shared" si="27"/>
        <v>-4.3921459077084172E-3</v>
      </c>
      <c r="K46">
        <f t="shared" si="2"/>
        <v>1.8038411281343838E-2</v>
      </c>
      <c r="L46">
        <f>ACOS(-J2*K46)</f>
        <v>1.5731328572602203</v>
      </c>
      <c r="N46">
        <f t="shared" si="3"/>
        <v>0.99983734755155895</v>
      </c>
      <c r="O46">
        <f t="shared" si="4"/>
        <v>2.7463945392081864E-2</v>
      </c>
      <c r="P46">
        <f>M2*N46*O46</f>
        <v>2.7231976746541629E-2</v>
      </c>
      <c r="Q46">
        <f t="shared" si="5"/>
        <v>2.7467399095019721E-2</v>
      </c>
      <c r="S46">
        <f t="shared" si="6"/>
        <v>1.8035477289582939E-2</v>
      </c>
      <c r="T46">
        <f>Q46*R2*S46</f>
        <v>6.3636286920058932E-5</v>
      </c>
      <c r="U46">
        <f>D2*E2*G2*(P46+T46)</f>
        <v>1059621.5684595227</v>
      </c>
      <c r="V46">
        <f t="shared" si="7"/>
        <v>1059.6215684595227</v>
      </c>
      <c r="W46" s="3">
        <v>20.5</v>
      </c>
      <c r="X46">
        <f t="shared" si="8"/>
        <v>354.03499999999997</v>
      </c>
      <c r="Y46" s="6">
        <f t="shared" si="9"/>
        <v>293.8</v>
      </c>
      <c r="Z46">
        <f t="shared" si="10"/>
        <v>2.0381340673462596</v>
      </c>
      <c r="AA46" s="3">
        <v>37</v>
      </c>
      <c r="AB46">
        <f t="shared" si="11"/>
        <v>638.99</v>
      </c>
      <c r="AC46" s="6">
        <f t="shared" si="0"/>
        <v>310.3</v>
      </c>
      <c r="AD46">
        <f t="shared" si="12"/>
        <v>4.788798388308213</v>
      </c>
      <c r="AE46" s="9">
        <v>15</v>
      </c>
      <c r="AF46">
        <f t="shared" si="13"/>
        <v>0.15</v>
      </c>
      <c r="AG46" s="9">
        <v>45</v>
      </c>
      <c r="AH46">
        <f t="shared" si="14"/>
        <v>0.45</v>
      </c>
      <c r="AI46">
        <f t="shared" si="15"/>
        <v>0.81774004427602431</v>
      </c>
      <c r="AL46">
        <f t="shared" si="16"/>
        <v>798.00042636963133</v>
      </c>
      <c r="AM46">
        <v>19.764000000000003</v>
      </c>
      <c r="AN46">
        <f t="shared" si="17"/>
        <v>2.4766904060331139E-2</v>
      </c>
      <c r="AO46" s="6">
        <f t="shared" si="18"/>
        <v>7436681431.5614634</v>
      </c>
      <c r="AP46">
        <f t="shared" si="19"/>
        <v>9254291006.0396996</v>
      </c>
      <c r="AQ46">
        <f t="shared" si="20"/>
        <v>8345486218.800581</v>
      </c>
      <c r="AR46">
        <f t="shared" si="21"/>
        <v>40.917918930779251</v>
      </c>
      <c r="AS46">
        <f t="shared" si="22"/>
        <v>0.21339942785354377</v>
      </c>
      <c r="AT46">
        <f t="shared" si="23"/>
        <v>-0.31656467951855294</v>
      </c>
      <c r="AU46">
        <f t="shared" si="24"/>
        <v>-2.7641986172332489</v>
      </c>
      <c r="AX46">
        <f>AW2*AM46</f>
        <v>13.834800000000001</v>
      </c>
      <c r="AY46">
        <f t="shared" si="25"/>
        <v>16.598998617233249</v>
      </c>
    </row>
    <row r="47" spans="6:51" x14ac:dyDescent="0.25">
      <c r="F47">
        <f t="shared" si="26"/>
        <v>46</v>
      </c>
      <c r="G47">
        <f t="shared" si="1"/>
        <v>1.0329968433931169</v>
      </c>
      <c r="H47">
        <f t="shared" si="27"/>
        <v>-4.2691720301045811E-3</v>
      </c>
      <c r="K47">
        <f t="shared" si="2"/>
        <v>1.8038408910335792E-2</v>
      </c>
      <c r="L47">
        <f>ACOS(-J2*K47)</f>
        <v>1.5731328569531011</v>
      </c>
      <c r="N47">
        <f t="shared" si="3"/>
        <v>0.99983734759430731</v>
      </c>
      <c r="O47">
        <f t="shared" si="4"/>
        <v>2.7463945386721485E-2</v>
      </c>
      <c r="P47">
        <f>M2*N47*O47</f>
        <v>2.7231976742390838E-2</v>
      </c>
      <c r="Q47">
        <f t="shared" si="5"/>
        <v>2.746739908965732E-2</v>
      </c>
      <c r="S47">
        <f t="shared" si="6"/>
        <v>1.8035474919731655E-2</v>
      </c>
      <c r="T47">
        <f>Q47*R2*S47</f>
        <v>6.3636278545864066E-5</v>
      </c>
      <c r="U47">
        <f>D2*E2*G2*(P47+T47)</f>
        <v>1059621.5679733001</v>
      </c>
      <c r="V47">
        <f t="shared" si="7"/>
        <v>1059.6215679733002</v>
      </c>
      <c r="W47" s="3">
        <v>20</v>
      </c>
      <c r="X47">
        <f t="shared" si="8"/>
        <v>345.4</v>
      </c>
      <c r="Y47" s="6">
        <f t="shared" si="9"/>
        <v>293.3</v>
      </c>
      <c r="Z47">
        <f t="shared" si="10"/>
        <v>1.9830739015404046</v>
      </c>
      <c r="AA47" s="3">
        <v>37.5</v>
      </c>
      <c r="AB47">
        <f t="shared" si="11"/>
        <v>647.625</v>
      </c>
      <c r="AC47" s="6">
        <f t="shared" si="0"/>
        <v>310.8</v>
      </c>
      <c r="AD47">
        <f t="shared" si="12"/>
        <v>4.9074272146069564</v>
      </c>
      <c r="AE47" s="9">
        <v>20</v>
      </c>
      <c r="AF47">
        <f t="shared" si="13"/>
        <v>0.2</v>
      </c>
      <c r="AG47" s="9">
        <v>100</v>
      </c>
      <c r="AH47">
        <f t="shared" si="14"/>
        <v>1</v>
      </c>
      <c r="AI47">
        <f t="shared" si="15"/>
        <v>1.482279672230898</v>
      </c>
      <c r="AL47">
        <f t="shared" si="16"/>
        <v>798.00042600345751</v>
      </c>
      <c r="AM47">
        <v>20.771999999999998</v>
      </c>
      <c r="AN47">
        <f t="shared" si="17"/>
        <v>2.6030061292110135E-2</v>
      </c>
      <c r="AO47" s="6">
        <f t="shared" si="18"/>
        <v>7386162396.6875706</v>
      </c>
      <c r="AP47">
        <f t="shared" si="19"/>
        <v>9314109763.6447887</v>
      </c>
      <c r="AQ47">
        <f t="shared" si="20"/>
        <v>8350136080.1661797</v>
      </c>
      <c r="AR47">
        <f t="shared" si="21"/>
        <v>40.940717201054781</v>
      </c>
      <c r="AS47">
        <f t="shared" si="22"/>
        <v>0.16955152809213689</v>
      </c>
      <c r="AT47">
        <f t="shared" si="23"/>
        <v>-0.31485941725565131</v>
      </c>
      <c r="AU47">
        <f t="shared" si="24"/>
        <v>-2.1856159025091584</v>
      </c>
      <c r="AX47">
        <f>AW2*AM47</f>
        <v>14.540399999999998</v>
      </c>
      <c r="AY47">
        <f t="shared" si="25"/>
        <v>16.726015902509157</v>
      </c>
    </row>
    <row r="48" spans="6:51" x14ac:dyDescent="0.25">
      <c r="F48">
        <f t="shared" si="26"/>
        <v>47</v>
      </c>
      <c r="G48">
        <f t="shared" si="1"/>
        <v>1.0329967046598683</v>
      </c>
      <c r="H48">
        <f t="shared" si="27"/>
        <v>-4.1461977665148211E-3</v>
      </c>
      <c r="K48">
        <f t="shared" si="2"/>
        <v>1.8038406487221041E-2</v>
      </c>
      <c r="L48">
        <f>ACOS(-J2*K48)</f>
        <v>1.5731328566392326</v>
      </c>
      <c r="N48">
        <f t="shared" si="3"/>
        <v>0.99983734763799514</v>
      </c>
      <c r="O48">
        <f t="shared" si="4"/>
        <v>2.7463945381243308E-2</v>
      </c>
      <c r="P48">
        <f>M2*N48*O48</f>
        <v>2.7231976738148832E-2</v>
      </c>
      <c r="Q48">
        <f t="shared" si="5"/>
        <v>2.7467399084177075E-2</v>
      </c>
      <c r="S48">
        <f t="shared" si="6"/>
        <v>1.803547249779909E-2</v>
      </c>
      <c r="T48">
        <f>Q48*R2*S48</f>
        <v>6.3636269987632849E-5</v>
      </c>
      <c r="U48">
        <f>D2*E2*G2*(P48+T48)</f>
        <v>1059621.567476392</v>
      </c>
      <c r="V48">
        <f t="shared" si="7"/>
        <v>1059.6215674763921</v>
      </c>
      <c r="W48" s="3">
        <v>22</v>
      </c>
      <c r="X48">
        <f t="shared" si="8"/>
        <v>379.94</v>
      </c>
      <c r="Y48" s="6">
        <f t="shared" si="9"/>
        <v>295.3</v>
      </c>
      <c r="Z48">
        <f t="shared" si="10"/>
        <v>2.2114271288940266</v>
      </c>
      <c r="AA48" s="3">
        <v>35.5</v>
      </c>
      <c r="AB48">
        <f t="shared" si="11"/>
        <v>613.08500000000004</v>
      </c>
      <c r="AC48" s="6">
        <f t="shared" si="0"/>
        <v>308.8</v>
      </c>
      <c r="AD48">
        <f t="shared" si="12"/>
        <v>4.4477270053696518</v>
      </c>
      <c r="AE48" s="9">
        <v>26</v>
      </c>
      <c r="AF48">
        <f t="shared" si="13"/>
        <v>0.26</v>
      </c>
      <c r="AG48" s="9">
        <v>99</v>
      </c>
      <c r="AH48">
        <f t="shared" si="14"/>
        <v>0.99</v>
      </c>
      <c r="AI48">
        <f t="shared" si="15"/>
        <v>1.6728609395005978</v>
      </c>
      <c r="AL48">
        <f t="shared" si="16"/>
        <v>798.00042562923625</v>
      </c>
      <c r="AM48">
        <v>20.123999999999999</v>
      </c>
      <c r="AN48">
        <f t="shared" si="17"/>
        <v>2.5218031662241156E-2</v>
      </c>
      <c r="AO48" s="6">
        <f t="shared" si="18"/>
        <v>7589794316.8739386</v>
      </c>
      <c r="AP48">
        <f t="shared" si="19"/>
        <v>9076562602.615221</v>
      </c>
      <c r="AQ48">
        <f t="shared" si="20"/>
        <v>8333178459.7445793</v>
      </c>
      <c r="AR48">
        <f t="shared" si="21"/>
        <v>40.857573988127676</v>
      </c>
      <c r="AS48">
        <f t="shared" si="22"/>
        <v>0.15892522424641328</v>
      </c>
      <c r="AT48">
        <f t="shared" si="23"/>
        <v>-0.31595565725597441</v>
      </c>
      <c r="AU48">
        <f t="shared" si="24"/>
        <v>-2.0515945874996881</v>
      </c>
      <c r="AX48">
        <f>AW2*AM48</f>
        <v>14.086799999999998</v>
      </c>
      <c r="AY48">
        <f t="shared" si="25"/>
        <v>16.138394587499686</v>
      </c>
    </row>
    <row r="49" spans="5:52" x14ac:dyDescent="0.25">
      <c r="F49">
        <f t="shared" si="26"/>
        <v>48</v>
      </c>
      <c r="G49">
        <f t="shared" si="1"/>
        <v>1.0329965629433095</v>
      </c>
      <c r="H49">
        <f t="shared" si="27"/>
        <v>-4.0232231280575301E-3</v>
      </c>
      <c r="K49">
        <f t="shared" si="2"/>
        <v>1.8038404011999801E-2</v>
      </c>
      <c r="L49">
        <f>ACOS(-J2*K49)</f>
        <v>1.5731328563186144</v>
      </c>
      <c r="N49">
        <f t="shared" si="3"/>
        <v>0.99983734768262245</v>
      </c>
      <c r="O49">
        <f t="shared" si="4"/>
        <v>2.7463945375647326E-2</v>
      </c>
      <c r="P49">
        <f>M2*N49*O49</f>
        <v>2.72319767338156E-2</v>
      </c>
      <c r="Q49">
        <f t="shared" si="5"/>
        <v>2.746739907857898E-2</v>
      </c>
      <c r="S49">
        <f t="shared" si="6"/>
        <v>1.8035470023785454E-2</v>
      </c>
      <c r="T49">
        <f>Q49*R2*S49</f>
        <v>6.3636261245366023E-5</v>
      </c>
      <c r="U49">
        <f>D2*E2*G2*(P49+T49)</f>
        <v>1059621.5669687984</v>
      </c>
      <c r="V49">
        <f t="shared" si="7"/>
        <v>1059.6215669687983</v>
      </c>
      <c r="W49" s="3">
        <v>22</v>
      </c>
      <c r="X49">
        <f t="shared" si="8"/>
        <v>379.94</v>
      </c>
      <c r="Y49" s="6">
        <f t="shared" si="9"/>
        <v>295.3</v>
      </c>
      <c r="Z49">
        <f t="shared" si="10"/>
        <v>2.2114271288940266</v>
      </c>
      <c r="AA49" s="3">
        <v>36.5</v>
      </c>
      <c r="AB49">
        <f t="shared" si="11"/>
        <v>630.35500000000002</v>
      </c>
      <c r="AC49" s="6">
        <f t="shared" si="0"/>
        <v>309.8</v>
      </c>
      <c r="AD49">
        <f t="shared" si="12"/>
        <v>4.6726681185755528</v>
      </c>
      <c r="AE49" s="9">
        <v>41</v>
      </c>
      <c r="AF49">
        <f t="shared" si="13"/>
        <v>0.41</v>
      </c>
      <c r="AG49" s="9">
        <v>98</v>
      </c>
      <c r="AH49">
        <f t="shared" si="14"/>
        <v>0.98</v>
      </c>
      <c r="AI49">
        <f t="shared" si="15"/>
        <v>2.0414962574660613</v>
      </c>
      <c r="AL49">
        <f t="shared" si="16"/>
        <v>798.00042524696767</v>
      </c>
      <c r="AM49">
        <v>19.8</v>
      </c>
      <c r="AN49">
        <f t="shared" si="17"/>
        <v>2.4812016853089064E-2</v>
      </c>
      <c r="AO49" s="6">
        <f t="shared" si="18"/>
        <v>7589794316.8739386</v>
      </c>
      <c r="AP49">
        <f t="shared" si="19"/>
        <v>9194760846.2364063</v>
      </c>
      <c r="AQ49">
        <f t="shared" si="20"/>
        <v>8392277581.555172</v>
      </c>
      <c r="AR49">
        <f t="shared" si="21"/>
        <v>41.147336982365012</v>
      </c>
      <c r="AS49">
        <f t="shared" si="22"/>
        <v>0.13996668615869307</v>
      </c>
      <c r="AT49">
        <f t="shared" si="23"/>
        <v>-0.31650377724832973</v>
      </c>
      <c r="AU49">
        <f t="shared" si="24"/>
        <v>-1.8228264052722893</v>
      </c>
      <c r="AX49">
        <f>AW2*AM49</f>
        <v>13.86</v>
      </c>
      <c r="AY49">
        <f t="shared" si="25"/>
        <v>15.682826405272289</v>
      </c>
    </row>
    <row r="50" spans="5:52" x14ac:dyDescent="0.25">
      <c r="F50">
        <f t="shared" si="26"/>
        <v>49</v>
      </c>
      <c r="G50">
        <f t="shared" si="1"/>
        <v>1.0329964182434537</v>
      </c>
      <c r="H50">
        <f t="shared" si="27"/>
        <v>-3.9002481258511366E-3</v>
      </c>
      <c r="K50">
        <f t="shared" si="2"/>
        <v>1.8038401484672294E-2</v>
      </c>
      <c r="L50">
        <f>ACOS(-J2*K50)</f>
        <v>1.573132855991247</v>
      </c>
      <c r="N50">
        <f t="shared" si="3"/>
        <v>0.99983734772818911</v>
      </c>
      <c r="O50">
        <f t="shared" si="4"/>
        <v>2.7463945369933546E-2</v>
      </c>
      <c r="P50">
        <f>M2*N50*O50</f>
        <v>2.7231976729391153E-2</v>
      </c>
      <c r="Q50">
        <f t="shared" si="5"/>
        <v>2.7467399072863045E-2</v>
      </c>
      <c r="S50">
        <f t="shared" si="6"/>
        <v>1.8035467497690975E-2</v>
      </c>
      <c r="T50">
        <f>Q50*R2*S50</f>
        <v>6.3636252319064404E-5</v>
      </c>
      <c r="U50">
        <f>D2*E2*G2*(P50+T50)</f>
        <v>1059621.5664505195</v>
      </c>
      <c r="V50">
        <f t="shared" si="7"/>
        <v>1059.6215664505196</v>
      </c>
      <c r="W50" s="3">
        <v>23</v>
      </c>
      <c r="X50">
        <f t="shared" si="8"/>
        <v>397.21</v>
      </c>
      <c r="Y50" s="6">
        <f t="shared" si="9"/>
        <v>296.3</v>
      </c>
      <c r="Z50">
        <f t="shared" si="10"/>
        <v>2.3339947564661481</v>
      </c>
      <c r="AA50" s="3">
        <v>36.5</v>
      </c>
      <c r="AB50">
        <f t="shared" si="11"/>
        <v>630.35500000000002</v>
      </c>
      <c r="AC50" s="6">
        <f t="shared" si="0"/>
        <v>309.8</v>
      </c>
      <c r="AD50">
        <f t="shared" si="12"/>
        <v>4.6726681185755528</v>
      </c>
      <c r="AE50" s="9">
        <v>53</v>
      </c>
      <c r="AF50">
        <f t="shared" si="13"/>
        <v>0.53</v>
      </c>
      <c r="AG50" s="9">
        <v>97</v>
      </c>
      <c r="AH50">
        <f t="shared" si="14"/>
        <v>0.97</v>
      </c>
      <c r="AI50">
        <f t="shared" si="15"/>
        <v>2.3702445083086032</v>
      </c>
      <c r="AL50">
        <f t="shared" si="16"/>
        <v>798.00042485665222</v>
      </c>
      <c r="AM50">
        <v>19.547999999999998</v>
      </c>
      <c r="AN50">
        <f t="shared" si="17"/>
        <v>2.4496227559667627E-2</v>
      </c>
      <c r="AO50" s="6">
        <f t="shared" si="18"/>
        <v>7693174893.707921</v>
      </c>
      <c r="AP50">
        <f t="shared" si="19"/>
        <v>9194760846.2364063</v>
      </c>
      <c r="AQ50">
        <f t="shared" si="20"/>
        <v>8443967869.9721642</v>
      </c>
      <c r="AR50">
        <f t="shared" si="21"/>
        <v>41.400774466473521</v>
      </c>
      <c r="AS50">
        <f t="shared" si="22"/>
        <v>0.1244616220650053</v>
      </c>
      <c r="AT50">
        <f t="shared" si="23"/>
        <v>-0.31693009279444867</v>
      </c>
      <c r="AU50">
        <f t="shared" si="24"/>
        <v>-1.6330797733395814</v>
      </c>
      <c r="AX50">
        <f>AW2*AM50</f>
        <v>13.683599999999998</v>
      </c>
      <c r="AY50">
        <f t="shared" si="25"/>
        <v>15.31667977333958</v>
      </c>
    </row>
    <row r="51" spans="5:52" x14ac:dyDescent="0.25">
      <c r="F51">
        <f t="shared" si="26"/>
        <v>50</v>
      </c>
      <c r="G51">
        <f t="shared" si="1"/>
        <v>1.0329962705603137</v>
      </c>
      <c r="H51">
        <f t="shared" si="27"/>
        <v>-3.7772727710140993E-3</v>
      </c>
      <c r="K51">
        <f t="shared" si="2"/>
        <v>1.8038398905238756E-2</v>
      </c>
      <c r="L51">
        <f>ACOS(-J2*K51)</f>
        <v>1.5731328556571302</v>
      </c>
      <c r="N51">
        <f t="shared" si="3"/>
        <v>0.99983734777469524</v>
      </c>
      <c r="O51">
        <f t="shared" si="4"/>
        <v>2.7463945364101957E-2</v>
      </c>
      <c r="P51">
        <f>M2*N51*O51</f>
        <v>2.7231976724875477E-2</v>
      </c>
      <c r="Q51">
        <f t="shared" si="5"/>
        <v>2.7467399067029257E-2</v>
      </c>
      <c r="S51">
        <f t="shared" si="6"/>
        <v>1.8035464919515885E-2</v>
      </c>
      <c r="T51">
        <f>Q51*R2*S51</f>
        <v>6.3636243208728776E-5</v>
      </c>
      <c r="U51">
        <f>D2*E2*G2*(P51+T51)</f>
        <v>1059621.5659215548</v>
      </c>
      <c r="V51">
        <f t="shared" si="7"/>
        <v>1059.6215659215547</v>
      </c>
      <c r="W51" s="3">
        <v>24</v>
      </c>
      <c r="X51">
        <f t="shared" si="8"/>
        <v>414.48</v>
      </c>
      <c r="Y51" s="6">
        <f t="shared" si="9"/>
        <v>297.3</v>
      </c>
      <c r="Z51">
        <f t="shared" si="10"/>
        <v>2.4624618961402045</v>
      </c>
      <c r="AA51" s="3">
        <v>36.5</v>
      </c>
      <c r="AB51">
        <f t="shared" si="11"/>
        <v>630.35500000000002</v>
      </c>
      <c r="AC51" s="6">
        <f t="shared" si="0"/>
        <v>309.8</v>
      </c>
      <c r="AD51">
        <f t="shared" si="12"/>
        <v>4.6726681185755528</v>
      </c>
      <c r="AE51" s="9">
        <v>31</v>
      </c>
      <c r="AF51">
        <f t="shared" si="13"/>
        <v>0.31</v>
      </c>
      <c r="AG51" s="9">
        <v>100</v>
      </c>
      <c r="AH51">
        <f t="shared" si="14"/>
        <v>1</v>
      </c>
      <c r="AI51">
        <f t="shared" si="15"/>
        <v>1.955494506449313</v>
      </c>
      <c r="AL51">
        <f t="shared" si="16"/>
        <v>798.0004244582891</v>
      </c>
      <c r="AM51">
        <v>19.584000000000003</v>
      </c>
      <c r="AN51">
        <f t="shared" si="17"/>
        <v>2.4541340329855482E-2</v>
      </c>
      <c r="AO51" s="6">
        <f t="shared" si="18"/>
        <v>7797608001.4891062</v>
      </c>
      <c r="AP51">
        <f t="shared" si="19"/>
        <v>9194760846.2364063</v>
      </c>
      <c r="AQ51">
        <f t="shared" si="20"/>
        <v>8496184423.8627567</v>
      </c>
      <c r="AR51">
        <f t="shared" si="21"/>
        <v>41.656792230199095</v>
      </c>
      <c r="AS51">
        <f t="shared" si="22"/>
        <v>0.14422540428746497</v>
      </c>
      <c r="AT51">
        <f t="shared" si="23"/>
        <v>-0.31686919055469509</v>
      </c>
      <c r="AU51">
        <f t="shared" si="24"/>
        <v>-1.9037398622057071</v>
      </c>
      <c r="AX51">
        <f>AW2*AM51</f>
        <v>13.708800000000002</v>
      </c>
      <c r="AY51">
        <f t="shared" si="25"/>
        <v>15.612539862205709</v>
      </c>
    </row>
    <row r="52" spans="5:52" x14ac:dyDescent="0.25">
      <c r="F52">
        <f t="shared" si="26"/>
        <v>51</v>
      </c>
      <c r="G52">
        <f t="shared" si="1"/>
        <v>1.0329961198939033</v>
      </c>
      <c r="H52">
        <f t="shared" si="27"/>
        <v>-3.6542970746649118E-3</v>
      </c>
      <c r="K52">
        <f t="shared" si="2"/>
        <v>1.8038396273699416E-2</v>
      </c>
      <c r="L52">
        <f>ACOS(-J2*K52)</f>
        <v>1.5731328553162642</v>
      </c>
      <c r="N52">
        <f t="shared" si="3"/>
        <v>0.99983734782214084</v>
      </c>
      <c r="O52">
        <f t="shared" si="4"/>
        <v>2.746394535815257E-2</v>
      </c>
      <c r="P52">
        <f>M2*N52*O52</f>
        <v>2.7231976720268593E-2</v>
      </c>
      <c r="Q52">
        <f t="shared" si="5"/>
        <v>2.7467399061077626E-2</v>
      </c>
      <c r="S52">
        <f t="shared" si="6"/>
        <v>1.8035462289260413E-2</v>
      </c>
      <c r="T52">
        <f>Q52*R2*S52</f>
        <v>6.363623391435998E-5</v>
      </c>
      <c r="U52">
        <f>D2*E2*G2*(P52+T52)</f>
        <v>1059621.5653819051</v>
      </c>
      <c r="V52">
        <f t="shared" si="7"/>
        <v>1059.6215653819052</v>
      </c>
      <c r="W52" s="3">
        <v>24.5</v>
      </c>
      <c r="X52">
        <f t="shared" si="8"/>
        <v>423.11500000000001</v>
      </c>
      <c r="Y52" s="6">
        <f t="shared" si="9"/>
        <v>297.8</v>
      </c>
      <c r="Z52">
        <f t="shared" si="10"/>
        <v>2.5289819903542559</v>
      </c>
      <c r="AA52" s="3">
        <v>36.5</v>
      </c>
      <c r="AB52">
        <f t="shared" si="11"/>
        <v>630.35500000000002</v>
      </c>
      <c r="AC52" s="6">
        <f t="shared" si="0"/>
        <v>309.8</v>
      </c>
      <c r="AD52">
        <f t="shared" si="12"/>
        <v>4.6726681185755528</v>
      </c>
      <c r="AE52" s="15">
        <v>20.9</v>
      </c>
      <c r="AF52">
        <f t="shared" si="13"/>
        <v>0.20899999999999999</v>
      </c>
      <c r="AG52" s="9">
        <v>100</v>
      </c>
      <c r="AH52">
        <f t="shared" si="14"/>
        <v>1</v>
      </c>
      <c r="AI52">
        <f t="shared" si="15"/>
        <v>1.7527848135682731</v>
      </c>
      <c r="AL52">
        <f t="shared" si="16"/>
        <v>798.00042405187935</v>
      </c>
      <c r="AM52">
        <v>19.8</v>
      </c>
      <c r="AN52">
        <f t="shared" si="17"/>
        <v>2.4812016890247628E-2</v>
      </c>
      <c r="AO52" s="6">
        <f t="shared" si="18"/>
        <v>7850221478.4973993</v>
      </c>
      <c r="AP52">
        <f t="shared" si="19"/>
        <v>9194760846.2364063</v>
      </c>
      <c r="AQ52">
        <f t="shared" si="20"/>
        <v>8522491162.3669033</v>
      </c>
      <c r="AR52">
        <f t="shared" si="21"/>
        <v>41.785774169084931</v>
      </c>
      <c r="AS52">
        <f t="shared" si="22"/>
        <v>0.15465010831959422</v>
      </c>
      <c r="AT52">
        <f t="shared" si="23"/>
        <v>-0.31650377719816569</v>
      </c>
      <c r="AU52">
        <f t="shared" si="24"/>
        <v>-2.0453026386280064</v>
      </c>
      <c r="AX52">
        <f>AW2*AM52</f>
        <v>13.86</v>
      </c>
      <c r="AY52">
        <f t="shared" si="25"/>
        <v>15.905302638628006</v>
      </c>
    </row>
    <row r="53" spans="5:52" x14ac:dyDescent="0.25">
      <c r="F53">
        <f t="shared" si="26"/>
        <v>52</v>
      </c>
      <c r="G53">
        <f t="shared" si="1"/>
        <v>1.0329959662442354</v>
      </c>
      <c r="H53">
        <f t="shared" si="27"/>
        <v>-3.5313210479220964E-3</v>
      </c>
      <c r="K53">
        <f t="shared" si="2"/>
        <v>1.8038393590054509E-2</v>
      </c>
      <c r="L53">
        <f>ACOS(-J2*K53)</f>
        <v>1.5731328549686487</v>
      </c>
      <c r="N53">
        <f t="shared" si="3"/>
        <v>0.99983734787052592</v>
      </c>
      <c r="O53">
        <f t="shared" si="4"/>
        <v>2.7463945352085385E-2</v>
      </c>
      <c r="P53">
        <f>M2*N53*O53</f>
        <v>2.7231976715570486E-2</v>
      </c>
      <c r="Q53">
        <f t="shared" si="5"/>
        <v>2.7467399055008151E-2</v>
      </c>
      <c r="S53">
        <f t="shared" si="6"/>
        <v>1.8035459606924795E-2</v>
      </c>
      <c r="T53">
        <f>Q53*R2*S53</f>
        <v>6.3636224435958857E-5</v>
      </c>
      <c r="U53">
        <f>D2*E2*G2*(P53+T53)</f>
        <v>1059621.56483157</v>
      </c>
      <c r="V53">
        <f t="shared" si="7"/>
        <v>1059.6215648315699</v>
      </c>
      <c r="W53" s="3">
        <v>24</v>
      </c>
      <c r="X53">
        <f t="shared" si="8"/>
        <v>414.48</v>
      </c>
      <c r="Y53" s="6">
        <f t="shared" si="9"/>
        <v>297.3</v>
      </c>
      <c r="Z53">
        <f t="shared" si="10"/>
        <v>2.4624618961402045</v>
      </c>
      <c r="AA53" s="3">
        <v>37.5</v>
      </c>
      <c r="AB53">
        <f t="shared" si="11"/>
        <v>647.625</v>
      </c>
      <c r="AC53" s="6">
        <f t="shared" si="0"/>
        <v>310.8</v>
      </c>
      <c r="AD53">
        <f t="shared" si="12"/>
        <v>4.9074272146069564</v>
      </c>
      <c r="AE53" s="15">
        <v>18.3</v>
      </c>
      <c r="AF53">
        <f t="shared" si="13"/>
        <v>0.183</v>
      </c>
      <c r="AG53" s="15">
        <v>99.7</v>
      </c>
      <c r="AH53">
        <f t="shared" si="14"/>
        <v>0.997</v>
      </c>
      <c r="AI53">
        <f t="shared" si="15"/>
        <v>1.6765668453624283</v>
      </c>
      <c r="AL53">
        <f t="shared" si="16"/>
        <v>798.00042363742216</v>
      </c>
      <c r="AM53">
        <v>16.38</v>
      </c>
      <c r="AN53">
        <f t="shared" si="17"/>
        <v>2.0526304892592866E-2</v>
      </c>
      <c r="AO53" s="6">
        <f t="shared" si="18"/>
        <v>7797608001.4891062</v>
      </c>
      <c r="AP53">
        <f t="shared" si="19"/>
        <v>9314109763.6447887</v>
      </c>
      <c r="AQ53">
        <f t="shared" si="20"/>
        <v>8555858882.5669479</v>
      </c>
      <c r="AR53">
        <f t="shared" si="21"/>
        <v>41.949376101225745</v>
      </c>
      <c r="AS53">
        <f t="shared" si="22"/>
        <v>0.15872476680720118</v>
      </c>
      <c r="AT53">
        <f t="shared" si="23"/>
        <v>-0.3222894883949996</v>
      </c>
      <c r="AU53">
        <f t="shared" si="24"/>
        <v>-2.1459339214377895</v>
      </c>
      <c r="AX53">
        <f>AW2*AM53</f>
        <v>11.465999999999999</v>
      </c>
      <c r="AY53">
        <f t="shared" si="25"/>
        <v>13.611933921437789</v>
      </c>
    </row>
    <row r="54" spans="5:52" x14ac:dyDescent="0.25">
      <c r="F54">
        <f t="shared" si="26"/>
        <v>53</v>
      </c>
      <c r="G54">
        <f t="shared" si="1"/>
        <v>1.0329958096113243</v>
      </c>
      <c r="H54">
        <f t="shared" si="27"/>
        <v>-3.408344701904206E-3</v>
      </c>
      <c r="K54">
        <f t="shared" si="2"/>
        <v>1.8038390854304275E-2</v>
      </c>
      <c r="L54">
        <f>ACOS(-J2*K54)</f>
        <v>1.5731328546142842</v>
      </c>
      <c r="N54">
        <f t="shared" si="3"/>
        <v>0.99983734791985035</v>
      </c>
      <c r="O54">
        <f t="shared" si="4"/>
        <v>2.7463945345900402E-2</v>
      </c>
      <c r="P54">
        <f>M2*N54*O54</f>
        <v>2.7231976710781165E-2</v>
      </c>
      <c r="Q54">
        <f t="shared" si="5"/>
        <v>2.7467399048820833E-2</v>
      </c>
      <c r="S54">
        <f t="shared" si="6"/>
        <v>1.8035456872509271E-2</v>
      </c>
      <c r="T54">
        <f>Q54*R2*S54</f>
        <v>6.3636214773526233E-5</v>
      </c>
      <c r="U54">
        <f>D2*E2*G2*(P54+T54)</f>
        <v>1059621.5642705499</v>
      </c>
      <c r="V54">
        <f t="shared" si="7"/>
        <v>1059.6215642705499</v>
      </c>
      <c r="W54" s="3">
        <v>24</v>
      </c>
      <c r="X54">
        <f t="shared" si="8"/>
        <v>414.48</v>
      </c>
      <c r="Y54" s="6">
        <f t="shared" si="9"/>
        <v>297.3</v>
      </c>
      <c r="Z54">
        <f t="shared" si="10"/>
        <v>2.4624618961402045</v>
      </c>
      <c r="AA54" s="3">
        <v>37.5</v>
      </c>
      <c r="AB54">
        <f t="shared" si="11"/>
        <v>647.625</v>
      </c>
      <c r="AC54" s="6">
        <f t="shared" si="0"/>
        <v>310.8</v>
      </c>
      <c r="AD54">
        <f t="shared" si="12"/>
        <v>4.9074272146069564</v>
      </c>
      <c r="AE54" s="15">
        <v>27</v>
      </c>
      <c r="AF54">
        <f t="shared" si="13"/>
        <v>0.27</v>
      </c>
      <c r="AG54" s="15">
        <v>99.4</v>
      </c>
      <c r="AH54">
        <f t="shared" si="14"/>
        <v>0.99400000000000011</v>
      </c>
      <c r="AI54">
        <f t="shared" si="15"/>
        <v>1.8863462363536208</v>
      </c>
      <c r="AL54">
        <f t="shared" si="16"/>
        <v>798.00042321491833</v>
      </c>
      <c r="AM54">
        <v>19.943999999999999</v>
      </c>
      <c r="AN54">
        <f t="shared" si="17"/>
        <v>2.4992467948389371E-2</v>
      </c>
      <c r="AO54" s="6">
        <f t="shared" si="18"/>
        <v>7797608001.4891062</v>
      </c>
      <c r="AP54">
        <f t="shared" si="19"/>
        <v>9314109763.6447887</v>
      </c>
      <c r="AQ54">
        <f t="shared" si="20"/>
        <v>8555858882.5669479</v>
      </c>
      <c r="AR54">
        <f t="shared" si="21"/>
        <v>41.949376101225745</v>
      </c>
      <c r="AS54">
        <f t="shared" si="22"/>
        <v>0.14771795135132618</v>
      </c>
      <c r="AT54">
        <f t="shared" si="23"/>
        <v>-0.31626016826967435</v>
      </c>
      <c r="AU54">
        <f t="shared" si="24"/>
        <v>-1.959761762258186</v>
      </c>
      <c r="AX54">
        <f>AW2*AM54</f>
        <v>13.960799999999999</v>
      </c>
      <c r="AY54">
        <f t="shared" si="25"/>
        <v>15.920561762258185</v>
      </c>
    </row>
    <row r="55" spans="5:52" x14ac:dyDescent="0.25">
      <c r="F55">
        <f t="shared" si="26"/>
        <v>54</v>
      </c>
      <c r="G55">
        <f t="shared" si="1"/>
        <v>1.0329956499951842</v>
      </c>
      <c r="H55">
        <f t="shared" si="27"/>
        <v>-3.2853680477298217E-3</v>
      </c>
      <c r="K55">
        <f t="shared" si="2"/>
        <v>1.8038388066448974E-2</v>
      </c>
      <c r="L55">
        <f>ACOS(-J2*K55)</f>
        <v>1.5731328542531702</v>
      </c>
      <c r="N55">
        <f t="shared" si="3"/>
        <v>0.99983734797011425</v>
      </c>
      <c r="O55">
        <f t="shared" si="4"/>
        <v>2.7463945339597617E-2</v>
      </c>
      <c r="P55">
        <f>M2*N55*O55</f>
        <v>2.7231976705900621E-2</v>
      </c>
      <c r="Q55">
        <f t="shared" si="5"/>
        <v>2.7467399042515668E-2</v>
      </c>
      <c r="S55">
        <f t="shared" si="6"/>
        <v>1.8035454086014098E-2</v>
      </c>
      <c r="T55">
        <f>Q55*R2*S55</f>
        <v>6.3636204927063015E-5</v>
      </c>
      <c r="U55">
        <f>D2*E2*G2*(P55+T55)</f>
        <v>1059621.5636988443</v>
      </c>
      <c r="V55">
        <f t="shared" si="7"/>
        <v>1059.6215636988443</v>
      </c>
      <c r="W55" s="3">
        <v>25.5</v>
      </c>
      <c r="X55">
        <f t="shared" si="8"/>
        <v>440.38499999999999</v>
      </c>
      <c r="Y55" s="6">
        <f t="shared" si="9"/>
        <v>298.8</v>
      </c>
      <c r="Z55">
        <f t="shared" si="10"/>
        <v>2.6667477955719967</v>
      </c>
      <c r="AA55" s="3">
        <v>37</v>
      </c>
      <c r="AB55">
        <f t="shared" si="11"/>
        <v>638.99</v>
      </c>
      <c r="AC55" s="6">
        <f t="shared" si="0"/>
        <v>310.3</v>
      </c>
      <c r="AD55">
        <f t="shared" si="12"/>
        <v>4.788798388308213</v>
      </c>
      <c r="AE55" s="15">
        <v>27.1</v>
      </c>
      <c r="AF55">
        <f t="shared" si="13"/>
        <v>0.27100000000000002</v>
      </c>
      <c r="AG55" s="15">
        <v>99.3</v>
      </c>
      <c r="AH55">
        <f t="shared" si="14"/>
        <v>0.99299999999999999</v>
      </c>
      <c r="AI55">
        <f t="shared" si="15"/>
        <v>1.9729224621172592</v>
      </c>
      <c r="AL55">
        <f t="shared" si="16"/>
        <v>798.00042278436706</v>
      </c>
      <c r="AM55">
        <v>20.088000000000001</v>
      </c>
      <c r="AN55">
        <f t="shared" si="17"/>
        <v>2.5172918994089445E-2</v>
      </c>
      <c r="AO55" s="6">
        <f t="shared" si="18"/>
        <v>7956246739.8993816</v>
      </c>
      <c r="AP55">
        <f t="shared" si="19"/>
        <v>9254291006.0396996</v>
      </c>
      <c r="AQ55">
        <f t="shared" si="20"/>
        <v>8605268872.9695396</v>
      </c>
      <c r="AR55">
        <f t="shared" si="21"/>
        <v>42.191633284169654</v>
      </c>
      <c r="AS55">
        <f t="shared" si="22"/>
        <v>0.14335493838517513</v>
      </c>
      <c r="AT55">
        <f t="shared" si="23"/>
        <v>-0.31601655935797923</v>
      </c>
      <c r="AU55">
        <f t="shared" si="24"/>
        <v>-1.9113879180566529</v>
      </c>
      <c r="AX55">
        <f>AW2*AM55</f>
        <v>14.0616</v>
      </c>
      <c r="AY55">
        <f t="shared" si="25"/>
        <v>15.972987918056653</v>
      </c>
    </row>
    <row r="56" spans="5:52" x14ac:dyDescent="0.25">
      <c r="F56">
        <f t="shared" si="26"/>
        <v>55</v>
      </c>
      <c r="G56">
        <f t="shared" si="1"/>
        <v>1.0329954873958296</v>
      </c>
      <c r="H56">
        <f t="shared" si="27"/>
        <v>-3.1623910965175557E-3</v>
      </c>
      <c r="K56">
        <f t="shared" si="2"/>
        <v>1.8038385226488846E-2</v>
      </c>
      <c r="L56">
        <f>ACOS(-J2*K56)</f>
        <v>1.5731328538853071</v>
      </c>
      <c r="N56">
        <f t="shared" si="3"/>
        <v>0.99983734802131752</v>
      </c>
      <c r="O56">
        <f t="shared" si="4"/>
        <v>2.7463945333177035E-2</v>
      </c>
      <c r="P56">
        <f>M2*N56*O56</f>
        <v>2.7231976700928862E-2</v>
      </c>
      <c r="Q56">
        <f t="shared" si="5"/>
        <v>2.7467399036092664E-2</v>
      </c>
      <c r="S56">
        <f t="shared" si="6"/>
        <v>1.8035451247439521E-2</v>
      </c>
      <c r="T56">
        <f>Q56*R2*S56</f>
        <v>6.36361948965701E-5</v>
      </c>
      <c r="U56">
        <f>D2*E2*G2*(P56+T56)</f>
        <v>1059621.5631164536</v>
      </c>
      <c r="V56">
        <f t="shared" si="7"/>
        <v>1059.6215631164537</v>
      </c>
      <c r="W56" s="3">
        <v>24.5</v>
      </c>
      <c r="X56">
        <f t="shared" si="8"/>
        <v>423.11500000000001</v>
      </c>
      <c r="Y56" s="6">
        <f t="shared" si="9"/>
        <v>297.8</v>
      </c>
      <c r="Z56">
        <f t="shared" si="10"/>
        <v>2.5289819903542559</v>
      </c>
      <c r="AA56" s="3">
        <v>37.5</v>
      </c>
      <c r="AB56">
        <f t="shared" si="11"/>
        <v>647.625</v>
      </c>
      <c r="AC56" s="6">
        <f t="shared" si="0"/>
        <v>310.8</v>
      </c>
      <c r="AD56">
        <f t="shared" si="12"/>
        <v>4.9074272146069564</v>
      </c>
      <c r="AE56" s="15">
        <v>20.200000000000003</v>
      </c>
      <c r="AF56">
        <f t="shared" si="13"/>
        <v>0.20200000000000004</v>
      </c>
      <c r="AG56" s="15">
        <v>100</v>
      </c>
      <c r="AH56">
        <f t="shared" si="14"/>
        <v>1</v>
      </c>
      <c r="AI56">
        <f t="shared" si="15"/>
        <v>1.7601411438524306</v>
      </c>
      <c r="AL56">
        <f t="shared" si="16"/>
        <v>798.00042234576904</v>
      </c>
      <c r="AM56">
        <v>20.052000000000003</v>
      </c>
      <c r="AN56">
        <f t="shared" si="17"/>
        <v>2.5127806249846302E-2</v>
      </c>
      <c r="AO56" s="6">
        <f t="shared" si="18"/>
        <v>7850221478.4973993</v>
      </c>
      <c r="AP56">
        <f t="shared" si="19"/>
        <v>9314109763.6447887</v>
      </c>
      <c r="AQ56">
        <f t="shared" si="20"/>
        <v>8582165621.0710945</v>
      </c>
      <c r="AR56">
        <f t="shared" si="21"/>
        <v>42.078358040111574</v>
      </c>
      <c r="AS56">
        <f t="shared" si="22"/>
        <v>0.15426156450667611</v>
      </c>
      <c r="AT56">
        <f t="shared" si="23"/>
        <v>-0.31607746156270744</v>
      </c>
      <c r="AU56">
        <f t="shared" si="24"/>
        <v>-2.0516819851169488</v>
      </c>
      <c r="AX56">
        <f>AW2*AM56</f>
        <v>14.0364</v>
      </c>
      <c r="AY56">
        <f t="shared" si="25"/>
        <v>16.088081985116951</v>
      </c>
    </row>
    <row r="57" spans="5:52" x14ac:dyDescent="0.25">
      <c r="F57">
        <f t="shared" si="26"/>
        <v>56</v>
      </c>
      <c r="G57">
        <f t="shared" si="1"/>
        <v>1.032995321813275</v>
      </c>
      <c r="H57">
        <f t="shared" si="27"/>
        <v>-3.0394138593860432E-3</v>
      </c>
      <c r="K57">
        <f t="shared" si="2"/>
        <v>1.8038382334424154E-2</v>
      </c>
      <c r="L57">
        <f>ACOS(-J2*K57)</f>
        <v>1.573132853510695</v>
      </c>
      <c r="N57">
        <f t="shared" si="3"/>
        <v>0.99983734807346025</v>
      </c>
      <c r="O57">
        <f t="shared" si="4"/>
        <v>2.7463945326638654E-2</v>
      </c>
      <c r="P57">
        <f>M2*N57*O57</f>
        <v>2.7231976695865887E-2</v>
      </c>
      <c r="Q57">
        <f t="shared" si="5"/>
        <v>2.7467399029551816E-2</v>
      </c>
      <c r="S57">
        <f t="shared" si="6"/>
        <v>1.8035448356785798E-2</v>
      </c>
      <c r="T57">
        <f>Q57*R2*S57</f>
        <v>6.3636184682048366E-5</v>
      </c>
      <c r="U57">
        <f>D2*E2*G2*(P57+T57)</f>
        <v>1059621.5625233781</v>
      </c>
      <c r="V57">
        <f t="shared" si="7"/>
        <v>1059.6215625233781</v>
      </c>
      <c r="W57" s="3">
        <v>24</v>
      </c>
      <c r="X57">
        <f t="shared" si="8"/>
        <v>414.48</v>
      </c>
      <c r="Y57" s="6">
        <f t="shared" si="9"/>
        <v>297.3</v>
      </c>
      <c r="Z57">
        <f t="shared" si="10"/>
        <v>2.4624618961402045</v>
      </c>
      <c r="AA57" s="3">
        <v>37</v>
      </c>
      <c r="AB57">
        <f t="shared" si="11"/>
        <v>638.99</v>
      </c>
      <c r="AC57" s="6">
        <f t="shared" si="0"/>
        <v>310.3</v>
      </c>
      <c r="AD57">
        <f t="shared" si="12"/>
        <v>4.788798388308213</v>
      </c>
      <c r="AE57" s="15">
        <v>19.400000000000002</v>
      </c>
      <c r="AF57">
        <f t="shared" si="13"/>
        <v>0.19400000000000003</v>
      </c>
      <c r="AG57" s="15">
        <v>99.4</v>
      </c>
      <c r="AH57">
        <f t="shared" si="14"/>
        <v>0.99400000000000011</v>
      </c>
      <c r="AI57">
        <f t="shared" si="15"/>
        <v>1.6883570060475783</v>
      </c>
      <c r="AL57">
        <f t="shared" si="16"/>
        <v>798.00042189912415</v>
      </c>
      <c r="AM57">
        <v>19.728000000000002</v>
      </c>
      <c r="AN57">
        <f t="shared" si="17"/>
        <v>2.4721791440974743E-2</v>
      </c>
      <c r="AO57" s="6">
        <f t="shared" si="18"/>
        <v>7797608001.4891062</v>
      </c>
      <c r="AP57">
        <f t="shared" si="19"/>
        <v>9254291006.0396996</v>
      </c>
      <c r="AQ57">
        <f t="shared" si="20"/>
        <v>8525949503.7644024</v>
      </c>
      <c r="AR57">
        <f t="shared" si="21"/>
        <v>41.802730416956869</v>
      </c>
      <c r="AS57">
        <f t="shared" si="22"/>
        <v>0.15808849041764145</v>
      </c>
      <c r="AT57">
        <f t="shared" si="23"/>
        <v>-0.31662558155468407</v>
      </c>
      <c r="AU57">
        <f t="shared" si="24"/>
        <v>-2.0924298276506774</v>
      </c>
      <c r="AX57">
        <f>AW2*AM57</f>
        <v>13.8096</v>
      </c>
      <c r="AY57">
        <f t="shared" si="25"/>
        <v>15.902029827650678</v>
      </c>
    </row>
    <row r="58" spans="5:52" x14ac:dyDescent="0.25">
      <c r="F58">
        <f t="shared" si="26"/>
        <v>57</v>
      </c>
      <c r="G58">
        <f t="shared" si="1"/>
        <v>1.0329951532475354</v>
      </c>
      <c r="H58">
        <f t="shared" si="27"/>
        <v>-2.9164363474539464E-3</v>
      </c>
      <c r="K58">
        <f t="shared" si="2"/>
        <v>1.8038379390255158E-2</v>
      </c>
      <c r="L58">
        <f>ACOS(-J2*K58)</f>
        <v>1.5731328531293336</v>
      </c>
      <c r="N58">
        <f t="shared" si="3"/>
        <v>0.99983734812654235</v>
      </c>
      <c r="O58">
        <f t="shared" si="4"/>
        <v>2.7463945319982475E-2</v>
      </c>
      <c r="P58">
        <f>M2*N58*O58</f>
        <v>2.7231976690711694E-2</v>
      </c>
      <c r="Q58">
        <f t="shared" si="5"/>
        <v>2.7467399022893125E-2</v>
      </c>
      <c r="S58">
        <f t="shared" si="6"/>
        <v>1.8035445414053195E-2</v>
      </c>
      <c r="T58">
        <f>Q58*R2*S58</f>
        <v>6.3636174283498764E-5</v>
      </c>
      <c r="U58">
        <f>D2*E2*G2*(P58+T58)</f>
        <v>1059621.5619196172</v>
      </c>
      <c r="V58">
        <f t="shared" si="7"/>
        <v>1059.6215619196173</v>
      </c>
      <c r="W58" s="3">
        <v>23.5</v>
      </c>
      <c r="X58">
        <f t="shared" si="8"/>
        <v>405.84499999999997</v>
      </c>
      <c r="Y58" s="6">
        <f t="shared" si="9"/>
        <v>296.8</v>
      </c>
      <c r="Z58">
        <f t="shared" si="10"/>
        <v>2.3974761634350776</v>
      </c>
      <c r="AA58" s="3">
        <v>35</v>
      </c>
      <c r="AB58">
        <f t="shared" si="11"/>
        <v>604.44999999999993</v>
      </c>
      <c r="AC58" s="6">
        <f t="shared" si="0"/>
        <v>308.3</v>
      </c>
      <c r="AD58">
        <f t="shared" si="12"/>
        <v>4.3388295745269367</v>
      </c>
      <c r="AE58" s="15">
        <v>21.3</v>
      </c>
      <c r="AF58">
        <f t="shared" si="13"/>
        <v>0.21299999999999999</v>
      </c>
      <c r="AG58" s="15">
        <v>94.899999999999991</v>
      </c>
      <c r="AH58">
        <f t="shared" si="14"/>
        <v>0.94899999999999995</v>
      </c>
      <c r="AI58">
        <f t="shared" si="15"/>
        <v>1.5996877892370629</v>
      </c>
      <c r="AL58">
        <f t="shared" si="16"/>
        <v>798.00042144443216</v>
      </c>
      <c r="AM58">
        <v>19.62</v>
      </c>
      <c r="AN58">
        <f t="shared" si="17"/>
        <v>2.458645318067193E-2</v>
      </c>
      <c r="AO58" s="6">
        <f t="shared" si="18"/>
        <v>7745259436.8026133</v>
      </c>
      <c r="AP58">
        <f t="shared" si="19"/>
        <v>9017892663.8373318</v>
      </c>
      <c r="AQ58">
        <f t="shared" si="20"/>
        <v>8381576050.319973</v>
      </c>
      <c r="AR58">
        <f t="shared" si="21"/>
        <v>41.094867374718831</v>
      </c>
      <c r="AS58">
        <f t="shared" si="22"/>
        <v>0.1629297295731256</v>
      </c>
      <c r="AT58">
        <f t="shared" si="23"/>
        <v>-0.31680828820609286</v>
      </c>
      <c r="AU58">
        <f t="shared" si="24"/>
        <v>-2.121213853326505</v>
      </c>
      <c r="AX58">
        <f>AW2*AM58</f>
        <v>13.734</v>
      </c>
      <c r="AY58">
        <f t="shared" si="25"/>
        <v>15.855213853326505</v>
      </c>
    </row>
    <row r="59" spans="5:52" x14ac:dyDescent="0.25">
      <c r="F59">
        <f t="shared" si="26"/>
        <v>58</v>
      </c>
      <c r="G59">
        <f t="shared" si="1"/>
        <v>1.0329949816986261</v>
      </c>
      <c r="H59">
        <f t="shared" si="27"/>
        <v>-2.7934585718399525E-3</v>
      </c>
      <c r="K59">
        <f t="shared" si="2"/>
        <v>1.803837639398212E-2</v>
      </c>
      <c r="L59">
        <f>ACOS(-J2*K59)</f>
        <v>1.5731328527412232</v>
      </c>
      <c r="N59">
        <f t="shared" si="3"/>
        <v>0.99983734818056391</v>
      </c>
      <c r="O59">
        <f t="shared" si="4"/>
        <v>2.7463945313208501E-2</v>
      </c>
      <c r="P59">
        <f>M2*N59*O59</f>
        <v>2.7231976685466289E-2</v>
      </c>
      <c r="Q59">
        <f t="shared" si="5"/>
        <v>2.7467399016116594E-2</v>
      </c>
      <c r="S59">
        <f t="shared" si="6"/>
        <v>1.8035442419241966E-2</v>
      </c>
      <c r="T59">
        <f>Q59*R2*S59</f>
        <v>6.3636163700922188E-5</v>
      </c>
      <c r="U59">
        <f>D2*E2*G2*(P59+T59)</f>
        <v>1059621.5613051716</v>
      </c>
      <c r="V59">
        <f t="shared" si="7"/>
        <v>1059.6215613051716</v>
      </c>
      <c r="W59" s="3">
        <v>24</v>
      </c>
      <c r="X59">
        <f t="shared" si="8"/>
        <v>414.48</v>
      </c>
      <c r="Y59" s="6">
        <f t="shared" si="9"/>
        <v>297.3</v>
      </c>
      <c r="Z59">
        <f t="shared" si="10"/>
        <v>2.4624618961402045</v>
      </c>
      <c r="AA59" s="3">
        <v>36.5</v>
      </c>
      <c r="AB59">
        <f t="shared" si="11"/>
        <v>630.35500000000002</v>
      </c>
      <c r="AC59" s="6">
        <f t="shared" si="0"/>
        <v>309.8</v>
      </c>
      <c r="AD59">
        <f t="shared" si="12"/>
        <v>4.6726681185755528</v>
      </c>
      <c r="AE59" s="15">
        <v>34.200000000000003</v>
      </c>
      <c r="AF59">
        <f t="shared" si="13"/>
        <v>0.34200000000000003</v>
      </c>
      <c r="AG59" s="15">
        <v>99.2</v>
      </c>
      <c r="AH59">
        <f t="shared" si="14"/>
        <v>0.99199999999999999</v>
      </c>
      <c r="AI59">
        <f t="shared" si="15"/>
        <v>2.0204073487619612</v>
      </c>
      <c r="AL59">
        <f t="shared" si="16"/>
        <v>798.00042098169342</v>
      </c>
      <c r="AM59">
        <v>17.964000000000002</v>
      </c>
      <c r="AN59">
        <f t="shared" si="17"/>
        <v>2.2511266319760633E-2</v>
      </c>
      <c r="AO59" s="6">
        <f t="shared" si="18"/>
        <v>7797608001.4891062</v>
      </c>
      <c r="AP59">
        <f t="shared" si="19"/>
        <v>9194760846.2364063</v>
      </c>
      <c r="AQ59">
        <f t="shared" si="20"/>
        <v>8496184423.8627567</v>
      </c>
      <c r="AR59">
        <f t="shared" si="21"/>
        <v>41.656792230199095</v>
      </c>
      <c r="AS59">
        <f t="shared" si="22"/>
        <v>0.14100255269040651</v>
      </c>
      <c r="AT59">
        <f t="shared" si="23"/>
        <v>-0.31960979046832311</v>
      </c>
      <c r="AU59">
        <f t="shared" si="24"/>
        <v>-1.8772965140273485</v>
      </c>
      <c r="AX59">
        <f>AW2*AM59</f>
        <v>12.574800000000002</v>
      </c>
      <c r="AY59">
        <f t="shared" si="25"/>
        <v>14.45209651402735</v>
      </c>
    </row>
    <row r="60" spans="5:52" x14ac:dyDescent="0.25">
      <c r="F60">
        <f t="shared" si="26"/>
        <v>59</v>
      </c>
      <c r="G60">
        <f t="shared" si="1"/>
        <v>1.0329948071665627</v>
      </c>
      <c r="H60">
        <f t="shared" si="27"/>
        <v>-2.6704805436627739E-3</v>
      </c>
      <c r="K60">
        <f t="shared" si="2"/>
        <v>1.8038373345605319E-2</v>
      </c>
      <c r="L60">
        <f>ACOS(-J2*K60)</f>
        <v>1.5731328523463637</v>
      </c>
      <c r="N60">
        <f t="shared" si="3"/>
        <v>0.99983734823552484</v>
      </c>
      <c r="O60">
        <f t="shared" si="4"/>
        <v>2.7463945306316729E-2</v>
      </c>
      <c r="P60">
        <f>M2*N60*O60</f>
        <v>2.7231976680129666E-2</v>
      </c>
      <c r="Q60">
        <f t="shared" si="5"/>
        <v>2.7467399009222224E-2</v>
      </c>
      <c r="S60">
        <f t="shared" si="6"/>
        <v>1.8035439372352396E-2</v>
      </c>
      <c r="T60">
        <f>Q60*R2*S60</f>
        <v>6.3636152934319666E-5</v>
      </c>
      <c r="U60">
        <f>D2*E2*G2*(P60+T60)</f>
        <v>1059621.5606800409</v>
      </c>
      <c r="V60">
        <f t="shared" si="7"/>
        <v>1059.6215606800408</v>
      </c>
      <c r="W60" s="3">
        <v>23</v>
      </c>
      <c r="X60">
        <f t="shared" si="8"/>
        <v>397.21</v>
      </c>
      <c r="Y60" s="6">
        <f t="shared" si="9"/>
        <v>296.3</v>
      </c>
      <c r="Z60">
        <f t="shared" si="10"/>
        <v>2.3339947564661481</v>
      </c>
      <c r="AA60" s="3">
        <v>37</v>
      </c>
      <c r="AB60">
        <f t="shared" si="11"/>
        <v>638.99</v>
      </c>
      <c r="AC60" s="6">
        <f t="shared" si="0"/>
        <v>310.3</v>
      </c>
      <c r="AD60">
        <f t="shared" si="12"/>
        <v>4.788798388308213</v>
      </c>
      <c r="AE60" s="15">
        <v>29.099999999999998</v>
      </c>
      <c r="AF60">
        <f t="shared" si="13"/>
        <v>0.29099999999999998</v>
      </c>
      <c r="AG60" s="15">
        <v>95.199999999999989</v>
      </c>
      <c r="AH60">
        <f t="shared" si="14"/>
        <v>0.95199999999999985</v>
      </c>
      <c r="AI60">
        <f t="shared" si="15"/>
        <v>1.8077516695767313</v>
      </c>
      <c r="AL60">
        <f t="shared" si="16"/>
        <v>798.00042051090782</v>
      </c>
      <c r="AM60">
        <v>17.856000000000002</v>
      </c>
      <c r="AN60">
        <f t="shared" si="17"/>
        <v>2.2375928058493959E-2</v>
      </c>
      <c r="AO60" s="6">
        <f t="shared" si="18"/>
        <v>7693174893.707921</v>
      </c>
      <c r="AP60">
        <f t="shared" si="19"/>
        <v>9254291006.0396996</v>
      </c>
      <c r="AQ60">
        <f t="shared" si="20"/>
        <v>8473732949.8738098</v>
      </c>
      <c r="AR60">
        <f t="shared" si="21"/>
        <v>41.546712653231289</v>
      </c>
      <c r="AS60">
        <f t="shared" si="22"/>
        <v>0.15176628165043349</v>
      </c>
      <c r="AT60">
        <f t="shared" si="23"/>
        <v>-0.31979249712103314</v>
      </c>
      <c r="AU60">
        <f t="shared" si="24"/>
        <v>-2.0164164435400256</v>
      </c>
      <c r="AX60">
        <f>AW2*AM60</f>
        <v>12.4992</v>
      </c>
      <c r="AY60">
        <f t="shared" si="25"/>
        <v>14.515616443540026</v>
      </c>
    </row>
    <row r="61" spans="5:52" x14ac:dyDescent="0.25">
      <c r="E61" t="s">
        <v>6</v>
      </c>
      <c r="F61">
        <f t="shared" si="26"/>
        <v>60</v>
      </c>
      <c r="G61">
        <f t="shared" si="1"/>
        <v>1.0329946296513606</v>
      </c>
      <c r="H61">
        <f t="shared" si="27"/>
        <v>-2.5475022740411419E-3</v>
      </c>
      <c r="K61">
        <f t="shared" si="2"/>
        <v>1.8038370245125019E-2</v>
      </c>
      <c r="L61">
        <f>ACOS(-J2*K61)</f>
        <v>1.5731328519447552</v>
      </c>
      <c r="N61">
        <f t="shared" si="3"/>
        <v>0.99983734829142523</v>
      </c>
      <c r="O61">
        <f t="shared" si="4"/>
        <v>2.7463945299307162E-2</v>
      </c>
      <c r="P61">
        <f>M2*N61*O61</f>
        <v>2.7231976674701831E-2</v>
      </c>
      <c r="Q61">
        <f t="shared" si="5"/>
        <v>2.746739900221001E-2</v>
      </c>
      <c r="S61">
        <f t="shared" si="6"/>
        <v>1.8035436273384747E-2</v>
      </c>
      <c r="T61">
        <f>Q61*R2*S61</f>
        <v>6.3636141983692095E-5</v>
      </c>
      <c r="U61">
        <f>D2*E2*G2*(P61+T61)</f>
        <v>1059621.5600442253</v>
      </c>
      <c r="V61">
        <f t="shared" si="7"/>
        <v>1059.6215600442254</v>
      </c>
      <c r="W61">
        <v>23.5</v>
      </c>
      <c r="X61">
        <f t="shared" si="8"/>
        <v>405.84499999999997</v>
      </c>
      <c r="Y61" s="6">
        <f t="shared" si="9"/>
        <v>296.8</v>
      </c>
      <c r="Z61">
        <f t="shared" si="10"/>
        <v>2.3974761634350776</v>
      </c>
      <c r="AA61">
        <v>38</v>
      </c>
      <c r="AB61">
        <f t="shared" si="11"/>
        <v>656.26</v>
      </c>
      <c r="AC61" s="6">
        <f t="shared" si="0"/>
        <v>311.3</v>
      </c>
      <c r="AD61">
        <f t="shared" si="12"/>
        <v>5.0285994342429428</v>
      </c>
      <c r="AE61" s="15">
        <v>46.800000000000004</v>
      </c>
      <c r="AF61">
        <f t="shared" si="13"/>
        <v>0.46800000000000003</v>
      </c>
      <c r="AG61" s="15">
        <v>95.8</v>
      </c>
      <c r="AH61">
        <f t="shared" si="14"/>
        <v>0.95799999999999996</v>
      </c>
      <c r="AI61">
        <f t="shared" si="15"/>
        <v>2.3250833498982511</v>
      </c>
      <c r="AL61">
        <f t="shared" si="16"/>
        <v>798.00042003207557</v>
      </c>
      <c r="AM61">
        <v>20.340000000000003</v>
      </c>
      <c r="AN61">
        <f t="shared" si="17"/>
        <v>2.5488708388377086E-2</v>
      </c>
      <c r="AO61" s="6">
        <f t="shared" si="18"/>
        <v>7745259436.8026133</v>
      </c>
      <c r="AP61">
        <f t="shared" si="19"/>
        <v>9374218050.2816811</v>
      </c>
      <c r="AQ61">
        <f t="shared" si="20"/>
        <v>8559738743.5421467</v>
      </c>
      <c r="AR61">
        <f t="shared" si="21"/>
        <v>41.968399059587149</v>
      </c>
      <c r="AS61">
        <f t="shared" si="22"/>
        <v>0.12652486407544855</v>
      </c>
      <c r="AT61">
        <f t="shared" si="23"/>
        <v>-0.31559024367569088</v>
      </c>
      <c r="AU61">
        <f t="shared" si="24"/>
        <v>-1.6757987068018574</v>
      </c>
      <c r="AX61">
        <f>AW2*AM61</f>
        <v>14.238000000000001</v>
      </c>
      <c r="AY61">
        <f t="shared" si="25"/>
        <v>15.91379870680186</v>
      </c>
      <c r="AZ61">
        <f>SUM(AY33:AY61)/29</f>
        <v>15.726347092702088</v>
      </c>
    </row>
    <row r="62" spans="5:52" x14ac:dyDescent="0.25">
      <c r="F62">
        <f t="shared" si="26"/>
        <v>61</v>
      </c>
      <c r="G62">
        <f t="shared" si="1"/>
        <v>1.0329944491530363</v>
      </c>
      <c r="H62">
        <f t="shared" si="27"/>
        <v>-2.424523774093813E-3</v>
      </c>
      <c r="K62">
        <f t="shared" si="2"/>
        <v>1.8038367092541512E-2</v>
      </c>
      <c r="L62">
        <f>ACOS(-J2*K62)</f>
        <v>1.5731328515363976</v>
      </c>
      <c r="N62">
        <f t="shared" si="3"/>
        <v>0.99983734834826488</v>
      </c>
      <c r="O62">
        <f t="shared" si="4"/>
        <v>2.7463945292179798E-2</v>
      </c>
      <c r="P62">
        <f>M2*N62*O62</f>
        <v>2.7231976669182773E-2</v>
      </c>
      <c r="Q62">
        <f t="shared" si="5"/>
        <v>2.7467398995079956E-2</v>
      </c>
      <c r="S62">
        <f t="shared" si="6"/>
        <v>1.8035433122339305E-2</v>
      </c>
      <c r="T62">
        <f>Q62*R2*S62</f>
        <v>6.3636130849040491E-5</v>
      </c>
      <c r="U62">
        <f>D2*E2*G2*(P62+T62)</f>
        <v>1059621.5593977247</v>
      </c>
      <c r="V62">
        <f t="shared" si="7"/>
        <v>1059.6215593977247</v>
      </c>
      <c r="W62" s="3">
        <v>24</v>
      </c>
      <c r="X62">
        <f t="shared" si="8"/>
        <v>414.48</v>
      </c>
      <c r="Y62" s="6">
        <f t="shared" si="9"/>
        <v>297.3</v>
      </c>
      <c r="Z62">
        <f t="shared" si="10"/>
        <v>2.4624618961402045</v>
      </c>
      <c r="AA62" s="3">
        <v>36.5</v>
      </c>
      <c r="AB62">
        <f t="shared" si="11"/>
        <v>630.35500000000002</v>
      </c>
      <c r="AC62" s="6">
        <f t="shared" si="0"/>
        <v>309.8</v>
      </c>
      <c r="AD62">
        <f t="shared" si="12"/>
        <v>4.6726681185755528</v>
      </c>
      <c r="AE62" s="15">
        <v>54.2</v>
      </c>
      <c r="AF62">
        <f t="shared" si="13"/>
        <v>0.54200000000000004</v>
      </c>
      <c r="AG62" s="15">
        <v>100</v>
      </c>
      <c r="AH62">
        <f t="shared" si="14"/>
        <v>1</v>
      </c>
      <c r="AI62">
        <f t="shared" si="15"/>
        <v>2.4975240082040768</v>
      </c>
      <c r="AL62">
        <f t="shared" si="16"/>
        <v>798.00041954519622</v>
      </c>
      <c r="AM62" s="12">
        <v>16.812000000000001</v>
      </c>
      <c r="AN62">
        <f t="shared" si="17"/>
        <v>2.1067658096698309E-2</v>
      </c>
      <c r="AO62" s="6">
        <f t="shared" si="18"/>
        <v>7797608001.4891062</v>
      </c>
      <c r="AP62">
        <f t="shared" si="19"/>
        <v>9194760846.2364063</v>
      </c>
      <c r="AQ62">
        <f t="shared" si="20"/>
        <v>8496184423.8627567</v>
      </c>
      <c r="AR62">
        <f t="shared" si="21"/>
        <v>41.656792230199095</v>
      </c>
      <c r="AS62">
        <f t="shared" si="22"/>
        <v>0.11875020777230114</v>
      </c>
      <c r="AT62">
        <f t="shared" si="23"/>
        <v>-0.32155866156945728</v>
      </c>
      <c r="AU62">
        <f t="shared" si="24"/>
        <v>-1.59067118776609</v>
      </c>
      <c r="AX62">
        <f>AW2*AM62</f>
        <v>11.7684</v>
      </c>
      <c r="AY62">
        <f t="shared" si="25"/>
        <v>13.359071187766089</v>
      </c>
    </row>
    <row r="63" spans="5:52" x14ac:dyDescent="0.25">
      <c r="F63">
        <f t="shared" si="26"/>
        <v>62</v>
      </c>
      <c r="G63">
        <f t="shared" si="1"/>
        <v>1.032994265671606</v>
      </c>
      <c r="H63">
        <f t="shared" si="27"/>
        <v>-2.3015450549395649E-3</v>
      </c>
      <c r="K63">
        <f t="shared" si="2"/>
        <v>1.8038363887855086E-2</v>
      </c>
      <c r="L63">
        <f>ACOS(-J2*K63)</f>
        <v>1.5731328511212912</v>
      </c>
      <c r="N63">
        <f t="shared" si="3"/>
        <v>0.99983734840604399</v>
      </c>
      <c r="O63">
        <f t="shared" si="4"/>
        <v>2.7463945284934645E-2</v>
      </c>
      <c r="P63">
        <f>M2*N63*O63</f>
        <v>2.7231976663572511E-2</v>
      </c>
      <c r="Q63">
        <f t="shared" si="5"/>
        <v>2.746739898783207E-2</v>
      </c>
      <c r="S63">
        <f t="shared" si="6"/>
        <v>1.8035429919216368E-2</v>
      </c>
      <c r="T63">
        <f>Q63*R2*S63</f>
        <v>6.363611953036595E-5</v>
      </c>
      <c r="U63">
        <f>D2*E2*G2*(P63+T63)</f>
        <v>1059621.5587405399</v>
      </c>
      <c r="V63">
        <f t="shared" si="7"/>
        <v>1059.62155874054</v>
      </c>
      <c r="W63" s="3">
        <v>23.785714285714285</v>
      </c>
      <c r="X63">
        <f t="shared" si="8"/>
        <v>410.77928571428566</v>
      </c>
      <c r="Y63" s="6">
        <f t="shared" si="9"/>
        <v>297.08571428571429</v>
      </c>
      <c r="Z63">
        <f t="shared" si="10"/>
        <v>2.434424749056642</v>
      </c>
      <c r="AA63" s="3">
        <v>36.5</v>
      </c>
      <c r="AB63">
        <f t="shared" si="11"/>
        <v>630.35500000000002</v>
      </c>
      <c r="AC63" s="6">
        <f t="shared" si="0"/>
        <v>309.8</v>
      </c>
      <c r="AD63">
        <f t="shared" si="12"/>
        <v>4.6726681185755528</v>
      </c>
      <c r="AE63" s="15">
        <v>48.3</v>
      </c>
      <c r="AF63">
        <f t="shared" si="13"/>
        <v>0.48299999999999998</v>
      </c>
      <c r="AG63" s="15">
        <v>99.3</v>
      </c>
      <c r="AH63">
        <f t="shared" si="14"/>
        <v>0.99299999999999999</v>
      </c>
      <c r="AI63">
        <f t="shared" si="15"/>
        <v>2.3371412385426185</v>
      </c>
      <c r="AL63">
        <f t="shared" si="16"/>
        <v>798.00041905027081</v>
      </c>
      <c r="AM63" s="12">
        <v>17.208000000000002</v>
      </c>
      <c r="AN63">
        <f t="shared" si="17"/>
        <v>2.1563898450679846E-2</v>
      </c>
      <c r="AO63" s="6">
        <f t="shared" si="18"/>
        <v>7775140516.0662346</v>
      </c>
      <c r="AP63">
        <f t="shared" si="19"/>
        <v>9194760846.2364063</v>
      </c>
      <c r="AQ63">
        <f t="shared" si="20"/>
        <v>8484950681.1513205</v>
      </c>
      <c r="AR63">
        <f t="shared" si="21"/>
        <v>41.601713189684922</v>
      </c>
      <c r="AS63">
        <f t="shared" si="22"/>
        <v>0.12597203856637024</v>
      </c>
      <c r="AT63">
        <f t="shared" si="23"/>
        <v>-0.32088873709158217</v>
      </c>
      <c r="AU63">
        <f t="shared" si="24"/>
        <v>-1.6816664002406119</v>
      </c>
      <c r="AX63">
        <f>AW2*AM63</f>
        <v>12.0456</v>
      </c>
      <c r="AY63">
        <f t="shared" si="25"/>
        <v>13.727266400240612</v>
      </c>
    </row>
    <row r="64" spans="5:52" x14ac:dyDescent="0.25">
      <c r="F64">
        <f t="shared" si="26"/>
        <v>63</v>
      </c>
      <c r="G64">
        <f t="shared" si="1"/>
        <v>1.0329940792070862</v>
      </c>
      <c r="H64">
        <f t="shared" si="27"/>
        <v>-2.1785661276971951E-3</v>
      </c>
      <c r="K64">
        <f t="shared" si="2"/>
        <v>1.8038360631066015E-2</v>
      </c>
      <c r="L64">
        <f>ACOS(-J2*K64)</f>
        <v>1.5731328506994358</v>
      </c>
      <c r="N64">
        <f t="shared" si="3"/>
        <v>0.99983734846476247</v>
      </c>
      <c r="O64">
        <f t="shared" si="4"/>
        <v>2.7463945277571691E-2</v>
      </c>
      <c r="P64">
        <f>M2*N64*O64</f>
        <v>2.7231976657871027E-2</v>
      </c>
      <c r="Q64">
        <f t="shared" si="5"/>
        <v>2.7467398980466337E-2</v>
      </c>
      <c r="S64">
        <f t="shared" si="6"/>
        <v>1.8035426664016203E-2</v>
      </c>
      <c r="T64">
        <f>Q64*R2*S64</f>
        <v>6.3636108027669342E-5</v>
      </c>
      <c r="U64">
        <f>D2*E2*G2*(P64+T64)</f>
        <v>1059621.5580726699</v>
      </c>
      <c r="V64">
        <f t="shared" si="7"/>
        <v>1059.6215580726698</v>
      </c>
      <c r="W64" s="3">
        <v>22.5</v>
      </c>
      <c r="X64">
        <f t="shared" si="8"/>
        <v>388.57499999999999</v>
      </c>
      <c r="Y64" s="6">
        <f t="shared" si="9"/>
        <v>295.8</v>
      </c>
      <c r="Z64">
        <f t="shared" si="10"/>
        <v>2.2719881109601614</v>
      </c>
      <c r="AA64" s="3">
        <v>35.5</v>
      </c>
      <c r="AB64">
        <f t="shared" si="11"/>
        <v>613.08500000000004</v>
      </c>
      <c r="AC64" s="6">
        <f t="shared" si="0"/>
        <v>308.8</v>
      </c>
      <c r="AD64">
        <f t="shared" si="12"/>
        <v>4.4477270053696518</v>
      </c>
      <c r="AE64" s="15">
        <v>51.5</v>
      </c>
      <c r="AF64">
        <f t="shared" si="13"/>
        <v>0.51500000000000001</v>
      </c>
      <c r="AG64" s="15">
        <v>99.9</v>
      </c>
      <c r="AH64">
        <f t="shared" si="14"/>
        <v>0.99900000000000011</v>
      </c>
      <c r="AI64">
        <f t="shared" si="15"/>
        <v>2.2801477653072864</v>
      </c>
      <c r="AL64">
        <f t="shared" si="16"/>
        <v>798.00041854729818</v>
      </c>
      <c r="AM64" s="12">
        <v>16.740000000000002</v>
      </c>
      <c r="AN64">
        <f t="shared" si="17"/>
        <v>2.0977432606456469E-2</v>
      </c>
      <c r="AO64" s="6">
        <f t="shared" si="18"/>
        <v>7641353482.9750309</v>
      </c>
      <c r="AP64">
        <f t="shared" si="19"/>
        <v>9076562602.615221</v>
      </c>
      <c r="AQ64">
        <f t="shared" si="20"/>
        <v>8358958042.795126</v>
      </c>
      <c r="AR64">
        <f t="shared" si="21"/>
        <v>40.983971283824502</v>
      </c>
      <c r="AS64">
        <f t="shared" si="22"/>
        <v>0.12859778572582828</v>
      </c>
      <c r="AT64">
        <f t="shared" si="23"/>
        <v>-0.32168046598128375</v>
      </c>
      <c r="AU64">
        <f t="shared" si="24"/>
        <v>-1.6954001548506985</v>
      </c>
      <c r="AX64">
        <f>AW2*AM64</f>
        <v>11.718</v>
      </c>
      <c r="AY64">
        <f t="shared" si="25"/>
        <v>13.413400154850699</v>
      </c>
    </row>
    <row r="65" spans="6:51" x14ac:dyDescent="0.25">
      <c r="F65">
        <f t="shared" si="26"/>
        <v>64</v>
      </c>
      <c r="G65">
        <f t="shared" si="1"/>
        <v>1.0329938897594937</v>
      </c>
      <c r="H65">
        <f t="shared" si="27"/>
        <v>-2.0555870034855159E-3</v>
      </c>
      <c r="K65">
        <f t="shared" si="2"/>
        <v>1.8038357322174604E-2</v>
      </c>
      <c r="L65">
        <f>ACOS(-J2*K65)</f>
        <v>1.5731328502708315</v>
      </c>
      <c r="N65">
        <f t="shared" si="3"/>
        <v>0.9998373485244203</v>
      </c>
      <c r="O65">
        <f t="shared" si="4"/>
        <v>2.7463945270090946E-2</v>
      </c>
      <c r="P65">
        <f>M2*N65*O65</f>
        <v>2.7231976652078334E-2</v>
      </c>
      <c r="Q65">
        <f t="shared" si="5"/>
        <v>2.7467398972982771E-2</v>
      </c>
      <c r="S65">
        <f t="shared" si="6"/>
        <v>1.8035423356739119E-2</v>
      </c>
      <c r="T65">
        <f>Q65*R2*S65</f>
        <v>6.363609634095183E-5</v>
      </c>
      <c r="U65">
        <f>D2*E2*G2*(P65+T65)</f>
        <v>1059621.5573941153</v>
      </c>
      <c r="V65">
        <f t="shared" si="7"/>
        <v>1059.6215573941151</v>
      </c>
      <c r="W65" s="3">
        <v>22.5</v>
      </c>
      <c r="X65">
        <f t="shared" si="8"/>
        <v>388.57499999999999</v>
      </c>
      <c r="Y65" s="6">
        <f t="shared" si="9"/>
        <v>295.8</v>
      </c>
      <c r="Z65">
        <f t="shared" si="10"/>
        <v>2.2719881109601614</v>
      </c>
      <c r="AA65" s="3">
        <v>35.5</v>
      </c>
      <c r="AB65">
        <f t="shared" si="11"/>
        <v>613.08500000000004</v>
      </c>
      <c r="AC65" s="6">
        <f t="shared" si="0"/>
        <v>308.8</v>
      </c>
      <c r="AD65">
        <f t="shared" si="12"/>
        <v>4.4477270053696518</v>
      </c>
      <c r="AE65" s="15">
        <v>53.900000000000006</v>
      </c>
      <c r="AF65">
        <f t="shared" si="13"/>
        <v>0.53900000000000003</v>
      </c>
      <c r="AG65" s="15">
        <v>98.7</v>
      </c>
      <c r="AH65">
        <f t="shared" si="14"/>
        <v>0.98699999999999999</v>
      </c>
      <c r="AI65">
        <f t="shared" si="15"/>
        <v>2.3198885607059605</v>
      </c>
      <c r="AL65">
        <f t="shared" si="16"/>
        <v>798.00041803627903</v>
      </c>
      <c r="AM65" s="12">
        <v>19.728000000000002</v>
      </c>
      <c r="AN65">
        <f t="shared" si="17"/>
        <v>2.472179156064442E-2</v>
      </c>
      <c r="AO65" s="6">
        <f t="shared" si="18"/>
        <v>7641353482.9750309</v>
      </c>
      <c r="AP65">
        <f t="shared" si="19"/>
        <v>9076562602.615221</v>
      </c>
      <c r="AQ65">
        <f t="shared" si="20"/>
        <v>8358958042.795126</v>
      </c>
      <c r="AR65">
        <f t="shared" si="21"/>
        <v>40.983971283824502</v>
      </c>
      <c r="AS65">
        <f t="shared" si="22"/>
        <v>0.12676347454097639</v>
      </c>
      <c r="AT65">
        <f t="shared" si="23"/>
        <v>-0.31662558139313002</v>
      </c>
      <c r="AU65">
        <f t="shared" si="24"/>
        <v>-1.644955574354263</v>
      </c>
      <c r="AX65">
        <f>AW2*AM65</f>
        <v>13.8096</v>
      </c>
      <c r="AY65">
        <f t="shared" si="25"/>
        <v>15.454555574354263</v>
      </c>
    </row>
    <row r="66" spans="6:51" x14ac:dyDescent="0.25">
      <c r="F66">
        <f t="shared" si="26"/>
        <v>65</v>
      </c>
      <c r="G66">
        <f t="shared" si="1"/>
        <v>1.0329936973288458</v>
      </c>
      <c r="H66">
        <f t="shared" si="27"/>
        <v>-1.9326076934233635E-3</v>
      </c>
      <c r="K66">
        <f t="shared" si="2"/>
        <v>1.8038353961181152E-2</v>
      </c>
      <c r="L66">
        <f>ACOS(-J2*K66)</f>
        <v>1.5731328498354784</v>
      </c>
      <c r="N66">
        <f t="shared" si="3"/>
        <v>0.9998373485850176</v>
      </c>
      <c r="O66">
        <f t="shared" si="4"/>
        <v>2.7463945262492413E-2</v>
      </c>
      <c r="P66">
        <f>M2*N66*O66</f>
        <v>2.7231976646194429E-2</v>
      </c>
      <c r="Q66">
        <f t="shared" si="5"/>
        <v>2.7467398965381369E-2</v>
      </c>
      <c r="S66">
        <f t="shared" si="6"/>
        <v>1.8035419997385411E-2</v>
      </c>
      <c r="T66">
        <f>Q66*R2*S66</f>
        <v>6.3636084470214405E-5</v>
      </c>
      <c r="U66">
        <f>D2*E2*G2*(P66+T66)</f>
        <v>1059621.5567048762</v>
      </c>
      <c r="V66">
        <f t="shared" si="7"/>
        <v>1059.6215567048762</v>
      </c>
      <c r="W66" s="3">
        <v>22</v>
      </c>
      <c r="X66">
        <f t="shared" si="8"/>
        <v>379.94</v>
      </c>
      <c r="Y66" s="6">
        <f t="shared" si="9"/>
        <v>295.3</v>
      </c>
      <c r="Z66">
        <f t="shared" si="10"/>
        <v>2.2114271288940266</v>
      </c>
      <c r="AA66" s="3">
        <v>36</v>
      </c>
      <c r="AB66">
        <f t="shared" si="11"/>
        <v>621.72</v>
      </c>
      <c r="AC66" s="6">
        <f t="shared" ref="AC66:AC129" si="28">AA66+273.3</f>
        <v>309.3</v>
      </c>
      <c r="AD66">
        <f t="shared" si="12"/>
        <v>4.5589921905329831</v>
      </c>
      <c r="AE66" s="15">
        <v>43.3</v>
      </c>
      <c r="AF66">
        <f t="shared" si="13"/>
        <v>0.433</v>
      </c>
      <c r="AG66" s="15">
        <v>100</v>
      </c>
      <c r="AH66">
        <f t="shared" si="14"/>
        <v>1</v>
      </c>
      <c r="AI66">
        <f t="shared" si="15"/>
        <v>2.0927353736974039</v>
      </c>
      <c r="AL66">
        <f t="shared" si="16"/>
        <v>798.00041751721346</v>
      </c>
      <c r="AM66" s="12">
        <v>19.655999999999999</v>
      </c>
      <c r="AN66">
        <f t="shared" si="17"/>
        <v>2.4631566060021523E-2</v>
      </c>
      <c r="AO66" s="6">
        <f t="shared" si="18"/>
        <v>7589794316.8739386</v>
      </c>
      <c r="AP66">
        <f t="shared" si="19"/>
        <v>9135518354.5049133</v>
      </c>
      <c r="AQ66">
        <f t="shared" si="20"/>
        <v>8362656335.6894264</v>
      </c>
      <c r="AR66">
        <f t="shared" si="21"/>
        <v>41.002104013885258</v>
      </c>
      <c r="AS66">
        <f t="shared" si="22"/>
        <v>0.13747194435222287</v>
      </c>
      <c r="AT66">
        <f t="shared" si="23"/>
        <v>-0.31674738581897094</v>
      </c>
      <c r="AU66">
        <f t="shared" si="24"/>
        <v>-1.7853906558037511</v>
      </c>
      <c r="AX66">
        <f>AW2*AM66</f>
        <v>13.759199999999998</v>
      </c>
      <c r="AY66">
        <f t="shared" si="25"/>
        <v>15.544590655803749</v>
      </c>
    </row>
    <row r="67" spans="6:51" x14ac:dyDescent="0.25">
      <c r="F67">
        <f t="shared" si="26"/>
        <v>66</v>
      </c>
      <c r="G67">
        <f t="shared" ref="G67:G130" si="29">(1+(0.033*COS(2*22/7*F67/365*(22/7)/180)))</f>
        <v>1.0329935019151597</v>
      </c>
      <c r="H67">
        <f t="shared" si="27"/>
        <v>-1.8096282086295843E-3</v>
      </c>
      <c r="K67">
        <f t="shared" ref="K67:K130" si="30">TAN(G67*(22/7)/180)</f>
        <v>1.8038350548085953E-2</v>
      </c>
      <c r="L67">
        <f>ACOS(-J2*K67)</f>
        <v>1.5731328493933765</v>
      </c>
      <c r="N67">
        <f t="shared" ref="N67:N130" si="31">COS(G67*(22/7)/180)</f>
        <v>0.99983734864655416</v>
      </c>
      <c r="O67">
        <f t="shared" ref="O67:O130" si="32">SIN(L67*(22/7)/180)</f>
        <v>2.7463945254776082E-2</v>
      </c>
      <c r="P67">
        <f>M2*N67*O67</f>
        <v>2.7231976640219306E-2</v>
      </c>
      <c r="Q67">
        <f t="shared" ref="Q67:Q130" si="33">(22/7*L67)/180</f>
        <v>2.7467398957662127E-2</v>
      </c>
      <c r="S67">
        <f t="shared" ref="S67:S130" si="34">SIN(G67*(22/7)/180)</f>
        <v>1.8035416585955377E-2</v>
      </c>
      <c r="T67">
        <f>Q67*R2*S67</f>
        <v>6.363607241545815E-5</v>
      </c>
      <c r="U67">
        <f>D2*E2*G2*(P67+T67)</f>
        <v>1059621.5560049526</v>
      </c>
      <c r="V67">
        <f t="shared" ref="V67:V130" si="35">U67/1000</f>
        <v>1059.6215560049527</v>
      </c>
      <c r="W67" s="3">
        <v>26</v>
      </c>
      <c r="X67">
        <f t="shared" ref="X67:X130" si="36">W67*17.27</f>
        <v>449.02</v>
      </c>
      <c r="Y67" s="6">
        <f t="shared" ref="Y67:Y130" si="37">W67+273.3</f>
        <v>299.3</v>
      </c>
      <c r="Z67">
        <f t="shared" ref="Z67:Z130" si="38">0.6108*EXP(X67/Y67)</f>
        <v>2.7380559832185698</v>
      </c>
      <c r="AA67" s="3">
        <v>35.5</v>
      </c>
      <c r="AB67">
        <f t="shared" ref="AB67:AB130" si="39">17.27*AA67</f>
        <v>613.08500000000004</v>
      </c>
      <c r="AC67" s="6">
        <f t="shared" si="28"/>
        <v>308.8</v>
      </c>
      <c r="AD67">
        <f t="shared" ref="AD67:AD130" si="40">0.6108*EXP(AB67/AC67)</f>
        <v>4.4477270053696518</v>
      </c>
      <c r="AE67" s="15">
        <v>50.7</v>
      </c>
      <c r="AF67">
        <f t="shared" ref="AF67:AF130" si="41">AE67/100</f>
        <v>0.50700000000000001</v>
      </c>
      <c r="AG67" s="15">
        <v>98.9</v>
      </c>
      <c r="AH67">
        <f t="shared" ref="AH67:AH130" si="42">AG67/100</f>
        <v>0.9890000000000001</v>
      </c>
      <c r="AI67">
        <f t="shared" ref="AI67:AI130" si="43">((Z67*(AH67)+AD67*(AF67))/2)</f>
        <v>2.4814674795627898</v>
      </c>
      <c r="AL67">
        <f t="shared" ref="AL67:AL130" si="44">(0.75+(2*EXP(-5)*(0.23)))*V67</f>
        <v>798.00041699010148</v>
      </c>
      <c r="AM67" s="12">
        <v>16.812000000000001</v>
      </c>
      <c r="AN67">
        <f t="shared" ref="AN67:AN130" si="45">AM67/AL67</f>
        <v>2.1067658164154242E-2</v>
      </c>
      <c r="AO67" s="6">
        <f t="shared" ref="AO67:AO130" si="46">(W67+273.16)^4</f>
        <v>8009660313.2530737</v>
      </c>
      <c r="AP67">
        <f t="shared" ref="AP67:AP130" si="47">(AA67+273.16)^4</f>
        <v>9076562602.615221</v>
      </c>
      <c r="AQ67">
        <f t="shared" ref="AQ67:AQ130" si="48">(AO67+AP67)/2</f>
        <v>8543111457.9341469</v>
      </c>
      <c r="AR67">
        <f t="shared" ref="AR67:AR130" si="49">4.903*10^-9*AQ67</f>
        <v>41.88687547825112</v>
      </c>
      <c r="AS67">
        <f t="shared" ref="AS67:AS130" si="50">(0.34-(0.14*SQRT(AI67)))</f>
        <v>0.11946255964251631</v>
      </c>
      <c r="AT67">
        <f t="shared" ref="AT67:AT130" si="51">(1.35*(AN67))-0.35</f>
        <v>-0.32155866147839174</v>
      </c>
      <c r="AU67">
        <f t="shared" ref="AU67:AU130" si="52">AR67*AS67*AT67</f>
        <v>-1.6090516822144871</v>
      </c>
      <c r="AX67">
        <f>AW2*AM67</f>
        <v>11.7684</v>
      </c>
      <c r="AY67">
        <f t="shared" ref="AY67:AY130" si="53">(AX67-AU67)</f>
        <v>13.377451682214486</v>
      </c>
    </row>
    <row r="68" spans="6:51" x14ac:dyDescent="0.25">
      <c r="F68">
        <f t="shared" ref="F68:F131" si="54">F67+1</f>
        <v>67</v>
      </c>
      <c r="G68">
        <f t="shared" si="29"/>
        <v>1.0329933035184533</v>
      </c>
      <c r="H68">
        <f t="shared" ref="H68:H131" si="55">0.409*SIN((22/7)/180*(2*F68*(22/7)/365-(1.39)))</f>
        <v>-1.686648560223047E-3</v>
      </c>
      <c r="K68">
        <f t="shared" si="30"/>
        <v>1.8038347082889334E-2</v>
      </c>
      <c r="L68">
        <f>ACOS(-J2*K68)</f>
        <v>1.573132848944526</v>
      </c>
      <c r="N68">
        <f t="shared" si="31"/>
        <v>0.99983734870903007</v>
      </c>
      <c r="O68">
        <f t="shared" si="32"/>
        <v>2.7463945246941963E-2</v>
      </c>
      <c r="P68">
        <f>M2*N68*O68</f>
        <v>2.7231976634152978E-2</v>
      </c>
      <c r="Q68">
        <f t="shared" si="33"/>
        <v>2.7467398949825052E-2</v>
      </c>
      <c r="S68">
        <f t="shared" si="34"/>
        <v>1.8035413122449339E-2</v>
      </c>
      <c r="T68">
        <f>Q68*R2*S68</f>
        <v>6.3636060176684191E-5</v>
      </c>
      <c r="U68">
        <f>D2*E2*G2*(P68+T68)</f>
        <v>1059621.5552943447</v>
      </c>
      <c r="V68">
        <f t="shared" si="35"/>
        <v>1059.6215552943447</v>
      </c>
      <c r="W68" s="3">
        <v>24.5</v>
      </c>
      <c r="X68">
        <f t="shared" si="36"/>
        <v>423.11500000000001</v>
      </c>
      <c r="Y68" s="6">
        <f t="shared" si="37"/>
        <v>297.8</v>
      </c>
      <c r="Z68">
        <f t="shared" si="38"/>
        <v>2.5289819903542559</v>
      </c>
      <c r="AA68" s="3">
        <v>37</v>
      </c>
      <c r="AB68">
        <f t="shared" si="39"/>
        <v>638.99</v>
      </c>
      <c r="AC68" s="6">
        <f t="shared" si="28"/>
        <v>310.3</v>
      </c>
      <c r="AD68">
        <f t="shared" si="40"/>
        <v>4.788798388308213</v>
      </c>
      <c r="AE68" s="15">
        <v>56.399999999999991</v>
      </c>
      <c r="AF68">
        <f t="shared" si="41"/>
        <v>0.56399999999999995</v>
      </c>
      <c r="AG68" s="15">
        <v>87</v>
      </c>
      <c r="AH68">
        <f t="shared" si="42"/>
        <v>0.87</v>
      </c>
      <c r="AI68">
        <f t="shared" si="43"/>
        <v>2.450548311307017</v>
      </c>
      <c r="AL68">
        <f t="shared" si="44"/>
        <v>798.00041645494298</v>
      </c>
      <c r="AM68" s="12">
        <v>19.943999999999999</v>
      </c>
      <c r="AN68">
        <f t="shared" si="45"/>
        <v>2.4992468160104132E-2</v>
      </c>
      <c r="AO68" s="6">
        <f t="shared" si="46"/>
        <v>7850221478.4973993</v>
      </c>
      <c r="AP68">
        <f t="shared" si="47"/>
        <v>9254291006.0396996</v>
      </c>
      <c r="AQ68">
        <f t="shared" si="48"/>
        <v>8552256242.268549</v>
      </c>
      <c r="AR68">
        <f t="shared" si="49"/>
        <v>41.931712355842699</v>
      </c>
      <c r="AS68">
        <f t="shared" si="50"/>
        <v>0.1208408183497266</v>
      </c>
      <c r="AT68">
        <f t="shared" si="51"/>
        <v>-0.31626016798385942</v>
      </c>
      <c r="AU68">
        <f t="shared" si="52"/>
        <v>-1.6025100171578122</v>
      </c>
      <c r="AX68">
        <f>AW2*AM68</f>
        <v>13.960799999999999</v>
      </c>
      <c r="AY68">
        <f t="shared" si="53"/>
        <v>15.563310017157811</v>
      </c>
    </row>
    <row r="69" spans="6:51" x14ac:dyDescent="0.25">
      <c r="F69">
        <f t="shared" si="54"/>
        <v>68</v>
      </c>
      <c r="G69">
        <f t="shared" si="29"/>
        <v>1.0329931021387444</v>
      </c>
      <c r="H69">
        <f t="shared" si="55"/>
        <v>-1.5636687593226289E-3</v>
      </c>
      <c r="K69">
        <f t="shared" si="30"/>
        <v>1.8038343565591589E-2</v>
      </c>
      <c r="L69">
        <f>ACOS(-J2*K69)</f>
        <v>1.5731328484889266</v>
      </c>
      <c r="N69">
        <f t="shared" si="31"/>
        <v>0.99983734877244534</v>
      </c>
      <c r="O69">
        <f t="shared" si="32"/>
        <v>2.746394523899006E-2</v>
      </c>
      <c r="P69">
        <f>M2*N69*O69</f>
        <v>2.7231976627995445E-2</v>
      </c>
      <c r="Q69">
        <f t="shared" si="33"/>
        <v>2.7467398941870148E-2</v>
      </c>
      <c r="S69">
        <f t="shared" si="34"/>
        <v>1.8035409606867593E-2</v>
      </c>
      <c r="T69">
        <f>Q69*R2*S69</f>
        <v>6.3636047753893584E-5</v>
      </c>
      <c r="U69">
        <f>D2*E2*G2*(P69+T69)</f>
        <v>1059621.5545730523</v>
      </c>
      <c r="V69">
        <f t="shared" si="35"/>
        <v>1059.6215545730524</v>
      </c>
      <c r="W69" s="3">
        <v>24.5</v>
      </c>
      <c r="X69">
        <f t="shared" si="36"/>
        <v>423.11500000000001</v>
      </c>
      <c r="Y69" s="6">
        <f t="shared" si="37"/>
        <v>297.8</v>
      </c>
      <c r="Z69">
        <f t="shared" si="38"/>
        <v>2.5289819903542559</v>
      </c>
      <c r="AA69" s="3">
        <v>35.5</v>
      </c>
      <c r="AB69">
        <f t="shared" si="39"/>
        <v>613.08500000000004</v>
      </c>
      <c r="AC69" s="6">
        <f t="shared" si="28"/>
        <v>308.8</v>
      </c>
      <c r="AD69">
        <f t="shared" si="40"/>
        <v>4.4477270053696518</v>
      </c>
      <c r="AE69" s="15">
        <v>47</v>
      </c>
      <c r="AF69">
        <f t="shared" si="41"/>
        <v>0.47</v>
      </c>
      <c r="AG69" s="15">
        <v>99.4</v>
      </c>
      <c r="AH69">
        <f t="shared" si="42"/>
        <v>0.99400000000000011</v>
      </c>
      <c r="AI69">
        <f t="shared" si="43"/>
        <v>2.3021198954679334</v>
      </c>
      <c r="AL69">
        <f t="shared" si="44"/>
        <v>798.00041591173817</v>
      </c>
      <c r="AM69" s="12">
        <v>16.38</v>
      </c>
      <c r="AN69">
        <f t="shared" si="45"/>
        <v>2.0526305091314249E-2</v>
      </c>
      <c r="AO69" s="6">
        <f t="shared" si="46"/>
        <v>7850221478.4973993</v>
      </c>
      <c r="AP69">
        <f t="shared" si="47"/>
        <v>9076562602.615221</v>
      </c>
      <c r="AQ69">
        <f t="shared" si="48"/>
        <v>8463392040.5563107</v>
      </c>
      <c r="AR69">
        <f t="shared" si="49"/>
        <v>41.496011174847595</v>
      </c>
      <c r="AS69">
        <f t="shared" si="50"/>
        <v>0.12758166286506362</v>
      </c>
      <c r="AT69">
        <f t="shared" si="51"/>
        <v>-0.32228948812672575</v>
      </c>
      <c r="AU69">
        <f t="shared" si="52"/>
        <v>-1.7062424825688847</v>
      </c>
      <c r="AX69">
        <f>AW2*AM69</f>
        <v>11.465999999999999</v>
      </c>
      <c r="AY69">
        <f t="shared" si="53"/>
        <v>13.172242482568883</v>
      </c>
    </row>
    <row r="70" spans="6:51" x14ac:dyDescent="0.25">
      <c r="F70">
        <f t="shared" si="54"/>
        <v>69</v>
      </c>
      <c r="G70">
        <f t="shared" si="29"/>
        <v>1.0329928977760512</v>
      </c>
      <c r="H70">
        <f t="shared" si="55"/>
        <v>-1.4406888170472257E-3</v>
      </c>
      <c r="K70">
        <f t="shared" si="30"/>
        <v>1.8038339996193052E-2</v>
      </c>
      <c r="L70">
        <f>ACOS(-J2*K70)</f>
        <v>1.5731328480265785</v>
      </c>
      <c r="N70">
        <f t="shared" si="31"/>
        <v>0.99983734883679998</v>
      </c>
      <c r="O70">
        <f t="shared" si="32"/>
        <v>2.7463945230920359E-2</v>
      </c>
      <c r="P70">
        <f>M2*N70*O70</f>
        <v>2.723197662174669E-2</v>
      </c>
      <c r="Q70">
        <f t="shared" si="33"/>
        <v>2.7467398933797401E-2</v>
      </c>
      <c r="S70">
        <f t="shared" si="34"/>
        <v>1.8035406039210472E-2</v>
      </c>
      <c r="T70">
        <f>Q70*R2*S70</f>
        <v>6.3636035147087482E-5</v>
      </c>
      <c r="U70">
        <f>D2*E2*G2*(P70+T70)</f>
        <v>1059621.5538410756</v>
      </c>
      <c r="V70">
        <f t="shared" si="35"/>
        <v>1059.6215538410756</v>
      </c>
      <c r="W70" s="3">
        <v>24.5</v>
      </c>
      <c r="X70">
        <f t="shared" si="36"/>
        <v>423.11500000000001</v>
      </c>
      <c r="Y70" s="6">
        <f t="shared" si="37"/>
        <v>297.8</v>
      </c>
      <c r="Z70">
        <f t="shared" si="38"/>
        <v>2.5289819903542559</v>
      </c>
      <c r="AA70" s="3">
        <v>36</v>
      </c>
      <c r="AB70">
        <f t="shared" si="39"/>
        <v>621.72</v>
      </c>
      <c r="AC70" s="6">
        <f t="shared" si="28"/>
        <v>309.3</v>
      </c>
      <c r="AD70">
        <f t="shared" si="40"/>
        <v>4.5589921905329831</v>
      </c>
      <c r="AE70" s="15">
        <v>45.2</v>
      </c>
      <c r="AF70">
        <f t="shared" si="41"/>
        <v>0.45200000000000001</v>
      </c>
      <c r="AG70" s="15">
        <v>99.3</v>
      </c>
      <c r="AH70">
        <f t="shared" si="42"/>
        <v>0.99299999999999999</v>
      </c>
      <c r="AI70">
        <f t="shared" si="43"/>
        <v>2.2859717932713424</v>
      </c>
      <c r="AL70">
        <f t="shared" si="44"/>
        <v>798.00041536048684</v>
      </c>
      <c r="AM70" s="12">
        <v>19.188000000000002</v>
      </c>
      <c r="AN70">
        <f t="shared" si="45"/>
        <v>2.4045100266435401E-2</v>
      </c>
      <c r="AO70" s="6">
        <f t="shared" si="46"/>
        <v>7850221478.4973993</v>
      </c>
      <c r="AP70">
        <f t="shared" si="47"/>
        <v>9135518354.5049133</v>
      </c>
      <c r="AQ70">
        <f t="shared" si="48"/>
        <v>8492869916.5011559</v>
      </c>
      <c r="AR70">
        <f t="shared" si="49"/>
        <v>41.640541200605171</v>
      </c>
      <c r="AS70">
        <f t="shared" si="50"/>
        <v>0.12832797268387514</v>
      </c>
      <c r="AT70">
        <f t="shared" si="51"/>
        <v>-0.3175391146403122</v>
      </c>
      <c r="AU70">
        <f t="shared" si="52"/>
        <v>-1.6968166940106273</v>
      </c>
      <c r="AX70">
        <f>AW2*AM70</f>
        <v>13.431600000000001</v>
      </c>
      <c r="AY70">
        <f t="shared" si="53"/>
        <v>15.128416694010628</v>
      </c>
    </row>
    <row r="71" spans="6:51" x14ac:dyDescent="0.25">
      <c r="F71">
        <f t="shared" si="54"/>
        <v>70</v>
      </c>
      <c r="G71">
        <f t="shared" si="29"/>
        <v>1.0329926904303921</v>
      </c>
      <c r="H71">
        <f t="shared" si="55"/>
        <v>-1.3177087445157465E-3</v>
      </c>
      <c r="K71">
        <f t="shared" si="30"/>
        <v>1.8038336374694035E-2</v>
      </c>
      <c r="L71">
        <f>ACOS(-J2*K71)</f>
        <v>1.573132847557482</v>
      </c>
      <c r="N71">
        <f t="shared" si="31"/>
        <v>0.99983734890209386</v>
      </c>
      <c r="O71">
        <f t="shared" si="32"/>
        <v>2.7463945222732874E-2</v>
      </c>
      <c r="P71">
        <f>M2*N71*O71</f>
        <v>2.7231976615406731E-2</v>
      </c>
      <c r="Q71">
        <f t="shared" si="33"/>
        <v>2.7467398925606828E-2</v>
      </c>
      <c r="S71">
        <f t="shared" si="34"/>
        <v>1.8035402419478291E-2</v>
      </c>
      <c r="T71">
        <f>Q71*R2*S71</f>
        <v>6.363602235626705E-5</v>
      </c>
      <c r="U71">
        <f>D2*E2*G2*(P71+T71)</f>
        <v>1059621.5530984146</v>
      </c>
      <c r="V71">
        <f t="shared" si="35"/>
        <v>1059.6215530984146</v>
      </c>
      <c r="W71" s="3">
        <v>25.5</v>
      </c>
      <c r="X71">
        <f t="shared" si="36"/>
        <v>440.38499999999999</v>
      </c>
      <c r="Y71" s="6">
        <f t="shared" si="37"/>
        <v>298.8</v>
      </c>
      <c r="Z71">
        <f t="shared" si="38"/>
        <v>2.6667477955719967</v>
      </c>
      <c r="AA71" s="3">
        <v>36</v>
      </c>
      <c r="AB71">
        <f t="shared" si="39"/>
        <v>621.72</v>
      </c>
      <c r="AC71" s="6">
        <f t="shared" si="28"/>
        <v>309.3</v>
      </c>
      <c r="AD71">
        <f t="shared" si="40"/>
        <v>4.5589921905329831</v>
      </c>
      <c r="AE71" s="15">
        <v>53.6</v>
      </c>
      <c r="AF71">
        <f t="shared" si="41"/>
        <v>0.53600000000000003</v>
      </c>
      <c r="AG71" s="15">
        <v>95.1</v>
      </c>
      <c r="AH71">
        <f t="shared" si="42"/>
        <v>0.95099999999999996</v>
      </c>
      <c r="AI71">
        <f t="shared" si="43"/>
        <v>2.4898484838573243</v>
      </c>
      <c r="AL71">
        <f t="shared" si="44"/>
        <v>798.00041480118921</v>
      </c>
      <c r="AM71" s="12">
        <v>20.088000000000001</v>
      </c>
      <c r="AN71">
        <f t="shared" si="45"/>
        <v>2.5172919245918749E-2</v>
      </c>
      <c r="AO71" s="6">
        <f t="shared" si="46"/>
        <v>7956246739.8993816</v>
      </c>
      <c r="AP71">
        <f t="shared" si="47"/>
        <v>9135518354.5049133</v>
      </c>
      <c r="AQ71">
        <f t="shared" si="48"/>
        <v>8545882547.2021475</v>
      </c>
      <c r="AR71">
        <f t="shared" si="49"/>
        <v>41.900462128932134</v>
      </c>
      <c r="AS71">
        <f t="shared" si="50"/>
        <v>0.11909044773119576</v>
      </c>
      <c r="AT71">
        <f t="shared" si="51"/>
        <v>-0.31601655901800968</v>
      </c>
      <c r="AU71">
        <f t="shared" si="52"/>
        <v>-1.5769051838305475</v>
      </c>
      <c r="AX71">
        <f>AW2*AM71</f>
        <v>14.0616</v>
      </c>
      <c r="AY71">
        <f t="shared" si="53"/>
        <v>15.638505183830548</v>
      </c>
    </row>
    <row r="72" spans="6:51" x14ac:dyDescent="0.25">
      <c r="F72">
        <f t="shared" si="54"/>
        <v>71</v>
      </c>
      <c r="G72">
        <f t="shared" si="29"/>
        <v>1.032992480101786</v>
      </c>
      <c r="H72">
        <f t="shared" si="55"/>
        <v>-1.1947285528471064E-3</v>
      </c>
      <c r="K72">
        <f t="shared" si="30"/>
        <v>1.8038332701094867E-2</v>
      </c>
      <c r="L72">
        <f>ACOS(-J2*K72)</f>
        <v>1.5731328470816366</v>
      </c>
      <c r="N72">
        <f t="shared" si="31"/>
        <v>0.99983734896832721</v>
      </c>
      <c r="O72">
        <f t="shared" si="32"/>
        <v>2.7463945214427594E-2</v>
      </c>
      <c r="P72">
        <f>M2*N72*O72</f>
        <v>2.7231976608975555E-2</v>
      </c>
      <c r="Q72">
        <f t="shared" si="33"/>
        <v>2.7467398917298415E-2</v>
      </c>
      <c r="S72">
        <f t="shared" si="34"/>
        <v>1.8035398747671377E-2</v>
      </c>
      <c r="T72">
        <f>Q72*R2*S72</f>
        <v>6.3636009381433373E-5</v>
      </c>
      <c r="U72">
        <f>D2*E2*G2*(P72+T72)</f>
        <v>1059621.5523450689</v>
      </c>
      <c r="V72">
        <f t="shared" si="35"/>
        <v>1059.6215523450689</v>
      </c>
      <c r="W72" s="3">
        <v>24.214285714285715</v>
      </c>
      <c r="X72">
        <f t="shared" si="36"/>
        <v>418.18071428571432</v>
      </c>
      <c r="Y72" s="6">
        <f t="shared" si="37"/>
        <v>297.51428571428573</v>
      </c>
      <c r="Z72">
        <f t="shared" si="38"/>
        <v>2.490780858768249</v>
      </c>
      <c r="AA72" s="3">
        <v>37</v>
      </c>
      <c r="AB72">
        <f t="shared" si="39"/>
        <v>638.99</v>
      </c>
      <c r="AC72" s="6">
        <f t="shared" si="28"/>
        <v>310.3</v>
      </c>
      <c r="AD72">
        <f t="shared" si="40"/>
        <v>4.788798388308213</v>
      </c>
      <c r="AE72" s="15">
        <v>59</v>
      </c>
      <c r="AF72">
        <f t="shared" si="41"/>
        <v>0.59</v>
      </c>
      <c r="AG72" s="15">
        <v>99.6</v>
      </c>
      <c r="AH72">
        <f t="shared" si="42"/>
        <v>0.996</v>
      </c>
      <c r="AI72">
        <f t="shared" si="43"/>
        <v>2.6531043922175108</v>
      </c>
      <c r="AL72">
        <f t="shared" si="44"/>
        <v>798.00041423384505</v>
      </c>
      <c r="AM72" s="12">
        <v>19.98</v>
      </c>
      <c r="AN72">
        <f t="shared" si="45"/>
        <v>2.5037580988203707E-2</v>
      </c>
      <c r="AO72" s="6">
        <f t="shared" si="46"/>
        <v>7820124144.2584639</v>
      </c>
      <c r="AP72">
        <f t="shared" si="47"/>
        <v>9254291006.0396996</v>
      </c>
      <c r="AQ72">
        <f t="shared" si="48"/>
        <v>8537207575.1490822</v>
      </c>
      <c r="AR72">
        <f t="shared" si="49"/>
        <v>41.857928740955948</v>
      </c>
      <c r="AS72">
        <f t="shared" si="50"/>
        <v>0.11196305981823207</v>
      </c>
      <c r="AT72">
        <f t="shared" si="51"/>
        <v>-0.31619926566592499</v>
      </c>
      <c r="AU72">
        <f t="shared" si="52"/>
        <v>-1.4818810691877147</v>
      </c>
      <c r="AX72">
        <f>AW2*AM72</f>
        <v>13.985999999999999</v>
      </c>
      <c r="AY72">
        <f t="shared" si="53"/>
        <v>15.467881069187714</v>
      </c>
    </row>
    <row r="73" spans="6:51" x14ac:dyDescent="0.25">
      <c r="F73">
        <f t="shared" si="54"/>
        <v>72</v>
      </c>
      <c r="G73">
        <f t="shared" si="29"/>
        <v>1.032992266790252</v>
      </c>
      <c r="H73">
        <f t="shared" si="55"/>
        <v>-1.0717482531602382E-3</v>
      </c>
      <c r="K73">
        <f t="shared" si="30"/>
        <v>1.8038328975395888E-2</v>
      </c>
      <c r="L73">
        <f>ACOS(-J2*K73)</f>
        <v>1.5731328465990428</v>
      </c>
      <c r="N73">
        <f t="shared" si="31"/>
        <v>0.99983734903549981</v>
      </c>
      <c r="O73">
        <f t="shared" si="32"/>
        <v>2.746394520600454E-2</v>
      </c>
      <c r="P73">
        <f>M2*N73*O73</f>
        <v>2.7231976602453186E-2</v>
      </c>
      <c r="Q73">
        <f t="shared" si="33"/>
        <v>2.7467398908872179E-2</v>
      </c>
      <c r="S73">
        <f t="shared" si="34"/>
        <v>1.803539502379007E-2</v>
      </c>
      <c r="T73">
        <f>Q73*R2*S73</f>
        <v>6.3635996222587723E-5</v>
      </c>
      <c r="U73">
        <f>D2*E2*G2*(P73+T73)</f>
        <v>1059621.55158104</v>
      </c>
      <c r="V73">
        <f t="shared" si="35"/>
        <v>1059.62155158104</v>
      </c>
      <c r="W73" s="3">
        <v>23</v>
      </c>
      <c r="X73">
        <f t="shared" si="36"/>
        <v>397.21</v>
      </c>
      <c r="Y73" s="6">
        <f t="shared" si="37"/>
        <v>296.3</v>
      </c>
      <c r="Z73">
        <f t="shared" si="38"/>
        <v>2.3339947564661481</v>
      </c>
      <c r="AA73" s="3">
        <v>34</v>
      </c>
      <c r="AB73">
        <f t="shared" si="39"/>
        <v>587.17999999999995</v>
      </c>
      <c r="AC73" s="6">
        <f t="shared" si="28"/>
        <v>307.3</v>
      </c>
      <c r="AD73">
        <f t="shared" si="40"/>
        <v>4.1279690380750855</v>
      </c>
      <c r="AE73" s="15">
        <v>58.5</v>
      </c>
      <c r="AF73">
        <f t="shared" si="41"/>
        <v>0.58499999999999996</v>
      </c>
      <c r="AG73" s="15">
        <v>97.6</v>
      </c>
      <c r="AH73">
        <f t="shared" si="42"/>
        <v>0.97599999999999998</v>
      </c>
      <c r="AI73">
        <f t="shared" si="43"/>
        <v>2.3464203847924425</v>
      </c>
      <c r="AL73">
        <f t="shared" si="44"/>
        <v>798.00041365845527</v>
      </c>
      <c r="AM73" s="12">
        <v>16.344000000000001</v>
      </c>
      <c r="AN73">
        <f t="shared" si="45"/>
        <v>2.0481192390703753E-2</v>
      </c>
      <c r="AO73" s="6">
        <f t="shared" si="46"/>
        <v>7693174893.707921</v>
      </c>
      <c r="AP73">
        <f t="shared" si="47"/>
        <v>8901406526.1969452</v>
      </c>
      <c r="AQ73">
        <f t="shared" si="48"/>
        <v>8297290709.9524326</v>
      </c>
      <c r="AR73">
        <f t="shared" si="49"/>
        <v>40.681616350896775</v>
      </c>
      <c r="AS73">
        <f t="shared" si="50"/>
        <v>0.12554758210285463</v>
      </c>
      <c r="AT73">
        <f t="shared" si="51"/>
        <v>-0.32235039027254991</v>
      </c>
      <c r="AU73">
        <f t="shared" si="52"/>
        <v>-1.6463977099907137</v>
      </c>
      <c r="AX73">
        <f>AW2*AM73</f>
        <v>11.440799999999999</v>
      </c>
      <c r="AY73">
        <f t="shared" si="53"/>
        <v>13.087197709990713</v>
      </c>
    </row>
    <row r="74" spans="6:51" x14ac:dyDescent="0.25">
      <c r="F74">
        <f t="shared" si="54"/>
        <v>73</v>
      </c>
      <c r="G74">
        <f t="shared" si="29"/>
        <v>1.0329920504958092</v>
      </c>
      <c r="H74">
        <f t="shared" si="55"/>
        <v>-9.4876785657407815E-4</v>
      </c>
      <c r="K74">
        <f t="shared" si="30"/>
        <v>1.8038325197597429E-2</v>
      </c>
      <c r="L74">
        <f>ACOS(-J2*K74)</f>
        <v>1.5731328461097007</v>
      </c>
      <c r="N74">
        <f t="shared" si="31"/>
        <v>0.99983734910361166</v>
      </c>
      <c r="O74">
        <f t="shared" si="32"/>
        <v>2.7463945197463688E-2</v>
      </c>
      <c r="P74">
        <f>M2*N74*O74</f>
        <v>2.7231976595839598E-2</v>
      </c>
      <c r="Q74">
        <f t="shared" si="33"/>
        <v>2.7467398900328108E-2</v>
      </c>
      <c r="S74">
        <f t="shared" si="34"/>
        <v>1.8035391247834695E-2</v>
      </c>
      <c r="T74">
        <f>Q74*R2*S74</f>
        <v>6.36359828797312E-5</v>
      </c>
      <c r="U74">
        <f>D2*E2*G2*(P74+T74)</f>
        <v>1059621.5508063266</v>
      </c>
      <c r="V74">
        <f t="shared" si="35"/>
        <v>1059.6215508063265</v>
      </c>
      <c r="W74" s="3">
        <v>25</v>
      </c>
      <c r="X74">
        <f t="shared" si="36"/>
        <v>431.75</v>
      </c>
      <c r="Y74" s="6">
        <f t="shared" si="37"/>
        <v>298.3</v>
      </c>
      <c r="Z74">
        <f t="shared" si="38"/>
        <v>2.597066958624318</v>
      </c>
      <c r="AA74" s="3">
        <v>35</v>
      </c>
      <c r="AB74">
        <f t="shared" si="39"/>
        <v>604.44999999999993</v>
      </c>
      <c r="AC74" s="6">
        <f t="shared" si="28"/>
        <v>308.3</v>
      </c>
      <c r="AD74">
        <f t="shared" si="40"/>
        <v>4.3388295745269367</v>
      </c>
      <c r="AE74" s="15">
        <v>24.4</v>
      </c>
      <c r="AF74">
        <f t="shared" si="41"/>
        <v>0.24399999999999999</v>
      </c>
      <c r="AG74" s="15">
        <v>100</v>
      </c>
      <c r="AH74">
        <f t="shared" si="42"/>
        <v>1</v>
      </c>
      <c r="AI74">
        <f t="shared" si="43"/>
        <v>1.8278706874044452</v>
      </c>
      <c r="AL74">
        <f t="shared" si="44"/>
        <v>798.00041307501897</v>
      </c>
      <c r="AM74" s="12">
        <v>17.064</v>
      </c>
      <c r="AN74">
        <f t="shared" si="45"/>
        <v>2.1383447577734319E-2</v>
      </c>
      <c r="AO74" s="6">
        <f t="shared" si="46"/>
        <v>7903100760.0574884</v>
      </c>
      <c r="AP74">
        <f t="shared" si="47"/>
        <v>9017892663.8373318</v>
      </c>
      <c r="AQ74">
        <f t="shared" si="48"/>
        <v>8460496711.9474106</v>
      </c>
      <c r="AR74">
        <f t="shared" si="49"/>
        <v>41.481815378678156</v>
      </c>
      <c r="AS74">
        <f t="shared" si="50"/>
        <v>0.15072172477242105</v>
      </c>
      <c r="AT74">
        <f t="shared" si="51"/>
        <v>-0.32113234577005867</v>
      </c>
      <c r="AU74">
        <f t="shared" si="52"/>
        <v>-2.0077871077892055</v>
      </c>
      <c r="AX74">
        <f>AW2*AM74</f>
        <v>11.944799999999999</v>
      </c>
      <c r="AY74">
        <f t="shared" si="53"/>
        <v>13.952587107789205</v>
      </c>
    </row>
    <row r="75" spans="6:51" x14ac:dyDescent="0.25">
      <c r="F75">
        <f t="shared" si="54"/>
        <v>74</v>
      </c>
      <c r="G75">
        <f t="shared" si="29"/>
        <v>1.0329918312184772</v>
      </c>
      <c r="H75">
        <f t="shared" si="55"/>
        <v>-8.2578737420757728E-4</v>
      </c>
      <c r="K75">
        <f t="shared" si="30"/>
        <v>1.8038321367699828E-2</v>
      </c>
      <c r="L75">
        <f>ACOS(-J2*K75)</f>
        <v>1.5731328456136098</v>
      </c>
      <c r="N75">
        <f t="shared" si="31"/>
        <v>0.99983734917266298</v>
      </c>
      <c r="O75">
        <f t="shared" si="32"/>
        <v>2.7463945188805051E-2</v>
      </c>
      <c r="P75">
        <f>M2*N75*O75</f>
        <v>2.7231976589134801E-2</v>
      </c>
      <c r="Q75">
        <f t="shared" si="33"/>
        <v>2.7467398891666203E-2</v>
      </c>
      <c r="S75">
        <f t="shared" si="34"/>
        <v>1.80353874198056E-2</v>
      </c>
      <c r="T75">
        <f>Q75*R2*S75</f>
        <v>6.3635969352865036E-5</v>
      </c>
      <c r="U75">
        <f>D2*E2*G2*(P75+T75)</f>
        <v>1059621.550020929</v>
      </c>
      <c r="V75">
        <f t="shared" si="35"/>
        <v>1059.6215500209289</v>
      </c>
      <c r="W75" s="3">
        <v>25</v>
      </c>
      <c r="X75">
        <f t="shared" si="36"/>
        <v>431.75</v>
      </c>
      <c r="Y75" s="6">
        <f t="shared" si="37"/>
        <v>298.3</v>
      </c>
      <c r="Z75">
        <f t="shared" si="38"/>
        <v>2.597066958624318</v>
      </c>
      <c r="AA75" s="3">
        <v>35</v>
      </c>
      <c r="AB75">
        <f t="shared" si="39"/>
        <v>604.44999999999993</v>
      </c>
      <c r="AC75" s="6">
        <f t="shared" si="28"/>
        <v>308.3</v>
      </c>
      <c r="AD75">
        <f t="shared" si="40"/>
        <v>4.3388295745269367</v>
      </c>
      <c r="AE75" s="15">
        <v>29.799999999999997</v>
      </c>
      <c r="AF75">
        <f t="shared" si="41"/>
        <v>0.29799999999999999</v>
      </c>
      <c r="AG75" s="15">
        <v>99.6</v>
      </c>
      <c r="AH75">
        <f t="shared" si="42"/>
        <v>0.996</v>
      </c>
      <c r="AI75">
        <f t="shared" si="43"/>
        <v>1.939824951999424</v>
      </c>
      <c r="AL75">
        <f t="shared" si="44"/>
        <v>798.00041248353648</v>
      </c>
      <c r="AM75" s="12">
        <v>12.816000000000001</v>
      </c>
      <c r="AN75">
        <f t="shared" si="45"/>
        <v>1.6060142074506015E-2</v>
      </c>
      <c r="AO75" s="6">
        <f t="shared" si="46"/>
        <v>7903100760.0574884</v>
      </c>
      <c r="AP75">
        <f t="shared" si="47"/>
        <v>9017892663.8373318</v>
      </c>
      <c r="AQ75">
        <f t="shared" si="48"/>
        <v>8460496711.9474106</v>
      </c>
      <c r="AR75">
        <f t="shared" si="49"/>
        <v>41.481815378678156</v>
      </c>
      <c r="AS75">
        <f t="shared" si="50"/>
        <v>0.14501136171769213</v>
      </c>
      <c r="AT75">
        <f t="shared" si="51"/>
        <v>-0.32831880819941683</v>
      </c>
      <c r="AU75">
        <f t="shared" si="52"/>
        <v>-1.97494746531542</v>
      </c>
      <c r="AX75">
        <f>AW2*AM75</f>
        <v>8.9711999999999996</v>
      </c>
      <c r="AY75">
        <f t="shared" si="53"/>
        <v>10.94614746531542</v>
      </c>
    </row>
    <row r="76" spans="6:51" x14ac:dyDescent="0.25">
      <c r="F76">
        <f t="shared" si="54"/>
        <v>75</v>
      </c>
      <c r="G76">
        <f t="shared" si="29"/>
        <v>1.0329916089582758</v>
      </c>
      <c r="H76">
        <f t="shared" si="55"/>
        <v>-7.0280681717968703E-4</v>
      </c>
      <c r="K76">
        <f t="shared" si="30"/>
        <v>1.8038317485703434E-2</v>
      </c>
      <c r="L76">
        <f>ACOS(-J2*K76)</f>
        <v>1.5731328451107707</v>
      </c>
      <c r="N76">
        <f t="shared" si="31"/>
        <v>0.99983734924265344</v>
      </c>
      <c r="O76">
        <f t="shared" si="32"/>
        <v>2.7463945180028631E-2</v>
      </c>
      <c r="P76">
        <f>M2*N76*O76</f>
        <v>2.72319765823388E-2</v>
      </c>
      <c r="Q76">
        <f t="shared" si="33"/>
        <v>2.7467398882886469E-2</v>
      </c>
      <c r="S76">
        <f t="shared" si="34"/>
        <v>1.8035383539703128E-2</v>
      </c>
      <c r="T76">
        <f>Q76*R2*S76</f>
        <v>6.3635955641990464E-5</v>
      </c>
      <c r="U76">
        <f>D2*E2*G2*(P76+T76)</f>
        <v>1059621.5492248477</v>
      </c>
      <c r="V76">
        <f t="shared" si="35"/>
        <v>1059.6215492248477</v>
      </c>
      <c r="W76" s="3">
        <v>25.5</v>
      </c>
      <c r="X76">
        <f t="shared" si="36"/>
        <v>440.38499999999999</v>
      </c>
      <c r="Y76" s="6">
        <f t="shared" si="37"/>
        <v>298.8</v>
      </c>
      <c r="Z76">
        <f t="shared" si="38"/>
        <v>2.6667477955719967</v>
      </c>
      <c r="AA76" s="3">
        <v>36</v>
      </c>
      <c r="AB76">
        <f t="shared" si="39"/>
        <v>621.72</v>
      </c>
      <c r="AC76" s="6">
        <f t="shared" si="28"/>
        <v>309.3</v>
      </c>
      <c r="AD76">
        <f t="shared" si="40"/>
        <v>4.5589921905329831</v>
      </c>
      <c r="AE76" s="15">
        <v>35.4</v>
      </c>
      <c r="AF76">
        <f t="shared" si="41"/>
        <v>0.35399999999999998</v>
      </c>
      <c r="AG76" s="15">
        <v>100</v>
      </c>
      <c r="AH76">
        <f t="shared" si="42"/>
        <v>1</v>
      </c>
      <c r="AI76">
        <f t="shared" si="43"/>
        <v>2.1403155155103364</v>
      </c>
      <c r="AL76">
        <f t="shared" si="44"/>
        <v>798.00041188400814</v>
      </c>
      <c r="AM76" s="12">
        <v>19.908000000000001</v>
      </c>
      <c r="AN76">
        <f t="shared" si="45"/>
        <v>2.4947355544590485E-2</v>
      </c>
      <c r="AO76" s="6">
        <f t="shared" si="46"/>
        <v>7956246739.8993816</v>
      </c>
      <c r="AP76">
        <f t="shared" si="47"/>
        <v>9135518354.5049133</v>
      </c>
      <c r="AQ76">
        <f t="shared" si="48"/>
        <v>8545882547.2021475</v>
      </c>
      <c r="AR76">
        <f t="shared" si="49"/>
        <v>41.900462128932134</v>
      </c>
      <c r="AS76">
        <f t="shared" si="50"/>
        <v>0.13518255908247806</v>
      </c>
      <c r="AT76">
        <f t="shared" si="51"/>
        <v>-0.31632107001480281</v>
      </c>
      <c r="AU76">
        <f t="shared" si="52"/>
        <v>-1.7917095048889979</v>
      </c>
      <c r="AX76">
        <f>AW2*AM76</f>
        <v>13.935600000000001</v>
      </c>
      <c r="AY76">
        <f t="shared" si="53"/>
        <v>15.727309504888998</v>
      </c>
    </row>
    <row r="77" spans="6:51" x14ac:dyDescent="0.25">
      <c r="F77">
        <f t="shared" si="54"/>
        <v>76</v>
      </c>
      <c r="G77">
        <f t="shared" si="29"/>
        <v>1.0329913837152251</v>
      </c>
      <c r="H77">
        <f t="shared" si="55"/>
        <v>-5.7982619660937567E-4</v>
      </c>
      <c r="K77">
        <f t="shared" si="30"/>
        <v>1.8038313551608599E-2</v>
      </c>
      <c r="L77">
        <f>ACOS(-J2*K77)</f>
        <v>1.5731328446011832</v>
      </c>
      <c r="N77">
        <f t="shared" si="31"/>
        <v>0.99983734931358326</v>
      </c>
      <c r="O77">
        <f t="shared" si="32"/>
        <v>2.746394517113443E-2</v>
      </c>
      <c r="P77">
        <f>M2*N77*O77</f>
        <v>2.7231976575451594E-2</v>
      </c>
      <c r="Q77">
        <f t="shared" si="33"/>
        <v>2.7467398873988913E-2</v>
      </c>
      <c r="S77">
        <f t="shared" si="34"/>
        <v>1.8035379607527633E-2</v>
      </c>
      <c r="T77">
        <f>Q77*R2*S77</f>
        <v>6.3635941747108732E-5</v>
      </c>
      <c r="U77">
        <f>D2*E2*G2*(P77+T77)</f>
        <v>1059621.5484180828</v>
      </c>
      <c r="V77">
        <f t="shared" si="35"/>
        <v>1059.6215484180827</v>
      </c>
      <c r="W77" s="3">
        <v>25</v>
      </c>
      <c r="X77">
        <f t="shared" si="36"/>
        <v>431.75</v>
      </c>
      <c r="Y77" s="6">
        <f t="shared" si="37"/>
        <v>298.3</v>
      </c>
      <c r="Z77">
        <f t="shared" si="38"/>
        <v>2.597066958624318</v>
      </c>
      <c r="AA77" s="3">
        <v>31</v>
      </c>
      <c r="AB77">
        <f t="shared" si="39"/>
        <v>535.37</v>
      </c>
      <c r="AC77" s="6">
        <f t="shared" si="28"/>
        <v>304.3</v>
      </c>
      <c r="AD77">
        <f t="shared" si="40"/>
        <v>3.5479274662728466</v>
      </c>
      <c r="AE77" s="15">
        <v>43.2</v>
      </c>
      <c r="AF77">
        <f t="shared" si="41"/>
        <v>0.43200000000000005</v>
      </c>
      <c r="AG77" s="15">
        <v>98.8</v>
      </c>
      <c r="AH77">
        <f t="shared" si="42"/>
        <v>0.98799999999999999</v>
      </c>
      <c r="AI77">
        <f t="shared" si="43"/>
        <v>2.049303410275348</v>
      </c>
      <c r="AL77">
        <f t="shared" si="44"/>
        <v>798.00041127643385</v>
      </c>
      <c r="AM77" s="12">
        <v>20.340000000000003</v>
      </c>
      <c r="AN77">
        <f t="shared" si="45"/>
        <v>2.5488708668038595E-2</v>
      </c>
      <c r="AO77" s="6">
        <f t="shared" si="46"/>
        <v>7903100760.0574884</v>
      </c>
      <c r="AP77">
        <f t="shared" si="47"/>
        <v>8558711713.0389957</v>
      </c>
      <c r="AQ77">
        <f t="shared" si="48"/>
        <v>8230906236.5482426</v>
      </c>
      <c r="AR77">
        <f t="shared" si="49"/>
        <v>40.356133277796033</v>
      </c>
      <c r="AS77">
        <f t="shared" si="50"/>
        <v>0.13958456436342831</v>
      </c>
      <c r="AT77">
        <f t="shared" si="51"/>
        <v>-0.31559024329814789</v>
      </c>
      <c r="AU77">
        <f t="shared" si="52"/>
        <v>-1.7777492796948047</v>
      </c>
      <c r="AX77">
        <f>AW2*AM77</f>
        <v>14.238000000000001</v>
      </c>
      <c r="AY77">
        <f t="shared" si="53"/>
        <v>16.015749279694806</v>
      </c>
    </row>
    <row r="78" spans="6:51" x14ac:dyDescent="0.25">
      <c r="F78">
        <f t="shared" si="54"/>
        <v>77</v>
      </c>
      <c r="G78">
        <f t="shared" si="29"/>
        <v>1.0329911554893456</v>
      </c>
      <c r="H78">
        <f t="shared" si="55"/>
        <v>-4.5684552361560741E-4</v>
      </c>
      <c r="K78">
        <f t="shared" si="30"/>
        <v>1.8038309565415685E-2</v>
      </c>
      <c r="L78">
        <f>ACOS(-J2*K78)</f>
        <v>1.5731328440848473</v>
      </c>
      <c r="N78">
        <f t="shared" si="31"/>
        <v>0.99983734938545243</v>
      </c>
      <c r="O78">
        <f t="shared" si="32"/>
        <v>2.7463945162122444E-2</v>
      </c>
      <c r="P78">
        <f>M2*N78*O78</f>
        <v>2.7231976568473183E-2</v>
      </c>
      <c r="Q78">
        <f t="shared" si="33"/>
        <v>2.7467398864973527E-2</v>
      </c>
      <c r="S78">
        <f t="shared" si="34"/>
        <v>1.8035375623279469E-2</v>
      </c>
      <c r="T78">
        <f>Q78*R2*S78</f>
        <v>6.3635927668221099E-5</v>
      </c>
      <c r="U78">
        <f>D2*E2*G2*(P78+T78)</f>
        <v>1059621.5476006337</v>
      </c>
      <c r="V78">
        <f t="shared" si="35"/>
        <v>1059.6215476006337</v>
      </c>
      <c r="W78" s="3">
        <v>25</v>
      </c>
      <c r="X78">
        <f t="shared" si="36"/>
        <v>431.75</v>
      </c>
      <c r="Y78" s="6">
        <f t="shared" si="37"/>
        <v>298.3</v>
      </c>
      <c r="Z78">
        <f t="shared" si="38"/>
        <v>2.597066958624318</v>
      </c>
      <c r="AA78" s="3">
        <v>35</v>
      </c>
      <c r="AB78">
        <f t="shared" si="39"/>
        <v>604.44999999999993</v>
      </c>
      <c r="AC78" s="6">
        <f t="shared" si="28"/>
        <v>308.3</v>
      </c>
      <c r="AD78">
        <f t="shared" si="40"/>
        <v>4.3388295745269367</v>
      </c>
      <c r="AE78" s="15">
        <v>42.699999999999996</v>
      </c>
      <c r="AF78">
        <f t="shared" si="41"/>
        <v>0.42699999999999994</v>
      </c>
      <c r="AG78" s="15">
        <v>98.8</v>
      </c>
      <c r="AH78">
        <f t="shared" si="42"/>
        <v>0.98799999999999999</v>
      </c>
      <c r="AI78">
        <f t="shared" si="43"/>
        <v>2.2092911917219142</v>
      </c>
      <c r="AL78">
        <f t="shared" si="44"/>
        <v>798.00041066081337</v>
      </c>
      <c r="AM78" s="12">
        <v>19.440000000000001</v>
      </c>
      <c r="AN78">
        <f t="shared" si="45"/>
        <v>2.4360889719219566E-2</v>
      </c>
      <c r="AO78" s="6">
        <f t="shared" si="46"/>
        <v>7903100760.0574884</v>
      </c>
      <c r="AP78">
        <f t="shared" si="47"/>
        <v>9017892663.8373318</v>
      </c>
      <c r="AQ78">
        <f t="shared" si="48"/>
        <v>8460496711.9474106</v>
      </c>
      <c r="AR78">
        <f t="shared" si="49"/>
        <v>41.481815378678156</v>
      </c>
      <c r="AS78">
        <f t="shared" si="50"/>
        <v>0.13190841593723807</v>
      </c>
      <c r="AT78">
        <f t="shared" si="51"/>
        <v>-0.31711279887905358</v>
      </c>
      <c r="AU78">
        <f t="shared" si="52"/>
        <v>-1.7351779894755719</v>
      </c>
      <c r="AX78">
        <f>AW2*AM78</f>
        <v>13.608000000000001</v>
      </c>
      <c r="AY78">
        <f t="shared" si="53"/>
        <v>15.343177989475572</v>
      </c>
    </row>
    <row r="79" spans="6:51" x14ac:dyDescent="0.25">
      <c r="F79">
        <f t="shared" si="54"/>
        <v>78</v>
      </c>
      <c r="G79">
        <f t="shared" si="29"/>
        <v>1.0329909242806576</v>
      </c>
      <c r="H79">
        <f t="shared" si="55"/>
        <v>-3.3386480931735799E-4</v>
      </c>
      <c r="K79">
        <f t="shared" si="30"/>
        <v>1.8038305527125043E-2</v>
      </c>
      <c r="L79">
        <f>ACOS(-J2*K79)</f>
        <v>1.5731328435617633</v>
      </c>
      <c r="N79">
        <f t="shared" si="31"/>
        <v>0.99983734945826075</v>
      </c>
      <c r="O79">
        <f t="shared" si="32"/>
        <v>2.7463945152992674E-2</v>
      </c>
      <c r="P79">
        <f>M2*N79*O79</f>
        <v>2.7231976561403564E-2</v>
      </c>
      <c r="Q79">
        <f t="shared" si="33"/>
        <v>2.7467398855840312E-2</v>
      </c>
      <c r="S79">
        <f t="shared" si="34"/>
        <v>1.8035371586958997E-2</v>
      </c>
      <c r="T79">
        <f>Q79*R2*S79</f>
        <v>6.3635913405328813E-5</v>
      </c>
      <c r="U79">
        <f>D2*E2*G2*(P79+T79)</f>
        <v>1059621.5467725012</v>
      </c>
      <c r="V79">
        <f t="shared" si="35"/>
        <v>1059.6215467725012</v>
      </c>
      <c r="W79" s="3">
        <v>25.5</v>
      </c>
      <c r="X79">
        <f t="shared" si="36"/>
        <v>440.38499999999999</v>
      </c>
      <c r="Y79" s="6">
        <f t="shared" si="37"/>
        <v>298.8</v>
      </c>
      <c r="Z79">
        <f t="shared" si="38"/>
        <v>2.6667477955719967</v>
      </c>
      <c r="AA79" s="3">
        <v>35</v>
      </c>
      <c r="AB79">
        <f t="shared" si="39"/>
        <v>604.44999999999993</v>
      </c>
      <c r="AC79" s="6">
        <f t="shared" si="28"/>
        <v>308.3</v>
      </c>
      <c r="AD79">
        <f t="shared" si="40"/>
        <v>4.3388295745269367</v>
      </c>
      <c r="AE79" s="15">
        <v>54.7</v>
      </c>
      <c r="AF79">
        <f t="shared" si="41"/>
        <v>0.54700000000000004</v>
      </c>
      <c r="AG79" s="15">
        <v>97</v>
      </c>
      <c r="AH79">
        <f t="shared" si="42"/>
        <v>0.97</v>
      </c>
      <c r="AI79">
        <f t="shared" si="43"/>
        <v>2.4800425694855357</v>
      </c>
      <c r="AL79">
        <f t="shared" si="44"/>
        <v>798.00041003714728</v>
      </c>
      <c r="AM79" s="12">
        <v>19.547999999999998</v>
      </c>
      <c r="AN79">
        <f t="shared" si="45"/>
        <v>2.4496228014582136E-2</v>
      </c>
      <c r="AO79" s="6">
        <f t="shared" si="46"/>
        <v>7956246739.8993816</v>
      </c>
      <c r="AP79">
        <f t="shared" si="47"/>
        <v>9017892663.8373318</v>
      </c>
      <c r="AQ79">
        <f t="shared" si="48"/>
        <v>8487069701.8683567</v>
      </c>
      <c r="AR79">
        <f t="shared" si="49"/>
        <v>41.612102748260554</v>
      </c>
      <c r="AS79">
        <f t="shared" si="50"/>
        <v>0.11952588732026498</v>
      </c>
      <c r="AT79">
        <f t="shared" si="51"/>
        <v>-0.31693009218031409</v>
      </c>
      <c r="AU79">
        <f t="shared" si="52"/>
        <v>-1.5763226486806754</v>
      </c>
      <c r="AX79">
        <f>AW2*AM79</f>
        <v>13.683599999999998</v>
      </c>
      <c r="AY79">
        <f t="shared" si="53"/>
        <v>15.259922648680673</v>
      </c>
    </row>
    <row r="80" spans="6:51" x14ac:dyDescent="0.25">
      <c r="F80">
        <f t="shared" si="54"/>
        <v>79</v>
      </c>
      <c r="G80">
        <f t="shared" si="29"/>
        <v>1.0329906900891825</v>
      </c>
      <c r="H80">
        <f t="shared" si="55"/>
        <v>-2.1088406483360121E-4</v>
      </c>
      <c r="K80">
        <f t="shared" si="30"/>
        <v>1.8038301436737039E-2</v>
      </c>
      <c r="L80">
        <f>ACOS(-J2*K80)</f>
        <v>1.5731328430319309</v>
      </c>
      <c r="N80">
        <f t="shared" si="31"/>
        <v>0.99983734953200842</v>
      </c>
      <c r="O80">
        <f t="shared" si="32"/>
        <v>2.746394514374512E-2</v>
      </c>
      <c r="P80">
        <f>M2*N80*O80</f>
        <v>2.723197655424274E-2</v>
      </c>
      <c r="Q80">
        <f t="shared" si="33"/>
        <v>2.7467398846589268E-2</v>
      </c>
      <c r="S80">
        <f t="shared" si="34"/>
        <v>1.803536749856658E-2</v>
      </c>
      <c r="T80">
        <f>Q80*R2*S80</f>
        <v>6.3635898958433175E-5</v>
      </c>
      <c r="U80">
        <f>D2*E2*G2*(P80+T80)</f>
        <v>1059621.5459336848</v>
      </c>
      <c r="V80">
        <f t="shared" si="35"/>
        <v>1059.6215459336847</v>
      </c>
      <c r="W80" s="3">
        <v>24</v>
      </c>
      <c r="X80">
        <f t="shared" si="36"/>
        <v>414.48</v>
      </c>
      <c r="Y80" s="6">
        <f t="shared" si="37"/>
        <v>297.3</v>
      </c>
      <c r="Z80">
        <f t="shared" si="38"/>
        <v>2.4624618961402045</v>
      </c>
      <c r="AA80" s="3">
        <v>34</v>
      </c>
      <c r="AB80">
        <f t="shared" si="39"/>
        <v>587.17999999999995</v>
      </c>
      <c r="AC80" s="6">
        <f t="shared" si="28"/>
        <v>307.3</v>
      </c>
      <c r="AD80">
        <f t="shared" si="40"/>
        <v>4.1279690380750855</v>
      </c>
      <c r="AE80" s="15">
        <v>58.099999999999994</v>
      </c>
      <c r="AF80">
        <f t="shared" si="41"/>
        <v>0.58099999999999996</v>
      </c>
      <c r="AG80" s="15">
        <v>100</v>
      </c>
      <c r="AH80">
        <f t="shared" si="42"/>
        <v>1</v>
      </c>
      <c r="AI80">
        <f t="shared" si="43"/>
        <v>2.4304059536309146</v>
      </c>
      <c r="AL80">
        <f t="shared" si="44"/>
        <v>798.00040940543511</v>
      </c>
      <c r="AM80" s="12">
        <v>16.704000000000001</v>
      </c>
      <c r="AN80">
        <f t="shared" si="45"/>
        <v>2.0932320087962891E-2</v>
      </c>
      <c r="AO80" s="6">
        <f t="shared" si="46"/>
        <v>7797608001.4891062</v>
      </c>
      <c r="AP80">
        <f t="shared" si="47"/>
        <v>8901406526.1969452</v>
      </c>
      <c r="AQ80">
        <f t="shared" si="48"/>
        <v>8349507263.8430252</v>
      </c>
      <c r="AR80">
        <f t="shared" si="49"/>
        <v>40.937634114622355</v>
      </c>
      <c r="AS80">
        <f t="shared" si="50"/>
        <v>0.12174336965130719</v>
      </c>
      <c r="AT80">
        <f t="shared" si="51"/>
        <v>-0.32174136788125007</v>
      </c>
      <c r="AU80">
        <f t="shared" si="52"/>
        <v>-1.6035221454262574</v>
      </c>
      <c r="AX80">
        <f>AW2*AM80</f>
        <v>11.6928</v>
      </c>
      <c r="AY80">
        <f t="shared" si="53"/>
        <v>13.296322145426258</v>
      </c>
    </row>
    <row r="81" spans="5:52" x14ac:dyDescent="0.25">
      <c r="F81">
        <f t="shared" si="54"/>
        <v>80</v>
      </c>
      <c r="G81">
        <f t="shared" si="29"/>
        <v>1.0329904529149412</v>
      </c>
      <c r="H81">
        <f t="shared" si="55"/>
        <v>-8.7903301283319733E-5</v>
      </c>
      <c r="K81">
        <f t="shared" si="30"/>
        <v>1.8038297294252048E-2</v>
      </c>
      <c r="L81">
        <f>ACOS(-J2*K81)</f>
        <v>1.5731328424953503</v>
      </c>
      <c r="N81">
        <f t="shared" si="31"/>
        <v>0.99983734960669535</v>
      </c>
      <c r="O81">
        <f t="shared" si="32"/>
        <v>2.7463945134379789E-2</v>
      </c>
      <c r="P81">
        <f>M2*N81*O81</f>
        <v>2.7231976546990711E-2</v>
      </c>
      <c r="Q81">
        <f t="shared" si="33"/>
        <v>2.7467398837220401E-2</v>
      </c>
      <c r="S81">
        <f t="shared" si="34"/>
        <v>1.8035363358102591E-2</v>
      </c>
      <c r="T81">
        <f>Q81*R2*S81</f>
        <v>6.3635884327535499E-5</v>
      </c>
      <c r="U81">
        <f>D2*E2*G2*(P81+T81)</f>
        <v>1059621.5450841847</v>
      </c>
      <c r="V81">
        <f t="shared" si="35"/>
        <v>1059.6215450841848</v>
      </c>
      <c r="W81" s="3">
        <v>22.5</v>
      </c>
      <c r="X81">
        <f t="shared" si="36"/>
        <v>388.57499999999999</v>
      </c>
      <c r="Y81" s="6">
        <f t="shared" si="37"/>
        <v>295.8</v>
      </c>
      <c r="Z81">
        <f t="shared" si="38"/>
        <v>2.2719881109601614</v>
      </c>
      <c r="AA81" s="3">
        <v>33.5</v>
      </c>
      <c r="AB81">
        <f t="shared" si="39"/>
        <v>578.54499999999996</v>
      </c>
      <c r="AC81" s="6">
        <f t="shared" si="28"/>
        <v>306.8</v>
      </c>
      <c r="AD81">
        <f t="shared" si="40"/>
        <v>4.02592295454017</v>
      </c>
      <c r="AE81" s="15">
        <v>64.3</v>
      </c>
      <c r="AF81">
        <f t="shared" si="41"/>
        <v>0.64300000000000002</v>
      </c>
      <c r="AG81" s="15">
        <v>98.4</v>
      </c>
      <c r="AH81">
        <f t="shared" si="42"/>
        <v>0.9840000000000001</v>
      </c>
      <c r="AI81">
        <f t="shared" si="43"/>
        <v>2.4121523804770639</v>
      </c>
      <c r="AL81">
        <f t="shared" si="44"/>
        <v>798.00040876567721</v>
      </c>
      <c r="AM81" s="12">
        <v>16.488</v>
      </c>
      <c r="AN81">
        <f t="shared" si="45"/>
        <v>2.0661643551665766E-2</v>
      </c>
      <c r="AO81" s="6">
        <f t="shared" si="46"/>
        <v>7641353482.9750309</v>
      </c>
      <c r="AP81">
        <f t="shared" si="47"/>
        <v>8843588481.3744526</v>
      </c>
      <c r="AQ81">
        <f t="shared" si="48"/>
        <v>8242470982.1747417</v>
      </c>
      <c r="AR81">
        <f t="shared" si="49"/>
        <v>40.412835225602763</v>
      </c>
      <c r="AS81">
        <f t="shared" si="50"/>
        <v>0.12256452300199389</v>
      </c>
      <c r="AT81">
        <f t="shared" si="51"/>
        <v>-0.32210678120525121</v>
      </c>
      <c r="AU81">
        <f t="shared" si="52"/>
        <v>-1.5954528254887261</v>
      </c>
      <c r="AX81">
        <f>AW2*AM81</f>
        <v>11.541599999999999</v>
      </c>
      <c r="AY81">
        <f t="shared" si="53"/>
        <v>13.137052825488725</v>
      </c>
    </row>
    <row r="82" spans="5:52" x14ac:dyDescent="0.25">
      <c r="F82">
        <f t="shared" si="54"/>
        <v>81</v>
      </c>
      <c r="G82">
        <f t="shared" si="29"/>
        <v>1.0329902127579549</v>
      </c>
      <c r="H82">
        <f t="shared" si="55"/>
        <v>3.5077470214508345E-5</v>
      </c>
      <c r="K82">
        <f t="shared" si="30"/>
        <v>1.8038293099670435E-2</v>
      </c>
      <c r="L82">
        <f>ACOS(-J2*K82)</f>
        <v>1.5731328419520219</v>
      </c>
      <c r="N82">
        <f t="shared" si="31"/>
        <v>0.99983734968232152</v>
      </c>
      <c r="O82">
        <f t="shared" si="32"/>
        <v>2.746394512489668E-2</v>
      </c>
      <c r="P82">
        <f>M2*N82*O82</f>
        <v>2.7231976539647488E-2</v>
      </c>
      <c r="Q82">
        <f t="shared" si="33"/>
        <v>2.7467398827733715E-2</v>
      </c>
      <c r="S82">
        <f t="shared" si="34"/>
        <v>1.8035359165567397E-2</v>
      </c>
      <c r="T82">
        <f>Q82*R2*S82</f>
        <v>6.36358695126371E-5</v>
      </c>
      <c r="U82">
        <f>D2*E2*G2*(P82+T82)</f>
        <v>1059621.5442240019</v>
      </c>
      <c r="V82">
        <f t="shared" si="35"/>
        <v>1059.621544224002</v>
      </c>
      <c r="W82" s="3">
        <v>24</v>
      </c>
      <c r="X82">
        <f t="shared" si="36"/>
        <v>414.48</v>
      </c>
      <c r="Y82" s="6">
        <f t="shared" si="37"/>
        <v>297.3</v>
      </c>
      <c r="Z82">
        <f t="shared" si="38"/>
        <v>2.4624618961402045</v>
      </c>
      <c r="AA82" s="3">
        <v>35.5</v>
      </c>
      <c r="AB82">
        <f t="shared" si="39"/>
        <v>613.08500000000004</v>
      </c>
      <c r="AC82" s="6">
        <f t="shared" si="28"/>
        <v>308.8</v>
      </c>
      <c r="AD82">
        <f t="shared" si="40"/>
        <v>4.4477270053696518</v>
      </c>
      <c r="AE82" s="15">
        <v>56.3</v>
      </c>
      <c r="AF82">
        <f t="shared" si="41"/>
        <v>0.56299999999999994</v>
      </c>
      <c r="AG82" s="15">
        <v>100</v>
      </c>
      <c r="AH82">
        <f t="shared" si="42"/>
        <v>1</v>
      </c>
      <c r="AI82">
        <f t="shared" si="43"/>
        <v>2.4832661000816589</v>
      </c>
      <c r="AL82">
        <f t="shared" si="44"/>
        <v>798.00040811787392</v>
      </c>
      <c r="AM82" s="12">
        <v>20.303999999999998</v>
      </c>
      <c r="AN82">
        <f t="shared" si="45"/>
        <v>2.5443596010042219E-2</v>
      </c>
      <c r="AO82" s="6">
        <f t="shared" si="46"/>
        <v>7797608001.4891062</v>
      </c>
      <c r="AP82">
        <f t="shared" si="47"/>
        <v>9076562602.615221</v>
      </c>
      <c r="AQ82">
        <f t="shared" si="48"/>
        <v>8437085302.0521641</v>
      </c>
      <c r="AR82">
        <f t="shared" si="49"/>
        <v>41.367029235961759</v>
      </c>
      <c r="AS82">
        <f t="shared" si="50"/>
        <v>0.11938264900148829</v>
      </c>
      <c r="AT82">
        <f t="shared" si="51"/>
        <v>-0.31565114538644296</v>
      </c>
      <c r="AU82">
        <f t="shared" si="52"/>
        <v>-1.5588449275187715</v>
      </c>
      <c r="AX82">
        <f>AW2*AM82</f>
        <v>14.212799999999998</v>
      </c>
      <c r="AY82">
        <f t="shared" si="53"/>
        <v>15.77164492751877</v>
      </c>
    </row>
    <row r="83" spans="5:52" x14ac:dyDescent="0.25">
      <c r="F83">
        <f t="shared" si="54"/>
        <v>82</v>
      </c>
      <c r="G83">
        <f t="shared" si="29"/>
        <v>1.0329899696182459</v>
      </c>
      <c r="H83">
        <f t="shared" si="55"/>
        <v>1.5805823854089953E-4</v>
      </c>
      <c r="K83">
        <f t="shared" si="30"/>
        <v>1.8038288852992596E-2</v>
      </c>
      <c r="L83">
        <f>ACOS(-J2*K83)</f>
        <v>1.573132841401945</v>
      </c>
      <c r="N83">
        <f t="shared" si="31"/>
        <v>0.99983734975888705</v>
      </c>
      <c r="O83">
        <f t="shared" si="32"/>
        <v>2.7463945115295787E-2</v>
      </c>
      <c r="P83">
        <f>M2*N83*O83</f>
        <v>2.7231976532213056E-2</v>
      </c>
      <c r="Q83">
        <f t="shared" si="33"/>
        <v>2.74673988181292E-2</v>
      </c>
      <c r="S83">
        <f t="shared" si="34"/>
        <v>1.803535492096139E-2</v>
      </c>
      <c r="T83">
        <f>Q83*R2*S83</f>
        <v>6.3635854513739332E-5</v>
      </c>
      <c r="U83">
        <f>D2*E2*G2*(P83+T83)</f>
        <v>1059621.5433531352</v>
      </c>
      <c r="V83">
        <f t="shared" si="35"/>
        <v>1059.6215433531352</v>
      </c>
      <c r="W83" s="3">
        <v>25</v>
      </c>
      <c r="X83">
        <f t="shared" si="36"/>
        <v>431.75</v>
      </c>
      <c r="Y83" s="6">
        <f t="shared" si="37"/>
        <v>298.3</v>
      </c>
      <c r="Z83">
        <f t="shared" si="38"/>
        <v>2.597066958624318</v>
      </c>
      <c r="AA83" s="3">
        <v>33.5</v>
      </c>
      <c r="AB83">
        <f t="shared" si="39"/>
        <v>578.54499999999996</v>
      </c>
      <c r="AC83" s="6">
        <f t="shared" si="28"/>
        <v>306.8</v>
      </c>
      <c r="AD83">
        <f t="shared" si="40"/>
        <v>4.02592295454017</v>
      </c>
      <c r="AE83" s="15">
        <v>65.900000000000006</v>
      </c>
      <c r="AF83">
        <f t="shared" si="41"/>
        <v>0.65900000000000003</v>
      </c>
      <c r="AG83" s="15">
        <v>96.8</v>
      </c>
      <c r="AH83">
        <f t="shared" si="42"/>
        <v>0.96799999999999997</v>
      </c>
      <c r="AI83">
        <f t="shared" si="43"/>
        <v>2.5835220214951562</v>
      </c>
      <c r="AL83">
        <f t="shared" si="44"/>
        <v>798.00040746202455</v>
      </c>
      <c r="AM83" s="12">
        <v>17.423999999999999</v>
      </c>
      <c r="AN83">
        <f t="shared" si="45"/>
        <v>2.1834575317343025E-2</v>
      </c>
      <c r="AO83" s="6">
        <f t="shared" si="46"/>
        <v>7903100760.0574884</v>
      </c>
      <c r="AP83">
        <f t="shared" si="47"/>
        <v>8843588481.3744526</v>
      </c>
      <c r="AQ83">
        <f t="shared" si="48"/>
        <v>8373344620.715971</v>
      </c>
      <c r="AR83">
        <f t="shared" si="49"/>
        <v>41.054508675370407</v>
      </c>
      <c r="AS83">
        <f t="shared" si="50"/>
        <v>0.1149732646521639</v>
      </c>
      <c r="AT83">
        <f t="shared" si="51"/>
        <v>-0.32052332332158689</v>
      </c>
      <c r="AU83">
        <f t="shared" si="52"/>
        <v>-1.5129248606605217</v>
      </c>
      <c r="AX83">
        <f>AW2*AM83</f>
        <v>12.1968</v>
      </c>
      <c r="AY83">
        <f t="shared" si="53"/>
        <v>13.709724860660522</v>
      </c>
    </row>
    <row r="84" spans="5:52" x14ac:dyDescent="0.25">
      <c r="F84">
        <f t="shared" si="54"/>
        <v>83</v>
      </c>
      <c r="G84">
        <f t="shared" si="29"/>
        <v>1.0329897234958356</v>
      </c>
      <c r="H84">
        <f t="shared" si="55"/>
        <v>2.8103899257687052E-4</v>
      </c>
      <c r="K84">
        <f t="shared" si="30"/>
        <v>1.8038284554218898E-2</v>
      </c>
      <c r="L84">
        <f>ACOS(-J2*K84)</f>
        <v>1.5731328408451204</v>
      </c>
      <c r="N84">
        <f t="shared" si="31"/>
        <v>0.99983734983639172</v>
      </c>
      <c r="O84">
        <f t="shared" si="32"/>
        <v>2.7463945105577117E-2</v>
      </c>
      <c r="P84">
        <f>M2*N84*O84</f>
        <v>2.723197652468742E-2</v>
      </c>
      <c r="Q84">
        <f t="shared" si="33"/>
        <v>2.7467398808406863E-2</v>
      </c>
      <c r="S84">
        <f t="shared" si="34"/>
        <v>1.8035350624284942E-2</v>
      </c>
      <c r="T84">
        <f>Q84*R2*S84</f>
        <v>6.3635839330843539E-5</v>
      </c>
      <c r="U84">
        <f>D2*E2*G2*(P84+T84)</f>
        <v>1059621.5424715851</v>
      </c>
      <c r="V84">
        <f t="shared" si="35"/>
        <v>1059.6215424715851</v>
      </c>
      <c r="W84" s="3">
        <v>25</v>
      </c>
      <c r="X84">
        <f t="shared" si="36"/>
        <v>431.75</v>
      </c>
      <c r="Y84" s="6">
        <f t="shared" si="37"/>
        <v>298.3</v>
      </c>
      <c r="Z84">
        <f t="shared" si="38"/>
        <v>2.597066958624318</v>
      </c>
      <c r="AA84" s="3">
        <v>30.5</v>
      </c>
      <c r="AB84">
        <f t="shared" si="39"/>
        <v>526.73500000000001</v>
      </c>
      <c r="AC84" s="6">
        <f t="shared" si="28"/>
        <v>303.8</v>
      </c>
      <c r="AD84">
        <f t="shared" si="40"/>
        <v>3.4585031764857836</v>
      </c>
      <c r="AE84" s="15">
        <v>56.3</v>
      </c>
      <c r="AF84">
        <f t="shared" si="41"/>
        <v>0.56299999999999994</v>
      </c>
      <c r="AG84" s="15">
        <v>100</v>
      </c>
      <c r="AH84">
        <f t="shared" si="42"/>
        <v>1</v>
      </c>
      <c r="AI84">
        <f t="shared" si="43"/>
        <v>2.2721021234929069</v>
      </c>
      <c r="AL84">
        <f t="shared" si="44"/>
        <v>798.0004067981298</v>
      </c>
      <c r="AM84" s="12">
        <v>19.584000000000003</v>
      </c>
      <c r="AN84">
        <f t="shared" si="45"/>
        <v>2.454134087296796E-2</v>
      </c>
      <c r="AO84" s="6">
        <f t="shared" si="46"/>
        <v>7903100760.0574884</v>
      </c>
      <c r="AP84">
        <f t="shared" si="47"/>
        <v>8502572636.9173031</v>
      </c>
      <c r="AQ84">
        <f t="shared" si="48"/>
        <v>8202836698.4873962</v>
      </c>
      <c r="AR84">
        <f t="shared" si="49"/>
        <v>40.218508332683705</v>
      </c>
      <c r="AS84">
        <f t="shared" si="50"/>
        <v>0.12897108818822722</v>
      </c>
      <c r="AT84">
        <f t="shared" si="51"/>
        <v>-0.31686918982149326</v>
      </c>
      <c r="AU84">
        <f t="shared" si="52"/>
        <v>-1.6436083411985587</v>
      </c>
      <c r="AX84">
        <f>AW2*AM84</f>
        <v>13.708800000000002</v>
      </c>
      <c r="AY84">
        <f t="shared" si="53"/>
        <v>15.352408341198561</v>
      </c>
    </row>
    <row r="85" spans="5:52" x14ac:dyDescent="0.25">
      <c r="F85">
        <f t="shared" si="54"/>
        <v>84</v>
      </c>
      <c r="G85">
        <f t="shared" si="29"/>
        <v>1.0329894743907466</v>
      </c>
      <c r="H85">
        <f t="shared" si="55"/>
        <v>4.0401972120344411E-4</v>
      </c>
      <c r="K85">
        <f t="shared" si="30"/>
        <v>1.803828020334974E-2</v>
      </c>
      <c r="L85">
        <f>ACOS(-J2*K85)</f>
        <v>1.5731328402815477</v>
      </c>
      <c r="N85">
        <f t="shared" si="31"/>
        <v>0.99983734991483564</v>
      </c>
      <c r="O85">
        <f t="shared" si="32"/>
        <v>2.7463945095740672E-2</v>
      </c>
      <c r="P85">
        <f>M2*N85*O85</f>
        <v>2.7231976517070586E-2</v>
      </c>
      <c r="Q85">
        <f t="shared" si="33"/>
        <v>2.7467398798566706E-2</v>
      </c>
      <c r="S85">
        <f t="shared" si="34"/>
        <v>1.8035346275538447E-2</v>
      </c>
      <c r="T85">
        <f>Q85*R2*S85</f>
        <v>6.3635823963951102E-5</v>
      </c>
      <c r="U85">
        <f>D2*E2*G2*(P85+T85)</f>
        <v>1059621.5415793518</v>
      </c>
      <c r="V85">
        <f t="shared" si="35"/>
        <v>1059.6215415793517</v>
      </c>
      <c r="W85" s="3">
        <v>21.5</v>
      </c>
      <c r="X85">
        <f t="shared" si="36"/>
        <v>371.30500000000001</v>
      </c>
      <c r="Y85" s="6">
        <f t="shared" si="37"/>
        <v>294.8</v>
      </c>
      <c r="Z85">
        <f t="shared" si="38"/>
        <v>2.1522831732713339</v>
      </c>
      <c r="AA85" s="3">
        <v>29</v>
      </c>
      <c r="AB85">
        <f t="shared" si="39"/>
        <v>500.83</v>
      </c>
      <c r="AC85" s="6">
        <f t="shared" si="28"/>
        <v>302.3</v>
      </c>
      <c r="AD85">
        <f t="shared" si="40"/>
        <v>3.2019052325811828</v>
      </c>
      <c r="AE85" s="15">
        <v>82.399999999999991</v>
      </c>
      <c r="AF85">
        <f t="shared" si="41"/>
        <v>0.82399999999999995</v>
      </c>
      <c r="AG85" s="15">
        <v>99.3</v>
      </c>
      <c r="AH85">
        <f t="shared" si="42"/>
        <v>0.99299999999999999</v>
      </c>
      <c r="AI85">
        <f t="shared" si="43"/>
        <v>2.3877935513526642</v>
      </c>
      <c r="AL85">
        <f t="shared" si="44"/>
        <v>798.00040612618932</v>
      </c>
      <c r="AM85" s="12">
        <v>16.38</v>
      </c>
      <c r="AN85">
        <f t="shared" si="45"/>
        <v>2.0526305343019836E-2</v>
      </c>
      <c r="AO85" s="6">
        <f t="shared" si="46"/>
        <v>7538496509.1746454</v>
      </c>
      <c r="AP85">
        <f t="shared" si="47"/>
        <v>8335811539.003027</v>
      </c>
      <c r="AQ85">
        <f t="shared" si="48"/>
        <v>7937154024.0888367</v>
      </c>
      <c r="AR85">
        <f t="shared" si="49"/>
        <v>38.915866180107564</v>
      </c>
      <c r="AS85">
        <f t="shared" si="50"/>
        <v>0.12366518170550489</v>
      </c>
      <c r="AT85">
        <f t="shared" si="51"/>
        <v>-0.32228948778692318</v>
      </c>
      <c r="AU85">
        <f t="shared" si="52"/>
        <v>-1.5510302981669866</v>
      </c>
      <c r="AX85">
        <f>AW2*AM85</f>
        <v>11.465999999999999</v>
      </c>
      <c r="AY85">
        <f t="shared" si="53"/>
        <v>13.017030298166986</v>
      </c>
    </row>
    <row r="86" spans="5:52" x14ac:dyDescent="0.25">
      <c r="F86">
        <f t="shared" si="54"/>
        <v>85</v>
      </c>
      <c r="G86">
        <f t="shared" si="29"/>
        <v>1.0329892223030013</v>
      </c>
      <c r="H86">
        <f t="shared" si="55"/>
        <v>5.2700041330163924E-4</v>
      </c>
      <c r="K86">
        <f t="shared" si="30"/>
        <v>1.8038275800385514E-2</v>
      </c>
      <c r="L86">
        <f>ACOS(-J2*K86)</f>
        <v>1.573132839711227</v>
      </c>
      <c r="N86">
        <f t="shared" si="31"/>
        <v>0.9998373499942188</v>
      </c>
      <c r="O86">
        <f t="shared" si="32"/>
        <v>2.7463945085786447E-2</v>
      </c>
      <c r="P86">
        <f>M2*N86*O86</f>
        <v>2.723197650936255E-2</v>
      </c>
      <c r="Q86">
        <f t="shared" si="33"/>
        <v>2.7467398788608724E-2</v>
      </c>
      <c r="S86">
        <f t="shared" si="34"/>
        <v>1.8035341874722294E-2</v>
      </c>
      <c r="T86">
        <f>Q86*R2*S86</f>
        <v>6.3635808413063376E-5</v>
      </c>
      <c r="U86">
        <f>D2*E2*G2*(P86+T86)</f>
        <v>1059621.5406764355</v>
      </c>
      <c r="V86">
        <f t="shared" si="35"/>
        <v>1059.6215406764354</v>
      </c>
      <c r="W86" s="3">
        <v>22.5</v>
      </c>
      <c r="X86">
        <f t="shared" si="36"/>
        <v>388.57499999999999</v>
      </c>
      <c r="Y86" s="6">
        <f t="shared" si="37"/>
        <v>295.8</v>
      </c>
      <c r="Z86">
        <f t="shared" si="38"/>
        <v>2.2719881109601614</v>
      </c>
      <c r="AA86" s="3">
        <v>34</v>
      </c>
      <c r="AB86">
        <f t="shared" si="39"/>
        <v>587.17999999999995</v>
      </c>
      <c r="AC86" s="6">
        <f t="shared" si="28"/>
        <v>307.3</v>
      </c>
      <c r="AD86">
        <f t="shared" si="40"/>
        <v>4.1279690380750855</v>
      </c>
      <c r="AE86" s="15">
        <v>66.8</v>
      </c>
      <c r="AF86">
        <f t="shared" si="41"/>
        <v>0.66799999999999993</v>
      </c>
      <c r="AG86" s="15">
        <v>99.2</v>
      </c>
      <c r="AH86">
        <f t="shared" si="42"/>
        <v>0.99199999999999999</v>
      </c>
      <c r="AI86">
        <f t="shared" si="43"/>
        <v>2.5056477617533184</v>
      </c>
      <c r="AL86">
        <f t="shared" si="44"/>
        <v>798.00040544620344</v>
      </c>
      <c r="AM86" s="12">
        <v>19.98</v>
      </c>
      <c r="AN86">
        <f t="shared" si="45"/>
        <v>2.5037581263919466E-2</v>
      </c>
      <c r="AO86" s="6">
        <f t="shared" si="46"/>
        <v>7641353482.9750309</v>
      </c>
      <c r="AP86">
        <f t="shared" si="47"/>
        <v>8901406526.1969452</v>
      </c>
      <c r="AQ86">
        <f t="shared" si="48"/>
        <v>8271380004.585988</v>
      </c>
      <c r="AR86">
        <f t="shared" si="49"/>
        <v>40.554576162485098</v>
      </c>
      <c r="AS86">
        <f t="shared" si="50"/>
        <v>0.11839066777239493</v>
      </c>
      <c r="AT86">
        <f t="shared" si="51"/>
        <v>-0.31619926529370868</v>
      </c>
      <c r="AU86">
        <f t="shared" si="52"/>
        <v>-1.5181622687181018</v>
      </c>
      <c r="AX86">
        <f>AW2*AM86</f>
        <v>13.985999999999999</v>
      </c>
      <c r="AY86">
        <f t="shared" si="53"/>
        <v>15.504162268718101</v>
      </c>
    </row>
    <row r="87" spans="5:52" x14ac:dyDescent="0.25">
      <c r="F87">
        <f t="shared" si="54"/>
        <v>86</v>
      </c>
      <c r="G87">
        <f t="shared" si="29"/>
        <v>1.0329889672326225</v>
      </c>
      <c r="H87">
        <f t="shared" si="55"/>
        <v>6.49981057752484E-4</v>
      </c>
      <c r="K87">
        <f t="shared" si="30"/>
        <v>1.8038271345326609E-2</v>
      </c>
      <c r="L87">
        <f>ACOS(-J2*K87)</f>
        <v>1.5731328391341584</v>
      </c>
      <c r="N87">
        <f t="shared" si="31"/>
        <v>0.99983735007454111</v>
      </c>
      <c r="O87">
        <f t="shared" si="32"/>
        <v>2.7463945075714445E-2</v>
      </c>
      <c r="P87">
        <f>M2*N87*O87</f>
        <v>2.723197650156331E-2</v>
      </c>
      <c r="Q87">
        <f t="shared" si="33"/>
        <v>2.7467398778532923E-2</v>
      </c>
      <c r="S87">
        <f t="shared" si="34"/>
        <v>1.8035337421836887E-2</v>
      </c>
      <c r="T87">
        <f>Q87*R2*S87</f>
        <v>6.3635792678181825E-5</v>
      </c>
      <c r="U87">
        <f>D2*E2*G2*(P87+T87)</f>
        <v>1059621.5397628357</v>
      </c>
      <c r="V87">
        <f t="shared" si="35"/>
        <v>1059.6215397628357</v>
      </c>
      <c r="W87" s="3">
        <v>23.5</v>
      </c>
      <c r="X87">
        <f t="shared" si="36"/>
        <v>405.84499999999997</v>
      </c>
      <c r="Y87" s="6">
        <f t="shared" si="37"/>
        <v>296.8</v>
      </c>
      <c r="Z87">
        <f t="shared" si="38"/>
        <v>2.3974761634350776</v>
      </c>
      <c r="AA87" s="3">
        <v>34</v>
      </c>
      <c r="AB87">
        <f t="shared" si="39"/>
        <v>587.17999999999995</v>
      </c>
      <c r="AC87" s="6">
        <f t="shared" si="28"/>
        <v>307.3</v>
      </c>
      <c r="AD87">
        <f t="shared" si="40"/>
        <v>4.1279690380750855</v>
      </c>
      <c r="AE87" s="15">
        <v>62.2</v>
      </c>
      <c r="AF87">
        <f t="shared" si="41"/>
        <v>0.622</v>
      </c>
      <c r="AG87" s="15">
        <v>99.9</v>
      </c>
      <c r="AH87">
        <f t="shared" si="42"/>
        <v>0.99900000000000011</v>
      </c>
      <c r="AI87">
        <f t="shared" si="43"/>
        <v>2.4813377144771733</v>
      </c>
      <c r="AL87">
        <f t="shared" si="44"/>
        <v>798.00040475817207</v>
      </c>
      <c r="AM87" s="12">
        <v>17.423999999999999</v>
      </c>
      <c r="AN87">
        <f t="shared" si="45"/>
        <v>2.1834575391324784E-2</v>
      </c>
      <c r="AO87" s="6">
        <f t="shared" si="46"/>
        <v>7745259436.8026133</v>
      </c>
      <c r="AP87">
        <f t="shared" si="47"/>
        <v>8901406526.1969452</v>
      </c>
      <c r="AQ87">
        <f t="shared" si="48"/>
        <v>8323332981.4997787</v>
      </c>
      <c r="AR87">
        <f t="shared" si="49"/>
        <v>40.809301608293417</v>
      </c>
      <c r="AS87">
        <f t="shared" si="50"/>
        <v>0.11946832607592939</v>
      </c>
      <c r="AT87">
        <f t="shared" si="51"/>
        <v>-0.32052332322171151</v>
      </c>
      <c r="AU87">
        <f t="shared" si="52"/>
        <v>-1.5626854844234521</v>
      </c>
      <c r="AX87">
        <f>AW2*AM87</f>
        <v>12.1968</v>
      </c>
      <c r="AY87">
        <f t="shared" si="53"/>
        <v>13.759485484423452</v>
      </c>
    </row>
    <row r="88" spans="5:52" x14ac:dyDescent="0.25">
      <c r="F88">
        <f t="shared" si="54"/>
        <v>87</v>
      </c>
      <c r="G88">
        <f t="shared" si="29"/>
        <v>1.0329887091796333</v>
      </c>
      <c r="H88">
        <f t="shared" si="55"/>
        <v>7.7296164343700644E-4</v>
      </c>
      <c r="K88">
        <f t="shared" si="30"/>
        <v>1.8038266838173441E-2</v>
      </c>
      <c r="L88">
        <f>ACOS(-J2*K88)</f>
        <v>1.573132838550342</v>
      </c>
      <c r="N88">
        <f t="shared" si="31"/>
        <v>0.99983735015580266</v>
      </c>
      <c r="O88">
        <f t="shared" si="32"/>
        <v>2.7463945065524676E-2</v>
      </c>
      <c r="P88">
        <f>M2*N88*O88</f>
        <v>2.7231976493672882E-2</v>
      </c>
      <c r="Q88">
        <f t="shared" si="33"/>
        <v>2.7467398768339306E-2</v>
      </c>
      <c r="S88">
        <f t="shared" si="34"/>
        <v>1.8035332916882623E-2</v>
      </c>
      <c r="T88">
        <f>Q88*R2*S88</f>
        <v>6.3635776759307831E-5</v>
      </c>
      <c r="U88">
        <f>D2*E2*G2*(P88+T88)</f>
        <v>1059621.5388385535</v>
      </c>
      <c r="V88">
        <f t="shared" si="35"/>
        <v>1059.6215388385535</v>
      </c>
      <c r="W88" s="3">
        <v>23</v>
      </c>
      <c r="X88">
        <f t="shared" si="36"/>
        <v>397.21</v>
      </c>
      <c r="Y88" s="6">
        <f t="shared" si="37"/>
        <v>296.3</v>
      </c>
      <c r="Z88">
        <f t="shared" si="38"/>
        <v>2.3339947564661481</v>
      </c>
      <c r="AA88" s="3">
        <v>33.5</v>
      </c>
      <c r="AB88">
        <f t="shared" si="39"/>
        <v>578.54499999999996</v>
      </c>
      <c r="AC88" s="6">
        <f t="shared" si="28"/>
        <v>306.8</v>
      </c>
      <c r="AD88">
        <f t="shared" si="40"/>
        <v>4.02592295454017</v>
      </c>
      <c r="AE88" s="15">
        <v>60.4</v>
      </c>
      <c r="AF88">
        <f t="shared" si="41"/>
        <v>0.60399999999999998</v>
      </c>
      <c r="AG88" s="15">
        <v>99.1</v>
      </c>
      <c r="AH88">
        <f t="shared" si="42"/>
        <v>0.99099999999999999</v>
      </c>
      <c r="AI88">
        <f t="shared" si="43"/>
        <v>2.3723231341001076</v>
      </c>
      <c r="AL88">
        <f t="shared" si="44"/>
        <v>798.00040406209564</v>
      </c>
      <c r="AM88" s="12">
        <v>16.02</v>
      </c>
      <c r="AN88">
        <f t="shared" si="45"/>
        <v>2.0075177804989457E-2</v>
      </c>
      <c r="AO88" s="6">
        <f t="shared" si="46"/>
        <v>7693174893.707921</v>
      </c>
      <c r="AP88">
        <f t="shared" si="47"/>
        <v>8843588481.3744526</v>
      </c>
      <c r="AQ88">
        <f t="shared" si="48"/>
        <v>8268381687.5411873</v>
      </c>
      <c r="AR88">
        <f t="shared" si="49"/>
        <v>40.539875414014439</v>
      </c>
      <c r="AS88">
        <f t="shared" si="50"/>
        <v>0.12436713277340555</v>
      </c>
      <c r="AT88">
        <f t="shared" si="51"/>
        <v>-0.32289850996326419</v>
      </c>
      <c r="AU88">
        <f t="shared" si="52"/>
        <v>-1.6279987707230927</v>
      </c>
      <c r="AX88">
        <f>AW2*AM88</f>
        <v>11.213999999999999</v>
      </c>
      <c r="AY88">
        <f t="shared" si="53"/>
        <v>12.841998770723091</v>
      </c>
    </row>
    <row r="89" spans="5:52" x14ac:dyDescent="0.25">
      <c r="F89">
        <f t="shared" si="54"/>
        <v>88</v>
      </c>
      <c r="G89">
        <f t="shared" si="29"/>
        <v>1.0329884481440568</v>
      </c>
      <c r="H89">
        <f t="shared" si="55"/>
        <v>8.9594215923624002E-4</v>
      </c>
      <c r="K89">
        <f t="shared" si="30"/>
        <v>1.8038262278926402E-2</v>
      </c>
      <c r="L89">
        <f>ACOS(-J2*K89)</f>
        <v>1.5731328379597778</v>
      </c>
      <c r="N89">
        <f t="shared" si="31"/>
        <v>0.99983735023800346</v>
      </c>
      <c r="O89">
        <f t="shared" si="32"/>
        <v>2.7463945055217123E-2</v>
      </c>
      <c r="P89">
        <f>M2*N89*O89</f>
        <v>2.7231976485691242E-2</v>
      </c>
      <c r="Q89">
        <f t="shared" si="33"/>
        <v>2.7467398758027863E-2</v>
      </c>
      <c r="S89">
        <f t="shared" si="34"/>
        <v>1.8035328359859906E-2</v>
      </c>
      <c r="T89">
        <f>Q89*R2*S89</f>
        <v>6.3635760656442818E-5</v>
      </c>
      <c r="U89">
        <f>D2*E2*G2*(P89+T89)</f>
        <v>1059621.5379035878</v>
      </c>
      <c r="V89">
        <f t="shared" si="35"/>
        <v>1059.6215379035878</v>
      </c>
      <c r="W89" s="3">
        <v>23</v>
      </c>
      <c r="X89">
        <f t="shared" si="36"/>
        <v>397.21</v>
      </c>
      <c r="Y89" s="6">
        <f t="shared" si="37"/>
        <v>296.3</v>
      </c>
      <c r="Z89">
        <f t="shared" si="38"/>
        <v>2.3339947564661481</v>
      </c>
      <c r="AA89" s="3">
        <v>33</v>
      </c>
      <c r="AB89">
        <f t="shared" si="39"/>
        <v>569.91</v>
      </c>
      <c r="AC89" s="6">
        <f t="shared" si="28"/>
        <v>306.3</v>
      </c>
      <c r="AD89">
        <f t="shared" si="40"/>
        <v>3.9260786579739286</v>
      </c>
      <c r="AE89" s="15">
        <v>70.099999999999994</v>
      </c>
      <c r="AF89">
        <f t="shared" si="41"/>
        <v>0.70099999999999996</v>
      </c>
      <c r="AG89" s="15">
        <v>100</v>
      </c>
      <c r="AH89">
        <f t="shared" si="42"/>
        <v>1</v>
      </c>
      <c r="AI89">
        <f t="shared" si="43"/>
        <v>2.543087947852936</v>
      </c>
      <c r="AL89">
        <f t="shared" si="44"/>
        <v>798.00040335797337</v>
      </c>
      <c r="AM89" s="12">
        <v>21.024000000000001</v>
      </c>
      <c r="AN89">
        <f t="shared" si="45"/>
        <v>2.634585134485062E-2</v>
      </c>
      <c r="AO89" s="6">
        <f t="shared" si="46"/>
        <v>7693174893.707921</v>
      </c>
      <c r="AP89">
        <f t="shared" si="47"/>
        <v>8786052557.743763</v>
      </c>
      <c r="AQ89">
        <f t="shared" si="48"/>
        <v>8239613725.7258415</v>
      </c>
      <c r="AR89">
        <f t="shared" si="49"/>
        <v>40.398826097233801</v>
      </c>
      <c r="AS89">
        <f t="shared" si="50"/>
        <v>0.11674112833323388</v>
      </c>
      <c r="AT89">
        <f t="shared" si="51"/>
        <v>-0.31443310068445163</v>
      </c>
      <c r="AU89">
        <f t="shared" si="52"/>
        <v>-1.4829308175808826</v>
      </c>
      <c r="AX89">
        <f>AW2*AM89</f>
        <v>14.716799999999999</v>
      </c>
      <c r="AY89">
        <f t="shared" si="53"/>
        <v>16.199730817580882</v>
      </c>
    </row>
    <row r="90" spans="5:52" x14ac:dyDescent="0.25">
      <c r="F90">
        <f t="shared" si="54"/>
        <v>89</v>
      </c>
      <c r="G90">
        <f t="shared" si="29"/>
        <v>1.032988184125917</v>
      </c>
      <c r="H90">
        <f t="shared" si="55"/>
        <v>1.0189225940312287E-3</v>
      </c>
      <c r="K90">
        <f t="shared" si="30"/>
        <v>1.8038257667585926E-2</v>
      </c>
      <c r="L90">
        <f>ACOS(-J2*K90)</f>
        <v>1.573132837362466</v>
      </c>
      <c r="N90">
        <f t="shared" si="31"/>
        <v>0.9998373503211434</v>
      </c>
      <c r="O90">
        <f t="shared" si="32"/>
        <v>2.7463945044791806E-2</v>
      </c>
      <c r="P90">
        <f>M2*N90*O90</f>
        <v>2.7231976477618415E-2</v>
      </c>
      <c r="Q90">
        <f t="shared" si="33"/>
        <v>2.7467398747598612E-2</v>
      </c>
      <c r="S90">
        <f t="shared" si="34"/>
        <v>1.8035323750769161E-2</v>
      </c>
      <c r="T90">
        <f>Q90*R2*S90</f>
        <v>6.3635744369588317E-5</v>
      </c>
      <c r="U90">
        <f>D2*E2*G2*(P90+T90)</f>
        <v>1059621.5369579399</v>
      </c>
      <c r="V90">
        <f t="shared" si="35"/>
        <v>1059.62153695794</v>
      </c>
      <c r="W90" s="3">
        <v>24.5</v>
      </c>
      <c r="X90">
        <f t="shared" si="36"/>
        <v>423.11500000000001</v>
      </c>
      <c r="Y90" s="6">
        <f t="shared" si="37"/>
        <v>297.8</v>
      </c>
      <c r="Z90">
        <f t="shared" si="38"/>
        <v>2.5289819903542559</v>
      </c>
      <c r="AA90" s="3">
        <v>33.5</v>
      </c>
      <c r="AB90">
        <f t="shared" si="39"/>
        <v>578.54499999999996</v>
      </c>
      <c r="AC90" s="6">
        <f t="shared" si="28"/>
        <v>306.8</v>
      </c>
      <c r="AD90">
        <f t="shared" si="40"/>
        <v>4.02592295454017</v>
      </c>
      <c r="AE90" s="15">
        <v>64.2</v>
      </c>
      <c r="AF90">
        <f t="shared" si="41"/>
        <v>0.64200000000000002</v>
      </c>
      <c r="AG90" s="15">
        <v>99.2</v>
      </c>
      <c r="AH90">
        <f t="shared" si="42"/>
        <v>0.99199999999999999</v>
      </c>
      <c r="AI90">
        <f t="shared" si="43"/>
        <v>2.5466963356231052</v>
      </c>
      <c r="AL90">
        <f t="shared" si="44"/>
        <v>798.00040264580662</v>
      </c>
      <c r="AM90" s="12">
        <v>19.908000000000001</v>
      </c>
      <c r="AN90">
        <f t="shared" si="45"/>
        <v>2.494735583339823E-2</v>
      </c>
      <c r="AO90" s="6">
        <f t="shared" si="46"/>
        <v>7850221478.4973993</v>
      </c>
      <c r="AP90">
        <f t="shared" si="47"/>
        <v>8843588481.3744526</v>
      </c>
      <c r="AQ90">
        <f t="shared" si="48"/>
        <v>8346904979.9359264</v>
      </c>
      <c r="AR90">
        <f t="shared" si="49"/>
        <v>40.924875116625849</v>
      </c>
      <c r="AS90">
        <f t="shared" si="50"/>
        <v>0.11658279345983028</v>
      </c>
      <c r="AT90">
        <f t="shared" si="51"/>
        <v>-0.31632106962491235</v>
      </c>
      <c r="AU90">
        <f t="shared" si="52"/>
        <v>-1.5092109260671329</v>
      </c>
      <c r="AX90">
        <f>AW2*AM90</f>
        <v>13.935600000000001</v>
      </c>
      <c r="AY90">
        <f t="shared" si="53"/>
        <v>15.444810926067134</v>
      </c>
    </row>
    <row r="91" spans="5:52" x14ac:dyDescent="0.25">
      <c r="F91">
        <f t="shared" si="54"/>
        <v>90</v>
      </c>
      <c r="G91">
        <f t="shared" si="29"/>
        <v>1.0329879171252376</v>
      </c>
      <c r="H91">
        <f t="shared" si="55"/>
        <v>1.1419029367030183E-3</v>
      </c>
      <c r="K91">
        <f t="shared" si="30"/>
        <v>1.8038253004152415E-2</v>
      </c>
      <c r="L91">
        <f>ACOS(-J2*K91)</f>
        <v>1.5731328367584063</v>
      </c>
      <c r="N91">
        <f t="shared" si="31"/>
        <v>0.99983735040522259</v>
      </c>
      <c r="O91">
        <f t="shared" si="32"/>
        <v>2.7463945034248708E-2</v>
      </c>
      <c r="P91">
        <f>M2*N91*O91</f>
        <v>2.723197646945438E-2</v>
      </c>
      <c r="Q91">
        <f t="shared" si="33"/>
        <v>2.7467398737051538E-2</v>
      </c>
      <c r="S91">
        <f t="shared" si="34"/>
        <v>1.8035319089610796E-2</v>
      </c>
      <c r="T91">
        <f>Q91*R2*S91</f>
        <v>6.3635727898745723E-5</v>
      </c>
      <c r="U91">
        <f>D2*E2*G2*(P91+T91)</f>
        <v>1059621.5360016085</v>
      </c>
      <c r="V91">
        <f t="shared" si="35"/>
        <v>1059.6215360016085</v>
      </c>
      <c r="W91" s="3">
        <v>24</v>
      </c>
      <c r="X91">
        <f t="shared" si="36"/>
        <v>414.48</v>
      </c>
      <c r="Y91" s="6">
        <f t="shared" si="37"/>
        <v>297.3</v>
      </c>
      <c r="Z91">
        <f t="shared" si="38"/>
        <v>2.4624618961402045</v>
      </c>
      <c r="AA91" s="3">
        <v>33.5</v>
      </c>
      <c r="AB91">
        <f t="shared" si="39"/>
        <v>578.54499999999996</v>
      </c>
      <c r="AC91" s="6">
        <f t="shared" si="28"/>
        <v>306.8</v>
      </c>
      <c r="AD91">
        <f t="shared" si="40"/>
        <v>4.02592295454017</v>
      </c>
      <c r="AE91" s="15">
        <v>72.099999999999994</v>
      </c>
      <c r="AF91">
        <f t="shared" si="41"/>
        <v>0.72099999999999997</v>
      </c>
      <c r="AG91" s="15">
        <v>99.5</v>
      </c>
      <c r="AH91">
        <f t="shared" si="42"/>
        <v>0.995</v>
      </c>
      <c r="AI91">
        <f t="shared" si="43"/>
        <v>2.6764200184414828</v>
      </c>
      <c r="AL91">
        <f t="shared" si="44"/>
        <v>798.00040192559391</v>
      </c>
      <c r="AM91" s="12">
        <v>19.764000000000003</v>
      </c>
      <c r="AN91">
        <f t="shared" si="45"/>
        <v>2.4766904818981295E-2</v>
      </c>
      <c r="AO91" s="6">
        <f t="shared" si="46"/>
        <v>7797608001.4891062</v>
      </c>
      <c r="AP91">
        <f t="shared" si="47"/>
        <v>8843588481.3744526</v>
      </c>
      <c r="AQ91">
        <f t="shared" si="48"/>
        <v>8320598241.4317799</v>
      </c>
      <c r="AR91">
        <f t="shared" si="49"/>
        <v>40.79589317774002</v>
      </c>
      <c r="AS91">
        <f t="shared" si="50"/>
        <v>0.1109632510677532</v>
      </c>
      <c r="AT91">
        <f t="shared" si="51"/>
        <v>-0.31656467849437525</v>
      </c>
      <c r="AU91">
        <f t="shared" si="52"/>
        <v>-1.4330392121432953</v>
      </c>
      <c r="AX91">
        <f>AW2*AM91</f>
        <v>13.834800000000001</v>
      </c>
      <c r="AY91">
        <f t="shared" si="53"/>
        <v>15.267839212143297</v>
      </c>
    </row>
    <row r="92" spans="5:52" x14ac:dyDescent="0.25">
      <c r="E92" t="s">
        <v>7</v>
      </c>
      <c r="F92">
        <f t="shared" si="54"/>
        <v>91</v>
      </c>
      <c r="G92">
        <f t="shared" si="29"/>
        <v>1.0329876471420427</v>
      </c>
      <c r="H92">
        <f t="shared" si="55"/>
        <v>1.2648831761326686E-3</v>
      </c>
      <c r="K92">
        <f t="shared" si="30"/>
        <v>1.8038248288626289E-2</v>
      </c>
      <c r="L92">
        <f>ACOS(-J2*K92)</f>
        <v>1.5731328361475994</v>
      </c>
      <c r="N92">
        <f t="shared" si="31"/>
        <v>0.99983735049024092</v>
      </c>
      <c r="O92">
        <f t="shared" si="32"/>
        <v>2.746394502358785E-2</v>
      </c>
      <c r="P92">
        <f>M2*N92*O92</f>
        <v>2.7231976461199164E-2</v>
      </c>
      <c r="Q92">
        <f t="shared" si="33"/>
        <v>2.7467398726386656E-2</v>
      </c>
      <c r="S92">
        <f t="shared" si="34"/>
        <v>1.8035314376385232E-2</v>
      </c>
      <c r="T92">
        <f>Q92*R2*S92</f>
        <v>6.3635711243916583E-5</v>
      </c>
      <c r="U92">
        <f>D2*E2*G2*(P92+T92)</f>
        <v>1059621.5350345953</v>
      </c>
      <c r="V92">
        <f t="shared" si="35"/>
        <v>1059.6215350345954</v>
      </c>
      <c r="W92" s="3">
        <v>24.5</v>
      </c>
      <c r="X92">
        <f t="shared" si="36"/>
        <v>423.11500000000001</v>
      </c>
      <c r="Y92" s="6">
        <f t="shared" si="37"/>
        <v>297.8</v>
      </c>
      <c r="Z92">
        <f t="shared" si="38"/>
        <v>2.5289819903542559</v>
      </c>
      <c r="AA92" s="3">
        <v>33.4</v>
      </c>
      <c r="AB92">
        <f t="shared" si="39"/>
        <v>576.81799999999998</v>
      </c>
      <c r="AC92" s="6">
        <f t="shared" si="28"/>
        <v>306.7</v>
      </c>
      <c r="AD92">
        <f t="shared" si="40"/>
        <v>4.0057792413699786</v>
      </c>
      <c r="AE92" s="15">
        <v>68.7</v>
      </c>
      <c r="AF92">
        <f t="shared" si="41"/>
        <v>0.68700000000000006</v>
      </c>
      <c r="AG92" s="9">
        <v>100</v>
      </c>
      <c r="AH92">
        <f t="shared" si="42"/>
        <v>1</v>
      </c>
      <c r="AI92">
        <f t="shared" si="43"/>
        <v>2.6404761645877155</v>
      </c>
      <c r="AL92">
        <f t="shared" si="44"/>
        <v>798.00040119733683</v>
      </c>
      <c r="AM92" s="12">
        <v>17.172000000000001</v>
      </c>
      <c r="AN92">
        <f t="shared" si="45"/>
        <v>2.1518786173834958E-2</v>
      </c>
      <c r="AO92" s="6">
        <f t="shared" si="46"/>
        <v>7850221478.4973993</v>
      </c>
      <c r="AP92">
        <f t="shared" si="47"/>
        <v>8832058756.3899288</v>
      </c>
      <c r="AQ92">
        <f t="shared" si="48"/>
        <v>8341140117.4436646</v>
      </c>
      <c r="AR92">
        <f t="shared" si="49"/>
        <v>40.896609995826289</v>
      </c>
      <c r="AS92">
        <f t="shared" si="50"/>
        <v>0.11250641146195081</v>
      </c>
      <c r="AT92">
        <f t="shared" si="51"/>
        <v>-0.32094963866532278</v>
      </c>
      <c r="AU92">
        <f t="shared" si="52"/>
        <v>-1.4767312778504822</v>
      </c>
      <c r="AX92">
        <f>AW2*AM92</f>
        <v>12.0204</v>
      </c>
      <c r="AY92">
        <f t="shared" si="53"/>
        <v>13.497131277850482</v>
      </c>
      <c r="AZ92">
        <f>SUM(AY62:AY92)/31</f>
        <v>14.418649192380233</v>
      </c>
    </row>
    <row r="93" spans="5:52" x14ac:dyDescent="0.25">
      <c r="F93">
        <f t="shared" si="54"/>
        <v>92</v>
      </c>
      <c r="G93">
        <f t="shared" si="29"/>
        <v>1.0329873741763567</v>
      </c>
      <c r="H93">
        <f t="shared" si="55"/>
        <v>1.3878633012012421E-3</v>
      </c>
      <c r="K93">
        <f t="shared" si="30"/>
        <v>1.8038243521007979E-2</v>
      </c>
      <c r="L93">
        <f>ACOS(-J2*K93)</f>
        <v>1.5731328355300447</v>
      </c>
      <c r="N93">
        <f t="shared" si="31"/>
        <v>0.99983735057619849</v>
      </c>
      <c r="O93">
        <f t="shared" si="32"/>
        <v>2.7463945012809212E-2</v>
      </c>
      <c r="P93">
        <f>M2*N93*O93</f>
        <v>2.7231976452852739E-2</v>
      </c>
      <c r="Q93">
        <f t="shared" si="33"/>
        <v>2.7467398715603952E-2</v>
      </c>
      <c r="S93">
        <f t="shared" si="34"/>
        <v>1.8035309611092894E-2</v>
      </c>
      <c r="T93">
        <f>Q93*R2*S93</f>
        <v>6.3635694405102331E-5</v>
      </c>
      <c r="U93">
        <f>D2*E2*G2*(P93+T93)</f>
        <v>1059621.5340568989</v>
      </c>
      <c r="V93">
        <f t="shared" si="35"/>
        <v>1059.621534056899</v>
      </c>
      <c r="W93" s="3">
        <v>23.5</v>
      </c>
      <c r="X93">
        <f t="shared" si="36"/>
        <v>405.84499999999997</v>
      </c>
      <c r="Y93" s="6">
        <f t="shared" si="37"/>
        <v>296.8</v>
      </c>
      <c r="Z93">
        <f t="shared" si="38"/>
        <v>2.3974761634350776</v>
      </c>
      <c r="AA93" s="3">
        <v>33.5</v>
      </c>
      <c r="AB93">
        <f t="shared" si="39"/>
        <v>578.54499999999996</v>
      </c>
      <c r="AC93" s="6">
        <f t="shared" si="28"/>
        <v>306.8</v>
      </c>
      <c r="AD93">
        <f t="shared" si="40"/>
        <v>4.02592295454017</v>
      </c>
      <c r="AE93" s="9">
        <v>40</v>
      </c>
      <c r="AF93">
        <f t="shared" si="41"/>
        <v>0.4</v>
      </c>
      <c r="AG93" s="9">
        <v>95</v>
      </c>
      <c r="AH93">
        <f t="shared" si="42"/>
        <v>0.95</v>
      </c>
      <c r="AI93">
        <f t="shared" si="43"/>
        <v>1.943985768539696</v>
      </c>
      <c r="AL93">
        <f t="shared" si="44"/>
        <v>798.00040046103425</v>
      </c>
      <c r="AM93">
        <v>19.079999999999998</v>
      </c>
      <c r="AN93">
        <f t="shared" si="45"/>
        <v>2.3909762437433337E-2</v>
      </c>
      <c r="AO93" s="6">
        <f t="shared" si="46"/>
        <v>7745259436.8026133</v>
      </c>
      <c r="AP93">
        <f t="shared" si="47"/>
        <v>8843588481.3744526</v>
      </c>
      <c r="AQ93">
        <f t="shared" si="48"/>
        <v>8294423959.0885334</v>
      </c>
      <c r="AR93">
        <f t="shared" si="49"/>
        <v>40.667560671411081</v>
      </c>
      <c r="AS93">
        <f t="shared" si="50"/>
        <v>0.14480235384775245</v>
      </c>
      <c r="AT93">
        <f t="shared" si="51"/>
        <v>-0.31772182070946497</v>
      </c>
      <c r="AU93">
        <f t="shared" si="52"/>
        <v>-1.8709870756638078</v>
      </c>
      <c r="AX93">
        <f>AW2*AM93</f>
        <v>13.355999999999998</v>
      </c>
      <c r="AY93">
        <f t="shared" si="53"/>
        <v>15.226987075663805</v>
      </c>
    </row>
    <row r="94" spans="5:52" x14ac:dyDescent="0.25">
      <c r="F94">
        <f t="shared" si="54"/>
        <v>93</v>
      </c>
      <c r="G94">
        <f t="shared" si="29"/>
        <v>1.0329870982282041</v>
      </c>
      <c r="H94">
        <f t="shared" si="55"/>
        <v>1.510843300789819E-3</v>
      </c>
      <c r="K94">
        <f t="shared" si="30"/>
        <v>1.8038238701297914E-2</v>
      </c>
      <c r="L94">
        <f>ACOS(-J2*K94)</f>
        <v>1.5731328349057423</v>
      </c>
      <c r="N94">
        <f t="shared" si="31"/>
        <v>0.9998373506630952</v>
      </c>
      <c r="O94">
        <f t="shared" si="32"/>
        <v>2.746394500191281E-2</v>
      </c>
      <c r="P94">
        <f>M2*N94*O94</f>
        <v>2.7231976444415128E-2</v>
      </c>
      <c r="Q94">
        <f t="shared" si="33"/>
        <v>2.7467398704703438E-2</v>
      </c>
      <c r="S94">
        <f t="shared" si="34"/>
        <v>1.8035304793734216E-2</v>
      </c>
      <c r="T94">
        <f>Q94*R2*S94</f>
        <v>6.3635677382304555E-5</v>
      </c>
      <c r="U94">
        <f>D2*E2*G2*(P94+T94)</f>
        <v>1059621.5330685202</v>
      </c>
      <c r="V94">
        <f t="shared" si="35"/>
        <v>1059.6215330685202</v>
      </c>
      <c r="W94" s="3">
        <v>23.5</v>
      </c>
      <c r="X94">
        <f t="shared" si="36"/>
        <v>405.84499999999997</v>
      </c>
      <c r="Y94" s="6">
        <f t="shared" si="37"/>
        <v>296.8</v>
      </c>
      <c r="Z94">
        <f t="shared" si="38"/>
        <v>2.3974761634350776</v>
      </c>
      <c r="AA94" s="3">
        <v>34</v>
      </c>
      <c r="AB94">
        <f t="shared" si="39"/>
        <v>587.17999999999995</v>
      </c>
      <c r="AC94" s="6">
        <f t="shared" si="28"/>
        <v>307.3</v>
      </c>
      <c r="AD94">
        <f t="shared" si="40"/>
        <v>4.1279690380750855</v>
      </c>
      <c r="AE94" s="9">
        <v>44</v>
      </c>
      <c r="AF94">
        <f t="shared" si="41"/>
        <v>0.44</v>
      </c>
      <c r="AG94" s="9">
        <v>93</v>
      </c>
      <c r="AH94">
        <f t="shared" si="42"/>
        <v>0.93</v>
      </c>
      <c r="AI94">
        <f t="shared" si="43"/>
        <v>2.02297960437383</v>
      </c>
      <c r="AL94">
        <f t="shared" si="44"/>
        <v>798.00039971668662</v>
      </c>
      <c r="AM94">
        <v>22.356000000000002</v>
      </c>
      <c r="AN94">
        <f t="shared" si="45"/>
        <v>2.8015023561312791E-2</v>
      </c>
      <c r="AO94" s="6">
        <f t="shared" si="46"/>
        <v>7745259436.8026133</v>
      </c>
      <c r="AP94">
        <f t="shared" si="47"/>
        <v>8901406526.1969452</v>
      </c>
      <c r="AQ94">
        <f t="shared" si="48"/>
        <v>8323332981.4997787</v>
      </c>
      <c r="AR94">
        <f t="shared" si="49"/>
        <v>40.809301608293417</v>
      </c>
      <c r="AS94">
        <f t="shared" si="50"/>
        <v>0.14087591746419253</v>
      </c>
      <c r="AT94">
        <f t="shared" si="51"/>
        <v>-0.31217971819222773</v>
      </c>
      <c r="AU94">
        <f t="shared" si="52"/>
        <v>-1.7947361236826511</v>
      </c>
      <c r="AX94">
        <f>AW2*AM94</f>
        <v>15.6492</v>
      </c>
      <c r="AY94">
        <f t="shared" si="53"/>
        <v>17.443936123682651</v>
      </c>
    </row>
    <row r="95" spans="5:52" x14ac:dyDescent="0.25">
      <c r="F95">
        <f t="shared" si="54"/>
        <v>94</v>
      </c>
      <c r="G95">
        <f t="shared" si="29"/>
        <v>1.0329868192976104</v>
      </c>
      <c r="H95">
        <f t="shared" si="55"/>
        <v>1.6338231637794858E-3</v>
      </c>
      <c r="K95">
        <f t="shared" si="30"/>
        <v>1.8038233829496538E-2</v>
      </c>
      <c r="L95">
        <f>ACOS(-J2*K95)</f>
        <v>1.5731328342746926</v>
      </c>
      <c r="N95">
        <f t="shared" si="31"/>
        <v>0.99983735075093094</v>
      </c>
      <c r="O95">
        <f t="shared" si="32"/>
        <v>2.7463944990898638E-2</v>
      </c>
      <c r="P95">
        <f>M2*N95*O95</f>
        <v>2.7231976435886311E-2</v>
      </c>
      <c r="Q95">
        <f t="shared" si="33"/>
        <v>2.746739869368511E-2</v>
      </c>
      <c r="S95">
        <f t="shared" si="34"/>
        <v>1.8035299924309637E-2</v>
      </c>
      <c r="T95">
        <f>Q95*R2*S95</f>
        <v>6.3635660175524785E-5</v>
      </c>
      <c r="U95">
        <f>D2*E2*G2*(P95+T95)</f>
        <v>1059621.5320694589</v>
      </c>
      <c r="V95">
        <f t="shared" si="35"/>
        <v>1059.6215320694589</v>
      </c>
      <c r="W95" s="3">
        <v>23.5</v>
      </c>
      <c r="X95">
        <f t="shared" si="36"/>
        <v>405.84499999999997</v>
      </c>
      <c r="Y95" s="6">
        <f t="shared" si="37"/>
        <v>296.8</v>
      </c>
      <c r="Z95">
        <f t="shared" si="38"/>
        <v>2.3974761634350776</v>
      </c>
      <c r="AA95" s="3">
        <v>34.5</v>
      </c>
      <c r="AB95">
        <f t="shared" si="39"/>
        <v>595.81499999999994</v>
      </c>
      <c r="AC95" s="6">
        <f t="shared" si="28"/>
        <v>307.8</v>
      </c>
      <c r="AD95">
        <f t="shared" si="40"/>
        <v>4.2322575139029901</v>
      </c>
      <c r="AE95" s="9">
        <v>45</v>
      </c>
      <c r="AF95">
        <f t="shared" si="41"/>
        <v>0.45</v>
      </c>
      <c r="AG95" s="9">
        <v>98</v>
      </c>
      <c r="AH95">
        <f t="shared" si="42"/>
        <v>0.98</v>
      </c>
      <c r="AI95">
        <f t="shared" si="43"/>
        <v>2.127021260711361</v>
      </c>
      <c r="AL95">
        <f t="shared" si="44"/>
        <v>798.00039896429416</v>
      </c>
      <c r="AM95">
        <v>19.764000000000003</v>
      </c>
      <c r="AN95">
        <f t="shared" si="45"/>
        <v>2.4766904910888805E-2</v>
      </c>
      <c r="AO95" s="6">
        <f t="shared" si="46"/>
        <v>7745259436.8026133</v>
      </c>
      <c r="AP95">
        <f t="shared" si="47"/>
        <v>8959507612.9412384</v>
      </c>
      <c r="AQ95">
        <f t="shared" si="48"/>
        <v>8352383524.8719254</v>
      </c>
      <c r="AR95">
        <f t="shared" si="49"/>
        <v>40.951736422447048</v>
      </c>
      <c r="AS95">
        <f t="shared" si="50"/>
        <v>0.13581964661127979</v>
      </c>
      <c r="AT95">
        <f t="shared" si="51"/>
        <v>-0.31656467837030011</v>
      </c>
      <c r="AU95">
        <f t="shared" si="52"/>
        <v>-1.7607486861466533</v>
      </c>
      <c r="AX95">
        <f>AW2*AM95</f>
        <v>13.834800000000001</v>
      </c>
      <c r="AY95">
        <f t="shared" si="53"/>
        <v>15.595548686146655</v>
      </c>
    </row>
    <row r="96" spans="5:52" x14ac:dyDescent="0.25">
      <c r="F96">
        <f t="shared" si="54"/>
        <v>95</v>
      </c>
      <c r="G96">
        <f t="shared" si="29"/>
        <v>1.0329865373846003</v>
      </c>
      <c r="H96">
        <f t="shared" si="55"/>
        <v>1.7568028790513404E-3</v>
      </c>
      <c r="K96">
        <f t="shared" si="30"/>
        <v>1.8038228905604282E-2</v>
      </c>
      <c r="L96">
        <f>ACOS(-J2*K96)</f>
        <v>1.5731328336368957</v>
      </c>
      <c r="N96">
        <f t="shared" si="31"/>
        <v>0.99983735083970593</v>
      </c>
      <c r="O96">
        <f t="shared" si="32"/>
        <v>2.7463944979766702E-2</v>
      </c>
      <c r="P96">
        <f>M2*N96*O96</f>
        <v>2.7231976427266311E-2</v>
      </c>
      <c r="Q96">
        <f t="shared" si="33"/>
        <v>2.7467398682548973E-2</v>
      </c>
      <c r="S96">
        <f t="shared" si="34"/>
        <v>1.8035295002819595E-2</v>
      </c>
      <c r="T96">
        <f>Q96*R2*S96</f>
        <v>6.363564278476458E-5</v>
      </c>
      <c r="U96">
        <f>D2*E2*G2*(P96+T96)</f>
        <v>1059621.5310597157</v>
      </c>
      <c r="V96">
        <f t="shared" si="35"/>
        <v>1059.6215310597156</v>
      </c>
      <c r="W96" s="3">
        <v>21.5</v>
      </c>
      <c r="X96">
        <f t="shared" si="36"/>
        <v>371.30500000000001</v>
      </c>
      <c r="Y96" s="6">
        <f t="shared" si="37"/>
        <v>294.8</v>
      </c>
      <c r="Z96">
        <f t="shared" si="38"/>
        <v>2.1522831732713339</v>
      </c>
      <c r="AA96" s="3">
        <v>30</v>
      </c>
      <c r="AB96">
        <f t="shared" si="39"/>
        <v>518.1</v>
      </c>
      <c r="AC96" s="6">
        <f t="shared" si="28"/>
        <v>303.3</v>
      </c>
      <c r="AD96">
        <f t="shared" si="40"/>
        <v>3.3710490534071527</v>
      </c>
      <c r="AE96" s="9">
        <v>63</v>
      </c>
      <c r="AF96">
        <f t="shared" si="41"/>
        <v>0.63</v>
      </c>
      <c r="AG96" s="9">
        <v>95</v>
      </c>
      <c r="AH96">
        <f t="shared" si="42"/>
        <v>0.95</v>
      </c>
      <c r="AI96">
        <f t="shared" si="43"/>
        <v>2.0842149591271371</v>
      </c>
      <c r="AL96">
        <f t="shared" si="44"/>
        <v>798.000398203857</v>
      </c>
      <c r="AM96">
        <v>19.382400000000001</v>
      </c>
      <c r="AN96">
        <f t="shared" si="45"/>
        <v>2.4288709684388624E-2</v>
      </c>
      <c r="AO96" s="6">
        <f t="shared" si="46"/>
        <v>7538496509.1746454</v>
      </c>
      <c r="AP96">
        <f t="shared" si="47"/>
        <v>8446710189.1074104</v>
      </c>
      <c r="AQ96">
        <f t="shared" si="48"/>
        <v>7992603349.1410275</v>
      </c>
      <c r="AR96">
        <f t="shared" si="49"/>
        <v>39.187734220838458</v>
      </c>
      <c r="AS96">
        <f t="shared" si="50"/>
        <v>0.13788465372740275</v>
      </c>
      <c r="AT96">
        <f t="shared" si="51"/>
        <v>-0.31721024192607533</v>
      </c>
      <c r="AU96">
        <f t="shared" si="52"/>
        <v>-1.7140097493229356</v>
      </c>
      <c r="AX96">
        <f>AW2*AM96</f>
        <v>13.567679999999999</v>
      </c>
      <c r="AY96">
        <f t="shared" si="53"/>
        <v>15.281689749322934</v>
      </c>
    </row>
    <row r="97" spans="6:51" x14ac:dyDescent="0.25">
      <c r="F97">
        <f t="shared" si="54"/>
        <v>96</v>
      </c>
      <c r="G97">
        <f t="shared" si="29"/>
        <v>1.0329862524891995</v>
      </c>
      <c r="H97">
        <f t="shared" si="55"/>
        <v>1.8797824354864999E-3</v>
      </c>
      <c r="K97">
        <f t="shared" si="30"/>
        <v>1.8038223929621594E-2</v>
      </c>
      <c r="L97">
        <f>ACOS(-J2*K97)</f>
        <v>1.5731328329923513</v>
      </c>
      <c r="N97">
        <f t="shared" si="31"/>
        <v>0.99983735092942005</v>
      </c>
      <c r="O97">
        <f t="shared" si="32"/>
        <v>2.7463944968516993E-2</v>
      </c>
      <c r="P97">
        <f>M2*N97*O97</f>
        <v>2.7231976418555109E-2</v>
      </c>
      <c r="Q97">
        <f t="shared" si="33"/>
        <v>2.746739867129502E-2</v>
      </c>
      <c r="S97">
        <f t="shared" si="34"/>
        <v>1.8035290029264531E-2</v>
      </c>
      <c r="T97">
        <f>Q97*R2*S97</f>
        <v>6.3635625210025485E-5</v>
      </c>
      <c r="U97">
        <f>D2*E2*G2*(P97+T97)</f>
        <v>1059621.5300392897</v>
      </c>
      <c r="V97">
        <f t="shared" si="35"/>
        <v>1059.6215300392898</v>
      </c>
      <c r="W97" s="3">
        <v>22.5</v>
      </c>
      <c r="X97">
        <f t="shared" si="36"/>
        <v>388.57499999999999</v>
      </c>
      <c r="Y97" s="6">
        <f t="shared" si="37"/>
        <v>295.8</v>
      </c>
      <c r="Z97">
        <f t="shared" si="38"/>
        <v>2.2719881109601614</v>
      </c>
      <c r="AA97" s="3">
        <v>35</v>
      </c>
      <c r="AB97">
        <f t="shared" si="39"/>
        <v>604.44999999999993</v>
      </c>
      <c r="AC97" s="6">
        <f t="shared" si="28"/>
        <v>308.3</v>
      </c>
      <c r="AD97">
        <f t="shared" si="40"/>
        <v>4.3388295745269367</v>
      </c>
      <c r="AE97" s="9">
        <v>40</v>
      </c>
      <c r="AF97">
        <f t="shared" si="41"/>
        <v>0.4</v>
      </c>
      <c r="AG97" s="9">
        <v>95</v>
      </c>
      <c r="AH97">
        <f t="shared" si="42"/>
        <v>0.95</v>
      </c>
      <c r="AI97">
        <f t="shared" si="43"/>
        <v>1.9469602676114639</v>
      </c>
      <c r="AL97">
        <f t="shared" si="44"/>
        <v>798.00039743537491</v>
      </c>
      <c r="AM97">
        <v>22.644000000000002</v>
      </c>
      <c r="AN97">
        <f t="shared" si="45"/>
        <v>2.8375925717297402E-2</v>
      </c>
      <c r="AO97" s="6">
        <f t="shared" si="46"/>
        <v>7641353482.9750309</v>
      </c>
      <c r="AP97">
        <f t="shared" si="47"/>
        <v>9017892663.8373318</v>
      </c>
      <c r="AQ97">
        <f t="shared" si="48"/>
        <v>8329623073.4061813</v>
      </c>
      <c r="AR97">
        <f t="shared" si="49"/>
        <v>40.840141928910505</v>
      </c>
      <c r="AS97">
        <f t="shared" si="50"/>
        <v>0.14465307464619595</v>
      </c>
      <c r="AT97">
        <f t="shared" si="51"/>
        <v>-0.31169250028164847</v>
      </c>
      <c r="AU97">
        <f t="shared" si="52"/>
        <v>-1.8413708535326632</v>
      </c>
      <c r="AX97">
        <f>AW2*AM97</f>
        <v>15.8508</v>
      </c>
      <c r="AY97">
        <f t="shared" si="53"/>
        <v>17.692170853532662</v>
      </c>
    </row>
    <row r="98" spans="6:51" x14ac:dyDescent="0.25">
      <c r="F98">
        <f t="shared" si="54"/>
        <v>97</v>
      </c>
      <c r="G98">
        <f t="shared" si="29"/>
        <v>1.0329859646114337</v>
      </c>
      <c r="H98">
        <f t="shared" si="55"/>
        <v>2.0027618219660885E-3</v>
      </c>
      <c r="K98">
        <f t="shared" si="30"/>
        <v>1.8038218901548924E-2</v>
      </c>
      <c r="L98">
        <f>ACOS(-J2*K98)</f>
        <v>1.5731328323410596</v>
      </c>
      <c r="N98">
        <f t="shared" si="31"/>
        <v>0.99983735102007332</v>
      </c>
      <c r="O98">
        <f t="shared" si="32"/>
        <v>2.7463944957149527E-2</v>
      </c>
      <c r="P98">
        <f>M2*N98*O98</f>
        <v>2.7231976409752726E-2</v>
      </c>
      <c r="Q98">
        <f t="shared" si="33"/>
        <v>2.7467398659923262E-2</v>
      </c>
      <c r="S98">
        <f t="shared" si="34"/>
        <v>1.8035285003644892E-2</v>
      </c>
      <c r="T98">
        <f>Q98*R2*S98</f>
        <v>6.3635607451309085E-5</v>
      </c>
      <c r="U98">
        <f>D2*E2*G2*(P98+T98)</f>
        <v>1059621.529008182</v>
      </c>
      <c r="V98">
        <f t="shared" si="35"/>
        <v>1059.6215290081821</v>
      </c>
      <c r="W98" s="3">
        <v>24.5</v>
      </c>
      <c r="X98">
        <f t="shared" si="36"/>
        <v>423.11500000000001</v>
      </c>
      <c r="Y98" s="6">
        <f t="shared" si="37"/>
        <v>297.8</v>
      </c>
      <c r="Z98">
        <f t="shared" si="38"/>
        <v>2.5289819903542559</v>
      </c>
      <c r="AA98" s="3">
        <v>33</v>
      </c>
      <c r="AB98">
        <f t="shared" si="39"/>
        <v>569.91</v>
      </c>
      <c r="AC98" s="6">
        <f t="shared" si="28"/>
        <v>306.3</v>
      </c>
      <c r="AD98">
        <f t="shared" si="40"/>
        <v>3.9260786579739286</v>
      </c>
      <c r="AE98" s="9">
        <v>60</v>
      </c>
      <c r="AF98">
        <f t="shared" si="41"/>
        <v>0.6</v>
      </c>
      <c r="AG98" s="9">
        <v>96</v>
      </c>
      <c r="AH98">
        <f t="shared" si="42"/>
        <v>0.96</v>
      </c>
      <c r="AI98">
        <f t="shared" si="43"/>
        <v>2.3917349527622211</v>
      </c>
      <c r="AL98">
        <f t="shared" si="44"/>
        <v>798.00039665884822</v>
      </c>
      <c r="AM98">
        <v>16.884</v>
      </c>
      <c r="AN98">
        <f t="shared" si="45"/>
        <v>2.1157884219972448E-2</v>
      </c>
      <c r="AO98" s="6">
        <f t="shared" si="46"/>
        <v>7850221478.4973993</v>
      </c>
      <c r="AP98">
        <f t="shared" si="47"/>
        <v>8786052557.743763</v>
      </c>
      <c r="AQ98">
        <f t="shared" si="48"/>
        <v>8318137018.1205807</v>
      </c>
      <c r="AR98">
        <f t="shared" si="49"/>
        <v>40.783825799845211</v>
      </c>
      <c r="AS98">
        <f t="shared" si="50"/>
        <v>0.12348670924365973</v>
      </c>
      <c r="AT98">
        <f t="shared" si="51"/>
        <v>-0.3214368563030372</v>
      </c>
      <c r="AU98">
        <f t="shared" si="52"/>
        <v>-1.6188397228392941</v>
      </c>
      <c r="AX98">
        <f>AW2*AM98</f>
        <v>11.8188</v>
      </c>
      <c r="AY98">
        <f t="shared" si="53"/>
        <v>13.437639722839293</v>
      </c>
    </row>
    <row r="99" spans="6:51" x14ac:dyDescent="0.25">
      <c r="F99">
        <f t="shared" si="54"/>
        <v>98</v>
      </c>
      <c r="G99">
        <f t="shared" si="29"/>
        <v>1.032985673751329</v>
      </c>
      <c r="H99">
        <f t="shared" si="55"/>
        <v>2.1257410273712537E-3</v>
      </c>
      <c r="K99">
        <f t="shared" si="30"/>
        <v>1.803821382138673E-2</v>
      </c>
      <c r="L99">
        <f>ACOS(-J2*K99)</f>
        <v>1.5731328316830209</v>
      </c>
      <c r="N99">
        <f t="shared" si="31"/>
        <v>0.99983735111166572</v>
      </c>
      <c r="O99">
        <f t="shared" si="32"/>
        <v>2.7463944945664294E-2</v>
      </c>
      <c r="P99">
        <f>M2*N99*O99</f>
        <v>2.7231976400859149E-2</v>
      </c>
      <c r="Q99">
        <f t="shared" si="33"/>
        <v>2.7467398648433696E-2</v>
      </c>
      <c r="S99">
        <f t="shared" si="34"/>
        <v>1.8035279925961146E-2</v>
      </c>
      <c r="T99">
        <f>Q99*R2*S99</f>
        <v>6.3635589508617048E-5</v>
      </c>
      <c r="U99">
        <f>D2*E2*G2*(P99+T99)</f>
        <v>1059621.5279663925</v>
      </c>
      <c r="V99">
        <f t="shared" si="35"/>
        <v>1059.6215279663925</v>
      </c>
      <c r="W99" s="3">
        <v>23.5</v>
      </c>
      <c r="X99">
        <f t="shared" si="36"/>
        <v>405.84499999999997</v>
      </c>
      <c r="Y99" s="6">
        <f t="shared" si="37"/>
        <v>296.8</v>
      </c>
      <c r="Z99">
        <f t="shared" si="38"/>
        <v>2.3974761634350776</v>
      </c>
      <c r="AA99" s="3">
        <v>35</v>
      </c>
      <c r="AB99">
        <f t="shared" si="39"/>
        <v>604.44999999999993</v>
      </c>
      <c r="AC99" s="6">
        <f t="shared" si="28"/>
        <v>308.3</v>
      </c>
      <c r="AD99">
        <f t="shared" si="40"/>
        <v>4.3388295745269367</v>
      </c>
      <c r="AE99" s="9">
        <v>40</v>
      </c>
      <c r="AF99">
        <f t="shared" si="41"/>
        <v>0.4</v>
      </c>
      <c r="AG99" s="9">
        <v>95</v>
      </c>
      <c r="AH99">
        <f t="shared" si="42"/>
        <v>0.95</v>
      </c>
      <c r="AI99">
        <f t="shared" si="43"/>
        <v>2.0065670925370491</v>
      </c>
      <c r="AL99">
        <f t="shared" si="44"/>
        <v>798.00039587427705</v>
      </c>
      <c r="AM99">
        <v>19.611771428571426</v>
      </c>
      <c r="AN99">
        <f t="shared" si="45"/>
        <v>2.4576142480587454E-2</v>
      </c>
      <c r="AO99" s="6">
        <f t="shared" si="46"/>
        <v>7745259436.8026133</v>
      </c>
      <c r="AP99">
        <f t="shared" si="47"/>
        <v>9017892663.8373318</v>
      </c>
      <c r="AQ99">
        <f t="shared" si="48"/>
        <v>8381576050.319973</v>
      </c>
      <c r="AR99">
        <f t="shared" si="49"/>
        <v>41.094867374718831</v>
      </c>
      <c r="AS99">
        <f t="shared" si="50"/>
        <v>0.14168531316686059</v>
      </c>
      <c r="AT99">
        <f t="shared" si="51"/>
        <v>-0.31682220765120689</v>
      </c>
      <c r="AU99">
        <f t="shared" si="52"/>
        <v>-1.8447097087593844</v>
      </c>
      <c r="AX99">
        <f>AW2*AM99</f>
        <v>13.728239999999998</v>
      </c>
      <c r="AY99">
        <f t="shared" si="53"/>
        <v>15.572949708759381</v>
      </c>
    </row>
    <row r="100" spans="6:51" x14ac:dyDescent="0.25">
      <c r="F100">
        <f t="shared" si="54"/>
        <v>99</v>
      </c>
      <c r="G100">
        <f t="shared" si="29"/>
        <v>1.0329853799089115</v>
      </c>
      <c r="H100">
        <f t="shared" si="55"/>
        <v>2.2487200405831515E-3</v>
      </c>
      <c r="K100">
        <f t="shared" si="30"/>
        <v>1.8038208689135464E-2</v>
      </c>
      <c r="L100">
        <f>ACOS(-J2*K100)</f>
        <v>1.5731328310182349</v>
      </c>
      <c r="N100">
        <f t="shared" si="31"/>
        <v>0.99983735120419714</v>
      </c>
      <c r="O100">
        <f t="shared" si="32"/>
        <v>2.7463944934061298E-2</v>
      </c>
      <c r="P100">
        <f>M2*N100*O100</f>
        <v>2.7231976391874378E-2</v>
      </c>
      <c r="Q100">
        <f t="shared" si="33"/>
        <v>2.7467398636826321E-2</v>
      </c>
      <c r="S100">
        <f t="shared" si="34"/>
        <v>1.8035274796213734E-2</v>
      </c>
      <c r="T100">
        <f>Q100*R2*S100</f>
        <v>6.3635571381950919E-5</v>
      </c>
      <c r="U100">
        <f>D2*E2*G2*(P100+T100)</f>
        <v>1059621.5269139207</v>
      </c>
      <c r="V100">
        <f t="shared" si="35"/>
        <v>1059.6215269139207</v>
      </c>
      <c r="W100" s="3">
        <v>24.5</v>
      </c>
      <c r="X100">
        <f t="shared" si="36"/>
        <v>423.11500000000001</v>
      </c>
      <c r="Y100" s="6">
        <f t="shared" si="37"/>
        <v>297.8</v>
      </c>
      <c r="Z100">
        <f t="shared" si="38"/>
        <v>2.5289819903542559</v>
      </c>
      <c r="AA100" s="3">
        <v>35</v>
      </c>
      <c r="AB100">
        <f t="shared" si="39"/>
        <v>604.44999999999993</v>
      </c>
      <c r="AC100" s="6">
        <f t="shared" si="28"/>
        <v>308.3</v>
      </c>
      <c r="AD100">
        <f t="shared" si="40"/>
        <v>4.3388295745269367</v>
      </c>
      <c r="AE100" s="9">
        <v>36</v>
      </c>
      <c r="AF100">
        <f t="shared" si="41"/>
        <v>0.36</v>
      </c>
      <c r="AG100" s="9">
        <v>95</v>
      </c>
      <c r="AH100">
        <f t="shared" si="42"/>
        <v>0.95</v>
      </c>
      <c r="AI100">
        <f t="shared" si="43"/>
        <v>1.9822557688331202</v>
      </c>
      <c r="AL100">
        <f t="shared" si="44"/>
        <v>798.00039508166105</v>
      </c>
      <c r="AM100">
        <v>21.744</v>
      </c>
      <c r="AN100">
        <f t="shared" si="45"/>
        <v>2.7248106810492105E-2</v>
      </c>
      <c r="AO100" s="6">
        <f t="shared" si="46"/>
        <v>7850221478.4973993</v>
      </c>
      <c r="AP100">
        <f t="shared" si="47"/>
        <v>9017892663.8373318</v>
      </c>
      <c r="AQ100">
        <f t="shared" si="48"/>
        <v>8434057071.167366</v>
      </c>
      <c r="AR100">
        <f t="shared" si="49"/>
        <v>41.352181819933598</v>
      </c>
      <c r="AS100">
        <f t="shared" si="50"/>
        <v>0.14289035267362191</v>
      </c>
      <c r="AT100">
        <f t="shared" si="51"/>
        <v>-0.31321505580583564</v>
      </c>
      <c r="AU100">
        <f t="shared" si="52"/>
        <v>-1.8507338429287283</v>
      </c>
      <c r="AX100">
        <f>AW2*AM100</f>
        <v>15.220799999999999</v>
      </c>
      <c r="AY100">
        <f t="shared" si="53"/>
        <v>17.071533842928726</v>
      </c>
    </row>
    <row r="101" spans="6:51" x14ac:dyDescent="0.25">
      <c r="F101">
        <f t="shared" si="54"/>
        <v>100</v>
      </c>
      <c r="G101">
        <f t="shared" si="29"/>
        <v>1.032985083084208</v>
      </c>
      <c r="H101">
        <f t="shared" si="55"/>
        <v>2.3716988504829616E-3</v>
      </c>
      <c r="K101">
        <f t="shared" si="30"/>
        <v>1.8038203504795593E-2</v>
      </c>
      <c r="L101">
        <f>ACOS(-J2*K101)</f>
        <v>1.5731328303467018</v>
      </c>
      <c r="N101">
        <f t="shared" si="31"/>
        <v>0.99983735129766771</v>
      </c>
      <c r="O101">
        <f t="shared" si="32"/>
        <v>2.7463944922340541E-2</v>
      </c>
      <c r="P101">
        <f>M2*N101*O101</f>
        <v>2.7231976382798423E-2</v>
      </c>
      <c r="Q101">
        <f t="shared" si="33"/>
        <v>2.7467398625101141E-2</v>
      </c>
      <c r="S101">
        <f t="shared" si="34"/>
        <v>1.8035269614403132E-2</v>
      </c>
      <c r="T101">
        <f>Q101*R2*S101</f>
        <v>6.3635553071312377E-5</v>
      </c>
      <c r="U101">
        <f>D2*E2*G2*(P101+T101)</f>
        <v>1059621.525850767</v>
      </c>
      <c r="V101">
        <f t="shared" si="35"/>
        <v>1059.6215258507671</v>
      </c>
      <c r="W101" s="3">
        <v>24.5</v>
      </c>
      <c r="X101">
        <f t="shared" si="36"/>
        <v>423.11500000000001</v>
      </c>
      <c r="Y101" s="6">
        <f t="shared" si="37"/>
        <v>297.8</v>
      </c>
      <c r="Z101">
        <f t="shared" si="38"/>
        <v>2.5289819903542559</v>
      </c>
      <c r="AA101" s="3">
        <v>34</v>
      </c>
      <c r="AB101">
        <f t="shared" si="39"/>
        <v>587.17999999999995</v>
      </c>
      <c r="AC101" s="6">
        <f t="shared" si="28"/>
        <v>307.3</v>
      </c>
      <c r="AD101">
        <f t="shared" si="40"/>
        <v>4.1279690380750855</v>
      </c>
      <c r="AE101" s="9">
        <v>43</v>
      </c>
      <c r="AF101">
        <f t="shared" si="41"/>
        <v>0.43</v>
      </c>
      <c r="AG101" s="9">
        <v>94</v>
      </c>
      <c r="AH101">
        <f t="shared" si="42"/>
        <v>0.94</v>
      </c>
      <c r="AI101">
        <f t="shared" si="43"/>
        <v>2.0761348786526437</v>
      </c>
      <c r="AL101">
        <f t="shared" si="44"/>
        <v>798.00039428100069</v>
      </c>
      <c r="AM101">
        <v>17.28</v>
      </c>
      <c r="AN101">
        <f t="shared" si="45"/>
        <v>2.1654124639335925E-2</v>
      </c>
      <c r="AO101" s="6">
        <f t="shared" si="46"/>
        <v>7850221478.4973993</v>
      </c>
      <c r="AP101">
        <f t="shared" si="47"/>
        <v>8901406526.1969452</v>
      </c>
      <c r="AQ101">
        <f t="shared" si="48"/>
        <v>8375814002.3471718</v>
      </c>
      <c r="AR101">
        <f t="shared" si="49"/>
        <v>41.066616053508184</v>
      </c>
      <c r="AS101">
        <f t="shared" si="50"/>
        <v>0.13827681436782777</v>
      </c>
      <c r="AT101">
        <f t="shared" si="51"/>
        <v>-0.32076693173689647</v>
      </c>
      <c r="AU101">
        <f t="shared" si="52"/>
        <v>-1.8214945388503914</v>
      </c>
      <c r="AX101">
        <f>AW2*AM101</f>
        <v>12.096</v>
      </c>
      <c r="AY101">
        <f t="shared" si="53"/>
        <v>13.917494538850391</v>
      </c>
    </row>
    <row r="102" spans="6:51" x14ac:dyDescent="0.25">
      <c r="F102">
        <f t="shared" si="54"/>
        <v>101</v>
      </c>
      <c r="G102">
        <f t="shared" si="29"/>
        <v>1.0329847832772454</v>
      </c>
      <c r="H102">
        <f t="shared" si="55"/>
        <v>2.4946774459518786E-3</v>
      </c>
      <c r="K102">
        <f t="shared" si="30"/>
        <v>1.8038198268367594E-2</v>
      </c>
      <c r="L102">
        <f>ACOS(-J2*K102)</f>
        <v>1.5731328296684217</v>
      </c>
      <c r="N102">
        <f t="shared" si="31"/>
        <v>0.99983735139207741</v>
      </c>
      <c r="O102">
        <f t="shared" si="32"/>
        <v>2.7463944910502022E-2</v>
      </c>
      <c r="P102">
        <f>M2*N102*O102</f>
        <v>2.7231976373631277E-2</v>
      </c>
      <c r="Q102">
        <f t="shared" si="33"/>
        <v>2.7467398613258157E-2</v>
      </c>
      <c r="S102">
        <f t="shared" si="34"/>
        <v>1.8035264380529811E-2</v>
      </c>
      <c r="T102">
        <f>Q102*R2*S102</f>
        <v>6.3635534576703077E-5</v>
      </c>
      <c r="U102">
        <f>D2*E2*G2*(P102+T102)</f>
        <v>1059621.5247769316</v>
      </c>
      <c r="V102">
        <f t="shared" si="35"/>
        <v>1059.6215247769317</v>
      </c>
      <c r="W102" s="3">
        <v>22.5</v>
      </c>
      <c r="X102">
        <f t="shared" si="36"/>
        <v>388.57499999999999</v>
      </c>
      <c r="Y102" s="6">
        <f t="shared" si="37"/>
        <v>295.8</v>
      </c>
      <c r="Z102">
        <f t="shared" si="38"/>
        <v>2.2719881109601614</v>
      </c>
      <c r="AA102" s="3">
        <v>33.5</v>
      </c>
      <c r="AB102">
        <f t="shared" si="39"/>
        <v>578.54499999999996</v>
      </c>
      <c r="AC102" s="6">
        <f t="shared" si="28"/>
        <v>306.8</v>
      </c>
      <c r="AD102">
        <f t="shared" si="40"/>
        <v>4.02592295454017</v>
      </c>
      <c r="AE102" s="9">
        <v>37</v>
      </c>
      <c r="AF102">
        <f t="shared" si="41"/>
        <v>0.37</v>
      </c>
      <c r="AG102" s="9">
        <v>95</v>
      </c>
      <c r="AH102">
        <f t="shared" si="42"/>
        <v>0.95</v>
      </c>
      <c r="AI102">
        <f t="shared" si="43"/>
        <v>1.8239900992960081</v>
      </c>
      <c r="AL102">
        <f t="shared" si="44"/>
        <v>798.00039347229585</v>
      </c>
      <c r="AM102">
        <v>17.244</v>
      </c>
      <c r="AN102">
        <f t="shared" si="45"/>
        <v>2.1609011901569518E-2</v>
      </c>
      <c r="AO102" s="6">
        <f t="shared" si="46"/>
        <v>7641353482.9750309</v>
      </c>
      <c r="AP102">
        <f t="shared" si="47"/>
        <v>8843588481.3744526</v>
      </c>
      <c r="AQ102">
        <f t="shared" si="48"/>
        <v>8242470982.1747417</v>
      </c>
      <c r="AR102">
        <f t="shared" si="49"/>
        <v>40.412835225602763</v>
      </c>
      <c r="AS102">
        <f t="shared" si="50"/>
        <v>0.15092275137869771</v>
      </c>
      <c r="AT102">
        <f t="shared" si="51"/>
        <v>-0.32082783393288111</v>
      </c>
      <c r="AU102">
        <f t="shared" si="52"/>
        <v>-1.9567983488470804</v>
      </c>
      <c r="AX102">
        <f>AW2*AM102</f>
        <v>12.070799999999998</v>
      </c>
      <c r="AY102">
        <f t="shared" si="53"/>
        <v>14.027598348847079</v>
      </c>
    </row>
    <row r="103" spans="6:51" x14ac:dyDescent="0.25">
      <c r="F103">
        <f t="shared" si="54"/>
        <v>102</v>
      </c>
      <c r="G103">
        <f t="shared" si="29"/>
        <v>1.0329844804880504</v>
      </c>
      <c r="H103">
        <f t="shared" si="55"/>
        <v>2.617655815871115E-3</v>
      </c>
      <c r="K103">
        <f t="shared" si="30"/>
        <v>1.8038192979851923E-2</v>
      </c>
      <c r="L103">
        <f>ACOS(-J2*K103)</f>
        <v>1.5731328289833946</v>
      </c>
      <c r="N103">
        <f t="shared" si="31"/>
        <v>0.99983735148742614</v>
      </c>
      <c r="O103">
        <f t="shared" si="32"/>
        <v>2.7463944898545742E-2</v>
      </c>
      <c r="P103">
        <f>M2*N103*O103</f>
        <v>2.7231976364372936E-2</v>
      </c>
      <c r="Q103">
        <f t="shared" si="33"/>
        <v>2.7467398601297363E-2</v>
      </c>
      <c r="S103">
        <f t="shared" si="34"/>
        <v>1.803525909459423E-2</v>
      </c>
      <c r="T103">
        <f>Q103*R2*S103</f>
        <v>6.3635515898124672E-5</v>
      </c>
      <c r="U103">
        <f>D2*E2*G2*(P103+T103)</f>
        <v>1059621.5236924146</v>
      </c>
      <c r="V103">
        <f t="shared" si="35"/>
        <v>1059.6215236924147</v>
      </c>
      <c r="W103" s="3">
        <v>23.5</v>
      </c>
      <c r="X103">
        <f t="shared" si="36"/>
        <v>405.84499999999997</v>
      </c>
      <c r="Y103" s="6">
        <f t="shared" si="37"/>
        <v>296.8</v>
      </c>
      <c r="Z103">
        <f t="shared" si="38"/>
        <v>2.3974761634350776</v>
      </c>
      <c r="AA103" s="3">
        <v>35</v>
      </c>
      <c r="AB103">
        <f t="shared" si="39"/>
        <v>604.44999999999993</v>
      </c>
      <c r="AC103" s="6">
        <f t="shared" si="28"/>
        <v>308.3</v>
      </c>
      <c r="AD103">
        <f t="shared" si="40"/>
        <v>4.3388295745269367</v>
      </c>
      <c r="AE103" s="9">
        <v>32</v>
      </c>
      <c r="AF103">
        <f t="shared" si="41"/>
        <v>0.32</v>
      </c>
      <c r="AG103" s="9">
        <v>95</v>
      </c>
      <c r="AH103">
        <f t="shared" si="42"/>
        <v>0.95</v>
      </c>
      <c r="AI103">
        <f t="shared" si="43"/>
        <v>1.8330139095559717</v>
      </c>
      <c r="AL103">
        <f t="shared" si="44"/>
        <v>798.00039265554676</v>
      </c>
      <c r="AM103">
        <v>20.844000000000001</v>
      </c>
      <c r="AN103">
        <f t="shared" si="45"/>
        <v>2.6120287899403603E-2</v>
      </c>
      <c r="AO103" s="6">
        <f t="shared" si="46"/>
        <v>7745259436.8026133</v>
      </c>
      <c r="AP103">
        <f t="shared" si="47"/>
        <v>9017892663.8373318</v>
      </c>
      <c r="AQ103">
        <f t="shared" si="48"/>
        <v>8381576050.319973</v>
      </c>
      <c r="AR103">
        <f t="shared" si="49"/>
        <v>41.094867374718831</v>
      </c>
      <c r="AS103">
        <f t="shared" si="50"/>
        <v>0.15045561831777488</v>
      </c>
      <c r="AT103">
        <f t="shared" si="51"/>
        <v>-0.31473761133580513</v>
      </c>
      <c r="AU103">
        <f t="shared" si="52"/>
        <v>-1.9460080724163187</v>
      </c>
      <c r="AX103">
        <f>AW2*AM103</f>
        <v>14.5908</v>
      </c>
      <c r="AY103">
        <f t="shared" si="53"/>
        <v>16.536808072416317</v>
      </c>
    </row>
    <row r="104" spans="6:51" x14ac:dyDescent="0.25">
      <c r="F104">
        <f t="shared" si="54"/>
        <v>103</v>
      </c>
      <c r="G104">
        <f t="shared" si="29"/>
        <v>1.0329841747166508</v>
      </c>
      <c r="H104">
        <f t="shared" si="55"/>
        <v>2.7406339491219092E-3</v>
      </c>
      <c r="K104">
        <f t="shared" si="30"/>
        <v>1.8038187639249078E-2</v>
      </c>
      <c r="L104">
        <f>ACOS(-J2*K104)</f>
        <v>1.5731328282916206</v>
      </c>
      <c r="N104">
        <f t="shared" si="31"/>
        <v>0.9998373515837139</v>
      </c>
      <c r="O104">
        <f t="shared" si="32"/>
        <v>2.7463944886471709E-2</v>
      </c>
      <c r="P104">
        <f>M2*N104*O104</f>
        <v>2.7231976355023418E-2</v>
      </c>
      <c r="Q104">
        <f t="shared" si="33"/>
        <v>2.7467398589218775E-2</v>
      </c>
      <c r="S104">
        <f t="shared" si="34"/>
        <v>1.8035253756596883E-2</v>
      </c>
      <c r="T104">
        <f>Q103*R2*S103</f>
        <v>6.3635515898124672E-5</v>
      </c>
      <c r="U104">
        <f>D2*E2*G2*(P104+T104)</f>
        <v>1059621.5233294643</v>
      </c>
      <c r="V104">
        <f t="shared" si="35"/>
        <v>1059.6215233294643</v>
      </c>
      <c r="W104" s="3">
        <v>24.5</v>
      </c>
      <c r="X104">
        <f t="shared" si="36"/>
        <v>423.11500000000001</v>
      </c>
      <c r="Y104" s="6">
        <f t="shared" si="37"/>
        <v>297.8</v>
      </c>
      <c r="Z104">
        <f t="shared" si="38"/>
        <v>2.5289819903542559</v>
      </c>
      <c r="AA104" s="3">
        <v>35.5</v>
      </c>
      <c r="AB104">
        <f t="shared" si="39"/>
        <v>613.08500000000004</v>
      </c>
      <c r="AC104" s="6">
        <f t="shared" si="28"/>
        <v>308.8</v>
      </c>
      <c r="AD104">
        <f t="shared" si="40"/>
        <v>4.4477270053696518</v>
      </c>
      <c r="AE104" s="9">
        <v>31</v>
      </c>
      <c r="AF104">
        <f t="shared" si="41"/>
        <v>0.31</v>
      </c>
      <c r="AG104" s="9">
        <v>93</v>
      </c>
      <c r="AH104">
        <f t="shared" si="42"/>
        <v>0.93</v>
      </c>
      <c r="AI104">
        <f t="shared" si="43"/>
        <v>1.8653743113470251</v>
      </c>
      <c r="AL104">
        <f t="shared" si="44"/>
        <v>798.00039238220893</v>
      </c>
      <c r="AM104">
        <v>21.347999999999999</v>
      </c>
      <c r="AN104">
        <f t="shared" si="45"/>
        <v>2.6751866545167306E-2</v>
      </c>
      <c r="AO104" s="6">
        <f t="shared" si="46"/>
        <v>7850221478.4973993</v>
      </c>
      <c r="AP104">
        <f t="shared" si="47"/>
        <v>9076562602.615221</v>
      </c>
      <c r="AQ104">
        <f t="shared" si="48"/>
        <v>8463392040.5563107</v>
      </c>
      <c r="AR104">
        <f t="shared" si="49"/>
        <v>41.496011174847595</v>
      </c>
      <c r="AS104">
        <f t="shared" si="50"/>
        <v>0.14878981067317126</v>
      </c>
      <c r="AT104">
        <f t="shared" si="51"/>
        <v>-0.31388498016402411</v>
      </c>
      <c r="AU104">
        <f t="shared" si="52"/>
        <v>-1.9379835113784816</v>
      </c>
      <c r="AX104">
        <f>AW2*AM104</f>
        <v>14.943599999999998</v>
      </c>
      <c r="AY104">
        <f t="shared" si="53"/>
        <v>16.88158351137848</v>
      </c>
    </row>
    <row r="105" spans="6:51" x14ac:dyDescent="0.25">
      <c r="F105">
        <f t="shared" si="54"/>
        <v>104</v>
      </c>
      <c r="G105">
        <f t="shared" si="29"/>
        <v>1.0329838659630741</v>
      </c>
      <c r="H105">
        <f t="shared" si="55"/>
        <v>2.8636118345855151E-3</v>
      </c>
      <c r="K105">
        <f t="shared" si="30"/>
        <v>1.803818224655953E-2</v>
      </c>
      <c r="L105">
        <f>ACOS(-J2*K105)</f>
        <v>1.5731328275930998</v>
      </c>
      <c r="N105">
        <f t="shared" si="31"/>
        <v>0.99983735168094079</v>
      </c>
      <c r="O105">
        <f t="shared" si="32"/>
        <v>2.7463944874279909E-2</v>
      </c>
      <c r="P105">
        <f>M2*N105*O105</f>
        <v>2.7231976345582706E-2</v>
      </c>
      <c r="Q105">
        <f t="shared" si="33"/>
        <v>2.7467398577022375E-2</v>
      </c>
      <c r="S105">
        <f t="shared" si="34"/>
        <v>1.8035248366538241E-2</v>
      </c>
      <c r="T105">
        <f>Q105*R2*S105</f>
        <v>6.3635477989067404E-5</v>
      </c>
      <c r="U105">
        <f>D2*E2*G2*(P105+T105)</f>
        <v>1059621.5214913362</v>
      </c>
      <c r="V105">
        <f t="shared" si="35"/>
        <v>1059.6215214913361</v>
      </c>
      <c r="W105" s="3">
        <v>24</v>
      </c>
      <c r="X105">
        <f t="shared" si="36"/>
        <v>414.48</v>
      </c>
      <c r="Y105" s="6">
        <f t="shared" si="37"/>
        <v>297.3</v>
      </c>
      <c r="Z105">
        <f t="shared" si="38"/>
        <v>2.4624618961402045</v>
      </c>
      <c r="AA105" s="3">
        <v>35.5</v>
      </c>
      <c r="AB105">
        <f t="shared" si="39"/>
        <v>613.08500000000004</v>
      </c>
      <c r="AC105" s="6">
        <f t="shared" si="28"/>
        <v>308.8</v>
      </c>
      <c r="AD105">
        <f t="shared" si="40"/>
        <v>4.4477270053696518</v>
      </c>
      <c r="AE105" s="9">
        <v>28</v>
      </c>
      <c r="AF105">
        <f t="shared" si="41"/>
        <v>0.28000000000000003</v>
      </c>
      <c r="AG105" s="9">
        <v>95</v>
      </c>
      <c r="AH105">
        <f t="shared" si="42"/>
        <v>0.95</v>
      </c>
      <c r="AI105">
        <f t="shared" si="43"/>
        <v>1.7923511814183484</v>
      </c>
      <c r="AL105">
        <f t="shared" si="44"/>
        <v>798.0003909979157</v>
      </c>
      <c r="AM105">
        <v>20.088000000000001</v>
      </c>
      <c r="AN105">
        <f t="shared" si="45"/>
        <v>2.5172919996792921E-2</v>
      </c>
      <c r="AO105" s="6">
        <f t="shared" si="46"/>
        <v>7797608001.4891062</v>
      </c>
      <c r="AP105">
        <f t="shared" si="47"/>
        <v>9076562602.615221</v>
      </c>
      <c r="AQ105">
        <f t="shared" si="48"/>
        <v>8437085302.0521641</v>
      </c>
      <c r="AR105">
        <f t="shared" si="49"/>
        <v>41.367029235961759</v>
      </c>
      <c r="AS105">
        <f t="shared" si="50"/>
        <v>0.15256979124004683</v>
      </c>
      <c r="AT105">
        <f t="shared" si="51"/>
        <v>-0.31601655800432954</v>
      </c>
      <c r="AU105">
        <f t="shared" si="52"/>
        <v>-1.9944939521713969</v>
      </c>
      <c r="AX105">
        <f>AW2*AM105</f>
        <v>14.0616</v>
      </c>
      <c r="AY105">
        <f t="shared" si="53"/>
        <v>16.056093952171398</v>
      </c>
    </row>
    <row r="106" spans="6:51" x14ac:dyDescent="0.25">
      <c r="F106">
        <f t="shared" si="54"/>
        <v>105</v>
      </c>
      <c r="G106">
        <f t="shared" si="29"/>
        <v>1.032983554227348</v>
      </c>
      <c r="H106">
        <f t="shared" si="55"/>
        <v>2.9865894611432143E-3</v>
      </c>
      <c r="K106">
        <f t="shared" si="30"/>
        <v>1.8038176801783764E-2</v>
      </c>
      <c r="L106">
        <f>ACOS(-J2*K106)</f>
        <v>1.573132826887832</v>
      </c>
      <c r="N106">
        <f t="shared" si="31"/>
        <v>0.99983735177910671</v>
      </c>
      <c r="O106">
        <f t="shared" si="32"/>
        <v>2.7463944861970357E-2</v>
      </c>
      <c r="P106">
        <f>M2*N106*O106</f>
        <v>2.723197633605081E-2</v>
      </c>
      <c r="Q106">
        <f t="shared" si="33"/>
        <v>2.7467398564708177E-2</v>
      </c>
      <c r="S106">
        <f t="shared" si="34"/>
        <v>1.8035242924418795E-2</v>
      </c>
      <c r="T106">
        <f>Q106*R2*S106</f>
        <v>6.3635458758591929E-5</v>
      </c>
      <c r="U106">
        <f>D2*E2*G2*(P106+T106)</f>
        <v>1059621.5203747747</v>
      </c>
      <c r="V106">
        <f t="shared" si="35"/>
        <v>1059.6215203747747</v>
      </c>
      <c r="W106" s="3">
        <v>26</v>
      </c>
      <c r="X106">
        <f t="shared" si="36"/>
        <v>449.02</v>
      </c>
      <c r="Y106" s="6">
        <f t="shared" si="37"/>
        <v>299.3</v>
      </c>
      <c r="Z106">
        <f t="shared" si="38"/>
        <v>2.7380559832185698</v>
      </c>
      <c r="AA106" s="3">
        <v>35</v>
      </c>
      <c r="AB106">
        <f t="shared" si="39"/>
        <v>604.44999999999993</v>
      </c>
      <c r="AC106" s="6">
        <f t="shared" si="28"/>
        <v>308.3</v>
      </c>
      <c r="AD106">
        <f t="shared" si="40"/>
        <v>4.3388295745269367</v>
      </c>
      <c r="AE106" s="9">
        <v>42</v>
      </c>
      <c r="AF106">
        <f t="shared" si="41"/>
        <v>0.42</v>
      </c>
      <c r="AG106" s="9">
        <v>96</v>
      </c>
      <c r="AH106">
        <f t="shared" si="42"/>
        <v>0.96</v>
      </c>
      <c r="AI106">
        <f t="shared" si="43"/>
        <v>2.2254210825955703</v>
      </c>
      <c r="AL106">
        <f t="shared" si="44"/>
        <v>798.00039015703385</v>
      </c>
      <c r="AM106">
        <v>19.440000000000001</v>
      </c>
      <c r="AN106">
        <f t="shared" si="45"/>
        <v>2.436089034514697E-2</v>
      </c>
      <c r="AO106" s="6">
        <f t="shared" si="46"/>
        <v>8009660313.2530737</v>
      </c>
      <c r="AP106">
        <f t="shared" si="47"/>
        <v>9017892663.8373318</v>
      </c>
      <c r="AQ106">
        <f t="shared" si="48"/>
        <v>8513776488.5452023</v>
      </c>
      <c r="AR106">
        <f t="shared" si="49"/>
        <v>41.74304612333713</v>
      </c>
      <c r="AS106">
        <f t="shared" si="50"/>
        <v>0.13115016586342912</v>
      </c>
      <c r="AT106">
        <f t="shared" si="51"/>
        <v>-0.31711279803405157</v>
      </c>
      <c r="AU106">
        <f t="shared" si="52"/>
        <v>-1.7360680779568654</v>
      </c>
      <c r="AX106">
        <f>AW2*AM106</f>
        <v>13.608000000000001</v>
      </c>
      <c r="AY106">
        <f t="shared" si="53"/>
        <v>15.344068077956866</v>
      </c>
    </row>
    <row r="107" spans="6:51" x14ac:dyDescent="0.25">
      <c r="F107">
        <f t="shared" si="54"/>
        <v>106</v>
      </c>
      <c r="G107">
        <f t="shared" si="29"/>
        <v>1.0329832395095011</v>
      </c>
      <c r="H107">
        <f t="shared" si="55"/>
        <v>3.1095668176763067E-3</v>
      </c>
      <c r="K107">
        <f t="shared" si="30"/>
        <v>1.8038171304922284E-2</v>
      </c>
      <c r="L107">
        <f>ACOS(-J2*K107)</f>
        <v>1.5731328261758177</v>
      </c>
      <c r="N107">
        <f t="shared" si="31"/>
        <v>0.99983735187821166</v>
      </c>
      <c r="O107">
        <f t="shared" si="32"/>
        <v>2.7463944849543048E-2</v>
      </c>
      <c r="P107">
        <f>M2*N107*O107</f>
        <v>2.7231976326427727E-2</v>
      </c>
      <c r="Q107">
        <f t="shared" si="33"/>
        <v>2.746739855227618E-2</v>
      </c>
      <c r="S107">
        <f t="shared" si="34"/>
        <v>1.8035237430239041E-2</v>
      </c>
      <c r="T107">
        <f>Q107*R2*S107</f>
        <v>6.3635439344154247E-5</v>
      </c>
      <c r="U107">
        <f>D2*E2*G2*(P107+T107)</f>
        <v>1059621.5192475317</v>
      </c>
      <c r="V107">
        <f t="shared" si="35"/>
        <v>1059.6215192475318</v>
      </c>
      <c r="W107" s="3">
        <v>24.5</v>
      </c>
      <c r="X107">
        <f t="shared" si="36"/>
        <v>423.11500000000001</v>
      </c>
      <c r="Y107" s="6">
        <f t="shared" si="37"/>
        <v>297.8</v>
      </c>
      <c r="Z107">
        <f t="shared" si="38"/>
        <v>2.5289819903542559</v>
      </c>
      <c r="AA107" s="3">
        <v>35</v>
      </c>
      <c r="AB107">
        <f t="shared" si="39"/>
        <v>604.44999999999993</v>
      </c>
      <c r="AC107" s="6">
        <f t="shared" si="28"/>
        <v>308.3</v>
      </c>
      <c r="AD107">
        <f t="shared" si="40"/>
        <v>4.3388295745269367</v>
      </c>
      <c r="AE107" s="9">
        <v>45</v>
      </c>
      <c r="AF107">
        <f t="shared" si="41"/>
        <v>0.45</v>
      </c>
      <c r="AG107" s="9">
        <v>96</v>
      </c>
      <c r="AH107">
        <f t="shared" si="42"/>
        <v>0.96</v>
      </c>
      <c r="AI107">
        <f t="shared" si="43"/>
        <v>2.1901480096386035</v>
      </c>
      <c r="AL107">
        <f t="shared" si="44"/>
        <v>798.00038930810774</v>
      </c>
      <c r="AM107">
        <v>20.268000000000001</v>
      </c>
      <c r="AN107">
        <f t="shared" si="45"/>
        <v>2.5398483849829966E-2</v>
      </c>
      <c r="AO107" s="6">
        <f t="shared" si="46"/>
        <v>7850221478.4973993</v>
      </c>
      <c r="AP107">
        <f t="shared" si="47"/>
        <v>9017892663.8373318</v>
      </c>
      <c r="AQ107">
        <f t="shared" si="48"/>
        <v>8434057071.167366</v>
      </c>
      <c r="AR107">
        <f t="shared" si="49"/>
        <v>41.352181819933598</v>
      </c>
      <c r="AS107">
        <f t="shared" si="50"/>
        <v>0.13281191880584295</v>
      </c>
      <c r="AT107">
        <f t="shared" si="51"/>
        <v>-0.31571204680272952</v>
      </c>
      <c r="AU107">
        <f t="shared" si="52"/>
        <v>-1.7339103291336573</v>
      </c>
      <c r="AX107">
        <f>AW2*AM107</f>
        <v>14.1876</v>
      </c>
      <c r="AY107">
        <f t="shared" si="53"/>
        <v>15.921510329133657</v>
      </c>
    </row>
    <row r="108" spans="6:51" x14ac:dyDescent="0.25">
      <c r="F108">
        <f t="shared" si="54"/>
        <v>107</v>
      </c>
      <c r="G108">
        <f t="shared" si="29"/>
        <v>1.0329829218095614</v>
      </c>
      <c r="H108">
        <f t="shared" si="55"/>
        <v>3.2325438930661215E-3</v>
      </c>
      <c r="K108">
        <f t="shared" si="30"/>
        <v>1.8038165755975579E-2</v>
      </c>
      <c r="L108">
        <f>ACOS(-J2*K108)</f>
        <v>1.5731328254570567</v>
      </c>
      <c r="N108">
        <f t="shared" si="31"/>
        <v>0.99983735197825574</v>
      </c>
      <c r="O108">
        <f t="shared" si="32"/>
        <v>2.7463944836997992E-2</v>
      </c>
      <c r="P108">
        <f>M2*N108*O108</f>
        <v>2.7231976316713476E-2</v>
      </c>
      <c r="Q108">
        <f t="shared" si="33"/>
        <v>2.7467398539726389E-2</v>
      </c>
      <c r="S108">
        <f t="shared" si="34"/>
        <v>1.8035231883999473E-2</v>
      </c>
      <c r="T108">
        <f>Q108*R2*S108</f>
        <v>6.3635419745756094E-5</v>
      </c>
      <c r="U108">
        <f>D2*E2*G2*(P108+T108)</f>
        <v>1059621.5181096084</v>
      </c>
      <c r="V108">
        <f t="shared" si="35"/>
        <v>1059.6215181096084</v>
      </c>
      <c r="W108" s="3">
        <v>26</v>
      </c>
      <c r="X108">
        <f t="shared" si="36"/>
        <v>449.02</v>
      </c>
      <c r="Y108" s="6">
        <f t="shared" si="37"/>
        <v>299.3</v>
      </c>
      <c r="Z108">
        <f t="shared" si="38"/>
        <v>2.7380559832185698</v>
      </c>
      <c r="AA108" s="3">
        <v>35</v>
      </c>
      <c r="AB108">
        <f t="shared" si="39"/>
        <v>604.44999999999993</v>
      </c>
      <c r="AC108" s="6">
        <f t="shared" si="28"/>
        <v>308.3</v>
      </c>
      <c r="AD108">
        <f t="shared" si="40"/>
        <v>4.3388295745269367</v>
      </c>
      <c r="AE108" s="9">
        <v>44</v>
      </c>
      <c r="AF108">
        <f t="shared" si="41"/>
        <v>0.44</v>
      </c>
      <c r="AG108" s="9">
        <v>93</v>
      </c>
      <c r="AH108">
        <f t="shared" si="42"/>
        <v>0.93</v>
      </c>
      <c r="AI108">
        <f t="shared" si="43"/>
        <v>2.2277385385925612</v>
      </c>
      <c r="AL108">
        <f t="shared" si="44"/>
        <v>798.00038845113829</v>
      </c>
      <c r="AM108">
        <v>19.296000000000003</v>
      </c>
      <c r="AN108">
        <f t="shared" si="45"/>
        <v>2.4180439357244125E-2</v>
      </c>
      <c r="AO108" s="6">
        <f t="shared" si="46"/>
        <v>8009660313.2530737</v>
      </c>
      <c r="AP108">
        <f t="shared" si="47"/>
        <v>9017892663.8373318</v>
      </c>
      <c r="AQ108">
        <f t="shared" si="48"/>
        <v>8513776488.5452023</v>
      </c>
      <c r="AR108">
        <f t="shared" si="49"/>
        <v>41.74304612333713</v>
      </c>
      <c r="AS108">
        <f t="shared" si="50"/>
        <v>0.13104145062617276</v>
      </c>
      <c r="AT108">
        <f t="shared" si="51"/>
        <v>-0.31735640686772043</v>
      </c>
      <c r="AU108">
        <f t="shared" si="52"/>
        <v>-1.7359615439373592</v>
      </c>
      <c r="AX108">
        <f>AW2*AM108</f>
        <v>13.507200000000001</v>
      </c>
      <c r="AY108">
        <f t="shared" si="53"/>
        <v>15.24316154393736</v>
      </c>
    </row>
    <row r="109" spans="6:51" x14ac:dyDescent="0.25">
      <c r="F109">
        <f t="shared" si="54"/>
        <v>108</v>
      </c>
      <c r="G109">
        <f t="shared" si="29"/>
        <v>1.032982601127558</v>
      </c>
      <c r="H109">
        <f t="shared" si="55"/>
        <v>3.3555206761940121E-3</v>
      </c>
      <c r="K109">
        <f t="shared" si="30"/>
        <v>1.8038160154944149E-2</v>
      </c>
      <c r="L109">
        <f>ACOS(-J2*K109)</f>
        <v>1.573132824731549</v>
      </c>
      <c r="N109">
        <f t="shared" si="31"/>
        <v>0.99983735207923874</v>
      </c>
      <c r="O109">
        <f t="shared" si="32"/>
        <v>2.7463944824335174E-2</v>
      </c>
      <c r="P109">
        <f>M2*N109*O109</f>
        <v>2.7231976306908025E-2</v>
      </c>
      <c r="Q109">
        <f t="shared" si="33"/>
        <v>2.7467398527058793E-2</v>
      </c>
      <c r="S109">
        <f t="shared" si="34"/>
        <v>1.8035226285700586E-2</v>
      </c>
      <c r="T109">
        <f>Q109*R2*S109</f>
        <v>6.3635399963399202E-5</v>
      </c>
      <c r="U109">
        <f>D2*E2*G2*(P109+T109)</f>
        <v>1059621.5169610034</v>
      </c>
      <c r="V109">
        <f t="shared" si="35"/>
        <v>1059.6215169610034</v>
      </c>
      <c r="W109" s="3">
        <v>24.5</v>
      </c>
      <c r="X109">
        <f t="shared" si="36"/>
        <v>423.11500000000001</v>
      </c>
      <c r="Y109" s="6">
        <f t="shared" si="37"/>
        <v>297.8</v>
      </c>
      <c r="Z109">
        <f t="shared" si="38"/>
        <v>2.5289819903542559</v>
      </c>
      <c r="AA109" s="3">
        <v>34.5</v>
      </c>
      <c r="AB109">
        <f t="shared" si="39"/>
        <v>595.81499999999994</v>
      </c>
      <c r="AC109" s="6">
        <f t="shared" si="28"/>
        <v>307.8</v>
      </c>
      <c r="AD109">
        <f t="shared" si="40"/>
        <v>4.2322575139029901</v>
      </c>
      <c r="AE109" s="9">
        <v>43</v>
      </c>
      <c r="AF109">
        <f t="shared" si="41"/>
        <v>0.43</v>
      </c>
      <c r="AG109" s="9">
        <v>67</v>
      </c>
      <c r="AH109">
        <f t="shared" si="42"/>
        <v>0.67</v>
      </c>
      <c r="AI109">
        <f t="shared" si="43"/>
        <v>1.7571443322578186</v>
      </c>
      <c r="AL109">
        <f t="shared" si="44"/>
        <v>798.00038758612459</v>
      </c>
      <c r="AM109">
        <v>15.984000000000002</v>
      </c>
      <c r="AN109">
        <f t="shared" si="45"/>
        <v>2.0030065459429269E-2</v>
      </c>
      <c r="AO109" s="6">
        <f t="shared" si="46"/>
        <v>7850221478.4973993</v>
      </c>
      <c r="AP109">
        <f t="shared" si="47"/>
        <v>8959507612.9412384</v>
      </c>
      <c r="AQ109">
        <f t="shared" si="48"/>
        <v>8404864545.7193184</v>
      </c>
      <c r="AR109">
        <f t="shared" si="49"/>
        <v>41.209050867661816</v>
      </c>
      <c r="AS109">
        <f t="shared" si="50"/>
        <v>0.15441975074848821</v>
      </c>
      <c r="AT109">
        <f t="shared" si="51"/>
        <v>-0.32295941162977049</v>
      </c>
      <c r="AU109">
        <f t="shared" si="52"/>
        <v>-2.0551494266884367</v>
      </c>
      <c r="AX109">
        <f>AW2*AM109</f>
        <v>11.188800000000001</v>
      </c>
      <c r="AY109">
        <f t="shared" si="53"/>
        <v>13.243949426688438</v>
      </c>
    </row>
    <row r="110" spans="6:51" x14ac:dyDescent="0.25">
      <c r="F110">
        <f t="shared" si="54"/>
        <v>109</v>
      </c>
      <c r="G110">
        <f t="shared" si="29"/>
        <v>1.0329822774635198</v>
      </c>
      <c r="H110">
        <f t="shared" si="55"/>
        <v>3.4784971559413489E-3</v>
      </c>
      <c r="K110">
        <f t="shared" si="30"/>
        <v>1.8038154501828507E-2</v>
      </c>
      <c r="L110">
        <f>ACOS(-J2*K110)</f>
        <v>1.573132823999295</v>
      </c>
      <c r="N110">
        <f t="shared" si="31"/>
        <v>0.99983735218116077</v>
      </c>
      <c r="O110">
        <f t="shared" si="32"/>
        <v>2.7463944811554609E-2</v>
      </c>
      <c r="P110">
        <f>M2*N110*O110</f>
        <v>2.7231976297011396E-2</v>
      </c>
      <c r="Q110">
        <f t="shared" si="33"/>
        <v>2.7467398514273406E-2</v>
      </c>
      <c r="S110">
        <f t="shared" si="34"/>
        <v>1.8035220635342897E-2</v>
      </c>
      <c r="T110">
        <f>Q110*R2*S110</f>
        <v>6.363537999708543E-5</v>
      </c>
      <c r="U110">
        <f>D2*E2*G2*(P110+T110)</f>
        <v>1059621.5158017175</v>
      </c>
      <c r="V110">
        <f t="shared" si="35"/>
        <v>1059.6215158017176</v>
      </c>
      <c r="W110" s="3">
        <v>25.5</v>
      </c>
      <c r="X110">
        <f t="shared" si="36"/>
        <v>440.38499999999999</v>
      </c>
      <c r="Y110" s="6">
        <f t="shared" si="37"/>
        <v>298.8</v>
      </c>
      <c r="Z110">
        <f t="shared" si="38"/>
        <v>2.6667477955719967</v>
      </c>
      <c r="AA110" s="3">
        <v>34.5</v>
      </c>
      <c r="AB110">
        <f t="shared" si="39"/>
        <v>595.81499999999994</v>
      </c>
      <c r="AC110" s="6">
        <f t="shared" si="28"/>
        <v>307.8</v>
      </c>
      <c r="AD110">
        <f t="shared" si="40"/>
        <v>4.2322575139029901</v>
      </c>
      <c r="AE110" s="9">
        <v>48</v>
      </c>
      <c r="AF110">
        <f t="shared" si="41"/>
        <v>0.48</v>
      </c>
      <c r="AG110" s="9">
        <v>95</v>
      </c>
      <c r="AH110">
        <f t="shared" si="42"/>
        <v>0.95</v>
      </c>
      <c r="AI110">
        <f t="shared" si="43"/>
        <v>2.2824470062334159</v>
      </c>
      <c r="AL110">
        <f t="shared" si="44"/>
        <v>798.00038671306697</v>
      </c>
      <c r="AM110">
        <v>18.288</v>
      </c>
      <c r="AN110">
        <f t="shared" si="45"/>
        <v>2.2917282127302683E-2</v>
      </c>
      <c r="AO110" s="6">
        <f t="shared" si="46"/>
        <v>7956246739.8993816</v>
      </c>
      <c r="AP110">
        <f t="shared" si="47"/>
        <v>8959507612.9412384</v>
      </c>
      <c r="AQ110">
        <f t="shared" si="48"/>
        <v>8457877176.42031</v>
      </c>
      <c r="AR110">
        <f t="shared" si="49"/>
        <v>41.468971795988779</v>
      </c>
      <c r="AS110">
        <f t="shared" si="50"/>
        <v>0.12849122637068941</v>
      </c>
      <c r="AT110">
        <f t="shared" si="51"/>
        <v>-0.31906166912814138</v>
      </c>
      <c r="AU110">
        <f t="shared" si="52"/>
        <v>-1.7000878922483371</v>
      </c>
      <c r="AX110">
        <f>AW2*AM110</f>
        <v>12.801599999999999</v>
      </c>
      <c r="AY110">
        <f t="shared" si="53"/>
        <v>14.501687892248336</v>
      </c>
    </row>
    <row r="111" spans="6:51" x14ac:dyDescent="0.25">
      <c r="F111">
        <f t="shared" si="54"/>
        <v>110</v>
      </c>
      <c r="G111">
        <f t="shared" si="29"/>
        <v>1.0329819508174758</v>
      </c>
      <c r="H111">
        <f t="shared" si="55"/>
        <v>3.6014733211895489E-3</v>
      </c>
      <c r="K111">
        <f t="shared" si="30"/>
        <v>1.8038148796629155E-2</v>
      </c>
      <c r="L111">
        <f>ACOS(-J2*K111)</f>
        <v>1.5731328232602944</v>
      </c>
      <c r="N111">
        <f t="shared" si="31"/>
        <v>0.99983735228402182</v>
      </c>
      <c r="O111">
        <f t="shared" si="32"/>
        <v>2.7463944798656291E-2</v>
      </c>
      <c r="P111">
        <f>M2*N111*O111</f>
        <v>2.7231976287023587E-2</v>
      </c>
      <c r="Q111">
        <f t="shared" si="33"/>
        <v>2.746739850137022E-2</v>
      </c>
      <c r="S111">
        <f t="shared" si="34"/>
        <v>1.8035214932926907E-2</v>
      </c>
      <c r="T111">
        <f>Q111*R2*S111</f>
        <v>6.3635359846816512E-5</v>
      </c>
      <c r="U111">
        <f>D2*E2*G2*(P111+T111)</f>
        <v>1059621.5146317508</v>
      </c>
      <c r="V111">
        <f t="shared" si="35"/>
        <v>1059.6215146317509</v>
      </c>
      <c r="W111" s="3">
        <v>25.5</v>
      </c>
      <c r="X111">
        <f t="shared" si="36"/>
        <v>440.38499999999999</v>
      </c>
      <c r="Y111" s="6">
        <f t="shared" si="37"/>
        <v>298.8</v>
      </c>
      <c r="Z111">
        <f t="shared" si="38"/>
        <v>2.6667477955719967</v>
      </c>
      <c r="AA111" s="3">
        <v>34</v>
      </c>
      <c r="AB111">
        <f t="shared" si="39"/>
        <v>587.17999999999995</v>
      </c>
      <c r="AC111" s="6">
        <f t="shared" si="28"/>
        <v>307.3</v>
      </c>
      <c r="AD111">
        <f t="shared" si="40"/>
        <v>4.1279690380750855</v>
      </c>
      <c r="AE111" s="9">
        <v>48</v>
      </c>
      <c r="AF111">
        <f t="shared" si="41"/>
        <v>0.48</v>
      </c>
      <c r="AG111" s="9">
        <v>95</v>
      </c>
      <c r="AH111">
        <f t="shared" si="42"/>
        <v>0.95</v>
      </c>
      <c r="AI111">
        <f t="shared" si="43"/>
        <v>2.2574177720347191</v>
      </c>
      <c r="AL111">
        <f t="shared" si="44"/>
        <v>798.00038583196567</v>
      </c>
      <c r="AM111">
        <v>13.895999999999999</v>
      </c>
      <c r="AN111">
        <f t="shared" si="45"/>
        <v>1.7413525415169499E-2</v>
      </c>
      <c r="AO111" s="6">
        <f t="shared" si="46"/>
        <v>7956246739.8993816</v>
      </c>
      <c r="AP111">
        <f t="shared" si="47"/>
        <v>8901406526.1969452</v>
      </c>
      <c r="AQ111">
        <f t="shared" si="48"/>
        <v>8428826633.0481634</v>
      </c>
      <c r="AR111">
        <f t="shared" si="49"/>
        <v>41.326536981835147</v>
      </c>
      <c r="AS111">
        <f t="shared" si="50"/>
        <v>0.12965412214193384</v>
      </c>
      <c r="AT111">
        <f t="shared" si="51"/>
        <v>-0.32649174068952114</v>
      </c>
      <c r="AU111">
        <f t="shared" si="52"/>
        <v>-1.7493936380398152</v>
      </c>
      <c r="AX111">
        <f>AW2*AM111</f>
        <v>9.7271999999999981</v>
      </c>
      <c r="AY111">
        <f t="shared" si="53"/>
        <v>11.476593638039812</v>
      </c>
    </row>
    <row r="112" spans="6:51" x14ac:dyDescent="0.25">
      <c r="F112">
        <f t="shared" si="54"/>
        <v>111</v>
      </c>
      <c r="G112">
        <f t="shared" si="29"/>
        <v>1.032981621189456</v>
      </c>
      <c r="H112">
        <f t="shared" si="55"/>
        <v>3.7244491608200373E-3</v>
      </c>
      <c r="K112">
        <f t="shared" si="30"/>
        <v>1.8038143039346623E-2</v>
      </c>
      <c r="L112">
        <f>ACOS(-J2*K112)</f>
        <v>1.5731328225145476</v>
      </c>
      <c r="N112">
        <f t="shared" si="31"/>
        <v>0.9998373523878219</v>
      </c>
      <c r="O112">
        <f t="shared" si="32"/>
        <v>2.7463944785640227E-2</v>
      </c>
      <c r="P112">
        <f>M2*N112*O112</f>
        <v>2.7231976276944601E-2</v>
      </c>
      <c r="Q112">
        <f t="shared" si="33"/>
        <v>2.7467398488349243E-2</v>
      </c>
      <c r="S112">
        <f t="shared" si="34"/>
        <v>1.8035209178453145E-2</v>
      </c>
      <c r="T112">
        <f>Q112*R2*S112</f>
        <v>6.3635339512594345E-5</v>
      </c>
      <c r="U112">
        <f>D2*E2*G2*(P112+T112)</f>
        <v>1059621.5134511036</v>
      </c>
      <c r="V112">
        <f t="shared" si="35"/>
        <v>1059.6215134511035</v>
      </c>
      <c r="W112" s="3">
        <v>25</v>
      </c>
      <c r="X112">
        <f t="shared" si="36"/>
        <v>431.75</v>
      </c>
      <c r="Y112" s="6">
        <f t="shared" si="37"/>
        <v>298.3</v>
      </c>
      <c r="Z112">
        <f t="shared" si="38"/>
        <v>2.597066958624318</v>
      </c>
      <c r="AA112" s="3">
        <v>34.5</v>
      </c>
      <c r="AB112">
        <f t="shared" si="39"/>
        <v>595.81499999999994</v>
      </c>
      <c r="AC112" s="6">
        <f t="shared" si="28"/>
        <v>307.8</v>
      </c>
      <c r="AD112">
        <f t="shared" si="40"/>
        <v>4.2322575139029901</v>
      </c>
      <c r="AE112" s="9">
        <v>40</v>
      </c>
      <c r="AF112">
        <f t="shared" si="41"/>
        <v>0.4</v>
      </c>
      <c r="AG112" s="9">
        <v>96</v>
      </c>
      <c r="AH112">
        <f t="shared" si="42"/>
        <v>0.96</v>
      </c>
      <c r="AI112">
        <f t="shared" si="43"/>
        <v>2.0930436429202706</v>
      </c>
      <c r="AL112">
        <f t="shared" si="44"/>
        <v>798.0003849428208</v>
      </c>
      <c r="AM112">
        <v>22.212</v>
      </c>
      <c r="AN112">
        <f t="shared" si="45"/>
        <v>2.783457303919917E-2</v>
      </c>
      <c r="AO112" s="6">
        <f t="shared" si="46"/>
        <v>7903100760.0574884</v>
      </c>
      <c r="AP112">
        <f t="shared" si="47"/>
        <v>8959507612.9412384</v>
      </c>
      <c r="AQ112">
        <f t="shared" si="48"/>
        <v>8431304186.4993629</v>
      </c>
      <c r="AR112">
        <f t="shared" si="49"/>
        <v>41.338684426406381</v>
      </c>
      <c r="AS112">
        <f t="shared" si="50"/>
        <v>0.1374570282600818</v>
      </c>
      <c r="AT112">
        <f t="shared" si="51"/>
        <v>-0.31242332639708109</v>
      </c>
      <c r="AU112">
        <f t="shared" si="52"/>
        <v>-1.7752807910933039</v>
      </c>
      <c r="AX112">
        <f>AW2*AM112</f>
        <v>15.548399999999999</v>
      </c>
      <c r="AY112">
        <f t="shared" si="53"/>
        <v>17.323680791093302</v>
      </c>
    </row>
    <row r="113" spans="5:52" x14ac:dyDescent="0.25">
      <c r="F113">
        <f t="shared" si="54"/>
        <v>112</v>
      </c>
      <c r="G113">
        <f t="shared" si="29"/>
        <v>1.0329812885794898</v>
      </c>
      <c r="H113">
        <f t="shared" si="55"/>
        <v>3.8474246637142866E-3</v>
      </c>
      <c r="K113">
        <f t="shared" si="30"/>
        <v>1.8038137229981415E-2</v>
      </c>
      <c r="L113">
        <f>ACOS(-J2*K113)</f>
        <v>1.5731328217620542</v>
      </c>
      <c r="N113">
        <f t="shared" si="31"/>
        <v>0.99983735249256089</v>
      </c>
      <c r="O113">
        <f t="shared" si="32"/>
        <v>2.7463944772506407E-2</v>
      </c>
      <c r="P113">
        <f>M2*N113*O113</f>
        <v>2.7231976266774427E-2</v>
      </c>
      <c r="Q113">
        <f t="shared" si="33"/>
        <v>2.7467398475210469E-2</v>
      </c>
      <c r="S113">
        <f t="shared" si="34"/>
        <v>1.8035203371922114E-2</v>
      </c>
      <c r="T113">
        <f>Q113*R2*S113</f>
        <v>6.3635318994420691E-5</v>
      </c>
      <c r="U113">
        <f>D2*E2*G2*(P113+T113)</f>
        <v>1059621.5122597753</v>
      </c>
      <c r="V113">
        <f t="shared" si="35"/>
        <v>1059.6215122597753</v>
      </c>
      <c r="W113" s="3">
        <v>25</v>
      </c>
      <c r="X113">
        <f t="shared" si="36"/>
        <v>431.75</v>
      </c>
      <c r="Y113" s="6">
        <f t="shared" si="37"/>
        <v>298.3</v>
      </c>
      <c r="Z113">
        <f t="shared" si="38"/>
        <v>2.597066958624318</v>
      </c>
      <c r="AA113" s="3">
        <v>36</v>
      </c>
      <c r="AB113">
        <f t="shared" si="39"/>
        <v>621.72</v>
      </c>
      <c r="AC113" s="6">
        <f t="shared" si="28"/>
        <v>309.3</v>
      </c>
      <c r="AD113">
        <f t="shared" si="40"/>
        <v>4.5589921905329831</v>
      </c>
      <c r="AE113" s="9">
        <v>36</v>
      </c>
      <c r="AF113">
        <f t="shared" si="41"/>
        <v>0.36</v>
      </c>
      <c r="AG113" s="9">
        <v>96</v>
      </c>
      <c r="AH113">
        <f t="shared" si="42"/>
        <v>0.96</v>
      </c>
      <c r="AI113">
        <f t="shared" si="43"/>
        <v>2.0672107344356094</v>
      </c>
      <c r="AL113">
        <f t="shared" si="44"/>
        <v>798.00038404563225</v>
      </c>
      <c r="AM113">
        <v>21.276</v>
      </c>
      <c r="AN113">
        <f t="shared" si="45"/>
        <v>2.6661641304151766E-2</v>
      </c>
      <c r="AO113" s="6">
        <f t="shared" si="46"/>
        <v>7903100760.0574884</v>
      </c>
      <c r="AP113">
        <f t="shared" si="47"/>
        <v>9135518354.5049133</v>
      </c>
      <c r="AQ113">
        <f t="shared" si="48"/>
        <v>8519309557.2812004</v>
      </c>
      <c r="AR113">
        <f t="shared" si="49"/>
        <v>41.770174759349729</v>
      </c>
      <c r="AS113">
        <f t="shared" si="50"/>
        <v>0.13871082891785275</v>
      </c>
      <c r="AT113">
        <f t="shared" si="51"/>
        <v>-0.3140067842393951</v>
      </c>
      <c r="AU113">
        <f t="shared" si="52"/>
        <v>-1.8193476350999547</v>
      </c>
      <c r="AX113">
        <f>AW2*AM113</f>
        <v>14.893199999999998</v>
      </c>
      <c r="AY113">
        <f t="shared" si="53"/>
        <v>16.712547635099952</v>
      </c>
    </row>
    <row r="114" spans="5:52" x14ac:dyDescent="0.25">
      <c r="F114">
        <f t="shared" si="54"/>
        <v>113</v>
      </c>
      <c r="G114">
        <f t="shared" si="29"/>
        <v>1.0329809529876075</v>
      </c>
      <c r="H114">
        <f t="shared" si="55"/>
        <v>3.9703998187537821E-3</v>
      </c>
      <c r="K114">
        <f t="shared" si="30"/>
        <v>1.8038131368534074E-2</v>
      </c>
      <c r="L114">
        <f>ACOS(-J2*K114)</f>
        <v>1.5731328210028146</v>
      </c>
      <c r="N114">
        <f t="shared" si="31"/>
        <v>0.9998373525982388</v>
      </c>
      <c r="O114">
        <f t="shared" si="32"/>
        <v>2.746394475925484E-2</v>
      </c>
      <c r="P114">
        <f>M2*N114*O114</f>
        <v>2.7231976256513076E-2</v>
      </c>
      <c r="Q114">
        <f t="shared" si="33"/>
        <v>2.7467398461953903E-2</v>
      </c>
      <c r="S114">
        <f t="shared" si="34"/>
        <v>1.8035197513334354E-2</v>
      </c>
      <c r="T114">
        <f>Q114*R2*S114</f>
        <v>6.3635298292297462E-5</v>
      </c>
      <c r="U114">
        <f>D2*E2*G2*(P114+T114)</f>
        <v>1059621.5110577666</v>
      </c>
      <c r="V114">
        <f t="shared" si="35"/>
        <v>1059.6215110577666</v>
      </c>
      <c r="W114" s="3">
        <v>23</v>
      </c>
      <c r="X114">
        <f t="shared" si="36"/>
        <v>397.21</v>
      </c>
      <c r="Y114" s="6">
        <f t="shared" si="37"/>
        <v>296.3</v>
      </c>
      <c r="Z114">
        <f t="shared" si="38"/>
        <v>2.3339947564661481</v>
      </c>
      <c r="AA114" s="3">
        <v>33</v>
      </c>
      <c r="AB114">
        <f t="shared" si="39"/>
        <v>569.91</v>
      </c>
      <c r="AC114" s="6">
        <f t="shared" si="28"/>
        <v>306.3</v>
      </c>
      <c r="AD114">
        <f t="shared" si="40"/>
        <v>3.9260786579739286</v>
      </c>
      <c r="AE114" s="9">
        <v>55</v>
      </c>
      <c r="AF114">
        <f t="shared" si="41"/>
        <v>0.55000000000000004</v>
      </c>
      <c r="AG114" s="9">
        <v>94</v>
      </c>
      <c r="AH114">
        <f t="shared" si="42"/>
        <v>0.94</v>
      </c>
      <c r="AI114">
        <f t="shared" si="43"/>
        <v>2.1766491664819201</v>
      </c>
      <c r="AL114">
        <f t="shared" si="44"/>
        <v>798.00038314040012</v>
      </c>
      <c r="AM114">
        <v>18.432000000000002</v>
      </c>
      <c r="AN114">
        <f t="shared" si="45"/>
        <v>2.3097733271084255E-2</v>
      </c>
      <c r="AO114" s="6">
        <f t="shared" si="46"/>
        <v>7693174893.707921</v>
      </c>
      <c r="AP114">
        <f t="shared" si="47"/>
        <v>8786052557.743763</v>
      </c>
      <c r="AQ114">
        <f t="shared" si="48"/>
        <v>8239613725.7258415</v>
      </c>
      <c r="AR114">
        <f t="shared" si="49"/>
        <v>40.398826097233801</v>
      </c>
      <c r="AS114">
        <f t="shared" si="50"/>
        <v>0.13345140120774085</v>
      </c>
      <c r="AT114">
        <f t="shared" si="51"/>
        <v>-0.31881806008403624</v>
      </c>
      <c r="AU114">
        <f t="shared" si="52"/>
        <v>-1.7188374149727521</v>
      </c>
      <c r="AX114">
        <f>AW2*AM114</f>
        <v>12.9024</v>
      </c>
      <c r="AY114">
        <f t="shared" si="53"/>
        <v>14.621237414972752</v>
      </c>
    </row>
    <row r="115" spans="5:52" x14ac:dyDescent="0.25">
      <c r="F115">
        <f t="shared" si="54"/>
        <v>114</v>
      </c>
      <c r="G115">
        <f t="shared" si="29"/>
        <v>1.0329806144138391</v>
      </c>
      <c r="H115">
        <f t="shared" si="55"/>
        <v>4.0933746148200606E-3</v>
      </c>
      <c r="K115">
        <f t="shared" si="30"/>
        <v>1.8038125455005109E-2</v>
      </c>
      <c r="L115">
        <f>ACOS(-J2*K115)</f>
        <v>1.5731328202368289</v>
      </c>
      <c r="N115">
        <f t="shared" si="31"/>
        <v>0.99983735270485585</v>
      </c>
      <c r="O115">
        <f t="shared" si="32"/>
        <v>2.7463944745885531E-2</v>
      </c>
      <c r="P115">
        <f>M2*N115*O115</f>
        <v>2.7231976246160548E-2</v>
      </c>
      <c r="Q115">
        <f t="shared" si="33"/>
        <v>2.7467398448579549E-2</v>
      </c>
      <c r="S115">
        <f t="shared" si="34"/>
        <v>1.8035191602690383E-2</v>
      </c>
      <c r="T115">
        <f>Q115*R2*S115</f>
        <v>6.3635277406226499E-5</v>
      </c>
      <c r="U115">
        <f>D2*E2*G2*(P115+T115)</f>
        <v>1059621.5098450775</v>
      </c>
      <c r="V115">
        <f t="shared" si="35"/>
        <v>1059.6215098450775</v>
      </c>
      <c r="W115" s="3">
        <v>24</v>
      </c>
      <c r="X115">
        <f t="shared" si="36"/>
        <v>414.48</v>
      </c>
      <c r="Y115" s="6">
        <f t="shared" si="37"/>
        <v>297.3</v>
      </c>
      <c r="Z115">
        <f t="shared" si="38"/>
        <v>2.4624618961402045</v>
      </c>
      <c r="AA115" s="3">
        <v>34</v>
      </c>
      <c r="AB115">
        <f t="shared" si="39"/>
        <v>587.17999999999995</v>
      </c>
      <c r="AC115" s="6">
        <f t="shared" si="28"/>
        <v>307.3</v>
      </c>
      <c r="AD115">
        <f t="shared" si="40"/>
        <v>4.1279690380750855</v>
      </c>
      <c r="AE115" s="9">
        <v>45</v>
      </c>
      <c r="AF115">
        <f t="shared" si="41"/>
        <v>0.45</v>
      </c>
      <c r="AG115" s="9">
        <v>94</v>
      </c>
      <c r="AH115">
        <f t="shared" si="42"/>
        <v>0.94</v>
      </c>
      <c r="AI115">
        <f t="shared" si="43"/>
        <v>2.0861501247527903</v>
      </c>
      <c r="AL115">
        <f t="shared" si="44"/>
        <v>798.00038222712465</v>
      </c>
      <c r="AM115">
        <v>21.312000000000001</v>
      </c>
      <c r="AN115">
        <f t="shared" si="45"/>
        <v>2.6706754125255843E-2</v>
      </c>
      <c r="AO115" s="6">
        <f t="shared" si="46"/>
        <v>7797608001.4891062</v>
      </c>
      <c r="AP115">
        <f t="shared" si="47"/>
        <v>8901406526.1969452</v>
      </c>
      <c r="AQ115">
        <f t="shared" si="48"/>
        <v>8349507263.8430252</v>
      </c>
      <c r="AR115">
        <f t="shared" si="49"/>
        <v>40.937634114622355</v>
      </c>
      <c r="AS115">
        <f t="shared" si="50"/>
        <v>0.13779084480381537</v>
      </c>
      <c r="AT115">
        <f t="shared" si="51"/>
        <v>-0.31394588193090456</v>
      </c>
      <c r="AU115">
        <f t="shared" si="52"/>
        <v>-1.7709157224298804</v>
      </c>
      <c r="AX115">
        <f>AW2*AM115</f>
        <v>14.9184</v>
      </c>
      <c r="AY115">
        <f t="shared" si="53"/>
        <v>16.689315722429882</v>
      </c>
    </row>
    <row r="116" spans="5:52" x14ac:dyDescent="0.25">
      <c r="F116">
        <f t="shared" si="54"/>
        <v>115</v>
      </c>
      <c r="G116">
        <f t="shared" si="29"/>
        <v>1.0329802728582158</v>
      </c>
      <c r="H116">
        <f t="shared" si="55"/>
        <v>4.2163490407946709E-3</v>
      </c>
      <c r="K116">
        <f t="shared" si="30"/>
        <v>1.8038119489395071E-2</v>
      </c>
      <c r="L116">
        <f>ACOS(-J2*K116)</f>
        <v>1.573132819464097</v>
      </c>
      <c r="N116">
        <f t="shared" si="31"/>
        <v>0.99983735281241171</v>
      </c>
      <c r="O116">
        <f t="shared" si="32"/>
        <v>2.7463944732398479E-2</v>
      </c>
      <c r="P116">
        <f>M2*N116*O116</f>
        <v>2.723197623571685E-2</v>
      </c>
      <c r="Q116">
        <f t="shared" si="33"/>
        <v>2.7467398435087408E-2</v>
      </c>
      <c r="S116">
        <f t="shared" si="34"/>
        <v>1.803518563999074E-2</v>
      </c>
      <c r="T116">
        <f>Q116*R2*S116</f>
        <v>6.3635256336209715E-5</v>
      </c>
      <c r="U116">
        <f>D2*E2*G2*(P116+T116)</f>
        <v>1059621.5086217083</v>
      </c>
      <c r="V116">
        <f t="shared" si="35"/>
        <v>1059.6215086217082</v>
      </c>
      <c r="W116" s="3">
        <v>25</v>
      </c>
      <c r="X116">
        <f t="shared" si="36"/>
        <v>431.75</v>
      </c>
      <c r="Y116" s="6">
        <f t="shared" si="37"/>
        <v>298.3</v>
      </c>
      <c r="Z116">
        <f t="shared" si="38"/>
        <v>2.597066958624318</v>
      </c>
      <c r="AA116" s="3">
        <v>35.200000000000003</v>
      </c>
      <c r="AB116">
        <f t="shared" si="39"/>
        <v>607.904</v>
      </c>
      <c r="AC116" s="6">
        <f t="shared" si="28"/>
        <v>308.5</v>
      </c>
      <c r="AD116">
        <f t="shared" si="40"/>
        <v>4.3821071424005176</v>
      </c>
      <c r="AE116" s="9">
        <v>41</v>
      </c>
      <c r="AF116">
        <f t="shared" si="41"/>
        <v>0.41</v>
      </c>
      <c r="AG116" s="9">
        <v>93</v>
      </c>
      <c r="AH116">
        <f t="shared" si="42"/>
        <v>0.93</v>
      </c>
      <c r="AI116">
        <f t="shared" si="43"/>
        <v>2.1059680999524142</v>
      </c>
      <c r="AL116">
        <f t="shared" si="44"/>
        <v>798.00038130580594</v>
      </c>
      <c r="AM116">
        <v>21.204000000000001</v>
      </c>
      <c r="AN116">
        <f t="shared" si="45"/>
        <v>2.6571415874893301E-2</v>
      </c>
      <c r="AO116" s="6">
        <f t="shared" si="46"/>
        <v>7903100760.0574884</v>
      </c>
      <c r="AP116">
        <f t="shared" si="47"/>
        <v>9041326401.0233898</v>
      </c>
      <c r="AQ116">
        <f t="shared" si="48"/>
        <v>8472213580.5404396</v>
      </c>
      <c r="AR116">
        <f t="shared" si="49"/>
        <v>41.539263185389778</v>
      </c>
      <c r="AS116">
        <f t="shared" si="50"/>
        <v>0.13683264347078955</v>
      </c>
      <c r="AT116">
        <f t="shared" si="51"/>
        <v>-0.31412858856889403</v>
      </c>
      <c r="AU116">
        <f t="shared" si="52"/>
        <v>-1.7854840255615141</v>
      </c>
      <c r="AX116">
        <f>AW2*AM116</f>
        <v>14.842799999999999</v>
      </c>
      <c r="AY116">
        <f t="shared" si="53"/>
        <v>16.628284025561513</v>
      </c>
    </row>
    <row r="117" spans="5:52" x14ac:dyDescent="0.25">
      <c r="F117">
        <f t="shared" si="54"/>
        <v>116</v>
      </c>
      <c r="G117">
        <f t="shared" si="29"/>
        <v>1.0329799283207681</v>
      </c>
      <c r="H117">
        <f t="shared" si="55"/>
        <v>4.3393230855592073E-3</v>
      </c>
      <c r="K117">
        <f t="shared" si="30"/>
        <v>1.80381134717045E-2</v>
      </c>
      <c r="L117">
        <f>ACOS(-J2*K117)</f>
        <v>1.5731328186846192</v>
      </c>
      <c r="N117">
        <f t="shared" si="31"/>
        <v>0.99983735292090659</v>
      </c>
      <c r="O117">
        <f t="shared" si="32"/>
        <v>2.7463944718793681E-2</v>
      </c>
      <c r="P117">
        <f>M2*N17*O117</f>
        <v>2.7231976056306194E-2</v>
      </c>
      <c r="Q117">
        <f t="shared" si="33"/>
        <v>2.7467398421477475E-2</v>
      </c>
      <c r="S117">
        <f t="shared" si="34"/>
        <v>1.8035179625235969E-2</v>
      </c>
      <c r="T117">
        <f>Q117*R2*S117</f>
        <v>6.3635235082249006E-5</v>
      </c>
      <c r="U117">
        <f>D2*E2*G2*(P117+T117)</f>
        <v>1059621.5008318645</v>
      </c>
      <c r="V117">
        <f t="shared" si="35"/>
        <v>1059.6215008318645</v>
      </c>
      <c r="W117" s="3">
        <v>25</v>
      </c>
      <c r="X117">
        <f t="shared" si="36"/>
        <v>431.75</v>
      </c>
      <c r="Y117" s="6">
        <f t="shared" si="37"/>
        <v>298.3</v>
      </c>
      <c r="Z117">
        <f t="shared" si="38"/>
        <v>2.597066958624318</v>
      </c>
      <c r="AA117" s="3">
        <v>35</v>
      </c>
      <c r="AB117">
        <f t="shared" si="39"/>
        <v>604.44999999999993</v>
      </c>
      <c r="AC117" s="6">
        <f t="shared" si="28"/>
        <v>308.3</v>
      </c>
      <c r="AD117">
        <f t="shared" si="40"/>
        <v>4.3388295745269367</v>
      </c>
      <c r="AE117" s="9">
        <v>47</v>
      </c>
      <c r="AF117">
        <f t="shared" si="41"/>
        <v>0.47</v>
      </c>
      <c r="AG117" s="9">
        <v>100</v>
      </c>
      <c r="AH117">
        <f t="shared" si="42"/>
        <v>1</v>
      </c>
      <c r="AI117">
        <f t="shared" si="43"/>
        <v>2.3181584293259894</v>
      </c>
      <c r="AL117">
        <f t="shared" si="44"/>
        <v>798.00037543927886</v>
      </c>
      <c r="AM117">
        <v>17.28</v>
      </c>
      <c r="AN117">
        <f t="shared" si="45"/>
        <v>2.1654125150615124E-2</v>
      </c>
      <c r="AO117" s="6">
        <f t="shared" si="46"/>
        <v>7903100760.0574884</v>
      </c>
      <c r="AP117">
        <f t="shared" si="47"/>
        <v>9017892663.8373318</v>
      </c>
      <c r="AQ117">
        <f t="shared" si="48"/>
        <v>8460496711.9474106</v>
      </c>
      <c r="AR117">
        <f t="shared" si="49"/>
        <v>41.481815378678156</v>
      </c>
      <c r="AS117">
        <f t="shared" si="50"/>
        <v>0.12684300336421186</v>
      </c>
      <c r="AT117">
        <f t="shared" si="51"/>
        <v>-0.32076693104666953</v>
      </c>
      <c r="AU117">
        <f t="shared" si="52"/>
        <v>-1.6877723194943204</v>
      </c>
      <c r="AX117">
        <f>AW2*AM117</f>
        <v>12.096</v>
      </c>
      <c r="AY117">
        <f t="shared" si="53"/>
        <v>13.78377231949432</v>
      </c>
    </row>
    <row r="118" spans="5:52" x14ac:dyDescent="0.25">
      <c r="F118">
        <f t="shared" si="54"/>
        <v>117</v>
      </c>
      <c r="G118">
        <f t="shared" si="29"/>
        <v>1.0329795808015272</v>
      </c>
      <c r="H118">
        <f t="shared" si="55"/>
        <v>4.4622967379952961E-3</v>
      </c>
      <c r="K118">
        <f t="shared" si="30"/>
        <v>1.8038107401933928E-2</v>
      </c>
      <c r="L118">
        <f>ACOS(-J2*K118)</f>
        <v>1.5731328178983952</v>
      </c>
      <c r="N118">
        <f t="shared" si="31"/>
        <v>0.99983735303034038</v>
      </c>
      <c r="O118">
        <f t="shared" si="32"/>
        <v>2.7463944705071141E-2</v>
      </c>
      <c r="P118">
        <f>M2*N118*O118</f>
        <v>2.723197621455592E-2</v>
      </c>
      <c r="Q118">
        <f t="shared" si="33"/>
        <v>2.7467398407749755E-2</v>
      </c>
      <c r="S118">
        <f t="shared" si="34"/>
        <v>1.8035173558426609E-2</v>
      </c>
      <c r="T118">
        <f>Q118*R2*S118</f>
        <v>6.3635213644346297E-5</v>
      </c>
      <c r="U118">
        <f>D2*E2*G2*(P118+T118)</f>
        <v>1059621.506142929</v>
      </c>
      <c r="V118">
        <f t="shared" si="35"/>
        <v>1059.6215061429289</v>
      </c>
      <c r="W118" s="3">
        <v>20</v>
      </c>
      <c r="X118">
        <f t="shared" si="36"/>
        <v>345.4</v>
      </c>
      <c r="Y118" s="6">
        <f t="shared" si="37"/>
        <v>293.3</v>
      </c>
      <c r="Z118">
        <f t="shared" si="38"/>
        <v>1.9830739015404046</v>
      </c>
      <c r="AA118" s="3">
        <v>27.5</v>
      </c>
      <c r="AB118">
        <f t="shared" si="39"/>
        <v>474.92500000000001</v>
      </c>
      <c r="AC118" s="6">
        <f t="shared" si="28"/>
        <v>300.8</v>
      </c>
      <c r="AD118">
        <f t="shared" si="40"/>
        <v>2.9620668940772426</v>
      </c>
      <c r="AE118" s="9">
        <v>76</v>
      </c>
      <c r="AF118">
        <f t="shared" si="41"/>
        <v>0.76</v>
      </c>
      <c r="AG118" s="9">
        <v>98</v>
      </c>
      <c r="AH118">
        <f t="shared" si="42"/>
        <v>0.98</v>
      </c>
      <c r="AI118">
        <f t="shared" si="43"/>
        <v>2.0972916315041505</v>
      </c>
      <c r="AL118">
        <f t="shared" si="44"/>
        <v>798.00037943903851</v>
      </c>
      <c r="AM118">
        <v>19.166399999999999</v>
      </c>
      <c r="AN118">
        <f t="shared" si="45"/>
        <v>2.4018033692506751E-2</v>
      </c>
      <c r="AO118" s="6">
        <f t="shared" si="46"/>
        <v>7386162396.6875706</v>
      </c>
      <c r="AP118">
        <f t="shared" si="47"/>
        <v>8171515569.1849499</v>
      </c>
      <c r="AQ118">
        <f t="shared" si="48"/>
        <v>7778838982.9362602</v>
      </c>
      <c r="AR118">
        <f t="shared" si="49"/>
        <v>38.139647533336486</v>
      </c>
      <c r="AS118">
        <f t="shared" si="50"/>
        <v>0.1372515943897922</v>
      </c>
      <c r="AT118">
        <f t="shared" si="51"/>
        <v>-0.31757565451511588</v>
      </c>
      <c r="AU118">
        <f t="shared" si="52"/>
        <v>-1.6624219908750451</v>
      </c>
      <c r="AX118">
        <f>AW2*AM118</f>
        <v>13.416479999999998</v>
      </c>
      <c r="AY118">
        <f t="shared" si="53"/>
        <v>15.078901990875043</v>
      </c>
    </row>
    <row r="119" spans="5:52" x14ac:dyDescent="0.25">
      <c r="F119">
        <f t="shared" si="54"/>
        <v>118</v>
      </c>
      <c r="G119">
        <f t="shared" si="29"/>
        <v>1.0329792303005243</v>
      </c>
      <c r="H119">
        <f t="shared" si="55"/>
        <v>4.5852699869846003E-3</v>
      </c>
      <c r="K119">
        <f t="shared" si="30"/>
        <v>1.8038101280083908E-2</v>
      </c>
      <c r="L119">
        <f>ACOS(-J2*K119)</f>
        <v>1.5731328171054255</v>
      </c>
      <c r="N119">
        <f t="shared" si="31"/>
        <v>0.99983735314071309</v>
      </c>
      <c r="O119">
        <f t="shared" si="32"/>
        <v>2.7463944691230861E-2</v>
      </c>
      <c r="P119">
        <f>M2*N119*O119</f>
        <v>2.7231976203838697E-2</v>
      </c>
      <c r="Q119">
        <f t="shared" si="33"/>
        <v>2.7467398393904253E-2</v>
      </c>
      <c r="S119">
        <f t="shared" si="34"/>
        <v>1.8035167439563203E-2</v>
      </c>
      <c r="T119">
        <f>Q119*R2*S119</f>
        <v>6.3635192022503499E-5</v>
      </c>
      <c r="U119">
        <f>D2*E2*G2*(P119+T119)</f>
        <v>1059621.5048875196</v>
      </c>
      <c r="V119">
        <f t="shared" si="35"/>
        <v>1059.6215048875197</v>
      </c>
      <c r="W119" s="3">
        <v>21</v>
      </c>
      <c r="X119">
        <f t="shared" si="36"/>
        <v>362.67</v>
      </c>
      <c r="Y119" s="6">
        <f t="shared" si="37"/>
        <v>294.3</v>
      </c>
      <c r="Z119">
        <f t="shared" si="38"/>
        <v>2.0945280629249932</v>
      </c>
      <c r="AA119" s="3">
        <v>34.5</v>
      </c>
      <c r="AB119">
        <f t="shared" si="39"/>
        <v>595.81499999999994</v>
      </c>
      <c r="AC119" s="6">
        <f t="shared" si="28"/>
        <v>307.8</v>
      </c>
      <c r="AD119">
        <f t="shared" si="40"/>
        <v>4.2322575139029901</v>
      </c>
      <c r="AE119" s="9">
        <v>46</v>
      </c>
      <c r="AF119">
        <f t="shared" si="41"/>
        <v>0.46</v>
      </c>
      <c r="AG119" s="9">
        <v>90</v>
      </c>
      <c r="AH119">
        <f t="shared" si="42"/>
        <v>0.9</v>
      </c>
      <c r="AI119">
        <f t="shared" si="43"/>
        <v>1.9159568565139349</v>
      </c>
      <c r="AL119">
        <f t="shared" si="44"/>
        <v>798.00037849359057</v>
      </c>
      <c r="AM119">
        <v>21.276</v>
      </c>
      <c r="AN119">
        <f t="shared" si="45"/>
        <v>2.6661641489648599E-2</v>
      </c>
      <c r="AO119" s="6">
        <f t="shared" si="46"/>
        <v>7487459175.1471529</v>
      </c>
      <c r="AP119">
        <f t="shared" si="47"/>
        <v>8959507612.9412384</v>
      </c>
      <c r="AQ119">
        <f t="shared" si="48"/>
        <v>8223483394.0441952</v>
      </c>
      <c r="AR119">
        <f t="shared" si="49"/>
        <v>40.319739080998687</v>
      </c>
      <c r="AS119">
        <f t="shared" si="50"/>
        <v>0.1462146693176361</v>
      </c>
      <c r="AT119">
        <f t="shared" si="51"/>
        <v>-0.31400678398897436</v>
      </c>
      <c r="AU119">
        <f t="shared" si="52"/>
        <v>-1.8511759113476565</v>
      </c>
      <c r="AX119">
        <f>AW2*AM119</f>
        <v>14.893199999999998</v>
      </c>
      <c r="AY119">
        <f t="shared" si="53"/>
        <v>16.744375911347653</v>
      </c>
    </row>
    <row r="120" spans="5:52" x14ac:dyDescent="0.25">
      <c r="F120">
        <f t="shared" si="54"/>
        <v>119</v>
      </c>
      <c r="G120">
        <f t="shared" si="29"/>
        <v>1.0329788768177914</v>
      </c>
      <c r="H120">
        <f t="shared" si="55"/>
        <v>4.7082428214088208E-3</v>
      </c>
      <c r="K120">
        <f t="shared" si="30"/>
        <v>1.8038095106155002E-2</v>
      </c>
      <c r="L120">
        <f>ACOS(-J2*K120)</f>
        <v>1.5731328163057099</v>
      </c>
      <c r="N120">
        <f t="shared" si="31"/>
        <v>0.99983735325202461</v>
      </c>
      <c r="O120">
        <f t="shared" si="32"/>
        <v>2.7463944677272839E-2</v>
      </c>
      <c r="P120">
        <f>M2*N120*O120</f>
        <v>2.7231976193030291E-2</v>
      </c>
      <c r="Q120">
        <f t="shared" si="33"/>
        <v>2.7467398379940965E-2</v>
      </c>
      <c r="S120">
        <f t="shared" si="34"/>
        <v>1.8035161268646314E-2</v>
      </c>
      <c r="T120">
        <f>Q120*R2*S120</f>
        <v>6.3635170216722604E-5</v>
      </c>
      <c r="U120">
        <f>D2*E2*G2*(P120+T120)</f>
        <v>1059621.5036214299</v>
      </c>
      <c r="V120">
        <f t="shared" si="35"/>
        <v>1059.6215036214298</v>
      </c>
      <c r="W120" s="3">
        <v>24</v>
      </c>
      <c r="X120">
        <f t="shared" si="36"/>
        <v>414.48</v>
      </c>
      <c r="Y120" s="6">
        <f t="shared" si="37"/>
        <v>297.3</v>
      </c>
      <c r="Z120">
        <f t="shared" si="38"/>
        <v>2.4624618961402045</v>
      </c>
      <c r="AA120" s="3">
        <v>34.5</v>
      </c>
      <c r="AB120">
        <f t="shared" si="39"/>
        <v>595.81499999999994</v>
      </c>
      <c r="AC120" s="6">
        <f t="shared" si="28"/>
        <v>307.8</v>
      </c>
      <c r="AD120">
        <f t="shared" si="40"/>
        <v>4.2322575139029901</v>
      </c>
      <c r="AE120" s="9">
        <v>42</v>
      </c>
      <c r="AF120">
        <f t="shared" si="41"/>
        <v>0.42</v>
      </c>
      <c r="AG120" s="9">
        <v>97</v>
      </c>
      <c r="AH120">
        <f t="shared" si="42"/>
        <v>0.97</v>
      </c>
      <c r="AI120">
        <f t="shared" si="43"/>
        <v>2.0830680975476272</v>
      </c>
      <c r="AL120">
        <f t="shared" si="44"/>
        <v>798.00037754009895</v>
      </c>
      <c r="AM120">
        <v>22.212</v>
      </c>
      <c r="AN120">
        <f t="shared" si="45"/>
        <v>2.7834573297409074E-2</v>
      </c>
      <c r="AO120" s="6">
        <f t="shared" si="46"/>
        <v>7797608001.4891062</v>
      </c>
      <c r="AP120">
        <f t="shared" si="47"/>
        <v>8959507612.9412384</v>
      </c>
      <c r="AQ120">
        <f t="shared" si="48"/>
        <v>8378557807.2151718</v>
      </c>
      <c r="AR120">
        <f t="shared" si="49"/>
        <v>41.080068928775987</v>
      </c>
      <c r="AS120">
        <f t="shared" si="50"/>
        <v>0.13794026944506363</v>
      </c>
      <c r="AT120">
        <f t="shared" si="51"/>
        <v>-0.31242332604849771</v>
      </c>
      <c r="AU120">
        <f t="shared" si="52"/>
        <v>-1.7703766999780801</v>
      </c>
      <c r="AX120">
        <f>AW2*AM120</f>
        <v>15.548399999999999</v>
      </c>
      <c r="AY120">
        <f t="shared" si="53"/>
        <v>17.318776699978081</v>
      </c>
    </row>
    <row r="121" spans="5:52" x14ac:dyDescent="0.25">
      <c r="F121">
        <f t="shared" si="54"/>
        <v>120</v>
      </c>
      <c r="G121">
        <f t="shared" si="29"/>
        <v>1.0329785203533606</v>
      </c>
      <c r="H121">
        <f t="shared" si="55"/>
        <v>4.8312152301496865E-3</v>
      </c>
      <c r="K121">
        <f t="shared" si="30"/>
        <v>1.8038088880147757E-2</v>
      </c>
      <c r="L121">
        <f>ACOS(-J2*K121)</f>
        <v>1.5731328154992485</v>
      </c>
      <c r="N121">
        <f t="shared" si="31"/>
        <v>0.99983735336427515</v>
      </c>
      <c r="O121">
        <f t="shared" si="32"/>
        <v>2.7463944663197081E-2</v>
      </c>
      <c r="P121">
        <f>M2*N121*O121</f>
        <v>2.7231976182130722E-2</v>
      </c>
      <c r="Q121">
        <f t="shared" si="33"/>
        <v>2.7467398365859895E-2</v>
      </c>
      <c r="S121">
        <f t="shared" si="34"/>
        <v>1.8035155045676498E-2</v>
      </c>
      <c r="T121">
        <f>Q121*R2*S121</f>
        <v>6.363514822700559E-5</v>
      </c>
      <c r="U121">
        <f>D2*E2*G2*(P121+T121)</f>
        <v>1059621.5023446607</v>
      </c>
      <c r="V121">
        <f t="shared" si="35"/>
        <v>1059.6215023446607</v>
      </c>
      <c r="W121" s="3">
        <v>20.5</v>
      </c>
      <c r="X121">
        <f t="shared" si="36"/>
        <v>354.03499999999997</v>
      </c>
      <c r="Y121" s="6">
        <f t="shared" si="37"/>
        <v>293.8</v>
      </c>
      <c r="Z121">
        <f t="shared" si="38"/>
        <v>2.0381340673462596</v>
      </c>
      <c r="AA121" s="3">
        <v>31</v>
      </c>
      <c r="AB121">
        <f t="shared" si="39"/>
        <v>535.37</v>
      </c>
      <c r="AC121" s="6">
        <f t="shared" si="28"/>
        <v>304.3</v>
      </c>
      <c r="AD121">
        <f t="shared" si="40"/>
        <v>3.5479274662728466</v>
      </c>
      <c r="AE121" s="9">
        <v>61</v>
      </c>
      <c r="AF121">
        <f t="shared" si="41"/>
        <v>0.61</v>
      </c>
      <c r="AG121" s="9">
        <v>94</v>
      </c>
      <c r="AH121">
        <f t="shared" si="42"/>
        <v>0.94</v>
      </c>
      <c r="AI121">
        <f t="shared" si="43"/>
        <v>2.0400408888659602</v>
      </c>
      <c r="AL121">
        <f t="shared" si="44"/>
        <v>798.00037657856478</v>
      </c>
      <c r="AM121">
        <v>16.559999999999999</v>
      </c>
      <c r="AN121">
        <f t="shared" si="45"/>
        <v>2.0751869906379214E-2</v>
      </c>
      <c r="AO121" s="6">
        <f t="shared" si="46"/>
        <v>7436681431.5614634</v>
      </c>
      <c r="AP121">
        <f t="shared" si="47"/>
        <v>8558711713.0389957</v>
      </c>
      <c r="AQ121">
        <f t="shared" si="48"/>
        <v>7997696572.30023</v>
      </c>
      <c r="AR121">
        <f t="shared" si="49"/>
        <v>39.212706293988028</v>
      </c>
      <c r="AS121">
        <f t="shared" si="50"/>
        <v>0.14003800005557854</v>
      </c>
      <c r="AT121">
        <f t="shared" si="51"/>
        <v>-0.32198497562638806</v>
      </c>
      <c r="AU121">
        <f t="shared" si="52"/>
        <v>-1.768106104232404</v>
      </c>
      <c r="AX121">
        <f>AW2*AM121</f>
        <v>11.591999999999999</v>
      </c>
      <c r="AY121">
        <f t="shared" si="53"/>
        <v>13.360106104232402</v>
      </c>
    </row>
    <row r="122" spans="5:52" x14ac:dyDescent="0.25">
      <c r="E122" t="s">
        <v>8</v>
      </c>
      <c r="F122">
        <f t="shared" si="54"/>
        <v>121</v>
      </c>
      <c r="G122">
        <f t="shared" si="29"/>
        <v>1.0329781609072637</v>
      </c>
      <c r="H122">
        <f t="shared" si="55"/>
        <v>4.9541872020889754E-3</v>
      </c>
      <c r="K122">
        <f t="shared" si="30"/>
        <v>1.8038082602062744E-2</v>
      </c>
      <c r="L122">
        <f>ACOS(-J2*K122)</f>
        <v>1.5731328146860415</v>
      </c>
      <c r="N122">
        <f t="shared" si="31"/>
        <v>0.9998373534774645</v>
      </c>
      <c r="O122">
        <f t="shared" si="32"/>
        <v>2.7463944649003584E-2</v>
      </c>
      <c r="P122">
        <f>M2*N122*O122</f>
        <v>2.7231976171139982E-2</v>
      </c>
      <c r="Q122">
        <f t="shared" si="33"/>
        <v>2.7467398351661041E-2</v>
      </c>
      <c r="S122">
        <f t="shared" si="34"/>
        <v>1.8035148770654312E-2</v>
      </c>
      <c r="T122">
        <f>Q122*R2*S122</f>
        <v>6.3635126053354383E-5</v>
      </c>
      <c r="U122">
        <f>D2*E2*G2*(P122+T122)</f>
        <v>1059621.501057212</v>
      </c>
      <c r="V122">
        <f t="shared" si="35"/>
        <v>1059.6215010572121</v>
      </c>
      <c r="W122" s="3">
        <v>20.5</v>
      </c>
      <c r="X122">
        <f t="shared" si="36"/>
        <v>354.03499999999997</v>
      </c>
      <c r="Y122" s="6">
        <f t="shared" si="37"/>
        <v>293.8</v>
      </c>
      <c r="Z122">
        <f t="shared" si="38"/>
        <v>2.0381340673462596</v>
      </c>
      <c r="AA122" s="3">
        <v>30.5</v>
      </c>
      <c r="AB122">
        <f t="shared" si="39"/>
        <v>526.73500000000001</v>
      </c>
      <c r="AC122" s="6">
        <f t="shared" si="28"/>
        <v>303.8</v>
      </c>
      <c r="AD122">
        <f t="shared" si="40"/>
        <v>3.4585031764857836</v>
      </c>
      <c r="AE122" s="9">
        <v>64</v>
      </c>
      <c r="AF122">
        <f t="shared" si="41"/>
        <v>0.64</v>
      </c>
      <c r="AG122" s="9">
        <v>95</v>
      </c>
      <c r="AH122">
        <f t="shared" si="42"/>
        <v>0.95</v>
      </c>
      <c r="AI122">
        <f t="shared" si="43"/>
        <v>2.0748346984649242</v>
      </c>
      <c r="AL122">
        <f t="shared" si="44"/>
        <v>798.00037560898795</v>
      </c>
      <c r="AM122">
        <v>12.852</v>
      </c>
      <c r="AN122">
        <f t="shared" si="45"/>
        <v>1.6105255577344928E-2</v>
      </c>
      <c r="AO122" s="6">
        <f t="shared" si="46"/>
        <v>7436681431.5614634</v>
      </c>
      <c r="AP122">
        <f t="shared" si="47"/>
        <v>8502572636.9173031</v>
      </c>
      <c r="AQ122">
        <f t="shared" si="48"/>
        <v>7969627034.2393837</v>
      </c>
      <c r="AR122">
        <f t="shared" si="49"/>
        <v>39.075081348875699</v>
      </c>
      <c r="AS122">
        <f t="shared" si="50"/>
        <v>0.13833998886761778</v>
      </c>
      <c r="AT122">
        <f t="shared" si="51"/>
        <v>-0.32825790497058432</v>
      </c>
      <c r="AU122">
        <f t="shared" si="52"/>
        <v>-1.7744461356227896</v>
      </c>
      <c r="AX122">
        <f>AW2*AM122</f>
        <v>8.9963999999999995</v>
      </c>
      <c r="AY122">
        <f t="shared" si="53"/>
        <v>10.77084613562279</v>
      </c>
      <c r="AZ122">
        <f>SUM(AY93:AY122)/30</f>
        <v>15.316828328175067</v>
      </c>
    </row>
    <row r="123" spans="5:52" x14ac:dyDescent="0.25">
      <c r="F123">
        <f t="shared" si="54"/>
        <v>122</v>
      </c>
      <c r="G123">
        <f t="shared" si="29"/>
        <v>1.0329777984795334</v>
      </c>
      <c r="H123">
        <f t="shared" si="55"/>
        <v>5.0771587261085023E-3</v>
      </c>
      <c r="K123">
        <f t="shared" si="30"/>
        <v>1.803807627190053E-2</v>
      </c>
      <c r="L123">
        <f>ACOS(-J2*K123)</f>
        <v>1.5731328138660887</v>
      </c>
      <c r="N123">
        <f t="shared" si="31"/>
        <v>0.99983735359159276</v>
      </c>
      <c r="O123">
        <f t="shared" si="32"/>
        <v>2.7463944634692348E-2</v>
      </c>
      <c r="P123">
        <f>M2*N123*O123</f>
        <v>2.7231976160058066E-2</v>
      </c>
      <c r="Q123">
        <f t="shared" si="33"/>
        <v>2.7467398337344406E-2</v>
      </c>
      <c r="S123">
        <f t="shared" si="34"/>
        <v>1.8035142443580329E-2</v>
      </c>
      <c r="T123">
        <f>Q123*R2*S123</f>
        <v>6.3635103695771069E-5</v>
      </c>
      <c r="U123">
        <f>D2*E2*G2*(P123+T123)</f>
        <v>1059621.4997590834</v>
      </c>
      <c r="V123">
        <f t="shared" si="35"/>
        <v>1059.6214997590835</v>
      </c>
      <c r="W123" s="3">
        <v>23</v>
      </c>
      <c r="X123">
        <f t="shared" si="36"/>
        <v>397.21</v>
      </c>
      <c r="Y123" s="6">
        <f t="shared" si="37"/>
        <v>296.3</v>
      </c>
      <c r="Z123">
        <f t="shared" si="38"/>
        <v>2.3339947564661481</v>
      </c>
      <c r="AA123" s="3">
        <v>34</v>
      </c>
      <c r="AB123">
        <f t="shared" si="39"/>
        <v>587.17999999999995</v>
      </c>
      <c r="AC123" s="6">
        <f t="shared" si="28"/>
        <v>307.3</v>
      </c>
      <c r="AD123">
        <f t="shared" si="40"/>
        <v>4.1279690380750855</v>
      </c>
      <c r="AE123" s="9">
        <v>26</v>
      </c>
      <c r="AF123">
        <f t="shared" si="41"/>
        <v>0.26</v>
      </c>
      <c r="AG123" s="9">
        <v>94</v>
      </c>
      <c r="AH123">
        <f t="shared" si="42"/>
        <v>0.94</v>
      </c>
      <c r="AI123">
        <f t="shared" si="43"/>
        <v>1.6336135104888507</v>
      </c>
      <c r="AL123">
        <f t="shared" si="44"/>
        <v>798.000374631368</v>
      </c>
      <c r="AM123" s="12">
        <v>20.472000000000001</v>
      </c>
      <c r="AN123">
        <f t="shared" si="45"/>
        <v>2.5654123294687591E-2</v>
      </c>
      <c r="AO123" s="6">
        <f t="shared" si="46"/>
        <v>7693174893.707921</v>
      </c>
      <c r="AP123">
        <f t="shared" si="47"/>
        <v>8901406526.1969452</v>
      </c>
      <c r="AQ123">
        <f t="shared" si="48"/>
        <v>8297290709.9524326</v>
      </c>
      <c r="AR123">
        <f t="shared" si="49"/>
        <v>40.681616350896775</v>
      </c>
      <c r="AS123">
        <f t="shared" si="50"/>
        <v>0.16106195260487088</v>
      </c>
      <c r="AT123">
        <f t="shared" si="51"/>
        <v>-0.31536693355217171</v>
      </c>
      <c r="AU123">
        <f t="shared" si="52"/>
        <v>-2.0663663220919908</v>
      </c>
      <c r="AX123">
        <f>AW2*AM123</f>
        <v>14.330399999999999</v>
      </c>
      <c r="AY123">
        <f t="shared" si="53"/>
        <v>16.396766322091992</v>
      </c>
    </row>
    <row r="124" spans="5:52" x14ac:dyDescent="0.25">
      <c r="F124">
        <f t="shared" si="54"/>
        <v>123</v>
      </c>
      <c r="G124">
        <f t="shared" si="29"/>
        <v>1.0329774330702026</v>
      </c>
      <c r="H124">
        <f t="shared" si="55"/>
        <v>5.2001297910901183E-3</v>
      </c>
      <c r="K124">
        <f t="shared" si="30"/>
        <v>1.8038069889661685E-2</v>
      </c>
      <c r="L124">
        <f>ACOS(-J2*K124)</f>
        <v>1.5731328130393905</v>
      </c>
      <c r="N124">
        <f t="shared" si="31"/>
        <v>0.99983735370665994</v>
      </c>
      <c r="O124">
        <f t="shared" si="32"/>
        <v>2.7463944620263379E-2</v>
      </c>
      <c r="P124">
        <f>M2*N124*O124</f>
        <v>2.7231976148884982E-2</v>
      </c>
      <c r="Q124">
        <f t="shared" si="33"/>
        <v>2.7467398322909991E-2</v>
      </c>
      <c r="S124">
        <f t="shared" si="34"/>
        <v>1.8035136064455122E-2</v>
      </c>
      <c r="T124">
        <f>Q124*R2*S124</f>
        <v>6.3635081154257613E-5</v>
      </c>
      <c r="U124">
        <f>D2*E2*G2*(P124+T124)</f>
        <v>1059621.4984502753</v>
      </c>
      <c r="V124">
        <f t="shared" si="35"/>
        <v>1059.6214984502753</v>
      </c>
      <c r="W124" s="3">
        <v>24.5</v>
      </c>
      <c r="X124">
        <f t="shared" si="36"/>
        <v>423.11500000000001</v>
      </c>
      <c r="Y124" s="6">
        <f t="shared" si="37"/>
        <v>297.8</v>
      </c>
      <c r="Z124">
        <f t="shared" si="38"/>
        <v>2.5289819903542559</v>
      </c>
      <c r="AA124" s="3">
        <v>33.5</v>
      </c>
      <c r="AB124">
        <f t="shared" si="39"/>
        <v>578.54499999999996</v>
      </c>
      <c r="AC124" s="6">
        <f t="shared" si="28"/>
        <v>306.8</v>
      </c>
      <c r="AD124">
        <f t="shared" si="40"/>
        <v>4.02592295454017</v>
      </c>
      <c r="AE124" s="9">
        <v>50</v>
      </c>
      <c r="AF124">
        <f t="shared" si="41"/>
        <v>0.5</v>
      </c>
      <c r="AG124" s="9">
        <v>95</v>
      </c>
      <c r="AH124">
        <f t="shared" si="42"/>
        <v>0.95</v>
      </c>
      <c r="AI124">
        <f t="shared" si="43"/>
        <v>2.2077471840533143</v>
      </c>
      <c r="AL124">
        <f t="shared" si="44"/>
        <v>798.00037364570528</v>
      </c>
      <c r="AM124" s="12">
        <v>21.06</v>
      </c>
      <c r="AN124">
        <f t="shared" si="45"/>
        <v>2.6390965086628117E-2</v>
      </c>
      <c r="AO124" s="6">
        <f t="shared" si="46"/>
        <v>7850221478.4973993</v>
      </c>
      <c r="AP124">
        <f t="shared" si="47"/>
        <v>8843588481.3744526</v>
      </c>
      <c r="AQ124">
        <f t="shared" si="48"/>
        <v>8346904979.9359264</v>
      </c>
      <c r="AR124">
        <f t="shared" si="49"/>
        <v>40.924875116625849</v>
      </c>
      <c r="AS124">
        <f t="shared" si="50"/>
        <v>0.13198114314455778</v>
      </c>
      <c r="AT124">
        <f t="shared" si="51"/>
        <v>-0.31437219713305203</v>
      </c>
      <c r="AU124">
        <f t="shared" si="52"/>
        <v>-1.6980222582623619</v>
      </c>
      <c r="AX124">
        <f>AW2*AM124</f>
        <v>14.741999999999997</v>
      </c>
      <c r="AY124">
        <f t="shared" si="53"/>
        <v>16.44002225826236</v>
      </c>
    </row>
    <row r="125" spans="5:52" x14ac:dyDescent="0.25">
      <c r="F125">
        <f t="shared" si="54"/>
        <v>124</v>
      </c>
      <c r="G125">
        <f t="shared" si="29"/>
        <v>1.0329770646793039</v>
      </c>
      <c r="H125">
        <f t="shared" si="55"/>
        <v>5.3231003859157237E-3</v>
      </c>
      <c r="K125">
        <f t="shared" si="30"/>
        <v>1.8038063455346781E-2</v>
      </c>
      <c r="L125">
        <f>ACOS(-J2*K125)</f>
        <v>1.5731328122059467</v>
      </c>
      <c r="N125">
        <f t="shared" si="31"/>
        <v>0.99983735382266592</v>
      </c>
      <c r="O125">
        <f t="shared" si="32"/>
        <v>2.7463944605716675E-2</v>
      </c>
      <c r="P125">
        <f>M2*N125*O125</f>
        <v>2.7231976137620729E-2</v>
      </c>
      <c r="Q125">
        <f t="shared" si="33"/>
        <v>2.7467398308357798E-2</v>
      </c>
      <c r="S125">
        <f t="shared" si="34"/>
        <v>1.8035129633279259E-2</v>
      </c>
      <c r="T125">
        <f>Q125*R2*S125</f>
        <v>6.3635058428816076E-5</v>
      </c>
      <c r="U125">
        <f>D2*E2*G2*(P125+T125)</f>
        <v>1059621.4971307882</v>
      </c>
      <c r="V125">
        <f t="shared" si="35"/>
        <v>1059.6214971307882</v>
      </c>
      <c r="W125" s="3">
        <v>21</v>
      </c>
      <c r="X125">
        <f t="shared" si="36"/>
        <v>362.67</v>
      </c>
      <c r="Y125" s="6">
        <f t="shared" si="37"/>
        <v>294.3</v>
      </c>
      <c r="Z125">
        <f t="shared" si="38"/>
        <v>2.0945280629249932</v>
      </c>
      <c r="AA125" s="3">
        <v>28</v>
      </c>
      <c r="AB125">
        <f t="shared" si="39"/>
        <v>483.56</v>
      </c>
      <c r="AC125" s="6">
        <f t="shared" si="28"/>
        <v>301.3</v>
      </c>
      <c r="AD125">
        <f t="shared" si="40"/>
        <v>3.0402092404813938</v>
      </c>
      <c r="AE125" s="9">
        <v>60</v>
      </c>
      <c r="AF125">
        <f t="shared" si="41"/>
        <v>0.6</v>
      </c>
      <c r="AG125" s="9">
        <v>95</v>
      </c>
      <c r="AH125">
        <f t="shared" si="42"/>
        <v>0.95</v>
      </c>
      <c r="AI125">
        <f t="shared" si="43"/>
        <v>1.9069636020337897</v>
      </c>
      <c r="AL125">
        <f t="shared" si="44"/>
        <v>798.00037265200024</v>
      </c>
      <c r="AM125" s="12">
        <v>11.484</v>
      </c>
      <c r="AN125">
        <f t="shared" si="45"/>
        <v>1.4390970723278164E-2</v>
      </c>
      <c r="AO125" s="6">
        <f t="shared" si="46"/>
        <v>7487459175.1471529</v>
      </c>
      <c r="AP125">
        <f t="shared" si="47"/>
        <v>8226008498.8858423</v>
      </c>
      <c r="AQ125">
        <f t="shared" si="48"/>
        <v>7856733837.0164976</v>
      </c>
      <c r="AR125">
        <f t="shared" si="49"/>
        <v>38.521566002891888</v>
      </c>
      <c r="AS125">
        <f t="shared" si="50"/>
        <v>0.14667000594873472</v>
      </c>
      <c r="AT125">
        <f t="shared" si="51"/>
        <v>-0.33057218952357448</v>
      </c>
      <c r="AU125">
        <f t="shared" si="52"/>
        <v>-1.8677190908399413</v>
      </c>
      <c r="AX125">
        <f>AW2*AM125</f>
        <v>8.0388000000000002</v>
      </c>
      <c r="AY125">
        <f t="shared" si="53"/>
        <v>9.9065190908399412</v>
      </c>
    </row>
    <row r="126" spans="5:52" x14ac:dyDescent="0.25">
      <c r="F126">
        <f t="shared" si="54"/>
        <v>125</v>
      </c>
      <c r="G126">
        <f t="shared" si="29"/>
        <v>1.0329766933068714</v>
      </c>
      <c r="H126">
        <f t="shared" si="55"/>
        <v>5.4460704994672461E-3</v>
      </c>
      <c r="K126">
        <f t="shared" si="30"/>
        <v>1.8038056968956412E-2</v>
      </c>
      <c r="L126">
        <f>ACOS(-J2*K126)</f>
        <v>1.5731328113657577</v>
      </c>
      <c r="N126">
        <f t="shared" si="31"/>
        <v>0.99983735393961071</v>
      </c>
      <c r="O126">
        <f t="shared" si="32"/>
        <v>2.7463944591052242E-2</v>
      </c>
      <c r="P126">
        <f>M2*N126*O126</f>
        <v>2.7231976126265312E-2</v>
      </c>
      <c r="Q126">
        <f t="shared" si="33"/>
        <v>2.7467398293687832E-2</v>
      </c>
      <c r="S126">
        <f t="shared" si="34"/>
        <v>1.8035123150053334E-2</v>
      </c>
      <c r="T126">
        <f>Q126*R2*S126</f>
        <v>6.3635035519448517E-5</v>
      </c>
      <c r="U126">
        <f>D2*E2*G2*(P126+T126)</f>
        <v>1059621.4958006218</v>
      </c>
      <c r="V126">
        <f t="shared" si="35"/>
        <v>1059.6214958006219</v>
      </c>
      <c r="W126" s="3">
        <v>22</v>
      </c>
      <c r="X126">
        <f t="shared" si="36"/>
        <v>379.94</v>
      </c>
      <c r="Y126" s="6">
        <f t="shared" si="37"/>
        <v>295.3</v>
      </c>
      <c r="Z126">
        <f t="shared" si="38"/>
        <v>2.2114271288940266</v>
      </c>
      <c r="AA126" s="3">
        <v>32</v>
      </c>
      <c r="AB126">
        <f t="shared" si="39"/>
        <v>552.64</v>
      </c>
      <c r="AC126" s="6">
        <f t="shared" si="28"/>
        <v>305.3</v>
      </c>
      <c r="AD126">
        <f t="shared" si="40"/>
        <v>3.7328359060309499</v>
      </c>
      <c r="AE126" s="9">
        <v>50</v>
      </c>
      <c r="AF126">
        <f t="shared" si="41"/>
        <v>0.5</v>
      </c>
      <c r="AG126" s="9">
        <v>93</v>
      </c>
      <c r="AH126">
        <f t="shared" si="42"/>
        <v>0.93</v>
      </c>
      <c r="AI126">
        <f t="shared" si="43"/>
        <v>1.96152259144346</v>
      </c>
      <c r="AL126">
        <f t="shared" si="44"/>
        <v>798.00037165025276</v>
      </c>
      <c r="AM126" s="12">
        <v>19.116</v>
      </c>
      <c r="AN126">
        <f t="shared" si="45"/>
        <v>2.3954876061609343E-2</v>
      </c>
      <c r="AO126" s="6">
        <f t="shared" si="46"/>
        <v>7589794316.8739386</v>
      </c>
      <c r="AP126">
        <f t="shared" si="47"/>
        <v>8671823398.6377773</v>
      </c>
      <c r="AQ126">
        <f t="shared" si="48"/>
        <v>8130808857.7558575</v>
      </c>
      <c r="AR126">
        <f t="shared" si="49"/>
        <v>39.86535582957697</v>
      </c>
      <c r="AS126">
        <f t="shared" si="50"/>
        <v>0.14392388520706606</v>
      </c>
      <c r="AT126">
        <f t="shared" si="51"/>
        <v>-0.31766091731682738</v>
      </c>
      <c r="AU126">
        <f t="shared" si="52"/>
        <v>-1.8226039400083935</v>
      </c>
      <c r="AX126">
        <f>AW2*AM126</f>
        <v>13.3812</v>
      </c>
      <c r="AY126">
        <f t="shared" si="53"/>
        <v>15.203803940008394</v>
      </c>
    </row>
    <row r="127" spans="5:52" x14ac:dyDescent="0.25">
      <c r="F127">
        <f t="shared" si="54"/>
        <v>126</v>
      </c>
      <c r="G127">
        <f t="shared" si="29"/>
        <v>1.0329763189529377</v>
      </c>
      <c r="H127">
        <f t="shared" si="55"/>
        <v>5.5690401206266804E-3</v>
      </c>
      <c r="K127">
        <f t="shared" si="30"/>
        <v>1.803805043049115E-2</v>
      </c>
      <c r="L127">
        <f>ACOS(-J2*K127)</f>
        <v>1.5731328105188234</v>
      </c>
      <c r="N127">
        <f t="shared" si="31"/>
        <v>0.99983735405749441</v>
      </c>
      <c r="O127">
        <f t="shared" si="32"/>
        <v>2.7463944576270074E-2</v>
      </c>
      <c r="P127">
        <f>M2*N127*O127</f>
        <v>2.7231976114818729E-2</v>
      </c>
      <c r="Q127">
        <f t="shared" si="33"/>
        <v>2.7467398278900088E-2</v>
      </c>
      <c r="S127">
        <f t="shared" si="34"/>
        <v>1.8035116614777916E-2</v>
      </c>
      <c r="T127">
        <f>Q127*R2*S127</f>
        <v>6.3635012426156983E-5</v>
      </c>
      <c r="U127">
        <f>D2*E2*G2*(P127+T127)</f>
        <v>1059621.4944597764</v>
      </c>
      <c r="V127">
        <f t="shared" si="35"/>
        <v>1059.6214944597764</v>
      </c>
      <c r="W127" s="3">
        <v>23</v>
      </c>
      <c r="X127">
        <f t="shared" si="36"/>
        <v>397.21</v>
      </c>
      <c r="Y127" s="6">
        <f t="shared" si="37"/>
        <v>296.3</v>
      </c>
      <c r="Z127">
        <f t="shared" si="38"/>
        <v>2.3339947564661481</v>
      </c>
      <c r="AA127" s="3">
        <v>34.5</v>
      </c>
      <c r="AB127">
        <f t="shared" si="39"/>
        <v>595.81499999999994</v>
      </c>
      <c r="AC127" s="6">
        <f t="shared" si="28"/>
        <v>307.8</v>
      </c>
      <c r="AD127">
        <f t="shared" si="40"/>
        <v>4.2322575139029901</v>
      </c>
      <c r="AE127" s="9">
        <v>47</v>
      </c>
      <c r="AF127">
        <f t="shared" si="41"/>
        <v>0.47</v>
      </c>
      <c r="AG127" s="9">
        <v>95</v>
      </c>
      <c r="AH127">
        <f t="shared" si="42"/>
        <v>0.95</v>
      </c>
      <c r="AI127">
        <f t="shared" si="43"/>
        <v>2.1032280250886228</v>
      </c>
      <c r="AL127">
        <f t="shared" si="44"/>
        <v>798.00037064046273</v>
      </c>
      <c r="AM127" s="12">
        <v>22.176000000000002</v>
      </c>
      <c r="AN127">
        <f t="shared" si="45"/>
        <v>2.7789460777069425E-2</v>
      </c>
      <c r="AO127" s="6">
        <f t="shared" si="46"/>
        <v>7693174893.707921</v>
      </c>
      <c r="AP127">
        <f t="shared" si="47"/>
        <v>8959507612.9412384</v>
      </c>
      <c r="AQ127">
        <f t="shared" si="48"/>
        <v>8326341253.3245792</v>
      </c>
      <c r="AR127">
        <f t="shared" si="49"/>
        <v>40.824051165050413</v>
      </c>
      <c r="AS127">
        <f t="shared" si="50"/>
        <v>0.13696485700318528</v>
      </c>
      <c r="AT127">
        <f t="shared" si="51"/>
        <v>-0.31248422795095626</v>
      </c>
      <c r="AU127">
        <f t="shared" si="52"/>
        <v>-1.7472431643734003</v>
      </c>
      <c r="AX127">
        <f>AW2*AM127</f>
        <v>15.523200000000001</v>
      </c>
      <c r="AY127">
        <f t="shared" si="53"/>
        <v>17.2704431643734</v>
      </c>
    </row>
    <row r="128" spans="5:52" x14ac:dyDescent="0.25">
      <c r="F128">
        <f t="shared" si="54"/>
        <v>127</v>
      </c>
      <c r="G128">
        <f t="shared" si="29"/>
        <v>1.0329759416175375</v>
      </c>
      <c r="H128">
        <f t="shared" si="55"/>
        <v>5.6920092382760452E-3</v>
      </c>
      <c r="K128">
        <f t="shared" si="30"/>
        <v>1.8038043839951598E-2</v>
      </c>
      <c r="L128">
        <f>ACOS(-J2*K128)</f>
        <v>1.5731328096651436</v>
      </c>
      <c r="N128">
        <f t="shared" si="31"/>
        <v>0.99983735417631681</v>
      </c>
      <c r="O128">
        <f t="shared" si="32"/>
        <v>2.746394456137018E-2</v>
      </c>
      <c r="P128">
        <f>M2*N128*O128</f>
        <v>2.7231976103280979E-2</v>
      </c>
      <c r="Q128">
        <f t="shared" si="33"/>
        <v>2.746739826399457E-2</v>
      </c>
      <c r="S128">
        <f t="shared" si="34"/>
        <v>1.8035110027453616E-2</v>
      </c>
      <c r="T128">
        <f>Q128*R2*S128</f>
        <v>6.3634989148943588E-5</v>
      </c>
      <c r="U128">
        <f>D2*E2*G2*(P128+T128)</f>
        <v>1059621.4931082521</v>
      </c>
      <c r="V128">
        <f t="shared" si="35"/>
        <v>1059.621493108252</v>
      </c>
      <c r="W128" s="3">
        <v>23.5</v>
      </c>
      <c r="X128">
        <f t="shared" si="36"/>
        <v>405.84499999999997</v>
      </c>
      <c r="Y128" s="6">
        <f t="shared" si="37"/>
        <v>296.8</v>
      </c>
      <c r="Z128">
        <f t="shared" si="38"/>
        <v>2.3974761634350776</v>
      </c>
      <c r="AA128" s="3">
        <v>34.5</v>
      </c>
      <c r="AB128">
        <f t="shared" si="39"/>
        <v>595.81499999999994</v>
      </c>
      <c r="AC128" s="6">
        <f t="shared" si="28"/>
        <v>307.8</v>
      </c>
      <c r="AD128">
        <f t="shared" si="40"/>
        <v>4.2322575139029901</v>
      </c>
      <c r="AE128" s="9">
        <v>42</v>
      </c>
      <c r="AF128">
        <f t="shared" si="41"/>
        <v>0.42</v>
      </c>
      <c r="AG128" s="9">
        <v>96</v>
      </c>
      <c r="AH128">
        <f t="shared" si="42"/>
        <v>0.96</v>
      </c>
      <c r="AI128">
        <f t="shared" si="43"/>
        <v>2.0395626363684651</v>
      </c>
      <c r="AL128">
        <f t="shared" si="44"/>
        <v>798.0003696226305</v>
      </c>
      <c r="AM128" s="12">
        <v>21.564</v>
      </c>
      <c r="AN128">
        <f t="shared" si="45"/>
        <v>2.7022543874506578E-2</v>
      </c>
      <c r="AO128" s="6">
        <f t="shared" si="46"/>
        <v>7745259436.8026133</v>
      </c>
      <c r="AP128">
        <f t="shared" si="47"/>
        <v>8959507612.9412384</v>
      </c>
      <c r="AQ128">
        <f t="shared" si="48"/>
        <v>8352383524.8719254</v>
      </c>
      <c r="AR128">
        <f t="shared" si="49"/>
        <v>40.951736422447048</v>
      </c>
      <c r="AS128">
        <f t="shared" si="50"/>
        <v>0.14006144025520761</v>
      </c>
      <c r="AT128">
        <f t="shared" si="51"/>
        <v>-0.31351956576941609</v>
      </c>
      <c r="AU128">
        <f t="shared" si="52"/>
        <v>-1.7982727288132732</v>
      </c>
      <c r="AX128">
        <f>AW2*AM128</f>
        <v>15.094799999999999</v>
      </c>
      <c r="AY128">
        <f t="shared" si="53"/>
        <v>16.893072728813273</v>
      </c>
    </row>
    <row r="129" spans="6:51" x14ac:dyDescent="0.25">
      <c r="F129">
        <f t="shared" si="54"/>
        <v>128</v>
      </c>
      <c r="G129">
        <f t="shared" si="29"/>
        <v>1.0329755613007043</v>
      </c>
      <c r="H129">
        <f t="shared" si="55"/>
        <v>5.8149778412974161E-3</v>
      </c>
      <c r="K129">
        <f t="shared" si="30"/>
        <v>1.8038037197338343E-2</v>
      </c>
      <c r="L129">
        <f>ACOS(-J2*K129)</f>
        <v>1.573132808804719</v>
      </c>
      <c r="N129">
        <f t="shared" si="31"/>
        <v>0.99983735429607812</v>
      </c>
      <c r="O129">
        <f t="shared" si="32"/>
        <v>2.7463944546352561E-2</v>
      </c>
      <c r="P129">
        <f>M2*N129*O129</f>
        <v>2.7231976091652069E-2</v>
      </c>
      <c r="Q129">
        <f t="shared" si="33"/>
        <v>2.7467398248971285E-2</v>
      </c>
      <c r="S129">
        <f t="shared" si="34"/>
        <v>1.8035103388081012E-2</v>
      </c>
      <c r="T129">
        <f>Q129*R2*S129</f>
        <v>6.3634965687810446E-5</v>
      </c>
      <c r="U129">
        <f>D2*E2*G2*(P129+T129)</f>
        <v>1059621.4917460491</v>
      </c>
      <c r="V129">
        <f t="shared" si="35"/>
        <v>1059.6214917460491</v>
      </c>
      <c r="W129" s="3">
        <v>24</v>
      </c>
      <c r="X129">
        <f t="shared" si="36"/>
        <v>414.48</v>
      </c>
      <c r="Y129" s="6">
        <f t="shared" si="37"/>
        <v>297.3</v>
      </c>
      <c r="Z129">
        <f t="shared" si="38"/>
        <v>2.4624618961402045</v>
      </c>
      <c r="AA129" s="3">
        <v>33.5</v>
      </c>
      <c r="AB129">
        <f t="shared" si="39"/>
        <v>578.54499999999996</v>
      </c>
      <c r="AC129" s="6">
        <f t="shared" si="28"/>
        <v>306.8</v>
      </c>
      <c r="AD129">
        <f t="shared" si="40"/>
        <v>4.02592295454017</v>
      </c>
      <c r="AE129" s="9">
        <v>58</v>
      </c>
      <c r="AF129">
        <f t="shared" si="41"/>
        <v>0.57999999999999996</v>
      </c>
      <c r="AG129" s="9">
        <v>95</v>
      </c>
      <c r="AH129">
        <f t="shared" si="42"/>
        <v>0.95</v>
      </c>
      <c r="AI129">
        <f t="shared" si="43"/>
        <v>2.3371870574832463</v>
      </c>
      <c r="AL129">
        <f t="shared" si="44"/>
        <v>798.00036859675618</v>
      </c>
      <c r="AM129" s="12">
        <v>19.512</v>
      </c>
      <c r="AN129">
        <f t="shared" si="45"/>
        <v>2.4451116525561107E-2</v>
      </c>
      <c r="AO129" s="6">
        <f t="shared" si="46"/>
        <v>7797608001.4891062</v>
      </c>
      <c r="AP129">
        <f t="shared" si="47"/>
        <v>8843588481.3744526</v>
      </c>
      <c r="AQ129">
        <f t="shared" si="48"/>
        <v>8320598241.4317799</v>
      </c>
      <c r="AR129">
        <f t="shared" si="49"/>
        <v>40.79589317774002</v>
      </c>
      <c r="AS129">
        <f t="shared" si="50"/>
        <v>0.12596994060022404</v>
      </c>
      <c r="AT129">
        <f t="shared" si="51"/>
        <v>-0.31699099269049247</v>
      </c>
      <c r="AU129">
        <f t="shared" si="52"/>
        <v>-1.6290345391154262</v>
      </c>
      <c r="AX129">
        <f>AW2*AM129</f>
        <v>13.6584</v>
      </c>
      <c r="AY129">
        <f t="shared" si="53"/>
        <v>15.287434539115427</v>
      </c>
    </row>
    <row r="130" spans="6:51" x14ac:dyDescent="0.25">
      <c r="F130">
        <f t="shared" si="54"/>
        <v>129</v>
      </c>
      <c r="G130">
        <f t="shared" si="29"/>
        <v>1.032975178002473</v>
      </c>
      <c r="H130">
        <f t="shared" si="55"/>
        <v>5.937945918572907E-3</v>
      </c>
      <c r="K130">
        <f t="shared" si="30"/>
        <v>1.8038030502651996E-2</v>
      </c>
      <c r="L130">
        <f>ACOS(-J2*K130)</f>
        <v>1.5731328079375491</v>
      </c>
      <c r="N130">
        <f t="shared" si="31"/>
        <v>0.99983735441677812</v>
      </c>
      <c r="O130">
        <f t="shared" si="32"/>
        <v>2.7463944531217206E-2</v>
      </c>
      <c r="P130">
        <f>M2*N130*O130</f>
        <v>2.7231976079931986E-2</v>
      </c>
      <c r="Q130">
        <f t="shared" si="33"/>
        <v>2.746739823383022E-2</v>
      </c>
      <c r="S130">
        <f t="shared" si="34"/>
        <v>1.8035096696660719E-2</v>
      </c>
      <c r="T130">
        <f>Q130*R2*S130</f>
        <v>6.3634942042759644E-5</v>
      </c>
      <c r="U130">
        <f>D2*E2*G2*(P130+T130)</f>
        <v>1059621.490373167</v>
      </c>
      <c r="V130">
        <f t="shared" si="35"/>
        <v>1059.621490373167</v>
      </c>
      <c r="W130" s="3">
        <v>24</v>
      </c>
      <c r="X130">
        <f t="shared" si="36"/>
        <v>414.48</v>
      </c>
      <c r="Y130" s="6">
        <f t="shared" si="37"/>
        <v>297.3</v>
      </c>
      <c r="Z130">
        <f t="shared" si="38"/>
        <v>2.4624618961402045</v>
      </c>
      <c r="AA130" s="3">
        <v>33</v>
      </c>
      <c r="AB130">
        <f t="shared" si="39"/>
        <v>569.91</v>
      </c>
      <c r="AC130" s="6">
        <f t="shared" ref="AC130:AC193" si="56">AA130+273.3</f>
        <v>306.3</v>
      </c>
      <c r="AD130">
        <f t="shared" si="40"/>
        <v>3.9260786579739286</v>
      </c>
      <c r="AE130" s="9">
        <v>60</v>
      </c>
      <c r="AF130">
        <f t="shared" si="41"/>
        <v>0.6</v>
      </c>
      <c r="AG130" s="9">
        <v>95</v>
      </c>
      <c r="AH130">
        <f t="shared" si="42"/>
        <v>0.95</v>
      </c>
      <c r="AI130">
        <f t="shared" si="43"/>
        <v>2.3474929980587755</v>
      </c>
      <c r="AL130">
        <f t="shared" si="44"/>
        <v>798.00036756283941</v>
      </c>
      <c r="AM130" s="12">
        <v>16.667999999999999</v>
      </c>
      <c r="AN130">
        <f t="shared" si="45"/>
        <v>2.0887208424358851E-2</v>
      </c>
      <c r="AO130" s="6">
        <f t="shared" si="46"/>
        <v>7797608001.4891062</v>
      </c>
      <c r="AP130">
        <f t="shared" si="47"/>
        <v>8786052557.743763</v>
      </c>
      <c r="AQ130">
        <f t="shared" si="48"/>
        <v>8291830279.6164341</v>
      </c>
      <c r="AR130">
        <f t="shared" si="49"/>
        <v>40.654843860959375</v>
      </c>
      <c r="AS130">
        <f t="shared" si="50"/>
        <v>0.12549857165521716</v>
      </c>
      <c r="AT130">
        <f t="shared" si="51"/>
        <v>-0.32180226862711553</v>
      </c>
      <c r="AU130">
        <f t="shared" si="52"/>
        <v>-1.6418753468557059</v>
      </c>
      <c r="AX130">
        <f>AW2*AM130</f>
        <v>11.667599999999998</v>
      </c>
      <c r="AY130">
        <f t="shared" si="53"/>
        <v>13.309475346855704</v>
      </c>
    </row>
    <row r="131" spans="6:51" x14ac:dyDescent="0.25">
      <c r="F131">
        <f t="shared" si="54"/>
        <v>130</v>
      </c>
      <c r="G131">
        <f t="shared" ref="G131:G194" si="57">(1+(0.033*COS(2*22/7*F131/365*(22/7)/180)))</f>
        <v>1.0329747917228778</v>
      </c>
      <c r="H131">
        <f t="shared" si="55"/>
        <v>6.0609134589846847E-3</v>
      </c>
      <c r="K131">
        <f t="shared" ref="K131:K194" si="58">TAN(G131*(22/7)/180)</f>
        <v>1.8038023755893157E-2</v>
      </c>
      <c r="L131">
        <f>ACOS(-J2*K131)</f>
        <v>1.5731328070636341</v>
      </c>
      <c r="N131">
        <f t="shared" ref="N131:N194" si="59">COS(G131*(22/7)/180)</f>
        <v>0.99983735453841704</v>
      </c>
      <c r="O131">
        <f t="shared" ref="O131:O194" si="60">SIN(L131*(22/7)/180)</f>
        <v>2.7463944515964133E-2</v>
      </c>
      <c r="P131">
        <f>M2*N131*O131</f>
        <v>2.7231976068120754E-2</v>
      </c>
      <c r="Q131">
        <f t="shared" ref="Q131:Q194" si="61">(22/7*L131)/180</f>
        <v>2.7467398218571391E-2</v>
      </c>
      <c r="S131">
        <f t="shared" ref="S131:S194" si="62">SIN(G131*(22/7)/180)</f>
        <v>1.8035089953193334E-2</v>
      </c>
      <c r="T131">
        <f>Q131*R2*S131</f>
        <v>6.3634918213793364E-5</v>
      </c>
      <c r="U131">
        <f>D2*E2*G2*(P131+T131)</f>
        <v>1059621.4889896067</v>
      </c>
      <c r="V131">
        <f t="shared" ref="V131:V194" si="63">U131/1000</f>
        <v>1059.6214889896066</v>
      </c>
      <c r="W131" s="3">
        <v>25</v>
      </c>
      <c r="X131">
        <f t="shared" ref="X131:X194" si="64">W131*17.27</f>
        <v>431.75</v>
      </c>
      <c r="Y131" s="6">
        <f t="shared" ref="Y131:Y194" si="65">W131+273.3</f>
        <v>298.3</v>
      </c>
      <c r="Z131">
        <f t="shared" ref="Z131:Z194" si="66">0.6108*EXP(X131/Y131)</f>
        <v>2.597066958624318</v>
      </c>
      <c r="AA131" s="3">
        <v>34</v>
      </c>
      <c r="AB131">
        <f t="shared" ref="AB131:AB194" si="67">17.27*AA131</f>
        <v>587.17999999999995</v>
      </c>
      <c r="AC131" s="6">
        <f t="shared" si="56"/>
        <v>307.3</v>
      </c>
      <c r="AD131">
        <f t="shared" ref="AD131:AD194" si="68">0.6108*EXP(AB131/AC131)</f>
        <v>4.1279690380750855</v>
      </c>
      <c r="AE131" s="9">
        <v>53</v>
      </c>
      <c r="AF131">
        <f t="shared" ref="AF131:AF194" si="69">AE131/100</f>
        <v>0.53</v>
      </c>
      <c r="AG131" s="9">
        <v>96</v>
      </c>
      <c r="AH131">
        <f t="shared" ref="AH131:AH194" si="70">AG131/100</f>
        <v>0.96</v>
      </c>
      <c r="AI131">
        <f t="shared" ref="AI131:AI194" si="71">((Z131*(AH131)+AD131*(AF131))/2)</f>
        <v>2.3405039352295702</v>
      </c>
      <c r="AL131">
        <f t="shared" ref="AL131:AL194" si="72">(0.75+(2*EXP(-5)*(0.23)))*V131</f>
        <v>798.0003665208809</v>
      </c>
      <c r="AM131" s="12">
        <v>19.404</v>
      </c>
      <c r="AN131">
        <f t="shared" ref="AN131:AN194" si="73">AM131/AL131</f>
        <v>2.431577830546305E-2</v>
      </c>
      <c r="AO131" s="6">
        <f t="shared" ref="AO131:AO194" si="74">(W131+273.16)^4</f>
        <v>7903100760.0574884</v>
      </c>
      <c r="AP131">
        <f t="shared" ref="AP131:AP194" si="75">(AA131+273.16)^4</f>
        <v>8901406526.1969452</v>
      </c>
      <c r="AQ131">
        <f t="shared" ref="AQ131:AQ194" si="76">(AO131+AP131)/2</f>
        <v>8402253643.1272163</v>
      </c>
      <c r="AR131">
        <f t="shared" ref="AR131:AR194" si="77">4.903*10^-9*AQ131</f>
        <v>41.196249612252743</v>
      </c>
      <c r="AS131">
        <f t="shared" ref="AS131:AS194" si="78">(0.34-(0.14*SQRT(AI131)))</f>
        <v>0.12581812137694848</v>
      </c>
      <c r="AT131">
        <f t="shared" ref="AT131:AT194" si="79">(1.35*(AN131))-0.35</f>
        <v>-0.31717369928762484</v>
      </c>
      <c r="AU131">
        <f t="shared" ref="AU131:AU194" si="80">AR131*AS131*AT131</f>
        <v>-1.6439857348555522</v>
      </c>
      <c r="AX131">
        <f>AW2*AM131</f>
        <v>13.582799999999999</v>
      </c>
      <c r="AY131">
        <f t="shared" ref="AY131:AY194" si="81">(AX131-AU131)</f>
        <v>15.22678573485555</v>
      </c>
    </row>
    <row r="132" spans="6:51" x14ac:dyDescent="0.25">
      <c r="F132">
        <f t="shared" ref="F132:F195" si="82">F131+1</f>
        <v>131</v>
      </c>
      <c r="G132">
        <f t="shared" si="57"/>
        <v>1.0329744024619538</v>
      </c>
      <c r="H132">
        <f t="shared" ref="H132:H195" si="83">0.409*SIN((22/7)/180*(2*F132*(22/7)/365-(1.39)))</f>
        <v>6.183880451414968E-3</v>
      </c>
      <c r="K132">
        <f t="shared" si="58"/>
        <v>1.803801695706243E-2</v>
      </c>
      <c r="L132">
        <f>ACOS(-J2*K132)</f>
        <v>1.5731328061829744</v>
      </c>
      <c r="N132">
        <f t="shared" si="59"/>
        <v>0.99983735466099466</v>
      </c>
      <c r="O132">
        <f t="shared" si="60"/>
        <v>2.7463944500593335E-2</v>
      </c>
      <c r="P132">
        <f>M2*N132*O132</f>
        <v>2.7231976056218354E-2</v>
      </c>
      <c r="Q132">
        <f t="shared" si="61"/>
        <v>2.7467398203194791E-2</v>
      </c>
      <c r="S132">
        <f t="shared" si="62"/>
        <v>1.8035083157679464E-2</v>
      </c>
      <c r="T132">
        <f>Q132*R2*S132</f>
        <v>6.3634894200913694E-5</v>
      </c>
      <c r="U132">
        <f>D2*E2*G2*(P132+T132)</f>
        <v>1059621.4875953679</v>
      </c>
      <c r="V132">
        <f t="shared" si="63"/>
        <v>1059.6214875953679</v>
      </c>
      <c r="W132" s="3">
        <v>25</v>
      </c>
      <c r="X132">
        <f t="shared" si="64"/>
        <v>431.75</v>
      </c>
      <c r="Y132" s="6">
        <f t="shared" si="65"/>
        <v>298.3</v>
      </c>
      <c r="Z132">
        <f t="shared" si="66"/>
        <v>2.597066958624318</v>
      </c>
      <c r="AA132" s="3">
        <v>30.5</v>
      </c>
      <c r="AB132">
        <f t="shared" si="67"/>
        <v>526.73500000000001</v>
      </c>
      <c r="AC132" s="6">
        <f t="shared" si="56"/>
        <v>303.8</v>
      </c>
      <c r="AD132">
        <f t="shared" si="68"/>
        <v>3.4585031764857836</v>
      </c>
      <c r="AE132" s="9">
        <v>54</v>
      </c>
      <c r="AF132">
        <f t="shared" si="69"/>
        <v>0.54</v>
      </c>
      <c r="AG132" s="9">
        <v>94</v>
      </c>
      <c r="AH132">
        <f t="shared" si="70"/>
        <v>0.94</v>
      </c>
      <c r="AI132">
        <f t="shared" si="71"/>
        <v>2.1544173282045911</v>
      </c>
      <c r="AL132">
        <f t="shared" si="72"/>
        <v>798.00036547088041</v>
      </c>
      <c r="AM132" s="12">
        <v>12.276000000000002</v>
      </c>
      <c r="AN132">
        <f t="shared" si="73"/>
        <v>1.5383451601248623E-2</v>
      </c>
      <c r="AO132" s="6">
        <f t="shared" si="74"/>
        <v>7903100760.0574884</v>
      </c>
      <c r="AP132">
        <f t="shared" si="75"/>
        <v>8502572636.9173031</v>
      </c>
      <c r="AQ132">
        <f t="shared" si="76"/>
        <v>8202836698.4873962</v>
      </c>
      <c r="AR132">
        <f t="shared" si="77"/>
        <v>40.218508332683705</v>
      </c>
      <c r="AS132">
        <f t="shared" si="78"/>
        <v>0.13450893052784513</v>
      </c>
      <c r="AT132">
        <f t="shared" si="79"/>
        <v>-0.32923234033831433</v>
      </c>
      <c r="AU132">
        <f t="shared" si="80"/>
        <v>-1.7810641735374699</v>
      </c>
      <c r="AX132">
        <f>AW2*AM132</f>
        <v>8.5932000000000013</v>
      </c>
      <c r="AY132">
        <f t="shared" si="81"/>
        <v>10.374264173537471</v>
      </c>
    </row>
    <row r="133" spans="6:51" x14ac:dyDescent="0.25">
      <c r="F133">
        <f t="shared" si="82"/>
        <v>132</v>
      </c>
      <c r="G133">
        <f t="shared" si="57"/>
        <v>1.0329740102197362</v>
      </c>
      <c r="H133">
        <f t="shared" si="83"/>
        <v>6.3068468847460139E-3</v>
      </c>
      <c r="K133">
        <f t="shared" si="58"/>
        <v>1.8038010106160438E-2</v>
      </c>
      <c r="L133">
        <f>ACOS(-J2*K133)</f>
        <v>1.5731328052955695</v>
      </c>
      <c r="N133">
        <f t="shared" si="59"/>
        <v>0.99983735478451097</v>
      </c>
      <c r="O133">
        <f t="shared" si="60"/>
        <v>2.7463944485104808E-2</v>
      </c>
      <c r="P133">
        <f>M2*N133*O133</f>
        <v>2.7231976044224789E-2</v>
      </c>
      <c r="Q133">
        <f t="shared" si="61"/>
        <v>2.7467398187700418E-2</v>
      </c>
      <c r="S133">
        <f t="shared" si="62"/>
        <v>1.8035076310119733E-2</v>
      </c>
      <c r="T133">
        <f>Q133*R2*S133</f>
        <v>6.3634870004122869E-5</v>
      </c>
      <c r="U133">
        <f>D2*E2*G2*(P133+T133)</f>
        <v>1059621.4861904506</v>
      </c>
      <c r="V133">
        <f t="shared" si="63"/>
        <v>1059.6214861904507</v>
      </c>
      <c r="W133" s="3">
        <v>21.5</v>
      </c>
      <c r="X133">
        <f t="shared" si="64"/>
        <v>371.30500000000001</v>
      </c>
      <c r="Y133" s="6">
        <f t="shared" si="65"/>
        <v>294.8</v>
      </c>
      <c r="Z133">
        <f t="shared" si="66"/>
        <v>2.1522831732713339</v>
      </c>
      <c r="AA133" s="3">
        <v>30.5</v>
      </c>
      <c r="AB133">
        <f t="shared" si="67"/>
        <v>526.73500000000001</v>
      </c>
      <c r="AC133" s="6">
        <f t="shared" si="56"/>
        <v>303.8</v>
      </c>
      <c r="AD133">
        <f t="shared" si="68"/>
        <v>3.4585031764857836</v>
      </c>
      <c r="AE133" s="9">
        <v>69</v>
      </c>
      <c r="AF133">
        <f t="shared" si="69"/>
        <v>0.69</v>
      </c>
      <c r="AG133" s="9">
        <v>94</v>
      </c>
      <c r="AH133">
        <f t="shared" si="70"/>
        <v>0.94</v>
      </c>
      <c r="AI133">
        <f t="shared" si="71"/>
        <v>2.2047566873251223</v>
      </c>
      <c r="AL133">
        <f t="shared" si="72"/>
        <v>798.00036441283805</v>
      </c>
      <c r="AM133" s="12">
        <v>17.28</v>
      </c>
      <c r="AN133">
        <f t="shared" si="73"/>
        <v>2.1654125449822922E-2</v>
      </c>
      <c r="AO133" s="6">
        <f t="shared" si="74"/>
        <v>7538496509.1746454</v>
      </c>
      <c r="AP133">
        <f t="shared" si="75"/>
        <v>8502572636.9173031</v>
      </c>
      <c r="AQ133">
        <f t="shared" si="76"/>
        <v>8020534573.0459747</v>
      </c>
      <c r="AR133">
        <f t="shared" si="77"/>
        <v>39.324681011644415</v>
      </c>
      <c r="AS133">
        <f t="shared" si="78"/>
        <v>0.13212207651707603</v>
      </c>
      <c r="AT133">
        <f t="shared" si="79"/>
        <v>-0.32076693064273903</v>
      </c>
      <c r="AU133">
        <f t="shared" si="80"/>
        <v>-1.6665954340849398</v>
      </c>
      <c r="AX133">
        <f>AW2*AM133</f>
        <v>12.096</v>
      </c>
      <c r="AY133">
        <f t="shared" si="81"/>
        <v>13.76259543408494</v>
      </c>
    </row>
    <row r="134" spans="6:51" x14ac:dyDescent="0.25">
      <c r="F134">
        <f t="shared" si="82"/>
        <v>133</v>
      </c>
      <c r="G134">
        <f t="shared" si="57"/>
        <v>1.0329736149962605</v>
      </c>
      <c r="H134">
        <f t="shared" si="83"/>
        <v>6.4298127478601393E-3</v>
      </c>
      <c r="K134">
        <f t="shared" si="58"/>
        <v>1.8038003203187793E-2</v>
      </c>
      <c r="L134">
        <f>ACOS(-J2*K134)</f>
        <v>1.5731328044014201</v>
      </c>
      <c r="N134">
        <f t="shared" si="59"/>
        <v>0.99983735490896619</v>
      </c>
      <c r="O134">
        <f t="shared" si="60"/>
        <v>2.7463944469498562E-2</v>
      </c>
      <c r="P134">
        <f>M2*N134*O134</f>
        <v>2.723197603214007E-2</v>
      </c>
      <c r="Q134">
        <f t="shared" si="61"/>
        <v>2.7467398172088285E-2</v>
      </c>
      <c r="S134">
        <f t="shared" si="62"/>
        <v>1.8035069410514745E-2</v>
      </c>
      <c r="T134">
        <f>Q134*R2*S134</f>
        <v>6.3634845623423045E-5</v>
      </c>
      <c r="U134">
        <f>D2*E2*G2*(P134+T134)</f>
        <v>1059621.4847748552</v>
      </c>
      <c r="V134">
        <f t="shared" si="63"/>
        <v>1059.6214847748552</v>
      </c>
      <c r="W134" s="3">
        <v>24</v>
      </c>
      <c r="X134">
        <f t="shared" si="64"/>
        <v>414.48</v>
      </c>
      <c r="Y134" s="6">
        <f t="shared" si="65"/>
        <v>297.3</v>
      </c>
      <c r="Z134">
        <f t="shared" si="66"/>
        <v>2.4624618961402045</v>
      </c>
      <c r="AA134" s="3">
        <v>32.5</v>
      </c>
      <c r="AB134">
        <f t="shared" si="67"/>
        <v>561.27499999999998</v>
      </c>
      <c r="AC134" s="6">
        <f t="shared" si="56"/>
        <v>305.8</v>
      </c>
      <c r="AD134">
        <f t="shared" si="68"/>
        <v>3.828396124508755</v>
      </c>
      <c r="AE134" s="9">
        <v>45</v>
      </c>
      <c r="AF134">
        <f t="shared" si="69"/>
        <v>0.45</v>
      </c>
      <c r="AG134" s="9">
        <v>91</v>
      </c>
      <c r="AH134">
        <f t="shared" si="70"/>
        <v>0.91</v>
      </c>
      <c r="AI134">
        <f t="shared" si="71"/>
        <v>1.981809290758263</v>
      </c>
      <c r="AL134">
        <f t="shared" si="72"/>
        <v>798.00036334675383</v>
      </c>
      <c r="AM134" s="12">
        <v>22.176000000000002</v>
      </c>
      <c r="AN134">
        <f t="shared" si="73"/>
        <v>2.7789461031064593E-2</v>
      </c>
      <c r="AO134" s="6">
        <f t="shared" si="74"/>
        <v>7797608001.4891062</v>
      </c>
      <c r="AP134">
        <f t="shared" si="75"/>
        <v>8728797836.0748711</v>
      </c>
      <c r="AQ134">
        <f t="shared" si="76"/>
        <v>8263202918.7819881</v>
      </c>
      <c r="AR134">
        <f t="shared" si="77"/>
        <v>40.514483910788087</v>
      </c>
      <c r="AS134">
        <f t="shared" si="78"/>
        <v>0.14291255215295431</v>
      </c>
      <c r="AT134">
        <f t="shared" si="79"/>
        <v>-0.31248422760806277</v>
      </c>
      <c r="AU134">
        <f t="shared" si="80"/>
        <v>-1.809292519545197</v>
      </c>
      <c r="AX134">
        <f>AW2*AM134</f>
        <v>15.523200000000001</v>
      </c>
      <c r="AY134">
        <f t="shared" si="81"/>
        <v>17.332492519545198</v>
      </c>
    </row>
    <row r="135" spans="6:51" x14ac:dyDescent="0.25">
      <c r="F135">
        <f t="shared" si="82"/>
        <v>134</v>
      </c>
      <c r="G135">
        <f t="shared" si="57"/>
        <v>1.0329732167915624</v>
      </c>
      <c r="H135">
        <f t="shared" si="83"/>
        <v>6.5527780296397138E-3</v>
      </c>
      <c r="K135">
        <f t="shared" si="58"/>
        <v>1.803799624814513E-2</v>
      </c>
      <c r="L135">
        <f>ACOS(-J2*K135)</f>
        <v>1.5731328035005261</v>
      </c>
      <c r="N135">
        <f t="shared" si="59"/>
        <v>0.99983735503436</v>
      </c>
      <c r="O135">
        <f t="shared" si="60"/>
        <v>2.7463944453774605E-2</v>
      </c>
      <c r="P135">
        <f>M2*N135*O135</f>
        <v>2.7231976019964198E-2</v>
      </c>
      <c r="Q135">
        <f t="shared" si="61"/>
        <v>2.7467398156358395E-2</v>
      </c>
      <c r="S135">
        <f t="shared" si="62"/>
        <v>1.8035062458865138E-2</v>
      </c>
      <c r="T135">
        <f>Q135*R2*S135</f>
        <v>6.3634821058816457E-5</v>
      </c>
      <c r="U135">
        <f>D2*E2*G2*(P135+T135)</f>
        <v>1059621.4833485819</v>
      </c>
      <c r="V135">
        <f t="shared" si="63"/>
        <v>1059.6214833485819</v>
      </c>
      <c r="W135" s="3">
        <v>23.5</v>
      </c>
      <c r="X135">
        <f t="shared" si="64"/>
        <v>405.84499999999997</v>
      </c>
      <c r="Y135" s="6">
        <f t="shared" si="65"/>
        <v>296.8</v>
      </c>
      <c r="Z135">
        <f t="shared" si="66"/>
        <v>2.3974761634350776</v>
      </c>
      <c r="AA135" s="3">
        <v>32.5</v>
      </c>
      <c r="AB135">
        <f t="shared" si="67"/>
        <v>561.27499999999998</v>
      </c>
      <c r="AC135" s="6">
        <f t="shared" si="56"/>
        <v>305.8</v>
      </c>
      <c r="AD135">
        <f t="shared" si="68"/>
        <v>3.828396124508755</v>
      </c>
      <c r="AE135" s="9">
        <v>44</v>
      </c>
      <c r="AF135">
        <f t="shared" si="69"/>
        <v>0.44</v>
      </c>
      <c r="AG135" s="9">
        <v>96</v>
      </c>
      <c r="AH135">
        <f t="shared" si="70"/>
        <v>0.96</v>
      </c>
      <c r="AI135">
        <f t="shared" si="71"/>
        <v>1.9930357058407635</v>
      </c>
      <c r="AL135">
        <f t="shared" si="72"/>
        <v>798.00036227262819</v>
      </c>
      <c r="AM135" s="12">
        <v>20.376000000000001</v>
      </c>
      <c r="AN135">
        <f t="shared" si="73"/>
        <v>2.5533822994730372E-2</v>
      </c>
      <c r="AO135" s="6">
        <f t="shared" si="74"/>
        <v>7745259436.8026133</v>
      </c>
      <c r="AP135">
        <f t="shared" si="75"/>
        <v>8728797836.0748711</v>
      </c>
      <c r="AQ135">
        <f t="shared" si="76"/>
        <v>8237028636.4387417</v>
      </c>
      <c r="AR135">
        <f t="shared" si="77"/>
        <v>40.386151404459149</v>
      </c>
      <c r="AS135">
        <f t="shared" si="78"/>
        <v>0.14235511685227223</v>
      </c>
      <c r="AT135">
        <f t="shared" si="79"/>
        <v>-0.31552933895711399</v>
      </c>
      <c r="AU135">
        <f t="shared" si="80"/>
        <v>-1.8140334827133675</v>
      </c>
      <c r="AX135">
        <f>AW2*AM135</f>
        <v>14.263199999999999</v>
      </c>
      <c r="AY135">
        <f t="shared" si="81"/>
        <v>16.077233482713368</v>
      </c>
    </row>
    <row r="136" spans="6:51" x14ac:dyDescent="0.25">
      <c r="F136">
        <f t="shared" si="82"/>
        <v>135</v>
      </c>
      <c r="G136">
        <f t="shared" si="57"/>
        <v>1.0329728156056779</v>
      </c>
      <c r="H136">
        <f t="shared" si="83"/>
        <v>6.6757427189671542E-3</v>
      </c>
      <c r="K136">
        <f t="shared" si="58"/>
        <v>1.8037989241033069E-2</v>
      </c>
      <c r="L136">
        <f>ACOS(-J2*K136)</f>
        <v>1.5731328025928872</v>
      </c>
      <c r="N136">
        <f t="shared" si="59"/>
        <v>0.99983735516069261</v>
      </c>
      <c r="O136">
        <f t="shared" si="60"/>
        <v>2.7463944437932916E-2</v>
      </c>
      <c r="P136">
        <f>M2*N136*O136</f>
        <v>2.723197600769716E-2</v>
      </c>
      <c r="Q136">
        <f t="shared" si="61"/>
        <v>2.7467398140510729E-2</v>
      </c>
      <c r="S136">
        <f t="shared" si="62"/>
        <v>1.8035055455171534E-2</v>
      </c>
      <c r="T136">
        <f>Q136*R2*S136</f>
        <v>6.3634796310305274E-5</v>
      </c>
      <c r="U136">
        <f>D2*E2*G2*(P136+T136)</f>
        <v>1059621.4819116304</v>
      </c>
      <c r="V136">
        <f t="shared" si="63"/>
        <v>1059.6214819116303</v>
      </c>
      <c r="W136" s="3">
        <v>24</v>
      </c>
      <c r="X136">
        <f t="shared" si="64"/>
        <v>414.48</v>
      </c>
      <c r="Y136" s="6">
        <f t="shared" si="65"/>
        <v>297.3</v>
      </c>
      <c r="Z136">
        <f t="shared" si="66"/>
        <v>2.4624618961402045</v>
      </c>
      <c r="AA136" s="3">
        <v>33</v>
      </c>
      <c r="AB136">
        <f t="shared" si="67"/>
        <v>569.91</v>
      </c>
      <c r="AC136" s="6">
        <f t="shared" si="56"/>
        <v>306.3</v>
      </c>
      <c r="AD136">
        <f t="shared" si="68"/>
        <v>3.9260786579739286</v>
      </c>
      <c r="AE136" s="9">
        <v>54</v>
      </c>
      <c r="AF136">
        <f t="shared" si="69"/>
        <v>0.54</v>
      </c>
      <c r="AG136" s="9">
        <v>98</v>
      </c>
      <c r="AH136">
        <f t="shared" si="70"/>
        <v>0.98</v>
      </c>
      <c r="AI136">
        <f t="shared" si="71"/>
        <v>2.266647566761661</v>
      </c>
      <c r="AL136">
        <f t="shared" si="72"/>
        <v>798.00036119046081</v>
      </c>
      <c r="AM136" s="12">
        <v>20.015999999999998</v>
      </c>
      <c r="AN136">
        <f t="shared" si="73"/>
        <v>2.5082695413997096E-2</v>
      </c>
      <c r="AO136" s="6">
        <f t="shared" si="74"/>
        <v>7797608001.4891062</v>
      </c>
      <c r="AP136">
        <f t="shared" si="75"/>
        <v>8786052557.743763</v>
      </c>
      <c r="AQ136">
        <f t="shared" si="76"/>
        <v>8291830279.6164341</v>
      </c>
      <c r="AR136">
        <f t="shared" si="77"/>
        <v>40.654843860959375</v>
      </c>
      <c r="AS136">
        <f t="shared" si="78"/>
        <v>0.12922454528923785</v>
      </c>
      <c r="AT136">
        <f t="shared" si="79"/>
        <v>-0.31613836119110389</v>
      </c>
      <c r="AU136">
        <f t="shared" si="80"/>
        <v>-1.6608656677761742</v>
      </c>
      <c r="AX136">
        <f>AW2*AM136</f>
        <v>14.011199999999997</v>
      </c>
      <c r="AY136">
        <f t="shared" si="81"/>
        <v>15.67206566777617</v>
      </c>
    </row>
    <row r="137" spans="6:51" x14ac:dyDescent="0.25">
      <c r="F137">
        <f t="shared" si="82"/>
        <v>136</v>
      </c>
      <c r="G137">
        <f t="shared" si="57"/>
        <v>1.0329724114386434</v>
      </c>
      <c r="H137">
        <f t="shared" si="83"/>
        <v>6.798706804724928E-3</v>
      </c>
      <c r="K137">
        <f t="shared" si="58"/>
        <v>1.803798218185225E-2</v>
      </c>
      <c r="L137">
        <f>ACOS(-J2*K137)</f>
        <v>1.573132801678504</v>
      </c>
      <c r="N137">
        <f t="shared" si="59"/>
        <v>0.9998373552879638</v>
      </c>
      <c r="O137">
        <f t="shared" si="60"/>
        <v>2.7463944421973519E-2</v>
      </c>
      <c r="P137">
        <f>M2*N137*O137</f>
        <v>2.723197599533897E-2</v>
      </c>
      <c r="Q137">
        <f t="shared" si="61"/>
        <v>2.7467398124545309E-2</v>
      </c>
      <c r="S137">
        <f t="shared" si="62"/>
        <v>1.8035048399434567E-2</v>
      </c>
      <c r="T137">
        <f>Q137*R2*S137</f>
        <v>6.3634771377891786E-5</v>
      </c>
      <c r="U137">
        <f>D2*E2*G2*(P137+T137)</f>
        <v>1059621.480464001</v>
      </c>
      <c r="V137">
        <f t="shared" si="63"/>
        <v>1059.621480464001</v>
      </c>
      <c r="W137" s="3">
        <v>22</v>
      </c>
      <c r="X137">
        <f t="shared" si="64"/>
        <v>379.94</v>
      </c>
      <c r="Y137" s="6">
        <f t="shared" si="65"/>
        <v>295.3</v>
      </c>
      <c r="Z137">
        <f t="shared" si="66"/>
        <v>2.2114271288940266</v>
      </c>
      <c r="AA137" s="3">
        <v>32</v>
      </c>
      <c r="AB137">
        <f t="shared" si="67"/>
        <v>552.64</v>
      </c>
      <c r="AC137" s="6">
        <f t="shared" si="56"/>
        <v>305.3</v>
      </c>
      <c r="AD137">
        <f t="shared" si="68"/>
        <v>3.7328359060309499</v>
      </c>
      <c r="AE137" s="9">
        <v>64</v>
      </c>
      <c r="AF137">
        <f t="shared" si="69"/>
        <v>0.64</v>
      </c>
      <c r="AG137" s="9">
        <v>97</v>
      </c>
      <c r="AH137">
        <f t="shared" si="70"/>
        <v>0.97</v>
      </c>
      <c r="AI137">
        <f t="shared" si="71"/>
        <v>2.2670496474435069</v>
      </c>
      <c r="AL137">
        <f t="shared" si="72"/>
        <v>798.0003601002519</v>
      </c>
      <c r="AM137" s="12">
        <v>16.559999999999999</v>
      </c>
      <c r="AN137">
        <f t="shared" si="73"/>
        <v>2.0751870334895069E-2</v>
      </c>
      <c r="AO137" s="6">
        <f t="shared" si="74"/>
        <v>7589794316.8739386</v>
      </c>
      <c r="AP137">
        <f t="shared" si="75"/>
        <v>8671823398.6377773</v>
      </c>
      <c r="AQ137">
        <f t="shared" si="76"/>
        <v>8130808857.7558575</v>
      </c>
      <c r="AR137">
        <f t="shared" si="77"/>
        <v>39.86535582957697</v>
      </c>
      <c r="AS137">
        <f t="shared" si="78"/>
        <v>0.12920585138601989</v>
      </c>
      <c r="AT137">
        <f t="shared" si="79"/>
        <v>-0.32198497504789164</v>
      </c>
      <c r="AU137">
        <f t="shared" si="80"/>
        <v>-1.6584922004441534</v>
      </c>
      <c r="AX137">
        <f>AW2*AM137</f>
        <v>11.591999999999999</v>
      </c>
      <c r="AY137">
        <f t="shared" si="81"/>
        <v>13.250492200444151</v>
      </c>
    </row>
    <row r="138" spans="6:51" x14ac:dyDescent="0.25">
      <c r="F138">
        <f t="shared" si="82"/>
        <v>137</v>
      </c>
      <c r="G138">
        <f t="shared" si="57"/>
        <v>1.0329720042904953</v>
      </c>
      <c r="H138">
        <f t="shared" si="83"/>
        <v>6.9216702757955665E-3</v>
      </c>
      <c r="K138">
        <f t="shared" si="58"/>
        <v>1.8037975070603306E-2</v>
      </c>
      <c r="L138">
        <f>ACOS(-J2*K138)</f>
        <v>1.5731328007573764</v>
      </c>
      <c r="N138">
        <f t="shared" si="59"/>
        <v>0.9998373554161738</v>
      </c>
      <c r="O138">
        <f t="shared" si="60"/>
        <v>2.7463944405896407E-2</v>
      </c>
      <c r="P138">
        <f>M2*N138*O138</f>
        <v>2.7231975982889629E-2</v>
      </c>
      <c r="Q138">
        <f t="shared" si="61"/>
        <v>2.7467398108462129E-2</v>
      </c>
      <c r="S138">
        <f t="shared" si="62"/>
        <v>1.8035041291654879E-2</v>
      </c>
      <c r="T138">
        <f>Q138*R2*S138</f>
        <v>6.3634746261578243E-5</v>
      </c>
      <c r="U138">
        <f>D2*E2*G2*(P138+T138)</f>
        <v>1059621.4790056942</v>
      </c>
      <c r="V138">
        <f t="shared" si="63"/>
        <v>1059.6214790056943</v>
      </c>
      <c r="W138" s="3">
        <v>23.5</v>
      </c>
      <c r="X138">
        <f t="shared" si="64"/>
        <v>405.84499999999997</v>
      </c>
      <c r="Y138" s="6">
        <f t="shared" si="65"/>
        <v>296.8</v>
      </c>
      <c r="Z138">
        <f t="shared" si="66"/>
        <v>2.3974761634350776</v>
      </c>
      <c r="AA138" s="3">
        <v>33.5</v>
      </c>
      <c r="AB138">
        <f t="shared" si="67"/>
        <v>578.54499999999996</v>
      </c>
      <c r="AC138" s="6">
        <f t="shared" si="56"/>
        <v>306.8</v>
      </c>
      <c r="AD138">
        <f t="shared" si="68"/>
        <v>4.02592295454017</v>
      </c>
      <c r="AE138" s="9">
        <v>53</v>
      </c>
      <c r="AF138">
        <f t="shared" si="69"/>
        <v>0.53</v>
      </c>
      <c r="AG138" s="9">
        <v>96</v>
      </c>
      <c r="AH138">
        <f t="shared" si="70"/>
        <v>0.96</v>
      </c>
      <c r="AI138">
        <f t="shared" si="71"/>
        <v>2.2176581414019827</v>
      </c>
      <c r="AL138">
        <f t="shared" si="72"/>
        <v>798.00035900200191</v>
      </c>
      <c r="AM138" s="12">
        <v>20.340000000000003</v>
      </c>
      <c r="AN138">
        <f t="shared" si="73"/>
        <v>2.5488710337721762E-2</v>
      </c>
      <c r="AO138" s="6">
        <f t="shared" si="74"/>
        <v>7745259436.8026133</v>
      </c>
      <c r="AP138">
        <f t="shared" si="75"/>
        <v>8843588481.3744526</v>
      </c>
      <c r="AQ138">
        <f t="shared" si="76"/>
        <v>8294423959.0885334</v>
      </c>
      <c r="AR138">
        <f t="shared" si="77"/>
        <v>40.667560671411081</v>
      </c>
      <c r="AS138">
        <f t="shared" si="78"/>
        <v>0.13151474975078248</v>
      </c>
      <c r="AT138">
        <f t="shared" si="79"/>
        <v>-0.31559024104407563</v>
      </c>
      <c r="AU138">
        <f t="shared" si="80"/>
        <v>-1.6878978161671998</v>
      </c>
      <c r="AX138">
        <f>AW2*AM138</f>
        <v>14.238000000000001</v>
      </c>
      <c r="AY138">
        <f t="shared" si="81"/>
        <v>15.9258978161672</v>
      </c>
    </row>
    <row r="139" spans="6:51" x14ac:dyDescent="0.25">
      <c r="F139">
        <f t="shared" si="82"/>
        <v>138</v>
      </c>
      <c r="G139">
        <f t="shared" si="57"/>
        <v>1.0329715941612703</v>
      </c>
      <c r="H139">
        <f t="shared" si="83"/>
        <v>7.0446331210616536E-3</v>
      </c>
      <c r="K139">
        <f t="shared" si="58"/>
        <v>1.803796790728688E-2</v>
      </c>
      <c r="L139">
        <f>ACOS(-J2*K139)</f>
        <v>1.5731327998295044</v>
      </c>
      <c r="N139">
        <f t="shared" si="59"/>
        <v>0.99983735554532249</v>
      </c>
      <c r="O139">
        <f t="shared" si="60"/>
        <v>2.7463944389701577E-2</v>
      </c>
      <c r="P139">
        <f>M2*N139*O139</f>
        <v>2.7231975970349133E-2</v>
      </c>
      <c r="Q139">
        <f t="shared" si="61"/>
        <v>2.7467398092261189E-2</v>
      </c>
      <c r="S139">
        <f t="shared" si="62"/>
        <v>1.8035034131833109E-2</v>
      </c>
      <c r="T139">
        <f>Q139*R2*S139</f>
        <v>6.3634720961366895E-5</v>
      </c>
      <c r="U139">
        <f>D2*E2*G2*(P139+T139)</f>
        <v>1059621.47753671</v>
      </c>
      <c r="V139">
        <f t="shared" si="63"/>
        <v>1059.62147753671</v>
      </c>
      <c r="W139" s="3">
        <v>25.5</v>
      </c>
      <c r="X139">
        <f t="shared" si="64"/>
        <v>440.38499999999999</v>
      </c>
      <c r="Y139" s="6">
        <f t="shared" si="65"/>
        <v>298.8</v>
      </c>
      <c r="Z139">
        <f t="shared" si="66"/>
        <v>2.6667477955719967</v>
      </c>
      <c r="AA139" s="3">
        <v>34.200000000000003</v>
      </c>
      <c r="AB139">
        <f t="shared" si="67"/>
        <v>590.63400000000001</v>
      </c>
      <c r="AC139" s="6">
        <f t="shared" si="56"/>
        <v>307.5</v>
      </c>
      <c r="AD139">
        <f t="shared" si="68"/>
        <v>4.1694130477653619</v>
      </c>
      <c r="AE139" s="9">
        <v>55</v>
      </c>
      <c r="AF139">
        <f t="shared" si="69"/>
        <v>0.55000000000000004</v>
      </c>
      <c r="AG139" s="9">
        <v>95</v>
      </c>
      <c r="AH139">
        <f t="shared" si="70"/>
        <v>0.95</v>
      </c>
      <c r="AI139">
        <f t="shared" si="71"/>
        <v>2.413293791032173</v>
      </c>
      <c r="AL139">
        <f t="shared" si="72"/>
        <v>798.00035789571064</v>
      </c>
      <c r="AM139" s="12">
        <v>19.296000000000003</v>
      </c>
      <c r="AN139">
        <f t="shared" si="73"/>
        <v>2.4180440283112961E-2</v>
      </c>
      <c r="AO139" s="6">
        <f t="shared" si="74"/>
        <v>7956246739.8993816</v>
      </c>
      <c r="AP139">
        <f t="shared" si="75"/>
        <v>8924612944.2527657</v>
      </c>
      <c r="AQ139">
        <f t="shared" si="76"/>
        <v>8440429842.0760736</v>
      </c>
      <c r="AR139">
        <f t="shared" si="77"/>
        <v>41.38342751569899</v>
      </c>
      <c r="AS139">
        <f t="shared" si="78"/>
        <v>0.12251308475167846</v>
      </c>
      <c r="AT139">
        <f t="shared" si="79"/>
        <v>-0.31735640561779749</v>
      </c>
      <c r="AU139">
        <f t="shared" si="80"/>
        <v>-1.6090005824589184</v>
      </c>
      <c r="AX139">
        <f>AW2*AM139</f>
        <v>13.507200000000001</v>
      </c>
      <c r="AY139">
        <f t="shared" si="81"/>
        <v>15.116200582458919</v>
      </c>
    </row>
    <row r="140" spans="6:51" x14ac:dyDescent="0.25">
      <c r="F140">
        <f t="shared" si="82"/>
        <v>139</v>
      </c>
      <c r="G140">
        <f t="shared" si="57"/>
        <v>1.0329711810510056</v>
      </c>
      <c r="H140">
        <f t="shared" si="83"/>
        <v>7.1675953294058218E-3</v>
      </c>
      <c r="K140">
        <f t="shared" si="58"/>
        <v>1.8037960691903616E-2</v>
      </c>
      <c r="L140">
        <f>ACOS(-J2*K140)</f>
        <v>1.573132798894888</v>
      </c>
      <c r="N140">
        <f t="shared" si="59"/>
        <v>0.99983735567540977</v>
      </c>
      <c r="O140">
        <f t="shared" si="60"/>
        <v>2.7463944373389032E-2</v>
      </c>
      <c r="P140">
        <f>M2*N140*O140</f>
        <v>2.7231975957717477E-2</v>
      </c>
      <c r="Q140">
        <f t="shared" si="61"/>
        <v>2.7467398075942489E-2</v>
      </c>
      <c r="S140">
        <f t="shared" si="62"/>
        <v>1.8035026919969898E-2</v>
      </c>
      <c r="T140">
        <f>Q140*R2*S140</f>
        <v>6.3634695477260005E-5</v>
      </c>
      <c r="U140">
        <f>D2*E2*G2*(P140+T140)</f>
        <v>1059621.4760570477</v>
      </c>
      <c r="V140">
        <f t="shared" si="63"/>
        <v>1059.6214760570476</v>
      </c>
      <c r="W140" s="3">
        <v>25</v>
      </c>
      <c r="X140">
        <f t="shared" si="64"/>
        <v>431.75</v>
      </c>
      <c r="Y140" s="6">
        <f t="shared" si="65"/>
        <v>298.3</v>
      </c>
      <c r="Z140">
        <f t="shared" si="66"/>
        <v>2.597066958624318</v>
      </c>
      <c r="AA140" s="3">
        <v>32</v>
      </c>
      <c r="AB140">
        <f t="shared" si="67"/>
        <v>552.64</v>
      </c>
      <c r="AC140" s="6">
        <f t="shared" si="56"/>
        <v>305.3</v>
      </c>
      <c r="AD140">
        <f t="shared" si="68"/>
        <v>3.7328359060309499</v>
      </c>
      <c r="AE140" s="9">
        <v>62</v>
      </c>
      <c r="AF140">
        <f t="shared" si="69"/>
        <v>0.62</v>
      </c>
      <c r="AG140" s="9">
        <v>96</v>
      </c>
      <c r="AH140">
        <f t="shared" si="70"/>
        <v>0.96</v>
      </c>
      <c r="AI140">
        <f t="shared" si="71"/>
        <v>2.4037712710092674</v>
      </c>
      <c r="AL140">
        <f t="shared" si="72"/>
        <v>798.00035678137772</v>
      </c>
      <c r="AM140" s="12">
        <v>18.036000000000001</v>
      </c>
      <c r="AN140">
        <f t="shared" si="73"/>
        <v>2.2601493654395937E-2</v>
      </c>
      <c r="AO140" s="6">
        <f t="shared" si="74"/>
        <v>7903100760.0574884</v>
      </c>
      <c r="AP140">
        <f t="shared" si="75"/>
        <v>8671823398.6377773</v>
      </c>
      <c r="AQ140">
        <f t="shared" si="76"/>
        <v>8287462079.3476334</v>
      </c>
      <c r="AR140">
        <f t="shared" si="77"/>
        <v>40.633426575041447</v>
      </c>
      <c r="AS140">
        <f t="shared" si="78"/>
        <v>0.12294259535371377</v>
      </c>
      <c r="AT140">
        <f t="shared" si="79"/>
        <v>-0.31948798356656544</v>
      </c>
      <c r="AU140">
        <f t="shared" si="80"/>
        <v>-1.5960274362978517</v>
      </c>
      <c r="AX140">
        <f>AW2*AM140</f>
        <v>12.6252</v>
      </c>
      <c r="AY140">
        <f t="shared" si="81"/>
        <v>14.221227436297852</v>
      </c>
    </row>
    <row r="141" spans="6:51" x14ac:dyDescent="0.25">
      <c r="F141">
        <f t="shared" si="82"/>
        <v>140</v>
      </c>
      <c r="G141">
        <f t="shared" si="57"/>
        <v>1.0329707649597386</v>
      </c>
      <c r="H141">
        <f t="shared" si="83"/>
        <v>7.2905568897107713E-3</v>
      </c>
      <c r="K141">
        <f t="shared" si="58"/>
        <v>1.8037953424454179E-2</v>
      </c>
      <c r="L141">
        <f>ACOS(-J2*K141)</f>
        <v>1.5731327979535275</v>
      </c>
      <c r="N141">
        <f t="shared" si="59"/>
        <v>0.99983735580643585</v>
      </c>
      <c r="O141">
        <f t="shared" si="60"/>
        <v>2.7463944356958779E-2</v>
      </c>
      <c r="P141">
        <f>M2*N141*O141</f>
        <v>2.7231975944994678E-2</v>
      </c>
      <c r="Q141">
        <f t="shared" si="61"/>
        <v>2.7467398059506036E-2</v>
      </c>
      <c r="S141">
        <f t="shared" si="62"/>
        <v>1.8035019656065909E-2</v>
      </c>
      <c r="T141">
        <f>Q141*R2*S141</f>
        <v>6.3634669809259931E-5</v>
      </c>
      <c r="U141">
        <f>D2*E2*G2*(P141+T141)</f>
        <v>1059621.4745667088</v>
      </c>
      <c r="V141">
        <f t="shared" si="63"/>
        <v>1059.6214745667087</v>
      </c>
      <c r="W141" s="3">
        <v>25</v>
      </c>
      <c r="X141">
        <f t="shared" si="64"/>
        <v>431.75</v>
      </c>
      <c r="Y141" s="6">
        <f t="shared" si="65"/>
        <v>298.3</v>
      </c>
      <c r="Z141">
        <f t="shared" si="66"/>
        <v>2.597066958624318</v>
      </c>
      <c r="AA141" s="3">
        <v>31.5</v>
      </c>
      <c r="AB141">
        <f t="shared" si="67"/>
        <v>544.005</v>
      </c>
      <c r="AC141" s="6">
        <f t="shared" si="56"/>
        <v>304.8</v>
      </c>
      <c r="AD141">
        <f t="shared" si="68"/>
        <v>3.6393591244975094</v>
      </c>
      <c r="AE141" s="9">
        <v>56</v>
      </c>
      <c r="AF141">
        <f t="shared" si="69"/>
        <v>0.56000000000000005</v>
      </c>
      <c r="AG141" s="9">
        <v>96</v>
      </c>
      <c r="AH141">
        <f t="shared" si="70"/>
        <v>0.96</v>
      </c>
      <c r="AI141">
        <f t="shared" si="71"/>
        <v>2.2656126949989757</v>
      </c>
      <c r="AL141">
        <f t="shared" si="72"/>
        <v>798.0003556590043</v>
      </c>
      <c r="AM141" s="12">
        <v>11.304</v>
      </c>
      <c r="AN141">
        <f t="shared" si="73"/>
        <v>1.4165407220482923E-2</v>
      </c>
      <c r="AO141" s="6">
        <f t="shared" si="74"/>
        <v>7903100760.0574884</v>
      </c>
      <c r="AP141">
        <f t="shared" si="75"/>
        <v>8615128329.202486</v>
      </c>
      <c r="AQ141">
        <f t="shared" si="76"/>
        <v>8259114544.6299877</v>
      </c>
      <c r="AR141">
        <f t="shared" si="77"/>
        <v>40.494438612320828</v>
      </c>
      <c r="AS141">
        <f t="shared" si="78"/>
        <v>0.12927266712175206</v>
      </c>
      <c r="AT141">
        <f t="shared" si="79"/>
        <v>-0.33087670025234805</v>
      </c>
      <c r="AU141">
        <f t="shared" si="80"/>
        <v>-1.7320813189887905</v>
      </c>
      <c r="AX141">
        <f>AW2*AM141</f>
        <v>7.9127999999999998</v>
      </c>
      <c r="AY141">
        <f t="shared" si="81"/>
        <v>9.6448813189887908</v>
      </c>
    </row>
    <row r="142" spans="6:51" x14ac:dyDescent="0.25">
      <c r="F142">
        <f t="shared" si="82"/>
        <v>141</v>
      </c>
      <c r="G142">
        <f t="shared" si="57"/>
        <v>1.032970345887507</v>
      </c>
      <c r="H142">
        <f t="shared" si="83"/>
        <v>7.413517790859258E-3</v>
      </c>
      <c r="K142">
        <f t="shared" si="58"/>
        <v>1.803794610493922E-2</v>
      </c>
      <c r="L142">
        <f>ACOS(-J2*K142)</f>
        <v>1.573132797005423</v>
      </c>
      <c r="N142">
        <f t="shared" si="59"/>
        <v>0.9998373559384004</v>
      </c>
      <c r="O142">
        <f t="shared" si="60"/>
        <v>2.7463944340410818E-2</v>
      </c>
      <c r="P142">
        <f>M2*N142*O142</f>
        <v>2.7231975932180727E-2</v>
      </c>
      <c r="Q142">
        <f t="shared" si="61"/>
        <v>2.746739804295183E-2</v>
      </c>
      <c r="S142">
        <f t="shared" si="62"/>
        <v>1.8035012340121798E-2</v>
      </c>
      <c r="T142">
        <f>Q142*R2*S142</f>
        <v>6.363464395736899E-5</v>
      </c>
      <c r="U142">
        <f>D2*E2*G2*(P142+T142)</f>
        <v>1059621.4730656925</v>
      </c>
      <c r="V142">
        <f t="shared" si="63"/>
        <v>1059.6214730656925</v>
      </c>
      <c r="W142" s="3">
        <v>23.5</v>
      </c>
      <c r="X142">
        <f t="shared" si="64"/>
        <v>405.84499999999997</v>
      </c>
      <c r="Y142" s="6">
        <f t="shared" si="65"/>
        <v>296.8</v>
      </c>
      <c r="Z142">
        <f t="shared" si="66"/>
        <v>2.3974761634350776</v>
      </c>
      <c r="AA142" s="3">
        <v>32.200000000000003</v>
      </c>
      <c r="AB142">
        <f t="shared" si="67"/>
        <v>556.09400000000005</v>
      </c>
      <c r="AC142" s="6">
        <f t="shared" si="56"/>
        <v>305.5</v>
      </c>
      <c r="AD142">
        <f t="shared" si="68"/>
        <v>3.7708078165218657</v>
      </c>
      <c r="AE142" s="9">
        <v>56</v>
      </c>
      <c r="AF142">
        <f t="shared" si="69"/>
        <v>0.56000000000000005</v>
      </c>
      <c r="AG142" s="9">
        <v>96</v>
      </c>
      <c r="AH142">
        <f t="shared" si="70"/>
        <v>0.96</v>
      </c>
      <c r="AI142">
        <f t="shared" si="71"/>
        <v>2.2066147470749597</v>
      </c>
      <c r="AL142">
        <f t="shared" si="72"/>
        <v>798.00035452858981</v>
      </c>
      <c r="AM142" s="12">
        <v>20.736000000000001</v>
      </c>
      <c r="AN142">
        <f t="shared" si="73"/>
        <v>2.5984950861644131E-2</v>
      </c>
      <c r="AO142" s="6">
        <f t="shared" si="74"/>
        <v>7745259436.8026133</v>
      </c>
      <c r="AP142">
        <f t="shared" si="75"/>
        <v>8694579598.1771164</v>
      </c>
      <c r="AQ142">
        <f t="shared" si="76"/>
        <v>8219919517.4898643</v>
      </c>
      <c r="AR142">
        <f t="shared" si="77"/>
        <v>40.302265394252807</v>
      </c>
      <c r="AS142">
        <f t="shared" si="78"/>
        <v>0.13203450035482037</v>
      </c>
      <c r="AT142">
        <f t="shared" si="79"/>
        <v>-0.31492031633678041</v>
      </c>
      <c r="AU142">
        <f t="shared" si="80"/>
        <v>-1.6757821646283442</v>
      </c>
      <c r="AX142">
        <f>AW2*AM142</f>
        <v>14.5152</v>
      </c>
      <c r="AY142">
        <f t="shared" si="81"/>
        <v>16.190982164628345</v>
      </c>
    </row>
    <row r="143" spans="6:51" x14ac:dyDescent="0.25">
      <c r="F143">
        <f t="shared" si="82"/>
        <v>142</v>
      </c>
      <c r="G143">
        <f t="shared" si="57"/>
        <v>1.0329699238343486</v>
      </c>
      <c r="H143">
        <f t="shared" si="83"/>
        <v>7.5364780217340955E-3</v>
      </c>
      <c r="K143">
        <f t="shared" si="58"/>
        <v>1.8037938733359394E-2</v>
      </c>
      <c r="L143">
        <f>ACOS(-J2*K143)</f>
        <v>1.5731327960505743</v>
      </c>
      <c r="N143">
        <f t="shared" si="59"/>
        <v>0.99983735607130375</v>
      </c>
      <c r="O143">
        <f t="shared" si="60"/>
        <v>2.7463944323745146E-2</v>
      </c>
      <c r="P143">
        <f>M2*N143*O143</f>
        <v>2.723197591927563E-2</v>
      </c>
      <c r="Q143">
        <f t="shared" si="61"/>
        <v>2.7467398026279868E-2</v>
      </c>
      <c r="S143">
        <f t="shared" si="62"/>
        <v>1.8035004972138217E-2</v>
      </c>
      <c r="T143">
        <f>Q143*R2*S143</f>
        <v>6.3634617921589487E-5</v>
      </c>
      <c r="U143">
        <f>D2*E2*G2*(P143+T143)</f>
        <v>1059621.4715539992</v>
      </c>
      <c r="V143">
        <f t="shared" si="63"/>
        <v>1059.6214715539993</v>
      </c>
      <c r="W143" s="3">
        <v>24</v>
      </c>
      <c r="X143">
        <f t="shared" si="64"/>
        <v>414.48</v>
      </c>
      <c r="Y143" s="6">
        <f t="shared" si="65"/>
        <v>297.3</v>
      </c>
      <c r="Z143">
        <f t="shared" si="66"/>
        <v>2.4624618961402045</v>
      </c>
      <c r="AA143" s="3">
        <v>35</v>
      </c>
      <c r="AB143">
        <f t="shared" si="67"/>
        <v>604.44999999999993</v>
      </c>
      <c r="AC143" s="6">
        <f t="shared" si="56"/>
        <v>308.3</v>
      </c>
      <c r="AD143">
        <f t="shared" si="68"/>
        <v>4.3388295745269367</v>
      </c>
      <c r="AE143" s="9">
        <v>43</v>
      </c>
      <c r="AF143">
        <f t="shared" si="69"/>
        <v>0.43</v>
      </c>
      <c r="AG143" s="9">
        <v>96</v>
      </c>
      <c r="AH143">
        <f t="shared" si="70"/>
        <v>0.96</v>
      </c>
      <c r="AI143">
        <f t="shared" si="71"/>
        <v>2.1148300686705896</v>
      </c>
      <c r="AL143">
        <f t="shared" si="72"/>
        <v>798.00035339013448</v>
      </c>
      <c r="AM143" s="12">
        <v>20.196000000000002</v>
      </c>
      <c r="AN143">
        <f t="shared" si="73"/>
        <v>2.5308259469061133E-2</v>
      </c>
      <c r="AO143" s="6">
        <f t="shared" si="74"/>
        <v>7797608001.4891062</v>
      </c>
      <c r="AP143">
        <f t="shared" si="75"/>
        <v>9017892663.8373318</v>
      </c>
      <c r="AQ143">
        <f t="shared" si="76"/>
        <v>8407750332.6632195</v>
      </c>
      <c r="AR143">
        <f t="shared" si="77"/>
        <v>41.223199881047769</v>
      </c>
      <c r="AS143">
        <f t="shared" si="78"/>
        <v>0.13640562545604668</v>
      </c>
      <c r="AT143">
        <f t="shared" si="79"/>
        <v>-0.31583384971676742</v>
      </c>
      <c r="AU143">
        <f t="shared" si="80"/>
        <v>-1.7759578550010049</v>
      </c>
      <c r="AX143">
        <f>AW2*AM143</f>
        <v>14.1372</v>
      </c>
      <c r="AY143">
        <f t="shared" si="81"/>
        <v>15.913157855001005</v>
      </c>
    </row>
    <row r="144" spans="6:51" x14ac:dyDescent="0.25">
      <c r="F144">
        <f t="shared" si="82"/>
        <v>143</v>
      </c>
      <c r="G144">
        <f t="shared" si="57"/>
        <v>1.0329694988003013</v>
      </c>
      <c r="H144">
        <f t="shared" si="83"/>
        <v>7.6594375712181577E-3</v>
      </c>
      <c r="K144">
        <f t="shared" si="58"/>
        <v>1.8037931309715372E-2</v>
      </c>
      <c r="L144">
        <f>ACOS(-J2*K144)</f>
        <v>1.5731327950889817</v>
      </c>
      <c r="N144">
        <f t="shared" si="59"/>
        <v>0.99983735620514558</v>
      </c>
      <c r="O144">
        <f t="shared" si="60"/>
        <v>2.7463944306961769E-2</v>
      </c>
      <c r="P144">
        <f>M2*N144*O144</f>
        <v>2.723197590627938E-2</v>
      </c>
      <c r="Q144">
        <f t="shared" si="61"/>
        <v>2.7467398009490159E-2</v>
      </c>
      <c r="S144">
        <f t="shared" si="62"/>
        <v>1.8034997552115836E-2</v>
      </c>
      <c r="T144">
        <f>Q144*R2*S144</f>
        <v>6.363459170192378E-5</v>
      </c>
      <c r="U144">
        <f>D2*E2*G2*(P144+T144)</f>
        <v>1059621.4700316289</v>
      </c>
      <c r="V144">
        <f t="shared" si="63"/>
        <v>1059.6214700316289</v>
      </c>
      <c r="W144" s="3">
        <v>25</v>
      </c>
      <c r="X144">
        <f t="shared" si="64"/>
        <v>431.75</v>
      </c>
      <c r="Y144" s="6">
        <f t="shared" si="65"/>
        <v>298.3</v>
      </c>
      <c r="Z144">
        <f t="shared" si="66"/>
        <v>2.597066958624318</v>
      </c>
      <c r="AA144" s="3">
        <v>35.1</v>
      </c>
      <c r="AB144">
        <f t="shared" si="67"/>
        <v>606.17700000000002</v>
      </c>
      <c r="AC144" s="6">
        <f t="shared" si="56"/>
        <v>308.40000000000003</v>
      </c>
      <c r="AD144">
        <f t="shared" si="68"/>
        <v>4.3604216834442528</v>
      </c>
      <c r="AE144" s="9">
        <v>71</v>
      </c>
      <c r="AF144">
        <f t="shared" si="69"/>
        <v>0.71</v>
      </c>
      <c r="AG144" s="9">
        <v>97</v>
      </c>
      <c r="AH144">
        <f t="shared" si="70"/>
        <v>0.97</v>
      </c>
      <c r="AI144">
        <f t="shared" si="71"/>
        <v>2.8075271725555035</v>
      </c>
      <c r="AL144">
        <f t="shared" si="72"/>
        <v>798.00035224363808</v>
      </c>
      <c r="AM144" s="12">
        <v>19.299599999999998</v>
      </c>
      <c r="AN144">
        <f t="shared" si="73"/>
        <v>2.4184951730582223E-2</v>
      </c>
      <c r="AO144" s="6">
        <f t="shared" si="74"/>
        <v>7903100760.0574884</v>
      </c>
      <c r="AP144">
        <f t="shared" si="75"/>
        <v>9029603830.9766064</v>
      </c>
      <c r="AQ144">
        <f t="shared" si="76"/>
        <v>8466352295.5170479</v>
      </c>
      <c r="AR144">
        <f t="shared" si="77"/>
        <v>41.510525304920087</v>
      </c>
      <c r="AS144">
        <f t="shared" si="78"/>
        <v>0.10542051969089908</v>
      </c>
      <c r="AT144">
        <f t="shared" si="79"/>
        <v>-0.31735031516371398</v>
      </c>
      <c r="AU144">
        <f t="shared" si="80"/>
        <v>-1.38874438521923</v>
      </c>
      <c r="AX144">
        <f>AW2*AM144</f>
        <v>13.509719999999998</v>
      </c>
      <c r="AY144">
        <f t="shared" si="81"/>
        <v>14.898464385219228</v>
      </c>
    </row>
    <row r="145" spans="5:52" x14ac:dyDescent="0.25">
      <c r="F145">
        <f t="shared" si="82"/>
        <v>144</v>
      </c>
      <c r="G145">
        <f t="shared" si="57"/>
        <v>1.032969070785404</v>
      </c>
      <c r="H145">
        <f t="shared" si="83"/>
        <v>7.7823964281943814E-3</v>
      </c>
      <c r="K145">
        <f t="shared" si="58"/>
        <v>1.8037923834007832E-2</v>
      </c>
      <c r="L145">
        <f>ACOS(-J2*K145)</f>
        <v>1.5731327941206454</v>
      </c>
      <c r="N145">
        <f t="shared" si="59"/>
        <v>0.9998373563399261</v>
      </c>
      <c r="O145">
        <f t="shared" si="60"/>
        <v>2.7463944290060688E-2</v>
      </c>
      <c r="P145">
        <f>M2*N145*O145</f>
        <v>2.7231975893191988E-2</v>
      </c>
      <c r="Q145">
        <f t="shared" si="61"/>
        <v>2.7467397992582701E-2</v>
      </c>
      <c r="S145">
        <f t="shared" si="62"/>
        <v>1.8034990080055335E-2</v>
      </c>
      <c r="T145">
        <f>Q145*R2*S145</f>
        <v>6.3634565298374281E-5</v>
      </c>
      <c r="U145">
        <f>D2*E2*G2*(P145+T145)</f>
        <v>1059621.468498582</v>
      </c>
      <c r="V145">
        <f t="shared" si="63"/>
        <v>1059.6214684985821</v>
      </c>
      <c r="W145" s="3">
        <v>23</v>
      </c>
      <c r="X145">
        <f t="shared" si="64"/>
        <v>397.21</v>
      </c>
      <c r="Y145" s="6">
        <f t="shared" si="65"/>
        <v>296.3</v>
      </c>
      <c r="Z145">
        <f t="shared" si="66"/>
        <v>2.3339947564661481</v>
      </c>
      <c r="AA145" s="3">
        <v>33</v>
      </c>
      <c r="AB145">
        <f t="shared" si="67"/>
        <v>569.91</v>
      </c>
      <c r="AC145" s="6">
        <f t="shared" si="56"/>
        <v>306.3</v>
      </c>
      <c r="AD145">
        <f t="shared" si="68"/>
        <v>3.9260786579739286</v>
      </c>
      <c r="AE145" s="9">
        <v>56</v>
      </c>
      <c r="AF145">
        <f t="shared" si="69"/>
        <v>0.56000000000000005</v>
      </c>
      <c r="AG145" s="9">
        <v>96</v>
      </c>
      <c r="AH145">
        <f t="shared" si="70"/>
        <v>0.96</v>
      </c>
      <c r="AI145">
        <f t="shared" si="71"/>
        <v>2.2196195073364509</v>
      </c>
      <c r="AL145">
        <f t="shared" si="72"/>
        <v>798.0003510891014</v>
      </c>
      <c r="AM145" s="12">
        <v>18.071999999999999</v>
      </c>
      <c r="AN145">
        <f t="shared" si="73"/>
        <v>2.2646606577723365E-2</v>
      </c>
      <c r="AO145" s="6">
        <f t="shared" si="74"/>
        <v>7693174893.707921</v>
      </c>
      <c r="AP145">
        <f t="shared" si="75"/>
        <v>8786052557.743763</v>
      </c>
      <c r="AQ145">
        <f t="shared" si="76"/>
        <v>8239613725.7258415</v>
      </c>
      <c r="AR145">
        <f t="shared" si="77"/>
        <v>40.398826097233801</v>
      </c>
      <c r="AS145">
        <f t="shared" si="78"/>
        <v>0.1314225747023556</v>
      </c>
      <c r="AT145">
        <f t="shared" si="79"/>
        <v>-0.31942708112007345</v>
      </c>
      <c r="AU145">
        <f t="shared" si="80"/>
        <v>-1.6959398686352303</v>
      </c>
      <c r="AX145">
        <f>AW2*AM145</f>
        <v>12.650399999999999</v>
      </c>
      <c r="AY145">
        <f t="shared" si="81"/>
        <v>14.34633986863523</v>
      </c>
    </row>
    <row r="146" spans="5:52" x14ac:dyDescent="0.25">
      <c r="F146">
        <f t="shared" si="82"/>
        <v>145</v>
      </c>
      <c r="G146">
        <f t="shared" si="57"/>
        <v>1.0329686397896949</v>
      </c>
      <c r="H146">
        <f t="shared" si="83"/>
        <v>7.9053545815457715E-3</v>
      </c>
      <c r="K146">
        <f t="shared" si="58"/>
        <v>1.8037916306237439E-2</v>
      </c>
      <c r="L146">
        <f>ACOS(-J2*K146)</f>
        <v>1.5731327931455652</v>
      </c>
      <c r="N146">
        <f t="shared" si="59"/>
        <v>0.9998373564756452</v>
      </c>
      <c r="O146">
        <f t="shared" si="60"/>
        <v>2.7463944273041899E-2</v>
      </c>
      <c r="P146">
        <f>M2*N146*O146</f>
        <v>2.7231975880013443E-2</v>
      </c>
      <c r="Q146">
        <f t="shared" si="61"/>
        <v>2.746739797555749E-2</v>
      </c>
      <c r="S146">
        <f t="shared" si="62"/>
        <v>1.8034982555957375E-2</v>
      </c>
      <c r="T146">
        <f>Q146*R2*S146</f>
        <v>6.3634538710943321E-5</v>
      </c>
      <c r="U146">
        <f>D2*E2*G2*(P146+T146)</f>
        <v>1059621.4669548583</v>
      </c>
      <c r="V146">
        <f t="shared" si="63"/>
        <v>1059.6214669548583</v>
      </c>
      <c r="W146" s="3">
        <v>25</v>
      </c>
      <c r="X146">
        <f t="shared" si="64"/>
        <v>431.75</v>
      </c>
      <c r="Y146" s="6">
        <f t="shared" si="65"/>
        <v>298.3</v>
      </c>
      <c r="Z146">
        <f t="shared" si="66"/>
        <v>2.597066958624318</v>
      </c>
      <c r="AA146" s="3">
        <v>32.5</v>
      </c>
      <c r="AB146">
        <f t="shared" si="67"/>
        <v>561.27499999999998</v>
      </c>
      <c r="AC146" s="6">
        <f t="shared" si="56"/>
        <v>305.8</v>
      </c>
      <c r="AD146">
        <f t="shared" si="68"/>
        <v>3.828396124508755</v>
      </c>
      <c r="AE146" s="9">
        <v>60</v>
      </c>
      <c r="AF146">
        <f t="shared" si="69"/>
        <v>0.6</v>
      </c>
      <c r="AG146" s="9">
        <v>97</v>
      </c>
      <c r="AH146">
        <f t="shared" si="70"/>
        <v>0.97</v>
      </c>
      <c r="AI146">
        <f t="shared" si="71"/>
        <v>2.4080963122854206</v>
      </c>
      <c r="AL146">
        <f t="shared" si="72"/>
        <v>798.00034992652388</v>
      </c>
      <c r="AM146" s="12">
        <v>16.704000000000001</v>
      </c>
      <c r="AN146">
        <f t="shared" si="73"/>
        <v>2.0932321648152192E-2</v>
      </c>
      <c r="AO146" s="6">
        <f t="shared" si="74"/>
        <v>7903100760.0574884</v>
      </c>
      <c r="AP146">
        <f t="shared" si="75"/>
        <v>8728797836.0748711</v>
      </c>
      <c r="AQ146">
        <f t="shared" si="76"/>
        <v>8315949298.0661793</v>
      </c>
      <c r="AR146">
        <f t="shared" si="77"/>
        <v>40.773099408418481</v>
      </c>
      <c r="AS146">
        <f t="shared" si="78"/>
        <v>0.1227474103243088</v>
      </c>
      <c r="AT146">
        <f t="shared" si="79"/>
        <v>-0.32174136577499451</v>
      </c>
      <c r="AU146">
        <f t="shared" si="80"/>
        <v>-1.6102487303816402</v>
      </c>
      <c r="AX146">
        <f>AW2*AM146</f>
        <v>11.6928</v>
      </c>
      <c r="AY146">
        <f t="shared" si="81"/>
        <v>13.30304873038164</v>
      </c>
    </row>
    <row r="147" spans="5:52" x14ac:dyDescent="0.25">
      <c r="F147">
        <f t="shared" si="82"/>
        <v>146</v>
      </c>
      <c r="G147">
        <f t="shared" si="57"/>
        <v>1.0329682058132135</v>
      </c>
      <c r="H147">
        <f t="shared" si="83"/>
        <v>8.0283120201553818E-3</v>
      </c>
      <c r="K147">
        <f t="shared" si="58"/>
        <v>1.8037908726404886E-2</v>
      </c>
      <c r="L147">
        <f>ACOS(-J2*K147)</f>
        <v>1.5731327921637415</v>
      </c>
      <c r="N147">
        <f t="shared" si="59"/>
        <v>0.99983735661230277</v>
      </c>
      <c r="O147">
        <f t="shared" si="60"/>
        <v>2.7463944255905412E-2</v>
      </c>
      <c r="P147">
        <f>M2*N147*O147</f>
        <v>2.7231975866743759E-2</v>
      </c>
      <c r="Q147">
        <f t="shared" si="61"/>
        <v>2.7467397958414536E-2</v>
      </c>
      <c r="S147">
        <f t="shared" si="62"/>
        <v>1.8034974979822649E-2</v>
      </c>
      <c r="T147">
        <f>Q147*R2*S147</f>
        <v>6.3634511939633353E-5</v>
      </c>
      <c r="U147">
        <f>D2*E2*G2*(P147+T147)</f>
        <v>1059621.4654004583</v>
      </c>
      <c r="V147">
        <f t="shared" si="63"/>
        <v>1059.6214654004584</v>
      </c>
      <c r="W147" s="3">
        <v>23.5</v>
      </c>
      <c r="X147">
        <f t="shared" si="64"/>
        <v>405.84499999999997</v>
      </c>
      <c r="Y147" s="6">
        <f t="shared" si="65"/>
        <v>296.8</v>
      </c>
      <c r="Z147">
        <f t="shared" si="66"/>
        <v>2.3974761634350776</v>
      </c>
      <c r="AA147" s="3">
        <v>30</v>
      </c>
      <c r="AB147">
        <f t="shared" si="67"/>
        <v>518.1</v>
      </c>
      <c r="AC147" s="6">
        <f t="shared" si="56"/>
        <v>303.3</v>
      </c>
      <c r="AD147">
        <f t="shared" si="68"/>
        <v>3.3710490534071527</v>
      </c>
      <c r="AE147" s="9">
        <v>66</v>
      </c>
      <c r="AF147">
        <f t="shared" si="69"/>
        <v>0.66</v>
      </c>
      <c r="AG147" s="9">
        <v>95</v>
      </c>
      <c r="AH147">
        <f t="shared" si="70"/>
        <v>0.95</v>
      </c>
      <c r="AI147">
        <f t="shared" si="71"/>
        <v>2.2512473652560221</v>
      </c>
      <c r="AL147">
        <f t="shared" si="72"/>
        <v>798.0003487559062</v>
      </c>
      <c r="AM147" s="12">
        <v>13.5</v>
      </c>
      <c r="AN147">
        <f t="shared" si="73"/>
        <v>1.6917285839594794E-2</v>
      </c>
      <c r="AO147" s="6">
        <f t="shared" si="74"/>
        <v>7745259436.8026133</v>
      </c>
      <c r="AP147">
        <f t="shared" si="75"/>
        <v>8446710189.1074104</v>
      </c>
      <c r="AQ147">
        <f t="shared" si="76"/>
        <v>8095984812.9550114</v>
      </c>
      <c r="AR147">
        <f t="shared" si="77"/>
        <v>39.694613537918421</v>
      </c>
      <c r="AS147">
        <f t="shared" si="78"/>
        <v>0.12994179768688385</v>
      </c>
      <c r="AT147">
        <f t="shared" si="79"/>
        <v>-0.32716166411654701</v>
      </c>
      <c r="AU147">
        <f t="shared" si="80"/>
        <v>-1.6874964092104938</v>
      </c>
      <c r="AX147">
        <f>AW2*AM147</f>
        <v>9.4499999999999993</v>
      </c>
      <c r="AY147">
        <f t="shared" si="81"/>
        <v>11.137496409210494</v>
      </c>
    </row>
    <row r="148" spans="5:52" x14ac:dyDescent="0.25">
      <c r="F148">
        <f t="shared" si="82"/>
        <v>147</v>
      </c>
      <c r="G148">
        <f t="shared" si="57"/>
        <v>1.0329677688559986</v>
      </c>
      <c r="H148">
        <f t="shared" si="83"/>
        <v>8.1512687329063464E-3</v>
      </c>
      <c r="K148">
        <f t="shared" si="58"/>
        <v>1.8037901094510846E-2</v>
      </c>
      <c r="L148">
        <f>ACOS(-J2*K148)</f>
        <v>1.573132791175174</v>
      </c>
      <c r="N148">
        <f t="shared" si="59"/>
        <v>0.99983735674989904</v>
      </c>
      <c r="O148">
        <f t="shared" si="60"/>
        <v>2.7463944238651221E-2</v>
      </c>
      <c r="P148">
        <f>M2*N148*O148</f>
        <v>2.7231975853382929E-2</v>
      </c>
      <c r="Q148">
        <f t="shared" si="61"/>
        <v>2.7467397941153833E-2</v>
      </c>
      <c r="S148">
        <f t="shared" si="62"/>
        <v>1.8034967351651832E-2</v>
      </c>
      <c r="T148">
        <f>Q148*R2*S148</f>
        <v>6.3634484984446762E-5</v>
      </c>
      <c r="U148">
        <f>D2*E2*G2*(P148+T148)</f>
        <v>1059621.4638353819</v>
      </c>
      <c r="V148">
        <f t="shared" si="63"/>
        <v>1059.621463835382</v>
      </c>
      <c r="W148" s="3">
        <v>23</v>
      </c>
      <c r="X148">
        <f t="shared" si="64"/>
        <v>397.21</v>
      </c>
      <c r="Y148" s="6">
        <f t="shared" si="65"/>
        <v>296.3</v>
      </c>
      <c r="Z148">
        <f t="shared" si="66"/>
        <v>2.3339947564661481</v>
      </c>
      <c r="AA148" s="3">
        <v>32.5</v>
      </c>
      <c r="AB148">
        <f t="shared" si="67"/>
        <v>561.27499999999998</v>
      </c>
      <c r="AC148" s="6">
        <f t="shared" si="56"/>
        <v>305.8</v>
      </c>
      <c r="AD148">
        <f t="shared" si="68"/>
        <v>3.828396124508755</v>
      </c>
      <c r="AE148" s="9">
        <v>55</v>
      </c>
      <c r="AF148">
        <f t="shared" si="69"/>
        <v>0.55000000000000004</v>
      </c>
      <c r="AG148" s="9">
        <v>96</v>
      </c>
      <c r="AH148">
        <f t="shared" si="70"/>
        <v>0.96</v>
      </c>
      <c r="AI148">
        <f t="shared" si="71"/>
        <v>2.1731264173436586</v>
      </c>
      <c r="AL148">
        <f t="shared" si="72"/>
        <v>798.00034757724791</v>
      </c>
      <c r="AM148" s="12">
        <v>20.231999999999999</v>
      </c>
      <c r="AN148">
        <f t="shared" si="73"/>
        <v>2.5353372415720037E-2</v>
      </c>
      <c r="AO148" s="6">
        <f t="shared" si="74"/>
        <v>7693174893.707921</v>
      </c>
      <c r="AP148">
        <f t="shared" si="75"/>
        <v>8728797836.0748711</v>
      </c>
      <c r="AQ148">
        <f t="shared" si="76"/>
        <v>8210986364.8913956</v>
      </c>
      <c r="AR148">
        <f t="shared" si="77"/>
        <v>40.258466147062514</v>
      </c>
      <c r="AS148">
        <f t="shared" si="78"/>
        <v>0.13361861086828658</v>
      </c>
      <c r="AT148">
        <f t="shared" si="79"/>
        <v>-0.31577294723877791</v>
      </c>
      <c r="AU148">
        <f t="shared" si="80"/>
        <v>-1.6986312013831089</v>
      </c>
      <c r="AX148">
        <f>AW2*AM148</f>
        <v>14.162399999999998</v>
      </c>
      <c r="AY148">
        <f t="shared" si="81"/>
        <v>15.861031201383106</v>
      </c>
    </row>
    <row r="149" spans="5:52" x14ac:dyDescent="0.25">
      <c r="F149">
        <f t="shared" si="82"/>
        <v>148</v>
      </c>
      <c r="G149">
        <f t="shared" si="57"/>
        <v>1.0329673289180898</v>
      </c>
      <c r="H149">
        <f t="shared" si="83"/>
        <v>8.2742247086818529E-3</v>
      </c>
      <c r="K149">
        <f t="shared" si="58"/>
        <v>1.8037893410556009E-2</v>
      </c>
      <c r="L149">
        <f>ACOS(-J2*K149)</f>
        <v>1.5731327901798631</v>
      </c>
      <c r="N149">
        <f t="shared" si="59"/>
        <v>0.99983735688843378</v>
      </c>
      <c r="O149">
        <f t="shared" si="60"/>
        <v>2.7463944221279325E-2</v>
      </c>
      <c r="P149">
        <f>M2*N149*O149</f>
        <v>2.723197583993095E-2</v>
      </c>
      <c r="Q149">
        <f t="shared" si="61"/>
        <v>2.7467397923775384E-2</v>
      </c>
      <c r="S149">
        <f t="shared" si="62"/>
        <v>1.8034959671445618E-2</v>
      </c>
      <c r="T149">
        <f>Q149*R2*S149</f>
        <v>6.3634457845385988E-5</v>
      </c>
      <c r="U149">
        <f>D2*E2*G2*(P149+T149)</f>
        <v>1059621.462259629</v>
      </c>
      <c r="V149">
        <f t="shared" si="63"/>
        <v>1059.621462259629</v>
      </c>
      <c r="W149" s="3">
        <v>24.5</v>
      </c>
      <c r="X149">
        <f t="shared" si="64"/>
        <v>423.11500000000001</v>
      </c>
      <c r="Y149" s="6">
        <f t="shared" si="65"/>
        <v>297.8</v>
      </c>
      <c r="Z149">
        <f t="shared" si="66"/>
        <v>2.5289819903542559</v>
      </c>
      <c r="AA149" s="3">
        <v>30</v>
      </c>
      <c r="AB149">
        <f t="shared" si="67"/>
        <v>518.1</v>
      </c>
      <c r="AC149" s="6">
        <f t="shared" si="56"/>
        <v>303.3</v>
      </c>
      <c r="AD149">
        <f t="shared" si="68"/>
        <v>3.3710490534071527</v>
      </c>
      <c r="AE149" s="9">
        <v>70</v>
      </c>
      <c r="AF149">
        <f t="shared" si="69"/>
        <v>0.7</v>
      </c>
      <c r="AG149" s="9">
        <v>98</v>
      </c>
      <c r="AH149">
        <f t="shared" si="70"/>
        <v>0.98</v>
      </c>
      <c r="AI149">
        <f t="shared" si="71"/>
        <v>2.4190683439660887</v>
      </c>
      <c r="AL149">
        <f t="shared" si="72"/>
        <v>798.00034639054923</v>
      </c>
      <c r="AM149" s="12">
        <v>17.28</v>
      </c>
      <c r="AN149">
        <f t="shared" si="73"/>
        <v>2.1654125938866446E-2</v>
      </c>
      <c r="AO149" s="6">
        <f t="shared" si="74"/>
        <v>7850221478.4973993</v>
      </c>
      <c r="AP149">
        <f t="shared" si="75"/>
        <v>8446710189.1074104</v>
      </c>
      <c r="AQ149">
        <f t="shared" si="76"/>
        <v>8148465833.8024044</v>
      </c>
      <c r="AR149">
        <f t="shared" si="77"/>
        <v>39.951927983133189</v>
      </c>
      <c r="AS149">
        <f t="shared" si="78"/>
        <v>0.12225303781284266</v>
      </c>
      <c r="AT149">
        <f t="shared" si="79"/>
        <v>-0.32076692998253026</v>
      </c>
      <c r="AU149">
        <f t="shared" si="80"/>
        <v>-1.5667041335706722</v>
      </c>
      <c r="AX149">
        <f>AW2*AM149</f>
        <v>12.096</v>
      </c>
      <c r="AY149">
        <f t="shared" si="81"/>
        <v>13.662704133570672</v>
      </c>
    </row>
    <row r="150" spans="5:52" x14ac:dyDescent="0.25">
      <c r="F150">
        <f t="shared" si="82"/>
        <v>149</v>
      </c>
      <c r="G150">
        <f t="shared" si="57"/>
        <v>1.0329668859995271</v>
      </c>
      <c r="H150">
        <f t="shared" si="83"/>
        <v>8.3971799363651723E-3</v>
      </c>
      <c r="K150">
        <f t="shared" si="58"/>
        <v>1.8037885674541083E-2</v>
      </c>
      <c r="L150">
        <f>ACOS(-J2*K150)</f>
        <v>1.5731327891778089</v>
      </c>
      <c r="N150">
        <f t="shared" si="59"/>
        <v>0.9998373570279071</v>
      </c>
      <c r="O150">
        <f t="shared" si="60"/>
        <v>2.7463944203789743E-2</v>
      </c>
      <c r="P150">
        <f>M2*N150*O150</f>
        <v>2.7231975826387839E-2</v>
      </c>
      <c r="Q150">
        <f t="shared" si="61"/>
        <v>2.7467397906279202E-2</v>
      </c>
      <c r="S150">
        <f t="shared" si="62"/>
        <v>1.8034951939204704E-2</v>
      </c>
      <c r="T150">
        <f>Q150*R2*S150</f>
        <v>6.3634430522453538E-5</v>
      </c>
      <c r="U150">
        <f>D2*E2*G2*(P150+T150)</f>
        <v>1059621.4606732004</v>
      </c>
      <c r="V150">
        <f t="shared" si="63"/>
        <v>1059.6214606732005</v>
      </c>
      <c r="W150" s="3">
        <v>23.5</v>
      </c>
      <c r="X150">
        <f t="shared" si="64"/>
        <v>405.84499999999997</v>
      </c>
      <c r="Y150" s="6">
        <f t="shared" si="65"/>
        <v>296.8</v>
      </c>
      <c r="Z150">
        <f t="shared" si="66"/>
        <v>2.3974761634350776</v>
      </c>
      <c r="AA150" s="3">
        <v>27</v>
      </c>
      <c r="AB150">
        <f t="shared" si="67"/>
        <v>466.28999999999996</v>
      </c>
      <c r="AC150" s="6">
        <f t="shared" si="56"/>
        <v>300.3</v>
      </c>
      <c r="AD150">
        <f t="shared" si="68"/>
        <v>2.8856828078154693</v>
      </c>
      <c r="AE150" s="9">
        <v>88</v>
      </c>
      <c r="AF150">
        <f t="shared" si="69"/>
        <v>0.88</v>
      </c>
      <c r="AG150" s="9">
        <v>99</v>
      </c>
      <c r="AH150">
        <f t="shared" si="70"/>
        <v>0.99</v>
      </c>
      <c r="AI150">
        <f t="shared" si="71"/>
        <v>2.4564511363391697</v>
      </c>
      <c r="AL150">
        <f t="shared" si="72"/>
        <v>798.00034519581084</v>
      </c>
      <c r="AM150" s="12">
        <v>18.7056</v>
      </c>
      <c r="AN150">
        <f t="shared" si="73"/>
        <v>2.3440591363917365E-2</v>
      </c>
      <c r="AO150" s="6">
        <f t="shared" si="74"/>
        <v>7745259436.8026133</v>
      </c>
      <c r="AP150">
        <f t="shared" si="75"/>
        <v>8117293828.9158564</v>
      </c>
      <c r="AQ150">
        <f t="shared" si="76"/>
        <v>7931276632.8592348</v>
      </c>
      <c r="AR150">
        <f t="shared" si="77"/>
        <v>38.88704933090883</v>
      </c>
      <c r="AS150">
        <f t="shared" si="78"/>
        <v>0.12057702428358208</v>
      </c>
      <c r="AT150">
        <f t="shared" si="79"/>
        <v>-0.31835520165871156</v>
      </c>
      <c r="AU150">
        <f t="shared" si="80"/>
        <v>-1.4927308315136962</v>
      </c>
      <c r="AX150">
        <f>AW2*AM150</f>
        <v>13.093919999999999</v>
      </c>
      <c r="AY150">
        <f t="shared" si="81"/>
        <v>14.586650831513696</v>
      </c>
    </row>
    <row r="151" spans="5:52" x14ac:dyDescent="0.25">
      <c r="F151">
        <f t="shared" si="82"/>
        <v>150</v>
      </c>
      <c r="G151">
        <f t="shared" si="57"/>
        <v>1.0329664401003504</v>
      </c>
      <c r="H151">
        <f t="shared" si="83"/>
        <v>8.520134404839624E-3</v>
      </c>
      <c r="K151">
        <f t="shared" si="58"/>
        <v>1.8037877886466762E-2</v>
      </c>
      <c r="L151">
        <f>ACOS(-J2*K151)</f>
        <v>1.5731327881690111</v>
      </c>
      <c r="N151">
        <f t="shared" si="59"/>
        <v>0.9998373571683189</v>
      </c>
      <c r="O151">
        <f t="shared" si="60"/>
        <v>2.7463944186182455E-2</v>
      </c>
      <c r="P151">
        <f>M2*N151*O151</f>
        <v>2.7231975812753578E-2</v>
      </c>
      <c r="Q151">
        <f t="shared" si="61"/>
        <v>2.7467397888665271E-2</v>
      </c>
      <c r="S151">
        <f t="shared" si="62"/>
        <v>1.8034944154929792E-2</v>
      </c>
      <c r="T151">
        <f>Q151*R2*S151</f>
        <v>6.3634403015651824E-5</v>
      </c>
      <c r="U151">
        <f>D2*E2*G2*(P151+T151)</f>
        <v>1059621.4590760956</v>
      </c>
      <c r="V151">
        <f t="shared" si="63"/>
        <v>1059.6214590760956</v>
      </c>
      <c r="W151" s="3">
        <v>22.5</v>
      </c>
      <c r="X151">
        <f t="shared" si="64"/>
        <v>388.57499999999999</v>
      </c>
      <c r="Y151" s="6">
        <f t="shared" si="65"/>
        <v>295.8</v>
      </c>
      <c r="Z151">
        <f t="shared" si="66"/>
        <v>2.2719881109601614</v>
      </c>
      <c r="AA151" s="3">
        <v>32</v>
      </c>
      <c r="AB151">
        <f t="shared" si="67"/>
        <v>552.64</v>
      </c>
      <c r="AC151" s="6">
        <f t="shared" si="56"/>
        <v>305.3</v>
      </c>
      <c r="AD151">
        <f t="shared" si="68"/>
        <v>3.7328359060309499</v>
      </c>
      <c r="AE151" s="9">
        <v>51</v>
      </c>
      <c r="AF151">
        <f t="shared" si="69"/>
        <v>0.51</v>
      </c>
      <c r="AG151" s="9">
        <v>97</v>
      </c>
      <c r="AH151">
        <f t="shared" si="70"/>
        <v>0.97</v>
      </c>
      <c r="AI151">
        <f t="shared" si="71"/>
        <v>2.0537873898535706</v>
      </c>
      <c r="AL151">
        <f t="shared" si="72"/>
        <v>798.00034399303195</v>
      </c>
      <c r="AM151" s="12">
        <v>22.248000000000001</v>
      </c>
      <c r="AN151">
        <f t="shared" si="73"/>
        <v>2.7879687230052456E-2</v>
      </c>
      <c r="AO151" s="6">
        <f t="shared" si="74"/>
        <v>7641353482.9750309</v>
      </c>
      <c r="AP151">
        <f t="shared" si="75"/>
        <v>8671823398.6377773</v>
      </c>
      <c r="AQ151">
        <f t="shared" si="76"/>
        <v>8156588440.8064041</v>
      </c>
      <c r="AR151">
        <f t="shared" si="77"/>
        <v>39.991753125273803</v>
      </c>
      <c r="AS151">
        <f t="shared" si="78"/>
        <v>0.13936542461198273</v>
      </c>
      <c r="AT151">
        <f t="shared" si="79"/>
        <v>-0.31236242223942917</v>
      </c>
      <c r="AU151">
        <f t="shared" si="80"/>
        <v>-1.7409418570768009</v>
      </c>
      <c r="AX151">
        <f>AW2*AM151</f>
        <v>15.573599999999999</v>
      </c>
      <c r="AY151">
        <f t="shared" si="81"/>
        <v>17.314541857076801</v>
      </c>
    </row>
    <row r="152" spans="5:52" x14ac:dyDescent="0.25">
      <c r="F152">
        <f t="shared" si="82"/>
        <v>151</v>
      </c>
      <c r="G152">
        <f t="shared" si="57"/>
        <v>1.0329659912206</v>
      </c>
      <c r="H152">
        <f t="shared" si="83"/>
        <v>8.643088102988597E-3</v>
      </c>
      <c r="K152">
        <f t="shared" si="58"/>
        <v>1.803787004633374E-2</v>
      </c>
      <c r="L152">
        <f>ACOS(-J2*K152)</f>
        <v>1.5731327871534704</v>
      </c>
      <c r="N152">
        <f t="shared" si="59"/>
        <v>0.99983735730966927</v>
      </c>
      <c r="O152">
        <f t="shared" si="60"/>
        <v>2.7463944168457481E-2</v>
      </c>
      <c r="P152">
        <f>M2*N152*O152</f>
        <v>2.7231975799028193E-2</v>
      </c>
      <c r="Q152">
        <f t="shared" si="61"/>
        <v>2.7467397870933608E-2</v>
      </c>
      <c r="S152">
        <f t="shared" si="62"/>
        <v>1.8034936318621568E-2</v>
      </c>
      <c r="T152">
        <f>Q152*R2*S152</f>
        <v>6.363437532498334E-5</v>
      </c>
      <c r="U152">
        <f>D2*E2*G2*(P152+T152)</f>
        <v>1059621.4574683153</v>
      </c>
      <c r="V152">
        <f t="shared" si="63"/>
        <v>1059.6214574683152</v>
      </c>
      <c r="W152" s="3">
        <v>20.5</v>
      </c>
      <c r="X152">
        <f t="shared" si="64"/>
        <v>354.03499999999997</v>
      </c>
      <c r="Y152" s="6">
        <f t="shared" si="65"/>
        <v>293.8</v>
      </c>
      <c r="Z152">
        <f t="shared" si="66"/>
        <v>2.0381340673462596</v>
      </c>
      <c r="AA152" s="3">
        <v>31.5</v>
      </c>
      <c r="AB152">
        <f t="shared" si="67"/>
        <v>544.005</v>
      </c>
      <c r="AC152" s="6">
        <f t="shared" si="56"/>
        <v>304.8</v>
      </c>
      <c r="AD152">
        <f t="shared" si="68"/>
        <v>3.6393591244975094</v>
      </c>
      <c r="AE152" s="9">
        <v>64</v>
      </c>
      <c r="AF152">
        <f t="shared" si="69"/>
        <v>0.64</v>
      </c>
      <c r="AG152" s="9">
        <v>96</v>
      </c>
      <c r="AH152">
        <f t="shared" si="70"/>
        <v>0.96</v>
      </c>
      <c r="AI152">
        <f t="shared" si="71"/>
        <v>2.1428992721654074</v>
      </c>
      <c r="AL152">
        <f t="shared" si="72"/>
        <v>798.00034278221347</v>
      </c>
      <c r="AM152" s="12">
        <v>15.048</v>
      </c>
      <c r="AN152">
        <f t="shared" si="73"/>
        <v>1.8857134757029586E-2</v>
      </c>
      <c r="AO152" s="6">
        <f t="shared" si="74"/>
        <v>7436681431.5614634</v>
      </c>
      <c r="AP152">
        <f t="shared" si="75"/>
        <v>8615128329.202486</v>
      </c>
      <c r="AQ152">
        <f t="shared" si="76"/>
        <v>8025904880.3819752</v>
      </c>
      <c r="AR152">
        <f t="shared" si="77"/>
        <v>39.351011628512822</v>
      </c>
      <c r="AS152">
        <f t="shared" si="78"/>
        <v>0.13505897010495438</v>
      </c>
      <c r="AT152">
        <f t="shared" si="79"/>
        <v>-0.32454286807801003</v>
      </c>
      <c r="AU152">
        <f t="shared" si="80"/>
        <v>-1.7248502862460133</v>
      </c>
      <c r="AX152">
        <f>AW2*AM152</f>
        <v>10.5336</v>
      </c>
      <c r="AY152">
        <f t="shared" si="81"/>
        <v>12.258450286246013</v>
      </c>
    </row>
    <row r="153" spans="5:52" x14ac:dyDescent="0.25">
      <c r="E153" t="s">
        <v>9</v>
      </c>
      <c r="F153">
        <f t="shared" si="82"/>
        <v>152</v>
      </c>
      <c r="G153">
        <f t="shared" si="57"/>
        <v>1.0329655393603163</v>
      </c>
      <c r="H153">
        <f t="shared" si="83"/>
        <v>8.766041019695572E-3</v>
      </c>
      <c r="K153">
        <f t="shared" si="58"/>
        <v>1.8037862154142738E-2</v>
      </c>
      <c r="L153">
        <f>ACOS(-J2*K153)</f>
        <v>1.5731327861311863</v>
      </c>
      <c r="N153">
        <f t="shared" si="59"/>
        <v>0.99983735745195812</v>
      </c>
      <c r="O153">
        <f t="shared" si="60"/>
        <v>2.7463944150614816E-2</v>
      </c>
      <c r="P153">
        <f>M2*N153*O153</f>
        <v>2.7231975785211669E-2</v>
      </c>
      <c r="Q153">
        <f t="shared" si="61"/>
        <v>2.7467397853084208E-2</v>
      </c>
      <c r="S153">
        <f t="shared" si="62"/>
        <v>1.8034928430280758E-2</v>
      </c>
      <c r="T153">
        <f>Q153*R2*S153</f>
        <v>6.3634347450450621E-5</v>
      </c>
      <c r="U153">
        <f>D2*E2*G2*(P153+T153)</f>
        <v>1059621.4558498596</v>
      </c>
      <c r="V153">
        <f t="shared" si="63"/>
        <v>1059.6214558498596</v>
      </c>
      <c r="W153" s="3">
        <v>24</v>
      </c>
      <c r="X153">
        <f t="shared" si="64"/>
        <v>414.48</v>
      </c>
      <c r="Y153" s="6">
        <f t="shared" si="65"/>
        <v>297.3</v>
      </c>
      <c r="Z153">
        <f t="shared" si="66"/>
        <v>2.4624618961402045</v>
      </c>
      <c r="AA153" s="3">
        <v>32.5</v>
      </c>
      <c r="AB153">
        <f t="shared" si="67"/>
        <v>561.27499999999998</v>
      </c>
      <c r="AC153" s="6">
        <f t="shared" si="56"/>
        <v>305.8</v>
      </c>
      <c r="AD153">
        <f t="shared" si="68"/>
        <v>3.828396124508755</v>
      </c>
      <c r="AE153" s="9">
        <v>57</v>
      </c>
      <c r="AF153">
        <f t="shared" si="69"/>
        <v>0.56999999999999995</v>
      </c>
      <c r="AG153" s="9">
        <v>95</v>
      </c>
      <c r="AH153">
        <f t="shared" si="70"/>
        <v>0.95</v>
      </c>
      <c r="AI153">
        <f t="shared" si="71"/>
        <v>2.2607622961515919</v>
      </c>
      <c r="AL153">
        <f t="shared" si="72"/>
        <v>798.00034156335539</v>
      </c>
      <c r="AM153" s="12">
        <v>19.8</v>
      </c>
      <c r="AN153">
        <f t="shared" si="73"/>
        <v>2.4812019455041832E-2</v>
      </c>
      <c r="AO153" s="6">
        <f t="shared" si="74"/>
        <v>7797608001.4891062</v>
      </c>
      <c r="AP153">
        <f t="shared" si="75"/>
        <v>8728797836.0748711</v>
      </c>
      <c r="AQ153">
        <f t="shared" si="76"/>
        <v>8263202918.7819881</v>
      </c>
      <c r="AR153">
        <f t="shared" si="77"/>
        <v>40.514483910788087</v>
      </c>
      <c r="AS153">
        <f t="shared" si="78"/>
        <v>0.12949835866537479</v>
      </c>
      <c r="AT153">
        <f t="shared" si="79"/>
        <v>-0.31650377373569349</v>
      </c>
      <c r="AU153">
        <f t="shared" si="80"/>
        <v>-1.6605557759963998</v>
      </c>
      <c r="AX153">
        <f>AW2*AM153</f>
        <v>13.86</v>
      </c>
      <c r="AY153">
        <f t="shared" si="81"/>
        <v>15.520555775996399</v>
      </c>
      <c r="AZ153">
        <f>SUM(AY123:AY153)/31</f>
        <v>14.590487008261057</v>
      </c>
    </row>
    <row r="154" spans="5:52" x14ac:dyDescent="0.25">
      <c r="F154">
        <f t="shared" si="82"/>
        <v>153</v>
      </c>
      <c r="G154">
        <f t="shared" si="57"/>
        <v>1.0329650845195406</v>
      </c>
      <c r="H154">
        <f t="shared" si="83"/>
        <v>8.8889931438440768E-3</v>
      </c>
      <c r="K154">
        <f t="shared" si="58"/>
        <v>1.8037854209894465E-2</v>
      </c>
      <c r="L154">
        <f>ACOS(-J2*K154)</f>
        <v>1.5731327851021595</v>
      </c>
      <c r="N154">
        <f t="shared" si="59"/>
        <v>0.99983735759518544</v>
      </c>
      <c r="O154">
        <f t="shared" si="60"/>
        <v>2.7463944132654454E-2</v>
      </c>
      <c r="P154">
        <f>M2*N154*O154</f>
        <v>2.7231975771304005E-2</v>
      </c>
      <c r="Q154">
        <f t="shared" si="61"/>
        <v>2.746739783511707E-2</v>
      </c>
      <c r="S154">
        <f t="shared" si="62"/>
        <v>1.8034920489908075E-2</v>
      </c>
      <c r="T154">
        <f>Q154*R2*S154</f>
        <v>6.3634319392056186E-5</v>
      </c>
      <c r="U154">
        <f>D2*E2*G2*(P154+T154)</f>
        <v>1059621.4542207283</v>
      </c>
      <c r="V154">
        <f t="shared" si="63"/>
        <v>1059.6214542207283</v>
      </c>
      <c r="W154" s="3">
        <v>24</v>
      </c>
      <c r="X154">
        <f t="shared" si="64"/>
        <v>414.48</v>
      </c>
      <c r="Y154" s="6">
        <f t="shared" si="65"/>
        <v>297.3</v>
      </c>
      <c r="Z154">
        <f t="shared" si="66"/>
        <v>2.4624618961402045</v>
      </c>
      <c r="AA154" s="3">
        <v>31</v>
      </c>
      <c r="AB154">
        <f t="shared" si="67"/>
        <v>535.37</v>
      </c>
      <c r="AC154" s="6">
        <f t="shared" si="56"/>
        <v>304.3</v>
      </c>
      <c r="AD154">
        <f t="shared" si="68"/>
        <v>3.5479274662728466</v>
      </c>
      <c r="AE154" s="9">
        <v>65</v>
      </c>
      <c r="AF154">
        <f t="shared" si="69"/>
        <v>0.65</v>
      </c>
      <c r="AG154" s="9">
        <v>99</v>
      </c>
      <c r="AH154">
        <f t="shared" si="70"/>
        <v>0.99</v>
      </c>
      <c r="AI154">
        <f t="shared" si="71"/>
        <v>2.3719950651280763</v>
      </c>
      <c r="AL154">
        <f t="shared" si="72"/>
        <v>798.0003403364575</v>
      </c>
      <c r="AM154">
        <v>12.996</v>
      </c>
      <c r="AN154">
        <f t="shared" si="73"/>
        <v>1.628570734007526E-2</v>
      </c>
      <c r="AO154" s="6">
        <f t="shared" si="74"/>
        <v>7797608001.4891062</v>
      </c>
      <c r="AP154">
        <f t="shared" si="75"/>
        <v>8558711713.0389957</v>
      </c>
      <c r="AQ154">
        <f t="shared" si="76"/>
        <v>8178159857.2640514</v>
      </c>
      <c r="AR154">
        <f t="shared" si="77"/>
        <v>40.097517780165646</v>
      </c>
      <c r="AS154">
        <f t="shared" si="78"/>
        <v>0.12438204324196397</v>
      </c>
      <c r="AT154">
        <f t="shared" si="79"/>
        <v>-0.32801429509089836</v>
      </c>
      <c r="AU154">
        <f t="shared" si="80"/>
        <v>-1.6359421659566928</v>
      </c>
      <c r="AX154">
        <f>AW2*AM154</f>
        <v>9.0971999999999991</v>
      </c>
      <c r="AY154">
        <f t="shared" si="81"/>
        <v>10.733142165956693</v>
      </c>
    </row>
    <row r="155" spans="5:52" x14ac:dyDescent="0.25">
      <c r="F155">
        <f t="shared" si="82"/>
        <v>154</v>
      </c>
      <c r="G155">
        <f t="shared" si="57"/>
        <v>1.0329646266983137</v>
      </c>
      <c r="H155">
        <f t="shared" si="83"/>
        <v>9.0119444643177241E-3</v>
      </c>
      <c r="K155">
        <f t="shared" si="58"/>
        <v>1.8037846213589639E-2</v>
      </c>
      <c r="L155">
        <f>ACOS(-J2*K155)</f>
        <v>1.5731327840663896</v>
      </c>
      <c r="N155">
        <f t="shared" si="59"/>
        <v>0.99983735773935123</v>
      </c>
      <c r="O155">
        <f t="shared" si="60"/>
        <v>2.7463944114576404E-2</v>
      </c>
      <c r="P155">
        <f>M2*N155*O155</f>
        <v>2.7231975757305203E-2</v>
      </c>
      <c r="Q155">
        <f t="shared" si="61"/>
        <v>2.7467397817032196E-2</v>
      </c>
      <c r="S155">
        <f t="shared" si="62"/>
        <v>1.8034912497504225E-2</v>
      </c>
      <c r="T155">
        <f>Q155*R2*S155</f>
        <v>6.3634291149802531E-5</v>
      </c>
      <c r="U155">
        <f>D2*E2*G2*(P155+T155)</f>
        <v>1059621.4525809214</v>
      </c>
      <c r="V155">
        <f t="shared" si="63"/>
        <v>1059.6214525809214</v>
      </c>
      <c r="W155" s="3">
        <v>20</v>
      </c>
      <c r="X155">
        <f t="shared" si="64"/>
        <v>345.4</v>
      </c>
      <c r="Y155" s="6">
        <f t="shared" si="65"/>
        <v>293.3</v>
      </c>
      <c r="Z155">
        <f t="shared" si="66"/>
        <v>1.9830739015404046</v>
      </c>
      <c r="AA155" s="3">
        <v>31</v>
      </c>
      <c r="AB155">
        <f t="shared" si="67"/>
        <v>535.37</v>
      </c>
      <c r="AC155" s="6">
        <f t="shared" si="56"/>
        <v>304.3</v>
      </c>
      <c r="AD155">
        <f t="shared" si="68"/>
        <v>3.5479274662728466</v>
      </c>
      <c r="AE155" s="9">
        <v>53</v>
      </c>
      <c r="AF155">
        <f t="shared" si="69"/>
        <v>0.53</v>
      </c>
      <c r="AG155" s="9">
        <v>95</v>
      </c>
      <c r="AH155">
        <f t="shared" si="70"/>
        <v>0.95</v>
      </c>
      <c r="AI155">
        <f t="shared" si="71"/>
        <v>1.8821608817939968</v>
      </c>
      <c r="AL155">
        <f t="shared" si="72"/>
        <v>798.0003391015199</v>
      </c>
      <c r="AM155">
        <v>18.18</v>
      </c>
      <c r="AN155">
        <f t="shared" si="73"/>
        <v>2.278194520627538E-2</v>
      </c>
      <c r="AO155" s="6">
        <f t="shared" si="74"/>
        <v>7386162396.6875706</v>
      </c>
      <c r="AP155">
        <f t="shared" si="75"/>
        <v>8558711713.0389957</v>
      </c>
      <c r="AQ155">
        <f t="shared" si="76"/>
        <v>7972437054.8632832</v>
      </c>
      <c r="AR155">
        <f t="shared" si="77"/>
        <v>39.088858879994682</v>
      </c>
      <c r="AS155">
        <f t="shared" si="78"/>
        <v>0.14793138391928176</v>
      </c>
      <c r="AT155">
        <f t="shared" si="79"/>
        <v>-0.31924437397152822</v>
      </c>
      <c r="AU155">
        <f t="shared" si="80"/>
        <v>-1.8460206927041662</v>
      </c>
      <c r="AX155">
        <f>AW2*AM155</f>
        <v>12.725999999999999</v>
      </c>
      <c r="AY155">
        <f t="shared" si="81"/>
        <v>14.572020692704164</v>
      </c>
    </row>
    <row r="156" spans="5:52" x14ac:dyDescent="0.25">
      <c r="F156">
        <f t="shared" si="82"/>
        <v>155</v>
      </c>
      <c r="G156">
        <f t="shared" si="57"/>
        <v>1.0329641658966771</v>
      </c>
      <c r="H156">
        <f t="shared" si="83"/>
        <v>9.1348949700001854E-3</v>
      </c>
      <c r="K156">
        <f t="shared" si="58"/>
        <v>1.8037838165228984E-2</v>
      </c>
      <c r="L156">
        <f>ACOS(-J2*K156)</f>
        <v>1.5731327830238768</v>
      </c>
      <c r="N156">
        <f t="shared" si="59"/>
        <v>0.99983735788445549</v>
      </c>
      <c r="O156">
        <f t="shared" si="60"/>
        <v>2.7463944096380671E-2</v>
      </c>
      <c r="P156">
        <f>M2*N156*O156</f>
        <v>2.7231975743215276E-2</v>
      </c>
      <c r="Q156">
        <f t="shared" si="61"/>
        <v>2.7467397798829597E-2</v>
      </c>
      <c r="S156">
        <f t="shared" si="62"/>
        <v>1.803490445306994E-2</v>
      </c>
      <c r="T156">
        <f>Q156*R2*S156</f>
        <v>6.3634262723692242E-5</v>
      </c>
      <c r="U156">
        <f>D2*E2*G2*(P156+T156)</f>
        <v>1059621.4509304396</v>
      </c>
      <c r="V156">
        <f t="shared" si="63"/>
        <v>1059.6214509304396</v>
      </c>
      <c r="W156" s="3">
        <v>20.5</v>
      </c>
      <c r="X156">
        <f t="shared" si="64"/>
        <v>354.03499999999997</v>
      </c>
      <c r="Y156" s="6">
        <f t="shared" si="65"/>
        <v>293.8</v>
      </c>
      <c r="Z156">
        <f t="shared" si="66"/>
        <v>2.0381340673462596</v>
      </c>
      <c r="AA156" s="3">
        <v>32</v>
      </c>
      <c r="AB156">
        <f t="shared" si="67"/>
        <v>552.64</v>
      </c>
      <c r="AC156" s="6">
        <f t="shared" si="56"/>
        <v>305.3</v>
      </c>
      <c r="AD156">
        <f t="shared" si="68"/>
        <v>3.7328359060309499</v>
      </c>
      <c r="AE156" s="9">
        <v>57</v>
      </c>
      <c r="AF156">
        <f t="shared" si="69"/>
        <v>0.56999999999999995</v>
      </c>
      <c r="AG156" s="9">
        <v>98</v>
      </c>
      <c r="AH156">
        <f t="shared" si="70"/>
        <v>0.98</v>
      </c>
      <c r="AI156">
        <f t="shared" si="71"/>
        <v>2.0625439262184879</v>
      </c>
      <c r="AL156">
        <f t="shared" si="72"/>
        <v>798.00033785854282</v>
      </c>
      <c r="AM156">
        <v>19.584000000000003</v>
      </c>
      <c r="AN156">
        <f t="shared" si="73"/>
        <v>2.4541342993104787E-2</v>
      </c>
      <c r="AO156" s="6">
        <f t="shared" si="74"/>
        <v>7436681431.5614634</v>
      </c>
      <c r="AP156">
        <f t="shared" si="75"/>
        <v>8671823398.6377773</v>
      </c>
      <c r="AQ156">
        <f t="shared" si="76"/>
        <v>8054252415.0996208</v>
      </c>
      <c r="AR156">
        <f t="shared" si="77"/>
        <v>39.489999591233442</v>
      </c>
      <c r="AS156">
        <f t="shared" si="78"/>
        <v>0.13893816634208681</v>
      </c>
      <c r="AT156">
        <f t="shared" si="79"/>
        <v>-0.31686918695930849</v>
      </c>
      <c r="AU156">
        <f t="shared" si="80"/>
        <v>-1.7385560701200475</v>
      </c>
      <c r="AX156">
        <f>AW2*AM156</f>
        <v>13.708800000000002</v>
      </c>
      <c r="AY156">
        <f t="shared" si="81"/>
        <v>15.447356070120049</v>
      </c>
    </row>
    <row r="157" spans="5:52" x14ac:dyDescent="0.25">
      <c r="F157">
        <f t="shared" si="82"/>
        <v>156</v>
      </c>
      <c r="G157">
        <f t="shared" si="57"/>
        <v>1.0329637021146723</v>
      </c>
      <c r="H157">
        <f t="shared" si="83"/>
        <v>9.2578446497752279E-3</v>
      </c>
      <c r="K157">
        <f t="shared" si="58"/>
        <v>1.8037830064813225E-2</v>
      </c>
      <c r="L157">
        <f>ACOS(-J2*K157)</f>
        <v>1.5731327819746213</v>
      </c>
      <c r="N157">
        <f t="shared" si="59"/>
        <v>0.99983735803049811</v>
      </c>
      <c r="O157">
        <f t="shared" si="60"/>
        <v>2.7463944078067241E-2</v>
      </c>
      <c r="P157">
        <f>M2*N157*O157</f>
        <v>2.72319757290342E-2</v>
      </c>
      <c r="Q157">
        <f t="shared" si="61"/>
        <v>2.7467397780509259E-2</v>
      </c>
      <c r="S157">
        <f t="shared" si="62"/>
        <v>1.8034896356605944E-2</v>
      </c>
      <c r="T157">
        <f>Q157*R2*S157</f>
        <v>6.3634234113727883E-5</v>
      </c>
      <c r="U157">
        <f>D2*E2*G2*(P157+T157)</f>
        <v>1059621.4492692822</v>
      </c>
      <c r="V157">
        <f t="shared" si="63"/>
        <v>1059.6214492692823</v>
      </c>
      <c r="W157" s="3">
        <v>23</v>
      </c>
      <c r="X157">
        <f t="shared" si="64"/>
        <v>397.21</v>
      </c>
      <c r="Y157" s="6">
        <f t="shared" si="65"/>
        <v>296.3</v>
      </c>
      <c r="Z157">
        <f t="shared" si="66"/>
        <v>2.3339947564661481</v>
      </c>
      <c r="AA157" s="3">
        <v>33.5</v>
      </c>
      <c r="AB157">
        <f t="shared" si="67"/>
        <v>578.54499999999996</v>
      </c>
      <c r="AC157" s="6">
        <f t="shared" si="56"/>
        <v>306.8</v>
      </c>
      <c r="AD157">
        <f t="shared" si="68"/>
        <v>4.02592295454017</v>
      </c>
      <c r="AE157" s="9">
        <v>52</v>
      </c>
      <c r="AF157">
        <f t="shared" si="69"/>
        <v>0.52</v>
      </c>
      <c r="AG157" s="9">
        <v>97</v>
      </c>
      <c r="AH157">
        <f t="shared" si="70"/>
        <v>0.97</v>
      </c>
      <c r="AI157">
        <f t="shared" si="71"/>
        <v>2.1787274250665263</v>
      </c>
      <c r="AL157">
        <f t="shared" si="72"/>
        <v>798.00033660752615</v>
      </c>
      <c r="AM157">
        <v>19.044</v>
      </c>
      <c r="AN157">
        <f t="shared" si="73"/>
        <v>2.3864651587692565E-2</v>
      </c>
      <c r="AO157" s="6">
        <f t="shared" si="74"/>
        <v>7693174893.707921</v>
      </c>
      <c r="AP157">
        <f t="shared" si="75"/>
        <v>8843588481.3744526</v>
      </c>
      <c r="AQ157">
        <f t="shared" si="76"/>
        <v>8268381687.5411873</v>
      </c>
      <c r="AR157">
        <f t="shared" si="77"/>
        <v>40.539875414014439</v>
      </c>
      <c r="AS157">
        <f t="shared" si="78"/>
        <v>0.13335281871919011</v>
      </c>
      <c r="AT157">
        <f t="shared" si="79"/>
        <v>-0.31778272035661503</v>
      </c>
      <c r="AU157">
        <f t="shared" si="80"/>
        <v>-1.7179672799942607</v>
      </c>
      <c r="AX157">
        <f>AW2*AM157</f>
        <v>13.3308</v>
      </c>
      <c r="AY157">
        <f t="shared" si="81"/>
        <v>15.04876727999426</v>
      </c>
    </row>
    <row r="158" spans="5:52" x14ac:dyDescent="0.25">
      <c r="F158">
        <f t="shared" si="82"/>
        <v>157</v>
      </c>
      <c r="G158">
        <f t="shared" si="57"/>
        <v>1.0329632353523412</v>
      </c>
      <c r="H158">
        <f t="shared" si="83"/>
        <v>9.3807934925266741E-3</v>
      </c>
      <c r="K158">
        <f t="shared" si="58"/>
        <v>1.8037821912343099E-2</v>
      </c>
      <c r="L158">
        <f>ACOS(-J2*K158)</f>
        <v>1.5731327809186231</v>
      </c>
      <c r="N158">
        <f t="shared" si="59"/>
        <v>0.99983735817747921</v>
      </c>
      <c r="O158">
        <f t="shared" si="60"/>
        <v>2.7463944059636137E-2</v>
      </c>
      <c r="P158">
        <f>M2*N158*O158</f>
        <v>2.7231975714762009E-2</v>
      </c>
      <c r="Q158">
        <f t="shared" si="61"/>
        <v>2.7467397762071199E-2</v>
      </c>
      <c r="S158">
        <f t="shared" si="62"/>
        <v>1.803488820811297E-2</v>
      </c>
      <c r="T158">
        <f>Q158*R2*S158</f>
        <v>6.3634205319912054E-5</v>
      </c>
      <c r="U158">
        <f>D2*E2*G2*(P158+T158)</f>
        <v>1059621.4475974506</v>
      </c>
      <c r="V158">
        <f t="shared" si="63"/>
        <v>1059.6214475974505</v>
      </c>
      <c r="W158" s="3">
        <v>24</v>
      </c>
      <c r="X158">
        <f t="shared" si="64"/>
        <v>414.48</v>
      </c>
      <c r="Y158" s="6">
        <f t="shared" si="65"/>
        <v>297.3</v>
      </c>
      <c r="Z158">
        <f t="shared" si="66"/>
        <v>2.4624618961402045</v>
      </c>
      <c r="AA158" s="3">
        <v>31.5</v>
      </c>
      <c r="AB158">
        <f t="shared" si="67"/>
        <v>544.005</v>
      </c>
      <c r="AC158" s="6">
        <f t="shared" si="56"/>
        <v>304.8</v>
      </c>
      <c r="AD158">
        <f t="shared" si="68"/>
        <v>3.6393591244975094</v>
      </c>
      <c r="AE158" s="9">
        <v>46</v>
      </c>
      <c r="AF158">
        <f t="shared" si="69"/>
        <v>0.46</v>
      </c>
      <c r="AG158" s="9">
        <v>96</v>
      </c>
      <c r="AH158">
        <f t="shared" si="70"/>
        <v>0.96</v>
      </c>
      <c r="AI158">
        <f t="shared" si="71"/>
        <v>2.0190343087817251</v>
      </c>
      <c r="AL158">
        <f t="shared" si="72"/>
        <v>798.00033534847057</v>
      </c>
      <c r="AM158">
        <v>11.592000000000001</v>
      </c>
      <c r="AN158">
        <f t="shared" si="73"/>
        <v>1.4526309684992814E-2</v>
      </c>
      <c r="AO158" s="6">
        <f t="shared" si="74"/>
        <v>7797608001.4891062</v>
      </c>
      <c r="AP158">
        <f t="shared" si="75"/>
        <v>8615128329.202486</v>
      </c>
      <c r="AQ158">
        <f t="shared" si="76"/>
        <v>8206368165.3457966</v>
      </c>
      <c r="AR158">
        <f t="shared" si="77"/>
        <v>40.23582311469044</v>
      </c>
      <c r="AS158">
        <f t="shared" si="78"/>
        <v>0.14107018209398117</v>
      </c>
      <c r="AT158">
        <f t="shared" si="79"/>
        <v>-0.33038948192525969</v>
      </c>
      <c r="AU158">
        <f t="shared" si="80"/>
        <v>-1.8753154434293318</v>
      </c>
      <c r="AX158">
        <f>AW2*AM158</f>
        <v>8.1143999999999998</v>
      </c>
      <c r="AY158">
        <f t="shared" si="81"/>
        <v>9.9897154434293309</v>
      </c>
    </row>
    <row r="159" spans="5:52" x14ac:dyDescent="0.25">
      <c r="F159">
        <f t="shared" si="82"/>
        <v>158</v>
      </c>
      <c r="G159">
        <f t="shared" si="57"/>
        <v>1.0329627656097264</v>
      </c>
      <c r="H159">
        <f t="shared" si="83"/>
        <v>9.5037414871384247E-3</v>
      </c>
      <c r="K159">
        <f t="shared" si="58"/>
        <v>1.8037813707819338E-2</v>
      </c>
      <c r="L159">
        <f>ACOS(-J2*K159)</f>
        <v>1.5731327798558823</v>
      </c>
      <c r="N159">
        <f t="shared" si="59"/>
        <v>0.99983735832539877</v>
      </c>
      <c r="O159">
        <f t="shared" si="60"/>
        <v>2.7463944041087339E-2</v>
      </c>
      <c r="P159">
        <f>M2*N159*O159</f>
        <v>2.7231975700398679E-2</v>
      </c>
      <c r="Q159">
        <f t="shared" si="61"/>
        <v>2.7467397743515403E-2</v>
      </c>
      <c r="S159">
        <f t="shared" si="62"/>
        <v>1.8034880007591753E-2</v>
      </c>
      <c r="T159">
        <f>Q159*R2*S159</f>
        <v>6.3634176342247317E-5</v>
      </c>
      <c r="U159">
        <f>D2*E2*G2*(P159+T159)</f>
        <v>1059621.4459149437</v>
      </c>
      <c r="V159">
        <f t="shared" si="63"/>
        <v>1059.6214459149437</v>
      </c>
      <c r="W159" s="3">
        <v>23.5</v>
      </c>
      <c r="X159">
        <f t="shared" si="64"/>
        <v>405.84499999999997</v>
      </c>
      <c r="Y159" s="6">
        <f t="shared" si="65"/>
        <v>296.8</v>
      </c>
      <c r="Z159">
        <f t="shared" si="66"/>
        <v>2.3974761634350776</v>
      </c>
      <c r="AA159" s="3">
        <v>32</v>
      </c>
      <c r="AB159">
        <f t="shared" si="67"/>
        <v>552.64</v>
      </c>
      <c r="AC159" s="6">
        <f t="shared" si="56"/>
        <v>305.3</v>
      </c>
      <c r="AD159">
        <f t="shared" si="68"/>
        <v>3.7328359060309499</v>
      </c>
      <c r="AE159" s="9">
        <v>55</v>
      </c>
      <c r="AF159">
        <f t="shared" si="69"/>
        <v>0.55000000000000004</v>
      </c>
      <c r="AG159" s="9">
        <v>99</v>
      </c>
      <c r="AH159">
        <f t="shared" si="70"/>
        <v>0.99</v>
      </c>
      <c r="AI159">
        <f t="shared" si="71"/>
        <v>2.2132805750588749</v>
      </c>
      <c r="AL159">
        <f t="shared" si="72"/>
        <v>798.00033408137563</v>
      </c>
      <c r="AM159">
        <v>16.956</v>
      </c>
      <c r="AN159">
        <f t="shared" si="73"/>
        <v>2.1248111405265304E-2</v>
      </c>
      <c r="AO159" s="6">
        <f t="shared" si="74"/>
        <v>7745259436.8026133</v>
      </c>
      <c r="AP159">
        <f t="shared" si="75"/>
        <v>8671823398.6377773</v>
      </c>
      <c r="AQ159">
        <f t="shared" si="76"/>
        <v>8208541417.7201958</v>
      </c>
      <c r="AR159">
        <f t="shared" si="77"/>
        <v>40.246478571082122</v>
      </c>
      <c r="AS159">
        <f t="shared" si="78"/>
        <v>0.13172062206940902</v>
      </c>
      <c r="AT159">
        <f t="shared" si="79"/>
        <v>-0.32131504960289181</v>
      </c>
      <c r="AU159">
        <f t="shared" si="80"/>
        <v>-1.7033846427943524</v>
      </c>
      <c r="AX159">
        <f>AW2*AM159</f>
        <v>11.869199999999999</v>
      </c>
      <c r="AY159">
        <f t="shared" si="81"/>
        <v>13.572584642794352</v>
      </c>
    </row>
    <row r="160" spans="5:52" x14ac:dyDescent="0.25">
      <c r="F160">
        <f t="shared" si="82"/>
        <v>159</v>
      </c>
      <c r="G160">
        <f t="shared" si="57"/>
        <v>1.03296229288687</v>
      </c>
      <c r="H160">
        <f t="shared" si="83"/>
        <v>9.6266886224944687E-3</v>
      </c>
      <c r="K160">
        <f t="shared" si="58"/>
        <v>1.8037805451242686E-2</v>
      </c>
      <c r="L160">
        <f>ACOS(-J2*K160)</f>
        <v>1.5731327787863991</v>
      </c>
      <c r="N160">
        <f t="shared" si="59"/>
        <v>0.99983735847425659</v>
      </c>
      <c r="O160">
        <f t="shared" si="60"/>
        <v>2.7463944022420871E-2</v>
      </c>
      <c r="P160">
        <f>M2*N160*O160</f>
        <v>2.723197568594422E-2</v>
      </c>
      <c r="Q160">
        <f t="shared" si="61"/>
        <v>2.7467397724841889E-2</v>
      </c>
      <c r="S160">
        <f t="shared" si="62"/>
        <v>1.8034871755043036E-2</v>
      </c>
      <c r="T160">
        <f>Q160*R2*S160</f>
        <v>6.3634147180736343E-5</v>
      </c>
      <c r="U160">
        <f>D2*E2*G2*(P160+T160)</f>
        <v>1059621.4442217625</v>
      </c>
      <c r="V160">
        <f t="shared" si="63"/>
        <v>1059.6214442217624</v>
      </c>
      <c r="W160" s="3">
        <v>21.5</v>
      </c>
      <c r="X160">
        <f t="shared" si="64"/>
        <v>371.30500000000001</v>
      </c>
      <c r="Y160" s="6">
        <f t="shared" si="65"/>
        <v>294.8</v>
      </c>
      <c r="Z160">
        <f t="shared" si="66"/>
        <v>2.1522831732713339</v>
      </c>
      <c r="AA160" s="3">
        <v>30.5</v>
      </c>
      <c r="AB160">
        <f t="shared" si="67"/>
        <v>526.73500000000001</v>
      </c>
      <c r="AC160" s="6">
        <f t="shared" si="56"/>
        <v>303.8</v>
      </c>
      <c r="AD160">
        <f t="shared" si="68"/>
        <v>3.4585031764857836</v>
      </c>
      <c r="AE160" s="9">
        <v>63</v>
      </c>
      <c r="AF160">
        <f t="shared" si="69"/>
        <v>0.63</v>
      </c>
      <c r="AG160" s="9">
        <v>98</v>
      </c>
      <c r="AH160">
        <f t="shared" si="70"/>
        <v>0.98</v>
      </c>
      <c r="AI160">
        <f t="shared" si="71"/>
        <v>2.1440472554959751</v>
      </c>
      <c r="AL160">
        <f t="shared" si="72"/>
        <v>798.00033280624177</v>
      </c>
      <c r="AM160">
        <v>19.404</v>
      </c>
      <c r="AN160">
        <f t="shared" si="73"/>
        <v>2.4315779332778027E-2</v>
      </c>
      <c r="AO160" s="6">
        <f t="shared" si="74"/>
        <v>7538496509.1746454</v>
      </c>
      <c r="AP160">
        <f t="shared" si="75"/>
        <v>8502572636.9173031</v>
      </c>
      <c r="AQ160">
        <f t="shared" si="76"/>
        <v>8020534573.0459747</v>
      </c>
      <c r="AR160">
        <f t="shared" si="77"/>
        <v>39.324681011644415</v>
      </c>
      <c r="AS160">
        <f t="shared" si="78"/>
        <v>0.13500408246084239</v>
      </c>
      <c r="AT160">
        <f t="shared" si="79"/>
        <v>-0.31717369790074962</v>
      </c>
      <c r="AU160">
        <f t="shared" si="80"/>
        <v>-1.6838727763879613</v>
      </c>
      <c r="AX160">
        <f>AW2*AM160</f>
        <v>13.582799999999999</v>
      </c>
      <c r="AY160">
        <f t="shared" si="81"/>
        <v>15.26667277638796</v>
      </c>
    </row>
    <row r="161" spans="6:51" x14ac:dyDescent="0.25">
      <c r="F161">
        <f t="shared" si="82"/>
        <v>160</v>
      </c>
      <c r="G161">
        <f t="shared" si="57"/>
        <v>1.0329618171838151</v>
      </c>
      <c r="H161">
        <f t="shared" si="83"/>
        <v>9.7496348874788596E-3</v>
      </c>
      <c r="K161">
        <f t="shared" si="58"/>
        <v>1.8037797142613894E-2</v>
      </c>
      <c r="L161">
        <f>ACOS(-J2*K161)</f>
        <v>1.5731327777101736</v>
      </c>
      <c r="N161">
        <f t="shared" si="59"/>
        <v>0.99983735862405287</v>
      </c>
      <c r="O161">
        <f t="shared" si="60"/>
        <v>2.7463944003636716E-2</v>
      </c>
      <c r="P161">
        <f>M2*N161*O161</f>
        <v>2.7231975671398637E-2</v>
      </c>
      <c r="Q161">
        <f t="shared" si="61"/>
        <v>2.7467397706050646E-2</v>
      </c>
      <c r="S161">
        <f t="shared" si="62"/>
        <v>1.8034863450467568E-2</v>
      </c>
      <c r="T161">
        <f>Q161*R2*S161</f>
        <v>6.3634117835381746E-5</v>
      </c>
      <c r="U161">
        <f>D2*E2*G2*(P161+T161)</f>
        <v>1059621.4425179069</v>
      </c>
      <c r="V161">
        <f t="shared" si="63"/>
        <v>1059.6214425179069</v>
      </c>
      <c r="W161" s="3">
        <v>22</v>
      </c>
      <c r="X161">
        <f t="shared" si="64"/>
        <v>379.94</v>
      </c>
      <c r="Y161" s="6">
        <f t="shared" si="65"/>
        <v>295.3</v>
      </c>
      <c r="Z161">
        <f t="shared" si="66"/>
        <v>2.2114271288940266</v>
      </c>
      <c r="AA161" s="3">
        <v>32.5</v>
      </c>
      <c r="AB161">
        <f t="shared" si="67"/>
        <v>561.27499999999998</v>
      </c>
      <c r="AC161" s="6">
        <f t="shared" si="56"/>
        <v>305.8</v>
      </c>
      <c r="AD161">
        <f t="shared" si="68"/>
        <v>3.828396124508755</v>
      </c>
      <c r="AE161" s="9">
        <v>50</v>
      </c>
      <c r="AF161">
        <f t="shared" si="69"/>
        <v>0.5</v>
      </c>
      <c r="AG161" s="9">
        <v>100</v>
      </c>
      <c r="AH161">
        <f t="shared" si="70"/>
        <v>1</v>
      </c>
      <c r="AI161">
        <f t="shared" si="71"/>
        <v>2.062812595574202</v>
      </c>
      <c r="AL161">
        <f t="shared" si="72"/>
        <v>798.00033152306912</v>
      </c>
      <c r="AM161">
        <v>21.635999999999999</v>
      </c>
      <c r="AN161">
        <f t="shared" si="73"/>
        <v>2.7112770691091539E-2</v>
      </c>
      <c r="AO161" s="6">
        <f t="shared" si="74"/>
        <v>7589794316.8739386</v>
      </c>
      <c r="AP161">
        <f t="shared" si="75"/>
        <v>8728797836.0748711</v>
      </c>
      <c r="AQ161">
        <f t="shared" si="76"/>
        <v>8159296076.4744053</v>
      </c>
      <c r="AR161">
        <f t="shared" si="77"/>
        <v>40.005028662954011</v>
      </c>
      <c r="AS161">
        <f t="shared" si="78"/>
        <v>0.13892507149509079</v>
      </c>
      <c r="AT161">
        <f t="shared" si="79"/>
        <v>-0.31339775956702642</v>
      </c>
      <c r="AU161">
        <f t="shared" si="80"/>
        <v>-1.7417711881515865</v>
      </c>
      <c r="AX161">
        <f>AW2*AM161</f>
        <v>15.145199999999999</v>
      </c>
      <c r="AY161">
        <f t="shared" si="81"/>
        <v>16.886971188151584</v>
      </c>
    </row>
    <row r="162" spans="6:51" x14ac:dyDescent="0.25">
      <c r="F162">
        <f t="shared" si="82"/>
        <v>161</v>
      </c>
      <c r="G162">
        <f t="shared" si="57"/>
        <v>1.0329613385006042</v>
      </c>
      <c r="H162">
        <f t="shared" si="83"/>
        <v>9.8725802709757424E-3</v>
      </c>
      <c r="K162">
        <f t="shared" si="58"/>
        <v>1.8037788781933711E-2</v>
      </c>
      <c r="L162">
        <f>ACOS(-J2*K162)</f>
        <v>1.5731327766272056</v>
      </c>
      <c r="N162">
        <f t="shared" si="59"/>
        <v>0.99983735877478752</v>
      </c>
      <c r="O162">
        <f t="shared" si="60"/>
        <v>2.7463943984734888E-2</v>
      </c>
      <c r="P162">
        <f>M2*N162*O162</f>
        <v>2.7231975656761928E-2</v>
      </c>
      <c r="Q162">
        <f t="shared" si="61"/>
        <v>2.7467397687141685E-2</v>
      </c>
      <c r="S162">
        <f t="shared" si="62"/>
        <v>1.8034855093866094E-2</v>
      </c>
      <c r="T162">
        <f>Q162*R2*S162</f>
        <v>6.3634088306186183E-5</v>
      </c>
      <c r="U162">
        <f>D2*E2*G2*(P162+T162)</f>
        <v>1059621.440803377</v>
      </c>
      <c r="V162">
        <f t="shared" si="63"/>
        <v>1059.621440803377</v>
      </c>
      <c r="W162" s="3">
        <v>20.5</v>
      </c>
      <c r="X162">
        <f t="shared" si="64"/>
        <v>354.03499999999997</v>
      </c>
      <c r="Y162" s="6">
        <f t="shared" si="65"/>
        <v>293.8</v>
      </c>
      <c r="Z162">
        <f t="shared" si="66"/>
        <v>2.0381340673462596</v>
      </c>
      <c r="AA162" s="3">
        <v>30.5</v>
      </c>
      <c r="AB162">
        <f t="shared" si="67"/>
        <v>526.73500000000001</v>
      </c>
      <c r="AC162" s="6">
        <f t="shared" si="56"/>
        <v>303.8</v>
      </c>
      <c r="AD162">
        <f t="shared" si="68"/>
        <v>3.4585031764857836</v>
      </c>
      <c r="AE162" s="9">
        <v>72</v>
      </c>
      <c r="AF162">
        <f t="shared" si="69"/>
        <v>0.72</v>
      </c>
      <c r="AG162" s="9">
        <v>97</v>
      </c>
      <c r="AH162">
        <f t="shared" si="70"/>
        <v>0.97</v>
      </c>
      <c r="AI162">
        <f t="shared" si="71"/>
        <v>2.2335561661978183</v>
      </c>
      <c r="AL162">
        <f t="shared" si="72"/>
        <v>798.00033023185756</v>
      </c>
      <c r="AM162">
        <v>15.192</v>
      </c>
      <c r="AN162">
        <f t="shared" si="73"/>
        <v>1.9037586106745084E-2</v>
      </c>
      <c r="AO162" s="6">
        <f t="shared" si="74"/>
        <v>7436681431.5614634</v>
      </c>
      <c r="AP162">
        <f t="shared" si="75"/>
        <v>8502572636.9173031</v>
      </c>
      <c r="AQ162">
        <f t="shared" si="76"/>
        <v>7969627034.2393837</v>
      </c>
      <c r="AR162">
        <f t="shared" si="77"/>
        <v>39.075081348875699</v>
      </c>
      <c r="AS162">
        <f t="shared" si="78"/>
        <v>0.13076878613008708</v>
      </c>
      <c r="AT162">
        <f t="shared" si="79"/>
        <v>-0.3242992587558941</v>
      </c>
      <c r="AU162">
        <f t="shared" si="80"/>
        <v>-1.6571046623972465</v>
      </c>
      <c r="AX162">
        <f>AW2*AM162</f>
        <v>10.634399999999999</v>
      </c>
      <c r="AY162">
        <f t="shared" si="81"/>
        <v>12.291504662397246</v>
      </c>
    </row>
    <row r="163" spans="6:51" x14ac:dyDescent="0.25">
      <c r="F163">
        <f t="shared" si="82"/>
        <v>162</v>
      </c>
      <c r="G163">
        <f t="shared" si="57"/>
        <v>1.032960856837281</v>
      </c>
      <c r="H163">
        <f t="shared" si="83"/>
        <v>9.995524761869325E-3</v>
      </c>
      <c r="K163">
        <f t="shared" si="58"/>
        <v>1.8037780369202887E-2</v>
      </c>
      <c r="L163">
        <f>ACOS(-J2*K163)</f>
        <v>1.5731327755374955</v>
      </c>
      <c r="N163">
        <f t="shared" si="59"/>
        <v>0.99983735892646053</v>
      </c>
      <c r="O163">
        <f t="shared" si="60"/>
        <v>2.746394396571538E-2</v>
      </c>
      <c r="P163">
        <f>M2*N163*O163</f>
        <v>2.7231975642034095E-2</v>
      </c>
      <c r="Q163">
        <f t="shared" si="61"/>
        <v>2.7467397668115002E-2</v>
      </c>
      <c r="S163">
        <f t="shared" si="62"/>
        <v>1.8034846685239369E-2</v>
      </c>
      <c r="T163">
        <f>Q163*R2*S163</f>
        <v>6.3634058593152324E-5</v>
      </c>
      <c r="U163">
        <f>D2*E2*G2*(P163+T163)</f>
        <v>1059621.4390781729</v>
      </c>
      <c r="V163">
        <f t="shared" si="63"/>
        <v>1059.6214390781729</v>
      </c>
      <c r="W163" s="3">
        <v>21</v>
      </c>
      <c r="X163">
        <f t="shared" si="64"/>
        <v>362.67</v>
      </c>
      <c r="Y163" s="6">
        <f t="shared" si="65"/>
        <v>294.3</v>
      </c>
      <c r="Z163">
        <f t="shared" si="66"/>
        <v>2.0945280629249932</v>
      </c>
      <c r="AA163" s="3">
        <v>31.5</v>
      </c>
      <c r="AB163">
        <f t="shared" si="67"/>
        <v>544.005</v>
      </c>
      <c r="AC163" s="6">
        <f t="shared" si="56"/>
        <v>304.8</v>
      </c>
      <c r="AD163">
        <f t="shared" si="68"/>
        <v>3.6393591244975094</v>
      </c>
      <c r="AE163" s="9">
        <v>52</v>
      </c>
      <c r="AF163">
        <f t="shared" si="69"/>
        <v>0.52</v>
      </c>
      <c r="AG163" s="9">
        <v>93</v>
      </c>
      <c r="AH163">
        <f t="shared" si="70"/>
        <v>0.93</v>
      </c>
      <c r="AI163">
        <f t="shared" si="71"/>
        <v>1.9201889216294743</v>
      </c>
      <c r="AL163">
        <f t="shared" si="72"/>
        <v>798.00032893260732</v>
      </c>
      <c r="AM163">
        <v>20.088000000000001</v>
      </c>
      <c r="AN163">
        <f t="shared" si="73"/>
        <v>2.5172921954643043E-2</v>
      </c>
      <c r="AO163" s="6">
        <f t="shared" si="74"/>
        <v>7487459175.1471529</v>
      </c>
      <c r="AP163">
        <f t="shared" si="75"/>
        <v>8615128329.202486</v>
      </c>
      <c r="AQ163">
        <f t="shared" si="76"/>
        <v>8051293752.1748199</v>
      </c>
      <c r="AR163">
        <f t="shared" si="77"/>
        <v>39.475493266913141</v>
      </c>
      <c r="AS163">
        <f t="shared" si="78"/>
        <v>0.14600076581610508</v>
      </c>
      <c r="AT163">
        <f t="shared" si="79"/>
        <v>-0.31601655536123185</v>
      </c>
      <c r="AU163">
        <f t="shared" si="80"/>
        <v>-1.8213463263822576</v>
      </c>
      <c r="AX163">
        <f>AW2*AM163</f>
        <v>14.0616</v>
      </c>
      <c r="AY163">
        <f t="shared" si="81"/>
        <v>15.882946326382259</v>
      </c>
    </row>
    <row r="164" spans="6:51" x14ac:dyDescent="0.25">
      <c r="F164">
        <f t="shared" si="82"/>
        <v>163</v>
      </c>
      <c r="G164">
        <f t="shared" si="57"/>
        <v>1.0329603721938887</v>
      </c>
      <c r="H164">
        <f t="shared" si="83"/>
        <v>1.011846834904391E-2</v>
      </c>
      <c r="K164">
        <f t="shared" si="58"/>
        <v>1.8037771904422188E-2</v>
      </c>
      <c r="L164">
        <f>ACOS(-J2*K164)</f>
        <v>1.5731327744410435</v>
      </c>
      <c r="N164">
        <f t="shared" si="59"/>
        <v>0.9998373590790719</v>
      </c>
      <c r="O164">
        <f t="shared" si="60"/>
        <v>2.7463943946578199E-2</v>
      </c>
      <c r="P164">
        <f>M2*N164*O164</f>
        <v>2.7231975627215133E-2</v>
      </c>
      <c r="Q164">
        <f t="shared" si="61"/>
        <v>2.7467397648970597E-2</v>
      </c>
      <c r="S164">
        <f t="shared" si="62"/>
        <v>1.8034838224588162E-2</v>
      </c>
      <c r="T164">
        <f>Q164*R2*S164</f>
        <v>6.3634028696282839E-5</v>
      </c>
      <c r="U164">
        <f>D2*E2*G2*(P164+T164)</f>
        <v>1059621.4373422947</v>
      </c>
      <c r="V164">
        <f t="shared" si="63"/>
        <v>1059.6214373422947</v>
      </c>
      <c r="W164" s="3">
        <v>23.5</v>
      </c>
      <c r="X164">
        <f t="shared" si="64"/>
        <v>405.84499999999997</v>
      </c>
      <c r="Y164" s="6">
        <f t="shared" si="65"/>
        <v>296.8</v>
      </c>
      <c r="Z164">
        <f t="shared" si="66"/>
        <v>2.3974761634350776</v>
      </c>
      <c r="AA164" s="3">
        <v>30</v>
      </c>
      <c r="AB164">
        <f t="shared" si="67"/>
        <v>518.1</v>
      </c>
      <c r="AC164" s="6">
        <f t="shared" si="56"/>
        <v>303.3</v>
      </c>
      <c r="AD164">
        <f t="shared" si="68"/>
        <v>3.3710490534071527</v>
      </c>
      <c r="AE164" s="9">
        <v>68</v>
      </c>
      <c r="AF164">
        <f t="shared" si="69"/>
        <v>0.68</v>
      </c>
      <c r="AG164" s="9">
        <v>95</v>
      </c>
      <c r="AH164">
        <f t="shared" si="70"/>
        <v>0.95</v>
      </c>
      <c r="AI164">
        <f t="shared" si="71"/>
        <v>2.2849578557900938</v>
      </c>
      <c r="AL164">
        <f t="shared" si="72"/>
        <v>798.00032762531839</v>
      </c>
      <c r="AM164">
        <v>16.416</v>
      </c>
      <c r="AN164">
        <f t="shared" si="73"/>
        <v>2.0571420125666581E-2</v>
      </c>
      <c r="AO164" s="6">
        <f t="shared" si="74"/>
        <v>7745259436.8026133</v>
      </c>
      <c r="AP164">
        <f t="shared" si="75"/>
        <v>8446710189.1074104</v>
      </c>
      <c r="AQ164">
        <f t="shared" si="76"/>
        <v>8095984812.9550114</v>
      </c>
      <c r="AR164">
        <f t="shared" si="77"/>
        <v>39.694613537918421</v>
      </c>
      <c r="AS164">
        <f t="shared" si="78"/>
        <v>0.12837492120855373</v>
      </c>
      <c r="AT164">
        <f t="shared" si="79"/>
        <v>-0.32222858283035011</v>
      </c>
      <c r="AU164">
        <f t="shared" si="80"/>
        <v>-1.6420101198382417</v>
      </c>
      <c r="AX164">
        <f>AW2*AM164</f>
        <v>11.491199999999999</v>
      </c>
      <c r="AY164">
        <f t="shared" si="81"/>
        <v>13.133210119838241</v>
      </c>
    </row>
    <row r="165" spans="6:51" x14ac:dyDescent="0.25">
      <c r="F165">
        <f t="shared" si="82"/>
        <v>164</v>
      </c>
      <c r="G165">
        <f t="shared" si="57"/>
        <v>1.0329598845704715</v>
      </c>
      <c r="H165">
        <f t="shared" si="83"/>
        <v>1.0241411021383888E-2</v>
      </c>
      <c r="K165">
        <f t="shared" si="58"/>
        <v>1.8037763387592377E-2</v>
      </c>
      <c r="L165">
        <f>ACOS(-J2*K165)</f>
        <v>1.5731327733378495</v>
      </c>
      <c r="N165">
        <f t="shared" si="59"/>
        <v>0.99983735923262151</v>
      </c>
      <c r="O165">
        <f t="shared" si="60"/>
        <v>2.7463943927323351E-2</v>
      </c>
      <c r="P165">
        <f>M2*N165*O165</f>
        <v>2.7231975612305059E-2</v>
      </c>
      <c r="Q165">
        <f t="shared" si="61"/>
        <v>2.7467397629708484E-2</v>
      </c>
      <c r="S165">
        <f t="shared" si="62"/>
        <v>1.8034829711913229E-2</v>
      </c>
      <c r="T165">
        <f>Q165*R2*S165</f>
        <v>6.3633998615580492E-5</v>
      </c>
      <c r="U165">
        <f>D2*E2*G2*(P165+T165)</f>
        <v>1059621.4355957431</v>
      </c>
      <c r="V165">
        <f t="shared" si="63"/>
        <v>1059.6214355957432</v>
      </c>
      <c r="W165" s="3">
        <v>23.5</v>
      </c>
      <c r="X165">
        <f t="shared" si="64"/>
        <v>405.84499999999997</v>
      </c>
      <c r="Y165" s="6">
        <f t="shared" si="65"/>
        <v>296.8</v>
      </c>
      <c r="Z165">
        <f t="shared" si="66"/>
        <v>2.3974761634350776</v>
      </c>
      <c r="AA165" s="3">
        <v>28.5</v>
      </c>
      <c r="AB165">
        <f t="shared" si="67"/>
        <v>492.19499999999999</v>
      </c>
      <c r="AC165" s="6">
        <f t="shared" si="56"/>
        <v>301.8</v>
      </c>
      <c r="AD165">
        <f t="shared" si="68"/>
        <v>3.1201438467792553</v>
      </c>
      <c r="AE165" s="9">
        <v>63</v>
      </c>
      <c r="AF165">
        <f t="shared" si="69"/>
        <v>0.63</v>
      </c>
      <c r="AG165" s="9">
        <v>98</v>
      </c>
      <c r="AH165">
        <f t="shared" si="70"/>
        <v>0.98</v>
      </c>
      <c r="AI165">
        <f t="shared" si="71"/>
        <v>2.1576086318186531</v>
      </c>
      <c r="AL165">
        <f t="shared" si="72"/>
        <v>798.00032630999135</v>
      </c>
      <c r="AM165">
        <v>17.28</v>
      </c>
      <c r="AN165">
        <f t="shared" si="73"/>
        <v>2.1654126483762123E-2</v>
      </c>
      <c r="AO165" s="6">
        <f t="shared" si="74"/>
        <v>7745259436.8026133</v>
      </c>
      <c r="AP165">
        <f t="shared" si="75"/>
        <v>8280773520.7485352</v>
      </c>
      <c r="AQ165">
        <f t="shared" si="76"/>
        <v>8013016478.7755737</v>
      </c>
      <c r="AR165">
        <f t="shared" si="77"/>
        <v>39.28781979543664</v>
      </c>
      <c r="AS165">
        <f t="shared" si="78"/>
        <v>0.13435679154505101</v>
      </c>
      <c r="AT165">
        <f t="shared" si="79"/>
        <v>-0.32076692924692113</v>
      </c>
      <c r="AU165">
        <f t="shared" si="80"/>
        <v>-1.6931956341815659</v>
      </c>
      <c r="AX165">
        <f>AW2*AM165</f>
        <v>12.096</v>
      </c>
      <c r="AY165">
        <f t="shared" si="81"/>
        <v>13.789195634181565</v>
      </c>
    </row>
    <row r="166" spans="6:51" x14ac:dyDescent="0.25">
      <c r="F166">
        <f t="shared" si="82"/>
        <v>165</v>
      </c>
      <c r="G166">
        <f t="shared" si="57"/>
        <v>1.0329593939670734</v>
      </c>
      <c r="H166">
        <f t="shared" si="83"/>
        <v>1.0364352767773704E-2</v>
      </c>
      <c r="K166">
        <f t="shared" si="58"/>
        <v>1.8037754818714228E-2</v>
      </c>
      <c r="L166">
        <f>ACOS(-J2*K166)</f>
        <v>1.5731327722279136</v>
      </c>
      <c r="N166">
        <f t="shared" si="59"/>
        <v>0.99983735938710949</v>
      </c>
      <c r="O166">
        <f t="shared" si="60"/>
        <v>2.7463943907950827E-2</v>
      </c>
      <c r="P166">
        <f>M2*N166*O166</f>
        <v>2.7231975597303858E-2</v>
      </c>
      <c r="Q166">
        <f t="shared" si="61"/>
        <v>2.746739761032865E-2</v>
      </c>
      <c r="S166">
        <f t="shared" si="62"/>
        <v>1.8034821147215344E-2</v>
      </c>
      <c r="T166">
        <f>Q166*R2*S166</f>
        <v>6.3633968351047926E-5</v>
      </c>
      <c r="U166">
        <f>D2*E2*G2*(P166+T166)</f>
        <v>1059621.4338385176</v>
      </c>
      <c r="V166">
        <f t="shared" si="63"/>
        <v>1059.6214338385175</v>
      </c>
      <c r="W166" s="3">
        <v>22.5</v>
      </c>
      <c r="X166">
        <f t="shared" si="64"/>
        <v>388.57499999999999</v>
      </c>
      <c r="Y166" s="6">
        <f t="shared" si="65"/>
        <v>295.8</v>
      </c>
      <c r="Z166">
        <f t="shared" si="66"/>
        <v>2.2719881109601614</v>
      </c>
      <c r="AA166" s="3">
        <v>31.5</v>
      </c>
      <c r="AB166">
        <f t="shared" si="67"/>
        <v>544.005</v>
      </c>
      <c r="AC166" s="6">
        <f t="shared" si="56"/>
        <v>304.8</v>
      </c>
      <c r="AD166">
        <f t="shared" si="68"/>
        <v>3.6393591244975094</v>
      </c>
      <c r="AE166" s="9">
        <v>52</v>
      </c>
      <c r="AF166">
        <f t="shared" si="69"/>
        <v>0.52</v>
      </c>
      <c r="AG166" s="9">
        <v>94</v>
      </c>
      <c r="AH166">
        <f t="shared" si="70"/>
        <v>0.94</v>
      </c>
      <c r="AI166">
        <f t="shared" si="71"/>
        <v>2.0140677845206283</v>
      </c>
      <c r="AL166">
        <f t="shared" si="72"/>
        <v>798.00032498662563</v>
      </c>
      <c r="AM166">
        <v>16.416</v>
      </c>
      <c r="AN166">
        <f t="shared" si="73"/>
        <v>2.057142019368868E-2</v>
      </c>
      <c r="AO166" s="6">
        <f t="shared" si="74"/>
        <v>7641353482.9750309</v>
      </c>
      <c r="AP166">
        <f t="shared" si="75"/>
        <v>8615128329.202486</v>
      </c>
      <c r="AQ166">
        <f t="shared" si="76"/>
        <v>8128240906.0887585</v>
      </c>
      <c r="AR166">
        <f t="shared" si="77"/>
        <v>39.852765162553183</v>
      </c>
      <c r="AS166">
        <f t="shared" si="78"/>
        <v>0.14131500163171776</v>
      </c>
      <c r="AT166">
        <f t="shared" si="79"/>
        <v>-0.32222858273852029</v>
      </c>
      <c r="AU166">
        <f t="shared" si="80"/>
        <v>-1.8147248616177631</v>
      </c>
      <c r="AX166">
        <f>AW2*AM166</f>
        <v>11.491199999999999</v>
      </c>
      <c r="AY166">
        <f t="shared" si="81"/>
        <v>13.305924861617763</v>
      </c>
    </row>
    <row r="167" spans="6:51" x14ac:dyDescent="0.25">
      <c r="F167">
        <f t="shared" si="82"/>
        <v>166</v>
      </c>
      <c r="G167">
        <f t="shared" si="57"/>
        <v>1.0329589003837385</v>
      </c>
      <c r="H167">
        <f t="shared" si="83"/>
        <v>1.0487293577097913E-2</v>
      </c>
      <c r="K167">
        <f t="shared" si="58"/>
        <v>1.8037746197788512E-2</v>
      </c>
      <c r="L167">
        <f>ACOS(-J2*K167)</f>
        <v>1.5731327711112357</v>
      </c>
      <c r="N167">
        <f t="shared" si="59"/>
        <v>0.99983735954253572</v>
      </c>
      <c r="O167">
        <f t="shared" si="60"/>
        <v>2.7463943888460633E-2</v>
      </c>
      <c r="P167">
        <f>M2*N167*O167</f>
        <v>2.7231975582211531E-2</v>
      </c>
      <c r="Q167">
        <f t="shared" si="61"/>
        <v>2.74673975908311E-2</v>
      </c>
      <c r="S167">
        <f t="shared" si="62"/>
        <v>1.803481253049528E-2</v>
      </c>
      <c r="T167">
        <f>Q167*R2*S167</f>
        <v>6.363393790268792E-5</v>
      </c>
      <c r="U167">
        <f>D2*E2*G2*(P167+T167)</f>
        <v>1059621.4320706183</v>
      </c>
      <c r="V167">
        <f t="shared" si="63"/>
        <v>1059.6214320706183</v>
      </c>
      <c r="W167" s="3">
        <v>24</v>
      </c>
      <c r="X167">
        <f t="shared" si="64"/>
        <v>414.48</v>
      </c>
      <c r="Y167" s="6">
        <f t="shared" si="65"/>
        <v>297.3</v>
      </c>
      <c r="Z167">
        <f t="shared" si="66"/>
        <v>2.4624618961402045</v>
      </c>
      <c r="AA167" s="3">
        <v>31</v>
      </c>
      <c r="AB167">
        <f t="shared" si="67"/>
        <v>535.37</v>
      </c>
      <c r="AC167" s="6">
        <f t="shared" si="56"/>
        <v>304.3</v>
      </c>
      <c r="AD167">
        <f t="shared" si="68"/>
        <v>3.5479274662728466</v>
      </c>
      <c r="AE167" s="9">
        <v>54</v>
      </c>
      <c r="AF167">
        <f t="shared" si="69"/>
        <v>0.54</v>
      </c>
      <c r="AG167" s="9">
        <v>95</v>
      </c>
      <c r="AH167">
        <f t="shared" si="70"/>
        <v>0.95</v>
      </c>
      <c r="AI167">
        <f t="shared" si="71"/>
        <v>2.1276098165602657</v>
      </c>
      <c r="AL167">
        <f t="shared" si="72"/>
        <v>798.00032365522179</v>
      </c>
      <c r="AM167">
        <v>16.884</v>
      </c>
      <c r="AN167">
        <f t="shared" si="73"/>
        <v>2.115788615556349E-2</v>
      </c>
      <c r="AO167" s="6">
        <f t="shared" si="74"/>
        <v>7797608001.4891062</v>
      </c>
      <c r="AP167">
        <f t="shared" si="75"/>
        <v>8558711713.0389957</v>
      </c>
      <c r="AQ167">
        <f t="shared" si="76"/>
        <v>8178159857.2640514</v>
      </c>
      <c r="AR167">
        <f t="shared" si="77"/>
        <v>40.097517780165646</v>
      </c>
      <c r="AS167">
        <f t="shared" si="78"/>
        <v>0.13579139977811611</v>
      </c>
      <c r="AT167">
        <f t="shared" si="79"/>
        <v>-0.32143685368998925</v>
      </c>
      <c r="AU167">
        <f t="shared" si="80"/>
        <v>-1.7501909033180887</v>
      </c>
      <c r="AX167">
        <f>AW2*AM167</f>
        <v>11.8188</v>
      </c>
      <c r="AY167">
        <f t="shared" si="81"/>
        <v>13.568990903318088</v>
      </c>
    </row>
    <row r="168" spans="6:51" x14ac:dyDescent="0.25">
      <c r="F168">
        <f t="shared" si="82"/>
        <v>167</v>
      </c>
      <c r="G168">
        <f t="shared" si="57"/>
        <v>1.0329584038205115</v>
      </c>
      <c r="H168">
        <f t="shared" si="83"/>
        <v>1.0610233438241148E-2</v>
      </c>
      <c r="K168">
        <f t="shared" si="58"/>
        <v>1.8037737524816008E-2</v>
      </c>
      <c r="L168">
        <f>ACOS(-J2*K168)</f>
        <v>1.5731327699878164</v>
      </c>
      <c r="N168">
        <f t="shared" si="59"/>
        <v>0.99983735969890031</v>
      </c>
      <c r="O168">
        <f t="shared" si="60"/>
        <v>2.7463943868852772E-2</v>
      </c>
      <c r="P168">
        <f>M2*N168*O168</f>
        <v>2.7231975567028097E-2</v>
      </c>
      <c r="Q168">
        <f t="shared" si="61"/>
        <v>2.7467397571215843E-2</v>
      </c>
      <c r="S168">
        <f t="shared" si="62"/>
        <v>1.8034803861753816E-2</v>
      </c>
      <c r="T168">
        <f>Q168*R2*S168</f>
        <v>6.3633907270503224E-5</v>
      </c>
      <c r="U168">
        <f>D2*E2*G2*(P168+T168)</f>
        <v>1059621.4302920462</v>
      </c>
      <c r="V168">
        <f t="shared" si="63"/>
        <v>1059.6214302920462</v>
      </c>
      <c r="W168" s="3">
        <v>24</v>
      </c>
      <c r="X168">
        <f t="shared" si="64"/>
        <v>414.48</v>
      </c>
      <c r="Y168" s="6">
        <f t="shared" si="65"/>
        <v>297.3</v>
      </c>
      <c r="Z168">
        <f t="shared" si="66"/>
        <v>2.4624618961402045</v>
      </c>
      <c r="AA168" s="3">
        <v>31.5</v>
      </c>
      <c r="AB168">
        <f t="shared" si="67"/>
        <v>544.005</v>
      </c>
      <c r="AC168" s="6">
        <f t="shared" si="56"/>
        <v>304.8</v>
      </c>
      <c r="AD168">
        <f t="shared" si="68"/>
        <v>3.6393591244975094</v>
      </c>
      <c r="AE168" s="9">
        <v>56</v>
      </c>
      <c r="AF168">
        <f t="shared" si="69"/>
        <v>0.56000000000000005</v>
      </c>
      <c r="AG168" s="9">
        <v>95</v>
      </c>
      <c r="AH168">
        <f t="shared" si="70"/>
        <v>0.95</v>
      </c>
      <c r="AI168">
        <f t="shared" si="71"/>
        <v>2.1886899555258998</v>
      </c>
      <c r="AL168">
        <f t="shared" si="72"/>
        <v>798.00032231578007</v>
      </c>
      <c r="AM168">
        <v>18.396000000000001</v>
      </c>
      <c r="AN168">
        <f t="shared" si="73"/>
        <v>2.3052622267889813E-2</v>
      </c>
      <c r="AO168" s="6">
        <f t="shared" si="74"/>
        <v>7797608001.4891062</v>
      </c>
      <c r="AP168">
        <f t="shared" si="75"/>
        <v>8615128329.202486</v>
      </c>
      <c r="AQ168">
        <f t="shared" si="76"/>
        <v>8206368165.3457966</v>
      </c>
      <c r="AR168">
        <f t="shared" si="77"/>
        <v>40.23582311469044</v>
      </c>
      <c r="AS168">
        <f t="shared" si="78"/>
        <v>0.13288089627388874</v>
      </c>
      <c r="AT168">
        <f t="shared" si="79"/>
        <v>-0.31887895993834875</v>
      </c>
      <c r="AU168">
        <f t="shared" si="80"/>
        <v>-1.7049093944241855</v>
      </c>
      <c r="AX168">
        <f>AW2*AM168</f>
        <v>12.8772</v>
      </c>
      <c r="AY168">
        <f t="shared" si="81"/>
        <v>14.582109394424187</v>
      </c>
    </row>
    <row r="169" spans="6:51" x14ac:dyDescent="0.25">
      <c r="F169">
        <f t="shared" si="82"/>
        <v>168</v>
      </c>
      <c r="G169">
        <f t="shared" si="57"/>
        <v>1.0329579042774375</v>
      </c>
      <c r="H169">
        <f t="shared" si="83"/>
        <v>1.073317234008812E-2</v>
      </c>
      <c r="K169">
        <f t="shared" si="58"/>
        <v>1.8037728799797502E-2</v>
      </c>
      <c r="L169">
        <f>ACOS(-J2*K169)</f>
        <v>1.5731327688576553</v>
      </c>
      <c r="N169">
        <f t="shared" si="59"/>
        <v>0.99983735985620303</v>
      </c>
      <c r="O169">
        <f t="shared" si="60"/>
        <v>2.7463943849127245E-2</v>
      </c>
      <c r="P169">
        <f>M2*N169*O169</f>
        <v>2.7231975551753537E-2</v>
      </c>
      <c r="Q169">
        <f t="shared" si="61"/>
        <v>2.7467397551482871E-2</v>
      </c>
      <c r="S169">
        <f t="shared" si="62"/>
        <v>1.8034795140991735E-2</v>
      </c>
      <c r="T169">
        <f>Q169*R2*S169</f>
        <v>6.363387645449659E-5</v>
      </c>
      <c r="U169">
        <f>D2*E2*G2*(P169+T169)</f>
        <v>1059621.4285028004</v>
      </c>
      <c r="V169">
        <f t="shared" si="63"/>
        <v>1059.6214285028004</v>
      </c>
      <c r="W169" s="3">
        <v>24.2</v>
      </c>
      <c r="X169">
        <f t="shared" si="64"/>
        <v>417.93399999999997</v>
      </c>
      <c r="Y169" s="6">
        <f t="shared" si="65"/>
        <v>297.5</v>
      </c>
      <c r="Z169">
        <f t="shared" si="66"/>
        <v>2.4888841124787331</v>
      </c>
      <c r="AA169" s="3">
        <v>32</v>
      </c>
      <c r="AB169">
        <f t="shared" si="67"/>
        <v>552.64</v>
      </c>
      <c r="AC169" s="6">
        <f t="shared" si="56"/>
        <v>305.3</v>
      </c>
      <c r="AD169">
        <f t="shared" si="68"/>
        <v>3.7328359060309499</v>
      </c>
      <c r="AE169" s="9">
        <v>60</v>
      </c>
      <c r="AF169">
        <f t="shared" si="69"/>
        <v>0.6</v>
      </c>
      <c r="AG169" s="9">
        <v>96</v>
      </c>
      <c r="AH169">
        <f t="shared" si="70"/>
        <v>0.96</v>
      </c>
      <c r="AI169">
        <f t="shared" si="71"/>
        <v>2.3145151457990769</v>
      </c>
      <c r="AL169">
        <f t="shared" si="72"/>
        <v>798.0003209683</v>
      </c>
      <c r="AM169">
        <v>17.172000000000001</v>
      </c>
      <c r="AN169">
        <f t="shared" si="73"/>
        <v>2.1518788337282067E-2</v>
      </c>
      <c r="AO169" s="6">
        <f t="shared" si="74"/>
        <v>7818621552.8825264</v>
      </c>
      <c r="AP169">
        <f t="shared" si="75"/>
        <v>8671823398.6377773</v>
      </c>
      <c r="AQ169">
        <f t="shared" si="76"/>
        <v>8245222475.7601519</v>
      </c>
      <c r="AR169">
        <f t="shared" si="77"/>
        <v>40.426325798652023</v>
      </c>
      <c r="AS169">
        <f t="shared" si="78"/>
        <v>0.12701057101897778</v>
      </c>
      <c r="AT169">
        <f t="shared" si="79"/>
        <v>-0.32094963574466917</v>
      </c>
      <c r="AU169">
        <f t="shared" si="80"/>
        <v>-1.6479386035364625</v>
      </c>
      <c r="AX169">
        <f>AW2*AM169</f>
        <v>12.0204</v>
      </c>
      <c r="AY169">
        <f t="shared" si="81"/>
        <v>13.668338603536462</v>
      </c>
    </row>
    <row r="170" spans="6:51" x14ac:dyDescent="0.25">
      <c r="F170">
        <f t="shared" si="82"/>
        <v>169</v>
      </c>
      <c r="G170">
        <f t="shared" si="57"/>
        <v>1.0329574017545615</v>
      </c>
      <c r="H170">
        <f t="shared" si="83"/>
        <v>1.0856110271523637E-2</v>
      </c>
      <c r="K170">
        <f t="shared" si="58"/>
        <v>1.8037720022733787E-2</v>
      </c>
      <c r="L170">
        <f>ACOS(-J2*K170)</f>
        <v>1.5731327677207529</v>
      </c>
      <c r="N170">
        <f t="shared" si="59"/>
        <v>0.99983736001444412</v>
      </c>
      <c r="O170">
        <f t="shared" si="60"/>
        <v>2.7463943829284052E-2</v>
      </c>
      <c r="P170">
        <f>M2*N170*O170</f>
        <v>2.7231975536387863E-2</v>
      </c>
      <c r="Q170">
        <f t="shared" si="61"/>
        <v>2.7467397531632191E-2</v>
      </c>
      <c r="S170">
        <f t="shared" si="62"/>
        <v>1.8034786368209828E-2</v>
      </c>
      <c r="T170">
        <f>Q170*R2*S170</f>
        <v>6.3633845454670823E-5</v>
      </c>
      <c r="U170">
        <f>D2*E2*G2*(P170+T170)</f>
        <v>1059621.4267028819</v>
      </c>
      <c r="V170">
        <f t="shared" si="63"/>
        <v>1059.621426702882</v>
      </c>
      <c r="W170" s="3">
        <v>24</v>
      </c>
      <c r="X170">
        <f t="shared" si="64"/>
        <v>414.48</v>
      </c>
      <c r="Y170" s="6">
        <f t="shared" si="65"/>
        <v>297.3</v>
      </c>
      <c r="Z170">
        <f t="shared" si="66"/>
        <v>2.4624618961402045</v>
      </c>
      <c r="AA170" s="3">
        <v>29</v>
      </c>
      <c r="AB170">
        <f t="shared" si="67"/>
        <v>500.83</v>
      </c>
      <c r="AC170" s="6">
        <f t="shared" si="56"/>
        <v>302.3</v>
      </c>
      <c r="AD170">
        <f t="shared" si="68"/>
        <v>3.2019052325811828</v>
      </c>
      <c r="AE170" s="9">
        <v>75</v>
      </c>
      <c r="AF170">
        <f t="shared" si="69"/>
        <v>0.75</v>
      </c>
      <c r="AG170" s="9">
        <v>95</v>
      </c>
      <c r="AH170">
        <f t="shared" si="70"/>
        <v>0.95</v>
      </c>
      <c r="AI170">
        <f t="shared" si="71"/>
        <v>2.3703838628845406</v>
      </c>
      <c r="AL170">
        <f t="shared" si="72"/>
        <v>798.00031961278239</v>
      </c>
      <c r="AM170">
        <v>13.824</v>
      </c>
      <c r="AN170">
        <f t="shared" si="73"/>
        <v>1.7323301332395315E-2</v>
      </c>
      <c r="AO170" s="6">
        <f t="shared" si="74"/>
        <v>7797608001.4891062</v>
      </c>
      <c r="AP170">
        <f t="shared" si="75"/>
        <v>8335811539.003027</v>
      </c>
      <c r="AQ170">
        <f t="shared" si="76"/>
        <v>8066709770.246067</v>
      </c>
      <c r="AR170">
        <f t="shared" si="77"/>
        <v>39.551078003516466</v>
      </c>
      <c r="AS170">
        <f t="shared" si="78"/>
        <v>0.124455286048261</v>
      </c>
      <c r="AT170">
        <f t="shared" si="79"/>
        <v>-0.32661354320126629</v>
      </c>
      <c r="AU170">
        <f t="shared" si="80"/>
        <v>-1.6077031455080069</v>
      </c>
      <c r="AX170">
        <f>AW2*AM170</f>
        <v>9.6768000000000001</v>
      </c>
      <c r="AY170">
        <f t="shared" si="81"/>
        <v>11.284503145508006</v>
      </c>
    </row>
    <row r="171" spans="6:51" x14ac:dyDescent="0.25">
      <c r="F171">
        <f t="shared" si="82"/>
        <v>170</v>
      </c>
      <c r="G171">
        <f t="shared" si="57"/>
        <v>1.0329568962519291</v>
      </c>
      <c r="H171">
        <f t="shared" si="83"/>
        <v>1.0979047221432588E-2</v>
      </c>
      <c r="K171">
        <f t="shared" si="58"/>
        <v>1.8037711193625648E-2</v>
      </c>
      <c r="L171">
        <f>ACOS(-J2*K171)</f>
        <v>1.5731327665771091</v>
      </c>
      <c r="N171">
        <f t="shared" si="59"/>
        <v>0.99983736017362335</v>
      </c>
      <c r="O171">
        <f t="shared" si="60"/>
        <v>2.7463943809323203E-2</v>
      </c>
      <c r="P171">
        <f>M2*N171*O171</f>
        <v>2.7231975520931082E-2</v>
      </c>
      <c r="Q171">
        <f t="shared" si="61"/>
        <v>2.746739751166381E-2</v>
      </c>
      <c r="S171">
        <f t="shared" si="62"/>
        <v>1.8034777543408886E-2</v>
      </c>
      <c r="T171">
        <f>Q171*R2*S171</f>
        <v>6.3633814271028729E-5</v>
      </c>
      <c r="U171">
        <f>D2*E2*G2*(P171+T171)</f>
        <v>1059621.4248922905</v>
      </c>
      <c r="V171">
        <f t="shared" si="63"/>
        <v>1059.6214248922904</v>
      </c>
      <c r="W171" s="3">
        <v>23.5</v>
      </c>
      <c r="X171">
        <f t="shared" si="64"/>
        <v>405.84499999999997</v>
      </c>
      <c r="Y171" s="6">
        <f t="shared" si="65"/>
        <v>296.8</v>
      </c>
      <c r="Z171">
        <f t="shared" si="66"/>
        <v>2.3974761634350776</v>
      </c>
      <c r="AA171" s="3">
        <v>26.5</v>
      </c>
      <c r="AB171">
        <f t="shared" si="67"/>
        <v>457.65499999999997</v>
      </c>
      <c r="AC171" s="6">
        <f t="shared" si="56"/>
        <v>299.8</v>
      </c>
      <c r="AD171">
        <f t="shared" si="68"/>
        <v>2.8110234963348528</v>
      </c>
      <c r="AE171" s="9">
        <v>90</v>
      </c>
      <c r="AF171">
        <f t="shared" si="69"/>
        <v>0.9</v>
      </c>
      <c r="AG171" s="9">
        <v>95</v>
      </c>
      <c r="AH171">
        <f t="shared" si="70"/>
        <v>0.95</v>
      </c>
      <c r="AI171">
        <f t="shared" si="71"/>
        <v>2.4037617509823459</v>
      </c>
      <c r="AL171">
        <f t="shared" si="72"/>
        <v>798.00031824922689</v>
      </c>
      <c r="AM171">
        <v>19.108799999999999</v>
      </c>
      <c r="AN171">
        <f t="shared" si="73"/>
        <v>2.394585511184226E-2</v>
      </c>
      <c r="AO171" s="6">
        <f t="shared" si="74"/>
        <v>7745259436.8026133</v>
      </c>
      <c r="AP171">
        <f t="shared" si="75"/>
        <v>8063342376.848567</v>
      </c>
      <c r="AQ171">
        <f t="shared" si="76"/>
        <v>7904300906.8255901</v>
      </c>
      <c r="AR171">
        <f t="shared" si="77"/>
        <v>38.75478734616587</v>
      </c>
      <c r="AS171">
        <f t="shared" si="78"/>
        <v>0.12294302517713471</v>
      </c>
      <c r="AT171">
        <f t="shared" si="79"/>
        <v>-0.31767309559901291</v>
      </c>
      <c r="AU171">
        <f t="shared" si="80"/>
        <v>-1.5135950144896337</v>
      </c>
      <c r="AX171">
        <f>AW2*AM171</f>
        <v>13.376159999999999</v>
      </c>
      <c r="AY171">
        <f t="shared" si="81"/>
        <v>14.889755014489632</v>
      </c>
    </row>
    <row r="172" spans="6:51" x14ac:dyDescent="0.25">
      <c r="F172">
        <f t="shared" si="82"/>
        <v>171</v>
      </c>
      <c r="G172">
        <f t="shared" si="57"/>
        <v>1.032956387769586</v>
      </c>
      <c r="H172">
        <f t="shared" si="83"/>
        <v>1.1101983178699959E-2</v>
      </c>
      <c r="K172">
        <f t="shared" si="58"/>
        <v>1.8037702312473893E-2</v>
      </c>
      <c r="L172">
        <f>ACOS(-J2*K172)</f>
        <v>1.573132765426724</v>
      </c>
      <c r="N172">
        <f t="shared" si="59"/>
        <v>0.99983736033374082</v>
      </c>
      <c r="O172">
        <f t="shared" si="60"/>
        <v>2.7463943789244692E-2</v>
      </c>
      <c r="P172">
        <f>M2*N172*O172</f>
        <v>2.7231975505383182E-2</v>
      </c>
      <c r="Q172">
        <f t="shared" si="61"/>
        <v>2.7467397491577721E-2</v>
      </c>
      <c r="S172">
        <f t="shared" si="62"/>
        <v>1.803476866658971E-2</v>
      </c>
      <c r="T172">
        <f>Q172*R2*S172</f>
        <v>6.3633782903573126E-5</v>
      </c>
      <c r="U172">
        <f>D2*E2*G2*(P172+T172)</f>
        <v>1059621.4230710263</v>
      </c>
      <c r="V172">
        <f t="shared" si="63"/>
        <v>1059.6214230710264</v>
      </c>
      <c r="W172" s="3">
        <v>21.5</v>
      </c>
      <c r="X172">
        <f t="shared" si="64"/>
        <v>371.30500000000001</v>
      </c>
      <c r="Y172" s="6">
        <f t="shared" si="65"/>
        <v>294.8</v>
      </c>
      <c r="Z172">
        <f t="shared" si="66"/>
        <v>2.1522831732713339</v>
      </c>
      <c r="AA172" s="3">
        <v>30.5</v>
      </c>
      <c r="AB172">
        <f t="shared" si="67"/>
        <v>526.73500000000001</v>
      </c>
      <c r="AC172" s="6">
        <f t="shared" si="56"/>
        <v>303.8</v>
      </c>
      <c r="AD172">
        <f t="shared" si="68"/>
        <v>3.4585031764857836</v>
      </c>
      <c r="AE172" s="9">
        <v>65</v>
      </c>
      <c r="AF172">
        <f t="shared" si="69"/>
        <v>0.65</v>
      </c>
      <c r="AG172" s="9">
        <v>95</v>
      </c>
      <c r="AH172">
        <f t="shared" si="70"/>
        <v>0.95</v>
      </c>
      <c r="AI172">
        <f t="shared" si="71"/>
        <v>2.1463480396617634</v>
      </c>
      <c r="AL172">
        <f t="shared" si="72"/>
        <v>798.00031687763396</v>
      </c>
      <c r="AM172">
        <v>17.315999999999999</v>
      </c>
      <c r="AN172">
        <f t="shared" si="73"/>
        <v>2.1699239503754793E-2</v>
      </c>
      <c r="AO172" s="6">
        <f t="shared" si="74"/>
        <v>7538496509.1746454</v>
      </c>
      <c r="AP172">
        <f t="shared" si="75"/>
        <v>8502572636.9173031</v>
      </c>
      <c r="AQ172">
        <f t="shared" si="76"/>
        <v>8020534573.0459747</v>
      </c>
      <c r="AR172">
        <f t="shared" si="77"/>
        <v>39.324681011644415</v>
      </c>
      <c r="AS172">
        <f t="shared" si="78"/>
        <v>0.13489412105604928</v>
      </c>
      <c r="AT172">
        <f t="shared" si="79"/>
        <v>-0.32070602666993098</v>
      </c>
      <c r="AU172">
        <f t="shared" si="80"/>
        <v>-1.7012390871615259</v>
      </c>
      <c r="AX172">
        <f>AW2*AM172</f>
        <v>12.121199999999998</v>
      </c>
      <c r="AY172">
        <f t="shared" si="81"/>
        <v>13.822439087161523</v>
      </c>
    </row>
    <row r="173" spans="6:51" x14ac:dyDescent="0.25">
      <c r="F173">
        <f t="shared" si="82"/>
        <v>172</v>
      </c>
      <c r="G173">
        <f t="shared" si="57"/>
        <v>1.0329558763075777</v>
      </c>
      <c r="H173">
        <f t="shared" si="83"/>
        <v>1.122491813221081E-2</v>
      </c>
      <c r="K173">
        <f t="shared" si="58"/>
        <v>1.8037693379279317E-2</v>
      </c>
      <c r="L173">
        <f>ACOS(-J2*K173)</f>
        <v>1.5731327642695978</v>
      </c>
      <c r="N173">
        <f t="shared" si="59"/>
        <v>0.99983736049479643</v>
      </c>
      <c r="O173">
        <f t="shared" si="60"/>
        <v>2.746394376904852E-2</v>
      </c>
      <c r="P173">
        <f>M2*N173*O173</f>
        <v>2.7231975489744167E-2</v>
      </c>
      <c r="Q173">
        <f t="shared" si="61"/>
        <v>2.7467397471373931E-2</v>
      </c>
      <c r="S173">
        <f t="shared" si="62"/>
        <v>1.8034759737753096E-2</v>
      </c>
      <c r="T173">
        <f>Q173*R2*S173</f>
        <v>6.3633751352306847E-5</v>
      </c>
      <c r="U173">
        <f>D2*E2*G2*(P173+T173)</f>
        <v>1059621.4212390895</v>
      </c>
      <c r="V173">
        <f t="shared" si="63"/>
        <v>1059.6214212390894</v>
      </c>
      <c r="W173" s="3">
        <v>22.5</v>
      </c>
      <c r="X173">
        <f t="shared" si="64"/>
        <v>388.57499999999999</v>
      </c>
      <c r="Y173" s="6">
        <f t="shared" si="65"/>
        <v>295.8</v>
      </c>
      <c r="Z173">
        <f t="shared" si="66"/>
        <v>2.2719881109601614</v>
      </c>
      <c r="AA173" s="3">
        <v>29.5</v>
      </c>
      <c r="AB173">
        <f t="shared" si="67"/>
        <v>509.46499999999997</v>
      </c>
      <c r="AC173" s="6">
        <f t="shared" si="56"/>
        <v>302.8</v>
      </c>
      <c r="AD173">
        <f t="shared" si="68"/>
        <v>3.2855284428483555</v>
      </c>
      <c r="AE173" s="9">
        <v>75</v>
      </c>
      <c r="AF173">
        <f t="shared" si="69"/>
        <v>0.75</v>
      </c>
      <c r="AG173" s="9">
        <v>96</v>
      </c>
      <c r="AH173">
        <f t="shared" si="70"/>
        <v>0.96</v>
      </c>
      <c r="AI173">
        <f t="shared" si="71"/>
        <v>2.3226274593290106</v>
      </c>
      <c r="AL173">
        <f t="shared" si="72"/>
        <v>798.00031549800326</v>
      </c>
      <c r="AM173">
        <v>12.564000000000002</v>
      </c>
      <c r="AN173">
        <f t="shared" si="73"/>
        <v>1.5744354677553307E-2</v>
      </c>
      <c r="AO173" s="6">
        <f t="shared" si="74"/>
        <v>7641353482.9750309</v>
      </c>
      <c r="AP173">
        <f t="shared" si="75"/>
        <v>8391123459.3793173</v>
      </c>
      <c r="AQ173">
        <f t="shared" si="76"/>
        <v>8016238471.1771736</v>
      </c>
      <c r="AR173">
        <f t="shared" si="77"/>
        <v>39.303617224181686</v>
      </c>
      <c r="AS173">
        <f t="shared" si="78"/>
        <v>0.12663763639561779</v>
      </c>
      <c r="AT173">
        <f t="shared" si="79"/>
        <v>-0.32874512118530302</v>
      </c>
      <c r="AU173">
        <f t="shared" si="80"/>
        <v>-1.6362687418405126</v>
      </c>
      <c r="AX173">
        <f>AW2*AM173</f>
        <v>8.7948000000000004</v>
      </c>
      <c r="AY173">
        <f t="shared" si="81"/>
        <v>10.431068741840512</v>
      </c>
    </row>
    <row r="174" spans="6:51" x14ac:dyDescent="0.25">
      <c r="F174">
        <f t="shared" si="82"/>
        <v>173</v>
      </c>
      <c r="G174">
        <f t="shared" si="57"/>
        <v>1.032955361865951</v>
      </c>
      <c r="H174">
        <f t="shared" si="83"/>
        <v>1.1347852070850307E-2</v>
      </c>
      <c r="K174">
        <f t="shared" si="58"/>
        <v>1.8037684394042727E-2</v>
      </c>
      <c r="L174">
        <f>ACOS(-J2*K174)</f>
        <v>1.5731327631057304</v>
      </c>
      <c r="N174">
        <f t="shared" si="59"/>
        <v>0.9998373606567903</v>
      </c>
      <c r="O174">
        <f t="shared" si="60"/>
        <v>2.746394374873469E-2</v>
      </c>
      <c r="P174">
        <f>M2*N174*O174</f>
        <v>2.7231975474014045E-2</v>
      </c>
      <c r="Q174">
        <f t="shared" si="61"/>
        <v>2.7467397451052433E-2</v>
      </c>
      <c r="S174">
        <f t="shared" si="62"/>
        <v>1.8034750756899857E-2</v>
      </c>
      <c r="T174">
        <f>Q174*R2*S174</f>
        <v>6.3633719617232725E-5</v>
      </c>
      <c r="U174">
        <f>D2*E2*G2*(P174+T174)</f>
        <v>1059621.4193964805</v>
      </c>
      <c r="V174">
        <f t="shared" si="63"/>
        <v>1059.6214193964806</v>
      </c>
      <c r="W174" s="3">
        <v>23</v>
      </c>
      <c r="X174">
        <f t="shared" si="64"/>
        <v>397.21</v>
      </c>
      <c r="Y174" s="6">
        <f t="shared" si="65"/>
        <v>296.3</v>
      </c>
      <c r="Z174">
        <f t="shared" si="66"/>
        <v>2.3339947564661481</v>
      </c>
      <c r="AA174" s="3">
        <v>30.1</v>
      </c>
      <c r="AB174">
        <f t="shared" si="67"/>
        <v>519.827</v>
      </c>
      <c r="AC174" s="6">
        <f t="shared" si="56"/>
        <v>303.40000000000003</v>
      </c>
      <c r="AD174">
        <f t="shared" si="68"/>
        <v>3.3883840319267788</v>
      </c>
      <c r="AE174" s="9">
        <v>71</v>
      </c>
      <c r="AF174">
        <f t="shared" si="69"/>
        <v>0.71</v>
      </c>
      <c r="AG174" s="9">
        <v>95</v>
      </c>
      <c r="AH174">
        <f t="shared" si="70"/>
        <v>0.95</v>
      </c>
      <c r="AI174">
        <f t="shared" si="71"/>
        <v>2.3115238406554268</v>
      </c>
      <c r="AL174">
        <f t="shared" si="72"/>
        <v>798.00031411033558</v>
      </c>
      <c r="AM174">
        <v>15.515999999999998</v>
      </c>
      <c r="AN174">
        <f t="shared" si="73"/>
        <v>1.9443601369127629E-2</v>
      </c>
      <c r="AO174" s="6">
        <f t="shared" si="74"/>
        <v>7693174893.707921</v>
      </c>
      <c r="AP174">
        <f t="shared" si="75"/>
        <v>8457860592.1170883</v>
      </c>
      <c r="AQ174">
        <f t="shared" si="76"/>
        <v>8075517742.9125042</v>
      </c>
      <c r="AR174">
        <f t="shared" si="77"/>
        <v>39.594263493500009</v>
      </c>
      <c r="AS174">
        <f t="shared" si="78"/>
        <v>0.12714825047266734</v>
      </c>
      <c r="AT174">
        <f t="shared" si="79"/>
        <v>-0.32375113815167766</v>
      </c>
      <c r="AU174">
        <f t="shared" si="80"/>
        <v>-1.6298737360635989</v>
      </c>
      <c r="AX174">
        <f>AW2*AM174</f>
        <v>10.861199999999998</v>
      </c>
      <c r="AY174">
        <f t="shared" si="81"/>
        <v>12.491073736063598</v>
      </c>
    </row>
    <row r="175" spans="6:51" x14ac:dyDescent="0.25">
      <c r="F175">
        <f t="shared" si="82"/>
        <v>174</v>
      </c>
      <c r="G175">
        <f t="shared" si="57"/>
        <v>1.0329548444447523</v>
      </c>
      <c r="H175">
        <f t="shared" si="83"/>
        <v>1.1470784983503705E-2</v>
      </c>
      <c r="K175">
        <f t="shared" si="58"/>
        <v>1.8037675356764944E-2</v>
      </c>
      <c r="L175">
        <f>ACOS(-J2*K175)</f>
        <v>1.5731327619351221</v>
      </c>
      <c r="N175">
        <f t="shared" si="59"/>
        <v>0.9998373608197223</v>
      </c>
      <c r="O175">
        <f t="shared" si="60"/>
        <v>2.7463943728303207E-2</v>
      </c>
      <c r="P175">
        <f>M2*N175*O175</f>
        <v>2.7231975458192816E-2</v>
      </c>
      <c r="Q175">
        <f t="shared" si="61"/>
        <v>2.7467397430613241E-2</v>
      </c>
      <c r="S175">
        <f t="shared" si="62"/>
        <v>1.8034741724030804E-2</v>
      </c>
      <c r="T175">
        <f>Q175*R2*S175</f>
        <v>6.3633687698353659E-5</v>
      </c>
      <c r="U175">
        <f>D2*E2*G2*(P175+T175)</f>
        <v>1059621.4175431991</v>
      </c>
      <c r="V175">
        <f t="shared" si="63"/>
        <v>1059.6214175431992</v>
      </c>
      <c r="W175" s="3">
        <v>23</v>
      </c>
      <c r="X175">
        <f t="shared" si="64"/>
        <v>397.21</v>
      </c>
      <c r="Y175" s="6">
        <f t="shared" si="65"/>
        <v>296.3</v>
      </c>
      <c r="Z175">
        <f t="shared" si="66"/>
        <v>2.3339947564661481</v>
      </c>
      <c r="AA175" s="3">
        <v>25.5</v>
      </c>
      <c r="AB175">
        <f t="shared" si="67"/>
        <v>440.38499999999999</v>
      </c>
      <c r="AC175" s="6">
        <f t="shared" si="56"/>
        <v>298.8</v>
      </c>
      <c r="AD175">
        <f t="shared" si="68"/>
        <v>2.6667477955719967</v>
      </c>
      <c r="AE175" s="9">
        <v>78</v>
      </c>
      <c r="AF175">
        <f t="shared" si="69"/>
        <v>0.78</v>
      </c>
      <c r="AG175" s="9">
        <v>96</v>
      </c>
      <c r="AH175">
        <f t="shared" si="70"/>
        <v>0.96</v>
      </c>
      <c r="AI175">
        <f t="shared" si="71"/>
        <v>2.1603491233768297</v>
      </c>
      <c r="AL175">
        <f t="shared" si="72"/>
        <v>798.00031271463035</v>
      </c>
      <c r="AM175">
        <v>19.0944</v>
      </c>
      <c r="AN175">
        <f t="shared" si="73"/>
        <v>2.3927810172210136E-2</v>
      </c>
      <c r="AO175" s="6">
        <f t="shared" si="74"/>
        <v>7693174893.707921</v>
      </c>
      <c r="AP175">
        <f t="shared" si="75"/>
        <v>7956246739.8993816</v>
      </c>
      <c r="AQ175">
        <f t="shared" si="76"/>
        <v>7824710816.8036518</v>
      </c>
      <c r="AR175">
        <f t="shared" si="77"/>
        <v>38.364557134788306</v>
      </c>
      <c r="AS175">
        <f t="shared" si="78"/>
        <v>0.13422623389220417</v>
      </c>
      <c r="AT175">
        <f t="shared" si="79"/>
        <v>-0.31769745626751628</v>
      </c>
      <c r="AU175">
        <f t="shared" si="80"/>
        <v>-1.635992588055557</v>
      </c>
      <c r="AX175">
        <f>AW2*AM175</f>
        <v>13.36608</v>
      </c>
      <c r="AY175">
        <f t="shared" si="81"/>
        <v>15.002072588055558</v>
      </c>
    </row>
    <row r="176" spans="6:51" x14ac:dyDescent="0.25">
      <c r="F176">
        <f t="shared" si="82"/>
        <v>175</v>
      </c>
      <c r="G176">
        <f t="shared" si="57"/>
        <v>1.0329543240440282</v>
      </c>
      <c r="H176">
        <f t="shared" si="83"/>
        <v>1.1593716859056342E-2</v>
      </c>
      <c r="K176">
        <f t="shared" si="58"/>
        <v>1.8037666267446781E-2</v>
      </c>
      <c r="L176">
        <f>ACOS(-J2*K176)</f>
        <v>1.573132760757773</v>
      </c>
      <c r="N176">
        <f t="shared" si="59"/>
        <v>0.99983736098359244</v>
      </c>
      <c r="O176">
        <f t="shared" si="60"/>
        <v>2.7463943707754072E-2</v>
      </c>
      <c r="P176">
        <f>M2*N176*O176</f>
        <v>2.7231975442280475E-2</v>
      </c>
      <c r="Q176">
        <f t="shared" si="61"/>
        <v>2.7467397410056351E-2</v>
      </c>
      <c r="S176">
        <f t="shared" si="62"/>
        <v>1.8034732639146754E-2</v>
      </c>
      <c r="T176">
        <f>Q176*R2*S176</f>
        <v>6.3633655595672536E-5</v>
      </c>
      <c r="U176">
        <f>D2*E2*G2*(P176+T176)</f>
        <v>1059621.4156792455</v>
      </c>
      <c r="V176">
        <f t="shared" si="63"/>
        <v>1059.6214156792455</v>
      </c>
      <c r="W176" s="3">
        <v>20.5</v>
      </c>
      <c r="X176">
        <f t="shared" si="64"/>
        <v>354.03499999999997</v>
      </c>
      <c r="Y176" s="6">
        <f t="shared" si="65"/>
        <v>293.8</v>
      </c>
      <c r="Z176">
        <f t="shared" si="66"/>
        <v>2.0381340673462596</v>
      </c>
      <c r="AA176" s="3">
        <v>29.5</v>
      </c>
      <c r="AB176">
        <f t="shared" si="67"/>
        <v>509.46499999999997</v>
      </c>
      <c r="AC176" s="6">
        <f t="shared" si="56"/>
        <v>302.8</v>
      </c>
      <c r="AD176">
        <f t="shared" si="68"/>
        <v>3.2855284428483555</v>
      </c>
      <c r="AE176" s="9">
        <v>64</v>
      </c>
      <c r="AF176">
        <f t="shared" si="69"/>
        <v>0.64</v>
      </c>
      <c r="AG176" s="9">
        <v>94</v>
      </c>
      <c r="AH176">
        <f t="shared" si="70"/>
        <v>0.94</v>
      </c>
      <c r="AI176">
        <f t="shared" si="71"/>
        <v>2.0092921133642156</v>
      </c>
      <c r="AL176">
        <f t="shared" si="72"/>
        <v>798.00031131088781</v>
      </c>
      <c r="AM176">
        <v>18.108000000000001</v>
      </c>
      <c r="AN176">
        <f t="shared" si="73"/>
        <v>2.2691720470952824E-2</v>
      </c>
      <c r="AO176" s="6">
        <f t="shared" si="74"/>
        <v>7436681431.5614634</v>
      </c>
      <c r="AP176">
        <f t="shared" si="75"/>
        <v>8391123459.3793173</v>
      </c>
      <c r="AQ176">
        <f t="shared" si="76"/>
        <v>7913902445.4703903</v>
      </c>
      <c r="AR176">
        <f t="shared" si="77"/>
        <v>38.801863690141325</v>
      </c>
      <c r="AS176">
        <f t="shared" si="78"/>
        <v>0.14155069810669874</v>
      </c>
      <c r="AT176">
        <f t="shared" si="79"/>
        <v>-0.31936617736421369</v>
      </c>
      <c r="AU176">
        <f t="shared" si="80"/>
        <v>-1.7540966587921605</v>
      </c>
      <c r="AX176">
        <f>AW2*AM176</f>
        <v>12.675599999999999</v>
      </c>
      <c r="AY176">
        <f t="shared" si="81"/>
        <v>14.42969665879216</v>
      </c>
    </row>
    <row r="177" spans="5:52" x14ac:dyDescent="0.25">
      <c r="F177">
        <f t="shared" si="82"/>
        <v>176</v>
      </c>
      <c r="G177">
        <f t="shared" si="57"/>
        <v>1.0329538006638259</v>
      </c>
      <c r="H177">
        <f t="shared" si="83"/>
        <v>1.1716647686393663E-2</v>
      </c>
      <c r="K177">
        <f t="shared" si="58"/>
        <v>1.8037657126089058E-2</v>
      </c>
      <c r="L177">
        <f>ACOS(-J2*K177)</f>
        <v>1.5731327595736833</v>
      </c>
      <c r="N177">
        <f t="shared" si="59"/>
        <v>0.99983736114840072</v>
      </c>
      <c r="O177">
        <f t="shared" si="60"/>
        <v>2.7463943687087287E-2</v>
      </c>
      <c r="P177">
        <f>M2*N177*O177</f>
        <v>2.7231975426277033E-2</v>
      </c>
      <c r="Q177">
        <f t="shared" si="61"/>
        <v>2.7467397389381767E-2</v>
      </c>
      <c r="S177">
        <f t="shared" si="62"/>
        <v>1.8034723502248527E-2</v>
      </c>
      <c r="T177">
        <f>Q177*R2*S177</f>
        <v>6.3633623309192243E-5</v>
      </c>
      <c r="U177">
        <f>D2*E2*G2*(P177+T177)</f>
        <v>1059621.4138046205</v>
      </c>
      <c r="V177">
        <f t="shared" si="63"/>
        <v>1059.6214138046205</v>
      </c>
      <c r="W177" s="3">
        <v>22.1</v>
      </c>
      <c r="X177">
        <f t="shared" si="64"/>
        <v>381.66700000000003</v>
      </c>
      <c r="Y177" s="6">
        <f t="shared" si="65"/>
        <v>295.40000000000003</v>
      </c>
      <c r="Z177">
        <f t="shared" si="66"/>
        <v>2.223425053404688</v>
      </c>
      <c r="AA177" s="3">
        <v>31.5</v>
      </c>
      <c r="AB177">
        <f t="shared" si="67"/>
        <v>544.005</v>
      </c>
      <c r="AC177" s="6">
        <f t="shared" si="56"/>
        <v>304.8</v>
      </c>
      <c r="AD177">
        <f t="shared" si="68"/>
        <v>3.6393591244975094</v>
      </c>
      <c r="AE177" s="9">
        <v>70</v>
      </c>
      <c r="AF177">
        <f t="shared" si="69"/>
        <v>0.7</v>
      </c>
      <c r="AG177" s="9">
        <v>95</v>
      </c>
      <c r="AH177">
        <f t="shared" si="70"/>
        <v>0.95</v>
      </c>
      <c r="AI177">
        <f t="shared" si="71"/>
        <v>2.3299025939413549</v>
      </c>
      <c r="AL177">
        <f t="shared" si="72"/>
        <v>798.00030989910874</v>
      </c>
      <c r="AM177">
        <v>16.776</v>
      </c>
      <c r="AN177">
        <f t="shared" si="73"/>
        <v>2.1022548226981255E-2</v>
      </c>
      <c r="AO177" s="6">
        <f t="shared" si="74"/>
        <v>7600085213.0842552</v>
      </c>
      <c r="AP177">
        <f t="shared" si="75"/>
        <v>8615128329.202486</v>
      </c>
      <c r="AQ177">
        <f t="shared" si="76"/>
        <v>8107606771.1433706</v>
      </c>
      <c r="AR177">
        <f t="shared" si="77"/>
        <v>39.751595998915946</v>
      </c>
      <c r="AS177">
        <f t="shared" si="78"/>
        <v>0.12630374163020414</v>
      </c>
      <c r="AT177">
        <f t="shared" si="79"/>
        <v>-0.32161955989357527</v>
      </c>
      <c r="AU177">
        <f t="shared" si="80"/>
        <v>-1.6147795456667413</v>
      </c>
      <c r="AX177">
        <f>AW2*AM177</f>
        <v>11.7432</v>
      </c>
      <c r="AY177">
        <f t="shared" si="81"/>
        <v>13.357979545666741</v>
      </c>
    </row>
    <row r="178" spans="5:52" x14ac:dyDescent="0.25">
      <c r="F178">
        <f t="shared" si="82"/>
        <v>177</v>
      </c>
      <c r="G178">
        <f t="shared" si="57"/>
        <v>1.0329532743041925</v>
      </c>
      <c r="H178">
        <f t="shared" si="83"/>
        <v>1.1839577454401198E-2</v>
      </c>
      <c r="K178">
        <f t="shared" si="58"/>
        <v>1.8037647932692594E-2</v>
      </c>
      <c r="L178">
        <f>ACOS(-J2*K178)</f>
        <v>1.5731327583828527</v>
      </c>
      <c r="N178">
        <f t="shared" si="59"/>
        <v>0.99983736131414713</v>
      </c>
      <c r="O178">
        <f t="shared" si="60"/>
        <v>2.7463943666302854E-2</v>
      </c>
      <c r="P178">
        <f>M2*N178*O178</f>
        <v>2.7231975410182491E-2</v>
      </c>
      <c r="Q178">
        <f t="shared" si="61"/>
        <v>2.7467397368589493E-2</v>
      </c>
      <c r="S178">
        <f t="shared" si="62"/>
        <v>1.8034714313336943E-2</v>
      </c>
      <c r="T178">
        <f>Q178*R2*S178</f>
        <v>6.3633590838915708E-5</v>
      </c>
      <c r="U178">
        <f>D2*E2*G2*(P178+T178)</f>
        <v>1059621.4119193237</v>
      </c>
      <c r="V178">
        <f t="shared" si="63"/>
        <v>1059.6214119193237</v>
      </c>
      <c r="W178" s="3">
        <v>21</v>
      </c>
      <c r="X178">
        <f t="shared" si="64"/>
        <v>362.67</v>
      </c>
      <c r="Y178" s="6">
        <f t="shared" si="65"/>
        <v>294.3</v>
      </c>
      <c r="Z178">
        <f t="shared" si="66"/>
        <v>2.0945280629249932</v>
      </c>
      <c r="AA178" s="3">
        <v>30</v>
      </c>
      <c r="AB178">
        <f t="shared" si="67"/>
        <v>518.1</v>
      </c>
      <c r="AC178" s="6">
        <f t="shared" si="56"/>
        <v>303.3</v>
      </c>
      <c r="AD178">
        <f t="shared" si="68"/>
        <v>3.3710490534071527</v>
      </c>
      <c r="AE178" s="9">
        <v>73</v>
      </c>
      <c r="AF178">
        <f t="shared" si="69"/>
        <v>0.73</v>
      </c>
      <c r="AG178" s="9">
        <v>96</v>
      </c>
      <c r="AH178">
        <f t="shared" si="70"/>
        <v>0.96</v>
      </c>
      <c r="AI178">
        <f t="shared" si="71"/>
        <v>2.2358063746976073</v>
      </c>
      <c r="AL178">
        <f t="shared" si="72"/>
        <v>798.0003084792927</v>
      </c>
      <c r="AM178">
        <v>15.371999999999998</v>
      </c>
      <c r="AN178">
        <f t="shared" si="73"/>
        <v>1.9263150448266882E-2</v>
      </c>
      <c r="AO178" s="6">
        <f t="shared" si="74"/>
        <v>7487459175.1471529</v>
      </c>
      <c r="AP178">
        <f t="shared" si="75"/>
        <v>8446710189.1074104</v>
      </c>
      <c r="AQ178">
        <f t="shared" si="76"/>
        <v>7967084682.1272812</v>
      </c>
      <c r="AR178">
        <f t="shared" si="77"/>
        <v>39.06261619647006</v>
      </c>
      <c r="AS178">
        <f t="shared" si="78"/>
        <v>0.1306634170908651</v>
      </c>
      <c r="AT178">
        <f t="shared" si="79"/>
        <v>-0.3239947468948397</v>
      </c>
      <c r="AU178">
        <f t="shared" si="80"/>
        <v>-1.6536869795904785</v>
      </c>
      <c r="AX178">
        <f>AW2*AM178</f>
        <v>10.760399999999999</v>
      </c>
      <c r="AY178">
        <f t="shared" si="81"/>
        <v>12.414086979590477</v>
      </c>
    </row>
    <row r="179" spans="5:52" x14ac:dyDescent="0.25">
      <c r="F179">
        <f t="shared" si="82"/>
        <v>178</v>
      </c>
      <c r="G179">
        <f t="shared" si="57"/>
        <v>1.0329527449651759</v>
      </c>
      <c r="H179">
        <f t="shared" si="83"/>
        <v>1.1962506151964581E-2</v>
      </c>
      <c r="K179">
        <f t="shared" si="58"/>
        <v>1.8037638687258235E-2</v>
      </c>
      <c r="L179">
        <f>ACOS(-J2*K179)</f>
        <v>1.5731327571852818</v>
      </c>
      <c r="N179">
        <f t="shared" si="59"/>
        <v>0.99983736148083158</v>
      </c>
      <c r="O179">
        <f t="shared" si="60"/>
        <v>2.7463943645400772E-2</v>
      </c>
      <c r="P179">
        <f>M2*N179*O179</f>
        <v>2.7231975393996837E-2</v>
      </c>
      <c r="Q179">
        <f t="shared" si="61"/>
        <v>2.7467397347679522E-2</v>
      </c>
      <c r="S179">
        <f t="shared" si="62"/>
        <v>1.8034705072412845E-2</v>
      </c>
      <c r="T179">
        <f>Q179*R2*S179</f>
        <v>6.3633558184845857E-5</v>
      </c>
      <c r="U179">
        <f>D2*E2*G2*(P179+T179)</f>
        <v>1059621.4100233552</v>
      </c>
      <c r="V179">
        <f t="shared" si="63"/>
        <v>1059.6214100233551</v>
      </c>
      <c r="W179" s="3">
        <v>21.2</v>
      </c>
      <c r="X179">
        <f t="shared" si="64"/>
        <v>366.12399999999997</v>
      </c>
      <c r="Y179" s="6">
        <f t="shared" si="65"/>
        <v>294.5</v>
      </c>
      <c r="Z179">
        <f t="shared" si="66"/>
        <v>2.1174652304176274</v>
      </c>
      <c r="AA179" s="3">
        <v>30</v>
      </c>
      <c r="AB179">
        <f t="shared" si="67"/>
        <v>518.1</v>
      </c>
      <c r="AC179" s="6">
        <f t="shared" si="56"/>
        <v>303.3</v>
      </c>
      <c r="AD179">
        <f t="shared" si="68"/>
        <v>3.3710490534071527</v>
      </c>
      <c r="AE179" s="9">
        <v>68</v>
      </c>
      <c r="AF179">
        <f t="shared" si="69"/>
        <v>0.68</v>
      </c>
      <c r="AG179" s="9">
        <v>96</v>
      </c>
      <c r="AH179">
        <f t="shared" si="70"/>
        <v>0.96</v>
      </c>
      <c r="AI179">
        <f t="shared" si="71"/>
        <v>2.1625399887588932</v>
      </c>
      <c r="AL179">
        <f t="shared" si="72"/>
        <v>798.00030705143979</v>
      </c>
      <c r="AM179">
        <v>15.264000000000001</v>
      </c>
      <c r="AN179">
        <f t="shared" si="73"/>
        <v>1.9127812188944521E-2</v>
      </c>
      <c r="AO179" s="6">
        <f t="shared" si="74"/>
        <v>7507842908.4778538</v>
      </c>
      <c r="AP179">
        <f t="shared" si="75"/>
        <v>8446710189.1074104</v>
      </c>
      <c r="AQ179">
        <f t="shared" si="76"/>
        <v>7977276548.7926321</v>
      </c>
      <c r="AR179">
        <f t="shared" si="77"/>
        <v>39.11258691873028</v>
      </c>
      <c r="AS179">
        <f t="shared" si="78"/>
        <v>0.13412192010883164</v>
      </c>
      <c r="AT179">
        <f t="shared" si="79"/>
        <v>-0.32417745354492489</v>
      </c>
      <c r="AU179">
        <f t="shared" si="80"/>
        <v>-1.7005879991919195</v>
      </c>
      <c r="AX179">
        <f>AW2*AM179</f>
        <v>10.684800000000001</v>
      </c>
      <c r="AY179">
        <f t="shared" si="81"/>
        <v>12.38538799919192</v>
      </c>
    </row>
    <row r="180" spans="5:52" x14ac:dyDescent="0.25">
      <c r="F180">
        <f t="shared" si="82"/>
        <v>179</v>
      </c>
      <c r="G180">
        <f t="shared" si="57"/>
        <v>1.0329522126468238</v>
      </c>
      <c r="H180">
        <f t="shared" si="83"/>
        <v>1.2085433767969531E-2</v>
      </c>
      <c r="K180">
        <f t="shared" si="58"/>
        <v>1.8037629389786813E-2</v>
      </c>
      <c r="L180">
        <f>ACOS(-J2*K180)</f>
        <v>1.5731327559809702</v>
      </c>
      <c r="N180">
        <f t="shared" si="59"/>
        <v>0.99983736164845416</v>
      </c>
      <c r="O180">
        <f t="shared" si="60"/>
        <v>2.7463943624381044E-2</v>
      </c>
      <c r="P180">
        <f>M2*N180*O180</f>
        <v>2.7231975377720083E-2</v>
      </c>
      <c r="Q180">
        <f t="shared" si="61"/>
        <v>2.7467397326651863E-2</v>
      </c>
      <c r="S180">
        <f t="shared" si="62"/>
        <v>1.8034695779477063E-2</v>
      </c>
      <c r="T180">
        <f>Q180*R2*S180</f>
        <v>6.3633525346985659E-5</v>
      </c>
      <c r="U180">
        <f>D2*E2*G2*(P180+T180)</f>
        <v>1059621.4081167153</v>
      </c>
      <c r="V180">
        <f t="shared" si="63"/>
        <v>1059.6214081167152</v>
      </c>
      <c r="W180" s="3">
        <v>20.5</v>
      </c>
      <c r="X180">
        <f t="shared" si="64"/>
        <v>354.03499999999997</v>
      </c>
      <c r="Y180" s="6">
        <f t="shared" si="65"/>
        <v>293.8</v>
      </c>
      <c r="Z180">
        <f t="shared" si="66"/>
        <v>2.0381340673462596</v>
      </c>
      <c r="AA180" s="3">
        <v>30</v>
      </c>
      <c r="AB180">
        <f t="shared" si="67"/>
        <v>518.1</v>
      </c>
      <c r="AC180" s="6">
        <f t="shared" si="56"/>
        <v>303.3</v>
      </c>
      <c r="AD180">
        <f t="shared" si="68"/>
        <v>3.3710490534071527</v>
      </c>
      <c r="AE180" s="9">
        <v>69</v>
      </c>
      <c r="AF180">
        <f t="shared" si="69"/>
        <v>0.69</v>
      </c>
      <c r="AG180" s="9">
        <v>96</v>
      </c>
      <c r="AH180">
        <f t="shared" si="70"/>
        <v>0.96</v>
      </c>
      <c r="AI180">
        <f t="shared" si="71"/>
        <v>2.1413162757516724</v>
      </c>
      <c r="AL180">
        <f t="shared" si="72"/>
        <v>798.00030561555036</v>
      </c>
      <c r="AM180">
        <v>16.38</v>
      </c>
      <c r="AN180">
        <f t="shared" si="73"/>
        <v>2.052630792837231E-2</v>
      </c>
      <c r="AO180" s="6">
        <f t="shared" si="74"/>
        <v>7436681431.5614634</v>
      </c>
      <c r="AP180">
        <f t="shared" si="75"/>
        <v>8446710189.1074104</v>
      </c>
      <c r="AQ180">
        <f t="shared" si="76"/>
        <v>7941695810.3344364</v>
      </c>
      <c r="AR180">
        <f t="shared" si="77"/>
        <v>38.938134558069741</v>
      </c>
      <c r="AS180">
        <f t="shared" si="78"/>
        <v>0.13513468081509555</v>
      </c>
      <c r="AT180">
        <f t="shared" si="79"/>
        <v>-0.32228948429669735</v>
      </c>
      <c r="AU180">
        <f t="shared" si="80"/>
        <v>-1.695852583199259</v>
      </c>
      <c r="AX180" s="14">
        <f>AW2*AM180</f>
        <v>11.465999999999999</v>
      </c>
      <c r="AY180">
        <f t="shared" si="81"/>
        <v>13.161852583199259</v>
      </c>
    </row>
    <row r="181" spans="5:52" x14ac:dyDescent="0.25">
      <c r="F181">
        <f t="shared" si="82"/>
        <v>180</v>
      </c>
      <c r="G181">
        <f t="shared" si="57"/>
        <v>1.0329516773491842</v>
      </c>
      <c r="H181">
        <f t="shared" si="83"/>
        <v>1.2208360291301876E-2</v>
      </c>
      <c r="K181">
        <f t="shared" si="58"/>
        <v>1.8037620040279163E-2</v>
      </c>
      <c r="L181">
        <f>ACOS(-J2*K181)</f>
        <v>1.5731327547699185</v>
      </c>
      <c r="N181">
        <f t="shared" si="59"/>
        <v>0.99983736181701477</v>
      </c>
      <c r="O181">
        <f t="shared" si="60"/>
        <v>2.7463943603243675E-2</v>
      </c>
      <c r="P181">
        <f>M2*N181*O181</f>
        <v>2.7231975361352231E-2</v>
      </c>
      <c r="Q181">
        <f t="shared" si="61"/>
        <v>2.7467397305506517E-2</v>
      </c>
      <c r="S181">
        <f t="shared" si="62"/>
        <v>1.8034686434530434E-2</v>
      </c>
      <c r="T181">
        <f>Q181*R2*S181</f>
        <v>6.3633492325338082E-5</v>
      </c>
      <c r="U181">
        <f>D2*E2*G2*(P181+T181)</f>
        <v>1059621.4061994043</v>
      </c>
      <c r="V181">
        <f t="shared" si="63"/>
        <v>1059.6214061994042</v>
      </c>
      <c r="W181" s="3">
        <v>22.2</v>
      </c>
      <c r="X181">
        <f t="shared" si="64"/>
        <v>383.39400000000001</v>
      </c>
      <c r="Y181" s="6">
        <f t="shared" si="65"/>
        <v>295.5</v>
      </c>
      <c r="Z181">
        <f t="shared" si="66"/>
        <v>2.2354798851418054</v>
      </c>
      <c r="AA181" s="3">
        <v>28.5</v>
      </c>
      <c r="AB181">
        <f t="shared" si="67"/>
        <v>492.19499999999999</v>
      </c>
      <c r="AC181" s="6">
        <f t="shared" si="56"/>
        <v>301.8</v>
      </c>
      <c r="AD181">
        <f t="shared" si="68"/>
        <v>3.1201438467792553</v>
      </c>
      <c r="AE181" s="9">
        <v>71</v>
      </c>
      <c r="AF181">
        <f t="shared" si="69"/>
        <v>0.71</v>
      </c>
      <c r="AG181" s="9">
        <v>95</v>
      </c>
      <c r="AH181">
        <f t="shared" si="70"/>
        <v>0.95</v>
      </c>
      <c r="AI181">
        <f t="shared" si="71"/>
        <v>2.1695040110489932</v>
      </c>
      <c r="AL181">
        <f t="shared" si="72"/>
        <v>798.00030417162452</v>
      </c>
      <c r="AM181">
        <v>17.28</v>
      </c>
      <c r="AN181">
        <f t="shared" si="73"/>
        <v>2.1654127084497481E-2</v>
      </c>
      <c r="AO181" s="6">
        <f t="shared" si="74"/>
        <v>7610386570.7108774</v>
      </c>
      <c r="AP181">
        <f t="shared" si="75"/>
        <v>8280773520.7485352</v>
      </c>
      <c r="AQ181">
        <f t="shared" si="76"/>
        <v>7945580045.7297058</v>
      </c>
      <c r="AR181">
        <f t="shared" si="77"/>
        <v>38.957178964212751</v>
      </c>
      <c r="AS181">
        <f t="shared" si="78"/>
        <v>0.13379069221647569</v>
      </c>
      <c r="AT181">
        <f t="shared" si="79"/>
        <v>-0.32076692843592836</v>
      </c>
      <c r="AU181">
        <f t="shared" si="80"/>
        <v>-1.6718718547260463</v>
      </c>
      <c r="AX181">
        <f>AW2*AM181</f>
        <v>12.096</v>
      </c>
      <c r="AY181">
        <f t="shared" si="81"/>
        <v>13.767871854726046</v>
      </c>
    </row>
    <row r="182" spans="5:52" x14ac:dyDescent="0.25">
      <c r="F182">
        <f t="shared" si="82"/>
        <v>181</v>
      </c>
      <c r="G182">
        <f t="shared" si="57"/>
        <v>1.0329511390723058</v>
      </c>
      <c r="H182">
        <f t="shared" si="83"/>
        <v>1.2331285710847543E-2</v>
      </c>
      <c r="K182">
        <f t="shared" si="58"/>
        <v>1.8037610638736136E-2</v>
      </c>
      <c r="L182">
        <f>ACOS(-J2*K182)</f>
        <v>1.5731327535521267</v>
      </c>
      <c r="N182">
        <f t="shared" si="59"/>
        <v>0.99983736198651352</v>
      </c>
      <c r="O182">
        <f t="shared" si="60"/>
        <v>2.7463943581988656E-2</v>
      </c>
      <c r="P182">
        <f>M2*N182*O182</f>
        <v>2.7231975344893279E-2</v>
      </c>
      <c r="Q182">
        <f t="shared" si="61"/>
        <v>2.746739728424348E-2</v>
      </c>
      <c r="S182">
        <f t="shared" si="62"/>
        <v>1.8034677037573808E-2</v>
      </c>
      <c r="T182">
        <f>Q182*R2*S182</f>
        <v>6.3633459119906093E-5</v>
      </c>
      <c r="U182">
        <f>D2*E2*G2*(P182+T182)</f>
        <v>1059621.4042714222</v>
      </c>
      <c r="V182">
        <f t="shared" si="63"/>
        <v>1059.6214042714221</v>
      </c>
      <c r="W182" s="3">
        <v>23.5</v>
      </c>
      <c r="X182">
        <f t="shared" si="64"/>
        <v>405.84499999999997</v>
      </c>
      <c r="Y182" s="6">
        <f t="shared" si="65"/>
        <v>296.8</v>
      </c>
      <c r="Z182">
        <f t="shared" si="66"/>
        <v>2.3974761634350776</v>
      </c>
      <c r="AA182" s="3">
        <v>27.5</v>
      </c>
      <c r="AB182">
        <f t="shared" si="67"/>
        <v>474.92500000000001</v>
      </c>
      <c r="AC182" s="6">
        <f t="shared" si="56"/>
        <v>300.8</v>
      </c>
      <c r="AD182">
        <f t="shared" si="68"/>
        <v>2.9620668940772426</v>
      </c>
      <c r="AE182" s="9">
        <v>78</v>
      </c>
      <c r="AF182">
        <f t="shared" si="69"/>
        <v>0.78</v>
      </c>
      <c r="AG182" s="9">
        <v>98</v>
      </c>
      <c r="AH182">
        <f t="shared" si="70"/>
        <v>0.98</v>
      </c>
      <c r="AI182">
        <f t="shared" si="71"/>
        <v>2.3299694087733123</v>
      </c>
      <c r="AL182">
        <f t="shared" si="72"/>
        <v>798.00030271966216</v>
      </c>
      <c r="AM182">
        <v>12.167999999999999</v>
      </c>
      <c r="AN182">
        <f t="shared" si="73"/>
        <v>1.5248114516410933E-2</v>
      </c>
      <c r="AO182" s="6">
        <f t="shared" si="74"/>
        <v>7745259436.8026133</v>
      </c>
      <c r="AP182">
        <f t="shared" si="75"/>
        <v>8171515569.1849499</v>
      </c>
      <c r="AQ182">
        <f t="shared" si="76"/>
        <v>7958387502.993782</v>
      </c>
      <c r="AR182">
        <f t="shared" si="77"/>
        <v>39.019973927178512</v>
      </c>
      <c r="AS182">
        <f t="shared" si="78"/>
        <v>0.1263006775584983</v>
      </c>
      <c r="AT182">
        <f t="shared" si="79"/>
        <v>-0.32941504540284522</v>
      </c>
      <c r="AU182">
        <f t="shared" si="80"/>
        <v>-1.623439415961325</v>
      </c>
      <c r="AX182">
        <f>AW2*AM182</f>
        <v>8.5175999999999981</v>
      </c>
      <c r="AY182">
        <f t="shared" si="81"/>
        <v>10.141039415961323</v>
      </c>
    </row>
    <row r="183" spans="5:52" x14ac:dyDescent="0.25">
      <c r="E183" t="s">
        <v>10</v>
      </c>
      <c r="F183">
        <f t="shared" si="82"/>
        <v>182</v>
      </c>
      <c r="G183">
        <f t="shared" si="57"/>
        <v>1.0329505978162372</v>
      </c>
      <c r="H183">
        <f t="shared" si="83"/>
        <v>1.2454210015492547E-2</v>
      </c>
      <c r="K183">
        <f t="shared" si="58"/>
        <v>1.8037601185158576E-2</v>
      </c>
      <c r="L183">
        <f>ACOS(-J2*K183)</f>
        <v>1.5731327523275946</v>
      </c>
      <c r="N183">
        <f t="shared" si="59"/>
        <v>0.99983736215695018</v>
      </c>
      <c r="O183">
        <f t="shared" si="60"/>
        <v>2.7463943560616003E-2</v>
      </c>
      <c r="P183">
        <f>M2*N183*O183</f>
        <v>2.7231975328343226E-2</v>
      </c>
      <c r="Q183">
        <f t="shared" si="61"/>
        <v>2.746739726286276E-2</v>
      </c>
      <c r="S183">
        <f t="shared" si="62"/>
        <v>1.8034667588608031E-2</v>
      </c>
      <c r="T183">
        <f>Q183*R2*S183</f>
        <v>6.3633425730692729E-5</v>
      </c>
      <c r="U183">
        <f>D2*E2*G2*(P183+T183)</f>
        <v>1059621.4023327692</v>
      </c>
      <c r="V183">
        <f t="shared" si="63"/>
        <v>1059.6214023327693</v>
      </c>
      <c r="W183" s="3">
        <v>23</v>
      </c>
      <c r="X183">
        <f t="shared" si="64"/>
        <v>397.21</v>
      </c>
      <c r="Y183" s="6">
        <f t="shared" si="65"/>
        <v>296.3</v>
      </c>
      <c r="Z183">
        <f t="shared" si="66"/>
        <v>2.3339947564661481</v>
      </c>
      <c r="AA183" s="3">
        <v>27.5</v>
      </c>
      <c r="AB183">
        <f t="shared" si="67"/>
        <v>474.92500000000001</v>
      </c>
      <c r="AC183" s="6">
        <f t="shared" si="56"/>
        <v>300.8</v>
      </c>
      <c r="AD183">
        <f t="shared" si="68"/>
        <v>2.9620668940772426</v>
      </c>
      <c r="AE183" s="9">
        <v>82</v>
      </c>
      <c r="AF183">
        <f t="shared" si="69"/>
        <v>0.82</v>
      </c>
      <c r="AG183" s="9">
        <v>98</v>
      </c>
      <c r="AH183">
        <f t="shared" si="70"/>
        <v>0.98</v>
      </c>
      <c r="AI183">
        <f t="shared" si="71"/>
        <v>2.358104857240082</v>
      </c>
      <c r="AL183">
        <f t="shared" si="72"/>
        <v>798.00030125966384</v>
      </c>
      <c r="AM183">
        <v>11.412000000000001</v>
      </c>
      <c r="AN183">
        <f t="shared" si="73"/>
        <v>1.4300746480904666E-2</v>
      </c>
      <c r="AO183" s="6">
        <f t="shared" si="74"/>
        <v>7693174893.707921</v>
      </c>
      <c r="AP183">
        <f t="shared" si="75"/>
        <v>8171515569.1849499</v>
      </c>
      <c r="AQ183">
        <f t="shared" si="76"/>
        <v>7932345231.4464359</v>
      </c>
      <c r="AR183">
        <f t="shared" si="77"/>
        <v>38.892288669781877</v>
      </c>
      <c r="AS183">
        <f t="shared" si="78"/>
        <v>0.12501429070306647</v>
      </c>
      <c r="AT183">
        <f t="shared" si="79"/>
        <v>-0.33069399225077867</v>
      </c>
      <c r="AU183">
        <f t="shared" si="80"/>
        <v>-1.6078645751062504</v>
      </c>
      <c r="AX183">
        <f>AW2*AM183</f>
        <v>7.9884000000000004</v>
      </c>
      <c r="AY183">
        <f t="shared" si="81"/>
        <v>9.5962645751062503</v>
      </c>
      <c r="AZ183">
        <f>SUM(AY154:AY183)/30</f>
        <v>13.297151423019574</v>
      </c>
    </row>
    <row r="184" spans="5:52" x14ac:dyDescent="0.25">
      <c r="F184">
        <f t="shared" si="82"/>
        <v>183</v>
      </c>
      <c r="G184">
        <f t="shared" si="57"/>
        <v>1.032950053581027</v>
      </c>
      <c r="H184">
        <f t="shared" si="83"/>
        <v>1.2577133194123014E-2</v>
      </c>
      <c r="K184">
        <f t="shared" si="58"/>
        <v>1.8037591679547344E-2</v>
      </c>
      <c r="L184">
        <f>ACOS(-J2*K184)</f>
        <v>1.5731327510963227</v>
      </c>
      <c r="N184">
        <f t="shared" si="59"/>
        <v>0.99983736232832499</v>
      </c>
      <c r="O184">
        <f t="shared" si="60"/>
        <v>2.7463943539125714E-2</v>
      </c>
      <c r="P184">
        <f>M2*N184*O184</f>
        <v>2.7231975311702083E-2</v>
      </c>
      <c r="Q184">
        <f t="shared" si="61"/>
        <v>2.7467397241364364E-2</v>
      </c>
      <c r="S184">
        <f t="shared" si="62"/>
        <v>1.8034658087633958E-2</v>
      </c>
      <c r="T184">
        <f>Q184*R2*S184</f>
        <v>6.3633392157700971E-5</v>
      </c>
      <c r="U184">
        <f>D2*E2*G2*(P184+T184)</f>
        <v>1059621.4003834457</v>
      </c>
      <c r="V184">
        <f t="shared" si="63"/>
        <v>1059.6214003834457</v>
      </c>
      <c r="W184" s="3">
        <v>23</v>
      </c>
      <c r="X184">
        <f t="shared" si="64"/>
        <v>397.21</v>
      </c>
      <c r="Y184" s="6">
        <f t="shared" si="65"/>
        <v>296.3</v>
      </c>
      <c r="Z184">
        <f t="shared" si="66"/>
        <v>2.3339947564661481</v>
      </c>
      <c r="AA184" s="3">
        <v>30</v>
      </c>
      <c r="AB184">
        <f t="shared" si="67"/>
        <v>518.1</v>
      </c>
      <c r="AC184" s="6">
        <f t="shared" si="56"/>
        <v>303.3</v>
      </c>
      <c r="AD184">
        <f t="shared" si="68"/>
        <v>3.3710490534071527</v>
      </c>
      <c r="AE184" s="9">
        <v>66</v>
      </c>
      <c r="AF184">
        <f t="shared" si="69"/>
        <v>0.66</v>
      </c>
      <c r="AG184" s="9">
        <v>95</v>
      </c>
      <c r="AH184">
        <f t="shared" si="70"/>
        <v>0.95</v>
      </c>
      <c r="AI184">
        <f t="shared" si="71"/>
        <v>2.2210936969457808</v>
      </c>
      <c r="AL184">
        <f t="shared" si="72"/>
        <v>798.00029979162935</v>
      </c>
      <c r="AM184" s="12">
        <v>15.387442129629584</v>
      </c>
      <c r="AN184">
        <f t="shared" si="73"/>
        <v>1.9282501690347099E-2</v>
      </c>
      <c r="AO184" s="6">
        <f t="shared" si="74"/>
        <v>7693174893.707921</v>
      </c>
      <c r="AP184">
        <f t="shared" si="75"/>
        <v>8446710189.1074104</v>
      </c>
      <c r="AQ184">
        <f t="shared" si="76"/>
        <v>8069942541.4076653</v>
      </c>
      <c r="AR184">
        <f t="shared" si="77"/>
        <v>39.566928280521786</v>
      </c>
      <c r="AS184">
        <f t="shared" si="78"/>
        <v>0.13135332147350798</v>
      </c>
      <c r="AT184">
        <f t="shared" si="79"/>
        <v>-0.3239686227180314</v>
      </c>
      <c r="AU184">
        <f t="shared" si="80"/>
        <v>-1.6837450983500946</v>
      </c>
      <c r="AX184">
        <f>AW2*AM184</f>
        <v>10.771209490740707</v>
      </c>
      <c r="AY184">
        <f t="shared" si="81"/>
        <v>12.454954589090802</v>
      </c>
    </row>
    <row r="185" spans="5:52" x14ac:dyDescent="0.25">
      <c r="F185">
        <f t="shared" si="82"/>
        <v>184</v>
      </c>
      <c r="G185">
        <f t="shared" si="57"/>
        <v>1.0329495063667249</v>
      </c>
      <c r="H185">
        <f t="shared" si="83"/>
        <v>1.2700055235625172E-2</v>
      </c>
      <c r="K185">
        <f t="shared" si="58"/>
        <v>1.80375821219033E-2</v>
      </c>
      <c r="L185">
        <f>ACOS(-J2*K185)</f>
        <v>1.5731327498583108</v>
      </c>
      <c r="N185">
        <f t="shared" si="59"/>
        <v>0.99983736250063771</v>
      </c>
      <c r="O185">
        <f t="shared" si="60"/>
        <v>2.7463943517517783E-2</v>
      </c>
      <c r="P185">
        <f>M2*N185*O185</f>
        <v>2.7231975294969835E-2</v>
      </c>
      <c r="Q185">
        <f t="shared" si="61"/>
        <v>2.746739721974828E-2</v>
      </c>
      <c r="S185">
        <f t="shared" si="62"/>
        <v>1.8034648534652451E-2</v>
      </c>
      <c r="T185">
        <f>Q185*R2*S185</f>
        <v>6.3633358400933882E-5</v>
      </c>
      <c r="U185">
        <f>D2*E2*G2*(P185+T185)</f>
        <v>1059621.3984234512</v>
      </c>
      <c r="V185">
        <f t="shared" si="63"/>
        <v>1059.6213984234512</v>
      </c>
      <c r="W185" s="3">
        <v>23</v>
      </c>
      <c r="X185">
        <f t="shared" si="64"/>
        <v>397.21</v>
      </c>
      <c r="Y185" s="6">
        <f t="shared" si="65"/>
        <v>296.3</v>
      </c>
      <c r="Z185">
        <f t="shared" si="66"/>
        <v>2.3339947564661481</v>
      </c>
      <c r="AA185" s="3">
        <v>31</v>
      </c>
      <c r="AB185">
        <f t="shared" si="67"/>
        <v>535.37</v>
      </c>
      <c r="AC185" s="6">
        <f t="shared" si="56"/>
        <v>304.3</v>
      </c>
      <c r="AD185">
        <f t="shared" si="68"/>
        <v>3.5479274662728466</v>
      </c>
      <c r="AE185" s="9">
        <v>62</v>
      </c>
      <c r="AF185">
        <f t="shared" si="69"/>
        <v>0.62</v>
      </c>
      <c r="AG185" s="9">
        <v>94</v>
      </c>
      <c r="AH185">
        <f t="shared" si="70"/>
        <v>0.94</v>
      </c>
      <c r="AI185">
        <f t="shared" si="71"/>
        <v>2.196835050083672</v>
      </c>
      <c r="AL185">
        <f t="shared" si="72"/>
        <v>798.00029831555844</v>
      </c>
      <c r="AM185" s="12">
        <v>16.262442129629584</v>
      </c>
      <c r="AN185">
        <f t="shared" si="73"/>
        <v>2.0378992544184262E-2</v>
      </c>
      <c r="AO185" s="6">
        <f t="shared" si="74"/>
        <v>7693174893.707921</v>
      </c>
      <c r="AP185">
        <f t="shared" si="75"/>
        <v>8558711713.0389957</v>
      </c>
      <c r="AQ185">
        <f t="shared" si="76"/>
        <v>8125943303.3734589</v>
      </c>
      <c r="AR185">
        <f t="shared" si="77"/>
        <v>39.841500016440072</v>
      </c>
      <c r="AS185">
        <f t="shared" si="78"/>
        <v>0.13249586273608913</v>
      </c>
      <c r="AT185">
        <f t="shared" si="79"/>
        <v>-0.3224883600653512</v>
      </c>
      <c r="AU185">
        <f t="shared" si="80"/>
        <v>-1.7023624930726289</v>
      </c>
      <c r="AX185">
        <f>AW2*AM185</f>
        <v>11.383709490740708</v>
      </c>
      <c r="AY185">
        <f t="shared" si="81"/>
        <v>13.086071983813337</v>
      </c>
    </row>
    <row r="186" spans="5:52" x14ac:dyDescent="0.25">
      <c r="F186">
        <f t="shared" si="82"/>
        <v>185</v>
      </c>
      <c r="G186">
        <f t="shared" si="57"/>
        <v>1.0329489561733798</v>
      </c>
      <c r="H186">
        <f t="shared" si="83"/>
        <v>1.2822976128885345E-2</v>
      </c>
      <c r="K186">
        <f t="shared" si="58"/>
        <v>1.8037572512227297E-2</v>
      </c>
      <c r="L186">
        <f>ACOS(-J2*K186)</f>
        <v>1.5731327486135591</v>
      </c>
      <c r="N186">
        <f t="shared" si="59"/>
        <v>0.99983736267388834</v>
      </c>
      <c r="O186">
        <f t="shared" si="60"/>
        <v>2.7463943495792228E-2</v>
      </c>
      <c r="P186">
        <f>M2*N186*O186</f>
        <v>2.7231975278146504E-2</v>
      </c>
      <c r="Q186">
        <f t="shared" si="61"/>
        <v>2.7467397198014526E-2</v>
      </c>
      <c r="S186">
        <f t="shared" si="62"/>
        <v>1.8034638929664362E-2</v>
      </c>
      <c r="T186">
        <f>Q186*R2*S186</f>
        <v>6.3633324460394484E-5</v>
      </c>
      <c r="U186">
        <f>D2*E2*G2*(P186+T186)</f>
        <v>1059621.3964527869</v>
      </c>
      <c r="V186">
        <f t="shared" si="63"/>
        <v>1059.6213964527869</v>
      </c>
      <c r="W186" s="3">
        <v>24</v>
      </c>
      <c r="X186">
        <f t="shared" si="64"/>
        <v>414.48</v>
      </c>
      <c r="Y186" s="6">
        <f t="shared" si="65"/>
        <v>297.3</v>
      </c>
      <c r="Z186">
        <f t="shared" si="66"/>
        <v>2.4624618961402045</v>
      </c>
      <c r="AA186" s="3">
        <v>31</v>
      </c>
      <c r="AB186">
        <f t="shared" si="67"/>
        <v>535.37</v>
      </c>
      <c r="AC186" s="6">
        <f t="shared" si="56"/>
        <v>304.3</v>
      </c>
      <c r="AD186">
        <f t="shared" si="68"/>
        <v>3.5479274662728466</v>
      </c>
      <c r="AE186" s="9">
        <v>62</v>
      </c>
      <c r="AF186">
        <f t="shared" si="69"/>
        <v>0.62</v>
      </c>
      <c r="AG186" s="9">
        <v>97</v>
      </c>
      <c r="AH186">
        <f t="shared" si="70"/>
        <v>0.97</v>
      </c>
      <c r="AI186">
        <f t="shared" si="71"/>
        <v>2.2941515341725816</v>
      </c>
      <c r="AL186">
        <f t="shared" si="72"/>
        <v>798.00029683145237</v>
      </c>
      <c r="AM186" s="12">
        <v>14.600694444444416</v>
      </c>
      <c r="AN186">
        <f t="shared" si="73"/>
        <v>1.829660277373088E-2</v>
      </c>
      <c r="AO186" s="6">
        <f t="shared" si="74"/>
        <v>7797608001.4891062</v>
      </c>
      <c r="AP186">
        <f t="shared" si="75"/>
        <v>8558711713.0389957</v>
      </c>
      <c r="AQ186">
        <f t="shared" si="76"/>
        <v>8178159857.2640514</v>
      </c>
      <c r="AR186">
        <f t="shared" si="77"/>
        <v>40.097517780165646</v>
      </c>
      <c r="AS186">
        <f t="shared" si="78"/>
        <v>0.12794960488180507</v>
      </c>
      <c r="AT186">
        <f t="shared" si="79"/>
        <v>-0.32529958625546329</v>
      </c>
      <c r="AU186">
        <f t="shared" si="80"/>
        <v>-1.6689370216984121</v>
      </c>
      <c r="AX186">
        <f>AW2*AM186</f>
        <v>10.220486111111091</v>
      </c>
      <c r="AY186">
        <f t="shared" si="81"/>
        <v>11.889423132809503</v>
      </c>
    </row>
    <row r="187" spans="5:52" x14ac:dyDescent="0.25">
      <c r="F187">
        <f t="shared" si="82"/>
        <v>186</v>
      </c>
      <c r="G187">
        <f t="shared" si="57"/>
        <v>1.0329484030010421</v>
      </c>
      <c r="H187">
        <f t="shared" si="83"/>
        <v>1.2945895862789967E-2</v>
      </c>
      <c r="K187">
        <f t="shared" si="58"/>
        <v>1.803756285052022E-2</v>
      </c>
      <c r="L187">
        <f>ACOS(-J2*K187)</f>
        <v>1.573132747362068</v>
      </c>
      <c r="N187">
        <f t="shared" si="59"/>
        <v>0.99983736284807712</v>
      </c>
      <c r="O187">
        <f t="shared" si="60"/>
        <v>2.7463943473949037E-2</v>
      </c>
      <c r="P187">
        <f>M2*N187*O187</f>
        <v>2.7231975261232087E-2</v>
      </c>
      <c r="Q187">
        <f t="shared" si="61"/>
        <v>2.7467397176163092E-2</v>
      </c>
      <c r="S187">
        <f t="shared" si="62"/>
        <v>1.803462927267058E-2</v>
      </c>
      <c r="T187">
        <f>Q187*R2*S187</f>
        <v>6.3633290336085921E-5</v>
      </c>
      <c r="U187">
        <f>D2*E2*G2*(P187+T187)</f>
        <v>1059621.3944714526</v>
      </c>
      <c r="V187">
        <f t="shared" si="63"/>
        <v>1059.6213944714525</v>
      </c>
      <c r="W187" s="3">
        <v>23</v>
      </c>
      <c r="X187">
        <f t="shared" si="64"/>
        <v>397.21</v>
      </c>
      <c r="Y187" s="6">
        <f t="shared" si="65"/>
        <v>296.3</v>
      </c>
      <c r="Z187">
        <f t="shared" si="66"/>
        <v>2.3339947564661481</v>
      </c>
      <c r="AA187" s="3">
        <v>27</v>
      </c>
      <c r="AB187">
        <f t="shared" si="67"/>
        <v>466.28999999999996</v>
      </c>
      <c r="AC187" s="6">
        <f t="shared" si="56"/>
        <v>300.3</v>
      </c>
      <c r="AD187">
        <f t="shared" si="68"/>
        <v>2.8856828078154693</v>
      </c>
      <c r="AE187" s="9">
        <v>81</v>
      </c>
      <c r="AF187">
        <f t="shared" si="69"/>
        <v>0.81</v>
      </c>
      <c r="AG187" s="9">
        <v>98</v>
      </c>
      <c r="AH187">
        <f t="shared" si="70"/>
        <v>0.98</v>
      </c>
      <c r="AI187">
        <f t="shared" si="71"/>
        <v>2.3123589678336778</v>
      </c>
      <c r="AL187">
        <f t="shared" si="72"/>
        <v>798.00029533931047</v>
      </c>
      <c r="AM187" s="12">
        <v>6.9267939814814747</v>
      </c>
      <c r="AN187">
        <f t="shared" si="73"/>
        <v>8.680189746717068E-3</v>
      </c>
      <c r="AO187" s="6">
        <f t="shared" si="74"/>
        <v>7693174893.707921</v>
      </c>
      <c r="AP187">
        <f t="shared" si="75"/>
        <v>8117293828.9158564</v>
      </c>
      <c r="AQ187">
        <f t="shared" si="76"/>
        <v>7905234361.3118887</v>
      </c>
      <c r="AR187">
        <f t="shared" si="77"/>
        <v>38.759364073512188</v>
      </c>
      <c r="AS187">
        <f t="shared" si="78"/>
        <v>0.12710980349123616</v>
      </c>
      <c r="AT187">
        <f t="shared" si="79"/>
        <v>-0.33828174384193194</v>
      </c>
      <c r="AU187">
        <f t="shared" si="80"/>
        <v>-1.6666110270001635</v>
      </c>
      <c r="AX187">
        <f>AW2*AM187</f>
        <v>4.8487557870370317</v>
      </c>
      <c r="AY187">
        <f t="shared" si="81"/>
        <v>6.5153668140371952</v>
      </c>
    </row>
    <row r="188" spans="5:52" x14ac:dyDescent="0.25">
      <c r="F188">
        <f t="shared" si="82"/>
        <v>187</v>
      </c>
      <c r="G188">
        <f t="shared" si="57"/>
        <v>1.0329478468497613</v>
      </c>
      <c r="H188">
        <f t="shared" si="83"/>
        <v>1.3068814426225574E-2</v>
      </c>
      <c r="K188">
        <f t="shared" si="58"/>
        <v>1.8037553136782927E-2</v>
      </c>
      <c r="L188">
        <f>ACOS(-J2*K188)</f>
        <v>1.5731327461038371</v>
      </c>
      <c r="N188">
        <f t="shared" si="59"/>
        <v>0.9998373630232037</v>
      </c>
      <c r="O188">
        <f t="shared" si="60"/>
        <v>2.7463943451988215E-2</v>
      </c>
      <c r="P188">
        <f>M2*N188*O188</f>
        <v>2.7231975244226568E-2</v>
      </c>
      <c r="Q188">
        <f t="shared" si="61"/>
        <v>2.7467397154193982E-2</v>
      </c>
      <c r="S188">
        <f t="shared" si="62"/>
        <v>1.8034619563671958E-2</v>
      </c>
      <c r="T188">
        <f>Q188*R2*S188</f>
        <v>6.3633256028011162E-5</v>
      </c>
      <c r="U188">
        <f>D2*E2*G2*(P188+T188)</f>
        <v>1059621.3924794479</v>
      </c>
      <c r="V188">
        <f t="shared" si="63"/>
        <v>1059.6213924794479</v>
      </c>
      <c r="W188" s="3">
        <v>22</v>
      </c>
      <c r="X188">
        <f t="shared" si="64"/>
        <v>379.94</v>
      </c>
      <c r="Y188" s="6">
        <f t="shared" si="65"/>
        <v>295.3</v>
      </c>
      <c r="Z188">
        <f t="shared" si="66"/>
        <v>2.2114271288940266</v>
      </c>
      <c r="AA188" s="3">
        <v>29</v>
      </c>
      <c r="AB188">
        <f t="shared" si="67"/>
        <v>500.83</v>
      </c>
      <c r="AC188" s="6">
        <f t="shared" si="56"/>
        <v>302.3</v>
      </c>
      <c r="AD188">
        <f t="shared" si="68"/>
        <v>3.2019052325811828</v>
      </c>
      <c r="AE188" s="9">
        <v>65</v>
      </c>
      <c r="AF188">
        <f t="shared" si="69"/>
        <v>0.65</v>
      </c>
      <c r="AG188" s="9">
        <v>96</v>
      </c>
      <c r="AH188">
        <f t="shared" si="70"/>
        <v>0.96</v>
      </c>
      <c r="AI188">
        <f t="shared" si="71"/>
        <v>2.1021042224580171</v>
      </c>
      <c r="AL188">
        <f t="shared" si="72"/>
        <v>798.00029383913284</v>
      </c>
      <c r="AM188" s="12">
        <v>15.829282407407334</v>
      </c>
      <c r="AN188">
        <f t="shared" si="73"/>
        <v>1.9836186188921787E-2</v>
      </c>
      <c r="AO188" s="6">
        <f t="shared" si="74"/>
        <v>7589794316.8739386</v>
      </c>
      <c r="AP188">
        <f t="shared" si="75"/>
        <v>8335811539.003027</v>
      </c>
      <c r="AQ188">
        <f t="shared" si="76"/>
        <v>7962802927.9384823</v>
      </c>
      <c r="AR188">
        <f t="shared" si="77"/>
        <v>39.041622755682383</v>
      </c>
      <c r="AS188">
        <f t="shared" si="78"/>
        <v>0.13701910740127007</v>
      </c>
      <c r="AT188">
        <f t="shared" si="79"/>
        <v>-0.32322114864495555</v>
      </c>
      <c r="AU188">
        <f t="shared" si="80"/>
        <v>-1.7290548246214028</v>
      </c>
      <c r="AX188">
        <f>AW2*AM188</f>
        <v>11.080497685185133</v>
      </c>
      <c r="AY188">
        <f t="shared" si="81"/>
        <v>12.809552509806537</v>
      </c>
    </row>
    <row r="189" spans="5:52" x14ac:dyDescent="0.25">
      <c r="F189">
        <f t="shared" si="82"/>
        <v>188</v>
      </c>
      <c r="G189">
        <f t="shared" si="57"/>
        <v>1.0329472877195878</v>
      </c>
      <c r="H189">
        <f t="shared" si="83"/>
        <v>1.3191731808078812E-2</v>
      </c>
      <c r="K189">
        <f t="shared" si="58"/>
        <v>1.8037543371016311E-2</v>
      </c>
      <c r="L189">
        <f>ACOS(-J2*K189)</f>
        <v>1.573132744838867</v>
      </c>
      <c r="N189">
        <f t="shared" si="59"/>
        <v>0.9998373631992683</v>
      </c>
      <c r="O189">
        <f t="shared" si="60"/>
        <v>2.7463943429909765E-2</v>
      </c>
      <c r="P189">
        <f>M2*N189*O189</f>
        <v>2.7231975227129966E-2</v>
      </c>
      <c r="Q189">
        <f t="shared" si="61"/>
        <v>2.7467397132107201E-2</v>
      </c>
      <c r="S189">
        <f t="shared" si="62"/>
        <v>1.8034609802669389E-2</v>
      </c>
      <c r="T189">
        <f>Q189*R2*S189</f>
        <v>6.3633221536173418E-5</v>
      </c>
      <c r="U189">
        <f>D2*E2*G2*(P189+T189)</f>
        <v>1059621.3904767735</v>
      </c>
      <c r="V189">
        <f t="shared" si="63"/>
        <v>1059.6213904767735</v>
      </c>
      <c r="W189" s="3">
        <v>22.2</v>
      </c>
      <c r="X189">
        <f t="shared" si="64"/>
        <v>383.39400000000001</v>
      </c>
      <c r="Y189" s="6">
        <f t="shared" si="65"/>
        <v>295.5</v>
      </c>
      <c r="Z189">
        <f t="shared" si="66"/>
        <v>2.2354798851418054</v>
      </c>
      <c r="AA189" s="3">
        <v>28.5</v>
      </c>
      <c r="AB189">
        <f t="shared" si="67"/>
        <v>492.19499999999999</v>
      </c>
      <c r="AC189" s="6">
        <f t="shared" si="56"/>
        <v>301.8</v>
      </c>
      <c r="AD189">
        <f t="shared" si="68"/>
        <v>3.1201438467792553</v>
      </c>
      <c r="AE189" s="9">
        <v>79</v>
      </c>
      <c r="AF189">
        <f t="shared" si="69"/>
        <v>0.79</v>
      </c>
      <c r="AG189" s="9">
        <v>96</v>
      </c>
      <c r="AH189">
        <f t="shared" si="70"/>
        <v>0.96</v>
      </c>
      <c r="AI189">
        <f t="shared" si="71"/>
        <v>2.3054871643458723</v>
      </c>
      <c r="AL189">
        <f t="shared" si="72"/>
        <v>798.00029233091982</v>
      </c>
      <c r="AM189" s="12">
        <v>10.0653935185185</v>
      </c>
      <c r="AN189">
        <f t="shared" si="73"/>
        <v>1.2613270465250053E-2</v>
      </c>
      <c r="AO189" s="6">
        <f t="shared" si="74"/>
        <v>7610386570.7108774</v>
      </c>
      <c r="AP189">
        <f t="shared" si="75"/>
        <v>8280773520.7485352</v>
      </c>
      <c r="AQ189">
        <f t="shared" si="76"/>
        <v>7945580045.7297058</v>
      </c>
      <c r="AR189">
        <f t="shared" si="77"/>
        <v>38.957178964212751</v>
      </c>
      <c r="AS189">
        <f t="shared" si="78"/>
        <v>0.12742636941243371</v>
      </c>
      <c r="AT189">
        <f t="shared" si="79"/>
        <v>-0.33297208487191243</v>
      </c>
      <c r="AU189">
        <f t="shared" si="80"/>
        <v>-1.65293065986688</v>
      </c>
      <c r="AX189">
        <f>AW2*AM189</f>
        <v>7.0457754629629488</v>
      </c>
      <c r="AY189">
        <f t="shared" si="81"/>
        <v>8.6987061228298295</v>
      </c>
    </row>
    <row r="190" spans="5:52" x14ac:dyDescent="0.25">
      <c r="F190">
        <f t="shared" si="82"/>
        <v>189</v>
      </c>
      <c r="G190">
        <f t="shared" si="57"/>
        <v>1.0329467256105724</v>
      </c>
      <c r="H190">
        <f t="shared" si="83"/>
        <v>1.3314647997236421E-2</v>
      </c>
      <c r="K190">
        <f t="shared" si="58"/>
        <v>1.8037533553221248E-2</v>
      </c>
      <c r="L190">
        <f>ACOS(-J2*K190)</f>
        <v>1.5731327435671574</v>
      </c>
      <c r="N190">
        <f t="shared" si="59"/>
        <v>0.99983736337627072</v>
      </c>
      <c r="O190">
        <f t="shared" si="60"/>
        <v>2.7463943407713683E-2</v>
      </c>
      <c r="P190">
        <f>M2*N190*O190</f>
        <v>2.7231975209942267E-2</v>
      </c>
      <c r="Q190">
        <f t="shared" si="61"/>
        <v>2.7467397109902744E-2</v>
      </c>
      <c r="S190">
        <f t="shared" si="62"/>
        <v>1.8034599989663745E-2</v>
      </c>
      <c r="T190">
        <f>Q190*R2*S190</f>
        <v>6.3633186860575738E-5</v>
      </c>
      <c r="U190">
        <f>D2*E2*G2*(P190+T190)</f>
        <v>1059621.3884634292</v>
      </c>
      <c r="V190">
        <f t="shared" si="63"/>
        <v>1059.6213884634292</v>
      </c>
      <c r="W190" s="3">
        <v>21.1</v>
      </c>
      <c r="X190">
        <f t="shared" si="64"/>
        <v>364.39699999999999</v>
      </c>
      <c r="Y190" s="6">
        <f t="shared" si="65"/>
        <v>294.40000000000003</v>
      </c>
      <c r="Z190">
        <f t="shared" si="66"/>
        <v>2.1059693148844896</v>
      </c>
      <c r="AA190" s="3">
        <v>28.5</v>
      </c>
      <c r="AB190">
        <f t="shared" si="67"/>
        <v>492.19499999999999</v>
      </c>
      <c r="AC190" s="6">
        <f t="shared" si="56"/>
        <v>301.8</v>
      </c>
      <c r="AD190">
        <f t="shared" si="68"/>
        <v>3.1201438467792553</v>
      </c>
      <c r="AE190" s="9">
        <v>71</v>
      </c>
      <c r="AF190">
        <f t="shared" si="69"/>
        <v>0.71</v>
      </c>
      <c r="AG190" s="9">
        <v>96</v>
      </c>
      <c r="AH190">
        <f t="shared" si="70"/>
        <v>0.96</v>
      </c>
      <c r="AI190">
        <f t="shared" si="71"/>
        <v>2.1185163367511906</v>
      </c>
      <c r="AL190">
        <f t="shared" si="72"/>
        <v>798.0002908146713</v>
      </c>
      <c r="AM190" s="12">
        <v>14.243344907407334</v>
      </c>
      <c r="AN190">
        <f t="shared" si="73"/>
        <v>1.7848796637487979E-2</v>
      </c>
      <c r="AO190" s="6">
        <f t="shared" si="74"/>
        <v>7497645846.4755507</v>
      </c>
      <c r="AP190">
        <f t="shared" si="75"/>
        <v>8280773520.7485352</v>
      </c>
      <c r="AQ190">
        <f t="shared" si="76"/>
        <v>7889209683.6120434</v>
      </c>
      <c r="AR190">
        <f t="shared" si="77"/>
        <v>38.680795078749853</v>
      </c>
      <c r="AS190">
        <f t="shared" si="78"/>
        <v>0.13622826447143527</v>
      </c>
      <c r="AT190">
        <f t="shared" si="79"/>
        <v>-0.32590412453939122</v>
      </c>
      <c r="AU190">
        <f t="shared" si="80"/>
        <v>-1.7173249238789747</v>
      </c>
      <c r="AX190">
        <f>AW2*AM190</f>
        <v>9.9703414351851336</v>
      </c>
      <c r="AY190">
        <f t="shared" si="81"/>
        <v>11.687666359064108</v>
      </c>
    </row>
    <row r="191" spans="5:52" x14ac:dyDescent="0.25">
      <c r="F191">
        <f t="shared" si="82"/>
        <v>190</v>
      </c>
      <c r="G191">
        <f t="shared" si="57"/>
        <v>1.0329461605227657</v>
      </c>
      <c r="H191">
        <f t="shared" si="83"/>
        <v>1.3437562982585265E-2</v>
      </c>
      <c r="K191">
        <f t="shared" si="58"/>
        <v>1.8037523683398622E-2</v>
      </c>
      <c r="L191">
        <f>ACOS(-J2*K191)</f>
        <v>1.5731327422887087</v>
      </c>
      <c r="N191">
        <f t="shared" si="59"/>
        <v>0.99983736355421104</v>
      </c>
      <c r="O191">
        <f t="shared" si="60"/>
        <v>2.7463943385399987E-2</v>
      </c>
      <c r="P191">
        <f>M2*N191*O191</f>
        <v>2.7231975192663495E-2</v>
      </c>
      <c r="Q191">
        <f t="shared" si="61"/>
        <v>2.7467397087580628E-2</v>
      </c>
      <c r="S191">
        <f t="shared" si="62"/>
        <v>1.8034590124655921E-2</v>
      </c>
      <c r="T191">
        <f>Q191*R2*S191</f>
        <v>6.3633152001221321E-5</v>
      </c>
      <c r="U191">
        <f>D2*E2*G2*(P191+T173)</f>
        <v>1059621.4097063539</v>
      </c>
      <c r="V191">
        <f t="shared" si="63"/>
        <v>1059.6214097063539</v>
      </c>
      <c r="W191" s="3">
        <v>21.5</v>
      </c>
      <c r="X191">
        <f t="shared" si="64"/>
        <v>371.30500000000001</v>
      </c>
      <c r="Y191" s="6">
        <f t="shared" si="65"/>
        <v>294.8</v>
      </c>
      <c r="Z191">
        <f t="shared" si="66"/>
        <v>2.1522831732713339</v>
      </c>
      <c r="AA191" s="3">
        <v>27.5</v>
      </c>
      <c r="AB191">
        <f t="shared" si="67"/>
        <v>474.92500000000001</v>
      </c>
      <c r="AC191" s="6">
        <f t="shared" si="56"/>
        <v>300.8</v>
      </c>
      <c r="AD191">
        <f t="shared" si="68"/>
        <v>2.9620668940772426</v>
      </c>
      <c r="AE191" s="9">
        <v>81</v>
      </c>
      <c r="AF191">
        <f t="shared" si="69"/>
        <v>0.81</v>
      </c>
      <c r="AG191" s="9">
        <v>97</v>
      </c>
      <c r="AH191">
        <f t="shared" si="70"/>
        <v>0.97</v>
      </c>
      <c r="AI191">
        <f t="shared" si="71"/>
        <v>2.2434944311378802</v>
      </c>
      <c r="AL191">
        <f t="shared" si="72"/>
        <v>798.00030681270641</v>
      </c>
      <c r="AM191" s="12">
        <v>9.1539351851851674</v>
      </c>
      <c r="AN191">
        <f t="shared" si="73"/>
        <v>1.1471092312917656E-2</v>
      </c>
      <c r="AO191" s="6">
        <f t="shared" si="74"/>
        <v>7538496509.1746454</v>
      </c>
      <c r="AP191">
        <f t="shared" si="75"/>
        <v>8171515569.1849499</v>
      </c>
      <c r="AQ191">
        <f t="shared" si="76"/>
        <v>7855006039.1797981</v>
      </c>
      <c r="AR191">
        <f t="shared" si="77"/>
        <v>38.513094610098548</v>
      </c>
      <c r="AS191">
        <f t="shared" si="78"/>
        <v>0.13030381298101187</v>
      </c>
      <c r="AT191">
        <f t="shared" si="79"/>
        <v>-0.33451402537756114</v>
      </c>
      <c r="AU191">
        <f t="shared" si="80"/>
        <v>-1.6787262143863069</v>
      </c>
      <c r="AX191">
        <f>AW2*AM191</f>
        <v>6.4077546296296166</v>
      </c>
      <c r="AY191">
        <f t="shared" si="81"/>
        <v>8.0864808440159237</v>
      </c>
    </row>
    <row r="192" spans="5:52" x14ac:dyDescent="0.25">
      <c r="F192">
        <f t="shared" si="82"/>
        <v>191</v>
      </c>
      <c r="G192">
        <f t="shared" si="57"/>
        <v>1.0329455924562188</v>
      </c>
      <c r="H192">
        <f t="shared" si="83"/>
        <v>1.3560476753012312E-2</v>
      </c>
      <c r="K192">
        <f t="shared" si="58"/>
        <v>1.8037513761549325E-2</v>
      </c>
      <c r="L192">
        <f>ACOS(-J2*K192)</f>
        <v>1.573132741003521</v>
      </c>
      <c r="N192">
        <f t="shared" si="59"/>
        <v>0.99983736373308929</v>
      </c>
      <c r="O192">
        <f t="shared" si="60"/>
        <v>2.7463943362968667E-2</v>
      </c>
      <c r="P192">
        <f>M2*N192*O192</f>
        <v>2.7231975175293636E-2</v>
      </c>
      <c r="Q192">
        <f t="shared" si="61"/>
        <v>2.7467397065140842E-2</v>
      </c>
      <c r="S192">
        <f t="shared" si="62"/>
        <v>1.8034580207646797E-2</v>
      </c>
      <c r="T192">
        <f>Q192*R2*S192</f>
        <v>6.3633116958113244E-5</v>
      </c>
      <c r="U192">
        <f>D2*E2*G2*(P192+T192)</f>
        <v>1059621.3844047333</v>
      </c>
      <c r="V192">
        <f t="shared" si="63"/>
        <v>1059.6213844047334</v>
      </c>
      <c r="W192" s="3">
        <v>23</v>
      </c>
      <c r="X192">
        <f t="shared" si="64"/>
        <v>397.21</v>
      </c>
      <c r="Y192" s="6">
        <f t="shared" si="65"/>
        <v>296.3</v>
      </c>
      <c r="Z192">
        <f t="shared" si="66"/>
        <v>2.3339947564661481</v>
      </c>
      <c r="AA192" s="3">
        <v>28.5</v>
      </c>
      <c r="AB192">
        <f t="shared" si="67"/>
        <v>492.19499999999999</v>
      </c>
      <c r="AC192" s="6">
        <f t="shared" si="56"/>
        <v>301.8</v>
      </c>
      <c r="AD192">
        <f t="shared" si="68"/>
        <v>3.1201438467792553</v>
      </c>
      <c r="AE192" s="9">
        <v>77</v>
      </c>
      <c r="AF192">
        <f t="shared" si="69"/>
        <v>0.77</v>
      </c>
      <c r="AG192" s="9">
        <v>97</v>
      </c>
      <c r="AH192">
        <f t="shared" si="70"/>
        <v>0.97</v>
      </c>
      <c r="AI192">
        <f t="shared" si="71"/>
        <v>2.333242837896095</v>
      </c>
      <c r="AL192">
        <f t="shared" si="72"/>
        <v>798.0002877580697</v>
      </c>
      <c r="AM192" s="12">
        <v>8.248263888888884</v>
      </c>
      <c r="AN192">
        <f t="shared" si="73"/>
        <v>1.0336166559615972E-2</v>
      </c>
      <c r="AO192" s="6">
        <f t="shared" si="74"/>
        <v>7693174893.707921</v>
      </c>
      <c r="AP192">
        <f t="shared" si="75"/>
        <v>8280773520.7485352</v>
      </c>
      <c r="AQ192">
        <f t="shared" si="76"/>
        <v>7986974207.2282276</v>
      </c>
      <c r="AR192">
        <f t="shared" si="77"/>
        <v>39.160134538039998</v>
      </c>
      <c r="AS192">
        <f t="shared" si="78"/>
        <v>0.12615061463084945</v>
      </c>
      <c r="AT192">
        <f t="shared" si="79"/>
        <v>-0.3360461751445184</v>
      </c>
      <c r="AU192">
        <f t="shared" si="80"/>
        <v>-1.6600933224551182</v>
      </c>
      <c r="AX192">
        <f>AW2*AM192</f>
        <v>5.7737847222222181</v>
      </c>
      <c r="AY192">
        <f t="shared" si="81"/>
        <v>7.4338780446773365</v>
      </c>
    </row>
    <row r="193" spans="6:51" x14ac:dyDescent="0.25">
      <c r="F193">
        <f t="shared" si="82"/>
        <v>192</v>
      </c>
      <c r="G193">
        <f t="shared" si="57"/>
        <v>1.032945021410983</v>
      </c>
      <c r="H193">
        <f t="shared" si="83"/>
        <v>1.3683389297404633E-2</v>
      </c>
      <c r="K193">
        <f t="shared" si="58"/>
        <v>1.8037503787674266E-2</v>
      </c>
      <c r="L193">
        <f>ACOS(-J2*K193)</f>
        <v>1.5731327397115942</v>
      </c>
      <c r="N193">
        <f t="shared" si="59"/>
        <v>0.99983736391290545</v>
      </c>
      <c r="O193">
        <f t="shared" si="60"/>
        <v>2.7463943340419721E-2</v>
      </c>
      <c r="P193">
        <f>M2*N193*O193</f>
        <v>2.723197515783269E-2</v>
      </c>
      <c r="Q193">
        <f t="shared" si="61"/>
        <v>2.7467397042583389E-2</v>
      </c>
      <c r="S193">
        <f t="shared" si="62"/>
        <v>1.8034570238637283E-2</v>
      </c>
      <c r="T193">
        <f>Q193*R2*S193</f>
        <v>6.3633081731254731E-5</v>
      </c>
      <c r="U193">
        <f>D2*E2*G2*(P193+T193)</f>
        <v>1059621.3823593813</v>
      </c>
      <c r="V193">
        <f t="shared" si="63"/>
        <v>1059.6213823593812</v>
      </c>
      <c r="W193" s="3">
        <v>22</v>
      </c>
      <c r="X193">
        <f t="shared" si="64"/>
        <v>379.94</v>
      </c>
      <c r="Y193" s="6">
        <f t="shared" si="65"/>
        <v>295.3</v>
      </c>
      <c r="Z193">
        <f t="shared" si="66"/>
        <v>2.2114271288940266</v>
      </c>
      <c r="AA193" s="3">
        <v>26.5</v>
      </c>
      <c r="AB193">
        <f t="shared" si="67"/>
        <v>457.65499999999997</v>
      </c>
      <c r="AC193" s="6">
        <f t="shared" si="56"/>
        <v>299.8</v>
      </c>
      <c r="AD193">
        <f t="shared" si="68"/>
        <v>2.8110234963348528</v>
      </c>
      <c r="AE193" s="9">
        <v>80</v>
      </c>
      <c r="AF193">
        <f t="shared" si="69"/>
        <v>0.8</v>
      </c>
      <c r="AG193" s="9">
        <v>96</v>
      </c>
      <c r="AH193">
        <f t="shared" si="70"/>
        <v>0.96</v>
      </c>
      <c r="AI193">
        <f t="shared" si="71"/>
        <v>2.1858944204030739</v>
      </c>
      <c r="AL193">
        <f t="shared" si="72"/>
        <v>798.00028621771617</v>
      </c>
      <c r="AM193" s="12">
        <v>7.5763888888888831</v>
      </c>
      <c r="AN193">
        <f t="shared" si="73"/>
        <v>9.4942182599942557E-3</v>
      </c>
      <c r="AO193" s="6">
        <f t="shared" si="74"/>
        <v>7589794316.8739386</v>
      </c>
      <c r="AP193">
        <f t="shared" si="75"/>
        <v>8063342376.848567</v>
      </c>
      <c r="AQ193">
        <f t="shared" si="76"/>
        <v>7826568346.8612528</v>
      </c>
      <c r="AR193">
        <f t="shared" si="77"/>
        <v>38.373664604660725</v>
      </c>
      <c r="AS193">
        <f t="shared" si="78"/>
        <v>0.13301321143633288</v>
      </c>
      <c r="AT193">
        <f t="shared" si="79"/>
        <v>-0.33718280534900774</v>
      </c>
      <c r="AU193">
        <f t="shared" si="80"/>
        <v>-1.7210499464090279</v>
      </c>
      <c r="AX193">
        <f>AW2*AM193</f>
        <v>5.3034722222222177</v>
      </c>
      <c r="AY193">
        <f t="shared" si="81"/>
        <v>7.0245221686312451</v>
      </c>
    </row>
    <row r="194" spans="6:51" x14ac:dyDescent="0.25">
      <c r="F194">
        <f t="shared" si="82"/>
        <v>193</v>
      </c>
      <c r="G194">
        <f t="shared" si="57"/>
        <v>1.0329444473871101</v>
      </c>
      <c r="H194">
        <f t="shared" si="83"/>
        <v>1.3806300604649413E-2</v>
      </c>
      <c r="K194">
        <f t="shared" si="58"/>
        <v>1.8037493761774336E-2</v>
      </c>
      <c r="L194">
        <f>ACOS(-J2*K194)</f>
        <v>1.5731327384129288</v>
      </c>
      <c r="N194">
        <f t="shared" si="59"/>
        <v>0.99983736409365931</v>
      </c>
      <c r="O194">
        <f t="shared" si="60"/>
        <v>2.7463943317753169E-2</v>
      </c>
      <c r="P194">
        <f>M2*N194*O194</f>
        <v>2.7231975140280675E-2</v>
      </c>
      <c r="Q194">
        <f t="shared" si="61"/>
        <v>2.7467397019908281E-2</v>
      </c>
      <c r="S194">
        <f t="shared" si="62"/>
        <v>1.8034560217628275E-2</v>
      </c>
      <c r="T194">
        <f>Q194*R2*S194</f>
        <v>6.3633046320648969E-5</v>
      </c>
      <c r="U194">
        <f>D2*E2*G2*(P194+T194)</f>
        <v>1059621.380303361</v>
      </c>
      <c r="V194">
        <f t="shared" si="63"/>
        <v>1059.6213803033611</v>
      </c>
      <c r="W194" s="3">
        <v>21.5</v>
      </c>
      <c r="X194">
        <f t="shared" si="64"/>
        <v>371.30500000000001</v>
      </c>
      <c r="Y194" s="6">
        <f t="shared" si="65"/>
        <v>294.8</v>
      </c>
      <c r="Z194">
        <f t="shared" si="66"/>
        <v>2.1522831732713339</v>
      </c>
      <c r="AA194" s="3">
        <v>28.5</v>
      </c>
      <c r="AB194">
        <f t="shared" si="67"/>
        <v>492.19499999999999</v>
      </c>
      <c r="AC194" s="6">
        <f t="shared" ref="AC194:AC257" si="84">AA194+273.3</f>
        <v>301.8</v>
      </c>
      <c r="AD194">
        <f t="shared" si="68"/>
        <v>3.1201438467792553</v>
      </c>
      <c r="AE194" s="9">
        <v>76</v>
      </c>
      <c r="AF194">
        <f t="shared" si="69"/>
        <v>0.76</v>
      </c>
      <c r="AG194" s="9">
        <v>96</v>
      </c>
      <c r="AH194">
        <f t="shared" si="70"/>
        <v>0.96</v>
      </c>
      <c r="AI194">
        <f t="shared" si="71"/>
        <v>2.2187505849463571</v>
      </c>
      <c r="AL194">
        <f t="shared" si="72"/>
        <v>798.00028466932849</v>
      </c>
      <c r="AM194" s="12">
        <v>10.833912037037001</v>
      </c>
      <c r="AN194">
        <f t="shared" si="73"/>
        <v>1.3576326030417777E-2</v>
      </c>
      <c r="AO194" s="6">
        <f t="shared" si="74"/>
        <v>7538496509.1746454</v>
      </c>
      <c r="AP194">
        <f t="shared" si="75"/>
        <v>8280773520.7485352</v>
      </c>
      <c r="AQ194">
        <f t="shared" si="76"/>
        <v>7909635014.9615898</v>
      </c>
      <c r="AR194">
        <f t="shared" si="77"/>
        <v>38.780940478356676</v>
      </c>
      <c r="AS194">
        <f t="shared" si="78"/>
        <v>0.13146340497421416</v>
      </c>
      <c r="AT194">
        <f t="shared" si="79"/>
        <v>-0.33167195985893599</v>
      </c>
      <c r="AU194">
        <f t="shared" si="80"/>
        <v>-1.6909546898038033</v>
      </c>
      <c r="AX194">
        <f>AW2*AM194</f>
        <v>7.5837384259259002</v>
      </c>
      <c r="AY194">
        <f t="shared" si="81"/>
        <v>9.2746931157297041</v>
      </c>
    </row>
    <row r="195" spans="6:51" x14ac:dyDescent="0.25">
      <c r="F195">
        <f t="shared" si="82"/>
        <v>194</v>
      </c>
      <c r="G195">
        <f t="shared" ref="G195:G258" si="85">(1+(0.033*COS(2*22/7*F195/365*(22/7)/180)))</f>
        <v>1.0329438703846519</v>
      </c>
      <c r="H195">
        <f t="shared" si="83"/>
        <v>1.3929210663633958E-2</v>
      </c>
      <c r="K195">
        <f t="shared" ref="K195:K258" si="86">TAN(G195*(22/7)/180)</f>
        <v>1.8037483683850445E-2</v>
      </c>
      <c r="L195">
        <f>ACOS(-J2*K195)</f>
        <v>1.5731327371075243</v>
      </c>
      <c r="N195">
        <f t="shared" ref="N195:N258" si="87">COS(G195*(22/7)/180)</f>
        <v>0.99983736427535108</v>
      </c>
      <c r="O195">
        <f t="shared" ref="O195:O258" si="88">SIN(L195*(22/7)/180)</f>
        <v>2.7463943294968988E-2</v>
      </c>
      <c r="P195">
        <f>M2*N195*O195</f>
        <v>2.7231975122637562E-2</v>
      </c>
      <c r="Q195">
        <f t="shared" ref="Q195:Q258" si="89">(22/7*L195)/180</f>
        <v>2.7467396997115503E-2</v>
      </c>
      <c r="S195">
        <f t="shared" ref="S195:S258" si="90">SIN(G195*(22/7)/180)</f>
        <v>1.803455014462068E-2</v>
      </c>
      <c r="T195">
        <f>Q195*R2*S195</f>
        <v>6.3633010726299113E-5</v>
      </c>
      <c r="U195">
        <f>D2*E2*G2*(P195+T195)</f>
        <v>1059621.3782366712</v>
      </c>
      <c r="V195">
        <f t="shared" ref="V195:V258" si="91">U195/1000</f>
        <v>1059.6213782366713</v>
      </c>
      <c r="W195" s="3">
        <v>22.5</v>
      </c>
      <c r="X195">
        <f t="shared" ref="X195:X258" si="92">W195*17.27</f>
        <v>388.57499999999999</v>
      </c>
      <c r="Y195" s="6">
        <f t="shared" ref="Y195:Y258" si="93">W195+273.3</f>
        <v>295.8</v>
      </c>
      <c r="Z195">
        <f t="shared" ref="Z195:Z258" si="94">0.6108*EXP(X195/Y195)</f>
        <v>2.2719881109601614</v>
      </c>
      <c r="AA195" s="3">
        <v>28</v>
      </c>
      <c r="AB195">
        <f t="shared" ref="AB195:AB258" si="95">17.27*AA195</f>
        <v>483.56</v>
      </c>
      <c r="AC195" s="6">
        <f t="shared" si="84"/>
        <v>301.3</v>
      </c>
      <c r="AD195">
        <f t="shared" ref="AD195:AD258" si="96">0.6108*EXP(AB195/AC195)</f>
        <v>3.0402092404813938</v>
      </c>
      <c r="AE195" s="9">
        <v>82</v>
      </c>
      <c r="AF195">
        <f t="shared" ref="AF195:AF258" si="97">AE195/100</f>
        <v>0.82</v>
      </c>
      <c r="AG195" s="9">
        <v>98</v>
      </c>
      <c r="AH195">
        <f t="shared" ref="AH195:AH258" si="98">AG195/100</f>
        <v>0.98</v>
      </c>
      <c r="AI195">
        <f t="shared" ref="AI195:AI258" si="99">((Z195*(AH195)+AD195*(AF195))/2)</f>
        <v>2.3597599629678507</v>
      </c>
      <c r="AL195">
        <f t="shared" ref="AL195:AL258" si="100">(0.75+(2*EXP(-5)*(0.23)))*V195</f>
        <v>798.00028311290555</v>
      </c>
      <c r="AM195" s="12">
        <v>8.8943865740739998</v>
      </c>
      <c r="AN195">
        <f t="shared" ref="AN195:AN258" si="101">AM195/AL195</f>
        <v>1.1145843882884404E-2</v>
      </c>
      <c r="AO195" s="6">
        <f t="shared" ref="AO195:AO258" si="102">(W195+273.16)^4</f>
        <v>7641353482.9750309</v>
      </c>
      <c r="AP195">
        <f t="shared" ref="AP195:AP258" si="103">(AA195+273.16)^4</f>
        <v>8226008498.8858423</v>
      </c>
      <c r="AQ195">
        <f t="shared" ref="AQ195:AQ258" si="104">(AO195+AP195)/2</f>
        <v>7933680990.9304371</v>
      </c>
      <c r="AR195">
        <f t="shared" ref="AR195:AR258" si="105">4.903*10^-9*AQ195</f>
        <v>38.898837898531937</v>
      </c>
      <c r="AS195">
        <f t="shared" ref="AS195:AS232" si="106">(0.34-(0.14*SQRT(AI195)))</f>
        <v>0.12493885689374318</v>
      </c>
      <c r="AT195">
        <f t="shared" ref="AT195:AT258" si="107">(1.35*(AN195))-0.35</f>
        <v>-0.33495311075810602</v>
      </c>
      <c r="AU195">
        <f t="shared" ref="AU195:AU258" si="108">AR195*AS195*AT195</f>
        <v>-1.627864193808817</v>
      </c>
      <c r="AX195">
        <f>AW2*AM195</f>
        <v>6.2260706018517995</v>
      </c>
      <c r="AY195">
        <f t="shared" ref="AY195:AY258" si="109">(AX195-AU195)</f>
        <v>7.8539347956606163</v>
      </c>
    </row>
    <row r="196" spans="6:51" x14ac:dyDescent="0.25">
      <c r="F196">
        <f t="shared" ref="F196:F259" si="110">F195+1</f>
        <v>195</v>
      </c>
      <c r="G196">
        <f t="shared" si="85"/>
        <v>1.0329432904036606</v>
      </c>
      <c r="H196">
        <f t="shared" ref="H196:H259" si="111">0.409*SIN((22/7)/180*(2*F196*(22/7)/365-(1.39)))</f>
        <v>1.4052119463245676E-2</v>
      </c>
      <c r="K196">
        <f t="shared" si="86"/>
        <v>1.8037473553903505E-2</v>
      </c>
      <c r="L196">
        <f>ACOS(-J2*K196)</f>
        <v>1.5731327357953815</v>
      </c>
      <c r="N196">
        <f t="shared" si="87"/>
        <v>0.99983736445798066</v>
      </c>
      <c r="O196">
        <f t="shared" si="88"/>
        <v>2.74639432720672E-2</v>
      </c>
      <c r="P196">
        <f>M2*N196*O196</f>
        <v>2.7231975104903383E-2</v>
      </c>
      <c r="Q196">
        <f t="shared" si="89"/>
        <v>2.7467396974205076E-2</v>
      </c>
      <c r="S196">
        <f t="shared" si="90"/>
        <v>1.8034540019615405E-2</v>
      </c>
      <c r="T196">
        <f>Q196*R2*S196</f>
        <v>6.3632974948208432E-5</v>
      </c>
      <c r="U196">
        <f>D2*E2*G2*(P196+T196)</f>
        <v>1059621.3761593134</v>
      </c>
      <c r="V196">
        <f t="shared" si="91"/>
        <v>1059.6213761593133</v>
      </c>
      <c r="W196" s="3">
        <v>22</v>
      </c>
      <c r="X196">
        <f t="shared" si="92"/>
        <v>379.94</v>
      </c>
      <c r="Y196" s="6">
        <f t="shared" si="93"/>
        <v>295.3</v>
      </c>
      <c r="Z196">
        <f t="shared" si="94"/>
        <v>2.2114271288940266</v>
      </c>
      <c r="AA196" s="3">
        <v>26.5</v>
      </c>
      <c r="AB196">
        <f t="shared" si="95"/>
        <v>457.65499999999997</v>
      </c>
      <c r="AC196" s="6">
        <f t="shared" si="84"/>
        <v>299.8</v>
      </c>
      <c r="AD196">
        <f t="shared" si="96"/>
        <v>2.8110234963348528</v>
      </c>
      <c r="AE196" s="9">
        <v>84</v>
      </c>
      <c r="AF196">
        <f t="shared" si="97"/>
        <v>0.84</v>
      </c>
      <c r="AG196" s="9">
        <v>98</v>
      </c>
      <c r="AH196">
        <f t="shared" si="98"/>
        <v>0.98</v>
      </c>
      <c r="AI196">
        <f t="shared" si="99"/>
        <v>2.2642291616187111</v>
      </c>
      <c r="AL196">
        <f t="shared" si="100"/>
        <v>798.00028154844836</v>
      </c>
      <c r="AM196" s="12">
        <v>6.9224537037036997</v>
      </c>
      <c r="AN196">
        <f t="shared" si="101"/>
        <v>8.6747509540614394E-3</v>
      </c>
      <c r="AO196" s="6">
        <f t="shared" si="102"/>
        <v>7589794316.8739386</v>
      </c>
      <c r="AP196">
        <f t="shared" si="103"/>
        <v>8063342376.848567</v>
      </c>
      <c r="AQ196">
        <f t="shared" si="104"/>
        <v>7826568346.8612528</v>
      </c>
      <c r="AR196">
        <f t="shared" si="105"/>
        <v>38.373664604660725</v>
      </c>
      <c r="AS196">
        <f t="shared" si="106"/>
        <v>0.12933701899069516</v>
      </c>
      <c r="AT196">
        <f t="shared" si="107"/>
        <v>-0.33828908621201703</v>
      </c>
      <c r="AU196">
        <f t="shared" si="108"/>
        <v>-1.6789745350568255</v>
      </c>
      <c r="AX196">
        <f>AW2*AM196</f>
        <v>4.8457175925925897</v>
      </c>
      <c r="AY196">
        <f t="shared" si="109"/>
        <v>6.5246921276494154</v>
      </c>
    </row>
    <row r="197" spans="6:51" x14ac:dyDescent="0.25">
      <c r="F197">
        <f t="shared" si="110"/>
        <v>196</v>
      </c>
      <c r="G197">
        <f t="shared" si="85"/>
        <v>1.0329427074441886</v>
      </c>
      <c r="H197">
        <f t="shared" si="111"/>
        <v>1.4175026992372086E-2</v>
      </c>
      <c r="K197">
        <f t="shared" si="86"/>
        <v>1.8037463371934428E-2</v>
      </c>
      <c r="L197">
        <f>ACOS(-J2*K197)</f>
        <v>1.5731327344765003</v>
      </c>
      <c r="N197">
        <f t="shared" si="87"/>
        <v>0.99983736464154804</v>
      </c>
      <c r="O197">
        <f t="shared" si="88"/>
        <v>2.7463943249047797E-2</v>
      </c>
      <c r="P197">
        <f>M2*N197*O197</f>
        <v>2.7231975087078125E-2</v>
      </c>
      <c r="Q197">
        <f t="shared" si="89"/>
        <v>2.7467396951176986E-2</v>
      </c>
      <c r="S197">
        <f t="shared" si="90"/>
        <v>1.8034529842613368E-2</v>
      </c>
      <c r="T197">
        <f>Q197*R2*S197</f>
        <v>6.3632938986380136E-5</v>
      </c>
      <c r="U197">
        <f>D2*E2*G2*(P197+T197)</f>
        <v>1059621.374071287</v>
      </c>
      <c r="V197">
        <f t="shared" si="91"/>
        <v>1059.6213740712869</v>
      </c>
      <c r="W197" s="3">
        <v>22</v>
      </c>
      <c r="X197">
        <f t="shared" si="92"/>
        <v>379.94</v>
      </c>
      <c r="Y197" s="6">
        <f t="shared" si="93"/>
        <v>295.3</v>
      </c>
      <c r="Z197">
        <f t="shared" si="94"/>
        <v>2.2114271288940266</v>
      </c>
      <c r="AA197" s="3">
        <v>28.5</v>
      </c>
      <c r="AB197">
        <f t="shared" si="95"/>
        <v>492.19499999999999</v>
      </c>
      <c r="AC197" s="6">
        <f t="shared" si="84"/>
        <v>301.8</v>
      </c>
      <c r="AD197">
        <f t="shared" si="96"/>
        <v>3.1201438467792553</v>
      </c>
      <c r="AE197" s="9">
        <v>71</v>
      </c>
      <c r="AF197">
        <f t="shared" si="97"/>
        <v>0.71</v>
      </c>
      <c r="AG197" s="9">
        <v>96</v>
      </c>
      <c r="AH197">
        <f t="shared" si="98"/>
        <v>0.96</v>
      </c>
      <c r="AI197">
        <f t="shared" si="99"/>
        <v>2.1691360874757684</v>
      </c>
      <c r="AL197">
        <f t="shared" si="100"/>
        <v>798.0002799759568</v>
      </c>
      <c r="AM197" s="12">
        <v>11.577256944444416</v>
      </c>
      <c r="AN197">
        <f t="shared" si="101"/>
        <v>1.4507835692480247E-2</v>
      </c>
      <c r="AO197" s="6">
        <f t="shared" si="102"/>
        <v>7589794316.8739386</v>
      </c>
      <c r="AP197">
        <f t="shared" si="103"/>
        <v>8280773520.7485352</v>
      </c>
      <c r="AQ197">
        <f t="shared" si="104"/>
        <v>7935283918.8112373</v>
      </c>
      <c r="AR197">
        <f t="shared" si="105"/>
        <v>38.906697053931495</v>
      </c>
      <c r="AS197">
        <f t="shared" si="106"/>
        <v>0.1338081783519893</v>
      </c>
      <c r="AT197">
        <f t="shared" si="107"/>
        <v>-0.33041442181515163</v>
      </c>
      <c r="AU197">
        <f t="shared" si="108"/>
        <v>-1.7201487994653037</v>
      </c>
      <c r="AX197">
        <f>AW2*AM197</f>
        <v>8.1040798611110905</v>
      </c>
      <c r="AY197">
        <f t="shared" si="109"/>
        <v>9.8242286605763951</v>
      </c>
    </row>
    <row r="198" spans="6:51" x14ac:dyDescent="0.25">
      <c r="F198">
        <f t="shared" si="110"/>
        <v>197</v>
      </c>
      <c r="G198">
        <f t="shared" si="85"/>
        <v>1.0329421215062886</v>
      </c>
      <c r="H198">
        <f t="shared" si="111"/>
        <v>1.4297933239900832E-2</v>
      </c>
      <c r="K198">
        <f t="shared" si="86"/>
        <v>1.8037453137944134E-2</v>
      </c>
      <c r="L198">
        <f>ACOS(-J2*K198)</f>
        <v>1.5731327331508804</v>
      </c>
      <c r="N198">
        <f t="shared" si="87"/>
        <v>0.99983736482605312</v>
      </c>
      <c r="O198">
        <f t="shared" si="88"/>
        <v>2.7463943225910788E-2</v>
      </c>
      <c r="P198">
        <f>M2*N198*O198</f>
        <v>2.7231975069161793E-2</v>
      </c>
      <c r="Q198">
        <f t="shared" si="89"/>
        <v>2.7467396928031244E-2</v>
      </c>
      <c r="S198">
        <f t="shared" si="90"/>
        <v>1.8034519613615487E-2</v>
      </c>
      <c r="T198">
        <f>Q198*R2*S198</f>
        <v>6.3632902840817464E-5</v>
      </c>
      <c r="U198">
        <f>D2*E2*G2*(P198+T198)</f>
        <v>1059621.3719725928</v>
      </c>
      <c r="V198">
        <f t="shared" si="91"/>
        <v>1059.6213719725927</v>
      </c>
      <c r="W198" s="3">
        <v>22</v>
      </c>
      <c r="X198">
        <f t="shared" si="92"/>
        <v>379.94</v>
      </c>
      <c r="Y198" s="6">
        <f t="shared" si="93"/>
        <v>295.3</v>
      </c>
      <c r="Z198">
        <f t="shared" si="94"/>
        <v>2.2114271288940266</v>
      </c>
      <c r="AA198" s="3">
        <v>26.5</v>
      </c>
      <c r="AB198">
        <f t="shared" si="95"/>
        <v>457.65499999999997</v>
      </c>
      <c r="AC198" s="6">
        <f t="shared" si="84"/>
        <v>299.8</v>
      </c>
      <c r="AD198">
        <f t="shared" si="96"/>
        <v>2.8110234963348528</v>
      </c>
      <c r="AE198" s="9">
        <v>81</v>
      </c>
      <c r="AF198">
        <f t="shared" si="97"/>
        <v>0.81</v>
      </c>
      <c r="AG198" s="9">
        <v>97</v>
      </c>
      <c r="AH198">
        <f t="shared" si="98"/>
        <v>0.97</v>
      </c>
      <c r="AI198">
        <f t="shared" si="99"/>
        <v>2.2110066735292184</v>
      </c>
      <c r="AL198">
        <f t="shared" si="100"/>
        <v>798.00027839543134</v>
      </c>
      <c r="AM198" s="12">
        <v>6.885416666666667</v>
      </c>
      <c r="AN198">
        <f t="shared" si="101"/>
        <v>8.6283386774142854E-3</v>
      </c>
      <c r="AO198" s="6">
        <f t="shared" si="102"/>
        <v>7589794316.8739386</v>
      </c>
      <c r="AP198">
        <f t="shared" si="103"/>
        <v>8063342376.848567</v>
      </c>
      <c r="AQ198">
        <f t="shared" si="104"/>
        <v>7826568346.8612528</v>
      </c>
      <c r="AR198">
        <f t="shared" si="105"/>
        <v>38.373664604660725</v>
      </c>
      <c r="AS198">
        <f t="shared" si="106"/>
        <v>0.13182764160155008</v>
      </c>
      <c r="AT198">
        <f t="shared" si="107"/>
        <v>-0.33835174278549068</v>
      </c>
      <c r="AU198">
        <f t="shared" si="108"/>
        <v>-1.7116232447435891</v>
      </c>
      <c r="AX198">
        <f>AW2*AM198</f>
        <v>4.8197916666666663</v>
      </c>
      <c r="AY198">
        <f t="shared" si="109"/>
        <v>6.5314149114102555</v>
      </c>
    </row>
    <row r="199" spans="6:51" x14ac:dyDescent="0.25">
      <c r="F199">
        <f t="shared" si="110"/>
        <v>198</v>
      </c>
      <c r="G199">
        <f t="shared" si="85"/>
        <v>1.0329415325900138</v>
      </c>
      <c r="H199">
        <f t="shared" si="111"/>
        <v>1.4420838194719678E-2</v>
      </c>
      <c r="K199">
        <f t="shared" si="86"/>
        <v>1.8037442851933559E-2</v>
      </c>
      <c r="L199">
        <f>ACOS(-J2*K199)</f>
        <v>1.5731327318185226</v>
      </c>
      <c r="N199">
        <f t="shared" si="87"/>
        <v>0.999837365011496</v>
      </c>
      <c r="O199">
        <f t="shared" si="88"/>
        <v>2.7463943202656171E-2</v>
      </c>
      <c r="P199">
        <f>M2*N199*O199</f>
        <v>2.7231975051154385E-2</v>
      </c>
      <c r="Q199">
        <f t="shared" si="89"/>
        <v>2.7467396904767852E-2</v>
      </c>
      <c r="S199">
        <f t="shared" si="90"/>
        <v>1.8034509332622694E-2</v>
      </c>
      <c r="T199">
        <f>Q199*R2*S199</f>
        <v>6.3632866511523738E-5</v>
      </c>
      <c r="U199">
        <f>D2*E2*G2*(P199+T199)</f>
        <v>1059621.3698632303</v>
      </c>
      <c r="V199">
        <f t="shared" si="91"/>
        <v>1059.6213698632303</v>
      </c>
      <c r="W199" s="3">
        <v>22</v>
      </c>
      <c r="X199">
        <f t="shared" si="92"/>
        <v>379.94</v>
      </c>
      <c r="Y199" s="6">
        <f t="shared" si="93"/>
        <v>295.3</v>
      </c>
      <c r="Z199">
        <f t="shared" si="94"/>
        <v>2.2114271288940266</v>
      </c>
      <c r="AA199" s="3">
        <v>25</v>
      </c>
      <c r="AB199">
        <f t="shared" si="95"/>
        <v>431.75</v>
      </c>
      <c r="AC199" s="6">
        <f t="shared" si="84"/>
        <v>298.3</v>
      </c>
      <c r="AD199">
        <f t="shared" si="96"/>
        <v>2.597066958624318</v>
      </c>
      <c r="AE199" s="9">
        <v>87</v>
      </c>
      <c r="AF199">
        <f t="shared" si="97"/>
        <v>0.87</v>
      </c>
      <c r="AG199" s="9">
        <v>97</v>
      </c>
      <c r="AH199">
        <f t="shared" si="98"/>
        <v>0.97</v>
      </c>
      <c r="AI199">
        <f t="shared" si="99"/>
        <v>2.202266284515181</v>
      </c>
      <c r="AL199">
        <f t="shared" si="100"/>
        <v>798.00027680687163</v>
      </c>
      <c r="AM199" s="12">
        <v>4.4840856481481417</v>
      </c>
      <c r="AN199">
        <f t="shared" si="101"/>
        <v>5.6191529984059886E-3</v>
      </c>
      <c r="AO199" s="6">
        <f t="shared" si="102"/>
        <v>7589794316.8739386</v>
      </c>
      <c r="AP199">
        <f t="shared" si="103"/>
        <v>7903100760.0574884</v>
      </c>
      <c r="AQ199">
        <f t="shared" si="104"/>
        <v>7746447538.4657135</v>
      </c>
      <c r="AR199">
        <f t="shared" si="105"/>
        <v>37.980832281097392</v>
      </c>
      <c r="AS199">
        <f t="shared" si="106"/>
        <v>0.13223951488192578</v>
      </c>
      <c r="AT199">
        <f t="shared" si="107"/>
        <v>-0.34241414345215188</v>
      </c>
      <c r="AU199">
        <f t="shared" si="108"/>
        <v>-1.7197979209651097</v>
      </c>
      <c r="AX199">
        <f>AW2*AM199</f>
        <v>3.1388599537036992</v>
      </c>
      <c r="AY199">
        <f t="shared" si="109"/>
        <v>4.8586578746688094</v>
      </c>
    </row>
    <row r="200" spans="6:51" x14ac:dyDescent="0.25">
      <c r="F200">
        <f t="shared" si="110"/>
        <v>199</v>
      </c>
      <c r="G200">
        <f t="shared" si="85"/>
        <v>1.0329409406954171</v>
      </c>
      <c r="H200">
        <f t="shared" si="111"/>
        <v>1.4543741845716492E-2</v>
      </c>
      <c r="K200">
        <f t="shared" si="86"/>
        <v>1.8037432513903624E-2</v>
      </c>
      <c r="L200">
        <f>ACOS(-J2*K200)</f>
        <v>1.5731327304794265</v>
      </c>
      <c r="N200">
        <f t="shared" si="87"/>
        <v>0.99983736519787658</v>
      </c>
      <c r="O200">
        <f t="shared" si="88"/>
        <v>2.7463943179283946E-2</v>
      </c>
      <c r="P200">
        <f>M2*N200*O200</f>
        <v>2.7231975033055907E-2</v>
      </c>
      <c r="Q200">
        <f t="shared" si="89"/>
        <v>2.7467396881386809E-2</v>
      </c>
      <c r="S200">
        <f t="shared" si="90"/>
        <v>1.8034498999635912E-2</v>
      </c>
      <c r="T200">
        <f>Q200*R2*S200</f>
        <v>6.3632829998502195E-5</v>
      </c>
      <c r="U200">
        <f>D2*E2*G2*(P200+T200)</f>
        <v>1059621.3677432002</v>
      </c>
      <c r="V200">
        <f t="shared" si="91"/>
        <v>1059.6213677432002</v>
      </c>
      <c r="W200" s="3">
        <v>22</v>
      </c>
      <c r="X200">
        <f t="shared" si="92"/>
        <v>379.94</v>
      </c>
      <c r="Y200" s="6">
        <f t="shared" si="93"/>
        <v>295.3</v>
      </c>
      <c r="Z200">
        <f t="shared" si="94"/>
        <v>2.2114271288940266</v>
      </c>
      <c r="AA200" s="3">
        <v>26.2</v>
      </c>
      <c r="AB200">
        <f t="shared" si="95"/>
        <v>452.47399999999999</v>
      </c>
      <c r="AC200" s="6">
        <f t="shared" si="84"/>
        <v>299.5</v>
      </c>
      <c r="AD200">
        <f t="shared" si="96"/>
        <v>2.7670420621425236</v>
      </c>
      <c r="AE200" s="9">
        <v>83</v>
      </c>
      <c r="AF200">
        <f t="shared" si="97"/>
        <v>0.83</v>
      </c>
      <c r="AG200" s="9">
        <v>97</v>
      </c>
      <c r="AH200">
        <f t="shared" si="98"/>
        <v>0.97</v>
      </c>
      <c r="AI200">
        <f t="shared" si="99"/>
        <v>2.2208646133027501</v>
      </c>
      <c r="AL200">
        <f t="shared" si="100"/>
        <v>798.00027521027812</v>
      </c>
      <c r="AM200" s="12">
        <v>6.7514467592592586</v>
      </c>
      <c r="AN200">
        <f t="shared" si="101"/>
        <v>8.4604566802689504E-3</v>
      </c>
      <c r="AO200" s="6">
        <f t="shared" si="102"/>
        <v>7589794316.8739386</v>
      </c>
      <c r="AP200">
        <f t="shared" si="103"/>
        <v>8031100869.5949745</v>
      </c>
      <c r="AQ200">
        <f t="shared" si="104"/>
        <v>7810447593.234457</v>
      </c>
      <c r="AR200">
        <f t="shared" si="105"/>
        <v>38.294624549628544</v>
      </c>
      <c r="AS200">
        <f t="shared" si="106"/>
        <v>0.13136408166201607</v>
      </c>
      <c r="AT200">
        <f t="shared" si="107"/>
        <v>-0.33857838348163688</v>
      </c>
      <c r="AU200">
        <f t="shared" si="108"/>
        <v>-1.7032314872459797</v>
      </c>
      <c r="AX200">
        <f>AW2*AM200</f>
        <v>4.7260127314814806</v>
      </c>
      <c r="AY200">
        <f t="shared" si="109"/>
        <v>6.4292442187274599</v>
      </c>
    </row>
    <row r="201" spans="6:51" x14ac:dyDescent="0.25">
      <c r="F201">
        <f t="shared" si="110"/>
        <v>200</v>
      </c>
      <c r="G201">
        <f t="shared" si="85"/>
        <v>1.0329403458225521</v>
      </c>
      <c r="H201">
        <f t="shared" si="111"/>
        <v>1.4666644181779253E-2</v>
      </c>
      <c r="K201">
        <f t="shared" si="86"/>
        <v>1.803742212385526E-2</v>
      </c>
      <c r="L201">
        <f>ACOS(-J2*K201)</f>
        <v>1.5731327291335924</v>
      </c>
      <c r="N201">
        <f t="shared" si="87"/>
        <v>0.99983736538519496</v>
      </c>
      <c r="O201">
        <f t="shared" si="88"/>
        <v>2.7463943155794122E-2</v>
      </c>
      <c r="P201">
        <f>M2*N201*O201</f>
        <v>2.7231975014866364E-2</v>
      </c>
      <c r="Q201">
        <f t="shared" si="89"/>
        <v>2.746739685788812E-2</v>
      </c>
      <c r="S201">
        <f t="shared" si="90"/>
        <v>1.803448861465607E-2</v>
      </c>
      <c r="T201">
        <f>Q201*R2*S201</f>
        <v>6.3632793301756144E-5</v>
      </c>
      <c r="U201">
        <f>D2*E2*G2*(P201+T201)</f>
        <v>1059621.3656125027</v>
      </c>
      <c r="V201">
        <f t="shared" si="91"/>
        <v>1059.6213656125026</v>
      </c>
      <c r="W201" s="3">
        <v>22.2</v>
      </c>
      <c r="X201">
        <f t="shared" si="92"/>
        <v>383.39400000000001</v>
      </c>
      <c r="Y201" s="6">
        <f t="shared" si="93"/>
        <v>295.5</v>
      </c>
      <c r="Z201">
        <f t="shared" si="94"/>
        <v>2.2354798851418054</v>
      </c>
      <c r="AA201" s="3">
        <v>29</v>
      </c>
      <c r="AB201">
        <f t="shared" si="95"/>
        <v>500.83</v>
      </c>
      <c r="AC201" s="6">
        <f t="shared" si="84"/>
        <v>302.3</v>
      </c>
      <c r="AD201">
        <f t="shared" si="96"/>
        <v>3.2019052325811828</v>
      </c>
      <c r="AE201" s="9">
        <v>62</v>
      </c>
      <c r="AF201">
        <f t="shared" si="97"/>
        <v>0.62</v>
      </c>
      <c r="AG201" s="9">
        <v>96</v>
      </c>
      <c r="AH201">
        <f t="shared" si="98"/>
        <v>0.96</v>
      </c>
      <c r="AI201">
        <f t="shared" si="99"/>
        <v>2.0656209669682331</v>
      </c>
      <c r="AL201">
        <f t="shared" si="100"/>
        <v>798.00027360565093</v>
      </c>
      <c r="AM201" s="12">
        <v>14.128182870370333</v>
      </c>
      <c r="AN201">
        <f t="shared" si="101"/>
        <v>1.7704483742260069E-2</v>
      </c>
      <c r="AO201" s="6">
        <f t="shared" si="102"/>
        <v>7610386570.7108774</v>
      </c>
      <c r="AP201">
        <f t="shared" si="103"/>
        <v>8335811539.003027</v>
      </c>
      <c r="AQ201">
        <f t="shared" si="104"/>
        <v>7973099054.8569527</v>
      </c>
      <c r="AR201">
        <f t="shared" si="105"/>
        <v>39.092104665963639</v>
      </c>
      <c r="AS201">
        <f t="shared" si="106"/>
        <v>0.13878824350307617</v>
      </c>
      <c r="AT201">
        <f t="shared" si="107"/>
        <v>-0.32609894694794889</v>
      </c>
      <c r="AU201">
        <f t="shared" si="108"/>
        <v>-1.7692578395997614</v>
      </c>
      <c r="AX201">
        <f>AW2*AM201</f>
        <v>9.8897280092592332</v>
      </c>
      <c r="AY201">
        <f t="shared" si="109"/>
        <v>11.658985848858995</v>
      </c>
    </row>
    <row r="202" spans="6:51" x14ac:dyDescent="0.25">
      <c r="F202">
        <f t="shared" si="110"/>
        <v>201</v>
      </c>
      <c r="G202">
        <f t="shared" si="85"/>
        <v>1.0329397479714726</v>
      </c>
      <c r="H202">
        <f t="shared" si="111"/>
        <v>1.4789545191796085E-2</v>
      </c>
      <c r="K202">
        <f t="shared" si="86"/>
        <v>1.8037411681789416E-2</v>
      </c>
      <c r="L202">
        <f>ACOS(-J2*K202)</f>
        <v>1.5731327277810203</v>
      </c>
      <c r="N202">
        <f t="shared" si="87"/>
        <v>0.99983736557345093</v>
      </c>
      <c r="O202">
        <f t="shared" si="88"/>
        <v>2.746394313218669E-2</v>
      </c>
      <c r="P202">
        <f>M2*N202*O202</f>
        <v>2.7231974996585744E-2</v>
      </c>
      <c r="Q202">
        <f t="shared" si="89"/>
        <v>2.7467396834271782E-2</v>
      </c>
      <c r="S202">
        <f t="shared" si="90"/>
        <v>1.8034478177684117E-2</v>
      </c>
      <c r="T202">
        <f>Q202*R2*S202</f>
        <v>6.3632756421288904E-5</v>
      </c>
      <c r="U202">
        <f>D2*E2*G2*(P202+T202)</f>
        <v>1059621.3634711374</v>
      </c>
      <c r="V202">
        <f t="shared" si="91"/>
        <v>1059.6213634711373</v>
      </c>
      <c r="W202" s="3">
        <v>22</v>
      </c>
      <c r="X202">
        <f t="shared" si="92"/>
        <v>379.94</v>
      </c>
      <c r="Y202" s="6">
        <f t="shared" si="93"/>
        <v>295.3</v>
      </c>
      <c r="Z202">
        <f t="shared" si="94"/>
        <v>2.2114271288940266</v>
      </c>
      <c r="AA202" s="3">
        <v>29</v>
      </c>
      <c r="AB202">
        <f t="shared" si="95"/>
        <v>500.83</v>
      </c>
      <c r="AC202" s="6">
        <f t="shared" si="84"/>
        <v>302.3</v>
      </c>
      <c r="AD202">
        <f t="shared" si="96"/>
        <v>3.2019052325811828</v>
      </c>
      <c r="AE202" s="9">
        <v>70</v>
      </c>
      <c r="AF202">
        <f t="shared" si="97"/>
        <v>0.7</v>
      </c>
      <c r="AG202" s="9">
        <v>98</v>
      </c>
      <c r="AH202">
        <f t="shared" si="98"/>
        <v>0.98</v>
      </c>
      <c r="AI202">
        <f t="shared" si="99"/>
        <v>2.204266124561487</v>
      </c>
      <c r="AL202">
        <f t="shared" si="100"/>
        <v>798.00027199298995</v>
      </c>
      <c r="AM202" s="12">
        <v>12.970196759259251</v>
      </c>
      <c r="AN202">
        <f t="shared" si="101"/>
        <v>1.6253373857713659E-2</v>
      </c>
      <c r="AO202" s="6">
        <f t="shared" si="102"/>
        <v>7589794316.8739386</v>
      </c>
      <c r="AP202">
        <f t="shared" si="103"/>
        <v>8335811539.003027</v>
      </c>
      <c r="AQ202">
        <f t="shared" si="104"/>
        <v>7962802927.9384823</v>
      </c>
      <c r="AR202">
        <f t="shared" si="105"/>
        <v>39.041622755682383</v>
      </c>
      <c r="AS202">
        <f t="shared" si="106"/>
        <v>0.13214520443009947</v>
      </c>
      <c r="AT202">
        <f t="shared" si="107"/>
        <v>-0.32805794529208654</v>
      </c>
      <c r="AU202">
        <f t="shared" si="108"/>
        <v>-1.692504485488775</v>
      </c>
      <c r="AX202">
        <f>AW2*AM202</f>
        <v>9.0791377314814756</v>
      </c>
      <c r="AY202">
        <f t="shared" si="109"/>
        <v>10.77164221697025</v>
      </c>
    </row>
    <row r="203" spans="6:51" x14ac:dyDescent="0.25">
      <c r="F203">
        <f t="shared" si="110"/>
        <v>202</v>
      </c>
      <c r="G203">
        <f t="shared" si="85"/>
        <v>1.0329391471422329</v>
      </c>
      <c r="H203">
        <f t="shared" si="111"/>
        <v>1.4912444864655212E-2</v>
      </c>
      <c r="K203">
        <f t="shared" si="86"/>
        <v>1.8037401187707029E-2</v>
      </c>
      <c r="L203">
        <f>ACOS(-J2*K203)</f>
        <v>1.5731327264217108</v>
      </c>
      <c r="N203">
        <f t="shared" si="87"/>
        <v>0.9998373657626447</v>
      </c>
      <c r="O203">
        <f t="shared" si="88"/>
        <v>2.7463943108461671E-2</v>
      </c>
      <c r="P203">
        <f>M2*N203*O203</f>
        <v>2.7231974978214071E-2</v>
      </c>
      <c r="Q203">
        <f t="shared" si="89"/>
        <v>2.7467396810537809E-2</v>
      </c>
      <c r="S203">
        <f t="shared" si="90"/>
        <v>1.8034467688720995E-2</v>
      </c>
      <c r="T203">
        <f>Q203*R2*S203</f>
        <v>6.3632719357103849E-5</v>
      </c>
      <c r="U203">
        <f>D2*E2*G2*(P203+T203)</f>
        <v>1059621.3613191054</v>
      </c>
      <c r="V203">
        <f t="shared" si="91"/>
        <v>1059.6213613191053</v>
      </c>
      <c r="W203" s="3">
        <v>22</v>
      </c>
      <c r="X203">
        <f t="shared" si="92"/>
        <v>379.94</v>
      </c>
      <c r="Y203" s="6">
        <f t="shared" si="93"/>
        <v>295.3</v>
      </c>
      <c r="Z203">
        <f t="shared" si="94"/>
        <v>2.2114271288940266</v>
      </c>
      <c r="AA203" s="3">
        <v>29</v>
      </c>
      <c r="AB203">
        <f t="shared" si="95"/>
        <v>500.83</v>
      </c>
      <c r="AC203" s="6">
        <f t="shared" si="84"/>
        <v>302.3</v>
      </c>
      <c r="AD203">
        <f t="shared" si="96"/>
        <v>3.2019052325811828</v>
      </c>
      <c r="AE203" s="9">
        <v>63</v>
      </c>
      <c r="AF203">
        <f t="shared" si="97"/>
        <v>0.63</v>
      </c>
      <c r="AG203" s="9">
        <v>97</v>
      </c>
      <c r="AH203">
        <f t="shared" si="98"/>
        <v>0.97</v>
      </c>
      <c r="AI203">
        <f t="shared" si="99"/>
        <v>2.0811423057766758</v>
      </c>
      <c r="AL203">
        <f t="shared" si="100"/>
        <v>798.00027037229574</v>
      </c>
      <c r="AM203" s="12">
        <v>14.162905092592583</v>
      </c>
      <c r="AN203">
        <f t="shared" si="101"/>
        <v>1.7747995355922724E-2</v>
      </c>
      <c r="AO203" s="6">
        <f t="shared" si="102"/>
        <v>7589794316.8739386</v>
      </c>
      <c r="AP203">
        <f t="shared" si="103"/>
        <v>8335811539.003027</v>
      </c>
      <c r="AQ203">
        <f t="shared" si="104"/>
        <v>7962802927.9384823</v>
      </c>
      <c r="AR203">
        <f t="shared" si="105"/>
        <v>39.041622755682383</v>
      </c>
      <c r="AS203">
        <f t="shared" si="106"/>
        <v>0.13803369292571879</v>
      </c>
      <c r="AT203">
        <f t="shared" si="107"/>
        <v>-0.32604020626950431</v>
      </c>
      <c r="AU203">
        <f t="shared" si="108"/>
        <v>-1.7570500275434306</v>
      </c>
      <c r="AX203">
        <f>AW2*AM203</f>
        <v>9.9140335648148081</v>
      </c>
      <c r="AY203">
        <f t="shared" si="109"/>
        <v>11.671083592358238</v>
      </c>
    </row>
    <row r="204" spans="6:51" x14ac:dyDescent="0.25">
      <c r="F204">
        <f t="shared" si="110"/>
        <v>203</v>
      </c>
      <c r="G204">
        <f t="shared" si="85"/>
        <v>1.032938543334887</v>
      </c>
      <c r="H204">
        <f t="shared" si="111"/>
        <v>1.5035343189244987E-2</v>
      </c>
      <c r="K204">
        <f t="shared" si="86"/>
        <v>1.8037390641609054E-2</v>
      </c>
      <c r="L204">
        <f>ACOS(-J2*K204)</f>
        <v>1.5731327250556633</v>
      </c>
      <c r="N204">
        <f t="shared" si="87"/>
        <v>0.99983736595277606</v>
      </c>
      <c r="O204">
        <f t="shared" si="88"/>
        <v>2.7463943084619039E-2</v>
      </c>
      <c r="P204">
        <f>M2*N204*O204</f>
        <v>2.7231974959751316E-2</v>
      </c>
      <c r="Q204">
        <f t="shared" si="89"/>
        <v>2.746739678668618E-2</v>
      </c>
      <c r="S204">
        <f t="shared" si="90"/>
        <v>1.8034457147767649E-2</v>
      </c>
      <c r="T204">
        <f>Q204*R2*S204</f>
        <v>6.363268210920426E-5</v>
      </c>
      <c r="U204">
        <f>D2*E2*G2*(P204+T204)</f>
        <v>1059621.3591564058</v>
      </c>
      <c r="V204">
        <f t="shared" si="91"/>
        <v>1059.6213591564058</v>
      </c>
      <c r="W204" s="3">
        <v>22.5</v>
      </c>
      <c r="X204">
        <f t="shared" si="92"/>
        <v>388.57499999999999</v>
      </c>
      <c r="Y204" s="6">
        <f t="shared" si="93"/>
        <v>295.8</v>
      </c>
      <c r="Z204">
        <f t="shared" si="94"/>
        <v>2.2719881109601614</v>
      </c>
      <c r="AA204" s="3">
        <v>30</v>
      </c>
      <c r="AB204">
        <f t="shared" si="95"/>
        <v>518.1</v>
      </c>
      <c r="AC204" s="6">
        <f t="shared" si="84"/>
        <v>303.3</v>
      </c>
      <c r="AD204">
        <f t="shared" si="96"/>
        <v>3.3710490534071527</v>
      </c>
      <c r="AE204" s="9">
        <v>64</v>
      </c>
      <c r="AF204">
        <f t="shared" si="97"/>
        <v>0.64</v>
      </c>
      <c r="AG204" s="9">
        <v>98</v>
      </c>
      <c r="AH204">
        <f t="shared" si="98"/>
        <v>0.98</v>
      </c>
      <c r="AI204">
        <f t="shared" si="99"/>
        <v>2.1920098714607681</v>
      </c>
      <c r="AL204">
        <f t="shared" si="100"/>
        <v>798.00026874356797</v>
      </c>
      <c r="AM204" s="12">
        <v>12.155381944444416</v>
      </c>
      <c r="AN204">
        <f t="shared" si="101"/>
        <v>1.5232303071254311E-2</v>
      </c>
      <c r="AO204" s="6">
        <f t="shared" si="102"/>
        <v>7641353482.9750309</v>
      </c>
      <c r="AP204">
        <f t="shared" si="103"/>
        <v>8446710189.1074104</v>
      </c>
      <c r="AQ204">
        <f t="shared" si="104"/>
        <v>8044031836.0412207</v>
      </c>
      <c r="AR204">
        <f t="shared" si="105"/>
        <v>39.439888092110102</v>
      </c>
      <c r="AS204">
        <f t="shared" si="106"/>
        <v>0.13272387141633735</v>
      </c>
      <c r="AT204">
        <f t="shared" si="107"/>
        <v>-0.32943639085380666</v>
      </c>
      <c r="AU204">
        <f t="shared" si="108"/>
        <v>-1.7244725531324043</v>
      </c>
      <c r="AX204">
        <f>AW2*AM204</f>
        <v>8.5087673611110901</v>
      </c>
      <c r="AY204">
        <f t="shared" si="109"/>
        <v>10.233239914243494</v>
      </c>
    </row>
    <row r="205" spans="6:51" x14ac:dyDescent="0.25">
      <c r="F205">
        <f t="shared" si="110"/>
        <v>204</v>
      </c>
      <c r="G205">
        <f t="shared" si="85"/>
        <v>1.0329379365494897</v>
      </c>
      <c r="H205">
        <f t="shared" si="111"/>
        <v>1.5158240154453875E-2</v>
      </c>
      <c r="K205">
        <f t="shared" si="86"/>
        <v>1.8037380043496441E-2</v>
      </c>
      <c r="L205">
        <f>ACOS(-J2*K205)</f>
        <v>1.5731327236828785</v>
      </c>
      <c r="N205">
        <f t="shared" si="87"/>
        <v>0.999837366143845</v>
      </c>
      <c r="O205">
        <f t="shared" si="88"/>
        <v>2.7463943060658826E-2</v>
      </c>
      <c r="P205">
        <f>M2*N205*O205</f>
        <v>2.7231974941197504E-2</v>
      </c>
      <c r="Q205">
        <f t="shared" si="89"/>
        <v>2.7467396762716926E-2</v>
      </c>
      <c r="S205">
        <f t="shared" si="90"/>
        <v>1.8034446554825036E-2</v>
      </c>
      <c r="T205">
        <f>Q205*R2*S205</f>
        <v>6.3632644677593579E-5</v>
      </c>
      <c r="U205">
        <f>D2*E2*G2*(P205+T205)</f>
        <v>1059621.3569830398</v>
      </c>
      <c r="V205">
        <f t="shared" si="91"/>
        <v>1059.6213569830397</v>
      </c>
      <c r="W205" s="3">
        <v>23</v>
      </c>
      <c r="X205">
        <f t="shared" si="92"/>
        <v>397.21</v>
      </c>
      <c r="Y205" s="6">
        <f t="shared" si="93"/>
        <v>296.3</v>
      </c>
      <c r="Z205">
        <f t="shared" si="94"/>
        <v>2.3339947564661481</v>
      </c>
      <c r="AA205" s="3">
        <v>30</v>
      </c>
      <c r="AB205">
        <f t="shared" si="95"/>
        <v>518.1</v>
      </c>
      <c r="AC205" s="6">
        <f t="shared" si="84"/>
        <v>303.3</v>
      </c>
      <c r="AD205">
        <f t="shared" si="96"/>
        <v>3.3710490534071527</v>
      </c>
      <c r="AE205" s="9">
        <v>65</v>
      </c>
      <c r="AF205">
        <f t="shared" si="97"/>
        <v>0.65</v>
      </c>
      <c r="AG205" s="9">
        <v>98</v>
      </c>
      <c r="AH205">
        <f t="shared" si="98"/>
        <v>0.98</v>
      </c>
      <c r="AI205">
        <f t="shared" si="99"/>
        <v>2.2392483730257373</v>
      </c>
      <c r="AL205">
        <f t="shared" si="100"/>
        <v>798.0002671068072</v>
      </c>
      <c r="AM205" s="12">
        <v>10.602141203703667</v>
      </c>
      <c r="AN205">
        <f t="shared" si="101"/>
        <v>1.3285886785655222E-2</v>
      </c>
      <c r="AO205" s="6">
        <f t="shared" si="102"/>
        <v>7693174893.707921</v>
      </c>
      <c r="AP205">
        <f t="shared" si="103"/>
        <v>8446710189.1074104</v>
      </c>
      <c r="AQ205">
        <f t="shared" si="104"/>
        <v>8069942541.4076653</v>
      </c>
      <c r="AR205">
        <f t="shared" si="105"/>
        <v>39.566928280521786</v>
      </c>
      <c r="AS205">
        <f t="shared" si="106"/>
        <v>0.13050234342288111</v>
      </c>
      <c r="AT205">
        <f t="shared" si="107"/>
        <v>-0.33206405283936541</v>
      </c>
      <c r="AU205">
        <f t="shared" si="108"/>
        <v>-1.7146382601601839</v>
      </c>
      <c r="AX205">
        <f>AW2*AM205</f>
        <v>7.4214988425925661</v>
      </c>
      <c r="AY205">
        <f t="shared" si="109"/>
        <v>9.13613710275275</v>
      </c>
    </row>
    <row r="206" spans="6:51" x14ac:dyDescent="0.25">
      <c r="F206">
        <f t="shared" si="110"/>
        <v>205</v>
      </c>
      <c r="G206">
        <f t="shared" si="85"/>
        <v>1.0329373267860957</v>
      </c>
      <c r="H206">
        <f t="shared" si="111"/>
        <v>1.5281135749170479E-2</v>
      </c>
      <c r="K206">
        <f t="shared" si="86"/>
        <v>1.803736939337015E-2</v>
      </c>
      <c r="L206">
        <f>ACOS(-J2*K206)</f>
        <v>1.5731327223033562</v>
      </c>
      <c r="N206">
        <f t="shared" si="87"/>
        <v>0.99983736633585163</v>
      </c>
      <c r="O206">
        <f t="shared" si="88"/>
        <v>2.7463943036581017E-2</v>
      </c>
      <c r="P206">
        <f>M2*N206*O206</f>
        <v>2.7231974922552638E-2</v>
      </c>
      <c r="Q206">
        <f t="shared" si="89"/>
        <v>2.746739673863003E-2</v>
      </c>
      <c r="S206">
        <f t="shared" si="90"/>
        <v>1.8034435909894109E-2</v>
      </c>
      <c r="T206">
        <f>Q206*R2*S206</f>
        <v>6.3632607062275154E-5</v>
      </c>
      <c r="U206">
        <f>D2*E2*G2*(P206+T206)</f>
        <v>1059621.3547990073</v>
      </c>
      <c r="V206">
        <f t="shared" si="91"/>
        <v>1059.6213547990073</v>
      </c>
      <c r="W206" s="3">
        <v>22</v>
      </c>
      <c r="X206">
        <f t="shared" si="92"/>
        <v>379.94</v>
      </c>
      <c r="Y206" s="6">
        <f t="shared" si="93"/>
        <v>295.3</v>
      </c>
      <c r="Z206">
        <f t="shared" si="94"/>
        <v>2.2114271288940266</v>
      </c>
      <c r="AA206" s="3">
        <v>30</v>
      </c>
      <c r="AB206">
        <f t="shared" si="95"/>
        <v>518.1</v>
      </c>
      <c r="AC206" s="6">
        <f t="shared" si="84"/>
        <v>303.3</v>
      </c>
      <c r="AD206">
        <f t="shared" si="96"/>
        <v>3.3710490534071527</v>
      </c>
      <c r="AE206" s="9">
        <v>57</v>
      </c>
      <c r="AF206">
        <f t="shared" si="97"/>
        <v>0.56999999999999995</v>
      </c>
      <c r="AG206" s="9">
        <v>97</v>
      </c>
      <c r="AH206">
        <f t="shared" si="98"/>
        <v>0.97</v>
      </c>
      <c r="AI206">
        <f t="shared" si="99"/>
        <v>2.0332911377346412</v>
      </c>
      <c r="AL206">
        <f t="shared" si="100"/>
        <v>798.00026546201354</v>
      </c>
      <c r="AM206" s="12">
        <v>14.714988425925917</v>
      </c>
      <c r="AN206">
        <f t="shared" si="101"/>
        <v>1.8439828986029805E-2</v>
      </c>
      <c r="AO206" s="6">
        <f t="shared" si="102"/>
        <v>7589794316.8739386</v>
      </c>
      <c r="AP206">
        <f t="shared" si="103"/>
        <v>8446710189.1074104</v>
      </c>
      <c r="AQ206">
        <f t="shared" si="104"/>
        <v>8018252252.990675</v>
      </c>
      <c r="AR206">
        <f t="shared" si="105"/>
        <v>39.313490796413284</v>
      </c>
      <c r="AS206">
        <f t="shared" si="106"/>
        <v>0.1403690747915069</v>
      </c>
      <c r="AT206">
        <f t="shared" si="107"/>
        <v>-0.32510623086885976</v>
      </c>
      <c r="AU206">
        <f t="shared" si="108"/>
        <v>-1.7940656814723115</v>
      </c>
      <c r="AX206">
        <f>AW2*AM206</f>
        <v>10.300491898148142</v>
      </c>
      <c r="AY206">
        <f t="shared" si="109"/>
        <v>12.094557579620453</v>
      </c>
    </row>
    <row r="207" spans="6:51" x14ac:dyDescent="0.25">
      <c r="F207">
        <f t="shared" si="110"/>
        <v>206</v>
      </c>
      <c r="G207">
        <f t="shared" si="85"/>
        <v>1.0329367140447603</v>
      </c>
      <c r="H207">
        <f t="shared" si="111"/>
        <v>1.5404029962283523E-2</v>
      </c>
      <c r="K207">
        <f t="shared" si="86"/>
        <v>1.8037358691231138E-2</v>
      </c>
      <c r="L207">
        <f>ACOS(-J2*K207)</f>
        <v>1.5731327209170967</v>
      </c>
      <c r="N207">
        <f t="shared" si="87"/>
        <v>0.99983736652879585</v>
      </c>
      <c r="O207">
        <f t="shared" si="88"/>
        <v>2.7463943012385611E-2</v>
      </c>
      <c r="P207">
        <f>M2*N207*O207</f>
        <v>2.7231974903816698E-2</v>
      </c>
      <c r="Q207">
        <f t="shared" si="89"/>
        <v>2.7467396714425496E-2</v>
      </c>
      <c r="S207">
        <f t="shared" si="90"/>
        <v>1.8034425212975828E-2</v>
      </c>
      <c r="T207">
        <f>Q207*R2*S207</f>
        <v>6.3632569263252344E-5</v>
      </c>
      <c r="U207">
        <f>D2*E2*G2*(P207+T207)</f>
        <v>1059621.3526043077</v>
      </c>
      <c r="V207">
        <f t="shared" si="91"/>
        <v>1059.6213526043077</v>
      </c>
      <c r="W207" s="3">
        <v>22.5</v>
      </c>
      <c r="X207">
        <f t="shared" si="92"/>
        <v>388.57499999999999</v>
      </c>
      <c r="Y207" s="6">
        <f t="shared" si="93"/>
        <v>295.8</v>
      </c>
      <c r="Z207">
        <f t="shared" si="94"/>
        <v>2.2719881109601614</v>
      </c>
      <c r="AA207" s="3">
        <v>28</v>
      </c>
      <c r="AB207">
        <f t="shared" si="95"/>
        <v>483.56</v>
      </c>
      <c r="AC207" s="6">
        <f t="shared" si="84"/>
        <v>301.3</v>
      </c>
      <c r="AD207">
        <f t="shared" si="96"/>
        <v>3.0402092404813938</v>
      </c>
      <c r="AE207" s="9">
        <v>75</v>
      </c>
      <c r="AF207">
        <f t="shared" si="97"/>
        <v>0.75</v>
      </c>
      <c r="AG207" s="9">
        <v>98</v>
      </c>
      <c r="AH207">
        <f t="shared" si="98"/>
        <v>0.98</v>
      </c>
      <c r="AI207">
        <f t="shared" si="99"/>
        <v>2.253352639551002</v>
      </c>
      <c r="AL207">
        <f t="shared" si="100"/>
        <v>798.00026380918655</v>
      </c>
      <c r="AM207" s="12">
        <v>9.6469907407406676</v>
      </c>
      <c r="AN207">
        <f t="shared" si="101"/>
        <v>1.208895683153233E-2</v>
      </c>
      <c r="AO207" s="6">
        <f t="shared" si="102"/>
        <v>7641353482.9750309</v>
      </c>
      <c r="AP207">
        <f t="shared" si="103"/>
        <v>8226008498.8858423</v>
      </c>
      <c r="AQ207">
        <f t="shared" si="104"/>
        <v>7933680990.9304371</v>
      </c>
      <c r="AR207">
        <f t="shared" si="105"/>
        <v>38.898837898531937</v>
      </c>
      <c r="AS207">
        <f t="shared" si="106"/>
        <v>0.12984360172671489</v>
      </c>
      <c r="AT207">
        <f t="shared" si="107"/>
        <v>-0.33367990827743133</v>
      </c>
      <c r="AU207">
        <f t="shared" si="108"/>
        <v>-1.6853388739153015</v>
      </c>
      <c r="AX207">
        <f>AW2*AM207</f>
        <v>6.7528935185184666</v>
      </c>
      <c r="AY207">
        <f t="shared" si="109"/>
        <v>8.4382323924337683</v>
      </c>
    </row>
    <row r="208" spans="6:51" x14ac:dyDescent="0.25">
      <c r="F208">
        <f t="shared" si="110"/>
        <v>207</v>
      </c>
      <c r="G208">
        <f t="shared" si="85"/>
        <v>1.0329360983255389</v>
      </c>
      <c r="H208">
        <f t="shared" si="111"/>
        <v>1.552692278268184E-2</v>
      </c>
      <c r="K208">
        <f t="shared" si="86"/>
        <v>1.8037347937080388E-2</v>
      </c>
      <c r="L208">
        <f>ACOS(-J2*K208)</f>
        <v>1.5731327195241001</v>
      </c>
      <c r="N208">
        <f t="shared" si="87"/>
        <v>0.99983736672267765</v>
      </c>
      <c r="O208">
        <f t="shared" si="88"/>
        <v>2.7463942988072629E-2</v>
      </c>
      <c r="P208">
        <f>M2*N208*O208</f>
        <v>2.7231974884989713E-2</v>
      </c>
      <c r="Q208">
        <f t="shared" si="89"/>
        <v>2.7467396690103337E-2</v>
      </c>
      <c r="S208">
        <f t="shared" si="90"/>
        <v>1.8034414464071176E-2</v>
      </c>
      <c r="T208">
        <f>Q208*R2*S208</f>
        <v>6.3632531280528688E-5</v>
      </c>
      <c r="U208">
        <f>D2*E2*G2*(P208+T208)</f>
        <v>1059621.3503989426</v>
      </c>
      <c r="V208">
        <f t="shared" si="91"/>
        <v>1059.6213503989427</v>
      </c>
      <c r="W208" s="3">
        <v>22.5</v>
      </c>
      <c r="X208">
        <f t="shared" si="92"/>
        <v>388.57499999999999</v>
      </c>
      <c r="Y208" s="6">
        <f t="shared" si="93"/>
        <v>295.8</v>
      </c>
      <c r="Z208">
        <f t="shared" si="94"/>
        <v>2.2719881109601614</v>
      </c>
      <c r="AA208" s="3">
        <v>30</v>
      </c>
      <c r="AB208">
        <f t="shared" si="95"/>
        <v>518.1</v>
      </c>
      <c r="AC208" s="6">
        <f t="shared" si="84"/>
        <v>303.3</v>
      </c>
      <c r="AD208">
        <f t="shared" si="96"/>
        <v>3.3710490534071527</v>
      </c>
      <c r="AE208" s="9">
        <v>62</v>
      </c>
      <c r="AF208">
        <f t="shared" si="97"/>
        <v>0.62</v>
      </c>
      <c r="AG208" s="9">
        <v>99</v>
      </c>
      <c r="AH208">
        <f t="shared" si="98"/>
        <v>0.99</v>
      </c>
      <c r="AI208">
        <f t="shared" si="99"/>
        <v>2.1696593214814972</v>
      </c>
      <c r="AL208">
        <f t="shared" si="100"/>
        <v>798.00026214832735</v>
      </c>
      <c r="AM208" s="12">
        <v>13.869502314814751</v>
      </c>
      <c r="AN208">
        <f t="shared" si="101"/>
        <v>1.738032300575457E-2</v>
      </c>
      <c r="AO208" s="6">
        <f t="shared" si="102"/>
        <v>7641353482.9750309</v>
      </c>
      <c r="AP208">
        <f t="shared" si="103"/>
        <v>8446710189.1074104</v>
      </c>
      <c r="AQ208">
        <f t="shared" si="104"/>
        <v>8044031836.0412207</v>
      </c>
      <c r="AR208">
        <f t="shared" si="105"/>
        <v>39.439888092110102</v>
      </c>
      <c r="AS208">
        <f t="shared" si="106"/>
        <v>0.13378331129358775</v>
      </c>
      <c r="AT208">
        <f t="shared" si="107"/>
        <v>-0.32653656394223129</v>
      </c>
      <c r="AU208">
        <f t="shared" si="108"/>
        <v>-1.7229371426344651</v>
      </c>
      <c r="AX208">
        <f>AW2*AM208</f>
        <v>9.7086516203703255</v>
      </c>
      <c r="AY208">
        <f t="shared" si="109"/>
        <v>11.43158876300479</v>
      </c>
    </row>
    <row r="209" spans="5:52" x14ac:dyDescent="0.25">
      <c r="F209">
        <f t="shared" si="110"/>
        <v>208</v>
      </c>
      <c r="G209">
        <f t="shared" si="85"/>
        <v>1.0329354796284869</v>
      </c>
      <c r="H209">
        <f t="shared" si="111"/>
        <v>1.5649814199254396E-2</v>
      </c>
      <c r="K209">
        <f t="shared" si="86"/>
        <v>1.8037337130918853E-2</v>
      </c>
      <c r="L209">
        <f>ACOS(-J2*K209)</f>
        <v>1.5731327181243664</v>
      </c>
      <c r="N209">
        <f t="shared" si="87"/>
        <v>0.99983736691749692</v>
      </c>
      <c r="O209">
        <f t="shared" si="88"/>
        <v>2.7463942963642046E-2</v>
      </c>
      <c r="P209">
        <f>M2*N209*O209</f>
        <v>2.7231974866071654E-2</v>
      </c>
      <c r="Q209">
        <f t="shared" si="89"/>
        <v>2.7467396665663536E-2</v>
      </c>
      <c r="S209">
        <f t="shared" si="90"/>
        <v>1.8034403663181105E-2</v>
      </c>
      <c r="T209">
        <f>Q209*R2*S209</f>
        <v>6.3632493114107493E-5</v>
      </c>
      <c r="U209">
        <f>D2*E2*G2*(P209+T209)</f>
        <v>1059621.3481829108</v>
      </c>
      <c r="V209">
        <f t="shared" si="91"/>
        <v>1059.6213481829109</v>
      </c>
      <c r="W209" s="3">
        <v>21.5</v>
      </c>
      <c r="X209">
        <f t="shared" si="92"/>
        <v>371.30500000000001</v>
      </c>
      <c r="Y209" s="6">
        <f t="shared" si="93"/>
        <v>294.8</v>
      </c>
      <c r="Z209">
        <f t="shared" si="94"/>
        <v>2.1522831732713339</v>
      </c>
      <c r="AA209" s="3">
        <v>28</v>
      </c>
      <c r="AB209">
        <f t="shared" si="95"/>
        <v>483.56</v>
      </c>
      <c r="AC209" s="6">
        <f t="shared" si="84"/>
        <v>301.3</v>
      </c>
      <c r="AD209">
        <f t="shared" si="96"/>
        <v>3.0402092404813938</v>
      </c>
      <c r="AE209" s="9">
        <v>74</v>
      </c>
      <c r="AF209">
        <f t="shared" si="97"/>
        <v>0.74</v>
      </c>
      <c r="AG209" s="9">
        <v>96</v>
      </c>
      <c r="AH209">
        <f t="shared" si="98"/>
        <v>0.96</v>
      </c>
      <c r="AI209">
        <f t="shared" si="99"/>
        <v>2.157973342148356</v>
      </c>
      <c r="AL209">
        <f t="shared" si="100"/>
        <v>798.00026047943493</v>
      </c>
      <c r="AM209" s="12">
        <v>13.532407407407334</v>
      </c>
      <c r="AN209">
        <f t="shared" si="101"/>
        <v>1.6957898483989372E-2</v>
      </c>
      <c r="AO209" s="6">
        <f t="shared" si="102"/>
        <v>7538496509.1746454</v>
      </c>
      <c r="AP209">
        <f t="shared" si="103"/>
        <v>8226008498.8858423</v>
      </c>
      <c r="AQ209">
        <f t="shared" si="104"/>
        <v>7882252504.0302439</v>
      </c>
      <c r="AR209">
        <f t="shared" si="105"/>
        <v>38.646684027260285</v>
      </c>
      <c r="AS209">
        <f t="shared" si="106"/>
        <v>0.13433941187940801</v>
      </c>
      <c r="AT209">
        <f t="shared" si="107"/>
        <v>-0.32710683704661431</v>
      </c>
      <c r="AU209">
        <f t="shared" si="108"/>
        <v>-1.6982643803558453</v>
      </c>
      <c r="AX209">
        <f>AW2*AM209</f>
        <v>9.4726851851851332</v>
      </c>
      <c r="AY209">
        <f t="shared" si="109"/>
        <v>11.170949565540978</v>
      </c>
    </row>
    <row r="210" spans="5:52" x14ac:dyDescent="0.25">
      <c r="F210">
        <f t="shared" si="110"/>
        <v>209</v>
      </c>
      <c r="G210">
        <f t="shared" si="85"/>
        <v>1.0329348579536604</v>
      </c>
      <c r="H210">
        <f t="shared" si="111"/>
        <v>1.5772704200890306E-2</v>
      </c>
      <c r="K210">
        <f t="shared" si="86"/>
        <v>1.8037326272747515E-2</v>
      </c>
      <c r="L210">
        <f>ACOS(-J2*K210)</f>
        <v>1.5731327167178959</v>
      </c>
      <c r="N210">
        <f t="shared" si="87"/>
        <v>0.99983736711325388</v>
      </c>
      <c r="O210">
        <f t="shared" si="88"/>
        <v>2.7463942939093895E-2</v>
      </c>
      <c r="P210">
        <f>M2*N210*O210</f>
        <v>2.7231974847062562E-2</v>
      </c>
      <c r="Q210">
        <f t="shared" si="89"/>
        <v>2.7467396641106121E-2</v>
      </c>
      <c r="S210">
        <f t="shared" si="90"/>
        <v>1.8034392810306596E-2</v>
      </c>
      <c r="T210">
        <f>Q210*R2*S210</f>
        <v>6.3632454763992282E-5</v>
      </c>
      <c r="U210">
        <f>D2*E2*G2*(P210+T210)</f>
        <v>1059621.345956214</v>
      </c>
      <c r="V210">
        <f t="shared" si="91"/>
        <v>1059.6213459562141</v>
      </c>
      <c r="W210" s="3">
        <v>22.5</v>
      </c>
      <c r="X210">
        <f t="shared" si="92"/>
        <v>388.57499999999999</v>
      </c>
      <c r="Y210" s="6">
        <f t="shared" si="93"/>
        <v>295.8</v>
      </c>
      <c r="Z210">
        <f t="shared" si="94"/>
        <v>2.2719881109601614</v>
      </c>
      <c r="AA210" s="3">
        <v>28</v>
      </c>
      <c r="AB210">
        <f t="shared" si="95"/>
        <v>483.56</v>
      </c>
      <c r="AC210" s="6">
        <f t="shared" si="84"/>
        <v>301.3</v>
      </c>
      <c r="AD210">
        <f t="shared" si="96"/>
        <v>3.0402092404813938</v>
      </c>
      <c r="AE210" s="9">
        <v>72</v>
      </c>
      <c r="AF210">
        <f t="shared" si="97"/>
        <v>0.72</v>
      </c>
      <c r="AG210" s="9">
        <v>96</v>
      </c>
      <c r="AH210">
        <f t="shared" si="98"/>
        <v>0.96</v>
      </c>
      <c r="AI210">
        <f t="shared" si="99"/>
        <v>2.1850296198341792</v>
      </c>
      <c r="AL210">
        <f t="shared" si="100"/>
        <v>798.00025880251076</v>
      </c>
      <c r="AM210" s="12">
        <v>9.8576388888888342</v>
      </c>
      <c r="AN210">
        <f t="shared" si="101"/>
        <v>1.2352926932230989E-2</v>
      </c>
      <c r="AO210" s="6">
        <f t="shared" si="102"/>
        <v>7641353482.9750309</v>
      </c>
      <c r="AP210">
        <f t="shared" si="103"/>
        <v>8226008498.8858423</v>
      </c>
      <c r="AQ210">
        <f t="shared" si="104"/>
        <v>7933680990.9304371</v>
      </c>
      <c r="AR210">
        <f t="shared" si="105"/>
        <v>38.898837898531937</v>
      </c>
      <c r="AS210">
        <f t="shared" si="106"/>
        <v>0.13305416034925971</v>
      </c>
      <c r="AT210">
        <f t="shared" si="107"/>
        <v>-0.33332354864148817</v>
      </c>
      <c r="AU210">
        <f t="shared" si="108"/>
        <v>-1.7251667628883534</v>
      </c>
      <c r="AX210">
        <f>AW2*AM210</f>
        <v>6.9003472222221838</v>
      </c>
      <c r="AY210">
        <f t="shared" si="109"/>
        <v>8.6255139851105369</v>
      </c>
    </row>
    <row r="211" spans="5:52" x14ac:dyDescent="0.25">
      <c r="F211">
        <f t="shared" si="110"/>
        <v>210</v>
      </c>
      <c r="G211">
        <f t="shared" si="85"/>
        <v>1.0329342333011156</v>
      </c>
      <c r="H211">
        <f t="shared" si="111"/>
        <v>1.5895592776478774E-2</v>
      </c>
      <c r="K211">
        <f t="shared" si="86"/>
        <v>1.8037315362567363E-2</v>
      </c>
      <c r="L211">
        <f>ACOS(-J2*K211)</f>
        <v>1.5731327153046886</v>
      </c>
      <c r="N211">
        <f t="shared" si="87"/>
        <v>0.99983736730994832</v>
      </c>
      <c r="O211">
        <f t="shared" si="88"/>
        <v>2.7463942914428146E-2</v>
      </c>
      <c r="P211">
        <f>M2*N211*O211</f>
        <v>2.7231974827962392E-2</v>
      </c>
      <c r="Q211">
        <f t="shared" si="89"/>
        <v>2.7467396616431067E-2</v>
      </c>
      <c r="S211">
        <f t="shared" si="90"/>
        <v>1.8034381905448638E-2</v>
      </c>
      <c r="T211">
        <f>Q211*R2*S211</f>
        <v>6.3632416230186483E-5</v>
      </c>
      <c r="U211">
        <f>D2*E2*G2*(P211+T211)</f>
        <v>1059621.3437188508</v>
      </c>
      <c r="V211">
        <f t="shared" si="91"/>
        <v>1059.6213437188508</v>
      </c>
      <c r="W211" s="3">
        <v>21</v>
      </c>
      <c r="X211">
        <f t="shared" si="92"/>
        <v>362.67</v>
      </c>
      <c r="Y211" s="6">
        <f t="shared" si="93"/>
        <v>294.3</v>
      </c>
      <c r="Z211">
        <f t="shared" si="94"/>
        <v>2.0945280629249932</v>
      </c>
      <c r="AA211" s="3">
        <v>26.5</v>
      </c>
      <c r="AB211">
        <f t="shared" si="95"/>
        <v>457.65499999999997</v>
      </c>
      <c r="AC211" s="6">
        <f t="shared" si="84"/>
        <v>299.8</v>
      </c>
      <c r="AD211">
        <f t="shared" si="96"/>
        <v>2.8110234963348528</v>
      </c>
      <c r="AE211" s="9">
        <v>85</v>
      </c>
      <c r="AF211">
        <f t="shared" si="97"/>
        <v>0.85</v>
      </c>
      <c r="AG211" s="9">
        <v>98</v>
      </c>
      <c r="AH211">
        <f t="shared" si="98"/>
        <v>0.98</v>
      </c>
      <c r="AI211">
        <f t="shared" si="99"/>
        <v>2.2210037367755588</v>
      </c>
      <c r="AL211">
        <f t="shared" si="100"/>
        <v>798.0002571175537</v>
      </c>
      <c r="AM211" s="12">
        <v>6.5153356481481417</v>
      </c>
      <c r="AN211">
        <f t="shared" si="101"/>
        <v>8.1645783820698259E-3</v>
      </c>
      <c r="AO211" s="6">
        <f t="shared" si="102"/>
        <v>7487459175.1471529</v>
      </c>
      <c r="AP211">
        <f t="shared" si="103"/>
        <v>8063342376.848567</v>
      </c>
      <c r="AQ211">
        <f t="shared" si="104"/>
        <v>7775400775.99786</v>
      </c>
      <c r="AR211">
        <f t="shared" si="105"/>
        <v>38.122790004717508</v>
      </c>
      <c r="AS211">
        <f t="shared" si="106"/>
        <v>0.13135754688750195</v>
      </c>
      <c r="AT211">
        <f t="shared" si="107"/>
        <v>-0.33897781918420572</v>
      </c>
      <c r="AU211">
        <f t="shared" si="108"/>
        <v>-1.6975047082736374</v>
      </c>
      <c r="AX211">
        <f>AW2*AM211</f>
        <v>4.5607349537036992</v>
      </c>
      <c r="AY211">
        <f t="shared" si="109"/>
        <v>6.2582396619773366</v>
      </c>
    </row>
    <row r="212" spans="5:52" x14ac:dyDescent="0.25">
      <c r="F212">
        <f t="shared" si="110"/>
        <v>211</v>
      </c>
      <c r="G212">
        <f t="shared" si="85"/>
        <v>1.0329336056709091</v>
      </c>
      <c r="H212">
        <f t="shared" si="111"/>
        <v>1.6018479914909168E-2</v>
      </c>
      <c r="K212">
        <f t="shared" si="86"/>
        <v>1.8037304400379383E-2</v>
      </c>
      <c r="L212">
        <f>ACOS(-J2*K212)</f>
        <v>1.5731327138847446</v>
      </c>
      <c r="N212">
        <f t="shared" si="87"/>
        <v>0.99983736750758023</v>
      </c>
      <c r="O212">
        <f t="shared" si="88"/>
        <v>2.7463942889644828E-2</v>
      </c>
      <c r="P212">
        <f>M2*N212*O212</f>
        <v>2.7231974808771185E-2</v>
      </c>
      <c r="Q212">
        <f t="shared" si="89"/>
        <v>2.7467396591638396E-2</v>
      </c>
      <c r="S212">
        <f t="shared" si="90"/>
        <v>1.8034370948608214E-2</v>
      </c>
      <c r="T212">
        <f>Q212*R2*S212</f>
        <v>6.3632377512693608E-5</v>
      </c>
      <c r="U212">
        <f>D2*E2*G2*(P212+T212)</f>
        <v>1059621.3414708225</v>
      </c>
      <c r="V212">
        <f t="shared" si="91"/>
        <v>1059.6213414708225</v>
      </c>
      <c r="W212" s="3">
        <v>21</v>
      </c>
      <c r="X212">
        <f t="shared" si="92"/>
        <v>362.67</v>
      </c>
      <c r="Y212" s="6">
        <f t="shared" si="93"/>
        <v>294.3</v>
      </c>
      <c r="Z212">
        <f t="shared" si="94"/>
        <v>2.0945280629249932</v>
      </c>
      <c r="AA212" s="3">
        <v>29.5</v>
      </c>
      <c r="AB212">
        <f t="shared" si="95"/>
        <v>509.46499999999997</v>
      </c>
      <c r="AC212" s="6">
        <f t="shared" si="84"/>
        <v>302.8</v>
      </c>
      <c r="AD212">
        <f t="shared" si="96"/>
        <v>3.2855284428483555</v>
      </c>
      <c r="AE212" s="9">
        <v>85</v>
      </c>
      <c r="AF212">
        <f t="shared" si="97"/>
        <v>0.85</v>
      </c>
      <c r="AG212" s="9">
        <v>96</v>
      </c>
      <c r="AH212">
        <f t="shared" si="98"/>
        <v>0.96</v>
      </c>
      <c r="AI212">
        <f t="shared" si="99"/>
        <v>2.4017230584145475</v>
      </c>
      <c r="AL212">
        <f t="shared" si="100"/>
        <v>798.00025542456478</v>
      </c>
      <c r="AM212" s="12">
        <v>12.518807870370333</v>
      </c>
      <c r="AN212">
        <f t="shared" si="101"/>
        <v>1.5687724139524087E-2</v>
      </c>
      <c r="AO212" s="6">
        <f t="shared" si="102"/>
        <v>7487459175.1471529</v>
      </c>
      <c r="AP212">
        <f t="shared" si="103"/>
        <v>8391123459.3793173</v>
      </c>
      <c r="AQ212">
        <f t="shared" si="104"/>
        <v>7939291317.2632351</v>
      </c>
      <c r="AR212">
        <f t="shared" si="105"/>
        <v>38.926345328541643</v>
      </c>
      <c r="AS212">
        <f t="shared" si="106"/>
        <v>0.12303509052170411</v>
      </c>
      <c r="AT212">
        <f t="shared" si="107"/>
        <v>-0.32882157241164245</v>
      </c>
      <c r="AU212">
        <f t="shared" si="108"/>
        <v>-1.5748272681723454</v>
      </c>
      <c r="AX212">
        <f>AW2*AM212</f>
        <v>8.7631655092592329</v>
      </c>
      <c r="AY212">
        <f t="shared" si="109"/>
        <v>10.337992777431579</v>
      </c>
    </row>
    <row r="213" spans="5:52" x14ac:dyDescent="0.25">
      <c r="F213">
        <f t="shared" si="110"/>
        <v>212</v>
      </c>
      <c r="G213">
        <f t="shared" si="85"/>
        <v>1.0329329750630976</v>
      </c>
      <c r="H213">
        <f t="shared" si="111"/>
        <v>1.6141365605070963E-2</v>
      </c>
      <c r="K213">
        <f t="shared" si="86"/>
        <v>1.8037293386184563E-2</v>
      </c>
      <c r="L213">
        <f>ACOS(-J2*K213)</f>
        <v>1.5731327124580641</v>
      </c>
      <c r="N213">
        <f t="shared" si="87"/>
        <v>0.99983736770614962</v>
      </c>
      <c r="O213">
        <f t="shared" si="88"/>
        <v>2.7463942864743931E-2</v>
      </c>
      <c r="P213">
        <f>M2*N213*O213</f>
        <v>2.7231974789488925E-2</v>
      </c>
      <c r="Q213">
        <f t="shared" si="89"/>
        <v>2.7467396566728104E-2</v>
      </c>
      <c r="S213">
        <f t="shared" si="90"/>
        <v>1.8034359939786315E-2</v>
      </c>
      <c r="T213">
        <f>Q213*R2*S213</f>
        <v>6.3632338611517179E-5</v>
      </c>
      <c r="U213">
        <f>D2*E2*G2*(P213+T213)</f>
        <v>1059621.3392121291</v>
      </c>
      <c r="V213">
        <f t="shared" si="91"/>
        <v>1059.6213392121292</v>
      </c>
      <c r="W213" s="3">
        <v>22</v>
      </c>
      <c r="X213">
        <f t="shared" si="92"/>
        <v>379.94</v>
      </c>
      <c r="Y213" s="6">
        <f t="shared" si="93"/>
        <v>295.3</v>
      </c>
      <c r="Z213">
        <f t="shared" si="94"/>
        <v>2.2114271288940266</v>
      </c>
      <c r="AA213" s="3">
        <v>28.2</v>
      </c>
      <c r="AB213">
        <f t="shared" si="95"/>
        <v>487.01399999999995</v>
      </c>
      <c r="AC213" s="6">
        <f t="shared" si="84"/>
        <v>301.5</v>
      </c>
      <c r="AD213">
        <f t="shared" si="96"/>
        <v>3.0719660904188966</v>
      </c>
      <c r="AE213" s="9">
        <v>62</v>
      </c>
      <c r="AF213">
        <f t="shared" si="97"/>
        <v>0.62</v>
      </c>
      <c r="AG213" s="9">
        <v>97</v>
      </c>
      <c r="AH213">
        <f t="shared" si="98"/>
        <v>0.97</v>
      </c>
      <c r="AI213">
        <f t="shared" si="99"/>
        <v>2.0248516455434609</v>
      </c>
      <c r="AL213">
        <f t="shared" si="100"/>
        <v>798.00025372354412</v>
      </c>
      <c r="AM213" s="12">
        <v>11.4539930555555</v>
      </c>
      <c r="AN213">
        <f t="shared" si="101"/>
        <v>1.4353370192691159E-2</v>
      </c>
      <c r="AO213" s="6">
        <f t="shared" si="102"/>
        <v>7589794316.8739386</v>
      </c>
      <c r="AP213">
        <f t="shared" si="103"/>
        <v>8247881805.9682207</v>
      </c>
      <c r="AQ213">
        <f t="shared" si="104"/>
        <v>7918838061.4210796</v>
      </c>
      <c r="AR213">
        <f t="shared" si="105"/>
        <v>38.826063015147554</v>
      </c>
      <c r="AS213">
        <f t="shared" si="106"/>
        <v>0.14078380524502576</v>
      </c>
      <c r="AT213">
        <f t="shared" si="107"/>
        <v>-0.33062295023986693</v>
      </c>
      <c r="AU213">
        <f t="shared" si="108"/>
        <v>-1.8072117914093799</v>
      </c>
      <c r="AX213">
        <f>AW2*AM213</f>
        <v>8.0177951388888502</v>
      </c>
      <c r="AY213">
        <f t="shared" si="109"/>
        <v>9.8250069302982297</v>
      </c>
    </row>
    <row r="214" spans="5:52" x14ac:dyDescent="0.25">
      <c r="E214" t="s">
        <v>11</v>
      </c>
      <c r="F214">
        <f t="shared" si="110"/>
        <v>213</v>
      </c>
      <c r="G214">
        <f t="shared" si="85"/>
        <v>1.0329323414777378</v>
      </c>
      <c r="H214">
        <f t="shared" si="111"/>
        <v>1.626424983585379E-2</v>
      </c>
      <c r="K214">
        <f t="shared" si="86"/>
        <v>1.8037282319983895E-2</v>
      </c>
      <c r="L214">
        <f>ACOS(-J2*K214)</f>
        <v>1.5731327110246474</v>
      </c>
      <c r="N214">
        <f t="shared" si="87"/>
        <v>0.99983736790565647</v>
      </c>
      <c r="O214">
        <f t="shared" si="88"/>
        <v>2.7463942839725457E-2</v>
      </c>
      <c r="P214">
        <f>M2*N214*O214</f>
        <v>2.7231974770115613E-2</v>
      </c>
      <c r="Q214">
        <f t="shared" si="89"/>
        <v>2.746739654170019E-2</v>
      </c>
      <c r="S214">
        <f t="shared" si="90"/>
        <v>1.8034348878983929E-2</v>
      </c>
      <c r="T214">
        <f>Q214*R2*S214</f>
        <v>6.3632299526660666E-5</v>
      </c>
      <c r="U214">
        <f>D2*E2*G2*(P214+T214)</f>
        <v>1059621.3369427705</v>
      </c>
      <c r="V214">
        <f t="shared" si="91"/>
        <v>1059.6213369427705</v>
      </c>
      <c r="W214" s="3">
        <v>22.1</v>
      </c>
      <c r="X214">
        <f t="shared" si="92"/>
        <v>381.66700000000003</v>
      </c>
      <c r="Y214" s="6">
        <f t="shared" si="93"/>
        <v>295.40000000000003</v>
      </c>
      <c r="Z214">
        <f t="shared" si="94"/>
        <v>2.223425053404688</v>
      </c>
      <c r="AA214" s="3">
        <v>26</v>
      </c>
      <c r="AB214">
        <f t="shared" si="95"/>
        <v>449.02</v>
      </c>
      <c r="AC214" s="6">
        <f t="shared" si="84"/>
        <v>299.3</v>
      </c>
      <c r="AD214">
        <f t="shared" si="96"/>
        <v>2.7380559832185698</v>
      </c>
      <c r="AE214" s="9">
        <v>68</v>
      </c>
      <c r="AF214">
        <f t="shared" si="97"/>
        <v>0.68</v>
      </c>
      <c r="AG214" s="9">
        <v>98</v>
      </c>
      <c r="AH214">
        <f t="shared" si="98"/>
        <v>0.98</v>
      </c>
      <c r="AI214">
        <f t="shared" si="99"/>
        <v>2.0204173104626109</v>
      </c>
      <c r="AL214">
        <f t="shared" si="100"/>
        <v>798.00025201449137</v>
      </c>
      <c r="AM214" s="12">
        <v>5.3614004629629584</v>
      </c>
      <c r="AN214">
        <f t="shared" si="101"/>
        <v>6.7185448243011299E-3</v>
      </c>
      <c r="AO214" s="6">
        <f t="shared" si="102"/>
        <v>7600085213.0842552</v>
      </c>
      <c r="AP214">
        <f t="shared" si="103"/>
        <v>8009660313.2530737</v>
      </c>
      <c r="AQ214">
        <f t="shared" si="104"/>
        <v>7804872763.1686649</v>
      </c>
      <c r="AR214">
        <f t="shared" si="105"/>
        <v>38.267291157815968</v>
      </c>
      <c r="AS214">
        <f t="shared" si="106"/>
        <v>0.14100206210850533</v>
      </c>
      <c r="AT214">
        <f t="shared" si="107"/>
        <v>-0.34092996448719343</v>
      </c>
      <c r="AU214">
        <f t="shared" si="108"/>
        <v>-1.8395786396081433</v>
      </c>
      <c r="AX214">
        <f>AW2*AM214</f>
        <v>3.7529803240740707</v>
      </c>
      <c r="AY214">
        <f t="shared" si="109"/>
        <v>5.5925589636822135</v>
      </c>
      <c r="AZ214">
        <f>SUM(AY184:AY214)/31</f>
        <v>9.2977166957252262</v>
      </c>
    </row>
    <row r="215" spans="5:52" x14ac:dyDescent="0.25">
      <c r="F215">
        <f t="shared" si="110"/>
        <v>214</v>
      </c>
      <c r="G215">
        <f t="shared" si="85"/>
        <v>1.0329317049148876</v>
      </c>
      <c r="H215">
        <f t="shared" si="111"/>
        <v>1.6387132596147377E-2</v>
      </c>
      <c r="K215">
        <f t="shared" si="86"/>
        <v>1.8037271201778386E-2</v>
      </c>
      <c r="L215">
        <f>ACOS(-J2*K215)</f>
        <v>1.5731327095844942</v>
      </c>
      <c r="N215">
        <f t="shared" si="87"/>
        <v>0.9998373681061008</v>
      </c>
      <c r="O215">
        <f t="shared" si="88"/>
        <v>2.7463942814589411E-2</v>
      </c>
      <c r="P215">
        <f>M2*N215*O215</f>
        <v>2.7231974750651256E-2</v>
      </c>
      <c r="Q215">
        <f t="shared" si="89"/>
        <v>2.7467396516554658E-2</v>
      </c>
      <c r="S215">
        <f t="shared" si="90"/>
        <v>1.8034337766202068E-2</v>
      </c>
      <c r="T215">
        <f>Q215*R2*S215</f>
        <v>6.3632260258127634E-5</v>
      </c>
      <c r="U215">
        <f>D2*E2*G2*(P215+T215)</f>
        <v>1059621.3346627471</v>
      </c>
      <c r="V215">
        <f t="shared" si="91"/>
        <v>1059.6213346627471</v>
      </c>
      <c r="W215" s="3">
        <v>22</v>
      </c>
      <c r="X215">
        <f t="shared" si="92"/>
        <v>379.94</v>
      </c>
      <c r="Y215" s="6">
        <f t="shared" si="93"/>
        <v>295.3</v>
      </c>
      <c r="Z215">
        <f t="shared" si="94"/>
        <v>2.2114271288940266</v>
      </c>
      <c r="AA215" s="3">
        <v>29.5</v>
      </c>
      <c r="AB215">
        <f t="shared" si="95"/>
        <v>509.46499999999997</v>
      </c>
      <c r="AC215" s="6">
        <f t="shared" si="84"/>
        <v>302.8</v>
      </c>
      <c r="AD215">
        <f t="shared" si="96"/>
        <v>3.2855284428483555</v>
      </c>
      <c r="AE215" s="9">
        <v>60</v>
      </c>
      <c r="AF215">
        <f t="shared" si="97"/>
        <v>0.6</v>
      </c>
      <c r="AG215" s="9">
        <v>96</v>
      </c>
      <c r="AH215">
        <f t="shared" si="98"/>
        <v>0.96</v>
      </c>
      <c r="AI215">
        <f t="shared" si="99"/>
        <v>2.0471435547236396</v>
      </c>
      <c r="AL215">
        <f t="shared" si="100"/>
        <v>798.00025029740698</v>
      </c>
      <c r="AM215" s="12">
        <v>13.056423611111084</v>
      </c>
      <c r="AN215">
        <f t="shared" si="101"/>
        <v>1.6361427964772041E-2</v>
      </c>
      <c r="AO215" s="6">
        <f t="shared" si="102"/>
        <v>7589794316.8739386</v>
      </c>
      <c r="AP215">
        <f t="shared" si="103"/>
        <v>8391123459.3793173</v>
      </c>
      <c r="AQ215">
        <f t="shared" si="104"/>
        <v>7990458888.1266279</v>
      </c>
      <c r="AR215">
        <f t="shared" si="105"/>
        <v>39.17721992848486</v>
      </c>
      <c r="AS215">
        <f t="shared" si="106"/>
        <v>0.1396902057497354</v>
      </c>
      <c r="AT215">
        <f t="shared" si="107"/>
        <v>-0.3279120722475577</v>
      </c>
      <c r="AU215">
        <f t="shared" si="108"/>
        <v>-1.7945558433871833</v>
      </c>
      <c r="AX215">
        <f>AW2*AM215</f>
        <v>9.1394965277777587</v>
      </c>
      <c r="AY215">
        <f t="shared" si="109"/>
        <v>10.934052371164942</v>
      </c>
    </row>
    <row r="216" spans="5:52" x14ac:dyDescent="0.25">
      <c r="F216">
        <f t="shared" si="110"/>
        <v>215</v>
      </c>
      <c r="G216">
        <f t="shared" si="85"/>
        <v>1.032931065374604</v>
      </c>
      <c r="H216">
        <f t="shared" si="111"/>
        <v>1.6510013874841609E-2</v>
      </c>
      <c r="K216">
        <f t="shared" si="86"/>
        <v>1.8037260031569042E-2</v>
      </c>
      <c r="L216">
        <f>ACOS(-J2*K216)</f>
        <v>1.573132708137605</v>
      </c>
      <c r="N216">
        <f t="shared" si="87"/>
        <v>0.9998373683074826</v>
      </c>
      <c r="O216">
        <f t="shared" si="88"/>
        <v>2.74639427893358E-2</v>
      </c>
      <c r="P216">
        <f>M2*N216*O216</f>
        <v>2.723197473109586E-2</v>
      </c>
      <c r="Q216">
        <f t="shared" si="89"/>
        <v>2.7467396491291516E-2</v>
      </c>
      <c r="S216">
        <f t="shared" si="90"/>
        <v>1.803432660144173E-2</v>
      </c>
      <c r="T216">
        <f>Q216*R2*S216</f>
        <v>6.3632220805921632E-5</v>
      </c>
      <c r="U216">
        <f>D2*E2*G2*(P216+T216)</f>
        <v>1059621.3323720593</v>
      </c>
      <c r="V216">
        <f t="shared" si="91"/>
        <v>1059.6213323720594</v>
      </c>
      <c r="W216" s="3">
        <v>22.2</v>
      </c>
      <c r="X216">
        <f t="shared" si="92"/>
        <v>383.39400000000001</v>
      </c>
      <c r="Y216" s="6">
        <f t="shared" si="93"/>
        <v>295.5</v>
      </c>
      <c r="Z216">
        <f t="shared" si="94"/>
        <v>2.2354798851418054</v>
      </c>
      <c r="AA216" s="3">
        <v>27.5</v>
      </c>
      <c r="AB216">
        <f t="shared" si="95"/>
        <v>474.92500000000001</v>
      </c>
      <c r="AC216" s="6">
        <f t="shared" si="84"/>
        <v>300.8</v>
      </c>
      <c r="AD216">
        <f t="shared" si="96"/>
        <v>2.9620668940772426</v>
      </c>
      <c r="AE216" s="9">
        <v>72</v>
      </c>
      <c r="AF216">
        <f t="shared" si="97"/>
        <v>0.72</v>
      </c>
      <c r="AG216" s="9">
        <v>98</v>
      </c>
      <c r="AH216">
        <f t="shared" si="98"/>
        <v>0.98</v>
      </c>
      <c r="AI216">
        <f t="shared" si="99"/>
        <v>2.1617292255872922</v>
      </c>
      <c r="AL216">
        <f t="shared" si="100"/>
        <v>798.0002485722913</v>
      </c>
      <c r="AM216" s="12">
        <v>8.2410300925925917</v>
      </c>
      <c r="AN216">
        <f t="shared" si="101"/>
        <v>1.0327102162357325E-2</v>
      </c>
      <c r="AO216" s="6">
        <f t="shared" si="102"/>
        <v>7610386570.7108774</v>
      </c>
      <c r="AP216">
        <f t="shared" si="103"/>
        <v>8171515569.1849499</v>
      </c>
      <c r="AQ216">
        <f t="shared" si="104"/>
        <v>7890951069.9479141</v>
      </c>
      <c r="AR216">
        <f t="shared" si="105"/>
        <v>38.689333095954623</v>
      </c>
      <c r="AS216">
        <f t="shared" si="106"/>
        <v>0.13416051685473238</v>
      </c>
      <c r="AT216">
        <f t="shared" si="107"/>
        <v>-0.3360584120808176</v>
      </c>
      <c r="AU216">
        <f t="shared" si="108"/>
        <v>-1.7443383834049837</v>
      </c>
      <c r="AX216">
        <f>AW2*AM216</f>
        <v>5.7687210648148142</v>
      </c>
      <c r="AY216">
        <f t="shared" si="109"/>
        <v>7.5130594482197974</v>
      </c>
    </row>
    <row r="217" spans="5:52" x14ac:dyDescent="0.25">
      <c r="F217">
        <f t="shared" si="110"/>
        <v>216</v>
      </c>
      <c r="G217">
        <f t="shared" si="85"/>
        <v>1.0329304228569449</v>
      </c>
      <c r="H217">
        <f t="shared" si="111"/>
        <v>1.6632893660826507E-2</v>
      </c>
      <c r="K217">
        <f t="shared" si="86"/>
        <v>1.8037248809356865E-2</v>
      </c>
      <c r="L217">
        <f>ACOS(-J2*K217)</f>
        <v>1.57313270668398</v>
      </c>
      <c r="N217">
        <f t="shared" si="87"/>
        <v>0.99983736850980176</v>
      </c>
      <c r="O217">
        <f t="shared" si="88"/>
        <v>2.7463942763964615E-2</v>
      </c>
      <c r="P217">
        <f>M2*N217*O217</f>
        <v>2.7231974711449412E-2</v>
      </c>
      <c r="Q217">
        <f t="shared" si="89"/>
        <v>2.7467396465910759E-2</v>
      </c>
      <c r="S217">
        <f t="shared" si="90"/>
        <v>1.803431538470392E-2</v>
      </c>
      <c r="T217">
        <f>Q217*R2*S217</f>
        <v>6.3632181170046199E-5</v>
      </c>
      <c r="U217">
        <f>D2*E2*G2*(P217+T217)</f>
        <v>1059621.3300707066</v>
      </c>
      <c r="V217">
        <f t="shared" si="91"/>
        <v>1059.6213300707066</v>
      </c>
      <c r="W217" s="3">
        <v>22</v>
      </c>
      <c r="X217">
        <f t="shared" si="92"/>
        <v>379.94</v>
      </c>
      <c r="Y217" s="6">
        <f t="shared" si="93"/>
        <v>295.3</v>
      </c>
      <c r="Z217">
        <f t="shared" si="94"/>
        <v>2.2114271288940266</v>
      </c>
      <c r="AA217" s="3">
        <v>27</v>
      </c>
      <c r="AB217">
        <f t="shared" si="95"/>
        <v>466.28999999999996</v>
      </c>
      <c r="AC217" s="6">
        <f t="shared" si="84"/>
        <v>300.3</v>
      </c>
      <c r="AD217">
        <f t="shared" si="96"/>
        <v>2.8856828078154693</v>
      </c>
      <c r="AE217" s="9">
        <v>67</v>
      </c>
      <c r="AF217">
        <f t="shared" si="97"/>
        <v>0.67</v>
      </c>
      <c r="AG217" s="9">
        <v>97</v>
      </c>
      <c r="AH217">
        <f t="shared" si="98"/>
        <v>0.97</v>
      </c>
      <c r="AI217">
        <f t="shared" si="99"/>
        <v>2.0392458981317851</v>
      </c>
      <c r="AL217">
        <f t="shared" si="100"/>
        <v>798.00024683914376</v>
      </c>
      <c r="AM217" s="12">
        <v>6.3891782407407334</v>
      </c>
      <c r="AN217">
        <f t="shared" si="101"/>
        <v>8.0064865469003134E-3</v>
      </c>
      <c r="AO217" s="6">
        <f t="shared" si="102"/>
        <v>7589794316.8739386</v>
      </c>
      <c r="AP217">
        <f t="shared" si="103"/>
        <v>8117293828.9158564</v>
      </c>
      <c r="AQ217">
        <f t="shared" si="104"/>
        <v>7853544072.8948975</v>
      </c>
      <c r="AR217">
        <f t="shared" si="105"/>
        <v>38.505926589403686</v>
      </c>
      <c r="AS217">
        <f t="shared" si="106"/>
        <v>0.14007696580087881</v>
      </c>
      <c r="AT217">
        <f t="shared" si="107"/>
        <v>-0.33919124316168453</v>
      </c>
      <c r="AU217">
        <f t="shared" si="108"/>
        <v>-1.8295274758123428</v>
      </c>
      <c r="AX217">
        <f>AW2*AM217</f>
        <v>4.472424768518513</v>
      </c>
      <c r="AY217">
        <f t="shared" si="109"/>
        <v>6.301952244330856</v>
      </c>
    </row>
    <row r="218" spans="5:52" x14ac:dyDescent="0.25">
      <c r="F218">
        <f t="shared" si="110"/>
        <v>217</v>
      </c>
      <c r="G218">
        <f t="shared" si="85"/>
        <v>1.0329297773619688</v>
      </c>
      <c r="H218">
        <f t="shared" si="111"/>
        <v>1.6755771942992204E-2</v>
      </c>
      <c r="K218">
        <f t="shared" si="86"/>
        <v>1.8037237535142879E-2</v>
      </c>
      <c r="L218">
        <f>ACOS(-J2*K218)</f>
        <v>1.573132705223619</v>
      </c>
      <c r="N218">
        <f t="shared" si="87"/>
        <v>0.99983736871305828</v>
      </c>
      <c r="O218">
        <f t="shared" si="88"/>
        <v>2.7463942738475869E-2</v>
      </c>
      <c r="P218">
        <f>M2*N218*O218</f>
        <v>2.723197469171193E-2</v>
      </c>
      <c r="Q218">
        <f t="shared" si="89"/>
        <v>2.7467396440412396E-2</v>
      </c>
      <c r="S218">
        <f t="shared" si="90"/>
        <v>1.8034304115989663E-2</v>
      </c>
      <c r="T218">
        <f>Q218*R2*S218</f>
        <v>6.363214135050498E-5</v>
      </c>
      <c r="U218">
        <f>D2*E2*G2*(P218+T218)</f>
        <v>1059621.3277586901</v>
      </c>
      <c r="V218">
        <f t="shared" si="91"/>
        <v>1059.6213277586901</v>
      </c>
      <c r="W218" s="3">
        <v>21.5</v>
      </c>
      <c r="X218">
        <f t="shared" si="92"/>
        <v>371.30500000000001</v>
      </c>
      <c r="Y218" s="6">
        <f t="shared" si="93"/>
        <v>294.8</v>
      </c>
      <c r="Z218">
        <f t="shared" si="94"/>
        <v>2.1522831732713339</v>
      </c>
      <c r="AA218" s="3">
        <v>30</v>
      </c>
      <c r="AB218">
        <f t="shared" si="95"/>
        <v>518.1</v>
      </c>
      <c r="AC218" s="6">
        <f t="shared" si="84"/>
        <v>303.3</v>
      </c>
      <c r="AD218">
        <f t="shared" si="96"/>
        <v>3.3710490534071527</v>
      </c>
      <c r="AE218" s="9">
        <v>43</v>
      </c>
      <c r="AF218">
        <f t="shared" si="97"/>
        <v>0.43</v>
      </c>
      <c r="AG218" s="9">
        <v>97</v>
      </c>
      <c r="AH218">
        <f t="shared" si="98"/>
        <v>0.97</v>
      </c>
      <c r="AI218">
        <f t="shared" si="99"/>
        <v>1.7686328855191347</v>
      </c>
      <c r="AL218">
        <f t="shared" si="100"/>
        <v>798.00024509796538</v>
      </c>
      <c r="AM218" s="12">
        <v>15.78848379629625</v>
      </c>
      <c r="AN218">
        <f t="shared" si="101"/>
        <v>1.9785061337115252E-2</v>
      </c>
      <c r="AO218" s="6">
        <f t="shared" si="102"/>
        <v>7538496509.1746454</v>
      </c>
      <c r="AP218">
        <f t="shared" si="103"/>
        <v>8446710189.1074104</v>
      </c>
      <c r="AQ218">
        <f t="shared" si="104"/>
        <v>7992603349.1410275</v>
      </c>
      <c r="AR218">
        <f t="shared" si="105"/>
        <v>39.187734220838458</v>
      </c>
      <c r="AS218">
        <f t="shared" si="106"/>
        <v>0.15381405918766305</v>
      </c>
      <c r="AT218">
        <f t="shared" si="107"/>
        <v>-0.3232901671948944</v>
      </c>
      <c r="AU218">
        <f t="shared" si="108"/>
        <v>-1.9486717229770396</v>
      </c>
      <c r="AX218">
        <f>AW2*AM218</f>
        <v>11.051938657407375</v>
      </c>
      <c r="AY218">
        <f t="shared" si="109"/>
        <v>13.000610380384414</v>
      </c>
    </row>
    <row r="219" spans="5:52" x14ac:dyDescent="0.25">
      <c r="F219">
        <f t="shared" si="110"/>
        <v>218</v>
      </c>
      <c r="G219">
        <f t="shared" si="85"/>
        <v>1.0329291288897335</v>
      </c>
      <c r="H219">
        <f t="shared" si="111"/>
        <v>1.6878648710228986E-2</v>
      </c>
      <c r="K219">
        <f t="shared" si="86"/>
        <v>1.8037226208928094E-2</v>
      </c>
      <c r="L219">
        <f>ACOS(-J2*K219)</f>
        <v>1.5731327037565221</v>
      </c>
      <c r="N219">
        <f t="shared" si="87"/>
        <v>0.99983736891725217</v>
      </c>
      <c r="O219">
        <f t="shared" si="88"/>
        <v>2.7463942712869553E-2</v>
      </c>
      <c r="P219">
        <f>M2*N219*O219</f>
        <v>2.7231974671883399E-2</v>
      </c>
      <c r="Q219">
        <f t="shared" si="89"/>
        <v>2.7467396414796418E-2</v>
      </c>
      <c r="S219">
        <f t="shared" si="90"/>
        <v>1.8034292795299969E-2</v>
      </c>
      <c r="T219">
        <f>Q219*R2*S219</f>
        <v>6.3632101347301512E-5</v>
      </c>
      <c r="U219">
        <f>D2*E2*G2*(P219+T219)</f>
        <v>1059621.3254360096</v>
      </c>
      <c r="V219">
        <f t="shared" si="91"/>
        <v>1059.6213254360096</v>
      </c>
      <c r="W219" s="3">
        <v>21.5</v>
      </c>
      <c r="X219">
        <f t="shared" si="92"/>
        <v>371.30500000000001</v>
      </c>
      <c r="Y219" s="6">
        <f t="shared" si="93"/>
        <v>294.8</v>
      </c>
      <c r="Z219">
        <f t="shared" si="94"/>
        <v>2.1522831732713339</v>
      </c>
      <c r="AA219" s="3">
        <v>29.5</v>
      </c>
      <c r="AB219">
        <f t="shared" si="95"/>
        <v>509.46499999999997</v>
      </c>
      <c r="AC219" s="6">
        <f t="shared" si="84"/>
        <v>302.8</v>
      </c>
      <c r="AD219">
        <f t="shared" si="96"/>
        <v>3.2855284428483555</v>
      </c>
      <c r="AE219" s="9">
        <v>87</v>
      </c>
      <c r="AF219">
        <f t="shared" si="97"/>
        <v>0.87</v>
      </c>
      <c r="AG219" s="9">
        <v>96</v>
      </c>
      <c r="AH219">
        <f t="shared" si="98"/>
        <v>0.96</v>
      </c>
      <c r="AI219">
        <f t="shared" si="99"/>
        <v>2.4623007958092749</v>
      </c>
      <c r="AL219">
        <f t="shared" si="100"/>
        <v>798.00024334875593</v>
      </c>
      <c r="AM219" s="12">
        <v>10.32465277777775</v>
      </c>
      <c r="AN219">
        <f t="shared" si="101"/>
        <v>1.2938157430192025E-2</v>
      </c>
      <c r="AO219" s="6">
        <f t="shared" si="102"/>
        <v>7538496509.1746454</v>
      </c>
      <c r="AP219">
        <f t="shared" si="103"/>
        <v>8391123459.3793173</v>
      </c>
      <c r="AQ219">
        <f t="shared" si="104"/>
        <v>7964809984.2769814</v>
      </c>
      <c r="AR219">
        <f t="shared" si="105"/>
        <v>39.051463352910041</v>
      </c>
      <c r="AS219">
        <f t="shared" si="106"/>
        <v>0.12031591865166519</v>
      </c>
      <c r="AT219">
        <f t="shared" si="107"/>
        <v>-0.33253348746924072</v>
      </c>
      <c r="AU219">
        <f t="shared" si="108"/>
        <v>-1.5624128100581882</v>
      </c>
      <c r="AX219">
        <f>AW2*AM219</f>
        <v>7.2272569444444246</v>
      </c>
      <c r="AY219">
        <f t="shared" si="109"/>
        <v>8.7896697545026132</v>
      </c>
    </row>
    <row r="220" spans="5:52" x14ac:dyDescent="0.25">
      <c r="F220">
        <f t="shared" si="110"/>
        <v>219</v>
      </c>
      <c r="G220">
        <f t="shared" si="85"/>
        <v>1.032928477440298</v>
      </c>
      <c r="H220">
        <f t="shared" si="111"/>
        <v>1.7001523951427292E-2</v>
      </c>
      <c r="K220">
        <f t="shared" si="86"/>
        <v>1.8037214830713542E-2</v>
      </c>
      <c r="L220">
        <f>ACOS(-J2*K220)</f>
        <v>1.57313270228269</v>
      </c>
      <c r="N220">
        <f t="shared" si="87"/>
        <v>0.99983736912238341</v>
      </c>
      <c r="O220">
        <f t="shared" si="88"/>
        <v>2.7463942687145682E-2</v>
      </c>
      <c r="P220">
        <f>M2*N220*O220</f>
        <v>2.7231974651963836E-2</v>
      </c>
      <c r="Q220">
        <f t="shared" si="89"/>
        <v>2.7467396389062839E-2</v>
      </c>
      <c r="S220">
        <f t="shared" si="90"/>
        <v>1.8034281422635863E-2</v>
      </c>
      <c r="T220">
        <f>Q220*R2*S220</f>
        <v>6.3632061160439441E-5</v>
      </c>
      <c r="U220">
        <f>D2*E2*G2*(P220+T220)</f>
        <v>1059621.3231026651</v>
      </c>
      <c r="V220">
        <f t="shared" si="91"/>
        <v>1059.6213231026652</v>
      </c>
      <c r="W220" s="3">
        <v>20.5</v>
      </c>
      <c r="X220">
        <f t="shared" si="92"/>
        <v>354.03499999999997</v>
      </c>
      <c r="Y220" s="6">
        <f t="shared" si="93"/>
        <v>293.8</v>
      </c>
      <c r="Z220">
        <f t="shared" si="94"/>
        <v>2.0381340673462596</v>
      </c>
      <c r="AA220" s="3">
        <v>26</v>
      </c>
      <c r="AB220">
        <f t="shared" si="95"/>
        <v>449.02</v>
      </c>
      <c r="AC220" s="6">
        <f t="shared" si="84"/>
        <v>299.3</v>
      </c>
      <c r="AD220">
        <f t="shared" si="96"/>
        <v>2.7380559832185698</v>
      </c>
      <c r="AE220" s="9">
        <v>73</v>
      </c>
      <c r="AF220">
        <f t="shared" si="97"/>
        <v>0.73</v>
      </c>
      <c r="AG220" s="9">
        <v>97</v>
      </c>
      <c r="AH220">
        <f t="shared" si="98"/>
        <v>0.97</v>
      </c>
      <c r="AI220">
        <f t="shared" si="99"/>
        <v>1.9878854565377138</v>
      </c>
      <c r="AL220">
        <f t="shared" si="100"/>
        <v>798.00024159151553</v>
      </c>
      <c r="AM220" s="12">
        <v>6.559895833333333</v>
      </c>
      <c r="AN220">
        <f t="shared" si="101"/>
        <v>8.2204183550751934E-3</v>
      </c>
      <c r="AO220" s="6">
        <f t="shared" si="102"/>
        <v>7436681431.5614634</v>
      </c>
      <c r="AP220">
        <f t="shared" si="103"/>
        <v>8009660313.2530737</v>
      </c>
      <c r="AQ220">
        <f t="shared" si="104"/>
        <v>7723170872.4072685</v>
      </c>
      <c r="AR220">
        <f t="shared" si="105"/>
        <v>37.866706787412838</v>
      </c>
      <c r="AS220">
        <f t="shared" si="106"/>
        <v>0.14261065138123794</v>
      </c>
      <c r="AT220">
        <f t="shared" si="107"/>
        <v>-0.33890243522064845</v>
      </c>
      <c r="AU220">
        <f t="shared" si="108"/>
        <v>-1.8301394803846458</v>
      </c>
      <c r="AX220">
        <f>AW2*AM220</f>
        <v>4.5919270833333332</v>
      </c>
      <c r="AY220">
        <f t="shared" si="109"/>
        <v>6.422066563717979</v>
      </c>
    </row>
    <row r="221" spans="5:52" x14ac:dyDescent="0.25">
      <c r="F221">
        <f t="shared" si="110"/>
        <v>220</v>
      </c>
      <c r="G221">
        <f t="shared" si="85"/>
        <v>1.0329278230137211</v>
      </c>
      <c r="H221">
        <f t="shared" si="111"/>
        <v>1.7124397655477679E-2</v>
      </c>
      <c r="K221">
        <f t="shared" si="86"/>
        <v>1.8037203400500249E-2</v>
      </c>
      <c r="L221">
        <f>ACOS(-J2*K221)</f>
        <v>1.5731327008021221</v>
      </c>
      <c r="N221">
        <f t="shared" si="87"/>
        <v>0.99983736932845202</v>
      </c>
      <c r="O221">
        <f t="shared" si="88"/>
        <v>2.7463942661304253E-2</v>
      </c>
      <c r="P221">
        <f>M2*N221*O221</f>
        <v>2.7231974631953235E-2</v>
      </c>
      <c r="Q221">
        <f t="shared" si="89"/>
        <v>2.7467396363211657E-2</v>
      </c>
      <c r="S221">
        <f t="shared" si="90"/>
        <v>1.8034269997998377E-2</v>
      </c>
      <c r="T221">
        <f>Q221*R2*S221</f>
        <v>6.3632020789922399E-5</v>
      </c>
      <c r="U221">
        <f>D2*E2*G2*(P221+T221)</f>
        <v>1059621.3207586571</v>
      </c>
      <c r="V221">
        <f t="shared" si="91"/>
        <v>1059.621320758657</v>
      </c>
      <c r="W221" s="3">
        <v>21.5</v>
      </c>
      <c r="X221">
        <f t="shared" si="92"/>
        <v>371.30500000000001</v>
      </c>
      <c r="Y221" s="6">
        <f t="shared" si="93"/>
        <v>294.8</v>
      </c>
      <c r="Z221">
        <f t="shared" si="94"/>
        <v>2.1522831732713339</v>
      </c>
      <c r="AA221" s="3">
        <v>25</v>
      </c>
      <c r="AB221">
        <f t="shared" si="95"/>
        <v>431.75</v>
      </c>
      <c r="AC221" s="6">
        <f t="shared" si="84"/>
        <v>298.3</v>
      </c>
      <c r="AD221">
        <f t="shared" si="96"/>
        <v>2.597066958624318</v>
      </c>
      <c r="AE221" s="9">
        <v>82</v>
      </c>
      <c r="AF221">
        <f t="shared" si="97"/>
        <v>0.82</v>
      </c>
      <c r="AG221" s="9">
        <v>99</v>
      </c>
      <c r="AH221">
        <f t="shared" si="98"/>
        <v>0.99</v>
      </c>
      <c r="AI221">
        <f t="shared" si="99"/>
        <v>2.1301776238052805</v>
      </c>
      <c r="AL221">
        <f t="shared" si="100"/>
        <v>798.0002398262443</v>
      </c>
      <c r="AM221" s="12">
        <v>5.6316550925925917</v>
      </c>
      <c r="AN221">
        <f t="shared" si="101"/>
        <v>7.0572097745469631E-3</v>
      </c>
      <c r="AO221" s="6">
        <f t="shared" si="102"/>
        <v>7538496509.1746454</v>
      </c>
      <c r="AP221">
        <f t="shared" si="103"/>
        <v>7903100760.0574884</v>
      </c>
      <c r="AQ221">
        <f t="shared" si="104"/>
        <v>7720798634.6160669</v>
      </c>
      <c r="AR221">
        <f t="shared" si="105"/>
        <v>37.85507570552258</v>
      </c>
      <c r="AS221">
        <f t="shared" si="106"/>
        <v>0.13566820749921588</v>
      </c>
      <c r="AT221">
        <f t="shared" si="107"/>
        <v>-0.34047276680436156</v>
      </c>
      <c r="AU221">
        <f t="shared" si="108"/>
        <v>-1.7485762931290088</v>
      </c>
      <c r="AX221">
        <f>AW2*AM221</f>
        <v>3.9421585648148141</v>
      </c>
      <c r="AY221">
        <f t="shared" si="109"/>
        <v>5.6907348579438226</v>
      </c>
    </row>
    <row r="222" spans="5:52" x14ac:dyDescent="0.25">
      <c r="F222">
        <f t="shared" si="110"/>
        <v>221</v>
      </c>
      <c r="G222">
        <f t="shared" si="85"/>
        <v>1.032927165610062</v>
      </c>
      <c r="H222">
        <f t="shared" si="111"/>
        <v>1.7247269811270824E-2</v>
      </c>
      <c r="K222">
        <f t="shared" si="86"/>
        <v>1.8037191918289244E-2</v>
      </c>
      <c r="L222">
        <f>ACOS(-J2*K222)</f>
        <v>1.5731326993148191</v>
      </c>
      <c r="N222">
        <f t="shared" si="87"/>
        <v>0.99983736953545788</v>
      </c>
      <c r="O222">
        <f t="shared" si="88"/>
        <v>2.7463942635345264E-2</v>
      </c>
      <c r="P222">
        <f>M2*N222*O222</f>
        <v>2.7231974611851603E-2</v>
      </c>
      <c r="Q222">
        <f t="shared" si="89"/>
        <v>2.7467396337242874E-2</v>
      </c>
      <c r="S222">
        <f t="shared" si="90"/>
        <v>1.8034258521388537E-2</v>
      </c>
      <c r="T222">
        <f>Q222*R2*S222</f>
        <v>6.3631980235754045E-5</v>
      </c>
      <c r="U222">
        <f>D2*E2*G2*(P222+T222)</f>
        <v>1059621.3184039858</v>
      </c>
      <c r="V222">
        <f t="shared" si="91"/>
        <v>1059.6213184039859</v>
      </c>
      <c r="W222" s="3">
        <v>20</v>
      </c>
      <c r="X222">
        <f t="shared" si="92"/>
        <v>345.4</v>
      </c>
      <c r="Y222" s="6">
        <f t="shared" si="93"/>
        <v>293.3</v>
      </c>
      <c r="Z222">
        <f t="shared" si="94"/>
        <v>1.9830739015404046</v>
      </c>
      <c r="AA222" s="3">
        <v>28</v>
      </c>
      <c r="AB222">
        <f t="shared" si="95"/>
        <v>483.56</v>
      </c>
      <c r="AC222" s="6">
        <f t="shared" si="84"/>
        <v>301.3</v>
      </c>
      <c r="AD222">
        <f t="shared" si="96"/>
        <v>3.0402092404813938</v>
      </c>
      <c r="AE222" s="9">
        <v>50</v>
      </c>
      <c r="AF222">
        <f t="shared" si="97"/>
        <v>0.5</v>
      </c>
      <c r="AG222" s="9">
        <v>99</v>
      </c>
      <c r="AH222">
        <f t="shared" si="98"/>
        <v>0.99</v>
      </c>
      <c r="AI222">
        <f t="shared" si="99"/>
        <v>1.7416738913828489</v>
      </c>
      <c r="AL222">
        <f t="shared" si="100"/>
        <v>798.00023805294279</v>
      </c>
      <c r="AM222" s="12">
        <v>13.479745370370333</v>
      </c>
      <c r="AN222">
        <f t="shared" si="101"/>
        <v>1.6891906452634452E-2</v>
      </c>
      <c r="AO222" s="6">
        <f t="shared" si="102"/>
        <v>7386162396.6875706</v>
      </c>
      <c r="AP222">
        <f t="shared" si="103"/>
        <v>8226008498.8858423</v>
      </c>
      <c r="AQ222">
        <f t="shared" si="104"/>
        <v>7806085447.7867069</v>
      </c>
      <c r="AR222">
        <f t="shared" si="105"/>
        <v>38.273236950498223</v>
      </c>
      <c r="AS222">
        <f t="shared" si="106"/>
        <v>0.15523850977245329</v>
      </c>
      <c r="AT222">
        <f t="shared" si="107"/>
        <v>-0.32719592628894345</v>
      </c>
      <c r="AU222">
        <f t="shared" si="108"/>
        <v>-1.9440281399346231</v>
      </c>
      <c r="AX222">
        <f>AW2*AM222</f>
        <v>9.4358217592592322</v>
      </c>
      <c r="AY222">
        <f t="shared" si="109"/>
        <v>11.379849899193855</v>
      </c>
    </row>
    <row r="223" spans="5:52" x14ac:dyDescent="0.25">
      <c r="F223">
        <f t="shared" si="110"/>
        <v>222</v>
      </c>
      <c r="G223">
        <f t="shared" si="85"/>
        <v>1.0329265052293801</v>
      </c>
      <c r="H223">
        <f t="shared" si="111"/>
        <v>1.737014040769758E-2</v>
      </c>
      <c r="K223">
        <f t="shared" si="86"/>
        <v>1.8037180384081575E-2</v>
      </c>
      <c r="L223">
        <f>ACOS(-J2*K223)</f>
        <v>1.5731326978207807</v>
      </c>
      <c r="N223">
        <f t="shared" si="87"/>
        <v>0.99983736974340098</v>
      </c>
      <c r="O223">
        <f t="shared" si="88"/>
        <v>2.7463942609268717E-2</v>
      </c>
      <c r="P223">
        <f>M2*N223*O223</f>
        <v>2.7231974591658926E-2</v>
      </c>
      <c r="Q223">
        <f t="shared" si="89"/>
        <v>2.7467396311156488E-2</v>
      </c>
      <c r="S223">
        <f t="shared" si="90"/>
        <v>1.8034246992807392E-2</v>
      </c>
      <c r="T223">
        <f>Q223*R2*S223</f>
        <v>6.3631939497938025E-5</v>
      </c>
      <c r="U223">
        <f>D2*E2*G2*(P223+T223)</f>
        <v>1059621.3160386512</v>
      </c>
      <c r="V223">
        <f t="shared" si="91"/>
        <v>1059.6213160386512</v>
      </c>
      <c r="W223" s="3">
        <v>20</v>
      </c>
      <c r="X223">
        <f t="shared" si="92"/>
        <v>345.4</v>
      </c>
      <c r="Y223" s="6">
        <f t="shared" si="93"/>
        <v>293.3</v>
      </c>
      <c r="Z223">
        <f t="shared" si="94"/>
        <v>1.9830739015404046</v>
      </c>
      <c r="AA223" s="3">
        <v>29.5</v>
      </c>
      <c r="AB223">
        <f t="shared" si="95"/>
        <v>509.46499999999997</v>
      </c>
      <c r="AC223" s="6">
        <f t="shared" si="84"/>
        <v>302.8</v>
      </c>
      <c r="AD223">
        <f t="shared" si="96"/>
        <v>3.2855284428483555</v>
      </c>
      <c r="AE223" s="9">
        <v>60</v>
      </c>
      <c r="AF223">
        <f t="shared" si="97"/>
        <v>0.6</v>
      </c>
      <c r="AG223" s="9">
        <v>96</v>
      </c>
      <c r="AH223">
        <f t="shared" si="98"/>
        <v>0.96</v>
      </c>
      <c r="AI223">
        <f t="shared" si="99"/>
        <v>1.9375340055939008</v>
      </c>
      <c r="AL223">
        <f t="shared" si="100"/>
        <v>798.00023627161045</v>
      </c>
      <c r="AM223" s="12">
        <v>16.065104166666668</v>
      </c>
      <c r="AN223">
        <f t="shared" si="101"/>
        <v>2.0131703521449443E-2</v>
      </c>
      <c r="AO223" s="6">
        <f t="shared" si="102"/>
        <v>7386162396.6875706</v>
      </c>
      <c r="AP223">
        <f t="shared" si="103"/>
        <v>8391123459.3793173</v>
      </c>
      <c r="AQ223">
        <f t="shared" si="104"/>
        <v>7888642928.0334435</v>
      </c>
      <c r="AR223">
        <f t="shared" si="105"/>
        <v>38.678016276147972</v>
      </c>
      <c r="AS223">
        <f t="shared" si="106"/>
        <v>0.1451265371846632</v>
      </c>
      <c r="AT223">
        <f t="shared" si="107"/>
        <v>-0.32282220024604324</v>
      </c>
      <c r="AU223">
        <f t="shared" si="108"/>
        <v>-1.8120676945008156</v>
      </c>
      <c r="AX223">
        <f>AW2*AM223</f>
        <v>11.245572916666667</v>
      </c>
      <c r="AY223">
        <f t="shared" si="109"/>
        <v>13.057640611167482</v>
      </c>
    </row>
    <row r="224" spans="5:52" x14ac:dyDescent="0.25">
      <c r="F224">
        <f t="shared" si="110"/>
        <v>223</v>
      </c>
      <c r="G224">
        <f t="shared" si="85"/>
        <v>1.0329258418717351</v>
      </c>
      <c r="H224">
        <f t="shared" si="111"/>
        <v>1.7493009433648933E-2</v>
      </c>
      <c r="K224">
        <f t="shared" si="86"/>
        <v>1.8037168797878277E-2</v>
      </c>
      <c r="L224">
        <f>ACOS(-J2*K224)</f>
        <v>1.5731326963200074</v>
      </c>
      <c r="N224">
        <f t="shared" si="87"/>
        <v>0.99983736995228145</v>
      </c>
      <c r="O224">
        <f t="shared" si="88"/>
        <v>2.7463942583074621E-2</v>
      </c>
      <c r="P224">
        <f>M2*N224*O224</f>
        <v>2.7231974571375224E-2</v>
      </c>
      <c r="Q224">
        <f t="shared" si="89"/>
        <v>2.7467396284952508E-2</v>
      </c>
      <c r="S224">
        <f t="shared" si="90"/>
        <v>1.8034235412255972E-2</v>
      </c>
      <c r="T224">
        <f>Q224*R2*S224</f>
        <v>6.3631898576478038E-5</v>
      </c>
      <c r="U224">
        <f>D2*E2*G2*(P224+T224)</f>
        <v>1059621.3136626536</v>
      </c>
      <c r="V224">
        <f t="shared" si="91"/>
        <v>1059.6213136626536</v>
      </c>
      <c r="W224" s="3">
        <v>24.5</v>
      </c>
      <c r="X224">
        <f t="shared" si="92"/>
        <v>423.11500000000001</v>
      </c>
      <c r="Y224" s="6">
        <f t="shared" si="93"/>
        <v>297.8</v>
      </c>
      <c r="Z224">
        <f t="shared" si="94"/>
        <v>2.5289819903542559</v>
      </c>
      <c r="AA224" s="3">
        <v>26.5</v>
      </c>
      <c r="AB224">
        <f t="shared" si="95"/>
        <v>457.65499999999997</v>
      </c>
      <c r="AC224" s="6">
        <f t="shared" si="84"/>
        <v>299.8</v>
      </c>
      <c r="AD224">
        <f t="shared" si="96"/>
        <v>2.8110234963348528</v>
      </c>
      <c r="AE224" s="9">
        <v>73</v>
      </c>
      <c r="AF224">
        <f t="shared" si="97"/>
        <v>0.73</v>
      </c>
      <c r="AG224" s="9">
        <v>98</v>
      </c>
      <c r="AH224">
        <f t="shared" si="98"/>
        <v>0.98</v>
      </c>
      <c r="AI224">
        <f t="shared" si="99"/>
        <v>2.2652247514358068</v>
      </c>
      <c r="AL224">
        <f t="shared" si="100"/>
        <v>798.00023448224795</v>
      </c>
      <c r="AM224" s="12">
        <v>6.5237268518518503</v>
      </c>
      <c r="AN224">
        <f t="shared" si="101"/>
        <v>8.1750939034303943E-3</v>
      </c>
      <c r="AO224" s="6">
        <f t="shared" si="102"/>
        <v>7850221478.4973993</v>
      </c>
      <c r="AP224">
        <f t="shared" si="103"/>
        <v>8063342376.848567</v>
      </c>
      <c r="AQ224">
        <f t="shared" si="104"/>
        <v>7956781927.6729832</v>
      </c>
      <c r="AR224">
        <f t="shared" si="105"/>
        <v>39.012101791380637</v>
      </c>
      <c r="AS224">
        <f t="shared" si="106"/>
        <v>0.12929070944037183</v>
      </c>
      <c r="AT224">
        <f t="shared" si="107"/>
        <v>-0.33896362323036894</v>
      </c>
      <c r="AU224">
        <f t="shared" si="108"/>
        <v>-1.7096994047149772</v>
      </c>
      <c r="AX224">
        <f>AW2*AM224</f>
        <v>4.5666087962962951</v>
      </c>
      <c r="AY224">
        <f t="shared" si="109"/>
        <v>6.2763082010112718</v>
      </c>
    </row>
    <row r="225" spans="6:51" x14ac:dyDescent="0.25">
      <c r="F225">
        <f t="shared" si="110"/>
        <v>224</v>
      </c>
      <c r="G225">
        <f t="shared" si="85"/>
        <v>1.0329251755371869</v>
      </c>
      <c r="H225">
        <f t="shared" si="111"/>
        <v>1.7615876878015989E-2</v>
      </c>
      <c r="K225">
        <f t="shared" si="86"/>
        <v>1.8037157159680402E-2</v>
      </c>
      <c r="L225">
        <f>ACOS(-J2*K225)</f>
        <v>1.5731326948124993</v>
      </c>
      <c r="N225">
        <f t="shared" si="87"/>
        <v>0.99983737016209917</v>
      </c>
      <c r="O225">
        <f t="shared" si="88"/>
        <v>2.7463942556762981E-2</v>
      </c>
      <c r="P225">
        <f>M2*N225*O225</f>
        <v>2.7231974551000501E-2</v>
      </c>
      <c r="Q225">
        <f t="shared" si="89"/>
        <v>2.7467396258630938E-2</v>
      </c>
      <c r="S225">
        <f t="shared" si="90"/>
        <v>1.803422377973533E-2</v>
      </c>
      <c r="T225">
        <f>Q225*R2*S225</f>
        <v>6.3631857471377798E-5</v>
      </c>
      <c r="U225">
        <f>D2*E2*G2*(P225+T225)</f>
        <v>1059621.3112759935</v>
      </c>
      <c r="V225">
        <f t="shared" si="91"/>
        <v>1059.6213112759935</v>
      </c>
      <c r="W225" s="3">
        <v>21.1</v>
      </c>
      <c r="X225">
        <f t="shared" si="92"/>
        <v>364.39699999999999</v>
      </c>
      <c r="Y225" s="6">
        <f t="shared" si="93"/>
        <v>294.40000000000003</v>
      </c>
      <c r="Z225">
        <f t="shared" si="94"/>
        <v>2.1059693148844896</v>
      </c>
      <c r="AA225" s="3">
        <v>29.2</v>
      </c>
      <c r="AB225">
        <f t="shared" si="95"/>
        <v>504.28399999999999</v>
      </c>
      <c r="AC225" s="6">
        <f t="shared" si="84"/>
        <v>302.5</v>
      </c>
      <c r="AD225">
        <f t="shared" si="96"/>
        <v>3.2351291174567529</v>
      </c>
      <c r="AE225" s="9">
        <v>53</v>
      </c>
      <c r="AF225">
        <f t="shared" si="97"/>
        <v>0.53</v>
      </c>
      <c r="AG225" s="9">
        <v>97</v>
      </c>
      <c r="AH225">
        <f t="shared" si="98"/>
        <v>0.97</v>
      </c>
      <c r="AI225">
        <f t="shared" si="99"/>
        <v>1.8787043338450171</v>
      </c>
      <c r="AL225">
        <f t="shared" si="100"/>
        <v>798.00023268485563</v>
      </c>
      <c r="AM225" s="12">
        <v>13.2216435185185</v>
      </c>
      <c r="AN225">
        <f t="shared" si="101"/>
        <v>1.6568470755997836E-2</v>
      </c>
      <c r="AO225" s="6">
        <f t="shared" si="102"/>
        <v>7497645846.4755507</v>
      </c>
      <c r="AP225">
        <f t="shared" si="103"/>
        <v>8357903388.1276445</v>
      </c>
      <c r="AQ225">
        <f t="shared" si="104"/>
        <v>7927774617.3015976</v>
      </c>
      <c r="AR225">
        <f t="shared" si="105"/>
        <v>38.869878948629733</v>
      </c>
      <c r="AS225">
        <f t="shared" si="106"/>
        <v>0.14810782990605809</v>
      </c>
      <c r="AT225">
        <f t="shared" si="107"/>
        <v>-0.32763256447940292</v>
      </c>
      <c r="AU225">
        <f t="shared" si="108"/>
        <v>-1.8861588598638681</v>
      </c>
      <c r="AX225">
        <f>AW2*AM225</f>
        <v>9.2551504629629484</v>
      </c>
      <c r="AY225">
        <f t="shared" si="109"/>
        <v>11.141309322826817</v>
      </c>
    </row>
    <row r="226" spans="6:51" x14ac:dyDescent="0.25">
      <c r="F226">
        <f t="shared" si="110"/>
        <v>225</v>
      </c>
      <c r="G226">
        <f t="shared" si="85"/>
        <v>1.0329245062257959</v>
      </c>
      <c r="H226">
        <f t="shared" si="111"/>
        <v>1.7738742729690022E-2</v>
      </c>
      <c r="K226">
        <f t="shared" si="86"/>
        <v>1.8037145469489001E-2</v>
      </c>
      <c r="L226">
        <f>ACOS(-J2*K226)</f>
        <v>1.5731326932982563</v>
      </c>
      <c r="N226">
        <f t="shared" si="87"/>
        <v>0.99983737037285403</v>
      </c>
      <c r="O226">
        <f t="shared" si="88"/>
        <v>2.7463942530333792E-2</v>
      </c>
      <c r="P226">
        <f>M2*N226*O226</f>
        <v>2.7231974530534744E-2</v>
      </c>
      <c r="Q226">
        <f t="shared" si="89"/>
        <v>2.7467396232191774E-2</v>
      </c>
      <c r="S226">
        <f t="shared" si="90"/>
        <v>1.803421209524652E-2</v>
      </c>
      <c r="T226">
        <f>Q226*R2*S226</f>
        <v>6.3631816182641005E-5</v>
      </c>
      <c r="U226">
        <f>D2*E2*G2*(P226+T226)</f>
        <v>1059621.3088786707</v>
      </c>
      <c r="V226">
        <f t="shared" si="91"/>
        <v>1059.6213088786708</v>
      </c>
      <c r="W226" s="3">
        <v>20.5</v>
      </c>
      <c r="X226">
        <f t="shared" si="92"/>
        <v>354.03499999999997</v>
      </c>
      <c r="Y226" s="6">
        <f t="shared" si="93"/>
        <v>293.8</v>
      </c>
      <c r="Z226">
        <f t="shared" si="94"/>
        <v>2.0381340673462596</v>
      </c>
      <c r="AA226" s="3">
        <v>31.5</v>
      </c>
      <c r="AB226">
        <f t="shared" si="95"/>
        <v>544.005</v>
      </c>
      <c r="AC226" s="6">
        <f t="shared" si="84"/>
        <v>304.8</v>
      </c>
      <c r="AD226">
        <f t="shared" si="96"/>
        <v>3.6393591244975094</v>
      </c>
      <c r="AE226" s="9">
        <v>37</v>
      </c>
      <c r="AF226">
        <f t="shared" si="97"/>
        <v>0.37</v>
      </c>
      <c r="AG226" s="9">
        <v>94</v>
      </c>
      <c r="AH226">
        <f t="shared" si="98"/>
        <v>0.94</v>
      </c>
      <c r="AI226">
        <f t="shared" si="99"/>
        <v>1.6312044496847813</v>
      </c>
      <c r="AL226">
        <f t="shared" si="100"/>
        <v>798.00023087943316</v>
      </c>
      <c r="AM226" s="12">
        <v>19.184317129629584</v>
      </c>
      <c r="AN226">
        <f t="shared" si="101"/>
        <v>2.4040490700720198E-2</v>
      </c>
      <c r="AO226" s="6">
        <f t="shared" si="102"/>
        <v>7436681431.5614634</v>
      </c>
      <c r="AP226">
        <f t="shared" si="103"/>
        <v>8615128329.202486</v>
      </c>
      <c r="AQ226">
        <f t="shared" si="104"/>
        <v>8025904880.3819752</v>
      </c>
      <c r="AR226">
        <f t="shared" si="105"/>
        <v>39.351011628512822</v>
      </c>
      <c r="AS226">
        <f t="shared" si="106"/>
        <v>0.16119393966137022</v>
      </c>
      <c r="AT226">
        <f t="shared" si="107"/>
        <v>-0.3175453375540277</v>
      </c>
      <c r="AU226">
        <f t="shared" si="108"/>
        <v>-2.0142359912749073</v>
      </c>
      <c r="AX226">
        <f>AW2*AM226</f>
        <v>13.429021990740708</v>
      </c>
      <c r="AY226">
        <f t="shared" si="109"/>
        <v>15.443257982015615</v>
      </c>
    </row>
    <row r="227" spans="6:51" x14ac:dyDescent="0.25">
      <c r="F227">
        <f t="shared" si="110"/>
        <v>226</v>
      </c>
      <c r="G227">
        <f t="shared" si="85"/>
        <v>1.0329238339376225</v>
      </c>
      <c r="H227">
        <f t="shared" si="111"/>
        <v>1.7861606977562425E-2</v>
      </c>
      <c r="K227">
        <f t="shared" si="86"/>
        <v>1.8037133727305126E-2</v>
      </c>
      <c r="L227">
        <f>ACOS(-J2*K227)</f>
        <v>1.5731326917772785</v>
      </c>
      <c r="N227">
        <f t="shared" si="87"/>
        <v>0.99983737058454614</v>
      </c>
      <c r="O227">
        <f t="shared" si="88"/>
        <v>2.7463942503787059E-2</v>
      </c>
      <c r="P227">
        <f>M2*N227*O227</f>
        <v>2.7231974509977965E-2</v>
      </c>
      <c r="Q227">
        <f t="shared" si="89"/>
        <v>2.7467396205635024E-2</v>
      </c>
      <c r="S227">
        <f t="shared" si="90"/>
        <v>1.8034200358790591E-2</v>
      </c>
      <c r="T227">
        <f>Q227*R2*S227</f>
        <v>6.3631774710271399E-5</v>
      </c>
      <c r="U227">
        <f>D2*E2*G2*(P227+T227)</f>
        <v>1059621.3064706859</v>
      </c>
      <c r="V227">
        <f t="shared" si="91"/>
        <v>1059.6213064706858</v>
      </c>
      <c r="W227" s="3">
        <v>20.5</v>
      </c>
      <c r="X227">
        <f t="shared" si="92"/>
        <v>354.03499999999997</v>
      </c>
      <c r="Y227" s="6">
        <f t="shared" si="93"/>
        <v>293.8</v>
      </c>
      <c r="Z227">
        <f t="shared" si="94"/>
        <v>2.0381340673462596</v>
      </c>
      <c r="AA227" s="3">
        <v>30.5</v>
      </c>
      <c r="AB227">
        <f t="shared" si="95"/>
        <v>526.73500000000001</v>
      </c>
      <c r="AC227" s="6">
        <f t="shared" si="84"/>
        <v>303.8</v>
      </c>
      <c r="AD227">
        <f t="shared" si="96"/>
        <v>3.4585031764857836</v>
      </c>
      <c r="AE227" s="9">
        <v>57</v>
      </c>
      <c r="AF227">
        <f t="shared" si="97"/>
        <v>0.56999999999999995</v>
      </c>
      <c r="AG227" s="9">
        <v>100</v>
      </c>
      <c r="AH227">
        <f t="shared" si="98"/>
        <v>1</v>
      </c>
      <c r="AI227">
        <f t="shared" si="99"/>
        <v>2.0047404389715782</v>
      </c>
      <c r="AL227">
        <f t="shared" si="100"/>
        <v>798.00022906598099</v>
      </c>
      <c r="AM227" s="12">
        <v>13.072048611111084</v>
      </c>
      <c r="AN227">
        <f t="shared" si="101"/>
        <v>1.6381008594961506E-2</v>
      </c>
      <c r="AO227" s="6">
        <f t="shared" si="102"/>
        <v>7436681431.5614634</v>
      </c>
      <c r="AP227">
        <f t="shared" si="103"/>
        <v>8502572636.9173031</v>
      </c>
      <c r="AQ227">
        <f t="shared" si="104"/>
        <v>7969627034.2393837</v>
      </c>
      <c r="AR227">
        <f t="shared" si="105"/>
        <v>39.075081348875699</v>
      </c>
      <c r="AS227">
        <f t="shared" si="106"/>
        <v>0.1417756003821857</v>
      </c>
      <c r="AT227">
        <f t="shared" si="107"/>
        <v>-0.32788563839680196</v>
      </c>
      <c r="AU227">
        <f t="shared" si="108"/>
        <v>-1.8164513917174829</v>
      </c>
      <c r="AX227">
        <f>AW2*AM227</f>
        <v>9.1504340277777576</v>
      </c>
      <c r="AY227">
        <f t="shared" si="109"/>
        <v>10.96688541949524</v>
      </c>
    </row>
    <row r="228" spans="6:51" x14ac:dyDescent="0.25">
      <c r="F228">
        <f t="shared" si="110"/>
        <v>227</v>
      </c>
      <c r="G228">
        <f t="shared" si="85"/>
        <v>1.0329231586727277</v>
      </c>
      <c r="H228">
        <f t="shared" si="111"/>
        <v>1.7984469610524779E-2</v>
      </c>
      <c r="K228">
        <f t="shared" si="86"/>
        <v>1.8037121933129847E-2</v>
      </c>
      <c r="L228">
        <f>ACOS(-J2*K228)</f>
        <v>1.5731326902495664</v>
      </c>
      <c r="N228">
        <f t="shared" si="87"/>
        <v>0.99983737079717538</v>
      </c>
      <c r="O228">
        <f t="shared" si="88"/>
        <v>2.7463942477122777E-2</v>
      </c>
      <c r="P228">
        <f>M2*N228*O228</f>
        <v>2.7231974489330152E-2</v>
      </c>
      <c r="Q228">
        <f t="shared" si="89"/>
        <v>2.7467396178960681E-2</v>
      </c>
      <c r="S228">
        <f t="shared" si="90"/>
        <v>1.8034188570368613E-2</v>
      </c>
      <c r="T228">
        <f>Q228*R2*S228</f>
        <v>6.3631733054272707E-5</v>
      </c>
      <c r="U228">
        <f>D2*E2*G2*(P228+T228)</f>
        <v>1059621.3040520384</v>
      </c>
      <c r="V228">
        <f t="shared" si="91"/>
        <v>1059.6213040520383</v>
      </c>
      <c r="W228" s="3">
        <v>20.5</v>
      </c>
      <c r="X228">
        <f t="shared" si="92"/>
        <v>354.03499999999997</v>
      </c>
      <c r="Y228" s="6">
        <f t="shared" si="93"/>
        <v>293.8</v>
      </c>
      <c r="Z228">
        <f t="shared" si="94"/>
        <v>2.0381340673462596</v>
      </c>
      <c r="AA228" s="3">
        <v>25.5</v>
      </c>
      <c r="AB228">
        <f t="shared" si="95"/>
        <v>440.38499999999999</v>
      </c>
      <c r="AC228" s="6">
        <f t="shared" si="84"/>
        <v>298.8</v>
      </c>
      <c r="AD228">
        <f t="shared" si="96"/>
        <v>2.6667477955719967</v>
      </c>
      <c r="AE228" s="9">
        <v>94</v>
      </c>
      <c r="AF228">
        <f t="shared" si="97"/>
        <v>0.94</v>
      </c>
      <c r="AG228" s="9">
        <v>99</v>
      </c>
      <c r="AH228">
        <f t="shared" si="98"/>
        <v>0.99</v>
      </c>
      <c r="AI228">
        <f t="shared" si="99"/>
        <v>2.2622478272552371</v>
      </c>
      <c r="AL228">
        <f t="shared" si="100"/>
        <v>798.00022724449889</v>
      </c>
      <c r="AM228" s="12">
        <v>2.4334490740740669</v>
      </c>
      <c r="AN228">
        <f t="shared" si="101"/>
        <v>3.0494340615375335E-3</v>
      </c>
      <c r="AO228" s="6">
        <f t="shared" si="102"/>
        <v>7436681431.5614634</v>
      </c>
      <c r="AP228">
        <f t="shared" si="103"/>
        <v>7956246739.8993816</v>
      </c>
      <c r="AQ228">
        <f t="shared" si="104"/>
        <v>7696464085.730423</v>
      </c>
      <c r="AR228">
        <f t="shared" si="105"/>
        <v>37.735763412336262</v>
      </c>
      <c r="AS228">
        <f t="shared" si="106"/>
        <v>0.12942921044408215</v>
      </c>
      <c r="AT228">
        <f t="shared" si="107"/>
        <v>-0.34588326401692432</v>
      </c>
      <c r="AU228">
        <f t="shared" si="108"/>
        <v>-1.689331930741558</v>
      </c>
      <c r="AX228">
        <f>AW2*AM228</f>
        <v>1.7034143518518468</v>
      </c>
      <c r="AY228">
        <f t="shared" si="109"/>
        <v>3.3927462825934045</v>
      </c>
    </row>
    <row r="229" spans="6:51" x14ac:dyDescent="0.25">
      <c r="F229">
        <f t="shared" si="110"/>
        <v>228</v>
      </c>
      <c r="G229">
        <f t="shared" si="85"/>
        <v>1.0329224804311723</v>
      </c>
      <c r="H229">
        <f t="shared" si="111"/>
        <v>1.8107330617468761E-2</v>
      </c>
      <c r="K229">
        <f t="shared" si="86"/>
        <v>1.8037110086964226E-2</v>
      </c>
      <c r="L229">
        <f>ACOS(-J2*K229)</f>
        <v>1.57313268871512</v>
      </c>
      <c r="N229">
        <f t="shared" si="87"/>
        <v>0.99983737101074177</v>
      </c>
      <c r="O229">
        <f t="shared" si="88"/>
        <v>2.7463942450340961E-2</v>
      </c>
      <c r="P229">
        <f>M2*N229*O229</f>
        <v>2.7231974468591321E-2</v>
      </c>
      <c r="Q229">
        <f t="shared" si="89"/>
        <v>2.7467396152168758E-2</v>
      </c>
      <c r="S229">
        <f t="shared" si="90"/>
        <v>1.8034176729981644E-2</v>
      </c>
      <c r="T229">
        <f>Q229*R2*S229</f>
        <v>6.3631691214648725E-5</v>
      </c>
      <c r="U229">
        <f>D2*E2*G2*(P229+T229)</f>
        <v>1059621.3016227295</v>
      </c>
      <c r="V229">
        <f t="shared" si="91"/>
        <v>1059.6213016227296</v>
      </c>
      <c r="W229" s="3">
        <v>20.5</v>
      </c>
      <c r="X229">
        <f t="shared" si="92"/>
        <v>354.03499999999997</v>
      </c>
      <c r="Y229" s="6">
        <f t="shared" si="93"/>
        <v>293.8</v>
      </c>
      <c r="Z229">
        <f t="shared" si="94"/>
        <v>2.0381340673462596</v>
      </c>
      <c r="AA229" s="3">
        <v>29.5</v>
      </c>
      <c r="AB229">
        <f t="shared" si="95"/>
        <v>509.46499999999997</v>
      </c>
      <c r="AC229" s="6">
        <f t="shared" si="84"/>
        <v>302.8</v>
      </c>
      <c r="AD229">
        <f t="shared" si="96"/>
        <v>3.2855284428483555</v>
      </c>
      <c r="AE229" s="9">
        <v>72</v>
      </c>
      <c r="AF229">
        <f t="shared" si="97"/>
        <v>0.72</v>
      </c>
      <c r="AG229" s="9">
        <v>96</v>
      </c>
      <c r="AH229">
        <f t="shared" si="98"/>
        <v>0.96</v>
      </c>
      <c r="AI229">
        <f t="shared" si="99"/>
        <v>2.1610945917516124</v>
      </c>
      <c r="AL229">
        <f t="shared" si="100"/>
        <v>798.00022541498777</v>
      </c>
      <c r="AM229" s="12">
        <v>12.993344907407334</v>
      </c>
      <c r="AN229">
        <f t="shared" si="101"/>
        <v>1.6282382502649476E-2</v>
      </c>
      <c r="AO229" s="6">
        <f t="shared" si="102"/>
        <v>7436681431.5614634</v>
      </c>
      <c r="AP229">
        <f t="shared" si="103"/>
        <v>8391123459.3793173</v>
      </c>
      <c r="AQ229">
        <f t="shared" si="104"/>
        <v>7913902445.4703903</v>
      </c>
      <c r="AR229">
        <f t="shared" si="105"/>
        <v>38.801863690141325</v>
      </c>
      <c r="AS229">
        <f t="shared" si="106"/>
        <v>0.1341907339347142</v>
      </c>
      <c r="AT229">
        <f t="shared" si="107"/>
        <v>-0.32801878362142317</v>
      </c>
      <c r="AU229">
        <f t="shared" si="108"/>
        <v>-1.7079447893595054</v>
      </c>
      <c r="AX229">
        <f>AW2*AM229</f>
        <v>9.0953414351851336</v>
      </c>
      <c r="AY229">
        <f t="shared" si="109"/>
        <v>10.803286224544639</v>
      </c>
    </row>
    <row r="230" spans="6:51" x14ac:dyDescent="0.25">
      <c r="F230">
        <f t="shared" si="110"/>
        <v>229</v>
      </c>
      <c r="G230">
        <f t="shared" si="85"/>
        <v>1.0329217992130175</v>
      </c>
      <c r="H230">
        <f t="shared" si="111"/>
        <v>1.8230189987286222E-2</v>
      </c>
      <c r="K230">
        <f t="shared" si="86"/>
        <v>1.8037098188809331E-2</v>
      </c>
      <c r="L230">
        <f>ACOS(-J2*K230)</f>
        <v>1.5731326871739393</v>
      </c>
      <c r="N230">
        <f t="shared" si="87"/>
        <v>0.99983737122524541</v>
      </c>
      <c r="O230">
        <f t="shared" si="88"/>
        <v>2.7463942423441613E-2</v>
      </c>
      <c r="P230">
        <f>M2*N230*O230</f>
        <v>2.7231974447761483E-2</v>
      </c>
      <c r="Q230">
        <f t="shared" si="89"/>
        <v>2.7467396125259259E-2</v>
      </c>
      <c r="S230">
        <f t="shared" si="90"/>
        <v>1.8034164837630758E-2</v>
      </c>
      <c r="T230">
        <f>Q230*R2*S230</f>
        <v>6.3631649191403259E-5</v>
      </c>
      <c r="U230">
        <f>D2*E2*G2*(P230+T230)</f>
        <v>1059621.2991827591</v>
      </c>
      <c r="V230">
        <f t="shared" si="91"/>
        <v>1059.6212991827592</v>
      </c>
      <c r="W230" s="3">
        <v>21.5</v>
      </c>
      <c r="X230">
        <f t="shared" si="92"/>
        <v>371.30500000000001</v>
      </c>
      <c r="Y230" s="6">
        <f t="shared" si="93"/>
        <v>294.8</v>
      </c>
      <c r="Z230">
        <f t="shared" si="94"/>
        <v>2.1522831732713339</v>
      </c>
      <c r="AA230" s="3">
        <v>31</v>
      </c>
      <c r="AB230">
        <f t="shared" si="95"/>
        <v>535.37</v>
      </c>
      <c r="AC230" s="6">
        <f t="shared" si="84"/>
        <v>304.3</v>
      </c>
      <c r="AD230">
        <f t="shared" si="96"/>
        <v>3.5479274662728466</v>
      </c>
      <c r="AE230" s="9">
        <v>52</v>
      </c>
      <c r="AF230">
        <f t="shared" si="97"/>
        <v>0.52</v>
      </c>
      <c r="AG230" s="9">
        <v>97</v>
      </c>
      <c r="AH230">
        <f t="shared" si="98"/>
        <v>0.97</v>
      </c>
      <c r="AI230">
        <f t="shared" si="99"/>
        <v>1.9663184802675371</v>
      </c>
      <c r="AL230">
        <f t="shared" si="100"/>
        <v>798.0002235774474</v>
      </c>
      <c r="AM230" s="12">
        <v>13.947916666666666</v>
      </c>
      <c r="AN230">
        <f t="shared" si="101"/>
        <v>1.7478587417103644E-2</v>
      </c>
      <c r="AO230" s="6">
        <f t="shared" si="102"/>
        <v>7538496509.1746454</v>
      </c>
      <c r="AP230">
        <f t="shared" si="103"/>
        <v>8558711713.0389957</v>
      </c>
      <c r="AQ230">
        <f t="shared" si="104"/>
        <v>8048604111.1068211</v>
      </c>
      <c r="AR230">
        <f t="shared" si="105"/>
        <v>39.462305956756744</v>
      </c>
      <c r="AS230">
        <f t="shared" si="106"/>
        <v>0.14368433018924923</v>
      </c>
      <c r="AT230">
        <f t="shared" si="107"/>
        <v>-0.32640390698691008</v>
      </c>
      <c r="AU230">
        <f t="shared" si="108"/>
        <v>-1.8507476887777869</v>
      </c>
      <c r="AX230">
        <f>AW2*AM230</f>
        <v>9.763541666666665</v>
      </c>
      <c r="AY230">
        <f t="shared" si="109"/>
        <v>11.614289355444452</v>
      </c>
    </row>
    <row r="231" spans="6:51" x14ac:dyDescent="0.25">
      <c r="F231">
        <f t="shared" si="110"/>
        <v>230</v>
      </c>
      <c r="G231">
        <f t="shared" si="85"/>
        <v>1.0329211150183253</v>
      </c>
      <c r="H231">
        <f t="shared" si="111"/>
        <v>1.8353047708869169E-2</v>
      </c>
      <c r="K231">
        <f t="shared" si="86"/>
        <v>1.8037086238666244E-2</v>
      </c>
      <c r="L231">
        <f>ACOS(-J2*K231)</f>
        <v>1.5731326856260244</v>
      </c>
      <c r="N231">
        <f t="shared" si="87"/>
        <v>0.99983737144068607</v>
      </c>
      <c r="O231">
        <f t="shared" si="88"/>
        <v>2.7463942396424718E-2</v>
      </c>
      <c r="P231">
        <f>M2*N231*O231</f>
        <v>2.7231974426840607E-2</v>
      </c>
      <c r="Q231">
        <f t="shared" si="89"/>
        <v>2.746739609823217E-2</v>
      </c>
      <c r="S231">
        <f t="shared" si="90"/>
        <v>1.8034152893317029E-2</v>
      </c>
      <c r="T231">
        <f>Q231*R2*S231</f>
        <v>6.3631606984540038E-5</v>
      </c>
      <c r="U231">
        <f>D2*E2*G2*(P231+T231)</f>
        <v>1059621.2967321267</v>
      </c>
      <c r="V231">
        <f t="shared" si="91"/>
        <v>1059.6212967321267</v>
      </c>
      <c r="W231" s="3">
        <v>22</v>
      </c>
      <c r="X231">
        <f t="shared" si="92"/>
        <v>379.94</v>
      </c>
      <c r="Y231" s="6">
        <f t="shared" si="93"/>
        <v>295.3</v>
      </c>
      <c r="Z231">
        <f t="shared" si="94"/>
        <v>2.2114271288940266</v>
      </c>
      <c r="AA231" s="3">
        <v>26.5</v>
      </c>
      <c r="AB231">
        <f t="shared" si="95"/>
        <v>457.65499999999997</v>
      </c>
      <c r="AC231" s="6">
        <f t="shared" si="84"/>
        <v>299.8</v>
      </c>
      <c r="AD231">
        <f t="shared" si="96"/>
        <v>2.8110234963348528</v>
      </c>
      <c r="AE231" s="9">
        <v>80</v>
      </c>
      <c r="AF231">
        <f t="shared" si="97"/>
        <v>0.8</v>
      </c>
      <c r="AG231" s="9">
        <v>98</v>
      </c>
      <c r="AH231">
        <f t="shared" si="98"/>
        <v>0.98</v>
      </c>
      <c r="AI231">
        <f t="shared" si="99"/>
        <v>2.2080086916920143</v>
      </c>
      <c r="AL231">
        <f t="shared" si="100"/>
        <v>798.00022173187733</v>
      </c>
      <c r="AM231" s="12">
        <v>6.671875</v>
      </c>
      <c r="AN231">
        <f t="shared" si="101"/>
        <v>8.3607432909231765E-3</v>
      </c>
      <c r="AO231" s="6">
        <f t="shared" si="102"/>
        <v>7589794316.8739386</v>
      </c>
      <c r="AP231">
        <f t="shared" si="103"/>
        <v>8063342376.848567</v>
      </c>
      <c r="AQ231">
        <f t="shared" si="104"/>
        <v>7826568346.8612528</v>
      </c>
      <c r="AR231">
        <f t="shared" si="105"/>
        <v>38.373664604660725</v>
      </c>
      <c r="AS231">
        <f t="shared" si="106"/>
        <v>0.13196882359328091</v>
      </c>
      <c r="AT231">
        <f t="shared" si="107"/>
        <v>-0.33871299655725368</v>
      </c>
      <c r="AU231">
        <f t="shared" si="108"/>
        <v>-1.7152857580797425</v>
      </c>
      <c r="AX231">
        <f>AW2*AM231</f>
        <v>4.6703124999999996</v>
      </c>
      <c r="AY231">
        <f t="shared" si="109"/>
        <v>6.3855982580797424</v>
      </c>
    </row>
    <row r="232" spans="6:51" x14ac:dyDescent="0.25">
      <c r="F232">
        <f t="shared" si="110"/>
        <v>231</v>
      </c>
      <c r="G232">
        <f t="shared" si="85"/>
        <v>1.0329204278471573</v>
      </c>
      <c r="H232">
        <f t="shared" si="111"/>
        <v>1.8475903771109723E-2</v>
      </c>
      <c r="K232">
        <f t="shared" si="86"/>
        <v>1.8037074236536048E-2</v>
      </c>
      <c r="L232">
        <f>ACOS(-J2*K232)</f>
        <v>1.5731326840713757</v>
      </c>
      <c r="N232">
        <f t="shared" si="87"/>
        <v>0.99983737165706388</v>
      </c>
      <c r="O232">
        <f t="shared" si="88"/>
        <v>2.7463942369290301E-2</v>
      </c>
      <c r="P232">
        <f>M2*N232*O232</f>
        <v>2.7231974405828731E-2</v>
      </c>
      <c r="Q232">
        <f t="shared" si="89"/>
        <v>2.7467396071087516E-2</v>
      </c>
      <c r="S232">
        <f t="shared" si="90"/>
        <v>1.8034140897041542E-2</v>
      </c>
      <c r="T232">
        <f>Q232*R2*S232</f>
        <v>6.3631564594062963E-5</v>
      </c>
      <c r="U232">
        <f>D2*E2*G2*(P232+T232)</f>
        <v>1059621.2942708337</v>
      </c>
      <c r="V232">
        <f t="shared" si="91"/>
        <v>1059.6212942708337</v>
      </c>
      <c r="W232" s="3">
        <v>21.5</v>
      </c>
      <c r="X232">
        <f t="shared" si="92"/>
        <v>371.30500000000001</v>
      </c>
      <c r="Y232" s="6">
        <f t="shared" si="93"/>
        <v>294.8</v>
      </c>
      <c r="Z232">
        <f t="shared" si="94"/>
        <v>2.1522831732713339</v>
      </c>
      <c r="AA232" s="3">
        <v>30</v>
      </c>
      <c r="AB232">
        <f t="shared" si="95"/>
        <v>518.1</v>
      </c>
      <c r="AC232" s="6">
        <f t="shared" si="84"/>
        <v>303.3</v>
      </c>
      <c r="AD232">
        <f t="shared" si="96"/>
        <v>3.3710490534071527</v>
      </c>
      <c r="AE232" s="9">
        <v>64</v>
      </c>
      <c r="AF232">
        <f t="shared" si="97"/>
        <v>0.64</v>
      </c>
      <c r="AG232" s="9">
        <v>98</v>
      </c>
      <c r="AH232">
        <f t="shared" si="98"/>
        <v>0.98</v>
      </c>
      <c r="AI232">
        <f t="shared" si="99"/>
        <v>2.1333544519932426</v>
      </c>
      <c r="AL232">
        <f t="shared" si="100"/>
        <v>798.00021987827893</v>
      </c>
      <c r="AM232" s="12">
        <v>10.564814814814751</v>
      </c>
      <c r="AN232">
        <f t="shared" si="101"/>
        <v>1.3239112661430382E-2</v>
      </c>
      <c r="AO232" s="6">
        <f t="shared" si="102"/>
        <v>7538496509.1746454</v>
      </c>
      <c r="AP232">
        <f t="shared" si="103"/>
        <v>8446710189.1074104</v>
      </c>
      <c r="AQ232">
        <f t="shared" si="104"/>
        <v>7992603349.1410275</v>
      </c>
      <c r="AR232">
        <f t="shared" si="105"/>
        <v>39.187734220838458</v>
      </c>
      <c r="AS232">
        <f t="shared" si="106"/>
        <v>0.13551589974018138</v>
      </c>
      <c r="AT232">
        <f t="shared" si="107"/>
        <v>-0.33212719790706896</v>
      </c>
      <c r="AU232">
        <f t="shared" si="108"/>
        <v>-1.7637817647421308</v>
      </c>
      <c r="AX232">
        <f>AW2*AM232</f>
        <v>7.3953703703703253</v>
      </c>
      <c r="AY232">
        <f t="shared" si="109"/>
        <v>9.159152135112457</v>
      </c>
    </row>
    <row r="233" spans="6:51" x14ac:dyDescent="0.25">
      <c r="F233">
        <f t="shared" si="110"/>
        <v>232</v>
      </c>
      <c r="G233">
        <f t="shared" si="85"/>
        <v>1.0329197376995758</v>
      </c>
      <c r="H233">
        <f t="shared" si="111"/>
        <v>1.859875816290019E-2</v>
      </c>
      <c r="K233">
        <f t="shared" si="86"/>
        <v>1.8037062182419818E-2</v>
      </c>
      <c r="L233">
        <f>ACOS(-J2*K233)</f>
        <v>1.5731326825099932</v>
      </c>
      <c r="N233">
        <f t="shared" si="87"/>
        <v>0.99983737187437871</v>
      </c>
      <c r="O233">
        <f t="shared" si="88"/>
        <v>2.7463942342038347E-2</v>
      </c>
      <c r="P233">
        <f>M2*N233*O233</f>
        <v>2.7231974384725827E-2</v>
      </c>
      <c r="Q233">
        <f t="shared" si="89"/>
        <v>2.7467396043825278E-2</v>
      </c>
      <c r="S233">
        <f t="shared" si="90"/>
        <v>1.8034128848805377E-2</v>
      </c>
      <c r="T233">
        <f>Q233*R2*S233</f>
        <v>6.363152201997579E-5</v>
      </c>
      <c r="U233">
        <f>D2*E2*G2*(P233+T233)</f>
        <v>1059621.2917988794</v>
      </c>
      <c r="V233">
        <f t="shared" si="91"/>
        <v>1059.6212917988794</v>
      </c>
      <c r="W233" s="3">
        <v>23</v>
      </c>
      <c r="X233">
        <f t="shared" si="92"/>
        <v>397.21</v>
      </c>
      <c r="Y233" s="6">
        <f t="shared" si="93"/>
        <v>296.3</v>
      </c>
      <c r="Z233">
        <f t="shared" si="94"/>
        <v>2.3339947564661481</v>
      </c>
      <c r="AA233" s="3">
        <v>30</v>
      </c>
      <c r="AB233">
        <f t="shared" si="95"/>
        <v>518.1</v>
      </c>
      <c r="AC233" s="6">
        <f t="shared" si="84"/>
        <v>303.3</v>
      </c>
      <c r="AD233">
        <f t="shared" si="96"/>
        <v>3.3710490534071527</v>
      </c>
      <c r="AE233" s="9">
        <v>64</v>
      </c>
      <c r="AF233">
        <f t="shared" si="97"/>
        <v>0.64</v>
      </c>
      <c r="AG233" s="9">
        <v>95</v>
      </c>
      <c r="AH233">
        <f t="shared" si="98"/>
        <v>0.95</v>
      </c>
      <c r="AI233">
        <f t="shared" si="99"/>
        <v>2.1873832064117091</v>
      </c>
      <c r="AL233">
        <f t="shared" si="100"/>
        <v>798.0002180166515</v>
      </c>
      <c r="AM233" s="12">
        <v>10.395833333333334</v>
      </c>
      <c r="AN233">
        <f t="shared" si="101"/>
        <v>1.3027356507710138E-2</v>
      </c>
      <c r="AO233" s="6">
        <f t="shared" si="102"/>
        <v>7693174893.707921</v>
      </c>
      <c r="AP233">
        <f t="shared" si="103"/>
        <v>8446710189.1074104</v>
      </c>
      <c r="AQ233">
        <f t="shared" si="104"/>
        <v>8069942541.4076653</v>
      </c>
      <c r="AR233">
        <f t="shared" si="105"/>
        <v>39.566928280521786</v>
      </c>
      <c r="AS233">
        <f>(0.34-(0.14*SQRT(AI233)))</f>
        <v>0.13294273534678988</v>
      </c>
      <c r="AT233">
        <f t="shared" si="107"/>
        <v>-0.33241306871459131</v>
      </c>
      <c r="AU233">
        <f t="shared" si="108"/>
        <v>-1.7485378415428972</v>
      </c>
      <c r="AX233">
        <f>AW2*AM233</f>
        <v>7.2770833333333336</v>
      </c>
      <c r="AY233">
        <f t="shared" si="109"/>
        <v>9.0256211748762301</v>
      </c>
    </row>
    <row r="234" spans="6:51" x14ac:dyDescent="0.25">
      <c r="F234">
        <f t="shared" si="110"/>
        <v>233</v>
      </c>
      <c r="G234">
        <f t="shared" si="85"/>
        <v>1.0329190445756429</v>
      </c>
      <c r="H234">
        <f t="shared" si="111"/>
        <v>1.8721610873133017E-2</v>
      </c>
      <c r="K234">
        <f t="shared" si="86"/>
        <v>1.8037050076318645E-2</v>
      </c>
      <c r="L234">
        <f>ACOS(-J2*K234)</f>
        <v>1.5731326809418769</v>
      </c>
      <c r="N234">
        <f t="shared" si="87"/>
        <v>0.99983737209263068</v>
      </c>
      <c r="O234">
        <f t="shared" si="88"/>
        <v>2.7463942314668869E-2</v>
      </c>
      <c r="P234">
        <f>M2*N234*O234</f>
        <v>2.7231974363531919E-2</v>
      </c>
      <c r="Q234">
        <f t="shared" si="89"/>
        <v>2.7467396016445472E-2</v>
      </c>
      <c r="S234">
        <f t="shared" si="90"/>
        <v>1.8034116748609618E-2</v>
      </c>
      <c r="T234">
        <f>Q234*R2*S234</f>
        <v>6.3631479262282408E-5</v>
      </c>
      <c r="U234">
        <f>D2*E2*G2*(P234+T234)</f>
        <v>1059621.2893162644</v>
      </c>
      <c r="V234">
        <f t="shared" si="91"/>
        <v>1059.6212893162644</v>
      </c>
      <c r="W234" s="3">
        <v>22.6</v>
      </c>
      <c r="X234">
        <f t="shared" si="92"/>
        <v>390.30200000000002</v>
      </c>
      <c r="Y234" s="6">
        <f t="shared" si="93"/>
        <v>295.90000000000003</v>
      </c>
      <c r="Z234">
        <f t="shared" si="94"/>
        <v>2.284272862521235</v>
      </c>
      <c r="AA234" s="3">
        <v>27.5</v>
      </c>
      <c r="AB234">
        <f t="shared" si="95"/>
        <v>474.92500000000001</v>
      </c>
      <c r="AC234" s="6">
        <f t="shared" si="84"/>
        <v>300.8</v>
      </c>
      <c r="AD234">
        <f t="shared" si="96"/>
        <v>2.9620668940772426</v>
      </c>
      <c r="AE234" s="9">
        <v>75</v>
      </c>
      <c r="AF234">
        <f t="shared" si="97"/>
        <v>0.75</v>
      </c>
      <c r="AG234" s="9">
        <v>99</v>
      </c>
      <c r="AH234">
        <f t="shared" si="98"/>
        <v>0.99</v>
      </c>
      <c r="AI234">
        <f t="shared" si="99"/>
        <v>2.2414901522269775</v>
      </c>
      <c r="AL234">
        <f t="shared" si="100"/>
        <v>798.00021614699551</v>
      </c>
      <c r="AM234" s="12">
        <v>7.262152777777775</v>
      </c>
      <c r="AN234">
        <f t="shared" si="101"/>
        <v>9.1004396124625252E-3</v>
      </c>
      <c r="AO234" s="6">
        <f t="shared" si="102"/>
        <v>7651696757.1653061</v>
      </c>
      <c r="AP234">
        <f t="shared" si="103"/>
        <v>8171515569.1849499</v>
      </c>
      <c r="AQ234">
        <f t="shared" si="104"/>
        <v>7911606163.175128</v>
      </c>
      <c r="AR234">
        <f t="shared" si="105"/>
        <v>38.790605018047657</v>
      </c>
      <c r="AS234">
        <f t="shared" ref="AS234:AS297" si="112">(0.34-(0.14*SQRT(AI234)))</f>
        <v>0.13039750243938228</v>
      </c>
      <c r="AT234">
        <f t="shared" si="107"/>
        <v>-0.33771440652317558</v>
      </c>
      <c r="AU234">
        <f t="shared" si="108"/>
        <v>-1.708226339856656</v>
      </c>
      <c r="AX234">
        <f>AW2*AM234</f>
        <v>5.0835069444444425</v>
      </c>
      <c r="AY234">
        <f t="shared" si="109"/>
        <v>6.7917332843010989</v>
      </c>
    </row>
    <row r="235" spans="6:51" x14ac:dyDescent="0.25">
      <c r="F235">
        <f t="shared" si="110"/>
        <v>234</v>
      </c>
      <c r="G235">
        <f t="shared" si="85"/>
        <v>1.0329183484754214</v>
      </c>
      <c r="H235">
        <f t="shared" si="111"/>
        <v>1.8844461890700791E-2</v>
      </c>
      <c r="K235">
        <f t="shared" si="86"/>
        <v>1.803703791823363E-2</v>
      </c>
      <c r="L235">
        <f>ACOS(-J2*K235)</f>
        <v>1.5731326793670271</v>
      </c>
      <c r="N235">
        <f t="shared" si="87"/>
        <v>0.99983737231181957</v>
      </c>
      <c r="O235">
        <f t="shared" si="88"/>
        <v>2.7463942287181863E-2</v>
      </c>
      <c r="P235">
        <f>M2*N235*O235</f>
        <v>2.7231974342246994E-2</v>
      </c>
      <c r="Q235">
        <f t="shared" si="89"/>
        <v>2.7467395988948092E-2</v>
      </c>
      <c r="S235">
        <f t="shared" si="90"/>
        <v>1.8034104596455366E-2</v>
      </c>
      <c r="T235">
        <f>Q235*R2*S235</f>
        <v>6.3631436320986666E-5</v>
      </c>
      <c r="U235">
        <f>D2*E2*G2*(P235+T235)</f>
        <v>1059621.2868229887</v>
      </c>
      <c r="V235">
        <f t="shared" si="91"/>
        <v>1059.6212868229886</v>
      </c>
      <c r="W235" s="3">
        <v>22.5</v>
      </c>
      <c r="X235">
        <f t="shared" si="92"/>
        <v>388.57499999999999</v>
      </c>
      <c r="Y235" s="6">
        <f t="shared" si="93"/>
        <v>295.8</v>
      </c>
      <c r="Z235">
        <f t="shared" si="94"/>
        <v>2.2719881109601614</v>
      </c>
      <c r="AA235" s="3">
        <v>26</v>
      </c>
      <c r="AB235">
        <f t="shared" si="95"/>
        <v>449.02</v>
      </c>
      <c r="AC235" s="6">
        <f t="shared" si="84"/>
        <v>299.3</v>
      </c>
      <c r="AD235">
        <f t="shared" si="96"/>
        <v>2.7380559832185698</v>
      </c>
      <c r="AE235" s="9">
        <v>86</v>
      </c>
      <c r="AF235">
        <f t="shared" si="97"/>
        <v>0.86</v>
      </c>
      <c r="AG235" s="9">
        <v>99</v>
      </c>
      <c r="AH235">
        <f t="shared" si="98"/>
        <v>0.99</v>
      </c>
      <c r="AI235">
        <f t="shared" si="99"/>
        <v>2.3019981877092648</v>
      </c>
      <c r="AL235">
        <f t="shared" si="100"/>
        <v>798.00021426931085</v>
      </c>
      <c r="AM235" s="12">
        <v>4.955729166666667</v>
      </c>
      <c r="AN235">
        <f t="shared" si="101"/>
        <v>6.2101852581635981E-3</v>
      </c>
      <c r="AO235" s="6">
        <f t="shared" si="102"/>
        <v>7641353482.9750309</v>
      </c>
      <c r="AP235">
        <f t="shared" si="103"/>
        <v>8009660313.2530737</v>
      </c>
      <c r="AQ235">
        <f t="shared" si="104"/>
        <v>7825506898.1140518</v>
      </c>
      <c r="AR235">
        <f t="shared" si="105"/>
        <v>38.368460321453199</v>
      </c>
      <c r="AS235">
        <f t="shared" si="112"/>
        <v>0.12758727797257155</v>
      </c>
      <c r="AT235">
        <f t="shared" si="107"/>
        <v>-0.3416162499014791</v>
      </c>
      <c r="AU235">
        <f t="shared" si="108"/>
        <v>-1.6723233926683827</v>
      </c>
      <c r="AX235">
        <f>AW2*AM235</f>
        <v>3.4690104166666669</v>
      </c>
      <c r="AY235">
        <f t="shared" si="109"/>
        <v>5.14133380933505</v>
      </c>
    </row>
    <row r="236" spans="6:51" x14ac:dyDescent="0.25">
      <c r="F236">
        <f t="shared" si="110"/>
        <v>235</v>
      </c>
      <c r="G236">
        <f t="shared" si="85"/>
        <v>1.0329176493989745</v>
      </c>
      <c r="H236">
        <f t="shared" si="111"/>
        <v>1.8967311204496271E-2</v>
      </c>
      <c r="K236">
        <f t="shared" si="86"/>
        <v>1.8037025708165875E-2</v>
      </c>
      <c r="L236">
        <f>ACOS(-J2*K236)</f>
        <v>1.573132677785444</v>
      </c>
      <c r="N236">
        <f t="shared" si="87"/>
        <v>0.99983737253194549</v>
      </c>
      <c r="O236">
        <f t="shared" si="88"/>
        <v>2.7463942259577333E-2</v>
      </c>
      <c r="P236">
        <f>M2*N236*O236</f>
        <v>2.7231974320871054E-2</v>
      </c>
      <c r="Q236">
        <f t="shared" si="89"/>
        <v>2.7467395961333147E-2</v>
      </c>
      <c r="S236">
        <f t="shared" si="90"/>
        <v>1.8034092392343722E-2</v>
      </c>
      <c r="T236">
        <f>Q236*R2*S236</f>
        <v>6.3631393196092481E-5</v>
      </c>
      <c r="U236">
        <f>D2*E2*G2*(P236+T236)</f>
        <v>1059621.2843190525</v>
      </c>
      <c r="V236">
        <f t="shared" si="91"/>
        <v>1059.6212843190524</v>
      </c>
      <c r="W236" s="3">
        <v>23</v>
      </c>
      <c r="X236">
        <f t="shared" si="92"/>
        <v>397.21</v>
      </c>
      <c r="Y236" s="6">
        <f t="shared" si="93"/>
        <v>296.3</v>
      </c>
      <c r="Z236">
        <f t="shared" si="94"/>
        <v>2.3339947564661481</v>
      </c>
      <c r="AA236" s="3">
        <v>27.5</v>
      </c>
      <c r="AB236">
        <f t="shared" si="95"/>
        <v>474.92500000000001</v>
      </c>
      <c r="AC236" s="6">
        <f t="shared" si="84"/>
        <v>300.8</v>
      </c>
      <c r="AD236">
        <f t="shared" si="96"/>
        <v>2.9620668940772426</v>
      </c>
      <c r="AE236" s="9">
        <v>72</v>
      </c>
      <c r="AF236">
        <f t="shared" si="97"/>
        <v>0.72</v>
      </c>
      <c r="AG236" s="9">
        <v>99</v>
      </c>
      <c r="AH236">
        <f t="shared" si="98"/>
        <v>0.99</v>
      </c>
      <c r="AI236">
        <f t="shared" si="99"/>
        <v>2.2216714863185505</v>
      </c>
      <c r="AL236">
        <f t="shared" si="100"/>
        <v>798.00021238359784</v>
      </c>
      <c r="AM236" s="12">
        <v>8.6817129629629175</v>
      </c>
      <c r="AN236">
        <f t="shared" si="101"/>
        <v>1.0879336657105583E-2</v>
      </c>
      <c r="AO236" s="6">
        <f t="shared" si="102"/>
        <v>7693174893.707921</v>
      </c>
      <c r="AP236">
        <f t="shared" si="103"/>
        <v>8171515569.1849499</v>
      </c>
      <c r="AQ236">
        <f t="shared" si="104"/>
        <v>7932345231.4464359</v>
      </c>
      <c r="AR236">
        <f t="shared" si="105"/>
        <v>38.892288669781877</v>
      </c>
      <c r="AS236">
        <f t="shared" si="112"/>
        <v>0.13132618484380079</v>
      </c>
      <c r="AT236">
        <f t="shared" si="107"/>
        <v>-0.33531289551290744</v>
      </c>
      <c r="AU236">
        <f t="shared" si="108"/>
        <v>-1.7126360610115683</v>
      </c>
      <c r="AX236">
        <f>AW2*AM236</f>
        <v>6.0771990740740423</v>
      </c>
      <c r="AY236">
        <f t="shared" si="109"/>
        <v>7.7898351350856103</v>
      </c>
    </row>
    <row r="237" spans="6:51" x14ac:dyDescent="0.25">
      <c r="F237">
        <f t="shared" si="110"/>
        <v>236</v>
      </c>
      <c r="G237">
        <f t="shared" si="85"/>
        <v>1.0329169473463651</v>
      </c>
      <c r="H237">
        <f t="shared" si="111"/>
        <v>1.9090158803412357E-2</v>
      </c>
      <c r="K237">
        <f t="shared" si="86"/>
        <v>1.8037013446116475E-2</v>
      </c>
      <c r="L237">
        <f>ACOS(-J2*K237)</f>
        <v>1.5731326761971276</v>
      </c>
      <c r="N237">
        <f t="shared" si="87"/>
        <v>0.99983737275300844</v>
      </c>
      <c r="O237">
        <f t="shared" si="88"/>
        <v>2.7463942231855287E-2</v>
      </c>
      <c r="P237">
        <f>M2*N237*O237</f>
        <v>2.7231974299404115E-2</v>
      </c>
      <c r="Q237">
        <f t="shared" si="89"/>
        <v>2.746739593360064E-2</v>
      </c>
      <c r="S237">
        <f t="shared" si="90"/>
        <v>1.8034080136275783E-2</v>
      </c>
      <c r="T237">
        <f>Q237*R2*S237</f>
        <v>6.3631349887603727E-5</v>
      </c>
      <c r="U237">
        <f>D2*E2*G2*(P237+T237)</f>
        <v>1059621.2818044564</v>
      </c>
      <c r="V237">
        <f t="shared" si="91"/>
        <v>1059.6212818044564</v>
      </c>
      <c r="W237" s="3">
        <v>22</v>
      </c>
      <c r="X237">
        <f t="shared" si="92"/>
        <v>379.94</v>
      </c>
      <c r="Y237" s="6">
        <f t="shared" si="93"/>
        <v>295.3</v>
      </c>
      <c r="Z237">
        <f t="shared" si="94"/>
        <v>2.2114271288940266</v>
      </c>
      <c r="AA237" s="3">
        <v>30</v>
      </c>
      <c r="AB237">
        <f t="shared" si="95"/>
        <v>518.1</v>
      </c>
      <c r="AC237" s="6">
        <f t="shared" si="84"/>
        <v>303.3</v>
      </c>
      <c r="AD237">
        <f t="shared" si="96"/>
        <v>3.3710490534071527</v>
      </c>
      <c r="AE237" s="9">
        <v>55</v>
      </c>
      <c r="AF237">
        <f t="shared" si="97"/>
        <v>0.55000000000000004</v>
      </c>
      <c r="AG237" s="9">
        <v>95</v>
      </c>
      <c r="AH237">
        <f t="shared" si="98"/>
        <v>0.95</v>
      </c>
      <c r="AI237">
        <f t="shared" si="99"/>
        <v>1.9774663759116295</v>
      </c>
      <c r="AL237">
        <f t="shared" si="100"/>
        <v>798.00021048985707</v>
      </c>
      <c r="AM237" s="12">
        <v>12.075810185185167</v>
      </c>
      <c r="AN237">
        <f t="shared" si="101"/>
        <v>1.5132590225474203E-2</v>
      </c>
      <c r="AO237" s="6">
        <f t="shared" si="102"/>
        <v>7589794316.8739386</v>
      </c>
      <c r="AP237">
        <f t="shared" si="103"/>
        <v>8446710189.1074104</v>
      </c>
      <c r="AQ237">
        <f t="shared" si="104"/>
        <v>8018252252.990675</v>
      </c>
      <c r="AR237">
        <f t="shared" si="105"/>
        <v>39.313490796413284</v>
      </c>
      <c r="AS237">
        <f t="shared" si="112"/>
        <v>0.14312861821009146</v>
      </c>
      <c r="AT237">
        <f t="shared" si="107"/>
        <v>-0.32957100319560978</v>
      </c>
      <c r="AU237">
        <f t="shared" si="108"/>
        <v>-1.8544583369055296</v>
      </c>
      <c r="AX237">
        <f>AW2*AM237</f>
        <v>8.4530671296296163</v>
      </c>
      <c r="AY237">
        <f t="shared" si="109"/>
        <v>10.307525466535147</v>
      </c>
    </row>
    <row r="238" spans="6:51" x14ac:dyDescent="0.25">
      <c r="F238">
        <f t="shared" si="110"/>
        <v>237</v>
      </c>
      <c r="G238">
        <f t="shared" si="85"/>
        <v>1.0329162423176568</v>
      </c>
      <c r="H238">
        <f t="shared" si="111"/>
        <v>1.921300467634211E-2</v>
      </c>
      <c r="K238">
        <f t="shared" si="86"/>
        <v>1.8037001132086544E-2</v>
      </c>
      <c r="L238">
        <f>ACOS(-J2*K238)</f>
        <v>1.5731326746020782</v>
      </c>
      <c r="N238">
        <f t="shared" si="87"/>
        <v>0.99983737297500841</v>
      </c>
      <c r="O238">
        <f t="shared" si="88"/>
        <v>2.7463942204015723E-2</v>
      </c>
      <c r="P238">
        <f>M2*N238*O238</f>
        <v>2.7231974277846176E-2</v>
      </c>
      <c r="Q238">
        <f t="shared" si="89"/>
        <v>2.746739590575057E-2</v>
      </c>
      <c r="S238">
        <f t="shared" si="90"/>
        <v>1.8034067828252662E-2</v>
      </c>
      <c r="T238">
        <f>Q238*R2*S238</f>
        <v>6.3631306395524337E-5</v>
      </c>
      <c r="U238">
        <f>D2*E2*G2*(P238+T238)</f>
        <v>1059621.2792792008</v>
      </c>
      <c r="V238">
        <f t="shared" si="91"/>
        <v>1059.6212792792007</v>
      </c>
      <c r="W238" s="3">
        <v>22</v>
      </c>
      <c r="X238">
        <f t="shared" si="92"/>
        <v>379.94</v>
      </c>
      <c r="Y238" s="6">
        <f t="shared" si="93"/>
        <v>295.3</v>
      </c>
      <c r="Z238">
        <f t="shared" si="94"/>
        <v>2.2114271288940266</v>
      </c>
      <c r="AA238" s="3">
        <v>29.5</v>
      </c>
      <c r="AB238">
        <f t="shared" si="95"/>
        <v>509.46499999999997</v>
      </c>
      <c r="AC238" s="6">
        <f t="shared" si="84"/>
        <v>302.8</v>
      </c>
      <c r="AD238">
        <f t="shared" si="96"/>
        <v>3.2855284428483555</v>
      </c>
      <c r="AE238" s="9">
        <v>53</v>
      </c>
      <c r="AF238">
        <f t="shared" si="97"/>
        <v>0.53</v>
      </c>
      <c r="AG238" s="9">
        <v>97</v>
      </c>
      <c r="AH238">
        <f t="shared" si="98"/>
        <v>0.97</v>
      </c>
      <c r="AI238">
        <f t="shared" si="99"/>
        <v>1.9432071948684171</v>
      </c>
      <c r="AL238">
        <f t="shared" si="100"/>
        <v>798.0002085880883</v>
      </c>
      <c r="AM238" s="12">
        <v>9.2361111111110841</v>
      </c>
      <c r="AN238">
        <f t="shared" si="101"/>
        <v>1.1574071048744023E-2</v>
      </c>
      <c r="AO238" s="6">
        <f t="shared" si="102"/>
        <v>7589794316.8739386</v>
      </c>
      <c r="AP238">
        <f t="shared" si="103"/>
        <v>8391123459.3793173</v>
      </c>
      <c r="AQ238">
        <f t="shared" si="104"/>
        <v>7990458888.1266279</v>
      </c>
      <c r="AR238">
        <f t="shared" si="105"/>
        <v>39.17721992848486</v>
      </c>
      <c r="AS238">
        <f t="shared" si="112"/>
        <v>0.14484144646103522</v>
      </c>
      <c r="AT238">
        <f t="shared" si="107"/>
        <v>-0.33437500408419557</v>
      </c>
      <c r="AU238">
        <f t="shared" si="108"/>
        <v>-1.8974060128498669</v>
      </c>
      <c r="AX238">
        <f>AW2*AM238</f>
        <v>6.4652777777777581</v>
      </c>
      <c r="AY238">
        <f t="shared" si="109"/>
        <v>8.3626837906276243</v>
      </c>
    </row>
    <row r="239" spans="6:51" x14ac:dyDescent="0.25">
      <c r="F239">
        <f t="shared" si="110"/>
        <v>238</v>
      </c>
      <c r="G239">
        <f t="shared" si="85"/>
        <v>1.0329155343129131</v>
      </c>
      <c r="H239">
        <f t="shared" si="111"/>
        <v>1.9335848812178737E-2</v>
      </c>
      <c r="K239">
        <f t="shared" si="86"/>
        <v>1.8036988766077192E-2</v>
      </c>
      <c r="L239">
        <f>ACOS(-J2*K239)</f>
        <v>1.5731326730002957</v>
      </c>
      <c r="N239">
        <f t="shared" si="87"/>
        <v>0.99983737319794519</v>
      </c>
      <c r="O239">
        <f t="shared" si="88"/>
        <v>2.7463942176058645E-2</v>
      </c>
      <c r="P239">
        <f>M2*N239*O239</f>
        <v>2.7231974256197226E-2</v>
      </c>
      <c r="Q239">
        <f t="shared" si="89"/>
        <v>2.7467395877782942E-2</v>
      </c>
      <c r="S239">
        <f t="shared" si="90"/>
        <v>1.8034055468275467E-2</v>
      </c>
      <c r="T239">
        <f>Q239*R2*S239</f>
        <v>6.3631262719858226E-5</v>
      </c>
      <c r="U239">
        <f>D2*E2*G2*(P239+T239)</f>
        <v>1059621.2767432851</v>
      </c>
      <c r="V239">
        <f t="shared" si="91"/>
        <v>1059.6212767432851</v>
      </c>
      <c r="W239" s="2">
        <v>21</v>
      </c>
      <c r="X239">
        <f t="shared" si="92"/>
        <v>362.67</v>
      </c>
      <c r="Y239" s="6">
        <f t="shared" si="93"/>
        <v>294.3</v>
      </c>
      <c r="Z239">
        <f t="shared" si="94"/>
        <v>2.0945280629249932</v>
      </c>
      <c r="AA239" s="2">
        <v>28.5</v>
      </c>
      <c r="AB239">
        <f t="shared" si="95"/>
        <v>492.19499999999999</v>
      </c>
      <c r="AC239" s="6">
        <f t="shared" si="84"/>
        <v>301.8</v>
      </c>
      <c r="AD239">
        <f t="shared" si="96"/>
        <v>3.1201438467792553</v>
      </c>
      <c r="AE239" s="8">
        <v>65</v>
      </c>
      <c r="AF239">
        <f t="shared" si="97"/>
        <v>0.65</v>
      </c>
      <c r="AG239" s="8">
        <v>99</v>
      </c>
      <c r="AH239">
        <f t="shared" si="98"/>
        <v>0.99</v>
      </c>
      <c r="AI239">
        <f t="shared" si="99"/>
        <v>2.0508381413511296</v>
      </c>
      <c r="AL239">
        <f t="shared" si="100"/>
        <v>798.00020667829165</v>
      </c>
      <c r="AM239" s="12">
        <v>8.9363425925925828</v>
      </c>
      <c r="AN239">
        <f t="shared" si="101"/>
        <v>1.1198421401155361E-2</v>
      </c>
      <c r="AO239" s="6">
        <f t="shared" si="102"/>
        <v>7487459175.1471529</v>
      </c>
      <c r="AP239">
        <f t="shared" si="103"/>
        <v>8280773520.7485352</v>
      </c>
      <c r="AQ239">
        <f t="shared" si="104"/>
        <v>7884116347.9478436</v>
      </c>
      <c r="AR239">
        <f t="shared" si="105"/>
        <v>38.655822453988279</v>
      </c>
      <c r="AS239">
        <f t="shared" si="112"/>
        <v>0.13950953246979012</v>
      </c>
      <c r="AT239">
        <f t="shared" si="107"/>
        <v>-0.33488213110844023</v>
      </c>
      <c r="AU239">
        <f t="shared" si="108"/>
        <v>-1.8059710155342272</v>
      </c>
      <c r="AX239">
        <f>AW2*AM239</f>
        <v>6.2554398148148076</v>
      </c>
      <c r="AY239">
        <f t="shared" si="109"/>
        <v>8.0614108303490344</v>
      </c>
    </row>
    <row r="240" spans="6:51" x14ac:dyDescent="0.25">
      <c r="F240">
        <f t="shared" si="110"/>
        <v>239</v>
      </c>
      <c r="G240">
        <f t="shared" si="85"/>
        <v>1.0329148233321983</v>
      </c>
      <c r="H240">
        <f t="shared" si="111"/>
        <v>1.9458691199815609E-2</v>
      </c>
      <c r="K240">
        <f t="shared" si="86"/>
        <v>1.803697634808954E-2</v>
      </c>
      <c r="L240">
        <f>ACOS(-J2*K240)</f>
        <v>1.5731326713917804</v>
      </c>
      <c r="N240">
        <f t="shared" si="87"/>
        <v>0.999837373421819</v>
      </c>
      <c r="O240">
        <f t="shared" si="88"/>
        <v>2.746394214798405E-2</v>
      </c>
      <c r="P240">
        <f>M2*N240*O240</f>
        <v>2.7231974234457276E-2</v>
      </c>
      <c r="Q240">
        <f t="shared" si="89"/>
        <v>2.7467395849697755E-2</v>
      </c>
      <c r="S240">
        <f t="shared" si="90"/>
        <v>1.8034043056345317E-2</v>
      </c>
      <c r="T240">
        <f>Q240*R2*S240</f>
        <v>6.3631218860609338E-5</v>
      </c>
      <c r="U240">
        <f>D2*E2*G2*(P240+T240)</f>
        <v>1059621.27419671</v>
      </c>
      <c r="V240">
        <f t="shared" si="91"/>
        <v>1059.6212741967099</v>
      </c>
      <c r="W240" s="2">
        <v>21.5</v>
      </c>
      <c r="X240">
        <f t="shared" si="92"/>
        <v>371.30500000000001</v>
      </c>
      <c r="Y240" s="6">
        <f t="shared" si="93"/>
        <v>294.8</v>
      </c>
      <c r="Z240">
        <f t="shared" si="94"/>
        <v>2.1522831732713339</v>
      </c>
      <c r="AA240" s="2">
        <v>29.1</v>
      </c>
      <c r="AB240">
        <f t="shared" si="95"/>
        <v>502.55700000000002</v>
      </c>
      <c r="AC240" s="6">
        <f t="shared" si="84"/>
        <v>302.40000000000003</v>
      </c>
      <c r="AD240">
        <f t="shared" si="96"/>
        <v>3.2184797979304269</v>
      </c>
      <c r="AE240" s="8">
        <v>58</v>
      </c>
      <c r="AF240">
        <f t="shared" si="97"/>
        <v>0.57999999999999996</v>
      </c>
      <c r="AG240" s="8">
        <v>95</v>
      </c>
      <c r="AH240">
        <f t="shared" si="98"/>
        <v>0.95</v>
      </c>
      <c r="AI240">
        <f t="shared" si="99"/>
        <v>1.9556936487037073</v>
      </c>
      <c r="AL240">
        <f t="shared" si="100"/>
        <v>798.00020476046723</v>
      </c>
      <c r="AM240" s="12">
        <v>9.0824652777777501</v>
      </c>
      <c r="AN240">
        <f t="shared" si="101"/>
        <v>1.1381532515400795E-2</v>
      </c>
      <c r="AO240" s="6">
        <f t="shared" si="102"/>
        <v>7538496509.1746454</v>
      </c>
      <c r="AP240">
        <f t="shared" si="103"/>
        <v>8346851981.8987837</v>
      </c>
      <c r="AQ240">
        <f t="shared" si="104"/>
        <v>7942674245.5367146</v>
      </c>
      <c r="AR240">
        <f t="shared" si="105"/>
        <v>38.942931825866509</v>
      </c>
      <c r="AS240">
        <f t="shared" si="112"/>
        <v>0.14421543596444417</v>
      </c>
      <c r="AT240">
        <f t="shared" si="107"/>
        <v>-0.33463493110420889</v>
      </c>
      <c r="AU240">
        <f t="shared" si="108"/>
        <v>-1.8793672938145027</v>
      </c>
      <c r="AX240">
        <f>AW2*AM240</f>
        <v>6.3577256944444249</v>
      </c>
      <c r="AY240">
        <f t="shared" si="109"/>
        <v>8.2370929882589277</v>
      </c>
    </row>
    <row r="241" spans="5:52" x14ac:dyDescent="0.25">
      <c r="F241">
        <f t="shared" si="110"/>
        <v>240</v>
      </c>
      <c r="G241">
        <f t="shared" si="85"/>
        <v>1.0329141093755767</v>
      </c>
      <c r="H241">
        <f t="shared" si="111"/>
        <v>1.9581531828146266E-2</v>
      </c>
      <c r="K241">
        <f t="shared" si="86"/>
        <v>1.8036963878124708E-2</v>
      </c>
      <c r="L241">
        <f>ACOS(-J2*K241)</f>
        <v>1.5731326697765324</v>
      </c>
      <c r="N241">
        <f t="shared" si="87"/>
        <v>0.99983737364662961</v>
      </c>
      <c r="O241">
        <f t="shared" si="88"/>
        <v>2.7463942119791942E-2</v>
      </c>
      <c r="P241">
        <f>M2*N241*O241</f>
        <v>2.7231974212626315E-2</v>
      </c>
      <c r="Q241">
        <f t="shared" si="89"/>
        <v>2.746739582149501E-2</v>
      </c>
      <c r="S241">
        <f t="shared" si="90"/>
        <v>1.8034030592463338E-2</v>
      </c>
      <c r="T241">
        <f>Q241*R2*S241</f>
        <v>6.3631174817781658E-5</v>
      </c>
      <c r="U241">
        <f>D2*E2*G2*(P241+T241)</f>
        <v>1059621.2716394754</v>
      </c>
      <c r="V241">
        <f t="shared" si="91"/>
        <v>1059.6212716394753</v>
      </c>
      <c r="W241" s="2">
        <v>22.1</v>
      </c>
      <c r="X241">
        <f t="shared" si="92"/>
        <v>381.66700000000003</v>
      </c>
      <c r="Y241" s="6">
        <f t="shared" si="93"/>
        <v>295.40000000000003</v>
      </c>
      <c r="Z241">
        <f t="shared" si="94"/>
        <v>2.223425053404688</v>
      </c>
      <c r="AA241" s="2">
        <v>28</v>
      </c>
      <c r="AB241">
        <f t="shared" si="95"/>
        <v>483.56</v>
      </c>
      <c r="AC241" s="6">
        <f t="shared" si="84"/>
        <v>301.3</v>
      </c>
      <c r="AD241">
        <f t="shared" si="96"/>
        <v>3.0402092404813938</v>
      </c>
      <c r="AE241" s="8">
        <v>71</v>
      </c>
      <c r="AF241">
        <f t="shared" si="97"/>
        <v>0.71</v>
      </c>
      <c r="AG241" s="8">
        <v>97</v>
      </c>
      <c r="AH241">
        <f t="shared" si="98"/>
        <v>0.97</v>
      </c>
      <c r="AI241">
        <f t="shared" si="99"/>
        <v>2.1576354312721682</v>
      </c>
      <c r="AL241">
        <f t="shared" si="100"/>
        <v>798.00020283461527</v>
      </c>
      <c r="AM241" s="12">
        <v>8.013888888888884</v>
      </c>
      <c r="AN241">
        <f t="shared" si="101"/>
        <v>1.004246472672859E-2</v>
      </c>
      <c r="AO241" s="6">
        <f t="shared" si="102"/>
        <v>7600085213.0842552</v>
      </c>
      <c r="AP241">
        <f t="shared" si="103"/>
        <v>8226008498.8858423</v>
      </c>
      <c r="AQ241">
        <f t="shared" si="104"/>
        <v>7913046855.9850483</v>
      </c>
      <c r="AR241">
        <f t="shared" si="105"/>
        <v>38.797668734894692</v>
      </c>
      <c r="AS241">
        <f t="shared" si="112"/>
        <v>0.13435551441155905</v>
      </c>
      <c r="AT241">
        <f t="shared" si="107"/>
        <v>-0.33644267261891636</v>
      </c>
      <c r="AU241">
        <f t="shared" si="108"/>
        <v>-1.7537682399593939</v>
      </c>
      <c r="AX241">
        <f>AW2*AM241</f>
        <v>5.6097222222222181</v>
      </c>
      <c r="AY241">
        <f t="shared" si="109"/>
        <v>7.3634904621816117</v>
      </c>
    </row>
    <row r="242" spans="5:52" x14ac:dyDescent="0.25">
      <c r="F242">
        <f t="shared" si="110"/>
        <v>241</v>
      </c>
      <c r="G242">
        <f t="shared" si="85"/>
        <v>1.0329133924431129</v>
      </c>
      <c r="H242">
        <f t="shared" si="111"/>
        <v>1.9704370686064395E-2</v>
      </c>
      <c r="K242">
        <f t="shared" si="86"/>
        <v>1.8036951356183831E-2</v>
      </c>
      <c r="L242">
        <f>ACOS(-J2*K242)</f>
        <v>1.5731326681545521</v>
      </c>
      <c r="N242">
        <f t="shared" si="87"/>
        <v>0.99983737387237714</v>
      </c>
      <c r="O242">
        <f t="shared" si="88"/>
        <v>2.7463942091482334E-2</v>
      </c>
      <c r="P242">
        <f>M2*N242*O242</f>
        <v>2.7231974190704372E-2</v>
      </c>
      <c r="Q242">
        <f t="shared" si="89"/>
        <v>2.7467395793174719E-2</v>
      </c>
      <c r="S242">
        <f t="shared" si="90"/>
        <v>1.8034018076630656E-2</v>
      </c>
      <c r="T242">
        <f>Q242*R2*S242</f>
        <v>6.3631130591379197E-5</v>
      </c>
      <c r="U242">
        <f>D2*E2*G2*(P242+T242)</f>
        <v>1059621.2690715825</v>
      </c>
      <c r="V242">
        <f t="shared" si="91"/>
        <v>1059.6212690715824</v>
      </c>
      <c r="W242" s="2">
        <v>22.2</v>
      </c>
      <c r="X242">
        <f t="shared" si="92"/>
        <v>383.39400000000001</v>
      </c>
      <c r="Y242" s="6">
        <f t="shared" si="93"/>
        <v>295.5</v>
      </c>
      <c r="Z242">
        <f t="shared" si="94"/>
        <v>2.2354798851418054</v>
      </c>
      <c r="AA242" s="2">
        <v>29.5</v>
      </c>
      <c r="AB242">
        <f t="shared" si="95"/>
        <v>509.46499999999997</v>
      </c>
      <c r="AC242" s="6">
        <f t="shared" si="84"/>
        <v>302.8</v>
      </c>
      <c r="AD242">
        <f t="shared" si="96"/>
        <v>3.2855284428483555</v>
      </c>
      <c r="AE242" s="8">
        <v>58</v>
      </c>
      <c r="AF242">
        <f t="shared" si="97"/>
        <v>0.57999999999999996</v>
      </c>
      <c r="AG242" s="8">
        <v>96</v>
      </c>
      <c r="AH242">
        <f t="shared" si="98"/>
        <v>0.96</v>
      </c>
      <c r="AI242">
        <f t="shared" si="99"/>
        <v>2.0258335932940894</v>
      </c>
      <c r="AL242">
        <f t="shared" si="100"/>
        <v>798.00020090073656</v>
      </c>
      <c r="AM242" s="12">
        <v>12.316550925925917</v>
      </c>
      <c r="AN242">
        <f t="shared" si="101"/>
        <v>1.5434270457606033E-2</v>
      </c>
      <c r="AO242" s="6">
        <f t="shared" si="102"/>
        <v>7610386570.7108774</v>
      </c>
      <c r="AP242">
        <f t="shared" si="103"/>
        <v>8391123459.3793173</v>
      </c>
      <c r="AQ242">
        <f t="shared" si="104"/>
        <v>8000755015.0450974</v>
      </c>
      <c r="AR242">
        <f t="shared" si="105"/>
        <v>39.227701838766116</v>
      </c>
      <c r="AS242">
        <f t="shared" si="112"/>
        <v>0.14073550635257634</v>
      </c>
      <c r="AT242">
        <f t="shared" si="107"/>
        <v>-0.32916373488223183</v>
      </c>
      <c r="AU242">
        <f t="shared" si="108"/>
        <v>-1.8172242645116581</v>
      </c>
      <c r="AX242">
        <f>AW2*AM242</f>
        <v>8.621585648148141</v>
      </c>
      <c r="AY242">
        <f t="shared" si="109"/>
        <v>10.438809912659799</v>
      </c>
    </row>
    <row r="243" spans="5:52" x14ac:dyDescent="0.25">
      <c r="F243">
        <f t="shared" si="110"/>
        <v>242</v>
      </c>
      <c r="G243">
        <f t="shared" si="85"/>
        <v>1.0329126725348712</v>
      </c>
      <c r="H243">
        <f t="shared" si="111"/>
        <v>1.9827207762463831E-2</v>
      </c>
      <c r="K243">
        <f t="shared" si="86"/>
        <v>1.8036938782268034E-2</v>
      </c>
      <c r="L243">
        <f>ACOS(-J2*K243)</f>
        <v>1.5731326665258394</v>
      </c>
      <c r="N243">
        <f t="shared" si="87"/>
        <v>0.99983737409906159</v>
      </c>
      <c r="O243">
        <f t="shared" si="88"/>
        <v>2.7463942063055219E-2</v>
      </c>
      <c r="P243">
        <f>M2*N243*O243</f>
        <v>2.7231974168691428E-2</v>
      </c>
      <c r="Q243">
        <f t="shared" si="89"/>
        <v>2.7467395764736877E-2</v>
      </c>
      <c r="S243">
        <f t="shared" si="90"/>
        <v>1.8034005508848396E-2</v>
      </c>
      <c r="T243">
        <f>Q243*R2*S243</f>
        <v>6.3631086181405885E-5</v>
      </c>
      <c r="U243">
        <f>D2*E2*G2*(P243+T243)</f>
        <v>1059621.2664930306</v>
      </c>
      <c r="V243">
        <f t="shared" si="91"/>
        <v>1059.6212664930306</v>
      </c>
      <c r="W243" s="2">
        <v>22.5</v>
      </c>
      <c r="X243">
        <f t="shared" si="92"/>
        <v>388.57499999999999</v>
      </c>
      <c r="Y243" s="6">
        <f t="shared" si="93"/>
        <v>295.8</v>
      </c>
      <c r="Z243">
        <f t="shared" si="94"/>
        <v>2.2719881109601614</v>
      </c>
      <c r="AA243" s="2">
        <v>29.5</v>
      </c>
      <c r="AB243">
        <f t="shared" si="95"/>
        <v>509.46499999999997</v>
      </c>
      <c r="AC243" s="6">
        <f t="shared" si="84"/>
        <v>302.8</v>
      </c>
      <c r="AD243">
        <f t="shared" si="96"/>
        <v>3.2855284428483555</v>
      </c>
      <c r="AE243" s="8">
        <v>63</v>
      </c>
      <c r="AF243">
        <f t="shared" si="97"/>
        <v>0.63</v>
      </c>
      <c r="AG243" s="8">
        <v>97</v>
      </c>
      <c r="AH243">
        <f t="shared" si="98"/>
        <v>0.97</v>
      </c>
      <c r="AI243">
        <f t="shared" si="99"/>
        <v>2.1368556933129099</v>
      </c>
      <c r="AL243">
        <f t="shared" si="100"/>
        <v>798.00019895883054</v>
      </c>
      <c r="AM243" s="12">
        <v>8.5237268518518334</v>
      </c>
      <c r="AN243">
        <f t="shared" si="101"/>
        <v>1.0681359306642954E-2</v>
      </c>
      <c r="AO243" s="6">
        <f t="shared" si="102"/>
        <v>7641353482.9750309</v>
      </c>
      <c r="AP243">
        <f t="shared" si="103"/>
        <v>8391123459.3793173</v>
      </c>
      <c r="AQ243">
        <f t="shared" si="104"/>
        <v>8016238471.1771736</v>
      </c>
      <c r="AR243">
        <f t="shared" si="105"/>
        <v>39.303617224181686</v>
      </c>
      <c r="AS243">
        <f t="shared" si="112"/>
        <v>0.13534816983732337</v>
      </c>
      <c r="AT243">
        <f t="shared" si="107"/>
        <v>-0.33558016493603199</v>
      </c>
      <c r="AU243">
        <f t="shared" si="108"/>
        <v>-1.7851766284067787</v>
      </c>
      <c r="AX243">
        <f>AW2*AM243</f>
        <v>5.966608796296283</v>
      </c>
      <c r="AY243">
        <f t="shared" si="109"/>
        <v>7.751785424703062</v>
      </c>
    </row>
    <row r="244" spans="5:52" x14ac:dyDescent="0.25">
      <c r="F244">
        <f t="shared" si="110"/>
        <v>243</v>
      </c>
      <c r="G244">
        <f t="shared" si="85"/>
        <v>1.0329119496509174</v>
      </c>
      <c r="H244">
        <f t="shared" si="111"/>
        <v>1.9950043046238597E-2</v>
      </c>
      <c r="K244">
        <f t="shared" si="86"/>
        <v>1.8036926156378454E-2</v>
      </c>
      <c r="L244">
        <f>ACOS(-J2*K244)</f>
        <v>1.5731326648903943</v>
      </c>
      <c r="N244">
        <f t="shared" si="87"/>
        <v>0.99983737432668285</v>
      </c>
      <c r="O244">
        <f t="shared" si="88"/>
        <v>2.7463942034510601E-2</v>
      </c>
      <c r="P244">
        <f>M2*N244*O244</f>
        <v>2.7231974146587491E-2</v>
      </c>
      <c r="Q244">
        <f t="shared" si="89"/>
        <v>2.7467395736181486E-2</v>
      </c>
      <c r="S244">
        <f t="shared" si="90"/>
        <v>1.8033992889117698E-2</v>
      </c>
      <c r="T244">
        <f>Q244*R2*S244</f>
        <v>6.3631041587865775E-5</v>
      </c>
      <c r="U244">
        <f>D2*E2*G2*(P244+T244)</f>
        <v>1059621.2639038202</v>
      </c>
      <c r="V244">
        <f t="shared" si="91"/>
        <v>1059.6212639038201</v>
      </c>
      <c r="W244" s="2">
        <v>22</v>
      </c>
      <c r="X244">
        <f t="shared" si="92"/>
        <v>379.94</v>
      </c>
      <c r="Y244" s="6">
        <f t="shared" si="93"/>
        <v>295.3</v>
      </c>
      <c r="Z244">
        <f t="shared" si="94"/>
        <v>2.2114271288940266</v>
      </c>
      <c r="AA244" s="2">
        <v>28.2</v>
      </c>
      <c r="AB244">
        <f t="shared" si="95"/>
        <v>487.01399999999995</v>
      </c>
      <c r="AC244" s="6">
        <f t="shared" si="84"/>
        <v>301.5</v>
      </c>
      <c r="AD244">
        <f t="shared" si="96"/>
        <v>3.0719660904188966</v>
      </c>
      <c r="AE244" s="8">
        <v>70</v>
      </c>
      <c r="AF244">
        <f t="shared" si="97"/>
        <v>0.7</v>
      </c>
      <c r="AG244" s="8">
        <v>98</v>
      </c>
      <c r="AH244">
        <f t="shared" si="98"/>
        <v>0.98</v>
      </c>
      <c r="AI244">
        <f t="shared" si="99"/>
        <v>2.1587874248046868</v>
      </c>
      <c r="AL244">
        <f t="shared" si="100"/>
        <v>798.00019700889754</v>
      </c>
      <c r="AM244" s="12">
        <v>8.8961226851851674</v>
      </c>
      <c r="AN244">
        <f t="shared" si="101"/>
        <v>1.1148020662814419E-2</v>
      </c>
      <c r="AO244" s="6">
        <f t="shared" si="102"/>
        <v>7589794316.8739386</v>
      </c>
      <c r="AP244">
        <f t="shared" si="103"/>
        <v>8247881805.9682207</v>
      </c>
      <c r="AQ244">
        <f t="shared" si="104"/>
        <v>7918838061.4210796</v>
      </c>
      <c r="AR244">
        <f t="shared" si="105"/>
        <v>38.826063015147554</v>
      </c>
      <c r="AS244">
        <f t="shared" si="112"/>
        <v>0.13430062341812543</v>
      </c>
      <c r="AT244">
        <f t="shared" si="107"/>
        <v>-0.33495017210520051</v>
      </c>
      <c r="AU244">
        <f t="shared" si="108"/>
        <v>-1.7465522759107746</v>
      </c>
      <c r="AX244">
        <f>AW2*AM244</f>
        <v>6.2272858796296164</v>
      </c>
      <c r="AY244">
        <f t="shared" si="109"/>
        <v>7.973838155540391</v>
      </c>
    </row>
    <row r="245" spans="5:52" x14ac:dyDescent="0.25">
      <c r="E245" t="s">
        <v>12</v>
      </c>
      <c r="F245">
        <f t="shared" si="110"/>
        <v>244</v>
      </c>
      <c r="G245">
        <f t="shared" si="85"/>
        <v>1.0329112237913163</v>
      </c>
      <c r="H245">
        <f t="shared" si="111"/>
        <v>2.0072876526282871E-2</v>
      </c>
      <c r="K245">
        <f t="shared" si="86"/>
        <v>1.8036913478516235E-2</v>
      </c>
      <c r="L245">
        <f>ACOS(-J2*K245)</f>
        <v>1.5731326632482172</v>
      </c>
      <c r="N245">
        <f t="shared" si="87"/>
        <v>0.99983737455524091</v>
      </c>
      <c r="O245">
        <f t="shared" si="88"/>
        <v>2.7463942005848483E-2</v>
      </c>
      <c r="P245">
        <f>M2*N245*O245</f>
        <v>2.7231974124392561E-2</v>
      </c>
      <c r="Q245">
        <f t="shared" si="89"/>
        <v>2.7467395707508554E-2</v>
      </c>
      <c r="S245">
        <f t="shared" si="90"/>
        <v>1.803398021743971E-2</v>
      </c>
      <c r="T245">
        <f>Q245*R2*S245</f>
        <v>6.3630996810762919E-5</v>
      </c>
      <c r="U245">
        <f>D2*E2*G2*(P245+T245)</f>
        <v>1059621.2613039515</v>
      </c>
      <c r="V245">
        <f t="shared" si="91"/>
        <v>1059.6212613039515</v>
      </c>
      <c r="W245" s="2">
        <v>22</v>
      </c>
      <c r="X245">
        <f t="shared" si="92"/>
        <v>379.94</v>
      </c>
      <c r="Y245" s="6">
        <f t="shared" si="93"/>
        <v>295.3</v>
      </c>
      <c r="Z245">
        <f t="shared" si="94"/>
        <v>2.2114271288940266</v>
      </c>
      <c r="AA245" s="2">
        <v>30.2</v>
      </c>
      <c r="AB245">
        <f t="shared" si="95"/>
        <v>521.55399999999997</v>
      </c>
      <c r="AC245" s="6">
        <f t="shared" si="84"/>
        <v>303.5</v>
      </c>
      <c r="AD245">
        <f t="shared" si="96"/>
        <v>3.4057966407014737</v>
      </c>
      <c r="AE245" s="8">
        <v>53</v>
      </c>
      <c r="AF245">
        <f t="shared" si="97"/>
        <v>0.53</v>
      </c>
      <c r="AG245" s="8">
        <v>98</v>
      </c>
      <c r="AH245">
        <f t="shared" si="98"/>
        <v>0.98</v>
      </c>
      <c r="AI245">
        <f t="shared" si="99"/>
        <v>1.9861354029439635</v>
      </c>
      <c r="AL245">
        <f t="shared" si="100"/>
        <v>798.00019505093792</v>
      </c>
      <c r="AM245" s="12">
        <v>12.140914351851833</v>
      </c>
      <c r="AN245">
        <f t="shared" si="101"/>
        <v>1.521417466705864E-2</v>
      </c>
      <c r="AO245" s="6">
        <f t="shared" si="102"/>
        <v>7589794316.8739386</v>
      </c>
      <c r="AP245">
        <f t="shared" si="103"/>
        <v>8469022031.1222687</v>
      </c>
      <c r="AQ245">
        <f t="shared" si="104"/>
        <v>8029408173.9981041</v>
      </c>
      <c r="AR245">
        <f t="shared" si="105"/>
        <v>39.368188277112708</v>
      </c>
      <c r="AS245">
        <f t="shared" si="112"/>
        <v>0.14269755729413364</v>
      </c>
      <c r="AT245">
        <f t="shared" si="107"/>
        <v>-0.32946086419947079</v>
      </c>
      <c r="AU245">
        <f t="shared" si="108"/>
        <v>-1.8508268926674891</v>
      </c>
      <c r="AX245">
        <f>AW2*AM245</f>
        <v>8.4986400462962823</v>
      </c>
      <c r="AY245">
        <f t="shared" si="109"/>
        <v>10.349466938963772</v>
      </c>
      <c r="AZ245">
        <f>SUM(AY214:AY245)/31</f>
        <v>9.0793437306080271</v>
      </c>
    </row>
    <row r="246" spans="5:52" x14ac:dyDescent="0.25">
      <c r="F246">
        <f t="shared" si="110"/>
        <v>245</v>
      </c>
      <c r="G246">
        <f t="shared" si="85"/>
        <v>1.0329104949561336</v>
      </c>
      <c r="H246">
        <f t="shared" si="111"/>
        <v>2.0195708191490972E-2</v>
      </c>
      <c r="K246">
        <f t="shared" si="86"/>
        <v>1.803690074868252E-2</v>
      </c>
      <c r="L246">
        <f>ACOS(-J2*K246)</f>
        <v>1.5731326615993084</v>
      </c>
      <c r="N246">
        <f t="shared" si="87"/>
        <v>0.99983737478473567</v>
      </c>
      <c r="O246">
        <f t="shared" si="88"/>
        <v>2.7463941977068872E-2</v>
      </c>
      <c r="P246">
        <f>M2*N246*O246</f>
        <v>2.7231974102106642E-2</v>
      </c>
      <c r="Q246">
        <f t="shared" si="89"/>
        <v>2.7467395678718084E-2</v>
      </c>
      <c r="S246">
        <f t="shared" si="90"/>
        <v>1.8033967493815563E-2</v>
      </c>
      <c r="T246">
        <f>Q246*R2*S246</f>
        <v>6.3630951850101341E-5</v>
      </c>
      <c r="U246">
        <f>D2*E2*G2*(P246+T246)</f>
        <v>1059621.2586934245</v>
      </c>
      <c r="V246">
        <f t="shared" si="91"/>
        <v>1059.6212586934246</v>
      </c>
      <c r="W246" s="3">
        <v>23</v>
      </c>
      <c r="X246">
        <f t="shared" si="92"/>
        <v>397.21</v>
      </c>
      <c r="Y246" s="6">
        <f t="shared" si="93"/>
        <v>296.3</v>
      </c>
      <c r="Z246">
        <f t="shared" si="94"/>
        <v>2.3339947564661481</v>
      </c>
      <c r="AA246" s="3">
        <v>28</v>
      </c>
      <c r="AB246">
        <f t="shared" si="95"/>
        <v>483.56</v>
      </c>
      <c r="AC246" s="6">
        <f t="shared" si="84"/>
        <v>301.3</v>
      </c>
      <c r="AD246">
        <f t="shared" si="96"/>
        <v>3.0402092404813938</v>
      </c>
      <c r="AE246" s="9">
        <v>67</v>
      </c>
      <c r="AF246">
        <f t="shared" si="97"/>
        <v>0.67</v>
      </c>
      <c r="AG246" s="9">
        <v>98</v>
      </c>
      <c r="AH246">
        <f t="shared" si="98"/>
        <v>0.98</v>
      </c>
      <c r="AI246">
        <f t="shared" si="99"/>
        <v>2.1621275262296797</v>
      </c>
      <c r="AL246">
        <f t="shared" si="100"/>
        <v>798.00019308495155</v>
      </c>
      <c r="AM246" s="13">
        <v>8.2826999999999824</v>
      </c>
      <c r="AN246">
        <f t="shared" si="101"/>
        <v>1.0379320796878859E-2</v>
      </c>
      <c r="AO246" s="6">
        <f t="shared" si="102"/>
        <v>7693174893.707921</v>
      </c>
      <c r="AP246">
        <f t="shared" si="103"/>
        <v>8226008498.8858423</v>
      </c>
      <c r="AQ246">
        <f t="shared" si="104"/>
        <v>7959591696.2968817</v>
      </c>
      <c r="AR246">
        <f t="shared" si="105"/>
        <v>39.025878086943614</v>
      </c>
      <c r="AS246">
        <f t="shared" si="112"/>
        <v>0.13414155466898689</v>
      </c>
      <c r="AT246">
        <f t="shared" si="107"/>
        <v>-0.33598791692421354</v>
      </c>
      <c r="AU246">
        <f t="shared" si="108"/>
        <v>-1.7588940433874871</v>
      </c>
      <c r="AX246">
        <f>AW2*AM246</f>
        <v>5.7978899999999873</v>
      </c>
      <c r="AY246">
        <f t="shared" si="109"/>
        <v>7.5567840433874744</v>
      </c>
    </row>
    <row r="247" spans="5:52" x14ac:dyDescent="0.25">
      <c r="F247">
        <f t="shared" si="110"/>
        <v>246</v>
      </c>
      <c r="G247">
        <f t="shared" si="85"/>
        <v>1.0329097631454356</v>
      </c>
      <c r="H247">
        <f t="shared" si="111"/>
        <v>2.0318538030757408E-2</v>
      </c>
      <c r="K247">
        <f t="shared" si="86"/>
        <v>1.8036887966878461E-2</v>
      </c>
      <c r="L247">
        <f>ACOS(-J2*K247)</f>
        <v>1.5731326599436675</v>
      </c>
      <c r="N247">
        <f t="shared" si="87"/>
        <v>0.99983737501516723</v>
      </c>
      <c r="O247">
        <f t="shared" si="88"/>
        <v>2.7463941948171759E-2</v>
      </c>
      <c r="P247">
        <f>M2*N247*O247</f>
        <v>2.7231974079729729E-2</v>
      </c>
      <c r="Q247">
        <f t="shared" si="89"/>
        <v>2.7467395649810065E-2</v>
      </c>
      <c r="S247">
        <f t="shared" si="90"/>
        <v>1.8033954718246419E-2</v>
      </c>
      <c r="T247">
        <f>Q247*R2*S247</f>
        <v>6.3630906705885082E-5</v>
      </c>
      <c r="U247">
        <f>D2*E2*G2*(P247+T247)</f>
        <v>1059621.25607224</v>
      </c>
      <c r="V247">
        <f t="shared" si="91"/>
        <v>1059.6212560722399</v>
      </c>
      <c r="W247" s="3">
        <v>23</v>
      </c>
      <c r="X247">
        <f t="shared" si="92"/>
        <v>397.21</v>
      </c>
      <c r="Y247" s="6">
        <f t="shared" si="93"/>
        <v>296.3</v>
      </c>
      <c r="Z247">
        <f t="shared" si="94"/>
        <v>2.3339947564661481</v>
      </c>
      <c r="AA247" s="3">
        <v>31</v>
      </c>
      <c r="AB247">
        <f t="shared" si="95"/>
        <v>535.37</v>
      </c>
      <c r="AC247" s="6">
        <f t="shared" si="84"/>
        <v>304.3</v>
      </c>
      <c r="AD247">
        <f t="shared" si="96"/>
        <v>3.5479274662728466</v>
      </c>
      <c r="AE247" s="9">
        <v>52</v>
      </c>
      <c r="AF247">
        <f t="shared" si="97"/>
        <v>0.52</v>
      </c>
      <c r="AG247" s="9">
        <v>96</v>
      </c>
      <c r="AH247">
        <f t="shared" si="98"/>
        <v>0.96</v>
      </c>
      <c r="AI247">
        <f t="shared" si="99"/>
        <v>2.0427786243346913</v>
      </c>
      <c r="AL247">
        <f t="shared" si="100"/>
        <v>798.00019111093877</v>
      </c>
      <c r="AM247" s="13">
        <v>13.613399999999986</v>
      </c>
      <c r="AN247">
        <f t="shared" si="101"/>
        <v>1.7059394410730708E-2</v>
      </c>
      <c r="AO247" s="6">
        <f t="shared" si="102"/>
        <v>7693174893.707921</v>
      </c>
      <c r="AP247">
        <f t="shared" si="103"/>
        <v>8558711713.0389957</v>
      </c>
      <c r="AQ247">
        <f t="shared" si="104"/>
        <v>8125943303.3734589</v>
      </c>
      <c r="AR247">
        <f t="shared" si="105"/>
        <v>39.841500016440072</v>
      </c>
      <c r="AS247">
        <f t="shared" si="112"/>
        <v>0.13990387050979736</v>
      </c>
      <c r="AT247">
        <f t="shared" si="107"/>
        <v>-0.32696981754551352</v>
      </c>
      <c r="AU247">
        <f t="shared" si="108"/>
        <v>-1.822523242964226</v>
      </c>
      <c r="AX247">
        <f>AW2*AM247</f>
        <v>9.5293799999999891</v>
      </c>
      <c r="AY247">
        <f t="shared" si="109"/>
        <v>11.351903242964216</v>
      </c>
    </row>
    <row r="248" spans="5:52" x14ac:dyDescent="0.25">
      <c r="F248">
        <f t="shared" si="110"/>
        <v>247</v>
      </c>
      <c r="G248">
        <f t="shared" si="85"/>
        <v>1.0329090283592881</v>
      </c>
      <c r="H248">
        <f t="shared" si="111"/>
        <v>2.0441366032976836E-2</v>
      </c>
      <c r="K248">
        <f t="shared" si="86"/>
        <v>1.8036875133105219E-2</v>
      </c>
      <c r="L248">
        <f>ACOS(-J2*K248)</f>
        <v>1.5731326582812952</v>
      </c>
      <c r="N248">
        <f t="shared" si="87"/>
        <v>0.9998373752465356</v>
      </c>
      <c r="O248">
        <f t="shared" si="88"/>
        <v>2.7463941919157162E-2</v>
      </c>
      <c r="P248">
        <f>M2*N248*O248</f>
        <v>2.7231974057261837E-2</v>
      </c>
      <c r="Q248">
        <f t="shared" si="89"/>
        <v>2.746739562078452E-2</v>
      </c>
      <c r="S248">
        <f t="shared" si="90"/>
        <v>1.8033941890733429E-2</v>
      </c>
      <c r="T248">
        <f>Q248*R2*S248</f>
        <v>6.36308613781183E-5</v>
      </c>
      <c r="U248">
        <f>D2*E2*G2*(P248+T248)</f>
        <v>1059621.2534403978</v>
      </c>
      <c r="V248">
        <f t="shared" si="91"/>
        <v>1059.6212534403978</v>
      </c>
      <c r="W248" s="3">
        <v>23</v>
      </c>
      <c r="X248">
        <f t="shared" si="92"/>
        <v>397.21</v>
      </c>
      <c r="Y248" s="6">
        <f t="shared" si="93"/>
        <v>296.3</v>
      </c>
      <c r="Z248">
        <f t="shared" si="94"/>
        <v>2.3339947564661481</v>
      </c>
      <c r="AA248" s="3">
        <v>32</v>
      </c>
      <c r="AB248">
        <f t="shared" si="95"/>
        <v>552.64</v>
      </c>
      <c r="AC248" s="6">
        <f t="shared" si="84"/>
        <v>305.3</v>
      </c>
      <c r="AD248">
        <f t="shared" si="96"/>
        <v>3.7328359060309499</v>
      </c>
      <c r="AE248" s="9">
        <v>51</v>
      </c>
      <c r="AF248">
        <f t="shared" si="97"/>
        <v>0.51</v>
      </c>
      <c r="AG248" s="9">
        <v>94</v>
      </c>
      <c r="AH248">
        <f t="shared" si="98"/>
        <v>0.94</v>
      </c>
      <c r="AI248">
        <f t="shared" si="99"/>
        <v>2.0488506915769817</v>
      </c>
      <c r="AL248">
        <f t="shared" si="100"/>
        <v>798.00018912889993</v>
      </c>
      <c r="AM248" s="13">
        <v>12.683099999999985</v>
      </c>
      <c r="AN248">
        <f t="shared" si="101"/>
        <v>1.589360525571417E-2</v>
      </c>
      <c r="AO248" s="6">
        <f t="shared" si="102"/>
        <v>7693174893.707921</v>
      </c>
      <c r="AP248">
        <f t="shared" si="103"/>
        <v>8671823398.6377773</v>
      </c>
      <c r="AQ248">
        <f t="shared" si="104"/>
        <v>8182499146.1728497</v>
      </c>
      <c r="AR248">
        <f t="shared" si="105"/>
        <v>40.11879331368548</v>
      </c>
      <c r="AS248">
        <f t="shared" si="112"/>
        <v>0.13960670281940854</v>
      </c>
      <c r="AT248">
        <f t="shared" si="107"/>
        <v>-0.32854363290478583</v>
      </c>
      <c r="AU248">
        <f t="shared" si="108"/>
        <v>-1.840124413132088</v>
      </c>
      <c r="AX248">
        <f>AW2*AM248</f>
        <v>8.8781699999999883</v>
      </c>
      <c r="AY248">
        <f t="shared" si="109"/>
        <v>10.718294413132076</v>
      </c>
    </row>
    <row r="249" spans="5:52" x14ac:dyDescent="0.25">
      <c r="F249">
        <f t="shared" si="110"/>
        <v>248</v>
      </c>
      <c r="G249">
        <f t="shared" si="85"/>
        <v>1.0329082905977578</v>
      </c>
      <c r="H249">
        <f t="shared" si="111"/>
        <v>2.0564192187044097E-2</v>
      </c>
      <c r="K249">
        <f t="shared" si="86"/>
        <v>1.8036862247363956E-2</v>
      </c>
      <c r="L249">
        <f>ACOS(-J2*K249)</f>
        <v>1.5731326566121913</v>
      </c>
      <c r="N249">
        <f t="shared" si="87"/>
        <v>0.99983737547884066</v>
      </c>
      <c r="O249">
        <f t="shared" si="88"/>
        <v>2.7463941890025073E-2</v>
      </c>
      <c r="P249">
        <f>M2*N249*O249</f>
        <v>2.7231974034702958E-2</v>
      </c>
      <c r="Q249">
        <f t="shared" si="89"/>
        <v>2.7467395591641436E-2</v>
      </c>
      <c r="S249">
        <f t="shared" si="90"/>
        <v>1.8033929011277761E-2</v>
      </c>
      <c r="T249">
        <f>Q249*R2*S249</f>
        <v>6.3630815866805049E-5</v>
      </c>
      <c r="U249">
        <f>D2*E2*G2*(P249+T249)</f>
        <v>1059621.2507978983</v>
      </c>
      <c r="V249">
        <f t="shared" si="91"/>
        <v>1059.6212507978983</v>
      </c>
      <c r="W249" s="3">
        <v>23.5</v>
      </c>
      <c r="X249">
        <f t="shared" si="92"/>
        <v>405.84499999999997</v>
      </c>
      <c r="Y249" s="6">
        <f t="shared" si="93"/>
        <v>296.8</v>
      </c>
      <c r="Z249">
        <f t="shared" si="94"/>
        <v>2.3974761634350776</v>
      </c>
      <c r="AA249" s="3">
        <v>30</v>
      </c>
      <c r="AB249">
        <f t="shared" si="95"/>
        <v>518.1</v>
      </c>
      <c r="AC249" s="6">
        <f t="shared" si="84"/>
        <v>303.3</v>
      </c>
      <c r="AD249">
        <f t="shared" si="96"/>
        <v>3.3710490534071527</v>
      </c>
      <c r="AE249" s="9">
        <v>56</v>
      </c>
      <c r="AF249">
        <f t="shared" si="97"/>
        <v>0.56000000000000005</v>
      </c>
      <c r="AG249" s="9">
        <v>96</v>
      </c>
      <c r="AH249">
        <f t="shared" si="98"/>
        <v>0.96</v>
      </c>
      <c r="AI249">
        <f t="shared" si="99"/>
        <v>2.0946822934028404</v>
      </c>
      <c r="AL249">
        <f t="shared" si="100"/>
        <v>798.00018713883492</v>
      </c>
      <c r="AM249" s="13">
        <v>8.8700999999999848</v>
      </c>
      <c r="AN249">
        <f t="shared" si="101"/>
        <v>1.1115410927161572E-2</v>
      </c>
      <c r="AO249" s="6">
        <f t="shared" si="102"/>
        <v>7745259436.8026133</v>
      </c>
      <c r="AP249">
        <f t="shared" si="103"/>
        <v>8446710189.1074104</v>
      </c>
      <c r="AQ249">
        <f t="shared" si="104"/>
        <v>8095984812.9550114</v>
      </c>
      <c r="AR249">
        <f t="shared" si="105"/>
        <v>39.694613537918421</v>
      </c>
      <c r="AS249">
        <f t="shared" si="112"/>
        <v>0.13737775800594923</v>
      </c>
      <c r="AT249">
        <f t="shared" si="107"/>
        <v>-0.33499419524833185</v>
      </c>
      <c r="AU249">
        <f t="shared" si="108"/>
        <v>-1.8267759450495977</v>
      </c>
      <c r="AX249">
        <f>AW2*AM249</f>
        <v>6.209069999999989</v>
      </c>
      <c r="AY249">
        <f t="shared" si="109"/>
        <v>8.0358459450495872</v>
      </c>
    </row>
    <row r="250" spans="5:52" x14ac:dyDescent="0.25">
      <c r="F250">
        <f t="shared" si="110"/>
        <v>249</v>
      </c>
      <c r="G250">
        <f t="shared" si="85"/>
        <v>1.032907549860911</v>
      </c>
      <c r="H250">
        <f t="shared" si="111"/>
        <v>2.0687016481854181E-2</v>
      </c>
      <c r="K250">
        <f t="shared" si="86"/>
        <v>1.8036849309655822E-2</v>
      </c>
      <c r="L250">
        <f>ACOS(-J2*K250)</f>
        <v>1.5731326549363562</v>
      </c>
      <c r="N250">
        <f t="shared" si="87"/>
        <v>0.99983737571208242</v>
      </c>
      <c r="O250">
        <f t="shared" si="88"/>
        <v>2.7463941860775495E-2</v>
      </c>
      <c r="P250">
        <f>M2*N250*O250</f>
        <v>2.7231974012053101E-2</v>
      </c>
      <c r="Q250">
        <f t="shared" si="89"/>
        <v>2.7467395562380821E-2</v>
      </c>
      <c r="S250">
        <f t="shared" si="90"/>
        <v>1.8033916079880564E-2</v>
      </c>
      <c r="T250">
        <f>Q250*R2*S250</f>
        <v>6.3630770171949435E-5</v>
      </c>
      <c r="U250">
        <f>D2*E2*G2*(P250+T250)</f>
        <v>1059621.2481447419</v>
      </c>
      <c r="V250">
        <f t="shared" si="91"/>
        <v>1059.6212481447419</v>
      </c>
      <c r="W250" s="3">
        <v>23.5</v>
      </c>
      <c r="X250">
        <f t="shared" si="92"/>
        <v>405.84499999999997</v>
      </c>
      <c r="Y250" s="6">
        <f t="shared" si="93"/>
        <v>296.8</v>
      </c>
      <c r="Z250">
        <f t="shared" si="94"/>
        <v>2.3974761634350776</v>
      </c>
      <c r="AA250" s="3">
        <v>29.5</v>
      </c>
      <c r="AB250">
        <f t="shared" si="95"/>
        <v>509.46499999999997</v>
      </c>
      <c r="AC250" s="6">
        <f t="shared" si="84"/>
        <v>302.8</v>
      </c>
      <c r="AD250">
        <f t="shared" si="96"/>
        <v>3.2855284428483555</v>
      </c>
      <c r="AE250" s="9">
        <v>52</v>
      </c>
      <c r="AF250">
        <f t="shared" si="97"/>
        <v>0.52</v>
      </c>
      <c r="AG250" s="9">
        <v>96</v>
      </c>
      <c r="AH250">
        <f t="shared" si="98"/>
        <v>0.96</v>
      </c>
      <c r="AI250">
        <f t="shared" si="99"/>
        <v>2.0050259535894099</v>
      </c>
      <c r="AL250">
        <f t="shared" si="100"/>
        <v>798.00018514074441</v>
      </c>
      <c r="AM250" s="13">
        <v>9.8948999999999909</v>
      </c>
      <c r="AN250">
        <f t="shared" si="101"/>
        <v>1.239962118336453E-2</v>
      </c>
      <c r="AO250" s="6">
        <f t="shared" si="102"/>
        <v>7745259436.8026133</v>
      </c>
      <c r="AP250">
        <f t="shared" si="103"/>
        <v>8391123459.3793173</v>
      </c>
      <c r="AQ250">
        <f t="shared" si="104"/>
        <v>8068191448.0909653</v>
      </c>
      <c r="AR250">
        <f t="shared" si="105"/>
        <v>39.558342669990004</v>
      </c>
      <c r="AS250">
        <f t="shared" si="112"/>
        <v>0.14176148535072094</v>
      </c>
      <c r="AT250">
        <f t="shared" si="107"/>
        <v>-0.33326051140245788</v>
      </c>
      <c r="AU250">
        <f t="shared" si="108"/>
        <v>-1.8688747638810765</v>
      </c>
      <c r="AX250">
        <f>AW2*AM250</f>
        <v>6.9264299999999936</v>
      </c>
      <c r="AY250">
        <f t="shared" si="109"/>
        <v>8.7953047638810702</v>
      </c>
    </row>
    <row r="251" spans="5:52" x14ac:dyDescent="0.25">
      <c r="F251">
        <f t="shared" si="110"/>
        <v>250</v>
      </c>
      <c r="G251">
        <f t="shared" si="85"/>
        <v>1.0329068061488151</v>
      </c>
      <c r="H251">
        <f t="shared" si="111"/>
        <v>2.0809838906302249E-2</v>
      </c>
      <c r="K251">
        <f t="shared" si="86"/>
        <v>1.8036836319982003E-2</v>
      </c>
      <c r="L251">
        <f>ACOS(-J2*K251)</f>
        <v>1.5731326532537897</v>
      </c>
      <c r="N251">
        <f t="shared" si="87"/>
        <v>0.99983737594626088</v>
      </c>
      <c r="O251">
        <f t="shared" si="88"/>
        <v>2.7463941831408434E-2</v>
      </c>
      <c r="P251">
        <f>M2*N251*O251</f>
        <v>2.7231973989312257E-2</v>
      </c>
      <c r="Q251">
        <f t="shared" si="89"/>
        <v>2.7467395533002679E-2</v>
      </c>
      <c r="S251">
        <f t="shared" si="90"/>
        <v>1.8033903096543021E-2</v>
      </c>
      <c r="T251">
        <f>Q251*R2*S251</f>
        <v>6.3630724293555605E-5</v>
      </c>
      <c r="U251">
        <f>D2*E2*G2*(P251+T251)</f>
        <v>1059621.2454809281</v>
      </c>
      <c r="V251">
        <f t="shared" si="91"/>
        <v>1059.6212454809281</v>
      </c>
      <c r="W251" s="3">
        <v>22.5</v>
      </c>
      <c r="X251">
        <f t="shared" si="92"/>
        <v>388.57499999999999</v>
      </c>
      <c r="Y251" s="6">
        <f t="shared" si="93"/>
        <v>295.8</v>
      </c>
      <c r="Z251">
        <f t="shared" si="94"/>
        <v>2.2719881109601614</v>
      </c>
      <c r="AA251" s="3">
        <v>29.5</v>
      </c>
      <c r="AB251">
        <f t="shared" si="95"/>
        <v>509.46499999999997</v>
      </c>
      <c r="AC251" s="6">
        <f t="shared" si="84"/>
        <v>302.8</v>
      </c>
      <c r="AD251">
        <f t="shared" si="96"/>
        <v>3.2855284428483555</v>
      </c>
      <c r="AE251" s="9">
        <v>63</v>
      </c>
      <c r="AF251">
        <f t="shared" si="97"/>
        <v>0.63</v>
      </c>
      <c r="AG251" s="9">
        <v>96</v>
      </c>
      <c r="AH251">
        <f t="shared" si="98"/>
        <v>0.96</v>
      </c>
      <c r="AI251">
        <f t="shared" si="99"/>
        <v>2.1254957527581091</v>
      </c>
      <c r="AL251">
        <f t="shared" si="100"/>
        <v>798.0001831346276</v>
      </c>
      <c r="AM251" s="13">
        <v>10.637399999999989</v>
      </c>
      <c r="AN251">
        <f t="shared" si="101"/>
        <v>1.3330072128824803E-2</v>
      </c>
      <c r="AO251" s="6">
        <f t="shared" si="102"/>
        <v>7641353482.9750309</v>
      </c>
      <c r="AP251">
        <f t="shared" si="103"/>
        <v>8391123459.3793173</v>
      </c>
      <c r="AQ251">
        <f t="shared" si="104"/>
        <v>8016238471.1771736</v>
      </c>
      <c r="AR251">
        <f t="shared" si="105"/>
        <v>39.303617224181686</v>
      </c>
      <c r="AS251">
        <f t="shared" si="112"/>
        <v>0.13589287921765461</v>
      </c>
      <c r="AT251">
        <f t="shared" si="107"/>
        <v>-0.33200440262608649</v>
      </c>
      <c r="AU251">
        <f t="shared" si="108"/>
        <v>-1.7732626419288591</v>
      </c>
      <c r="AX251">
        <f>AW2*AM251</f>
        <v>7.446179999999992</v>
      </c>
      <c r="AY251">
        <f t="shared" si="109"/>
        <v>9.2194426419288504</v>
      </c>
    </row>
    <row r="252" spans="5:52" x14ac:dyDescent="0.25">
      <c r="F252">
        <f t="shared" si="110"/>
        <v>251</v>
      </c>
      <c r="G252">
        <f t="shared" si="85"/>
        <v>1.0329060594615371</v>
      </c>
      <c r="H252">
        <f t="shared" si="111"/>
        <v>2.0932659449283655E-2</v>
      </c>
      <c r="K252">
        <f t="shared" si="86"/>
        <v>1.8036823278343665E-2</v>
      </c>
      <c r="L252">
        <f>ACOS(-J2*K252)</f>
        <v>1.5731326515644923</v>
      </c>
      <c r="N252">
        <f t="shared" si="87"/>
        <v>0.99983737618137591</v>
      </c>
      <c r="O252">
        <f t="shared" si="88"/>
        <v>2.7463941801923891E-2</v>
      </c>
      <c r="P252">
        <f>M2*N252*O252</f>
        <v>2.7231973966480437E-2</v>
      </c>
      <c r="Q252">
        <f t="shared" si="89"/>
        <v>2.7467395503507009E-2</v>
      </c>
      <c r="S252">
        <f t="shared" si="90"/>
        <v>1.8033890061266294E-2</v>
      </c>
      <c r="T252">
        <f>Q252*R2*S252</f>
        <v>6.3630678231627678E-5</v>
      </c>
      <c r="U252">
        <f>D2*E2*G2*(P252+T252)</f>
        <v>1059621.2428064581</v>
      </c>
      <c r="V252">
        <f t="shared" si="91"/>
        <v>1059.6212428064582</v>
      </c>
      <c r="W252" s="3">
        <v>22.5</v>
      </c>
      <c r="X252">
        <f t="shared" si="92"/>
        <v>388.57499999999999</v>
      </c>
      <c r="Y252" s="6">
        <f t="shared" si="93"/>
        <v>295.8</v>
      </c>
      <c r="Z252">
        <f t="shared" si="94"/>
        <v>2.2719881109601614</v>
      </c>
      <c r="AA252" s="3">
        <v>30</v>
      </c>
      <c r="AB252">
        <f t="shared" si="95"/>
        <v>518.1</v>
      </c>
      <c r="AC252" s="6">
        <f t="shared" si="84"/>
        <v>303.3</v>
      </c>
      <c r="AD252">
        <f t="shared" si="96"/>
        <v>3.3710490534071527</v>
      </c>
      <c r="AE252" s="9">
        <v>55</v>
      </c>
      <c r="AF252">
        <f t="shared" si="97"/>
        <v>0.55000000000000004</v>
      </c>
      <c r="AG252" s="9">
        <v>95</v>
      </c>
      <c r="AH252">
        <f t="shared" si="98"/>
        <v>0.95</v>
      </c>
      <c r="AI252">
        <f t="shared" si="99"/>
        <v>2.0062328423930436</v>
      </c>
      <c r="AL252">
        <f t="shared" si="100"/>
        <v>798.00018112048576</v>
      </c>
      <c r="AM252" s="13">
        <v>12.893099999999988</v>
      </c>
      <c r="AN252">
        <f t="shared" si="101"/>
        <v>1.6156763250224537E-2</v>
      </c>
      <c r="AO252" s="6">
        <f t="shared" si="102"/>
        <v>7641353482.9750309</v>
      </c>
      <c r="AP252">
        <f t="shared" si="103"/>
        <v>8446710189.1074104</v>
      </c>
      <c r="AQ252">
        <f t="shared" si="104"/>
        <v>8044031836.0412207</v>
      </c>
      <c r="AR252">
        <f t="shared" si="105"/>
        <v>39.439888092110102</v>
      </c>
      <c r="AS252">
        <f t="shared" si="112"/>
        <v>0.14170183129715078</v>
      </c>
      <c r="AT252">
        <f t="shared" si="107"/>
        <v>-0.32818836961219683</v>
      </c>
      <c r="AU252">
        <f t="shared" si="108"/>
        <v>-1.8341477750432298</v>
      </c>
      <c r="AX252">
        <f>AW2*AM252</f>
        <v>9.0251699999999904</v>
      </c>
      <c r="AY252">
        <f t="shared" si="109"/>
        <v>10.85931777504322</v>
      </c>
    </row>
    <row r="253" spans="5:52" x14ac:dyDescent="0.25">
      <c r="F253">
        <f t="shared" si="110"/>
        <v>252</v>
      </c>
      <c r="G253">
        <f t="shared" si="85"/>
        <v>1.0329053097991445</v>
      </c>
      <c r="H253">
        <f t="shared" si="111"/>
        <v>2.1055478099693881E-2</v>
      </c>
      <c r="K253">
        <f t="shared" si="86"/>
        <v>1.8036810184741989E-2</v>
      </c>
      <c r="L253">
        <f>ACOS(-J2*K253)</f>
        <v>1.5731326498684641</v>
      </c>
      <c r="N253">
        <f t="shared" si="87"/>
        <v>0.99983737641742754</v>
      </c>
      <c r="O253">
        <f t="shared" si="88"/>
        <v>2.7463941772321868E-2</v>
      </c>
      <c r="P253">
        <f>M2*N253*O253</f>
        <v>2.7231973943557641E-2</v>
      </c>
      <c r="Q253">
        <f t="shared" si="89"/>
        <v>2.7467395473893819E-2</v>
      </c>
      <c r="S253">
        <f t="shared" si="90"/>
        <v>1.8033876974051569E-2</v>
      </c>
      <c r="T253">
        <f>Q253*R2*S253</f>
        <v>6.3630631986169871E-5</v>
      </c>
      <c r="U253">
        <f>D2*E2*G2*(P253+T253)</f>
        <v>1059621.2401213318</v>
      </c>
      <c r="V253">
        <f t="shared" si="91"/>
        <v>1059.6212401213318</v>
      </c>
      <c r="W253" s="3">
        <v>22.5</v>
      </c>
      <c r="X253">
        <f t="shared" si="92"/>
        <v>388.57499999999999</v>
      </c>
      <c r="Y253" s="6">
        <f t="shared" si="93"/>
        <v>295.8</v>
      </c>
      <c r="Z253">
        <f t="shared" si="94"/>
        <v>2.2719881109601614</v>
      </c>
      <c r="AA253" s="3">
        <v>30.5</v>
      </c>
      <c r="AB253">
        <f t="shared" si="95"/>
        <v>526.73500000000001</v>
      </c>
      <c r="AC253" s="6">
        <f t="shared" si="84"/>
        <v>303.8</v>
      </c>
      <c r="AD253">
        <f t="shared" si="96"/>
        <v>3.4585031764857836</v>
      </c>
      <c r="AE253" s="9">
        <v>56</v>
      </c>
      <c r="AF253">
        <f t="shared" si="97"/>
        <v>0.56000000000000005</v>
      </c>
      <c r="AG253" s="9">
        <v>97</v>
      </c>
      <c r="AH253">
        <f t="shared" si="98"/>
        <v>0.97</v>
      </c>
      <c r="AI253">
        <f t="shared" si="99"/>
        <v>2.0702951232316975</v>
      </c>
      <c r="AL253">
        <f t="shared" si="100"/>
        <v>798.00017909831854</v>
      </c>
      <c r="AM253" s="13">
        <v>12.034799999999986</v>
      </c>
      <c r="AN253">
        <f t="shared" si="101"/>
        <v>1.5081199622785079E-2</v>
      </c>
      <c r="AO253" s="6">
        <f t="shared" si="102"/>
        <v>7641353482.9750309</v>
      </c>
      <c r="AP253">
        <f t="shared" si="103"/>
        <v>8502572636.9173031</v>
      </c>
      <c r="AQ253">
        <f t="shared" si="104"/>
        <v>8071963059.946167</v>
      </c>
      <c r="AR253">
        <f t="shared" si="105"/>
        <v>39.57683488291606</v>
      </c>
      <c r="AS253">
        <f t="shared" si="112"/>
        <v>0.13856071779481224</v>
      </c>
      <c r="AT253">
        <f t="shared" si="107"/>
        <v>-0.32964038050924011</v>
      </c>
      <c r="AU253">
        <f t="shared" si="108"/>
        <v>-1.8076801548705348</v>
      </c>
      <c r="AX253">
        <f>AW2*AM253</f>
        <v>8.4243599999999894</v>
      </c>
      <c r="AY253">
        <f t="shared" si="109"/>
        <v>10.232040154870525</v>
      </c>
    </row>
    <row r="254" spans="5:52" x14ac:dyDescent="0.25">
      <c r="F254">
        <f t="shared" si="110"/>
        <v>253</v>
      </c>
      <c r="G254">
        <f t="shared" si="85"/>
        <v>1.0329045571617053</v>
      </c>
      <c r="H254">
        <f t="shared" si="111"/>
        <v>2.1178294846428615E-2</v>
      </c>
      <c r="K254">
        <f t="shared" si="86"/>
        <v>1.8036797039178161E-2</v>
      </c>
      <c r="L254">
        <f>ACOS(-J2*K254)</f>
        <v>1.5731326481657053</v>
      </c>
      <c r="N254">
        <f t="shared" si="87"/>
        <v>0.99983737665441585</v>
      </c>
      <c r="O254">
        <f t="shared" si="88"/>
        <v>2.7463941742602371E-2</v>
      </c>
      <c r="P254">
        <f>M2*N254*O254</f>
        <v>2.723197392054387E-2</v>
      </c>
      <c r="Q254">
        <f t="shared" si="89"/>
        <v>2.7467395444163104E-2</v>
      </c>
      <c r="S254">
        <f t="shared" si="90"/>
        <v>1.8033863834900025E-2</v>
      </c>
      <c r="T254">
        <f>Q254*R2*S254</f>
        <v>6.3630585557186315E-5</v>
      </c>
      <c r="U254">
        <f>D2*E2*G2*(P254+T254)</f>
        <v>1059621.237425549</v>
      </c>
      <c r="V254">
        <f t="shared" si="91"/>
        <v>1059.621237425549</v>
      </c>
      <c r="W254" s="3">
        <v>21.5</v>
      </c>
      <c r="X254">
        <f t="shared" si="92"/>
        <v>371.30500000000001</v>
      </c>
      <c r="Y254" s="6">
        <f t="shared" si="93"/>
        <v>294.8</v>
      </c>
      <c r="Z254">
        <f t="shared" si="94"/>
        <v>2.1522831732713339</v>
      </c>
      <c r="AA254" s="3">
        <v>27.5</v>
      </c>
      <c r="AB254">
        <f t="shared" si="95"/>
        <v>474.92500000000001</v>
      </c>
      <c r="AC254" s="6">
        <f t="shared" si="84"/>
        <v>300.8</v>
      </c>
      <c r="AD254">
        <f t="shared" si="96"/>
        <v>2.9620668940772426</v>
      </c>
      <c r="AE254" s="9">
        <v>76</v>
      </c>
      <c r="AF254">
        <f t="shared" si="97"/>
        <v>0.76</v>
      </c>
      <c r="AG254" s="9">
        <v>97</v>
      </c>
      <c r="AH254">
        <f t="shared" si="98"/>
        <v>0.97</v>
      </c>
      <c r="AI254">
        <f t="shared" si="99"/>
        <v>2.1694427587859488</v>
      </c>
      <c r="AL254">
        <f t="shared" si="100"/>
        <v>798.00017706812605</v>
      </c>
      <c r="AM254" s="13">
        <v>8.5394999999999914</v>
      </c>
      <c r="AN254">
        <f t="shared" si="101"/>
        <v>1.0701125445077396E-2</v>
      </c>
      <c r="AO254" s="6">
        <f t="shared" si="102"/>
        <v>7538496509.1746454</v>
      </c>
      <c r="AP254">
        <f t="shared" si="103"/>
        <v>8171515569.1849499</v>
      </c>
      <c r="AQ254">
        <f t="shared" si="104"/>
        <v>7855006039.1797981</v>
      </c>
      <c r="AR254">
        <f t="shared" si="105"/>
        <v>38.513094610098548</v>
      </c>
      <c r="AS254">
        <f t="shared" si="112"/>
        <v>0.13379360322190634</v>
      </c>
      <c r="AT254">
        <f t="shared" si="107"/>
        <v>-0.33555348064914547</v>
      </c>
      <c r="AU254">
        <f t="shared" si="108"/>
        <v>-1.7290418874455382</v>
      </c>
      <c r="AX254">
        <f>AW2*AM254</f>
        <v>5.9776499999999935</v>
      </c>
      <c r="AY254">
        <f t="shared" si="109"/>
        <v>7.7066918874455315</v>
      </c>
    </row>
    <row r="255" spans="5:52" x14ac:dyDescent="0.25">
      <c r="F255">
        <f t="shared" si="110"/>
        <v>254</v>
      </c>
      <c r="G255">
        <f t="shared" si="85"/>
        <v>1.0329038015492871</v>
      </c>
      <c r="H255">
        <f t="shared" si="111"/>
        <v>2.1301109678383702E-2</v>
      </c>
      <c r="K255">
        <f t="shared" si="86"/>
        <v>1.8036783841653362E-2</v>
      </c>
      <c r="L255">
        <f>ACOS(-J2*K255)</f>
        <v>1.5731326464562156</v>
      </c>
      <c r="N255">
        <f t="shared" si="87"/>
        <v>0.99983737689234076</v>
      </c>
      <c r="O255">
        <f t="shared" si="88"/>
        <v>2.7463941712765404E-2</v>
      </c>
      <c r="P255">
        <f>M2*N255*O255</f>
        <v>2.7231973897439133E-2</v>
      </c>
      <c r="Q255">
        <f t="shared" si="89"/>
        <v>2.746739541431488E-2</v>
      </c>
      <c r="S255">
        <f t="shared" si="90"/>
        <v>1.8033850643812854E-2</v>
      </c>
      <c r="T255">
        <f>Q255*R2*S255</f>
        <v>6.3630538944681268E-5</v>
      </c>
      <c r="U255">
        <f>D2*E2*G2*(P255+T255)</f>
        <v>1059621.2347191107</v>
      </c>
      <c r="V255">
        <f t="shared" si="91"/>
        <v>1059.6212347191106</v>
      </c>
      <c r="W255" s="3">
        <v>21</v>
      </c>
      <c r="X255">
        <f t="shared" si="92"/>
        <v>362.67</v>
      </c>
      <c r="Y255" s="6">
        <f t="shared" si="93"/>
        <v>294.3</v>
      </c>
      <c r="Z255">
        <f t="shared" si="94"/>
        <v>2.0945280629249932</v>
      </c>
      <c r="AA255" s="3">
        <v>29.5</v>
      </c>
      <c r="AB255">
        <f t="shared" si="95"/>
        <v>509.46499999999997</v>
      </c>
      <c r="AC255" s="6">
        <f t="shared" si="84"/>
        <v>302.8</v>
      </c>
      <c r="AD255">
        <f t="shared" si="96"/>
        <v>3.2855284428483555</v>
      </c>
      <c r="AE255" s="9">
        <v>66</v>
      </c>
      <c r="AF255">
        <f t="shared" si="97"/>
        <v>0.66</v>
      </c>
      <c r="AG255" s="9">
        <v>96</v>
      </c>
      <c r="AH255">
        <f t="shared" si="98"/>
        <v>0.96</v>
      </c>
      <c r="AI255">
        <f t="shared" si="99"/>
        <v>2.0895978563439543</v>
      </c>
      <c r="AL255">
        <f t="shared" si="100"/>
        <v>798.00017502990875</v>
      </c>
      <c r="AM255" s="13">
        <v>10.925399999999987</v>
      </c>
      <c r="AN255">
        <f t="shared" si="101"/>
        <v>1.3690974440689199E-2</v>
      </c>
      <c r="AO255" s="6">
        <f t="shared" si="102"/>
        <v>7487459175.1471529</v>
      </c>
      <c r="AP255">
        <f t="shared" si="103"/>
        <v>8391123459.3793173</v>
      </c>
      <c r="AQ255">
        <f t="shared" si="104"/>
        <v>7939291317.2632351</v>
      </c>
      <c r="AR255">
        <f t="shared" si="105"/>
        <v>38.926345328541643</v>
      </c>
      <c r="AS255">
        <f t="shared" si="112"/>
        <v>0.13762382061037542</v>
      </c>
      <c r="AT255">
        <f t="shared" si="107"/>
        <v>-0.33151718450506956</v>
      </c>
      <c r="AU255">
        <f t="shared" si="108"/>
        <v>-1.7760013301983544</v>
      </c>
      <c r="AX255">
        <f>AW2*AM255</f>
        <v>7.6477799999999903</v>
      </c>
      <c r="AY255">
        <f t="shared" si="109"/>
        <v>9.4237813301983451</v>
      </c>
    </row>
    <row r="256" spans="5:52" x14ac:dyDescent="0.25">
      <c r="F256">
        <f t="shared" si="110"/>
        <v>255</v>
      </c>
      <c r="G256">
        <f t="shared" si="85"/>
        <v>1.0329030429619588</v>
      </c>
      <c r="H256">
        <f t="shared" si="111"/>
        <v>2.142392258445517E-2</v>
      </c>
      <c r="K256">
        <f t="shared" si="86"/>
        <v>1.8036770592168797E-2</v>
      </c>
      <c r="L256">
        <f>ACOS(-J2*K256)</f>
        <v>1.5731326447399958</v>
      </c>
      <c r="N256">
        <f t="shared" si="87"/>
        <v>0.99983737713120213</v>
      </c>
      <c r="O256">
        <f t="shared" si="88"/>
        <v>2.7463941682810963E-2</v>
      </c>
      <c r="P256">
        <f>M2*N256*O256</f>
        <v>2.723197387424342E-2</v>
      </c>
      <c r="Q256">
        <f t="shared" si="89"/>
        <v>2.7467395384349134E-2</v>
      </c>
      <c r="S256">
        <f t="shared" si="90"/>
        <v>1.8033837400791251E-2</v>
      </c>
      <c r="T256">
        <f>Q256*R2*S256</f>
        <v>6.3630492148658915E-5</v>
      </c>
      <c r="U256">
        <f>D2*E2*G2*(P256+T256)</f>
        <v>1059621.2320020164</v>
      </c>
      <c r="V256">
        <f t="shared" si="91"/>
        <v>1059.6212320020163</v>
      </c>
      <c r="W256" s="3">
        <v>22.5</v>
      </c>
      <c r="X256">
        <f t="shared" si="92"/>
        <v>388.57499999999999</v>
      </c>
      <c r="Y256" s="6">
        <f t="shared" si="93"/>
        <v>295.8</v>
      </c>
      <c r="Z256">
        <f t="shared" si="94"/>
        <v>2.2719881109601614</v>
      </c>
      <c r="AA256" s="3">
        <v>30</v>
      </c>
      <c r="AB256">
        <f t="shared" si="95"/>
        <v>518.1</v>
      </c>
      <c r="AC256" s="6">
        <f t="shared" si="84"/>
        <v>303.3</v>
      </c>
      <c r="AD256">
        <f t="shared" si="96"/>
        <v>3.3710490534071527</v>
      </c>
      <c r="AE256" s="9">
        <v>69</v>
      </c>
      <c r="AF256">
        <f t="shared" si="97"/>
        <v>0.69</v>
      </c>
      <c r="AG256" s="9">
        <v>95</v>
      </c>
      <c r="AH256">
        <f t="shared" si="98"/>
        <v>0.95</v>
      </c>
      <c r="AI256">
        <f t="shared" si="99"/>
        <v>2.2422062761315442</v>
      </c>
      <c r="AL256">
        <f t="shared" si="100"/>
        <v>798.00017298366652</v>
      </c>
      <c r="AM256" s="13">
        <v>9.6722999999999875</v>
      </c>
      <c r="AN256">
        <f t="shared" si="101"/>
        <v>1.2120674064312465E-2</v>
      </c>
      <c r="AO256" s="6">
        <f t="shared" si="102"/>
        <v>7641353482.9750309</v>
      </c>
      <c r="AP256">
        <f t="shared" si="103"/>
        <v>8446710189.1074104</v>
      </c>
      <c r="AQ256">
        <f t="shared" si="104"/>
        <v>8044031836.0412207</v>
      </c>
      <c r="AR256">
        <f t="shared" si="105"/>
        <v>39.439888092110102</v>
      </c>
      <c r="AS256">
        <f t="shared" si="112"/>
        <v>0.1303640226197367</v>
      </c>
      <c r="AT256">
        <f t="shared" si="107"/>
        <v>-0.33363709001317815</v>
      </c>
      <c r="AU256">
        <f t="shared" si="108"/>
        <v>-1.7154092656545266</v>
      </c>
      <c r="AX256">
        <f>AW2*AM256</f>
        <v>6.7706099999999907</v>
      </c>
      <c r="AY256">
        <f t="shared" si="109"/>
        <v>8.4860192656545177</v>
      </c>
    </row>
    <row r="257" spans="6:51" x14ac:dyDescent="0.25">
      <c r="F257">
        <f t="shared" si="110"/>
        <v>256</v>
      </c>
      <c r="G257">
        <f t="shared" si="85"/>
        <v>1.0329022813997883</v>
      </c>
      <c r="H257">
        <f t="shared" si="111"/>
        <v>2.1546733553539199E-2</v>
      </c>
      <c r="K257">
        <f t="shared" si="86"/>
        <v>1.8036757290725652E-2</v>
      </c>
      <c r="L257">
        <f>ACOS(-J2*K257)</f>
        <v>1.5731326430170456</v>
      </c>
      <c r="N257">
        <f t="shared" si="87"/>
        <v>0.99983737737100009</v>
      </c>
      <c r="O257">
        <f t="shared" si="88"/>
        <v>2.7463941652739049E-2</v>
      </c>
      <c r="P257">
        <f>M2*N257*O257</f>
        <v>2.7231973850956735E-2</v>
      </c>
      <c r="Q257">
        <f t="shared" si="89"/>
        <v>2.7467395354265876E-2</v>
      </c>
      <c r="S257">
        <f t="shared" si="90"/>
        <v>1.8033824105836403E-2</v>
      </c>
      <c r="T257">
        <f>Q257*R2*S257</f>
        <v>6.3630445169123446E-5</v>
      </c>
      <c r="U257">
        <f>D2*E2*G2*(P257+T257)</f>
        <v>1059621.2292742666</v>
      </c>
      <c r="V257">
        <f t="shared" si="91"/>
        <v>1059.6212292742666</v>
      </c>
      <c r="W257" s="3">
        <v>23</v>
      </c>
      <c r="X257">
        <f t="shared" si="92"/>
        <v>397.21</v>
      </c>
      <c r="Y257" s="6">
        <f t="shared" si="93"/>
        <v>296.3</v>
      </c>
      <c r="Z257">
        <f t="shared" si="94"/>
        <v>2.3339947564661481</v>
      </c>
      <c r="AA257" s="3">
        <v>30.5</v>
      </c>
      <c r="AB257">
        <f t="shared" si="95"/>
        <v>526.73500000000001</v>
      </c>
      <c r="AC257" s="6">
        <f t="shared" si="84"/>
        <v>303.8</v>
      </c>
      <c r="AD257">
        <f t="shared" si="96"/>
        <v>3.4585031764857836</v>
      </c>
      <c r="AE257" s="9">
        <v>62</v>
      </c>
      <c r="AF257">
        <f t="shared" si="97"/>
        <v>0.62</v>
      </c>
      <c r="AG257" s="9">
        <v>96</v>
      </c>
      <c r="AH257">
        <f t="shared" si="98"/>
        <v>0.96</v>
      </c>
      <c r="AI257">
        <f t="shared" si="99"/>
        <v>2.1924534678143441</v>
      </c>
      <c r="AL257">
        <f t="shared" si="100"/>
        <v>798.0001709293997</v>
      </c>
      <c r="AM257" s="13">
        <v>11.956199999999988</v>
      </c>
      <c r="AN257">
        <f t="shared" si="101"/>
        <v>1.4982703557663488E-2</v>
      </c>
      <c r="AO257" s="6">
        <f t="shared" si="102"/>
        <v>7693174893.707921</v>
      </c>
      <c r="AP257">
        <f t="shared" si="103"/>
        <v>8502572636.9173031</v>
      </c>
      <c r="AQ257">
        <f t="shared" si="104"/>
        <v>8097873765.3126125</v>
      </c>
      <c r="AR257">
        <f t="shared" si="105"/>
        <v>39.703875071327744</v>
      </c>
      <c r="AS257">
        <f t="shared" si="112"/>
        <v>0.13270289927458911</v>
      </c>
      <c r="AT257">
        <f t="shared" si="107"/>
        <v>-0.32977335019715426</v>
      </c>
      <c r="AU257">
        <f t="shared" si="108"/>
        <v>-1.737516203489049</v>
      </c>
      <c r="AX257">
        <f>AW2*AM257</f>
        <v>8.3693399999999922</v>
      </c>
      <c r="AY257">
        <f t="shared" si="109"/>
        <v>10.106856203489041</v>
      </c>
    </row>
    <row r="258" spans="6:51" x14ac:dyDescent="0.25">
      <c r="F258">
        <f t="shared" si="110"/>
        <v>257</v>
      </c>
      <c r="G258">
        <f t="shared" si="85"/>
        <v>1.0329015168628453</v>
      </c>
      <c r="H258">
        <f t="shared" si="111"/>
        <v>2.1669542574532165E-2</v>
      </c>
      <c r="K258">
        <f t="shared" si="86"/>
        <v>1.8036743937325145E-2</v>
      </c>
      <c r="L258">
        <f>ACOS(-J2*K258)</f>
        <v>1.5731326412873654</v>
      </c>
      <c r="N258">
        <f t="shared" si="87"/>
        <v>0.99983737761173463</v>
      </c>
      <c r="O258">
        <f t="shared" si="88"/>
        <v>2.7463941622549677E-2</v>
      </c>
      <c r="P258">
        <f>M2*N258*O258</f>
        <v>2.7231973827579095E-2</v>
      </c>
      <c r="Q258">
        <f t="shared" si="89"/>
        <v>2.746739532406511E-2</v>
      </c>
      <c r="S258">
        <f t="shared" si="90"/>
        <v>1.8033810758949526E-2</v>
      </c>
      <c r="T258">
        <f>Q258*R2*S258</f>
        <v>6.3630398006079197E-5</v>
      </c>
      <c r="U258">
        <f>D2*E2*G2*(P258+T258)</f>
        <v>1059621.2265358621</v>
      </c>
      <c r="V258">
        <f t="shared" si="91"/>
        <v>1059.621226535862</v>
      </c>
      <c r="W258" s="3">
        <v>20.5</v>
      </c>
      <c r="X258">
        <f t="shared" si="92"/>
        <v>354.03499999999997</v>
      </c>
      <c r="Y258" s="6">
        <f t="shared" si="93"/>
        <v>293.8</v>
      </c>
      <c r="Z258">
        <f t="shared" si="94"/>
        <v>2.0381340673462596</v>
      </c>
      <c r="AA258" s="3">
        <v>29.7</v>
      </c>
      <c r="AB258">
        <f t="shared" si="95"/>
        <v>512.91899999999998</v>
      </c>
      <c r="AC258" s="6">
        <f t="shared" ref="AC258:AC321" si="113">AA258+273.3</f>
        <v>303</v>
      </c>
      <c r="AD258">
        <f t="shared" si="96"/>
        <v>3.3195069888271647</v>
      </c>
      <c r="AE258" s="9">
        <v>56</v>
      </c>
      <c r="AF258">
        <f t="shared" si="97"/>
        <v>0.56000000000000005</v>
      </c>
      <c r="AG258" s="9">
        <v>95</v>
      </c>
      <c r="AH258">
        <f t="shared" si="98"/>
        <v>0.95</v>
      </c>
      <c r="AI258">
        <f t="shared" si="99"/>
        <v>1.8975756388610794</v>
      </c>
      <c r="AL258">
        <f t="shared" si="100"/>
        <v>798.00016886710864</v>
      </c>
      <c r="AM258" s="13">
        <v>15.314099999999986</v>
      </c>
      <c r="AN258">
        <f t="shared" si="101"/>
        <v>1.9190597442781055E-2</v>
      </c>
      <c r="AO258" s="6">
        <f t="shared" si="102"/>
        <v>7436681431.5614634</v>
      </c>
      <c r="AP258">
        <f t="shared" si="103"/>
        <v>8413325123.2930565</v>
      </c>
      <c r="AQ258">
        <f t="shared" si="104"/>
        <v>7925003277.4272594</v>
      </c>
      <c r="AR258">
        <f t="shared" si="105"/>
        <v>38.856291069225854</v>
      </c>
      <c r="AS258">
        <f t="shared" si="112"/>
        <v>0.14714647391951283</v>
      </c>
      <c r="AT258">
        <f t="shared" si="107"/>
        <v>-0.32409269345224556</v>
      </c>
      <c r="AU258">
        <f t="shared" si="108"/>
        <v>-1.8530214363697104</v>
      </c>
      <c r="AX258">
        <f>AW2*AM258</f>
        <v>10.71986999999999</v>
      </c>
      <c r="AY258">
        <f t="shared" si="109"/>
        <v>12.5728914363697</v>
      </c>
    </row>
    <row r="259" spans="6:51" x14ac:dyDescent="0.25">
      <c r="F259">
        <f t="shared" si="110"/>
        <v>258</v>
      </c>
      <c r="G259">
        <f t="shared" ref="G259:G265" si="114">(1+(0.033*COS(2*22/7*F259/365*(22/7)/180)))</f>
        <v>1.0329007493511981</v>
      </c>
      <c r="H259">
        <f t="shared" si="111"/>
        <v>2.1792349636330623E-2</v>
      </c>
      <c r="K259">
        <f t="shared" ref="K259:K322" si="115">TAN(G259*(22/7)/180)</f>
        <v>1.8036730531968467E-2</v>
      </c>
      <c r="L259">
        <f>ACOS(-J2*K259)</f>
        <v>1.5731326395509553</v>
      </c>
      <c r="N259">
        <f t="shared" ref="N259:N322" si="116">COS(G259*(22/7)/180)</f>
        <v>0.99983737785340554</v>
      </c>
      <c r="O259">
        <f t="shared" ref="O259:O322" si="117">SIN(L259*(22/7)/180)</f>
        <v>2.746394159224284E-2</v>
      </c>
      <c r="P259">
        <f>M2*N259*O259</f>
        <v>2.7231973804110483E-2</v>
      </c>
      <c r="Q259">
        <f t="shared" ref="Q259:Q322" si="118">(22/7*L259)/180</f>
        <v>2.7467395293746838E-2</v>
      </c>
      <c r="S259">
        <f t="shared" ref="S259:S322" si="119">SIN(G259*(22/7)/180)</f>
        <v>1.8033797360131814E-2</v>
      </c>
      <c r="T259">
        <f>Q259*R2*S259</f>
        <v>6.3630350659530356E-5</v>
      </c>
      <c r="U259">
        <f>D2*E2*G2*(P259+T259)</f>
        <v>1059621.2237868025</v>
      </c>
      <c r="V259">
        <f t="shared" ref="V259:V322" si="120">U259/1000</f>
        <v>1059.6212237868026</v>
      </c>
      <c r="W259" s="3">
        <v>23</v>
      </c>
      <c r="X259">
        <f t="shared" ref="X259:X322" si="121">W259*17.27</f>
        <v>397.21</v>
      </c>
      <c r="Y259" s="6">
        <f t="shared" ref="Y259:Y322" si="122">W259+273.3</f>
        <v>296.3</v>
      </c>
      <c r="Z259">
        <f t="shared" ref="Z259:Z322" si="123">0.6108*EXP(X259/Y259)</f>
        <v>2.3339947564661481</v>
      </c>
      <c r="AA259" s="3">
        <v>30</v>
      </c>
      <c r="AB259">
        <f t="shared" ref="AB259:AB322" si="124">17.27*AA259</f>
        <v>518.1</v>
      </c>
      <c r="AC259" s="6">
        <f t="shared" si="113"/>
        <v>303.3</v>
      </c>
      <c r="AD259">
        <f t="shared" ref="AD259:AD322" si="125">0.6108*EXP(AB259/AC259)</f>
        <v>3.3710490534071527</v>
      </c>
      <c r="AE259" s="9">
        <v>65</v>
      </c>
      <c r="AF259">
        <f t="shared" ref="AF259:AF322" si="126">AE259/100</f>
        <v>0.65</v>
      </c>
      <c r="AG259" s="9">
        <v>97</v>
      </c>
      <c r="AH259">
        <f t="shared" ref="AH259:AH322" si="127">AG259/100</f>
        <v>0.97</v>
      </c>
      <c r="AI259">
        <f t="shared" ref="AI259:AI322" si="128">((Z259*(AH259)+AD259*(AF259))/2)</f>
        <v>2.2275783992434066</v>
      </c>
      <c r="AL259">
        <f t="shared" ref="AL259:AL322" si="129">(0.75+(2*EXP(-5)*(0.23)))*V259</f>
        <v>798.00016679679356</v>
      </c>
      <c r="AM259" s="13">
        <v>11.522999999999984</v>
      </c>
      <c r="AN259">
        <f t="shared" ref="AN259:AN322" si="130">AM259/AL259</f>
        <v>1.4439846605864498E-2</v>
      </c>
      <c r="AO259" s="6">
        <f t="shared" ref="AO259:AO322" si="131">(W259+273.16)^4</f>
        <v>7693174893.707921</v>
      </c>
      <c r="AP259">
        <f t="shared" ref="AP259:AP322" si="132">(AA259+273.16)^4</f>
        <v>8446710189.1074104</v>
      </c>
      <c r="AQ259">
        <f t="shared" ref="AQ259:AQ322" si="133">(AO259+AP259)/2</f>
        <v>8069942541.4076653</v>
      </c>
      <c r="AR259">
        <f t="shared" ref="AR259:AR322" si="134">4.903*10^-9*AQ259</f>
        <v>39.566928280521786</v>
      </c>
      <c r="AS259">
        <f t="shared" si="112"/>
        <v>0.13104896117709591</v>
      </c>
      <c r="AT259">
        <f t="shared" ref="AT259:AT276" si="135">(1.35*(AN259))-0.35</f>
        <v>-0.33050620708208289</v>
      </c>
      <c r="AU259">
        <f t="shared" ref="AU259:AU322" si="136">AR259*AS259*AT259</f>
        <v>-1.7137423872994171</v>
      </c>
      <c r="AX259">
        <f>AW2*AM259</f>
        <v>8.0660999999999881</v>
      </c>
      <c r="AY259">
        <f t="shared" ref="AY259:AY322" si="137">(AX259-AU259)</f>
        <v>9.7798423872994054</v>
      </c>
    </row>
    <row r="260" spans="6:51" x14ac:dyDescent="0.25">
      <c r="F260">
        <f t="shared" ref="F260:F323" si="138">F259+1</f>
        <v>259</v>
      </c>
      <c r="G260">
        <f t="shared" si="114"/>
        <v>1.0328999788649167</v>
      </c>
      <c r="H260">
        <f t="shared" ref="H260:H323" si="139">0.409*SIN((22/7)/180*(2*F260*(22/7)/365-(1.39)))</f>
        <v>2.1915154727831291E-2</v>
      </c>
      <c r="K260">
        <f t="shared" si="115"/>
        <v>1.8036717074656837E-2</v>
      </c>
      <c r="L260">
        <f>ACOS(-J2*K260)</f>
        <v>1.5731326378078152</v>
      </c>
      <c r="N260">
        <f t="shared" si="116"/>
        <v>0.99983737809601303</v>
      </c>
      <c r="O260">
        <f t="shared" si="117"/>
        <v>2.7463941561818538E-2</v>
      </c>
      <c r="P260">
        <f>M2*N260*O260</f>
        <v>2.7231973780550908E-2</v>
      </c>
      <c r="Q260">
        <f t="shared" si="118"/>
        <v>2.7467395263311056E-2</v>
      </c>
      <c r="S260">
        <f t="shared" si="119"/>
        <v>1.8033783909384482E-2</v>
      </c>
      <c r="T260">
        <f>Q260*R2*S260</f>
        <v>6.3630303129481218E-5</v>
      </c>
      <c r="U260">
        <f>D2*E2*G2*(P260+T260)</f>
        <v>1059621.2210270879</v>
      </c>
      <c r="V260">
        <f t="shared" si="120"/>
        <v>1059.6212210270878</v>
      </c>
      <c r="W260" s="3">
        <v>23</v>
      </c>
      <c r="X260">
        <f t="shared" si="121"/>
        <v>397.21</v>
      </c>
      <c r="Y260" s="6">
        <f t="shared" si="122"/>
        <v>296.3</v>
      </c>
      <c r="Z260">
        <f t="shared" si="123"/>
        <v>2.3339947564661481</v>
      </c>
      <c r="AA260" s="3">
        <v>24.5</v>
      </c>
      <c r="AB260">
        <f t="shared" si="124"/>
        <v>423.11500000000001</v>
      </c>
      <c r="AC260" s="6">
        <f t="shared" si="113"/>
        <v>297.8</v>
      </c>
      <c r="AD260">
        <f t="shared" si="125"/>
        <v>2.5289819903542559</v>
      </c>
      <c r="AE260" s="9">
        <v>92</v>
      </c>
      <c r="AF260">
        <f t="shared" si="126"/>
        <v>0.92</v>
      </c>
      <c r="AG260" s="9">
        <v>98</v>
      </c>
      <c r="AH260">
        <f t="shared" si="127"/>
        <v>0.98</v>
      </c>
      <c r="AI260">
        <f t="shared" si="128"/>
        <v>2.3069891462313703</v>
      </c>
      <c r="AL260">
        <f t="shared" si="129"/>
        <v>798.00016471845379</v>
      </c>
      <c r="AM260" s="13">
        <v>3.5738999999999939</v>
      </c>
      <c r="AN260">
        <f t="shared" si="130"/>
        <v>4.4785705041313099E-3</v>
      </c>
      <c r="AO260" s="6">
        <f t="shared" si="131"/>
        <v>7693174893.707921</v>
      </c>
      <c r="AP260">
        <f t="shared" si="132"/>
        <v>7850221478.4973993</v>
      </c>
      <c r="AQ260">
        <f t="shared" si="133"/>
        <v>7771698186.1026602</v>
      </c>
      <c r="AR260">
        <f t="shared" si="134"/>
        <v>38.104636206461343</v>
      </c>
      <c r="AS260">
        <f t="shared" si="112"/>
        <v>0.12735713680883889</v>
      </c>
      <c r="AT260">
        <f t="shared" si="135"/>
        <v>-0.34395392981942269</v>
      </c>
      <c r="AU260">
        <f t="shared" si="136"/>
        <v>-1.6691731201826896</v>
      </c>
      <c r="AX260">
        <f>AW2*AM260</f>
        <v>2.5017299999999953</v>
      </c>
      <c r="AY260">
        <f t="shared" si="137"/>
        <v>4.1709031201826852</v>
      </c>
    </row>
    <row r="261" spans="6:51" x14ac:dyDescent="0.25">
      <c r="F261">
        <f t="shared" si="138"/>
        <v>260</v>
      </c>
      <c r="G261">
        <f t="shared" si="114"/>
        <v>1.0328992054040704</v>
      </c>
      <c r="H261">
        <f t="shared" si="139"/>
        <v>2.2037957837931065E-2</v>
      </c>
      <c r="K261">
        <f t="shared" si="115"/>
        <v>1.8036703565391474E-2</v>
      </c>
      <c r="L261">
        <f>ACOS(-J2*K261)</f>
        <v>1.5731326360579456</v>
      </c>
      <c r="N261">
        <f t="shared" si="116"/>
        <v>0.99983737833955688</v>
      </c>
      <c r="O261">
        <f t="shared" si="117"/>
        <v>2.7463941531276785E-2</v>
      </c>
      <c r="P261">
        <f>M2*N261*O261</f>
        <v>2.7231973756900379E-2</v>
      </c>
      <c r="Q261">
        <f t="shared" si="118"/>
        <v>2.7467395232757777E-2</v>
      </c>
      <c r="S261">
        <f t="shared" si="119"/>
        <v>1.8033770406708751E-2</v>
      </c>
      <c r="T261">
        <f>Q261*R2*S261</f>
        <v>6.3630255415936122E-5</v>
      </c>
      <c r="U261">
        <f>D2*E2*G2*(P261+T261)</f>
        <v>1059621.2182567192</v>
      </c>
      <c r="V261">
        <f t="shared" si="120"/>
        <v>1059.6212182567192</v>
      </c>
      <c r="W261" s="3">
        <v>20.5</v>
      </c>
      <c r="X261">
        <f t="shared" si="121"/>
        <v>354.03499999999997</v>
      </c>
      <c r="Y261" s="6">
        <f t="shared" si="122"/>
        <v>293.8</v>
      </c>
      <c r="Z261">
        <f t="shared" si="123"/>
        <v>2.0381340673462596</v>
      </c>
      <c r="AA261" s="3">
        <v>26</v>
      </c>
      <c r="AB261">
        <f t="shared" si="124"/>
        <v>449.02</v>
      </c>
      <c r="AC261" s="6">
        <f t="shared" si="113"/>
        <v>299.3</v>
      </c>
      <c r="AD261">
        <f t="shared" si="125"/>
        <v>2.7380559832185698</v>
      </c>
      <c r="AE261" s="9">
        <v>80</v>
      </c>
      <c r="AF261">
        <f t="shared" si="126"/>
        <v>0.8</v>
      </c>
      <c r="AG261" s="9">
        <v>98</v>
      </c>
      <c r="AH261">
        <f t="shared" si="127"/>
        <v>0.98</v>
      </c>
      <c r="AI261">
        <f t="shared" si="128"/>
        <v>2.0939080862870951</v>
      </c>
      <c r="AL261">
        <f t="shared" si="129"/>
        <v>798.00016263209068</v>
      </c>
      <c r="AM261" s="13">
        <v>9.9338999999999835</v>
      </c>
      <c r="AN261">
        <f t="shared" si="130"/>
        <v>1.2448493703603292E-2</v>
      </c>
      <c r="AO261" s="6">
        <f t="shared" si="131"/>
        <v>7436681431.5614634</v>
      </c>
      <c r="AP261">
        <f t="shared" si="132"/>
        <v>8009660313.2530737</v>
      </c>
      <c r="AQ261">
        <f t="shared" si="133"/>
        <v>7723170872.4072685</v>
      </c>
      <c r="AR261">
        <f t="shared" si="134"/>
        <v>37.866706787412838</v>
      </c>
      <c r="AS261">
        <f t="shared" si="112"/>
        <v>0.13741520666341447</v>
      </c>
      <c r="AT261">
        <f t="shared" si="135"/>
        <v>-0.3331945335001355</v>
      </c>
      <c r="AU261">
        <f t="shared" si="136"/>
        <v>-1.733764873385867</v>
      </c>
      <c r="AX261">
        <f>AW2*AM261</f>
        <v>6.9537299999999878</v>
      </c>
      <c r="AY261">
        <f t="shared" si="137"/>
        <v>8.6874948733858552</v>
      </c>
    </row>
    <row r="262" spans="6:51" x14ac:dyDescent="0.25">
      <c r="F262">
        <f t="shared" si="138"/>
        <v>261</v>
      </c>
      <c r="G262">
        <f t="shared" si="114"/>
        <v>1.0328984289687293</v>
      </c>
      <c r="H262">
        <f t="shared" si="139"/>
        <v>2.2160758955527035E-2</v>
      </c>
      <c r="K262">
        <f t="shared" si="115"/>
        <v>1.80366900041736E-2</v>
      </c>
      <c r="L262">
        <f>ACOS(-J2*K262)</f>
        <v>1.5731326343013465</v>
      </c>
      <c r="N262">
        <f t="shared" si="116"/>
        <v>0.9998373785840371</v>
      </c>
      <c r="O262">
        <f t="shared" si="117"/>
        <v>2.7463941500617581E-2</v>
      </c>
      <c r="P262">
        <f>M2*N262*O262</f>
        <v>2.7231973733158887E-2</v>
      </c>
      <c r="Q262">
        <f t="shared" si="118"/>
        <v>2.7467395202087002E-2</v>
      </c>
      <c r="S262">
        <f t="shared" si="119"/>
        <v>1.8033756852105839E-2</v>
      </c>
      <c r="T262">
        <f>Q262*R2*S262</f>
        <v>6.3630207518899362E-5</v>
      </c>
      <c r="U262">
        <f>D2*E2*G2*(P262+T262)</f>
        <v>1059621.2154756961</v>
      </c>
      <c r="V262">
        <f t="shared" si="120"/>
        <v>1059.6212154756961</v>
      </c>
      <c r="W262" s="3">
        <v>21</v>
      </c>
      <c r="X262">
        <f t="shared" si="121"/>
        <v>362.67</v>
      </c>
      <c r="Y262" s="6">
        <f t="shared" si="122"/>
        <v>294.3</v>
      </c>
      <c r="Z262">
        <f t="shared" si="123"/>
        <v>2.0945280629249932</v>
      </c>
      <c r="AA262" s="3">
        <v>28</v>
      </c>
      <c r="AB262">
        <f t="shared" si="124"/>
        <v>483.56</v>
      </c>
      <c r="AC262" s="6">
        <f t="shared" si="113"/>
        <v>301.3</v>
      </c>
      <c r="AD262">
        <f t="shared" si="125"/>
        <v>3.0402092404813938</v>
      </c>
      <c r="AE262" s="9">
        <v>78</v>
      </c>
      <c r="AF262">
        <f t="shared" si="126"/>
        <v>0.78</v>
      </c>
      <c r="AG262" s="9">
        <v>94</v>
      </c>
      <c r="AH262">
        <f t="shared" si="127"/>
        <v>0.94</v>
      </c>
      <c r="AI262">
        <f t="shared" si="128"/>
        <v>2.1701097933624904</v>
      </c>
      <c r="AL262">
        <f t="shared" si="129"/>
        <v>798.00016053770378</v>
      </c>
      <c r="AM262" s="13">
        <v>9.8102999999999874</v>
      </c>
      <c r="AN262">
        <f t="shared" si="130"/>
        <v>1.229360654938925E-2</v>
      </c>
      <c r="AO262" s="6">
        <f t="shared" si="131"/>
        <v>7487459175.1471529</v>
      </c>
      <c r="AP262">
        <f t="shared" si="132"/>
        <v>8226008498.8858423</v>
      </c>
      <c r="AQ262">
        <f t="shared" si="133"/>
        <v>7856733837.0164976</v>
      </c>
      <c r="AR262">
        <f t="shared" si="134"/>
        <v>38.521566002891888</v>
      </c>
      <c r="AS262">
        <f t="shared" si="112"/>
        <v>0.13376190470743576</v>
      </c>
      <c r="AT262">
        <f t="shared" si="135"/>
        <v>-0.3334036311583245</v>
      </c>
      <c r="AU262">
        <f t="shared" si="136"/>
        <v>-1.7179349051577393</v>
      </c>
      <c r="AX262">
        <f>AW2*AM262</f>
        <v>6.8672099999999912</v>
      </c>
      <c r="AY262">
        <f t="shared" si="137"/>
        <v>8.5851449051577298</v>
      </c>
    </row>
    <row r="263" spans="6:51" x14ac:dyDescent="0.25">
      <c r="F263">
        <f t="shared" si="138"/>
        <v>262</v>
      </c>
      <c r="G263">
        <f t="shared" si="114"/>
        <v>1.0328976495589637</v>
      </c>
      <c r="H263">
        <f t="shared" si="139"/>
        <v>2.2283558069516464E-2</v>
      </c>
      <c r="K263">
        <f t="shared" si="115"/>
        <v>1.8036676391004439E-2</v>
      </c>
      <c r="L263">
        <f>ACOS(-J2*K263)</f>
        <v>1.5731326325380182</v>
      </c>
      <c r="N263">
        <f t="shared" si="116"/>
        <v>0.99983737882945378</v>
      </c>
      <c r="O263">
        <f t="shared" si="117"/>
        <v>2.7463941469840918E-2</v>
      </c>
      <c r="P263">
        <f>M2*N263*O263</f>
        <v>2.7231973709326441E-2</v>
      </c>
      <c r="Q263">
        <f t="shared" si="118"/>
        <v>2.7467395171298727E-2</v>
      </c>
      <c r="S263">
        <f t="shared" si="119"/>
        <v>1.803374324557697E-2</v>
      </c>
      <c r="T263">
        <f>Q263*R2*S263</f>
        <v>6.3630159438375262E-5</v>
      </c>
      <c r="U263">
        <f>D2*E2*G2*(P263+T263)</f>
        <v>1059621.212684019</v>
      </c>
      <c r="V263">
        <f t="shared" si="120"/>
        <v>1059.6212126840189</v>
      </c>
      <c r="W263" s="3">
        <v>22.5</v>
      </c>
      <c r="X263">
        <f t="shared" si="121"/>
        <v>388.57499999999999</v>
      </c>
      <c r="Y263" s="6">
        <f t="shared" si="122"/>
        <v>295.8</v>
      </c>
      <c r="Z263">
        <f t="shared" si="123"/>
        <v>2.2719881109601614</v>
      </c>
      <c r="AA263" s="3">
        <v>29.5</v>
      </c>
      <c r="AB263">
        <f t="shared" si="124"/>
        <v>509.46499999999997</v>
      </c>
      <c r="AC263" s="6">
        <f t="shared" si="113"/>
        <v>302.8</v>
      </c>
      <c r="AD263">
        <f t="shared" si="125"/>
        <v>3.2855284428483555</v>
      </c>
      <c r="AE263" s="9">
        <v>70</v>
      </c>
      <c r="AF263">
        <f t="shared" si="126"/>
        <v>0.7</v>
      </c>
      <c r="AG263" s="9">
        <v>96</v>
      </c>
      <c r="AH263">
        <f t="shared" si="127"/>
        <v>0.96</v>
      </c>
      <c r="AI263">
        <f t="shared" si="128"/>
        <v>2.240489248257802</v>
      </c>
      <c r="AL263">
        <f t="shared" si="129"/>
        <v>798.0001584352932</v>
      </c>
      <c r="AM263" s="13">
        <v>12.380699999999987</v>
      </c>
      <c r="AN263">
        <f t="shared" si="130"/>
        <v>1.5514658573847753E-2</v>
      </c>
      <c r="AO263" s="6">
        <f t="shared" si="131"/>
        <v>7641353482.9750309</v>
      </c>
      <c r="AP263">
        <f t="shared" si="132"/>
        <v>8391123459.3793173</v>
      </c>
      <c r="AQ263">
        <f t="shared" si="133"/>
        <v>8016238471.1771736</v>
      </c>
      <c r="AR263">
        <f t="shared" si="134"/>
        <v>39.303617224181686</v>
      </c>
      <c r="AS263">
        <f t="shared" si="112"/>
        <v>0.13044430509801716</v>
      </c>
      <c r="AT263">
        <f t="shared" si="135"/>
        <v>-0.32905521092530549</v>
      </c>
      <c r="AU263">
        <f t="shared" si="136"/>
        <v>-1.6870440317737421</v>
      </c>
      <c r="AX263">
        <f>AW2*AM263</f>
        <v>8.6664899999999907</v>
      </c>
      <c r="AY263">
        <f t="shared" si="137"/>
        <v>10.353534031773734</v>
      </c>
    </row>
    <row r="264" spans="6:51" x14ac:dyDescent="0.25">
      <c r="F264">
        <f t="shared" si="138"/>
        <v>263</v>
      </c>
      <c r="G264">
        <f t="shared" si="114"/>
        <v>1.0328968671748437</v>
      </c>
      <c r="H264">
        <f t="shared" si="139"/>
        <v>2.2406355168796785E-2</v>
      </c>
      <c r="K264">
        <f t="shared" si="115"/>
        <v>1.8036662725885215E-2</v>
      </c>
      <c r="L264">
        <f>ACOS(-J2*K264)</f>
        <v>1.5731326307679607</v>
      </c>
      <c r="N264">
        <f t="shared" si="116"/>
        <v>0.99983737907580672</v>
      </c>
      <c r="O264">
        <f t="shared" si="117"/>
        <v>2.7463941438946815E-2</v>
      </c>
      <c r="P264">
        <f>M2*N264*O264</f>
        <v>2.7231973685403046E-2</v>
      </c>
      <c r="Q264">
        <f t="shared" si="118"/>
        <v>2.7467395140392967E-2</v>
      </c>
      <c r="S264">
        <f t="shared" si="119"/>
        <v>1.8033729587123373E-2</v>
      </c>
      <c r="T264">
        <f>Q264*R2*S264</f>
        <v>6.3630111174368186E-5</v>
      </c>
      <c r="U264">
        <f>D2*E2*G2*(P264+T264)</f>
        <v>1059621.2098816887</v>
      </c>
      <c r="V264">
        <f t="shared" si="120"/>
        <v>1059.6212098816886</v>
      </c>
      <c r="W264" s="3">
        <v>21</v>
      </c>
      <c r="X264">
        <f t="shared" si="121"/>
        <v>362.67</v>
      </c>
      <c r="Y264" s="6">
        <f t="shared" si="122"/>
        <v>294.3</v>
      </c>
      <c r="Z264">
        <f t="shared" si="123"/>
        <v>2.0945280629249932</v>
      </c>
      <c r="AA264" s="3">
        <v>30</v>
      </c>
      <c r="AB264">
        <f t="shared" si="124"/>
        <v>518.1</v>
      </c>
      <c r="AC264" s="6">
        <f t="shared" si="113"/>
        <v>303.3</v>
      </c>
      <c r="AD264">
        <f t="shared" si="125"/>
        <v>3.3710490534071527</v>
      </c>
      <c r="AE264" s="9">
        <v>62</v>
      </c>
      <c r="AF264">
        <f t="shared" si="126"/>
        <v>0.62</v>
      </c>
      <c r="AG264" s="9">
        <v>97</v>
      </c>
      <c r="AH264">
        <f t="shared" si="127"/>
        <v>0.97</v>
      </c>
      <c r="AI264">
        <f t="shared" si="128"/>
        <v>2.0608713170748389</v>
      </c>
      <c r="AL264">
        <f t="shared" si="129"/>
        <v>798.00015632485974</v>
      </c>
      <c r="AM264" s="13">
        <v>15.114599999999987</v>
      </c>
      <c r="AN264">
        <f t="shared" si="130"/>
        <v>1.8940597793375556E-2</v>
      </c>
      <c r="AO264" s="6">
        <f t="shared" si="131"/>
        <v>7487459175.1471529</v>
      </c>
      <c r="AP264">
        <f t="shared" si="132"/>
        <v>8446710189.1074104</v>
      </c>
      <c r="AQ264">
        <f t="shared" si="133"/>
        <v>7967084682.1272812</v>
      </c>
      <c r="AR264">
        <f t="shared" si="134"/>
        <v>39.06261619647006</v>
      </c>
      <c r="AS264">
        <f t="shared" si="112"/>
        <v>0.1390197078948614</v>
      </c>
      <c r="AT264">
        <f t="shared" si="135"/>
        <v>-0.32443019297894299</v>
      </c>
      <c r="AU264">
        <f t="shared" si="136"/>
        <v>-1.76180956337965</v>
      </c>
      <c r="AX264">
        <f>AW2*AM264</f>
        <v>10.58021999999999</v>
      </c>
      <c r="AY264">
        <f t="shared" si="137"/>
        <v>12.34202956337964</v>
      </c>
    </row>
    <row r="265" spans="6:51" x14ac:dyDescent="0.25">
      <c r="F265">
        <f t="shared" si="138"/>
        <v>264</v>
      </c>
      <c r="G265">
        <f t="shared" si="114"/>
        <v>1.0328960818164403</v>
      </c>
      <c r="H265">
        <f t="shared" si="139"/>
        <v>2.2529150242265619E-2</v>
      </c>
      <c r="K265">
        <f t="shared" si="115"/>
        <v>1.8036649008817175E-2</v>
      </c>
      <c r="L265">
        <f>ACOS(-J2*K265)</f>
        <v>1.5731326289911742</v>
      </c>
      <c r="N265">
        <f t="shared" si="116"/>
        <v>0.99983737932309613</v>
      </c>
      <c r="O265">
        <f t="shared" si="117"/>
        <v>2.7463941407935257E-2</v>
      </c>
      <c r="P265">
        <f>M2*N265*O265</f>
        <v>2.7231973661388693E-2</v>
      </c>
      <c r="Q265">
        <f t="shared" si="118"/>
        <v>2.7467395109369706E-2</v>
      </c>
      <c r="S265">
        <f t="shared" si="119"/>
        <v>1.8033715876746282E-2</v>
      </c>
      <c r="T265">
        <f>Q265*R2*S265</f>
        <v>6.3630062726882444E-5</v>
      </c>
      <c r="U265">
        <f>D2*E2*G2*(P265+T265)</f>
        <v>1059621.2070687045</v>
      </c>
      <c r="V265">
        <f t="shared" si="120"/>
        <v>1059.6212070687045</v>
      </c>
      <c r="W265" s="3">
        <v>21</v>
      </c>
      <c r="X265">
        <f t="shared" si="121"/>
        <v>362.67</v>
      </c>
      <c r="Y265" s="6">
        <f t="shared" si="122"/>
        <v>294.3</v>
      </c>
      <c r="Z265">
        <f t="shared" si="123"/>
        <v>2.0945280629249932</v>
      </c>
      <c r="AA265" s="3">
        <v>27.5</v>
      </c>
      <c r="AB265">
        <f t="shared" si="124"/>
        <v>474.92500000000001</v>
      </c>
      <c r="AC265" s="6">
        <f t="shared" si="113"/>
        <v>300.8</v>
      </c>
      <c r="AD265">
        <f t="shared" si="125"/>
        <v>2.9620668940772426</v>
      </c>
      <c r="AE265" s="9">
        <v>64</v>
      </c>
      <c r="AF265">
        <f t="shared" si="126"/>
        <v>0.64</v>
      </c>
      <c r="AG265" s="9">
        <v>96</v>
      </c>
      <c r="AH265">
        <f t="shared" si="127"/>
        <v>0.96</v>
      </c>
      <c r="AI265">
        <f t="shared" si="128"/>
        <v>1.9532348763087142</v>
      </c>
      <c r="AL265">
        <f t="shared" si="129"/>
        <v>798.00015420640295</v>
      </c>
      <c r="AM265" s="13">
        <v>14.298899999999987</v>
      </c>
      <c r="AN265">
        <f t="shared" si="130"/>
        <v>1.7918417590056721E-2</v>
      </c>
      <c r="AO265" s="6">
        <f t="shared" si="131"/>
        <v>7487459175.1471529</v>
      </c>
      <c r="AP265">
        <f t="shared" si="132"/>
        <v>8171515569.1849499</v>
      </c>
      <c r="AQ265">
        <f t="shared" si="133"/>
        <v>7829487372.1660519</v>
      </c>
      <c r="AR265">
        <f t="shared" si="134"/>
        <v>38.387976585730151</v>
      </c>
      <c r="AS265">
        <f t="shared" si="112"/>
        <v>0.14433854857011105</v>
      </c>
      <c r="AT265">
        <f t="shared" si="135"/>
        <v>-0.32581013625342342</v>
      </c>
      <c r="AU265">
        <f t="shared" si="136"/>
        <v>-1.8052699229198739</v>
      </c>
      <c r="AX265">
        <f>AW2*AM265</f>
        <v>10.00922999999999</v>
      </c>
      <c r="AY265">
        <f t="shared" si="137"/>
        <v>11.814499922919865</v>
      </c>
    </row>
    <row r="266" spans="6:51" x14ac:dyDescent="0.25">
      <c r="F266">
        <f t="shared" si="138"/>
        <v>265</v>
      </c>
      <c r="G266">
        <f>(1+(0.033*COS(2*22/7*F266/365*(22/7)/180)))</f>
        <v>1.0328952934838245</v>
      </c>
      <c r="H266">
        <f t="shared" si="139"/>
        <v>2.2651943278820783E-2</v>
      </c>
      <c r="K266">
        <f t="shared" si="115"/>
        <v>1.8036635239801549E-2</v>
      </c>
      <c r="L266">
        <f>ACOS(-J2*K266)</f>
        <v>1.5731326272076589</v>
      </c>
      <c r="N266">
        <f t="shared" si="116"/>
        <v>0.99983737957132179</v>
      </c>
      <c r="O266">
        <f t="shared" si="117"/>
        <v>2.7463941376806262E-2</v>
      </c>
      <c r="P266">
        <f>M2*N266*O266</f>
        <v>2.7231973637283399E-2</v>
      </c>
      <c r="Q266">
        <f t="shared" si="118"/>
        <v>2.7467395078228964E-2</v>
      </c>
      <c r="S266">
        <f t="shared" si="119"/>
        <v>1.803370211444694E-2</v>
      </c>
      <c r="T266">
        <f>Q266*R2*S266</f>
        <v>6.3630014095922481E-5</v>
      </c>
      <c r="U266">
        <f>D2*E2*G2*(P266+T266)</f>
        <v>1059621.2042450674</v>
      </c>
      <c r="V266">
        <f t="shared" si="120"/>
        <v>1059.6212042450675</v>
      </c>
      <c r="W266" s="3">
        <v>22.1</v>
      </c>
      <c r="X266">
        <f t="shared" si="121"/>
        <v>381.66700000000003</v>
      </c>
      <c r="Y266" s="6">
        <f t="shared" si="122"/>
        <v>295.40000000000003</v>
      </c>
      <c r="Z266">
        <f t="shared" si="123"/>
        <v>2.223425053404688</v>
      </c>
      <c r="AA266" s="3">
        <v>31.5</v>
      </c>
      <c r="AB266">
        <f t="shared" si="124"/>
        <v>544.005</v>
      </c>
      <c r="AC266" s="6">
        <f t="shared" si="113"/>
        <v>304.8</v>
      </c>
      <c r="AD266">
        <f t="shared" si="125"/>
        <v>3.6393591244975094</v>
      </c>
      <c r="AE266" s="9">
        <v>52</v>
      </c>
      <c r="AF266">
        <f t="shared" si="126"/>
        <v>0.52</v>
      </c>
      <c r="AG266" s="9">
        <v>97</v>
      </c>
      <c r="AH266">
        <f t="shared" si="127"/>
        <v>0.97</v>
      </c>
      <c r="AI266">
        <f t="shared" si="128"/>
        <v>2.0245945232706259</v>
      </c>
      <c r="AL266">
        <f t="shared" si="129"/>
        <v>798.0001520799234</v>
      </c>
      <c r="AM266" s="13">
        <v>15.860999999999983</v>
      </c>
      <c r="AN266">
        <f t="shared" si="130"/>
        <v>1.987593606174079E-2</v>
      </c>
      <c r="AO266" s="6">
        <f t="shared" si="131"/>
        <v>7600085213.0842552</v>
      </c>
      <c r="AP266">
        <f t="shared" si="132"/>
        <v>8615128329.202486</v>
      </c>
      <c r="AQ266">
        <f t="shared" si="133"/>
        <v>8107606771.1433706</v>
      </c>
      <c r="AR266">
        <f t="shared" si="134"/>
        <v>39.751595998915946</v>
      </c>
      <c r="AS266">
        <f t="shared" si="112"/>
        <v>0.14079645420800294</v>
      </c>
      <c r="AT266">
        <f t="shared" si="135"/>
        <v>-0.32316748631664993</v>
      </c>
      <c r="AU266">
        <f t="shared" si="136"/>
        <v>-1.808730857785962</v>
      </c>
      <c r="AX266">
        <f>AW2*AM266</f>
        <v>11.102699999999988</v>
      </c>
      <c r="AY266">
        <f t="shared" si="137"/>
        <v>12.91143085778595</v>
      </c>
    </row>
    <row r="267" spans="6:51" x14ac:dyDescent="0.25">
      <c r="F267">
        <f t="shared" si="138"/>
        <v>266</v>
      </c>
      <c r="G267">
        <f t="shared" ref="G267:G330" si="140">(1+(0.033*COS(2*22/7*F267/365*(22/7)/180)))</f>
        <v>1.0328945021770675</v>
      </c>
      <c r="H267">
        <f t="shared" si="139"/>
        <v>2.2774734267360267E-2</v>
      </c>
      <c r="K267">
        <f t="shared" si="115"/>
        <v>1.8036621418839591E-2</v>
      </c>
      <c r="L267">
        <f>ACOS(-J2*K267)</f>
        <v>1.5731326254174149</v>
      </c>
      <c r="N267">
        <f t="shared" si="116"/>
        <v>0.99983737982048371</v>
      </c>
      <c r="O267">
        <f t="shared" si="117"/>
        <v>2.7463941345559826E-2</v>
      </c>
      <c r="P267">
        <f>M2*N267*O267</f>
        <v>2.7231973613087154E-2</v>
      </c>
      <c r="Q267">
        <f t="shared" si="118"/>
        <v>2.7467395046970738E-2</v>
      </c>
      <c r="S267">
        <f t="shared" si="119"/>
        <v>1.8033688300226593E-2</v>
      </c>
      <c r="T267">
        <f>Q267*R2*S267</f>
        <v>6.3629965281492687E-5</v>
      </c>
      <c r="U267">
        <f>D2*E2*G2*(P267+T267)</f>
        <v>1059621.2014107774</v>
      </c>
      <c r="V267">
        <f t="shared" si="120"/>
        <v>1059.6212014107773</v>
      </c>
      <c r="W267" s="3">
        <v>22</v>
      </c>
      <c r="X267">
        <f t="shared" si="121"/>
        <v>379.94</v>
      </c>
      <c r="Y267" s="6">
        <f t="shared" si="122"/>
        <v>295.3</v>
      </c>
      <c r="Z267">
        <f t="shared" si="123"/>
        <v>2.2114271288940266</v>
      </c>
      <c r="AA267" s="3">
        <v>28</v>
      </c>
      <c r="AB267">
        <f t="shared" si="124"/>
        <v>483.56</v>
      </c>
      <c r="AC267" s="6">
        <f t="shared" si="113"/>
        <v>301.3</v>
      </c>
      <c r="AD267">
        <f t="shared" si="125"/>
        <v>3.0402092404813938</v>
      </c>
      <c r="AE267" s="9">
        <v>76</v>
      </c>
      <c r="AF267">
        <f t="shared" si="126"/>
        <v>0.76</v>
      </c>
      <c r="AG267" s="9">
        <v>97</v>
      </c>
      <c r="AH267">
        <f t="shared" si="127"/>
        <v>0.97</v>
      </c>
      <c r="AI267">
        <f t="shared" si="128"/>
        <v>2.2278216688965324</v>
      </c>
      <c r="AL267">
        <f t="shared" si="129"/>
        <v>798.00014994542107</v>
      </c>
      <c r="AM267" s="13">
        <v>9.6677999999999855</v>
      </c>
      <c r="AN267">
        <f t="shared" si="130"/>
        <v>1.211503531755127E-2</v>
      </c>
      <c r="AO267" s="6">
        <f t="shared" si="131"/>
        <v>7589794316.8739386</v>
      </c>
      <c r="AP267">
        <f t="shared" si="132"/>
        <v>8226008498.8858423</v>
      </c>
      <c r="AQ267">
        <f t="shared" si="133"/>
        <v>7907901407.8798904</v>
      </c>
      <c r="AR267">
        <f t="shared" si="134"/>
        <v>38.772440602835104</v>
      </c>
      <c r="AS267">
        <f t="shared" si="112"/>
        <v>0.13103755191333533</v>
      </c>
      <c r="AT267">
        <f t="shared" si="135"/>
        <v>-0.33364470232130577</v>
      </c>
      <c r="AU267">
        <f t="shared" si="136"/>
        <v>-1.6951305216095649</v>
      </c>
      <c r="AX267">
        <f>AW2*AM267</f>
        <v>6.7674599999999892</v>
      </c>
      <c r="AY267">
        <f t="shared" si="137"/>
        <v>8.4625905216095543</v>
      </c>
    </row>
    <row r="268" spans="6:51" x14ac:dyDescent="0.25">
      <c r="F268">
        <f t="shared" si="138"/>
        <v>267</v>
      </c>
      <c r="G268">
        <f t="shared" si="140"/>
        <v>1.032893707896241</v>
      </c>
      <c r="H268">
        <f t="shared" si="139"/>
        <v>2.2897523196782246E-2</v>
      </c>
      <c r="K268">
        <f t="shared" si="115"/>
        <v>1.8036607545932552E-2</v>
      </c>
      <c r="L268">
        <f>ACOS(-J2*K268)</f>
        <v>1.5731326236204424</v>
      </c>
      <c r="N268">
        <f t="shared" si="116"/>
        <v>0.99983738007058198</v>
      </c>
      <c r="O268">
        <f t="shared" si="117"/>
        <v>2.7463941314195949E-2</v>
      </c>
      <c r="P268">
        <f>M2*N268*O268</f>
        <v>2.7231973588799963E-2</v>
      </c>
      <c r="Q268">
        <f t="shared" si="118"/>
        <v>2.7467395015595027E-2</v>
      </c>
      <c r="S268">
        <f t="shared" si="119"/>
        <v>1.8033674434086492E-2</v>
      </c>
      <c r="T268">
        <f>Q268*R2*S268</f>
        <v>6.3629916283597469E-5</v>
      </c>
      <c r="U268">
        <f>D2*E2*G2*(P268+T268)</f>
        <v>1059621.1985658344</v>
      </c>
      <c r="V268">
        <f t="shared" si="120"/>
        <v>1059.6211985658344</v>
      </c>
      <c r="W268" s="3">
        <v>23.5</v>
      </c>
      <c r="X268">
        <f t="shared" si="121"/>
        <v>405.84499999999997</v>
      </c>
      <c r="Y268" s="6">
        <f t="shared" si="122"/>
        <v>296.8</v>
      </c>
      <c r="Z268">
        <f t="shared" si="123"/>
        <v>2.3974761634350776</v>
      </c>
      <c r="AA268" s="3">
        <v>30</v>
      </c>
      <c r="AB268">
        <f t="shared" si="124"/>
        <v>518.1</v>
      </c>
      <c r="AC268" s="6">
        <f t="shared" si="113"/>
        <v>303.3</v>
      </c>
      <c r="AD268">
        <f t="shared" si="125"/>
        <v>3.3710490534071527</v>
      </c>
      <c r="AE268" s="9">
        <v>62</v>
      </c>
      <c r="AF268">
        <f t="shared" si="126"/>
        <v>0.62</v>
      </c>
      <c r="AG268" s="9">
        <v>99</v>
      </c>
      <c r="AH268">
        <f t="shared" si="127"/>
        <v>0.99</v>
      </c>
      <c r="AI268">
        <f t="shared" si="128"/>
        <v>2.2317759074565808</v>
      </c>
      <c r="AL268">
        <f t="shared" si="129"/>
        <v>798.00014780289609</v>
      </c>
      <c r="AM268" s="13">
        <v>14.118299999999989</v>
      </c>
      <c r="AN268">
        <f t="shared" si="130"/>
        <v>1.7692101986285812E-2</v>
      </c>
      <c r="AO268" s="6">
        <f t="shared" si="131"/>
        <v>7745259436.8026133</v>
      </c>
      <c r="AP268">
        <f t="shared" si="132"/>
        <v>8446710189.1074104</v>
      </c>
      <c r="AQ268">
        <f t="shared" si="133"/>
        <v>8095984812.9550114</v>
      </c>
      <c r="AR268">
        <f t="shared" si="134"/>
        <v>39.694613537918421</v>
      </c>
      <c r="AS268">
        <f t="shared" si="112"/>
        <v>0.13085218675264859</v>
      </c>
      <c r="AT268">
        <f t="shared" si="135"/>
        <v>-0.32611566231851413</v>
      </c>
      <c r="AU268">
        <f t="shared" si="136"/>
        <v>-1.693886161468156</v>
      </c>
      <c r="AX268">
        <f>AW2*AM268</f>
        <v>9.8828099999999921</v>
      </c>
      <c r="AY268">
        <f t="shared" si="137"/>
        <v>11.576696161468147</v>
      </c>
    </row>
    <row r="269" spans="6:51" x14ac:dyDescent="0.25">
      <c r="F269">
        <f t="shared" si="138"/>
        <v>268</v>
      </c>
      <c r="G269">
        <f t="shared" si="140"/>
        <v>1.0328929106414166</v>
      </c>
      <c r="H269">
        <f t="shared" si="139"/>
        <v>2.3020310055985087E-2</v>
      </c>
      <c r="K269">
        <f t="shared" si="115"/>
        <v>1.8036593621081676E-2</v>
      </c>
      <c r="L269">
        <f>ACOS(-J2*K269)</f>
        <v>1.5731326218167416</v>
      </c>
      <c r="N269">
        <f t="shared" si="116"/>
        <v>0.9998373803216164</v>
      </c>
      <c r="O269">
        <f t="shared" si="117"/>
        <v>2.7463941282714639E-2</v>
      </c>
      <c r="P269">
        <f>M2*N269*O269</f>
        <v>2.7231973564421821E-2</v>
      </c>
      <c r="Q269">
        <f t="shared" si="118"/>
        <v>2.7467394984101837E-2</v>
      </c>
      <c r="S269">
        <f t="shared" si="119"/>
        <v>1.803366051602788E-2</v>
      </c>
      <c r="T269">
        <f>Q269*R2*S269</f>
        <v>6.3629867102241242E-5</v>
      </c>
      <c r="U269">
        <f>D2*E2*G2*(P269+T269)</f>
        <v>1059621.195710239</v>
      </c>
      <c r="V269">
        <f t="shared" si="120"/>
        <v>1059.6211957102389</v>
      </c>
      <c r="W269" s="3">
        <v>21</v>
      </c>
      <c r="X269">
        <f t="shared" si="121"/>
        <v>362.67</v>
      </c>
      <c r="Y269" s="6">
        <f t="shared" si="122"/>
        <v>294.3</v>
      </c>
      <c r="Z269">
        <f t="shared" si="123"/>
        <v>2.0945280629249932</v>
      </c>
      <c r="AA269" s="3">
        <v>26</v>
      </c>
      <c r="AB269">
        <f t="shared" si="124"/>
        <v>449.02</v>
      </c>
      <c r="AC269" s="6">
        <f t="shared" si="113"/>
        <v>299.3</v>
      </c>
      <c r="AD269">
        <f t="shared" si="125"/>
        <v>2.7380559832185698</v>
      </c>
      <c r="AE269" s="9">
        <v>84</v>
      </c>
      <c r="AF269">
        <f t="shared" si="126"/>
        <v>0.84</v>
      </c>
      <c r="AG269" s="9">
        <v>100</v>
      </c>
      <c r="AH269">
        <f t="shared" si="127"/>
        <v>1</v>
      </c>
      <c r="AI269">
        <f t="shared" si="128"/>
        <v>2.1972475444142958</v>
      </c>
      <c r="AL269">
        <f t="shared" si="129"/>
        <v>798.00014565234869</v>
      </c>
      <c r="AM269" s="13">
        <v>7.8473999999999906</v>
      </c>
      <c r="AN269">
        <f t="shared" si="130"/>
        <v>9.8338327915778803E-3</v>
      </c>
      <c r="AO269" s="6">
        <f t="shared" si="131"/>
        <v>7487459175.1471529</v>
      </c>
      <c r="AP269">
        <f t="shared" si="132"/>
        <v>8009660313.2530737</v>
      </c>
      <c r="AQ269">
        <f t="shared" si="133"/>
        <v>7748559744.2001133</v>
      </c>
      <c r="AR269">
        <f t="shared" si="134"/>
        <v>37.991188425813156</v>
      </c>
      <c r="AS269">
        <f t="shared" si="112"/>
        <v>0.13247638237896825</v>
      </c>
      <c r="AT269">
        <f t="shared" si="135"/>
        <v>-0.33672432573136984</v>
      </c>
      <c r="AU269">
        <f t="shared" si="136"/>
        <v>-1.6947117133295451</v>
      </c>
      <c r="AX269">
        <f>AW2*AM269</f>
        <v>5.4931799999999935</v>
      </c>
      <c r="AY269">
        <f t="shared" si="137"/>
        <v>7.1878917133295381</v>
      </c>
    </row>
    <row r="270" spans="6:51" x14ac:dyDescent="0.25">
      <c r="F270">
        <f t="shared" si="138"/>
        <v>269</v>
      </c>
      <c r="G270">
        <f t="shared" si="140"/>
        <v>1.0328921104126665</v>
      </c>
      <c r="H270">
        <f t="shared" si="139"/>
        <v>2.3143094833867336E-2</v>
      </c>
      <c r="K270">
        <f t="shared" si="115"/>
        <v>1.8036579644288227E-2</v>
      </c>
      <c r="L270">
        <f>ACOS(-J2*K270)</f>
        <v>1.5731326200063125</v>
      </c>
      <c r="N270">
        <f t="shared" si="116"/>
        <v>0.99983738057358706</v>
      </c>
      <c r="O270">
        <f t="shared" si="117"/>
        <v>2.7463941251115894E-2</v>
      </c>
      <c r="P270">
        <f>M2*N270*O270</f>
        <v>2.7231973539952745E-2</v>
      </c>
      <c r="Q270">
        <f t="shared" si="118"/>
        <v>2.7467394952491168E-2</v>
      </c>
      <c r="S270">
        <f t="shared" si="119"/>
        <v>1.8033646546052023E-2</v>
      </c>
      <c r="T270">
        <f>Q270*R2*S270</f>
        <v>6.3629817737428454E-5</v>
      </c>
      <c r="U270">
        <f>D2*E2*G2*(P270+T270)</f>
        <v>1059621.1928439916</v>
      </c>
      <c r="V270">
        <f t="shared" si="120"/>
        <v>1059.6211928439916</v>
      </c>
      <c r="W270" s="3">
        <v>21</v>
      </c>
      <c r="X270">
        <f t="shared" si="121"/>
        <v>362.67</v>
      </c>
      <c r="Y270" s="6">
        <f t="shared" si="122"/>
        <v>294.3</v>
      </c>
      <c r="Z270">
        <f t="shared" si="123"/>
        <v>2.0945280629249932</v>
      </c>
      <c r="AA270" s="3">
        <v>29</v>
      </c>
      <c r="AB270">
        <f t="shared" si="124"/>
        <v>500.83</v>
      </c>
      <c r="AC270" s="6">
        <f t="shared" si="113"/>
        <v>302.3</v>
      </c>
      <c r="AD270">
        <f t="shared" si="125"/>
        <v>3.2019052325811828</v>
      </c>
      <c r="AE270" s="9">
        <v>67</v>
      </c>
      <c r="AF270">
        <f t="shared" si="126"/>
        <v>0.67</v>
      </c>
      <c r="AG270" s="9">
        <v>98</v>
      </c>
      <c r="AH270">
        <f t="shared" si="127"/>
        <v>0.98</v>
      </c>
      <c r="AI270">
        <f t="shared" si="128"/>
        <v>2.0989570037479428</v>
      </c>
      <c r="AL270">
        <f t="shared" si="129"/>
        <v>798.00014349377943</v>
      </c>
      <c r="AM270" s="13">
        <v>10.949999999999985</v>
      </c>
      <c r="AN270">
        <f t="shared" si="130"/>
        <v>1.3721802043868107E-2</v>
      </c>
      <c r="AO270" s="6">
        <f t="shared" si="131"/>
        <v>7487459175.1471529</v>
      </c>
      <c r="AP270">
        <f t="shared" si="132"/>
        <v>8335811539.003027</v>
      </c>
      <c r="AQ270">
        <f t="shared" si="133"/>
        <v>7911635357.0750904</v>
      </c>
      <c r="AR270">
        <f t="shared" si="134"/>
        <v>38.790748155739166</v>
      </c>
      <c r="AS270">
        <f t="shared" si="112"/>
        <v>0.13717111331602769</v>
      </c>
      <c r="AT270">
        <f t="shared" si="135"/>
        <v>-0.33147556724077804</v>
      </c>
      <c r="AU270">
        <f t="shared" si="136"/>
        <v>-1.7637715857766283</v>
      </c>
      <c r="AX270">
        <f>AW2*AM270</f>
        <v>7.6649999999999894</v>
      </c>
      <c r="AY270">
        <f t="shared" si="137"/>
        <v>9.4287715857766177</v>
      </c>
    </row>
    <row r="271" spans="6:51" x14ac:dyDescent="0.25">
      <c r="F271">
        <f t="shared" si="138"/>
        <v>270</v>
      </c>
      <c r="G271">
        <f t="shared" si="140"/>
        <v>1.0328913072100629</v>
      </c>
      <c r="H271">
        <f t="shared" si="139"/>
        <v>2.3265877519327727E-2</v>
      </c>
      <c r="K271">
        <f t="shared" si="115"/>
        <v>1.803656561555347E-2</v>
      </c>
      <c r="L271">
        <f>ACOS(-J2*K271)</f>
        <v>1.5731326181891554</v>
      </c>
      <c r="N271">
        <f t="shared" si="116"/>
        <v>0.99983738082649398</v>
      </c>
      <c r="O271">
        <f t="shared" si="117"/>
        <v>2.7463941219399726E-2</v>
      </c>
      <c r="P271">
        <f>M2*N271*O271</f>
        <v>2.7231973515392735E-2</v>
      </c>
      <c r="Q271">
        <f t="shared" si="118"/>
        <v>2.7467394920763031E-2</v>
      </c>
      <c r="S271">
        <f t="shared" si="119"/>
        <v>1.8033632524160181E-2</v>
      </c>
      <c r="T271">
        <f>Q271*R2*S271</f>
        <v>6.3629768189163576E-5</v>
      </c>
      <c r="U271">
        <f>D2*E2*G2*(P271+T271)</f>
        <v>1059621.1899670924</v>
      </c>
      <c r="V271">
        <f t="shared" si="120"/>
        <v>1059.6211899670923</v>
      </c>
      <c r="W271" s="3">
        <v>21</v>
      </c>
      <c r="X271">
        <f t="shared" si="121"/>
        <v>362.67</v>
      </c>
      <c r="Y271" s="6">
        <f t="shared" si="122"/>
        <v>294.3</v>
      </c>
      <c r="Z271">
        <f t="shared" si="123"/>
        <v>2.0945280629249932</v>
      </c>
      <c r="AA271" s="3">
        <v>26</v>
      </c>
      <c r="AB271">
        <f t="shared" si="124"/>
        <v>449.02</v>
      </c>
      <c r="AC271" s="6">
        <f t="shared" si="113"/>
        <v>299.3</v>
      </c>
      <c r="AD271">
        <f t="shared" si="125"/>
        <v>2.7380559832185698</v>
      </c>
      <c r="AE271" s="9">
        <v>78</v>
      </c>
      <c r="AF271">
        <f t="shared" si="126"/>
        <v>0.78</v>
      </c>
      <c r="AG271" s="9">
        <v>100</v>
      </c>
      <c r="AH271">
        <f t="shared" si="127"/>
        <v>1</v>
      </c>
      <c r="AI271">
        <f t="shared" si="128"/>
        <v>2.115105864917739</v>
      </c>
      <c r="AL271">
        <f t="shared" si="129"/>
        <v>798.00014132718809</v>
      </c>
      <c r="AM271" s="13">
        <v>6.3002999999999929</v>
      </c>
      <c r="AN271">
        <f t="shared" si="130"/>
        <v>7.8951113837169191E-3</v>
      </c>
      <c r="AO271" s="6">
        <f t="shared" si="131"/>
        <v>7487459175.1471529</v>
      </c>
      <c r="AP271">
        <f t="shared" si="132"/>
        <v>8009660313.2530737</v>
      </c>
      <c r="AQ271">
        <f t="shared" si="133"/>
        <v>7748559744.2001133</v>
      </c>
      <c r="AR271">
        <f t="shared" si="134"/>
        <v>37.991188425813156</v>
      </c>
      <c r="AS271">
        <f t="shared" si="112"/>
        <v>0.13639235045709192</v>
      </c>
      <c r="AT271">
        <f t="shared" si="135"/>
        <v>-0.33934159963198213</v>
      </c>
      <c r="AU271">
        <f t="shared" si="136"/>
        <v>-1.7583689071428938</v>
      </c>
      <c r="AX271">
        <f>AW2*AM271</f>
        <v>4.4102099999999949</v>
      </c>
      <c r="AY271">
        <f t="shared" si="137"/>
        <v>6.1685789071428889</v>
      </c>
    </row>
    <row r="272" spans="6:51" x14ac:dyDescent="0.25">
      <c r="F272">
        <f t="shared" si="138"/>
        <v>271</v>
      </c>
      <c r="G272">
        <f t="shared" si="140"/>
        <v>1.0328905010336786</v>
      </c>
      <c r="H272">
        <f t="shared" si="139"/>
        <v>2.3388658101265197E-2</v>
      </c>
      <c r="K272">
        <f t="shared" si="115"/>
        <v>1.803655153487867E-2</v>
      </c>
      <c r="L272">
        <f>ACOS(-J2*K272)</f>
        <v>1.5731326163652706</v>
      </c>
      <c r="N272">
        <f t="shared" si="116"/>
        <v>0.99983738108033704</v>
      </c>
      <c r="O272">
        <f t="shared" si="117"/>
        <v>2.7463941187566131E-2</v>
      </c>
      <c r="P272">
        <f>M2*N272*O272</f>
        <v>2.7231973490741787E-2</v>
      </c>
      <c r="Q272">
        <f t="shared" si="118"/>
        <v>2.7467394888917425E-2</v>
      </c>
      <c r="S272">
        <f t="shared" si="119"/>
        <v>1.8033618450353624E-2</v>
      </c>
      <c r="T272">
        <f>Q272*R2*S272</f>
        <v>6.3629718457451122E-5</v>
      </c>
      <c r="U272">
        <f>D2*E2*G2*(P272+T272)</f>
        <v>1059621.1870795416</v>
      </c>
      <c r="V272">
        <f t="shared" si="120"/>
        <v>1059.6211870795416</v>
      </c>
      <c r="W272" s="3">
        <v>21</v>
      </c>
      <c r="X272">
        <f t="shared" si="121"/>
        <v>362.67</v>
      </c>
      <c r="Y272" s="6">
        <f t="shared" si="122"/>
        <v>294.3</v>
      </c>
      <c r="Z272">
        <f t="shared" si="123"/>
        <v>2.0945280629249932</v>
      </c>
      <c r="AA272" s="3">
        <v>29.5</v>
      </c>
      <c r="AB272">
        <f t="shared" si="124"/>
        <v>509.46499999999997</v>
      </c>
      <c r="AC272" s="6">
        <f t="shared" si="113"/>
        <v>302.8</v>
      </c>
      <c r="AD272">
        <f t="shared" si="125"/>
        <v>3.2855284428483555</v>
      </c>
      <c r="AE272" s="9">
        <v>62</v>
      </c>
      <c r="AF272">
        <f t="shared" si="126"/>
        <v>0.62</v>
      </c>
      <c r="AG272" s="9">
        <v>98</v>
      </c>
      <c r="AH272">
        <f t="shared" si="127"/>
        <v>0.98</v>
      </c>
      <c r="AI272">
        <f t="shared" si="128"/>
        <v>2.0448325681162367</v>
      </c>
      <c r="AL272">
        <f t="shared" si="129"/>
        <v>798.00013915257523</v>
      </c>
      <c r="AM272" s="13">
        <v>12.818699999999986</v>
      </c>
      <c r="AN272">
        <f t="shared" si="130"/>
        <v>1.6063531033481546E-2</v>
      </c>
      <c r="AO272" s="6">
        <f t="shared" si="131"/>
        <v>7487459175.1471529</v>
      </c>
      <c r="AP272">
        <f t="shared" si="132"/>
        <v>8391123459.3793173</v>
      </c>
      <c r="AQ272">
        <f t="shared" si="133"/>
        <v>7939291317.2632351</v>
      </c>
      <c r="AR272">
        <f t="shared" si="134"/>
        <v>38.926345328541643</v>
      </c>
      <c r="AS272">
        <f t="shared" si="112"/>
        <v>0.13980330088865542</v>
      </c>
      <c r="AT272">
        <f t="shared" si="135"/>
        <v>-0.3283142331047999</v>
      </c>
      <c r="AU272">
        <f t="shared" si="136"/>
        <v>-1.7866964209316518</v>
      </c>
      <c r="AX272">
        <f>AW2*AM272</f>
        <v>8.9730899999999885</v>
      </c>
      <c r="AY272">
        <f t="shared" si="137"/>
        <v>10.75978642093164</v>
      </c>
    </row>
    <row r="273" spans="5:52" x14ac:dyDescent="0.25">
      <c r="F273">
        <f t="shared" si="138"/>
        <v>272</v>
      </c>
      <c r="G273">
        <f t="shared" si="140"/>
        <v>1.0328896918835866</v>
      </c>
      <c r="H273">
        <f t="shared" si="139"/>
        <v>2.3511436568578854E-2</v>
      </c>
      <c r="K273">
        <f t="shared" si="115"/>
        <v>1.8036537402265108E-2</v>
      </c>
      <c r="L273">
        <f>ACOS(-J2*K273)</f>
        <v>1.573132614534658</v>
      </c>
      <c r="N273">
        <f t="shared" si="116"/>
        <v>0.99983738133511624</v>
      </c>
      <c r="O273">
        <f t="shared" si="117"/>
        <v>2.7463941155615106E-2</v>
      </c>
      <c r="P273">
        <f>M2*N273*O273</f>
        <v>2.7231973465999898E-2</v>
      </c>
      <c r="Q273">
        <f t="shared" si="118"/>
        <v>2.7467394856954343E-2</v>
      </c>
      <c r="S273">
        <f t="shared" si="119"/>
        <v>1.8033604324633624E-2</v>
      </c>
      <c r="T273">
        <f>Q273*R2*S273</f>
        <v>6.3629668542295522E-5</v>
      </c>
      <c r="U273">
        <f>D2*E2*G2*(P273+T273)</f>
        <v>1059621.1841813391</v>
      </c>
      <c r="V273">
        <f t="shared" si="120"/>
        <v>1059.621184181339</v>
      </c>
      <c r="W273" s="3">
        <v>21.5</v>
      </c>
      <c r="X273">
        <f t="shared" si="121"/>
        <v>371.30500000000001</v>
      </c>
      <c r="Y273" s="6">
        <f t="shared" si="122"/>
        <v>294.8</v>
      </c>
      <c r="Z273">
        <f t="shared" si="123"/>
        <v>2.1522831732713339</v>
      </c>
      <c r="AA273" s="3">
        <v>30.1</v>
      </c>
      <c r="AB273">
        <f t="shared" si="124"/>
        <v>519.827</v>
      </c>
      <c r="AC273" s="6">
        <f t="shared" si="113"/>
        <v>303.40000000000003</v>
      </c>
      <c r="AD273">
        <f t="shared" si="125"/>
        <v>3.3883840319267788</v>
      </c>
      <c r="AE273" s="9">
        <v>62</v>
      </c>
      <c r="AF273">
        <f t="shared" si="126"/>
        <v>0.62</v>
      </c>
      <c r="AG273" s="9">
        <v>99</v>
      </c>
      <c r="AH273">
        <f t="shared" si="127"/>
        <v>0.99</v>
      </c>
      <c r="AI273">
        <f t="shared" si="128"/>
        <v>2.1157792206666119</v>
      </c>
      <c r="AL273">
        <f t="shared" si="129"/>
        <v>798.0001369699404</v>
      </c>
      <c r="AM273" s="13">
        <v>14.511899999999981</v>
      </c>
      <c r="AN273">
        <f t="shared" si="130"/>
        <v>1.818533522450589E-2</v>
      </c>
      <c r="AO273" s="6">
        <f t="shared" si="131"/>
        <v>7538496509.1746454</v>
      </c>
      <c r="AP273">
        <f t="shared" si="132"/>
        <v>8457860592.1170883</v>
      </c>
      <c r="AQ273">
        <f t="shared" si="133"/>
        <v>7998178550.6458664</v>
      </c>
      <c r="AR273">
        <f t="shared" si="134"/>
        <v>39.215069433816687</v>
      </c>
      <c r="AS273">
        <f t="shared" si="112"/>
        <v>0.13635994322072684</v>
      </c>
      <c r="AT273">
        <f t="shared" si="135"/>
        <v>-0.32544979744691704</v>
      </c>
      <c r="AU273">
        <f t="shared" si="136"/>
        <v>-1.7402987394158664</v>
      </c>
      <c r="AX273">
        <f>AW2*AM273</f>
        <v>10.158329999999987</v>
      </c>
      <c r="AY273">
        <f t="shared" si="137"/>
        <v>11.898628739415853</v>
      </c>
    </row>
    <row r="274" spans="5:52" x14ac:dyDescent="0.25">
      <c r="F274">
        <f t="shared" si="138"/>
        <v>273</v>
      </c>
      <c r="G274">
        <f t="shared" si="140"/>
        <v>1.0328888797598599</v>
      </c>
      <c r="H274">
        <f t="shared" si="139"/>
        <v>2.3634212910168016E-2</v>
      </c>
      <c r="K274">
        <f t="shared" si="115"/>
        <v>1.8036523217714054E-2</v>
      </c>
      <c r="L274">
        <f>ACOS(-J2*K274)</f>
        <v>1.573132612697318</v>
      </c>
      <c r="N274">
        <f t="shared" si="116"/>
        <v>0.99983738159083146</v>
      </c>
      <c r="O274">
        <f t="shared" si="117"/>
        <v>2.7463941123546668E-2</v>
      </c>
      <c r="P274">
        <f>M2*N274*O274</f>
        <v>2.7231973441167082E-2</v>
      </c>
      <c r="Q274">
        <f t="shared" si="118"/>
        <v>2.7467394824873804E-2</v>
      </c>
      <c r="S274">
        <f t="shared" si="119"/>
        <v>1.8033590147001458E-2</v>
      </c>
      <c r="T274">
        <f>Q274*R2*S274</f>
        <v>6.3629618443701358E-5</v>
      </c>
      <c r="U274">
        <f>D2*E2*G2*(P274+T274)</f>
        <v>1059621.1812724855</v>
      </c>
      <c r="V274">
        <f t="shared" si="120"/>
        <v>1059.6211812724855</v>
      </c>
      <c r="W274" s="3">
        <v>22</v>
      </c>
      <c r="X274">
        <f t="shared" si="121"/>
        <v>379.94</v>
      </c>
      <c r="Y274" s="6">
        <f t="shared" si="122"/>
        <v>295.3</v>
      </c>
      <c r="Z274">
        <f t="shared" si="123"/>
        <v>2.2114271288940266</v>
      </c>
      <c r="AA274" s="3">
        <v>27</v>
      </c>
      <c r="AB274">
        <f t="shared" si="124"/>
        <v>466.28999999999996</v>
      </c>
      <c r="AC274" s="6">
        <f t="shared" si="113"/>
        <v>300.3</v>
      </c>
      <c r="AD274">
        <f t="shared" si="125"/>
        <v>2.8856828078154693</v>
      </c>
      <c r="AE274" s="9">
        <v>81</v>
      </c>
      <c r="AF274">
        <f t="shared" si="126"/>
        <v>0.81</v>
      </c>
      <c r="AG274" s="9">
        <v>100</v>
      </c>
      <c r="AH274">
        <f t="shared" si="127"/>
        <v>1</v>
      </c>
      <c r="AI274">
        <f t="shared" si="128"/>
        <v>2.2744151016122784</v>
      </c>
      <c r="AL274">
        <f t="shared" si="129"/>
        <v>798.00013477928451</v>
      </c>
      <c r="AM274" s="13">
        <v>7.7636999999999885</v>
      </c>
      <c r="AN274">
        <f t="shared" si="130"/>
        <v>9.7289457252376504E-3</v>
      </c>
      <c r="AO274" s="6">
        <f t="shared" si="131"/>
        <v>7589794316.8739386</v>
      </c>
      <c r="AP274">
        <f t="shared" si="132"/>
        <v>8117293828.9158564</v>
      </c>
      <c r="AQ274">
        <f t="shared" si="133"/>
        <v>7853544072.8948975</v>
      </c>
      <c r="AR274">
        <f t="shared" si="134"/>
        <v>38.505926589403686</v>
      </c>
      <c r="AS274">
        <f t="shared" si="112"/>
        <v>0.12886370280882384</v>
      </c>
      <c r="AT274">
        <f t="shared" si="135"/>
        <v>-0.33686592327092912</v>
      </c>
      <c r="AU274">
        <f t="shared" si="136"/>
        <v>-1.6715341955807457</v>
      </c>
      <c r="AX274">
        <f>AW2*AM274</f>
        <v>5.434589999999992</v>
      </c>
      <c r="AY274">
        <f t="shared" si="137"/>
        <v>7.1061241955807377</v>
      </c>
    </row>
    <row r="275" spans="5:52" x14ac:dyDescent="0.25">
      <c r="E275" t="s">
        <v>13</v>
      </c>
      <c r="F275">
        <f t="shared" si="138"/>
        <v>274</v>
      </c>
      <c r="G275">
        <f t="shared" si="140"/>
        <v>1.0328880646625718</v>
      </c>
      <c r="H275">
        <f t="shared" si="139"/>
        <v>2.3756987114932172E-2</v>
      </c>
      <c r="K275">
        <f t="shared" si="115"/>
        <v>1.8036508981226797E-2</v>
      </c>
      <c r="L275">
        <f>ACOS(-J2*K275)</f>
        <v>1.5731326108532506</v>
      </c>
      <c r="N275">
        <f t="shared" si="116"/>
        <v>0.99983738184748283</v>
      </c>
      <c r="O275">
        <f t="shared" si="117"/>
        <v>2.7463941091360813E-2</v>
      </c>
      <c r="P275">
        <f>M2*N275*O275</f>
        <v>2.7231973416243335E-2</v>
      </c>
      <c r="Q275">
        <f t="shared" si="118"/>
        <v>2.7467394792675803E-2</v>
      </c>
      <c r="S275">
        <f t="shared" si="119"/>
        <v>1.8033575917458411E-2</v>
      </c>
      <c r="T275">
        <f>Q275*R2*S275</f>
        <v>6.3629568161673142E-5</v>
      </c>
      <c r="U275">
        <f>D2*E2*G2*(P275+T275)</f>
        <v>1059621.1783529811</v>
      </c>
      <c r="V275">
        <f t="shared" si="120"/>
        <v>1059.6211783529811</v>
      </c>
      <c r="W275" s="3">
        <v>22</v>
      </c>
      <c r="X275">
        <f t="shared" si="121"/>
        <v>379.94</v>
      </c>
      <c r="Y275" s="6">
        <f t="shared" si="122"/>
        <v>295.3</v>
      </c>
      <c r="Z275">
        <f t="shared" si="123"/>
        <v>2.2114271288940266</v>
      </c>
      <c r="AA275" s="3">
        <v>26.5</v>
      </c>
      <c r="AB275">
        <f t="shared" si="124"/>
        <v>457.65499999999997</v>
      </c>
      <c r="AC275" s="6">
        <f t="shared" si="113"/>
        <v>299.8</v>
      </c>
      <c r="AD275">
        <f t="shared" si="125"/>
        <v>2.8110234963348528</v>
      </c>
      <c r="AE275" s="9">
        <v>88</v>
      </c>
      <c r="AF275">
        <f t="shared" si="126"/>
        <v>0.88</v>
      </c>
      <c r="AG275" s="9">
        <v>97</v>
      </c>
      <c r="AH275">
        <f t="shared" si="127"/>
        <v>0.97</v>
      </c>
      <c r="AI275">
        <f t="shared" si="128"/>
        <v>2.309392495900938</v>
      </c>
      <c r="AL275">
        <f t="shared" si="129"/>
        <v>798.00013258060733</v>
      </c>
      <c r="AM275" s="13">
        <v>5.3681999999999928</v>
      </c>
      <c r="AN275">
        <f t="shared" si="130"/>
        <v>6.7270665515306062E-3</v>
      </c>
      <c r="AO275" s="6">
        <f t="shared" si="131"/>
        <v>7589794316.8739386</v>
      </c>
      <c r="AP275">
        <f t="shared" si="132"/>
        <v>8063342376.848567</v>
      </c>
      <c r="AQ275">
        <f t="shared" si="133"/>
        <v>7826568346.8612528</v>
      </c>
      <c r="AR275">
        <f t="shared" si="134"/>
        <v>38.373664604660725</v>
      </c>
      <c r="AS275">
        <f t="shared" si="112"/>
        <v>0.12724640327444903</v>
      </c>
      <c r="AT275">
        <f t="shared" si="135"/>
        <v>-0.34091846015543364</v>
      </c>
      <c r="AU275">
        <f t="shared" si="136"/>
        <v>-1.6646744314906825</v>
      </c>
      <c r="AX275">
        <f>AW2*AM274</f>
        <v>5.434589999999992</v>
      </c>
      <c r="AY275">
        <f t="shared" si="137"/>
        <v>7.0992644314906741</v>
      </c>
      <c r="AZ275">
        <f>SUM(AY245:AY275)/30</f>
        <v>9.791595079366946</v>
      </c>
    </row>
    <row r="276" spans="5:52" x14ac:dyDescent="0.25">
      <c r="F276">
        <f t="shared" si="138"/>
        <v>275</v>
      </c>
      <c r="G276">
        <f t="shared" si="140"/>
        <v>1.032887246591796</v>
      </c>
      <c r="H276">
        <f t="shared" si="139"/>
        <v>2.3879759171771032E-2</v>
      </c>
      <c r="K276">
        <f t="shared" si="115"/>
        <v>1.8036494692804609E-2</v>
      </c>
      <c r="L276">
        <f>ACOS(-J2*K276)</f>
        <v>1.573132609002456</v>
      </c>
      <c r="N276">
        <f t="shared" si="116"/>
        <v>0.99983738210507034</v>
      </c>
      <c r="O276">
        <f t="shared" si="117"/>
        <v>2.7463941059057542E-2</v>
      </c>
      <c r="P276">
        <f>M2*N276*O276</f>
        <v>2.7231973391228664E-2</v>
      </c>
      <c r="Q276">
        <f t="shared" si="118"/>
        <v>2.7467394760360343E-2</v>
      </c>
      <c r="S276">
        <f t="shared" si="119"/>
        <v>1.8033561636005755E-2</v>
      </c>
      <c r="T276">
        <f>Q276*R2*S276</f>
        <v>6.3629517696215374E-5</v>
      </c>
      <c r="U276">
        <f>D2*E2*G2*(P276+T276)</f>
        <v>1059621.1754228263</v>
      </c>
      <c r="V276">
        <f t="shared" si="120"/>
        <v>1059.6211754228264</v>
      </c>
      <c r="W276" s="3">
        <v>23</v>
      </c>
      <c r="X276">
        <f t="shared" si="121"/>
        <v>397.21</v>
      </c>
      <c r="Y276" s="6">
        <f t="shared" si="122"/>
        <v>296.3</v>
      </c>
      <c r="Z276">
        <f t="shared" si="123"/>
        <v>2.3339947564661481</v>
      </c>
      <c r="AA276" s="3">
        <v>30.5</v>
      </c>
      <c r="AB276">
        <f t="shared" si="124"/>
        <v>526.73500000000001</v>
      </c>
      <c r="AC276" s="6">
        <f t="shared" si="113"/>
        <v>303.8</v>
      </c>
      <c r="AD276">
        <f t="shared" si="125"/>
        <v>3.4585031764857836</v>
      </c>
      <c r="AE276" s="9">
        <v>62</v>
      </c>
      <c r="AF276">
        <f t="shared" si="126"/>
        <v>0.62</v>
      </c>
      <c r="AG276" s="9">
        <v>94</v>
      </c>
      <c r="AH276">
        <f t="shared" si="127"/>
        <v>0.94</v>
      </c>
      <c r="AI276">
        <f t="shared" si="128"/>
        <v>2.1691135202496827</v>
      </c>
      <c r="AL276">
        <f t="shared" si="129"/>
        <v>798.00013037390931</v>
      </c>
      <c r="AM276" s="13">
        <v>11.235299999999988</v>
      </c>
      <c r="AN276">
        <f t="shared" si="130"/>
        <v>1.4079321008049959E-2</v>
      </c>
      <c r="AO276" s="6">
        <f t="shared" si="131"/>
        <v>7693174893.707921</v>
      </c>
      <c r="AP276">
        <f t="shared" si="132"/>
        <v>8502572636.9173031</v>
      </c>
      <c r="AQ276">
        <f t="shared" si="133"/>
        <v>8097873765.3126125</v>
      </c>
      <c r="AR276">
        <f t="shared" si="134"/>
        <v>39.703875071327744</v>
      </c>
      <c r="AS276">
        <f t="shared" si="112"/>
        <v>0.13380925094249796</v>
      </c>
      <c r="AT276">
        <f t="shared" si="135"/>
        <v>-0.33099291663913255</v>
      </c>
      <c r="AU276">
        <f t="shared" si="136"/>
        <v>-1.7584812220141637</v>
      </c>
      <c r="AX276">
        <f>AW2*AM275</f>
        <v>3.7577399999999948</v>
      </c>
      <c r="AY276">
        <f t="shared" si="137"/>
        <v>5.516221222014158</v>
      </c>
    </row>
    <row r="277" spans="5:52" x14ac:dyDescent="0.25">
      <c r="F277">
        <f t="shared" si="138"/>
        <v>276</v>
      </c>
      <c r="G277">
        <f t="shared" si="140"/>
        <v>1.0328864255476067</v>
      </c>
      <c r="H277">
        <f t="shared" si="139"/>
        <v>2.4002529069584482E-2</v>
      </c>
      <c r="K277">
        <f t="shared" si="115"/>
        <v>1.8036480352448803E-2</v>
      </c>
      <c r="L277">
        <f>ACOS(-J2*K277)</f>
        <v>1.5731326071449343</v>
      </c>
      <c r="N277">
        <f t="shared" si="116"/>
        <v>0.99983738236359376</v>
      </c>
      <c r="O277">
        <f t="shared" si="117"/>
        <v>2.7463941026636855E-2</v>
      </c>
      <c r="P277">
        <f>M2*N277*O277</f>
        <v>2.7231973366123059E-2</v>
      </c>
      <c r="Q277">
        <f t="shared" si="118"/>
        <v>2.7467394727927422E-2</v>
      </c>
      <c r="S277">
        <f t="shared" si="119"/>
        <v>1.8033547302644802E-2</v>
      </c>
      <c r="T277">
        <f>Q277*R2*S277</f>
        <v>6.3629467047332676E-5</v>
      </c>
      <c r="U277">
        <f>D2*E2*G2*(P277+T277)</f>
        <v>1059621.1724820209</v>
      </c>
      <c r="V277">
        <f t="shared" si="120"/>
        <v>1059.6211724820209</v>
      </c>
      <c r="W277" s="2">
        <v>23</v>
      </c>
      <c r="X277">
        <f t="shared" si="121"/>
        <v>397.21</v>
      </c>
      <c r="Y277" s="6">
        <f t="shared" si="122"/>
        <v>296.3</v>
      </c>
      <c r="Z277">
        <f t="shared" si="123"/>
        <v>2.3339947564661481</v>
      </c>
      <c r="AA277" s="2">
        <v>31</v>
      </c>
      <c r="AB277">
        <f t="shared" si="124"/>
        <v>535.37</v>
      </c>
      <c r="AC277" s="6">
        <f t="shared" si="113"/>
        <v>304.3</v>
      </c>
      <c r="AD277">
        <f t="shared" si="125"/>
        <v>3.5479274662728466</v>
      </c>
      <c r="AE277" s="8">
        <v>59</v>
      </c>
      <c r="AF277">
        <f t="shared" si="126"/>
        <v>0.59</v>
      </c>
      <c r="AG277" s="8">
        <v>94</v>
      </c>
      <c r="AH277">
        <f t="shared" si="127"/>
        <v>0.94</v>
      </c>
      <c r="AI277">
        <f t="shared" si="128"/>
        <v>2.1436161380895795</v>
      </c>
      <c r="AL277">
        <f t="shared" si="129"/>
        <v>798.00012815919035</v>
      </c>
      <c r="AM277" s="13">
        <v>14.880599999999983</v>
      </c>
      <c r="AN277">
        <f t="shared" si="130"/>
        <v>1.8647365426276603E-2</v>
      </c>
      <c r="AO277" s="6">
        <f t="shared" si="131"/>
        <v>7693174893.707921</v>
      </c>
      <c r="AP277">
        <f t="shared" si="132"/>
        <v>8558711713.0389957</v>
      </c>
      <c r="AQ277">
        <f t="shared" si="133"/>
        <v>8125943303.3734589</v>
      </c>
      <c r="AR277">
        <f t="shared" si="134"/>
        <v>39.841500016440072</v>
      </c>
      <c r="AS277">
        <f t="shared" si="112"/>
        <v>0.13502469342246184</v>
      </c>
      <c r="AT277">
        <f>(1.35*(AN277))-0.35</f>
        <v>-0.32482605667452658</v>
      </c>
      <c r="AU277">
        <f t="shared" si="136"/>
        <v>-1.7474298125584411</v>
      </c>
      <c r="AX277">
        <f>AW2*AM276</f>
        <v>7.8647099999999908</v>
      </c>
      <c r="AY277">
        <f t="shared" si="137"/>
        <v>9.6121398125584321</v>
      </c>
    </row>
    <row r="278" spans="5:52" x14ac:dyDescent="0.25">
      <c r="F278">
        <f t="shared" si="138"/>
        <v>277</v>
      </c>
      <c r="G278">
        <f t="shared" si="140"/>
        <v>1.032885601530078</v>
      </c>
      <c r="H278">
        <f t="shared" si="139"/>
        <v>2.4125296797272593E-2</v>
      </c>
      <c r="K278">
        <f t="shared" si="115"/>
        <v>1.8036465960160664E-2</v>
      </c>
      <c r="L278">
        <f>ACOS(-J2*K278)</f>
        <v>1.5731326052806858</v>
      </c>
      <c r="N278">
        <f t="shared" si="116"/>
        <v>0.99983738262305333</v>
      </c>
      <c r="O278">
        <f t="shared" si="117"/>
        <v>2.7463940994098761E-2</v>
      </c>
      <c r="P278">
        <f>M2*N278*O278</f>
        <v>2.7231973340926533E-2</v>
      </c>
      <c r="Q278">
        <f t="shared" si="118"/>
        <v>2.746739469537705E-2</v>
      </c>
      <c r="S278">
        <f t="shared" si="119"/>
        <v>1.8033532917376836E-2</v>
      </c>
      <c r="T278">
        <f>Q278*R2*S278</f>
        <v>6.3629416215029588E-5</v>
      </c>
      <c r="U278">
        <f>D2*E2*G2*(P278+T278)</f>
        <v>1059621.1695305654</v>
      </c>
      <c r="V278">
        <f t="shared" si="120"/>
        <v>1059.6211695305653</v>
      </c>
      <c r="W278" s="2">
        <v>23</v>
      </c>
      <c r="X278">
        <f t="shared" si="121"/>
        <v>397.21</v>
      </c>
      <c r="Y278" s="6">
        <f t="shared" si="122"/>
        <v>296.3</v>
      </c>
      <c r="Z278">
        <f t="shared" si="123"/>
        <v>2.3339947564661481</v>
      </c>
      <c r="AA278" s="2">
        <v>29</v>
      </c>
      <c r="AB278">
        <f t="shared" si="124"/>
        <v>500.83</v>
      </c>
      <c r="AC278" s="6">
        <f t="shared" si="113"/>
        <v>302.3</v>
      </c>
      <c r="AD278">
        <f t="shared" si="125"/>
        <v>3.2019052325811828</v>
      </c>
      <c r="AE278" s="8">
        <v>65</v>
      </c>
      <c r="AF278">
        <f t="shared" si="126"/>
        <v>0.65</v>
      </c>
      <c r="AG278" s="8">
        <v>96</v>
      </c>
      <c r="AH278">
        <f t="shared" si="127"/>
        <v>0.96</v>
      </c>
      <c r="AI278">
        <f t="shared" si="128"/>
        <v>2.1609366836926354</v>
      </c>
      <c r="AL278">
        <f t="shared" si="129"/>
        <v>798.00012593645079</v>
      </c>
      <c r="AM278" s="13">
        <v>9.2384999999999913</v>
      </c>
      <c r="AN278">
        <f t="shared" si="130"/>
        <v>1.1577065842137104E-2</v>
      </c>
      <c r="AO278" s="6">
        <f t="shared" si="131"/>
        <v>7693174893.707921</v>
      </c>
      <c r="AP278">
        <f t="shared" si="132"/>
        <v>8335811539.003027</v>
      </c>
      <c r="AQ278">
        <f t="shared" si="133"/>
        <v>8014493216.3554745</v>
      </c>
      <c r="AR278">
        <f t="shared" si="134"/>
        <v>39.295060239790892</v>
      </c>
      <c r="AS278">
        <f t="shared" si="112"/>
        <v>0.13419825316490716</v>
      </c>
      <c r="AT278">
        <f t="shared" ref="AT278:AT341" si="141">(1.35*(AN278))-0.35</f>
        <v>-0.33437096111311487</v>
      </c>
      <c r="AU278">
        <f t="shared" si="136"/>
        <v>-1.7632478994801069</v>
      </c>
      <c r="AX278">
        <f>AW2*AM277</f>
        <v>10.416419999999988</v>
      </c>
      <c r="AY278">
        <f t="shared" si="137"/>
        <v>12.179667899480094</v>
      </c>
    </row>
    <row r="279" spans="5:52" x14ac:dyDescent="0.25">
      <c r="F279">
        <f t="shared" si="138"/>
        <v>278</v>
      </c>
      <c r="G279">
        <f t="shared" si="140"/>
        <v>1.0328847745392844</v>
      </c>
      <c r="H279">
        <f t="shared" si="139"/>
        <v>2.4248062343735648E-2</v>
      </c>
      <c r="K279">
        <f t="shared" si="115"/>
        <v>1.8036451515941493E-2</v>
      </c>
      <c r="L279">
        <f>ACOS(-J2*K279)</f>
        <v>1.5731326034097106</v>
      </c>
      <c r="N279">
        <f t="shared" si="116"/>
        <v>0.99983738288344881</v>
      </c>
      <c r="O279">
        <f t="shared" si="117"/>
        <v>2.7463940961443264E-2</v>
      </c>
      <c r="P279">
        <f>M2*N279*O279</f>
        <v>2.7231973315639091E-2</v>
      </c>
      <c r="Q279">
        <f t="shared" si="118"/>
        <v>2.746739466270923E-2</v>
      </c>
      <c r="S279">
        <f t="shared" si="119"/>
        <v>1.8033518480203157E-2</v>
      </c>
      <c r="T279">
        <f>Q279*R2*S279</f>
        <v>6.3629365199310744E-5</v>
      </c>
      <c r="U279">
        <f>D2*E2*G2*(P279+T279)</f>
        <v>1059621.1665684602</v>
      </c>
      <c r="V279">
        <f t="shared" si="120"/>
        <v>1059.6211665684602</v>
      </c>
      <c r="W279" s="2">
        <v>23</v>
      </c>
      <c r="X279">
        <f t="shared" si="121"/>
        <v>397.21</v>
      </c>
      <c r="Y279" s="6">
        <f t="shared" si="122"/>
        <v>296.3</v>
      </c>
      <c r="Z279">
        <f t="shared" si="123"/>
        <v>2.3339947564661481</v>
      </c>
      <c r="AA279" s="2">
        <v>30</v>
      </c>
      <c r="AB279">
        <f t="shared" si="124"/>
        <v>518.1</v>
      </c>
      <c r="AC279" s="6">
        <f t="shared" si="113"/>
        <v>303.3</v>
      </c>
      <c r="AD279">
        <f t="shared" si="125"/>
        <v>3.3710490534071527</v>
      </c>
      <c r="AE279" s="8">
        <v>52</v>
      </c>
      <c r="AF279">
        <f t="shared" si="126"/>
        <v>0.52</v>
      </c>
      <c r="AG279" s="8">
        <v>94</v>
      </c>
      <c r="AH279">
        <f t="shared" si="127"/>
        <v>0.94</v>
      </c>
      <c r="AI279">
        <f t="shared" si="128"/>
        <v>1.9734502894249495</v>
      </c>
      <c r="AL279">
        <f t="shared" si="129"/>
        <v>798.00012370569107</v>
      </c>
      <c r="AM279" s="13">
        <v>14.273099999999987</v>
      </c>
      <c r="AN279">
        <f t="shared" si="130"/>
        <v>1.7886087452868644E-2</v>
      </c>
      <c r="AO279" s="6">
        <f t="shared" si="131"/>
        <v>7693174893.707921</v>
      </c>
      <c r="AP279">
        <f t="shared" si="132"/>
        <v>8446710189.1074104</v>
      </c>
      <c r="AQ279">
        <f t="shared" si="133"/>
        <v>8069942541.4076653</v>
      </c>
      <c r="AR279">
        <f t="shared" si="134"/>
        <v>39.566928280521786</v>
      </c>
      <c r="AS279">
        <f t="shared" si="112"/>
        <v>0.14332863535143453</v>
      </c>
      <c r="AT279">
        <f t="shared" si="141"/>
        <v>-0.3258537819386273</v>
      </c>
      <c r="AU279">
        <f t="shared" si="136"/>
        <v>-1.8479408569493301</v>
      </c>
      <c r="AX279">
        <f>AW2*AM278</f>
        <v>6.4669499999999935</v>
      </c>
      <c r="AY279">
        <f t="shared" si="137"/>
        <v>8.3148908569493241</v>
      </c>
    </row>
    <row r="280" spans="5:52" x14ac:dyDescent="0.25">
      <c r="F280">
        <f t="shared" si="138"/>
        <v>279</v>
      </c>
      <c r="G280">
        <f t="shared" si="140"/>
        <v>1.0328839445753006</v>
      </c>
      <c r="H280">
        <f t="shared" si="139"/>
        <v>2.4370825697874132E-2</v>
      </c>
      <c r="K280">
        <f t="shared" si="115"/>
        <v>1.8036437019792601E-2</v>
      </c>
      <c r="L280">
        <f>ACOS(-J2*K280)</f>
        <v>1.5731326015320091</v>
      </c>
      <c r="N280">
        <f t="shared" si="116"/>
        <v>0.99983738314478021</v>
      </c>
      <c r="O280">
        <f t="shared" si="117"/>
        <v>2.7463940928670365E-2</v>
      </c>
      <c r="P280">
        <f>M2*N280*O280</f>
        <v>2.7231973290260728E-2</v>
      </c>
      <c r="Q280">
        <f t="shared" si="118"/>
        <v>2.7467394629923966E-2</v>
      </c>
      <c r="S280">
        <f t="shared" si="119"/>
        <v>1.8033503991125074E-2</v>
      </c>
      <c r="T280">
        <f>Q280*R2*S280</f>
        <v>6.3629314000180725E-5</v>
      </c>
      <c r="U280">
        <f>D2*E2*G2*(P280+T280)</f>
        <v>1059621.1635957053</v>
      </c>
      <c r="V280">
        <f t="shared" si="120"/>
        <v>1059.6211635957052</v>
      </c>
      <c r="W280" s="2">
        <v>23</v>
      </c>
      <c r="X280">
        <f t="shared" si="121"/>
        <v>397.21</v>
      </c>
      <c r="Y280" s="6">
        <f t="shared" si="122"/>
        <v>296.3</v>
      </c>
      <c r="Z280">
        <f t="shared" si="123"/>
        <v>2.3339947564661481</v>
      </c>
      <c r="AA280" s="2">
        <v>30.5</v>
      </c>
      <c r="AB280">
        <f t="shared" si="124"/>
        <v>526.73500000000001</v>
      </c>
      <c r="AC280" s="6">
        <f t="shared" si="113"/>
        <v>303.8</v>
      </c>
      <c r="AD280">
        <f t="shared" si="125"/>
        <v>3.4585031764857836</v>
      </c>
      <c r="AE280" s="8">
        <v>68</v>
      </c>
      <c r="AF280">
        <f t="shared" si="126"/>
        <v>0.68</v>
      </c>
      <c r="AG280" s="8">
        <v>95</v>
      </c>
      <c r="AH280">
        <f t="shared" si="127"/>
        <v>0.95</v>
      </c>
      <c r="AI280">
        <f t="shared" si="128"/>
        <v>2.284538589326587</v>
      </c>
      <c r="AL280">
        <f t="shared" si="129"/>
        <v>798.00012146691085</v>
      </c>
      <c r="AM280" s="13">
        <v>12.971699999999981</v>
      </c>
      <c r="AN280">
        <f t="shared" si="130"/>
        <v>1.6255260683613635E-2</v>
      </c>
      <c r="AO280" s="6">
        <f t="shared" si="131"/>
        <v>7693174893.707921</v>
      </c>
      <c r="AP280">
        <f t="shared" si="132"/>
        <v>8502572636.9173031</v>
      </c>
      <c r="AQ280">
        <f t="shared" si="133"/>
        <v>8097873765.3126125</v>
      </c>
      <c r="AR280">
        <f t="shared" si="134"/>
        <v>39.703875071327744</v>
      </c>
      <c r="AS280">
        <f t="shared" si="112"/>
        <v>0.12839433762112815</v>
      </c>
      <c r="AT280">
        <f t="shared" si="141"/>
        <v>-0.32805539807712158</v>
      </c>
      <c r="AU280">
        <f t="shared" si="136"/>
        <v>-1.6723453046737287</v>
      </c>
      <c r="AX280">
        <f>AW2*AM279</f>
        <v>9.9911699999999897</v>
      </c>
      <c r="AY280">
        <f t="shared" si="137"/>
        <v>11.663515304673718</v>
      </c>
    </row>
    <row r="281" spans="5:52" x14ac:dyDescent="0.25">
      <c r="F281">
        <f t="shared" si="138"/>
        <v>280</v>
      </c>
      <c r="G281">
        <f t="shared" si="140"/>
        <v>1.032883111638202</v>
      </c>
      <c r="H281">
        <f t="shared" si="139"/>
        <v>2.4493586848588714E-2</v>
      </c>
      <c r="K281">
        <f t="shared" si="115"/>
        <v>1.8036422471715299E-2</v>
      </c>
      <c r="L281">
        <f>ACOS(-J2*K281)</f>
        <v>1.5731325996475809</v>
      </c>
      <c r="N281">
        <f t="shared" si="116"/>
        <v>0.99983738340704764</v>
      </c>
      <c r="O281">
        <f t="shared" si="117"/>
        <v>2.7463940895780064E-2</v>
      </c>
      <c r="P281">
        <f>M2*N281*O281</f>
        <v>2.7231973264791445E-2</v>
      </c>
      <c r="Q281">
        <f t="shared" si="118"/>
        <v>2.7467394597021251E-2</v>
      </c>
      <c r="S281">
        <f t="shared" si="119"/>
        <v>1.8033489450143898E-2</v>
      </c>
      <c r="T281">
        <f>Q281*R2*S281</f>
        <v>6.3629262617644194E-5</v>
      </c>
      <c r="U281">
        <f>D2*E2*G2*(P281+T281)</f>
        <v>1059621.1606123014</v>
      </c>
      <c r="V281">
        <f t="shared" si="120"/>
        <v>1059.6211606123015</v>
      </c>
      <c r="W281" s="2">
        <v>23.5</v>
      </c>
      <c r="X281">
        <f t="shared" si="121"/>
        <v>405.84499999999997</v>
      </c>
      <c r="Y281" s="6">
        <f t="shared" si="122"/>
        <v>296.8</v>
      </c>
      <c r="Z281">
        <f t="shared" si="123"/>
        <v>2.3974761634350776</v>
      </c>
      <c r="AA281" s="2">
        <v>30</v>
      </c>
      <c r="AB281">
        <f t="shared" si="124"/>
        <v>518.1</v>
      </c>
      <c r="AC281" s="6">
        <f t="shared" si="113"/>
        <v>303.3</v>
      </c>
      <c r="AD281">
        <f t="shared" si="125"/>
        <v>3.3710490534071527</v>
      </c>
      <c r="AE281" s="8">
        <v>70</v>
      </c>
      <c r="AF281">
        <f t="shared" si="126"/>
        <v>0.7</v>
      </c>
      <c r="AG281" s="8">
        <v>95</v>
      </c>
      <c r="AH281">
        <f t="shared" si="127"/>
        <v>0.95</v>
      </c>
      <c r="AI281">
        <f t="shared" si="128"/>
        <v>2.3186683463241651</v>
      </c>
      <c r="AL281">
        <f t="shared" si="129"/>
        <v>798.00011922011117</v>
      </c>
      <c r="AM281" s="13">
        <v>14.003999999999984</v>
      </c>
      <c r="AN281">
        <f t="shared" si="130"/>
        <v>1.7548869558673939E-2</v>
      </c>
      <c r="AO281" s="6">
        <f t="shared" si="131"/>
        <v>7745259436.8026133</v>
      </c>
      <c r="AP281">
        <f t="shared" si="132"/>
        <v>8446710189.1074104</v>
      </c>
      <c r="AQ281">
        <f t="shared" si="133"/>
        <v>8095984812.9550114</v>
      </c>
      <c r="AR281">
        <f t="shared" si="134"/>
        <v>39.694613537918421</v>
      </c>
      <c r="AS281">
        <f t="shared" si="112"/>
        <v>0.12681956096312766</v>
      </c>
      <c r="AT281">
        <f t="shared" si="141"/>
        <v>-0.32630902609579016</v>
      </c>
      <c r="AU281">
        <f t="shared" si="136"/>
        <v>-1.6426570823296271</v>
      </c>
      <c r="AX281">
        <f>AW2*AM280</f>
        <v>9.0801899999999858</v>
      </c>
      <c r="AY281">
        <f t="shared" si="137"/>
        <v>10.722847082329613</v>
      </c>
    </row>
    <row r="282" spans="5:52" x14ac:dyDescent="0.25">
      <c r="F282">
        <f t="shared" si="138"/>
        <v>281</v>
      </c>
      <c r="G282">
        <f t="shared" si="140"/>
        <v>1.0328822757280633</v>
      </c>
      <c r="H282">
        <f t="shared" si="139"/>
        <v>2.4616345784780273E-2</v>
      </c>
      <c r="K282">
        <f t="shared" si="115"/>
        <v>1.8036407871710892E-2</v>
      </c>
      <c r="L282">
        <f>ACOS(-J2*K282)</f>
        <v>1.5731325977564268</v>
      </c>
      <c r="N282">
        <f t="shared" si="116"/>
        <v>0.99983738367025088</v>
      </c>
      <c r="O282">
        <f t="shared" si="117"/>
        <v>2.746394086277237E-2</v>
      </c>
      <c r="P282">
        <f>M2*N282*O282</f>
        <v>2.7231973239231256E-2</v>
      </c>
      <c r="Q282">
        <f t="shared" si="118"/>
        <v>2.7467394564001102E-2</v>
      </c>
      <c r="S282">
        <f t="shared" si="119"/>
        <v>1.8033474857260937E-2</v>
      </c>
      <c r="T282">
        <f>Q282*R2*S282</f>
        <v>6.3629211051705772E-5</v>
      </c>
      <c r="U282">
        <f>D2*E2*G2*(P282+T282)</f>
        <v>1059621.1576182484</v>
      </c>
      <c r="V282">
        <f t="shared" si="120"/>
        <v>1059.6211576182484</v>
      </c>
      <c r="W282" s="2">
        <v>21</v>
      </c>
      <c r="X282">
        <f t="shared" si="121"/>
        <v>362.67</v>
      </c>
      <c r="Y282" s="6">
        <f t="shared" si="122"/>
        <v>294.3</v>
      </c>
      <c r="Z282">
        <f t="shared" si="123"/>
        <v>2.0945280629249932</v>
      </c>
      <c r="AA282" s="2">
        <v>29</v>
      </c>
      <c r="AB282">
        <f t="shared" si="124"/>
        <v>500.83</v>
      </c>
      <c r="AC282" s="6">
        <f t="shared" si="113"/>
        <v>302.3</v>
      </c>
      <c r="AD282">
        <f t="shared" si="125"/>
        <v>3.2019052325811828</v>
      </c>
      <c r="AE282" s="8">
        <v>70</v>
      </c>
      <c r="AF282">
        <f t="shared" si="126"/>
        <v>0.7</v>
      </c>
      <c r="AG282" s="8">
        <v>96</v>
      </c>
      <c r="AH282">
        <f t="shared" si="127"/>
        <v>0.96</v>
      </c>
      <c r="AI282">
        <f t="shared" si="128"/>
        <v>2.1260403016074108</v>
      </c>
      <c r="AL282">
        <f t="shared" si="129"/>
        <v>798.00011696529134</v>
      </c>
      <c r="AM282" s="13">
        <v>10.754699999999987</v>
      </c>
      <c r="AN282">
        <f t="shared" si="130"/>
        <v>1.3477065693798336E-2</v>
      </c>
      <c r="AO282" s="6">
        <f t="shared" si="131"/>
        <v>7487459175.1471529</v>
      </c>
      <c r="AP282">
        <f t="shared" si="132"/>
        <v>8335811539.003027</v>
      </c>
      <c r="AQ282">
        <f t="shared" si="133"/>
        <v>7911635357.0750904</v>
      </c>
      <c r="AR282">
        <f t="shared" si="134"/>
        <v>38.790748155739166</v>
      </c>
      <c r="AS282">
        <f t="shared" si="112"/>
        <v>0.1358667349217545</v>
      </c>
      <c r="AT282">
        <f t="shared" si="141"/>
        <v>-0.3318059613133722</v>
      </c>
      <c r="AU282">
        <f t="shared" si="136"/>
        <v>-1.748740946516093</v>
      </c>
      <c r="AX282">
        <f>AW2*AM281</f>
        <v>9.8027999999999871</v>
      </c>
      <c r="AY282">
        <f t="shared" si="137"/>
        <v>11.551540946516081</v>
      </c>
    </row>
    <row r="283" spans="5:52" x14ac:dyDescent="0.25">
      <c r="F283">
        <f t="shared" si="138"/>
        <v>282</v>
      </c>
      <c r="G283">
        <f t="shared" si="140"/>
        <v>1.0328814368449606</v>
      </c>
      <c r="H283">
        <f t="shared" si="139"/>
        <v>2.4739102495349878E-2</v>
      </c>
      <c r="K283">
        <f t="shared" si="115"/>
        <v>1.8036393219780712E-2</v>
      </c>
      <c r="L283">
        <f>ACOS(-J2*K283)</f>
        <v>1.5731325958585465</v>
      </c>
      <c r="N283">
        <f t="shared" si="116"/>
        <v>0.99983738393439014</v>
      </c>
      <c r="O283">
        <f t="shared" si="117"/>
        <v>2.7463940829647277E-2</v>
      </c>
      <c r="P283">
        <f>M2*N283*O283</f>
        <v>2.723197321358015E-2</v>
      </c>
      <c r="Q283">
        <f t="shared" si="118"/>
        <v>2.7467394530863512E-2</v>
      </c>
      <c r="S283">
        <f t="shared" si="119"/>
        <v>1.8033460212477519E-2</v>
      </c>
      <c r="T283">
        <f>Q283*R2*S283</f>
        <v>6.3629159302370134E-5</v>
      </c>
      <c r="U283">
        <f>D2*E2*G2*(P283+T283)</f>
        <v>1059621.1546135466</v>
      </c>
      <c r="V283">
        <f t="shared" si="120"/>
        <v>1059.6211546135467</v>
      </c>
      <c r="W283" s="2">
        <v>21</v>
      </c>
      <c r="X283">
        <f t="shared" si="121"/>
        <v>362.67</v>
      </c>
      <c r="Y283" s="6">
        <f t="shared" si="122"/>
        <v>294.3</v>
      </c>
      <c r="Z283">
        <f t="shared" si="123"/>
        <v>2.0945280629249932</v>
      </c>
      <c r="AA283" s="2">
        <v>29.5</v>
      </c>
      <c r="AB283">
        <f t="shared" si="124"/>
        <v>509.46499999999997</v>
      </c>
      <c r="AC283" s="6">
        <f t="shared" si="113"/>
        <v>302.8</v>
      </c>
      <c r="AD283">
        <f t="shared" si="125"/>
        <v>3.2855284428483555</v>
      </c>
      <c r="AE283" s="8">
        <v>61</v>
      </c>
      <c r="AF283">
        <f t="shared" si="126"/>
        <v>0.61</v>
      </c>
      <c r="AG283" s="8">
        <v>95</v>
      </c>
      <c r="AH283">
        <f t="shared" si="127"/>
        <v>0.95</v>
      </c>
      <c r="AI283">
        <f t="shared" si="128"/>
        <v>1.99698700495812</v>
      </c>
      <c r="AL283">
        <f t="shared" si="129"/>
        <v>798.00011470245215</v>
      </c>
      <c r="AM283" s="13">
        <v>15.354599999999982</v>
      </c>
      <c r="AN283">
        <f t="shared" si="130"/>
        <v>1.9241350617756746E-2</v>
      </c>
      <c r="AO283" s="6">
        <f t="shared" si="131"/>
        <v>7487459175.1471529</v>
      </c>
      <c r="AP283">
        <f t="shared" si="132"/>
        <v>8391123459.3793173</v>
      </c>
      <c r="AQ283">
        <f t="shared" si="133"/>
        <v>7939291317.2632351</v>
      </c>
      <c r="AR283">
        <f t="shared" si="134"/>
        <v>38.926345328541643</v>
      </c>
      <c r="AS283">
        <f t="shared" si="112"/>
        <v>0.14215929312404096</v>
      </c>
      <c r="AT283">
        <f t="shared" si="141"/>
        <v>-0.32402417666602834</v>
      </c>
      <c r="AU283">
        <f t="shared" si="136"/>
        <v>-1.7930661098275591</v>
      </c>
      <c r="AX283">
        <f>AW2*AM282</f>
        <v>7.5282899999999904</v>
      </c>
      <c r="AY283">
        <f t="shared" si="137"/>
        <v>9.3213561098275495</v>
      </c>
    </row>
    <row r="284" spans="5:52" x14ac:dyDescent="0.25">
      <c r="F284">
        <f t="shared" si="138"/>
        <v>283</v>
      </c>
      <c r="G284">
        <f t="shared" si="140"/>
        <v>1.0328805949889694</v>
      </c>
      <c r="H284">
        <f t="shared" si="139"/>
        <v>2.486185696919882E-2</v>
      </c>
      <c r="K284">
        <f t="shared" si="115"/>
        <v>1.8036378515926078E-2</v>
      </c>
      <c r="L284">
        <f>ACOS(-J2*K284)</f>
        <v>1.5731325939539405</v>
      </c>
      <c r="N284">
        <f t="shared" si="116"/>
        <v>0.99983738419946511</v>
      </c>
      <c r="O284">
        <f t="shared" si="117"/>
        <v>2.7463940796404795E-2</v>
      </c>
      <c r="P284">
        <f>M2*N284*O284</f>
        <v>2.723197318783813E-2</v>
      </c>
      <c r="Q284">
        <f t="shared" si="118"/>
        <v>2.7467394497608485E-2</v>
      </c>
      <c r="S284">
        <f t="shared" si="119"/>
        <v>1.8033445515794961E-2</v>
      </c>
      <c r="T284">
        <f>Q284*R2*S284</f>
        <v>6.3629107369641942E-5</v>
      </c>
      <c r="U284">
        <f>D2*E2*G2*(P284+T284)</f>
        <v>1059621.1515981962</v>
      </c>
      <c r="V284">
        <f t="shared" si="120"/>
        <v>1059.6211515981963</v>
      </c>
      <c r="W284" s="2">
        <v>21.5</v>
      </c>
      <c r="X284">
        <f t="shared" si="121"/>
        <v>371.30500000000001</v>
      </c>
      <c r="Y284" s="6">
        <f t="shared" si="122"/>
        <v>294.8</v>
      </c>
      <c r="Z284">
        <f t="shared" si="123"/>
        <v>2.1522831732713339</v>
      </c>
      <c r="AA284" s="2">
        <v>29.2</v>
      </c>
      <c r="AB284">
        <f t="shared" si="124"/>
        <v>504.28399999999999</v>
      </c>
      <c r="AC284" s="6">
        <f t="shared" si="113"/>
        <v>302.5</v>
      </c>
      <c r="AD284">
        <f t="shared" si="125"/>
        <v>3.2351291174567529</v>
      </c>
      <c r="AE284" s="8">
        <v>64</v>
      </c>
      <c r="AF284">
        <f t="shared" si="126"/>
        <v>0.64</v>
      </c>
      <c r="AG284" s="8">
        <v>95</v>
      </c>
      <c r="AH284">
        <f t="shared" si="127"/>
        <v>0.95</v>
      </c>
      <c r="AI284">
        <f t="shared" si="128"/>
        <v>2.0575758248900446</v>
      </c>
      <c r="AL284">
        <f t="shared" si="129"/>
        <v>798.00011243159338</v>
      </c>
      <c r="AM284" s="13">
        <v>13.143299999999989</v>
      </c>
      <c r="AN284">
        <f t="shared" si="130"/>
        <v>1.6470298431350994E-2</v>
      </c>
      <c r="AO284" s="6">
        <f t="shared" si="131"/>
        <v>7538496509.1746454</v>
      </c>
      <c r="AP284">
        <f t="shared" si="132"/>
        <v>8357903388.1276445</v>
      </c>
      <c r="AQ284">
        <f t="shared" si="133"/>
        <v>7948199948.651145</v>
      </c>
      <c r="AR284">
        <f t="shared" si="134"/>
        <v>38.970024348236564</v>
      </c>
      <c r="AS284">
        <f t="shared" si="112"/>
        <v>0.139180463679838</v>
      </c>
      <c r="AT284">
        <f t="shared" si="141"/>
        <v>-0.32776509711767615</v>
      </c>
      <c r="AU284">
        <f t="shared" si="136"/>
        <v>-1.7777539853854452</v>
      </c>
      <c r="AX284">
        <f>AW2*AM283</f>
        <v>10.748219999999987</v>
      </c>
      <c r="AY284">
        <f t="shared" si="137"/>
        <v>12.525973985385432</v>
      </c>
    </row>
    <row r="285" spans="5:52" x14ac:dyDescent="0.25">
      <c r="F285">
        <f t="shared" si="138"/>
        <v>284</v>
      </c>
      <c r="G285">
        <f t="shared" si="140"/>
        <v>1.0328797501601661</v>
      </c>
      <c r="H285">
        <f t="shared" si="139"/>
        <v>2.4984609195228553E-2</v>
      </c>
      <c r="K285">
        <f t="shared" si="115"/>
        <v>1.8036363760148319E-2</v>
      </c>
      <c r="L285">
        <f>ACOS(-J2*K285)</f>
        <v>1.5731325920426089</v>
      </c>
      <c r="N285">
        <f t="shared" si="116"/>
        <v>0.99983738446547599</v>
      </c>
      <c r="O285">
        <f t="shared" si="117"/>
        <v>2.7463940763044925E-2</v>
      </c>
      <c r="P285">
        <f>M2*N285*O285</f>
        <v>2.7231973162005204E-2</v>
      </c>
      <c r="Q285">
        <f t="shared" si="118"/>
        <v>2.7467394464236027E-2</v>
      </c>
      <c r="S285">
        <f t="shared" si="119"/>
        <v>1.8033430767214594E-2</v>
      </c>
      <c r="T285">
        <f>Q285*R2*S285</f>
        <v>6.36290552535259E-5</v>
      </c>
      <c r="U285">
        <f>D2*E2*G2*(P285+T285)</f>
        <v>1059621.1485721976</v>
      </c>
      <c r="V285">
        <f t="shared" si="120"/>
        <v>1059.6211485721976</v>
      </c>
      <c r="W285" s="2">
        <v>22</v>
      </c>
      <c r="X285">
        <f t="shared" si="121"/>
        <v>379.94</v>
      </c>
      <c r="Y285" s="6">
        <f t="shared" si="122"/>
        <v>295.3</v>
      </c>
      <c r="Z285">
        <f t="shared" si="123"/>
        <v>2.2114271288940266</v>
      </c>
      <c r="AA285" s="2">
        <v>29.5</v>
      </c>
      <c r="AB285">
        <f t="shared" si="124"/>
        <v>509.46499999999997</v>
      </c>
      <c r="AC285" s="6">
        <f t="shared" si="113"/>
        <v>302.8</v>
      </c>
      <c r="AD285">
        <f t="shared" si="125"/>
        <v>3.2855284428483555</v>
      </c>
      <c r="AE285" s="8">
        <v>69</v>
      </c>
      <c r="AF285">
        <f t="shared" si="126"/>
        <v>0.69</v>
      </c>
      <c r="AG285" s="8">
        <v>96</v>
      </c>
      <c r="AH285">
        <f t="shared" si="127"/>
        <v>0.96</v>
      </c>
      <c r="AI285">
        <f t="shared" si="128"/>
        <v>2.1949923346518156</v>
      </c>
      <c r="AL285">
        <f t="shared" si="129"/>
        <v>798.00011015271548</v>
      </c>
      <c r="AM285" s="13">
        <v>13.450199999999978</v>
      </c>
      <c r="AN285">
        <f t="shared" si="130"/>
        <v>1.6854884891464458E-2</v>
      </c>
      <c r="AO285" s="6">
        <f t="shared" si="131"/>
        <v>7589794316.8739386</v>
      </c>
      <c r="AP285">
        <f t="shared" si="132"/>
        <v>8391123459.3793173</v>
      </c>
      <c r="AQ285">
        <f t="shared" si="133"/>
        <v>7990458888.1266279</v>
      </c>
      <c r="AR285">
        <f t="shared" si="134"/>
        <v>39.17721992848486</v>
      </c>
      <c r="AS285">
        <f t="shared" si="112"/>
        <v>0.13258290871006895</v>
      </c>
      <c r="AT285">
        <f t="shared" si="141"/>
        <v>-0.32724590539652298</v>
      </c>
      <c r="AU285">
        <f t="shared" si="136"/>
        <v>-1.6997904249987139</v>
      </c>
      <c r="AX285">
        <f>AW2*AM284</f>
        <v>9.2003099999999911</v>
      </c>
      <c r="AY285">
        <f t="shared" si="137"/>
        <v>10.900100424998705</v>
      </c>
    </row>
    <row r="286" spans="5:52" x14ac:dyDescent="0.25">
      <c r="F286">
        <f t="shared" si="138"/>
        <v>285</v>
      </c>
      <c r="G286">
        <f t="shared" si="140"/>
        <v>1.0328789023586269</v>
      </c>
      <c r="H286">
        <f t="shared" si="139"/>
        <v>2.5107359162340775E-2</v>
      </c>
      <c r="K286">
        <f t="shared" si="115"/>
        <v>1.8036348952448773E-2</v>
      </c>
      <c r="L286">
        <f>ACOS(-J2*K286)</f>
        <v>1.5731325901245516</v>
      </c>
      <c r="N286">
        <f t="shared" si="116"/>
        <v>0.99983738473242267</v>
      </c>
      <c r="O286">
        <f t="shared" si="117"/>
        <v>2.7463940729567669E-2</v>
      </c>
      <c r="P286">
        <f>M2*N286*O286</f>
        <v>2.7231973136081375E-2</v>
      </c>
      <c r="Q286">
        <f t="shared" si="118"/>
        <v>2.7467394430746139E-2</v>
      </c>
      <c r="S286">
        <f t="shared" si="119"/>
        <v>1.8033415966737753E-2</v>
      </c>
      <c r="T286">
        <f>Q286*R2*S286</f>
        <v>6.3629002954026736E-5</v>
      </c>
      <c r="U286">
        <f>D2*E2*G2*(P286+T286)</f>
        <v>1059621.1455355512</v>
      </c>
      <c r="V286">
        <f t="shared" si="120"/>
        <v>1059.6211455355512</v>
      </c>
      <c r="W286" s="2">
        <v>23</v>
      </c>
      <c r="X286">
        <f t="shared" si="121"/>
        <v>397.21</v>
      </c>
      <c r="Y286" s="6">
        <f t="shared" si="122"/>
        <v>296.3</v>
      </c>
      <c r="Z286">
        <f t="shared" si="123"/>
        <v>2.3339947564661481</v>
      </c>
      <c r="AA286" s="2">
        <v>31</v>
      </c>
      <c r="AB286">
        <f t="shared" si="124"/>
        <v>535.37</v>
      </c>
      <c r="AC286" s="6">
        <f t="shared" si="113"/>
        <v>304.3</v>
      </c>
      <c r="AD286">
        <f t="shared" si="125"/>
        <v>3.5479274662728466</v>
      </c>
      <c r="AE286" s="8">
        <v>58</v>
      </c>
      <c r="AF286">
        <f t="shared" si="126"/>
        <v>0.57999999999999996</v>
      </c>
      <c r="AG286" s="8">
        <v>95</v>
      </c>
      <c r="AH286">
        <f t="shared" si="127"/>
        <v>0.95</v>
      </c>
      <c r="AI286">
        <f t="shared" si="128"/>
        <v>2.1375464745405459</v>
      </c>
      <c r="AL286">
        <f t="shared" si="129"/>
        <v>798.00010786581868</v>
      </c>
      <c r="AM286" s="13">
        <v>16.342799999999979</v>
      </c>
      <c r="AN286">
        <f t="shared" si="130"/>
        <v>2.0479696479875627E-2</v>
      </c>
      <c r="AO286" s="6">
        <f t="shared" si="131"/>
        <v>7693174893.707921</v>
      </c>
      <c r="AP286">
        <f t="shared" si="132"/>
        <v>8558711713.0389957</v>
      </c>
      <c r="AQ286">
        <f t="shared" si="133"/>
        <v>8125943303.3734589</v>
      </c>
      <c r="AR286">
        <f t="shared" si="134"/>
        <v>39.841500016440072</v>
      </c>
      <c r="AS286">
        <f t="shared" si="112"/>
        <v>0.13531509361705563</v>
      </c>
      <c r="AT286">
        <f t="shared" si="141"/>
        <v>-0.32235240975216789</v>
      </c>
      <c r="AU286">
        <f t="shared" si="136"/>
        <v>-1.7378522261282521</v>
      </c>
      <c r="AX286">
        <f>AW2*AM285</f>
        <v>9.4151399999999832</v>
      </c>
      <c r="AY286">
        <f t="shared" si="137"/>
        <v>11.152992226128235</v>
      </c>
    </row>
    <row r="287" spans="5:52" x14ac:dyDescent="0.25">
      <c r="F287">
        <f t="shared" si="138"/>
        <v>286</v>
      </c>
      <c r="G287">
        <f t="shared" si="140"/>
        <v>1.0328780515844287</v>
      </c>
      <c r="H287">
        <f t="shared" si="139"/>
        <v>2.5230106859437371E-2</v>
      </c>
      <c r="K287">
        <f t="shared" si="115"/>
        <v>1.803633409282878E-2</v>
      </c>
      <c r="L287">
        <f>ACOS(-J2*K287)</f>
        <v>1.5731325881997693</v>
      </c>
      <c r="N287">
        <f t="shared" si="116"/>
        <v>0.99983738500030517</v>
      </c>
      <c r="O287">
        <f t="shared" si="117"/>
        <v>2.7463940695973039E-2</v>
      </c>
      <c r="P287">
        <f>M2*N287*O287</f>
        <v>2.7231973110066646E-2</v>
      </c>
      <c r="Q287">
        <f t="shared" si="118"/>
        <v>2.7467394397138831E-2</v>
      </c>
      <c r="S287">
        <f t="shared" si="119"/>
        <v>1.8033401114365782E-2</v>
      </c>
      <c r="T287">
        <f>Q287*R2*S287</f>
        <v>6.3628950471149209E-5</v>
      </c>
      <c r="U287">
        <f>D2*E2*G2*(P287+T287)</f>
        <v>1059621.1424882573</v>
      </c>
      <c r="V287">
        <f t="shared" si="120"/>
        <v>1059.6211424882572</v>
      </c>
      <c r="W287" s="2">
        <v>23.1</v>
      </c>
      <c r="X287">
        <f t="shared" si="121"/>
        <v>398.93700000000001</v>
      </c>
      <c r="Y287" s="6">
        <f t="shared" si="122"/>
        <v>296.40000000000003</v>
      </c>
      <c r="Z287">
        <f t="shared" si="123"/>
        <v>2.3465721176333401</v>
      </c>
      <c r="AA287" s="2">
        <v>30</v>
      </c>
      <c r="AB287">
        <f t="shared" si="124"/>
        <v>518.1</v>
      </c>
      <c r="AC287" s="6">
        <f t="shared" si="113"/>
        <v>303.3</v>
      </c>
      <c r="AD287">
        <f t="shared" si="125"/>
        <v>3.3710490534071527</v>
      </c>
      <c r="AE287" s="8">
        <v>55</v>
      </c>
      <c r="AF287">
        <f t="shared" si="126"/>
        <v>0.55000000000000004</v>
      </c>
      <c r="AG287" s="8">
        <v>95</v>
      </c>
      <c r="AH287">
        <f t="shared" si="127"/>
        <v>0.95</v>
      </c>
      <c r="AI287">
        <f t="shared" si="128"/>
        <v>2.0416602455628032</v>
      </c>
      <c r="AL287">
        <f t="shared" si="129"/>
        <v>798.0001055709032</v>
      </c>
      <c r="AM287" s="13">
        <v>17.093699999999977</v>
      </c>
      <c r="AN287">
        <f t="shared" si="130"/>
        <v>2.142067385789485E-2</v>
      </c>
      <c r="AO287" s="6">
        <f t="shared" si="131"/>
        <v>7703570723.3041573</v>
      </c>
      <c r="AP287">
        <f t="shared" si="132"/>
        <v>8446710189.1074104</v>
      </c>
      <c r="AQ287">
        <f t="shared" si="133"/>
        <v>8075140456.2057838</v>
      </c>
      <c r="AR287">
        <f t="shared" si="134"/>
        <v>39.592413656776962</v>
      </c>
      <c r="AS287">
        <f t="shared" si="112"/>
        <v>0.13995865224151546</v>
      </c>
      <c r="AT287">
        <f t="shared" si="141"/>
        <v>-0.32108209029184193</v>
      </c>
      <c r="AU287">
        <f t="shared" si="136"/>
        <v>-1.7792124612638556</v>
      </c>
      <c r="AX287">
        <f>AW2*AM286</f>
        <v>11.439959999999985</v>
      </c>
      <c r="AY287">
        <f t="shared" si="137"/>
        <v>13.21917246126384</v>
      </c>
    </row>
    <row r="288" spans="5:52" x14ac:dyDescent="0.25">
      <c r="F288">
        <f t="shared" si="138"/>
        <v>287</v>
      </c>
      <c r="G288">
        <f t="shared" si="140"/>
        <v>1.0328771978376479</v>
      </c>
      <c r="H288">
        <f t="shared" si="139"/>
        <v>2.5352852275420421E-2</v>
      </c>
      <c r="K288">
        <f t="shared" si="115"/>
        <v>1.8036319181289676E-2</v>
      </c>
      <c r="L288">
        <f>ACOS(-J2*K288)</f>
        <v>1.5731325862682617</v>
      </c>
      <c r="N288">
        <f t="shared" si="116"/>
        <v>0.99983738526912336</v>
      </c>
      <c r="O288">
        <f t="shared" si="117"/>
        <v>2.7463940662261023E-2</v>
      </c>
      <c r="P288">
        <f>M2*N288*O288</f>
        <v>2.7231973083961015E-2</v>
      </c>
      <c r="Q288">
        <f t="shared" si="118"/>
        <v>2.7467394363414093E-2</v>
      </c>
      <c r="S288">
        <f t="shared" si="119"/>
        <v>1.8033386210100005E-2</v>
      </c>
      <c r="T288">
        <f>Q288*R2*S288</f>
        <v>6.3628897804897979E-5</v>
      </c>
      <c r="U288">
        <f>D2*E2*G2*(P288+T288)</f>
        <v>1059621.1394303159</v>
      </c>
      <c r="V288">
        <f t="shared" si="120"/>
        <v>1059.6211394303159</v>
      </c>
      <c r="W288" s="2">
        <v>20</v>
      </c>
      <c r="X288">
        <f t="shared" si="121"/>
        <v>345.4</v>
      </c>
      <c r="Y288" s="6">
        <f t="shared" si="122"/>
        <v>293.3</v>
      </c>
      <c r="Z288">
        <f t="shared" si="123"/>
        <v>1.9830739015404046</v>
      </c>
      <c r="AA288" s="2">
        <v>30.5</v>
      </c>
      <c r="AB288">
        <f t="shared" si="124"/>
        <v>526.73500000000001</v>
      </c>
      <c r="AC288" s="6">
        <f t="shared" si="113"/>
        <v>303.8</v>
      </c>
      <c r="AD288">
        <f t="shared" si="125"/>
        <v>3.4585031764857836</v>
      </c>
      <c r="AE288" s="8">
        <v>57</v>
      </c>
      <c r="AF288">
        <f t="shared" si="126"/>
        <v>0.56999999999999995</v>
      </c>
      <c r="AG288" s="8">
        <v>96</v>
      </c>
      <c r="AH288">
        <f t="shared" si="127"/>
        <v>0.96</v>
      </c>
      <c r="AI288">
        <f t="shared" si="128"/>
        <v>1.9375488780378425</v>
      </c>
      <c r="AL288">
        <f t="shared" si="129"/>
        <v>798.00010326796928</v>
      </c>
      <c r="AM288" s="13">
        <v>16.967999999999979</v>
      </c>
      <c r="AN288">
        <f t="shared" si="130"/>
        <v>2.126315514310417E-2</v>
      </c>
      <c r="AO288" s="6">
        <f t="shared" si="131"/>
        <v>7386162396.6875706</v>
      </c>
      <c r="AP288">
        <f t="shared" si="132"/>
        <v>8502572636.9173031</v>
      </c>
      <c r="AQ288">
        <f t="shared" si="133"/>
        <v>7944367516.8024368</v>
      </c>
      <c r="AR288">
        <f t="shared" si="134"/>
        <v>38.951233934882346</v>
      </c>
      <c r="AS288">
        <f t="shared" si="112"/>
        <v>0.14512578926512182</v>
      </c>
      <c r="AT288">
        <f t="shared" si="141"/>
        <v>-0.32129474055680934</v>
      </c>
      <c r="AU288">
        <f t="shared" si="136"/>
        <v>-1.8162240880552905</v>
      </c>
      <c r="AX288">
        <f>AW2*AM287</f>
        <v>11.965589999999983</v>
      </c>
      <c r="AY288">
        <f t="shared" si="137"/>
        <v>13.781814088055274</v>
      </c>
    </row>
    <row r="289" spans="6:51" x14ac:dyDescent="0.25">
      <c r="F289">
        <f t="shared" si="138"/>
        <v>288</v>
      </c>
      <c r="G289">
        <f t="shared" si="140"/>
        <v>1.0328763411183621</v>
      </c>
      <c r="H289">
        <f t="shared" si="139"/>
        <v>2.5475595399192235E-2</v>
      </c>
      <c r="K289">
        <f t="shared" si="115"/>
        <v>1.8036304217832814E-2</v>
      </c>
      <c r="L289">
        <f>ACOS(-J2*K289)</f>
        <v>1.573132584330029</v>
      </c>
      <c r="N289">
        <f t="shared" si="116"/>
        <v>0.99983738553887724</v>
      </c>
      <c r="O289">
        <f t="shared" si="117"/>
        <v>2.7463940628431629E-2</v>
      </c>
      <c r="P289">
        <f>M2*N289*O289</f>
        <v>2.7231973057764473E-2</v>
      </c>
      <c r="Q289">
        <f t="shared" si="118"/>
        <v>2.7467394329571935E-2</v>
      </c>
      <c r="S289">
        <f t="shared" si="119"/>
        <v>1.8033371253941784E-2</v>
      </c>
      <c r="T289">
        <f>Q289*R2*S289</f>
        <v>6.3628844955277859E-5</v>
      </c>
      <c r="U289">
        <f>D2*E2*G2*(P289+T289)</f>
        <v>1059621.1363617268</v>
      </c>
      <c r="V289">
        <f t="shared" si="120"/>
        <v>1059.6211363617267</v>
      </c>
      <c r="W289" s="3">
        <v>20</v>
      </c>
      <c r="X289">
        <f t="shared" si="121"/>
        <v>345.4</v>
      </c>
      <c r="Y289" s="6">
        <f t="shared" si="122"/>
        <v>293.3</v>
      </c>
      <c r="Z289">
        <f t="shared" si="123"/>
        <v>1.9830739015404046</v>
      </c>
      <c r="AA289" s="3">
        <v>29</v>
      </c>
      <c r="AB289">
        <f t="shared" si="124"/>
        <v>500.83</v>
      </c>
      <c r="AC289" s="6">
        <f t="shared" si="113"/>
        <v>302.3</v>
      </c>
      <c r="AD289">
        <f t="shared" si="125"/>
        <v>3.2019052325811828</v>
      </c>
      <c r="AE289" s="9">
        <v>76</v>
      </c>
      <c r="AF289">
        <f t="shared" si="126"/>
        <v>0.76</v>
      </c>
      <c r="AG289" s="9">
        <v>95</v>
      </c>
      <c r="AH289">
        <f t="shared" si="127"/>
        <v>0.95</v>
      </c>
      <c r="AI289">
        <f t="shared" si="128"/>
        <v>2.1586840916125416</v>
      </c>
      <c r="AL289">
        <f t="shared" si="129"/>
        <v>798.00010095701646</v>
      </c>
      <c r="AM289" s="13">
        <v>9.936899999999989</v>
      </c>
      <c r="AN289">
        <f t="shared" si="130"/>
        <v>1.2452254063731292E-2</v>
      </c>
      <c r="AO289" s="6">
        <f t="shared" si="131"/>
        <v>7386162396.6875706</v>
      </c>
      <c r="AP289">
        <f t="shared" si="132"/>
        <v>8335811539.003027</v>
      </c>
      <c r="AQ289">
        <f t="shared" si="133"/>
        <v>7860986967.8452988</v>
      </c>
      <c r="AR289">
        <f t="shared" si="134"/>
        <v>38.542419103345502</v>
      </c>
      <c r="AS289">
        <f t="shared" si="112"/>
        <v>0.13430554651229457</v>
      </c>
      <c r="AT289">
        <f t="shared" si="141"/>
        <v>-0.33318945701396274</v>
      </c>
      <c r="AU289">
        <f t="shared" si="136"/>
        <v>-1.7247421170862183</v>
      </c>
      <c r="AX289">
        <f>AW2*AM289</f>
        <v>6.9558299999999917</v>
      </c>
      <c r="AY289">
        <f t="shared" si="137"/>
        <v>8.6805721170862107</v>
      </c>
    </row>
    <row r="290" spans="6:51" x14ac:dyDescent="0.25">
      <c r="F290">
        <f t="shared" si="138"/>
        <v>289</v>
      </c>
      <c r="G290">
        <f t="shared" si="140"/>
        <v>1.0328754814266488</v>
      </c>
      <c r="H290">
        <f t="shared" si="139"/>
        <v>2.5598336219655304E-2</v>
      </c>
      <c r="K290">
        <f t="shared" si="115"/>
        <v>1.803628920245955E-2</v>
      </c>
      <c r="L290">
        <f>ACOS(-J2*K290)</f>
        <v>1.5731325823850717</v>
      </c>
      <c r="N290">
        <f t="shared" si="116"/>
        <v>0.99983738580956694</v>
      </c>
      <c r="O290">
        <f t="shared" si="117"/>
        <v>2.7463940594484867E-2</v>
      </c>
      <c r="P290">
        <f>M2*N290*O290</f>
        <v>2.723197303147705E-2</v>
      </c>
      <c r="Q290">
        <f t="shared" si="118"/>
        <v>2.7467394295612364E-2</v>
      </c>
      <c r="S290">
        <f t="shared" si="119"/>
        <v>1.8033356245892473E-2</v>
      </c>
      <c r="T290">
        <f>Q290*R2*S290</f>
        <v>6.3628791922293646E-5</v>
      </c>
      <c r="U290">
        <f>D2*E2*G2*(P290+T290)</f>
        <v>1059621.1332824917</v>
      </c>
      <c r="V290">
        <f t="shared" si="120"/>
        <v>1059.6211332824917</v>
      </c>
      <c r="W290" s="3">
        <v>23</v>
      </c>
      <c r="X290">
        <f t="shared" si="121"/>
        <v>397.21</v>
      </c>
      <c r="Y290" s="6">
        <f t="shared" si="122"/>
        <v>296.3</v>
      </c>
      <c r="Z290">
        <f t="shared" si="123"/>
        <v>2.3339947564661481</v>
      </c>
      <c r="AA290" s="3">
        <v>30.5</v>
      </c>
      <c r="AB290">
        <f t="shared" si="124"/>
        <v>526.73500000000001</v>
      </c>
      <c r="AC290" s="6">
        <f t="shared" si="113"/>
        <v>303.8</v>
      </c>
      <c r="AD290">
        <f t="shared" si="125"/>
        <v>3.4585031764857836</v>
      </c>
      <c r="AE290" s="9">
        <v>61</v>
      </c>
      <c r="AF290">
        <f t="shared" si="126"/>
        <v>0.61</v>
      </c>
      <c r="AG290" s="9">
        <v>93</v>
      </c>
      <c r="AH290">
        <f t="shared" si="127"/>
        <v>0.93</v>
      </c>
      <c r="AI290">
        <f t="shared" si="128"/>
        <v>2.140151030584923</v>
      </c>
      <c r="AL290">
        <f t="shared" si="129"/>
        <v>798.00009863804621</v>
      </c>
      <c r="AM290" s="13">
        <v>16.355399999999978</v>
      </c>
      <c r="AN290">
        <f t="shared" si="130"/>
        <v>2.0495486188427649E-2</v>
      </c>
      <c r="AO290" s="6">
        <f t="shared" si="131"/>
        <v>7693174893.707921</v>
      </c>
      <c r="AP290">
        <f t="shared" si="132"/>
        <v>8502572636.9173031</v>
      </c>
      <c r="AQ290">
        <f t="shared" si="133"/>
        <v>8097873765.3126125</v>
      </c>
      <c r="AR290">
        <f t="shared" si="134"/>
        <v>39.703875071327744</v>
      </c>
      <c r="AS290">
        <f t="shared" si="112"/>
        <v>0.13519042942414899</v>
      </c>
      <c r="AT290">
        <f t="shared" si="141"/>
        <v>-0.32233109364562262</v>
      </c>
      <c r="AU290">
        <f t="shared" si="136"/>
        <v>-1.7301391953924594</v>
      </c>
      <c r="AX290">
        <f>AW2*AM290</f>
        <v>11.448779999999983</v>
      </c>
      <c r="AY290">
        <f t="shared" si="137"/>
        <v>13.178919195392442</v>
      </c>
    </row>
    <row r="291" spans="6:51" x14ac:dyDescent="0.25">
      <c r="F291">
        <f t="shared" si="138"/>
        <v>290</v>
      </c>
      <c r="G291">
        <f t="shared" si="140"/>
        <v>1.0328746187625855</v>
      </c>
      <c r="H291">
        <f t="shared" si="139"/>
        <v>2.5721074725712358E-2</v>
      </c>
      <c r="K291">
        <f t="shared" si="115"/>
        <v>1.8036274135171233E-2</v>
      </c>
      <c r="L291">
        <f>ACOS(-J2*K291)</f>
        <v>1.5731325804333898</v>
      </c>
      <c r="N291">
        <f t="shared" si="116"/>
        <v>0.99983738608119221</v>
      </c>
      <c r="O291">
        <f t="shared" si="117"/>
        <v>2.7463940560420733E-2</v>
      </c>
      <c r="P291">
        <f>M2*N291*O291</f>
        <v>2.7231973005098727E-2</v>
      </c>
      <c r="Q291">
        <f t="shared" si="118"/>
        <v>2.7467394261535376E-2</v>
      </c>
      <c r="S291">
        <f t="shared" si="119"/>
        <v>1.8033341185953424E-2</v>
      </c>
      <c r="T291">
        <f>Q291*R2*S291</f>
        <v>6.3628738705950123E-5</v>
      </c>
      <c r="U291">
        <f>D2*E2*G2*(P291+T291)</f>
        <v>1059621.1301926095</v>
      </c>
      <c r="V291">
        <f t="shared" si="120"/>
        <v>1059.6211301926096</v>
      </c>
      <c r="W291" s="3">
        <v>24</v>
      </c>
      <c r="X291">
        <f t="shared" si="121"/>
        <v>414.48</v>
      </c>
      <c r="Y291" s="6">
        <f t="shared" si="122"/>
        <v>297.3</v>
      </c>
      <c r="Z291">
        <f t="shared" si="123"/>
        <v>2.4624618961402045</v>
      </c>
      <c r="AA291" s="3">
        <v>31</v>
      </c>
      <c r="AB291">
        <f t="shared" si="124"/>
        <v>535.37</v>
      </c>
      <c r="AC291" s="6">
        <f t="shared" si="113"/>
        <v>304.3</v>
      </c>
      <c r="AD291">
        <f t="shared" si="125"/>
        <v>3.5479274662728466</v>
      </c>
      <c r="AE291" s="9">
        <v>56</v>
      </c>
      <c r="AF291">
        <f t="shared" si="126"/>
        <v>0.56000000000000005</v>
      </c>
      <c r="AG291" s="9">
        <v>94</v>
      </c>
      <c r="AH291">
        <f t="shared" si="127"/>
        <v>0.94</v>
      </c>
      <c r="AI291">
        <f t="shared" si="128"/>
        <v>2.1507767817422931</v>
      </c>
      <c r="AL291">
        <f t="shared" si="129"/>
        <v>798.00009631105775</v>
      </c>
      <c r="AM291" s="13">
        <v>16.328699999999976</v>
      </c>
      <c r="AN291">
        <f t="shared" si="130"/>
        <v>2.0462027605614604E-2</v>
      </c>
      <c r="AO291" s="6">
        <f t="shared" si="131"/>
        <v>7797608001.4891062</v>
      </c>
      <c r="AP291">
        <f t="shared" si="132"/>
        <v>8558711713.0389957</v>
      </c>
      <c r="AQ291">
        <f t="shared" si="133"/>
        <v>8178159857.2640514</v>
      </c>
      <c r="AR291">
        <f t="shared" si="134"/>
        <v>40.097517780165646</v>
      </c>
      <c r="AS291">
        <f t="shared" si="112"/>
        <v>0.13468262391568281</v>
      </c>
      <c r="AT291">
        <f t="shared" si="141"/>
        <v>-0.32237626273242026</v>
      </c>
      <c r="AU291">
        <f t="shared" si="136"/>
        <v>-1.7409733119980508</v>
      </c>
      <c r="AX291">
        <f>AW2*AM291</f>
        <v>11.430089999999982</v>
      </c>
      <c r="AY291">
        <f t="shared" si="137"/>
        <v>13.171063311998033</v>
      </c>
    </row>
    <row r="292" spans="6:51" x14ac:dyDescent="0.25">
      <c r="F292">
        <f t="shared" si="138"/>
        <v>291</v>
      </c>
      <c r="G292">
        <f t="shared" si="140"/>
        <v>1.0328737531262502</v>
      </c>
      <c r="H292">
        <f t="shared" si="139"/>
        <v>2.584381090626631E-2</v>
      </c>
      <c r="K292">
        <f t="shared" si="115"/>
        <v>1.8036259015969235E-2</v>
      </c>
      <c r="L292">
        <f>ACOS(-J2*K292)</f>
        <v>1.5731325784749832</v>
      </c>
      <c r="N292">
        <f t="shared" si="116"/>
        <v>0.99983738635375319</v>
      </c>
      <c r="O292">
        <f t="shared" si="117"/>
        <v>2.7463940526239232E-2</v>
      </c>
      <c r="P292">
        <f>M2*N292*O292</f>
        <v>2.7231972978629511E-2</v>
      </c>
      <c r="Q292">
        <f t="shared" si="118"/>
        <v>2.7467394227340975E-2</v>
      </c>
      <c r="S292">
        <f t="shared" si="119"/>
        <v>1.8033326074125996E-2</v>
      </c>
      <c r="T292">
        <f>Q292*R2*S292</f>
        <v>6.3628685306252062E-5</v>
      </c>
      <c r="U292">
        <f>D2*E2*G2*(P292+T292)</f>
        <v>1059621.1270920811</v>
      </c>
      <c r="V292">
        <f t="shared" si="120"/>
        <v>1059.6211270920812</v>
      </c>
      <c r="W292" s="3">
        <v>24</v>
      </c>
      <c r="X292">
        <f t="shared" si="121"/>
        <v>414.48</v>
      </c>
      <c r="Y292" s="6">
        <f t="shared" si="122"/>
        <v>297.3</v>
      </c>
      <c r="Z292">
        <f t="shared" si="123"/>
        <v>2.4624618961402045</v>
      </c>
      <c r="AA292" s="3">
        <v>28</v>
      </c>
      <c r="AB292">
        <f t="shared" si="124"/>
        <v>483.56</v>
      </c>
      <c r="AC292" s="6">
        <f t="shared" si="113"/>
        <v>301.3</v>
      </c>
      <c r="AD292">
        <f t="shared" si="125"/>
        <v>3.0402092404813938</v>
      </c>
      <c r="AE292" s="9">
        <v>72</v>
      </c>
      <c r="AF292">
        <f t="shared" si="126"/>
        <v>0.72</v>
      </c>
      <c r="AG292" s="9">
        <v>94</v>
      </c>
      <c r="AH292">
        <f t="shared" si="127"/>
        <v>0.94</v>
      </c>
      <c r="AI292">
        <f t="shared" si="128"/>
        <v>2.2518324177591982</v>
      </c>
      <c r="AL292">
        <f t="shared" si="129"/>
        <v>798.00009397605152</v>
      </c>
      <c r="AM292" s="13">
        <v>8.7002999999999826</v>
      </c>
      <c r="AN292">
        <f t="shared" si="130"/>
        <v>1.0902630295004807E-2</v>
      </c>
      <c r="AO292" s="6">
        <f t="shared" si="131"/>
        <v>7797608001.4891062</v>
      </c>
      <c r="AP292">
        <f t="shared" si="132"/>
        <v>8226008498.8858423</v>
      </c>
      <c r="AQ292">
        <f t="shared" si="133"/>
        <v>8011808250.1874743</v>
      </c>
      <c r="AR292">
        <f t="shared" si="134"/>
        <v>39.281895850669187</v>
      </c>
      <c r="AS292">
        <f t="shared" si="112"/>
        <v>0.12991450457473205</v>
      </c>
      <c r="AT292">
        <f t="shared" si="141"/>
        <v>-0.33528144910174351</v>
      </c>
      <c r="AU292">
        <f t="shared" si="136"/>
        <v>-1.7110378086299187</v>
      </c>
      <c r="AX292">
        <f>AW2*AM292</f>
        <v>6.0902099999999875</v>
      </c>
      <c r="AY292">
        <f t="shared" si="137"/>
        <v>7.8012478086299062</v>
      </c>
    </row>
    <row r="293" spans="6:51" x14ac:dyDescent="0.25">
      <c r="F293">
        <f t="shared" si="138"/>
        <v>292</v>
      </c>
      <c r="G293">
        <f t="shared" si="140"/>
        <v>1.0328728845177213</v>
      </c>
      <c r="H293">
        <f t="shared" si="139"/>
        <v>2.5966544750220283E-2</v>
      </c>
      <c r="K293">
        <f t="shared" si="115"/>
        <v>1.8036243844854916E-2</v>
      </c>
      <c r="L293">
        <f>ACOS(-J2*K293)</f>
        <v>1.5731325765098525</v>
      </c>
      <c r="N293">
        <f t="shared" si="116"/>
        <v>0.99983738662724975</v>
      </c>
      <c r="O293">
        <f t="shared" si="117"/>
        <v>2.7463940491940366E-2</v>
      </c>
      <c r="P293">
        <f>M2*N293*O293</f>
        <v>2.7231972952069406E-2</v>
      </c>
      <c r="Q293">
        <f t="shared" si="118"/>
        <v>2.7467394193029168E-2</v>
      </c>
      <c r="S293">
        <f t="shared" si="119"/>
        <v>1.8033310910411559E-2</v>
      </c>
      <c r="T293">
        <f>Q293*R2*S293</f>
        <v>6.3628631723204354E-5</v>
      </c>
      <c r="U293">
        <f>D2*E2*G2*(P293+T293)</f>
        <v>1059621.1239809066</v>
      </c>
      <c r="V293">
        <f t="shared" si="120"/>
        <v>1059.6211239809065</v>
      </c>
      <c r="W293" s="3">
        <v>23</v>
      </c>
      <c r="X293">
        <f t="shared" si="121"/>
        <v>397.21</v>
      </c>
      <c r="Y293" s="6">
        <f t="shared" si="122"/>
        <v>296.3</v>
      </c>
      <c r="Z293">
        <f t="shared" si="123"/>
        <v>2.3339947564661481</v>
      </c>
      <c r="AA293" s="3">
        <v>31</v>
      </c>
      <c r="AB293">
        <f t="shared" si="124"/>
        <v>535.37</v>
      </c>
      <c r="AC293" s="6">
        <f t="shared" si="113"/>
        <v>304.3</v>
      </c>
      <c r="AD293">
        <f t="shared" si="125"/>
        <v>3.5479274662728466</v>
      </c>
      <c r="AE293" s="9">
        <v>55</v>
      </c>
      <c r="AF293">
        <f t="shared" si="126"/>
        <v>0.55000000000000004</v>
      </c>
      <c r="AG293" s="9">
        <v>94</v>
      </c>
      <c r="AH293">
        <f t="shared" si="127"/>
        <v>0.94</v>
      </c>
      <c r="AI293">
        <f t="shared" si="128"/>
        <v>2.0726575887641223</v>
      </c>
      <c r="AL293">
        <f t="shared" si="129"/>
        <v>798.00009163302752</v>
      </c>
      <c r="AM293" s="13">
        <v>13.541699999999986</v>
      </c>
      <c r="AN293">
        <f t="shared" si="130"/>
        <v>1.6969546923595272E-2</v>
      </c>
      <c r="AO293" s="6">
        <f t="shared" si="131"/>
        <v>7693174893.707921</v>
      </c>
      <c r="AP293">
        <f t="shared" si="132"/>
        <v>8558711713.0389957</v>
      </c>
      <c r="AQ293">
        <f t="shared" si="133"/>
        <v>8125943303.3734589</v>
      </c>
      <c r="AR293">
        <f t="shared" si="134"/>
        <v>39.841500016440072</v>
      </c>
      <c r="AS293">
        <f t="shared" si="112"/>
        <v>0.1384458168636116</v>
      </c>
      <c r="AT293">
        <f t="shared" si="141"/>
        <v>-0.32709111165314636</v>
      </c>
      <c r="AU293">
        <f t="shared" si="136"/>
        <v>-1.8041982696218932</v>
      </c>
      <c r="AX293">
        <f>AW2*AM293</f>
        <v>9.4791899999999902</v>
      </c>
      <c r="AY293">
        <f t="shared" si="137"/>
        <v>11.283388269621884</v>
      </c>
    </row>
    <row r="294" spans="6:51" x14ac:dyDescent="0.25">
      <c r="F294">
        <f t="shared" si="138"/>
        <v>293</v>
      </c>
      <c r="G294">
        <f t="shared" si="140"/>
        <v>1.0328720129370774</v>
      </c>
      <c r="H294">
        <f t="shared" si="139"/>
        <v>2.6089276246477635E-2</v>
      </c>
      <c r="K294">
        <f t="shared" si="115"/>
        <v>1.8036228621829655E-2</v>
      </c>
      <c r="L294">
        <f>ACOS(-J2*K294)</f>
        <v>1.5731325745379978</v>
      </c>
      <c r="N294">
        <f t="shared" si="116"/>
        <v>0.99983738690168189</v>
      </c>
      <c r="O294">
        <f t="shared" si="117"/>
        <v>2.746394045752415E-2</v>
      </c>
      <c r="P294">
        <f>M2*N294*O294</f>
        <v>2.7231972925418423E-2</v>
      </c>
      <c r="Q294">
        <f t="shared" si="118"/>
        <v>2.7467394158599962E-2</v>
      </c>
      <c r="S294">
        <f t="shared" si="119"/>
        <v>1.8033295694811484E-2</v>
      </c>
      <c r="T294">
        <f>Q294*R2*S294</f>
        <v>6.3628577956811812E-5</v>
      </c>
      <c r="U294">
        <f>D2*E2*G2*(P294+T294)</f>
        <v>1059621.1208590867</v>
      </c>
      <c r="V294">
        <f t="shared" si="120"/>
        <v>1059.6211208590867</v>
      </c>
      <c r="W294" s="2">
        <v>21.1</v>
      </c>
      <c r="X294">
        <f t="shared" si="121"/>
        <v>364.39699999999999</v>
      </c>
      <c r="Y294" s="6">
        <f t="shared" si="122"/>
        <v>294.40000000000003</v>
      </c>
      <c r="Z294">
        <f t="shared" si="123"/>
        <v>2.1059693148844896</v>
      </c>
      <c r="AA294" s="2">
        <v>30.5</v>
      </c>
      <c r="AB294">
        <f t="shared" si="124"/>
        <v>526.73500000000001</v>
      </c>
      <c r="AC294" s="6">
        <f t="shared" si="113"/>
        <v>303.8</v>
      </c>
      <c r="AD294">
        <f t="shared" si="125"/>
        <v>3.4585031764857836</v>
      </c>
      <c r="AE294" s="8">
        <v>54</v>
      </c>
      <c r="AF294">
        <f t="shared" si="126"/>
        <v>0.54</v>
      </c>
      <c r="AG294" s="8">
        <v>94</v>
      </c>
      <c r="AH294">
        <f t="shared" si="127"/>
        <v>0.94</v>
      </c>
      <c r="AI294">
        <f t="shared" si="128"/>
        <v>1.9236014356468716</v>
      </c>
      <c r="AL294">
        <f t="shared" si="129"/>
        <v>798.00008928198667</v>
      </c>
      <c r="AM294" s="13">
        <v>16.14569999999998</v>
      </c>
      <c r="AN294">
        <f t="shared" si="130"/>
        <v>2.0232704503238004E-2</v>
      </c>
      <c r="AO294" s="6">
        <f t="shared" si="131"/>
        <v>7497645846.4755507</v>
      </c>
      <c r="AP294">
        <f t="shared" si="132"/>
        <v>8502572636.9173031</v>
      </c>
      <c r="AQ294">
        <f t="shared" si="133"/>
        <v>8000109241.6964264</v>
      </c>
      <c r="AR294">
        <f t="shared" si="134"/>
        <v>39.224535612037577</v>
      </c>
      <c r="AS294">
        <f t="shared" si="112"/>
        <v>0.14582845692872842</v>
      </c>
      <c r="AT294">
        <f t="shared" si="141"/>
        <v>-0.32268584892062868</v>
      </c>
      <c r="AU294">
        <f t="shared" si="136"/>
        <v>-1.8457803201802243</v>
      </c>
      <c r="AX294">
        <f>AW2*AM294</f>
        <v>11.301989999999986</v>
      </c>
      <c r="AY294">
        <f t="shared" si="137"/>
        <v>13.147770320180211</v>
      </c>
    </row>
    <row r="295" spans="6:51" x14ac:dyDescent="0.25">
      <c r="F295">
        <f t="shared" si="138"/>
        <v>294</v>
      </c>
      <c r="G295">
        <f t="shared" si="140"/>
        <v>1.0328711383843971</v>
      </c>
      <c r="H295">
        <f t="shared" si="139"/>
        <v>2.6212005383941916E-2</v>
      </c>
      <c r="K295">
        <f t="shared" si="115"/>
        <v>1.8036213346894821E-2</v>
      </c>
      <c r="L295">
        <f>ACOS(-J2*K295)</f>
        <v>1.5731325725594192</v>
      </c>
      <c r="N295">
        <f t="shared" si="116"/>
        <v>0.99983738717704962</v>
      </c>
      <c r="O295">
        <f t="shared" si="117"/>
        <v>2.7463940422990569E-2</v>
      </c>
      <c r="P295">
        <f>M2*N295*O295</f>
        <v>2.7231972898676543E-2</v>
      </c>
      <c r="Q295">
        <f t="shared" si="118"/>
        <v>2.746739412405335E-2</v>
      </c>
      <c r="S295">
        <f t="shared" si="119"/>
        <v>1.8033280427327145E-2</v>
      </c>
      <c r="T295">
        <f>Q295*R2*S295</f>
        <v>6.3628524007079299E-5</v>
      </c>
      <c r="U295">
        <f>D2*E2*G2*(P295+T295)</f>
        <v>1059621.1177266212</v>
      </c>
      <c r="V295">
        <f t="shared" si="120"/>
        <v>1059.6211177266212</v>
      </c>
      <c r="W295" s="2">
        <v>21.1</v>
      </c>
      <c r="X295">
        <f t="shared" si="121"/>
        <v>364.39699999999999</v>
      </c>
      <c r="Y295" s="6">
        <f t="shared" si="122"/>
        <v>294.40000000000003</v>
      </c>
      <c r="Z295">
        <f t="shared" si="123"/>
        <v>2.1059693148844896</v>
      </c>
      <c r="AA295" s="2">
        <v>31.5</v>
      </c>
      <c r="AB295">
        <f t="shared" si="124"/>
        <v>544.005</v>
      </c>
      <c r="AC295" s="6">
        <f t="shared" si="113"/>
        <v>304.8</v>
      </c>
      <c r="AD295">
        <f t="shared" si="125"/>
        <v>3.6393591244975094</v>
      </c>
      <c r="AE295" s="8">
        <v>60</v>
      </c>
      <c r="AF295">
        <f t="shared" si="126"/>
        <v>0.6</v>
      </c>
      <c r="AG295" s="8">
        <v>94</v>
      </c>
      <c r="AH295">
        <f t="shared" si="127"/>
        <v>0.94</v>
      </c>
      <c r="AI295">
        <f t="shared" si="128"/>
        <v>2.0816133153449625</v>
      </c>
      <c r="AL295">
        <f t="shared" si="129"/>
        <v>798.00008692292863</v>
      </c>
      <c r="AM295" s="13">
        <v>19.467299999999977</v>
      </c>
      <c r="AN295">
        <f t="shared" si="130"/>
        <v>2.4395110124693684E-2</v>
      </c>
      <c r="AO295" s="6">
        <f t="shared" si="131"/>
        <v>7497645846.4755507</v>
      </c>
      <c r="AP295">
        <f t="shared" si="132"/>
        <v>8615128329.202486</v>
      </c>
      <c r="AQ295">
        <f t="shared" si="133"/>
        <v>8056387087.8390179</v>
      </c>
      <c r="AR295">
        <f t="shared" si="134"/>
        <v>39.500465891674708</v>
      </c>
      <c r="AS295">
        <f t="shared" si="112"/>
        <v>0.13801083944735731</v>
      </c>
      <c r="AT295">
        <f t="shared" si="141"/>
        <v>-0.31706660133166353</v>
      </c>
      <c r="AU295">
        <f t="shared" si="136"/>
        <v>-1.7284861852952802</v>
      </c>
      <c r="AX295">
        <f>AW2*AM295</f>
        <v>13.627109999999982</v>
      </c>
      <c r="AY295">
        <f t="shared" si="137"/>
        <v>15.355596185295262</v>
      </c>
    </row>
    <row r="296" spans="6:51" x14ac:dyDescent="0.25">
      <c r="F296">
        <f t="shared" si="138"/>
        <v>295</v>
      </c>
      <c r="G296">
        <f t="shared" si="140"/>
        <v>1.0328702608597595</v>
      </c>
      <c r="H296">
        <f t="shared" si="139"/>
        <v>2.6334732151516889E-2</v>
      </c>
      <c r="K296">
        <f t="shared" si="115"/>
        <v>1.8036198020051793E-2</v>
      </c>
      <c r="L296">
        <f>ACOS(-J2*K296)</f>
        <v>1.5731325705741168</v>
      </c>
      <c r="N296">
        <f t="shared" si="116"/>
        <v>0.99983738745335282</v>
      </c>
      <c r="O296">
        <f t="shared" si="117"/>
        <v>2.7463940388339634E-2</v>
      </c>
      <c r="P296">
        <f>M2*N296*O296</f>
        <v>2.7231972871843785E-2</v>
      </c>
      <c r="Q296">
        <f t="shared" si="118"/>
        <v>2.7467394089389342E-2</v>
      </c>
      <c r="S296">
        <f t="shared" si="119"/>
        <v>1.8033265107959922E-2</v>
      </c>
      <c r="T296">
        <f>Q296*R2*S296</f>
        <v>6.362846987401171E-5</v>
      </c>
      <c r="U296">
        <f>D2*E2*G2*(P296+T296)</f>
        <v>1059621.1145835102</v>
      </c>
      <c r="V296">
        <f t="shared" si="120"/>
        <v>1059.6211145835102</v>
      </c>
      <c r="W296" s="2">
        <v>22</v>
      </c>
      <c r="X296">
        <f t="shared" si="121"/>
        <v>379.94</v>
      </c>
      <c r="Y296" s="6">
        <f t="shared" si="122"/>
        <v>295.3</v>
      </c>
      <c r="Z296">
        <f t="shared" si="123"/>
        <v>2.2114271288940266</v>
      </c>
      <c r="AA296" s="2">
        <v>31</v>
      </c>
      <c r="AB296">
        <f t="shared" si="124"/>
        <v>535.37</v>
      </c>
      <c r="AC296" s="6">
        <f t="shared" si="113"/>
        <v>304.3</v>
      </c>
      <c r="AD296">
        <f t="shared" si="125"/>
        <v>3.5479274662728466</v>
      </c>
      <c r="AE296" s="8">
        <v>60</v>
      </c>
      <c r="AF296">
        <f t="shared" si="126"/>
        <v>0.6</v>
      </c>
      <c r="AG296" s="8">
        <v>96</v>
      </c>
      <c r="AH296">
        <f t="shared" si="127"/>
        <v>0.96</v>
      </c>
      <c r="AI296">
        <f t="shared" si="128"/>
        <v>2.1258632617509869</v>
      </c>
      <c r="AL296">
        <f t="shared" si="129"/>
        <v>798.0000845558535</v>
      </c>
      <c r="AM296" s="13">
        <v>14.942099999999986</v>
      </c>
      <c r="AN296">
        <f t="shared" si="130"/>
        <v>1.8724434106189822E-2</v>
      </c>
      <c r="AO296" s="6">
        <f t="shared" si="131"/>
        <v>7589794316.8739386</v>
      </c>
      <c r="AP296">
        <f t="shared" si="132"/>
        <v>8558711713.0389957</v>
      </c>
      <c r="AQ296">
        <f t="shared" si="133"/>
        <v>8074253014.9564667</v>
      </c>
      <c r="AR296">
        <f t="shared" si="134"/>
        <v>39.588062532331556</v>
      </c>
      <c r="AS296">
        <f t="shared" si="112"/>
        <v>0.13587523440229174</v>
      </c>
      <c r="AT296">
        <f t="shared" si="141"/>
        <v>-0.32472201395664374</v>
      </c>
      <c r="AU296">
        <f t="shared" si="136"/>
        <v>-1.7466918174473158</v>
      </c>
      <c r="AX296">
        <f>AW2*AM296</f>
        <v>10.459469999999989</v>
      </c>
      <c r="AY296">
        <f t="shared" si="137"/>
        <v>12.206161817447304</v>
      </c>
    </row>
    <row r="297" spans="6:51" x14ac:dyDescent="0.25">
      <c r="F297">
        <f t="shared" si="138"/>
        <v>296</v>
      </c>
      <c r="G297">
        <f t="shared" si="140"/>
        <v>1.032869380363244</v>
      </c>
      <c r="H297">
        <f t="shared" si="139"/>
        <v>2.6457456538106546E-2</v>
      </c>
      <c r="K297">
        <f t="shared" si="115"/>
        <v>1.8036182641301964E-2</v>
      </c>
      <c r="L297">
        <f>ACOS(-J2*K297)</f>
        <v>1.5731325685820909</v>
      </c>
      <c r="N297">
        <f t="shared" si="116"/>
        <v>0.99983738773059161</v>
      </c>
      <c r="O297">
        <f t="shared" si="117"/>
        <v>2.7463940353571352E-2</v>
      </c>
      <c r="P297">
        <f>M2*N297*O297</f>
        <v>2.7231972844920155E-2</v>
      </c>
      <c r="Q297">
        <f t="shared" si="118"/>
        <v>2.7467394054607939E-2</v>
      </c>
      <c r="S297">
        <f t="shared" si="119"/>
        <v>1.80332497367112E-2</v>
      </c>
      <c r="T297">
        <f>Q297*R2*S297</f>
        <v>6.3628415557613908E-5</v>
      </c>
      <c r="U297">
        <f>D2*E2*G2*(P297+T297)</f>
        <v>1059621.1114297549</v>
      </c>
      <c r="V297">
        <f t="shared" si="120"/>
        <v>1059.6211114297548</v>
      </c>
      <c r="W297" s="2">
        <v>22</v>
      </c>
      <c r="X297">
        <f t="shared" si="121"/>
        <v>379.94</v>
      </c>
      <c r="Y297" s="6">
        <f t="shared" si="122"/>
        <v>295.3</v>
      </c>
      <c r="Z297">
        <f t="shared" si="123"/>
        <v>2.2114271288940266</v>
      </c>
      <c r="AA297" s="2">
        <v>32</v>
      </c>
      <c r="AB297">
        <f t="shared" si="124"/>
        <v>552.64</v>
      </c>
      <c r="AC297" s="6">
        <f t="shared" si="113"/>
        <v>305.3</v>
      </c>
      <c r="AD297">
        <f t="shared" si="125"/>
        <v>3.7328359060309499</v>
      </c>
      <c r="AE297" s="8">
        <v>60</v>
      </c>
      <c r="AF297">
        <f t="shared" si="126"/>
        <v>0.6</v>
      </c>
      <c r="AG297" s="8">
        <v>95</v>
      </c>
      <c r="AH297">
        <f t="shared" si="127"/>
        <v>0.95</v>
      </c>
      <c r="AI297">
        <f t="shared" si="128"/>
        <v>2.1702786580339475</v>
      </c>
      <c r="AL297">
        <f t="shared" si="129"/>
        <v>798.00008218076198</v>
      </c>
      <c r="AM297" s="13">
        <v>16.581299999999978</v>
      </c>
      <c r="AN297">
        <f t="shared" si="130"/>
        <v>2.0778569288723459E-2</v>
      </c>
      <c r="AO297" s="6">
        <f t="shared" si="131"/>
        <v>7589794316.8739386</v>
      </c>
      <c r="AP297">
        <f t="shared" si="132"/>
        <v>8671823398.6377773</v>
      </c>
      <c r="AQ297">
        <f t="shared" si="133"/>
        <v>8130808857.7558575</v>
      </c>
      <c r="AR297">
        <f t="shared" si="134"/>
        <v>39.86535582957697</v>
      </c>
      <c r="AS297">
        <f t="shared" si="112"/>
        <v>0.13375388076992728</v>
      </c>
      <c r="AT297">
        <f t="shared" si="141"/>
        <v>-0.3219489314602233</v>
      </c>
      <c r="AU297">
        <f t="shared" si="136"/>
        <v>-1.7166787233418741</v>
      </c>
      <c r="AX297">
        <f>AW2*AM297</f>
        <v>11.606909999999983</v>
      </c>
      <c r="AY297">
        <f t="shared" si="137"/>
        <v>13.323588723341857</v>
      </c>
    </row>
    <row r="298" spans="6:51" x14ac:dyDescent="0.25">
      <c r="F298">
        <f t="shared" si="138"/>
        <v>297</v>
      </c>
      <c r="G298">
        <f t="shared" si="140"/>
        <v>1.0328684968949304</v>
      </c>
      <c r="H298">
        <f t="shared" si="139"/>
        <v>2.6580178532615087E-2</v>
      </c>
      <c r="K298">
        <f t="shared" si="115"/>
        <v>1.8036167210646728E-2</v>
      </c>
      <c r="L298">
        <f>ACOS(-J2*K298)</f>
        <v>1.5731325665833416</v>
      </c>
      <c r="N298">
        <f t="shared" si="116"/>
        <v>0.99983738800876587</v>
      </c>
      <c r="O298">
        <f t="shared" si="117"/>
        <v>2.7463940318685716E-2</v>
      </c>
      <c r="P298">
        <f>M2*N298*O298</f>
        <v>2.7231972817905636E-2</v>
      </c>
      <c r="Q298">
        <f t="shared" si="118"/>
        <v>2.746739401970914E-2</v>
      </c>
      <c r="S298">
        <f t="shared" si="119"/>
        <v>1.8033234313582374E-2</v>
      </c>
      <c r="T298">
        <f>Q298*R2*S298</f>
        <v>6.3628361057890842E-5</v>
      </c>
      <c r="U298">
        <f>D2*E2*G2*(P298+T298)</f>
        <v>1059621.1082653545</v>
      </c>
      <c r="V298">
        <f t="shared" si="120"/>
        <v>1059.6211082653545</v>
      </c>
      <c r="W298" s="3">
        <v>22.5</v>
      </c>
      <c r="X298">
        <f t="shared" si="121"/>
        <v>388.57499999999999</v>
      </c>
      <c r="Y298" s="6">
        <f t="shared" si="122"/>
        <v>295.8</v>
      </c>
      <c r="Z298">
        <f t="shared" si="123"/>
        <v>2.2719881109601614</v>
      </c>
      <c r="AA298" s="3">
        <v>31.5</v>
      </c>
      <c r="AB298">
        <f t="shared" si="124"/>
        <v>544.005</v>
      </c>
      <c r="AC298" s="6">
        <f t="shared" si="113"/>
        <v>304.8</v>
      </c>
      <c r="AD298">
        <f t="shared" si="125"/>
        <v>3.6393591244975094</v>
      </c>
      <c r="AE298" s="9">
        <v>56</v>
      </c>
      <c r="AF298">
        <f t="shared" si="126"/>
        <v>0.56000000000000005</v>
      </c>
      <c r="AG298" s="9">
        <v>94</v>
      </c>
      <c r="AH298">
        <f t="shared" si="127"/>
        <v>0.94</v>
      </c>
      <c r="AI298">
        <f t="shared" si="128"/>
        <v>2.0868549670105785</v>
      </c>
      <c r="AL298">
        <f t="shared" si="129"/>
        <v>798.00007979765383</v>
      </c>
      <c r="AM298" s="13">
        <v>14.046599999999989</v>
      </c>
      <c r="AN298">
        <f t="shared" si="130"/>
        <v>1.7602253878924095E-2</v>
      </c>
      <c r="AO298" s="6">
        <f t="shared" si="131"/>
        <v>7641353482.9750309</v>
      </c>
      <c r="AP298">
        <f t="shared" si="132"/>
        <v>8615128329.202486</v>
      </c>
      <c r="AQ298">
        <f t="shared" si="133"/>
        <v>8128240906.0887585</v>
      </c>
      <c r="AR298">
        <f t="shared" si="134"/>
        <v>39.852765162553183</v>
      </c>
      <c r="AS298">
        <f t="shared" ref="AS298:AS361" si="142">(0.34-(0.14*SQRT(AI298)))</f>
        <v>0.13775668774120778</v>
      </c>
      <c r="AT298">
        <f t="shared" si="141"/>
        <v>-0.32623695726345248</v>
      </c>
      <c r="AU298">
        <f t="shared" si="136"/>
        <v>-1.7910359777201055</v>
      </c>
      <c r="AX298">
        <f>AW2*AM298</f>
        <v>9.8326199999999915</v>
      </c>
      <c r="AY298">
        <f t="shared" si="137"/>
        <v>11.623655977720096</v>
      </c>
    </row>
    <row r="299" spans="6:51" x14ac:dyDescent="0.25">
      <c r="F299">
        <f t="shared" si="138"/>
        <v>298</v>
      </c>
      <c r="G299">
        <f t="shared" si="140"/>
        <v>1.0328676104548982</v>
      </c>
      <c r="H299">
        <f t="shared" si="139"/>
        <v>2.6702898123946908E-2</v>
      </c>
      <c r="K299">
        <f t="shared" si="115"/>
        <v>1.8036151728087469E-2</v>
      </c>
      <c r="L299">
        <f>ACOS(-J2*K299)</f>
        <v>1.5731325645778691</v>
      </c>
      <c r="N299">
        <f t="shared" si="116"/>
        <v>0.99983738828787561</v>
      </c>
      <c r="O299">
        <f t="shared" si="117"/>
        <v>2.7463940283682736E-2</v>
      </c>
      <c r="P299">
        <f>M2*N299*O299</f>
        <v>2.7231972790800248E-2</v>
      </c>
      <c r="Q299">
        <f t="shared" si="118"/>
        <v>2.7467393984692952E-2</v>
      </c>
      <c r="S299">
        <f t="shared" si="119"/>
        <v>1.8033218838574828E-2</v>
      </c>
      <c r="T299">
        <f>Q299*R2*S299</f>
        <v>6.3628306374847402E-5</v>
      </c>
      <c r="U299">
        <f>D2*E2*G2*(P299+T299)</f>
        <v>1059621.1050903101</v>
      </c>
      <c r="V299">
        <f t="shared" si="120"/>
        <v>1059.62110509031</v>
      </c>
      <c r="W299" s="3">
        <v>22.5</v>
      </c>
      <c r="X299">
        <f t="shared" si="121"/>
        <v>388.57499999999999</v>
      </c>
      <c r="Y299" s="6">
        <f t="shared" si="122"/>
        <v>295.8</v>
      </c>
      <c r="Z299">
        <f t="shared" si="123"/>
        <v>2.2719881109601614</v>
      </c>
      <c r="AA299" s="3">
        <v>30.5</v>
      </c>
      <c r="AB299">
        <f t="shared" si="124"/>
        <v>526.73500000000001</v>
      </c>
      <c r="AC299" s="6">
        <f t="shared" si="113"/>
        <v>303.8</v>
      </c>
      <c r="AD299">
        <f t="shared" si="125"/>
        <v>3.4585031764857836</v>
      </c>
      <c r="AE299" s="9">
        <v>63</v>
      </c>
      <c r="AF299">
        <f t="shared" si="126"/>
        <v>0.63</v>
      </c>
      <c r="AG299" s="9">
        <v>95</v>
      </c>
      <c r="AH299">
        <f t="shared" si="127"/>
        <v>0.95</v>
      </c>
      <c r="AI299">
        <f t="shared" si="128"/>
        <v>2.1686228532990981</v>
      </c>
      <c r="AL299">
        <f t="shared" si="129"/>
        <v>798.00007740652961</v>
      </c>
      <c r="AM299" s="13">
        <v>13.180199999999987</v>
      </c>
      <c r="AN299">
        <f t="shared" si="130"/>
        <v>1.6516539751268124E-2</v>
      </c>
      <c r="AO299" s="6">
        <f t="shared" si="131"/>
        <v>7641353482.9750309</v>
      </c>
      <c r="AP299">
        <f t="shared" si="132"/>
        <v>8502572636.9173031</v>
      </c>
      <c r="AQ299">
        <f t="shared" si="133"/>
        <v>8071963059.946167</v>
      </c>
      <c r="AR299">
        <f t="shared" si="134"/>
        <v>39.57683488291606</v>
      </c>
      <c r="AS299">
        <f t="shared" si="142"/>
        <v>0.13383257307551633</v>
      </c>
      <c r="AT299">
        <f t="shared" si="141"/>
        <v>-0.32770267133578801</v>
      </c>
      <c r="AU299">
        <f t="shared" si="136"/>
        <v>-1.7357327923627008</v>
      </c>
      <c r="AX299">
        <f>AW2*AM299</f>
        <v>9.2261399999999902</v>
      </c>
      <c r="AY299">
        <f t="shared" si="137"/>
        <v>10.961872792362691</v>
      </c>
    </row>
    <row r="300" spans="6:51" x14ac:dyDescent="0.25">
      <c r="F300">
        <f t="shared" si="138"/>
        <v>299</v>
      </c>
      <c r="G300">
        <f t="shared" si="140"/>
        <v>1.0328667210432279</v>
      </c>
      <c r="H300">
        <f t="shared" si="139"/>
        <v>2.6825615301006658E-2</v>
      </c>
      <c r="K300">
        <f t="shared" si="115"/>
        <v>1.8036136193625596E-2</v>
      </c>
      <c r="L300">
        <f>ACOS(-J2*K300)</f>
        <v>1.5731325625656736</v>
      </c>
      <c r="N300">
        <f t="shared" si="116"/>
        <v>0.9998373885679207</v>
      </c>
      <c r="O300">
        <f t="shared" si="117"/>
        <v>2.746394024856242E-2</v>
      </c>
      <c r="P300">
        <f>M2*N300*O300</f>
        <v>2.7231972763603986E-2</v>
      </c>
      <c r="Q300">
        <f t="shared" si="118"/>
        <v>2.7467393949559382E-2</v>
      </c>
      <c r="S300">
        <f t="shared" si="119"/>
        <v>1.8033203311689974E-2</v>
      </c>
      <c r="T300">
        <f>Q300*R2*S300</f>
        <v>6.3628251508488591E-5</v>
      </c>
      <c r="U300">
        <f>D2*E2*G2*(P300+T300)</f>
        <v>1059621.1019046213</v>
      </c>
      <c r="V300">
        <f t="shared" si="120"/>
        <v>1059.6211019046214</v>
      </c>
      <c r="W300" s="3">
        <v>24</v>
      </c>
      <c r="X300">
        <f t="shared" si="121"/>
        <v>414.48</v>
      </c>
      <c r="Y300" s="6">
        <f t="shared" si="122"/>
        <v>297.3</v>
      </c>
      <c r="Z300">
        <f t="shared" si="123"/>
        <v>2.4624618961402045</v>
      </c>
      <c r="AA300" s="3">
        <v>30.5</v>
      </c>
      <c r="AB300">
        <f t="shared" si="124"/>
        <v>526.73500000000001</v>
      </c>
      <c r="AC300" s="6">
        <f t="shared" si="113"/>
        <v>303.8</v>
      </c>
      <c r="AD300">
        <f t="shared" si="125"/>
        <v>3.4585031764857836</v>
      </c>
      <c r="AE300" s="9">
        <v>69</v>
      </c>
      <c r="AF300">
        <f t="shared" si="126"/>
        <v>0.69</v>
      </c>
      <c r="AG300" s="9">
        <v>96</v>
      </c>
      <c r="AH300">
        <f t="shared" si="127"/>
        <v>0.96</v>
      </c>
      <c r="AI300">
        <f t="shared" si="128"/>
        <v>2.3751653060348934</v>
      </c>
      <c r="AL300">
        <f t="shared" si="129"/>
        <v>798.00007500738911</v>
      </c>
      <c r="AM300" s="13">
        <v>12.875699999999988</v>
      </c>
      <c r="AN300">
        <f t="shared" si="130"/>
        <v>1.6134960889421929E-2</v>
      </c>
      <c r="AO300" s="6">
        <f t="shared" si="131"/>
        <v>7797608001.4891062</v>
      </c>
      <c r="AP300">
        <f t="shared" si="132"/>
        <v>8502572636.9173031</v>
      </c>
      <c r="AQ300">
        <f t="shared" si="133"/>
        <v>8150090319.2032051</v>
      </c>
      <c r="AR300">
        <f t="shared" si="134"/>
        <v>39.959892835053317</v>
      </c>
      <c r="AS300">
        <f t="shared" si="142"/>
        <v>0.12423800149636194</v>
      </c>
      <c r="AT300">
        <f t="shared" si="141"/>
        <v>-0.32821780279928037</v>
      </c>
      <c r="AU300">
        <f t="shared" si="136"/>
        <v>-1.6294495001790665</v>
      </c>
      <c r="AX300">
        <f>AW2*AM300</f>
        <v>9.0129899999999914</v>
      </c>
      <c r="AY300">
        <f t="shared" si="137"/>
        <v>10.642439500179059</v>
      </c>
    </row>
    <row r="301" spans="6:51" x14ac:dyDescent="0.25">
      <c r="F301">
        <f t="shared" si="138"/>
        <v>300</v>
      </c>
      <c r="G301">
        <f t="shared" si="140"/>
        <v>1.0328658286599997</v>
      </c>
      <c r="H301">
        <f t="shared" si="139"/>
        <v>2.6948330052699195E-2</v>
      </c>
      <c r="K301">
        <f t="shared" si="115"/>
        <v>1.8036120607262514E-2</v>
      </c>
      <c r="L301">
        <f>ACOS(-J2*K301)</f>
        <v>1.5731325605467554</v>
      </c>
      <c r="N301">
        <f t="shared" si="116"/>
        <v>0.99983738884890128</v>
      </c>
      <c r="O301">
        <f t="shared" si="117"/>
        <v>2.7463940213324763E-2</v>
      </c>
      <c r="P301">
        <f>M2*N301*O301</f>
        <v>2.7231972736316855E-2</v>
      </c>
      <c r="Q301">
        <f t="shared" si="118"/>
        <v>2.7467393914308427E-2</v>
      </c>
      <c r="S301">
        <f t="shared" si="119"/>
        <v>1.803318773292921E-2</v>
      </c>
      <c r="T301">
        <f>Q301*R2*S301</f>
        <v>6.3628196458819327E-5</v>
      </c>
      <c r="U301">
        <f>D2*E2*G2*(P301+T301)</f>
        <v>1059621.0987082892</v>
      </c>
      <c r="V301">
        <f t="shared" si="120"/>
        <v>1059.6210987082893</v>
      </c>
      <c r="W301" s="3">
        <v>23</v>
      </c>
      <c r="X301">
        <f t="shared" si="121"/>
        <v>397.21</v>
      </c>
      <c r="Y301" s="6">
        <f t="shared" si="122"/>
        <v>296.3</v>
      </c>
      <c r="Z301">
        <f t="shared" si="123"/>
        <v>2.3339947564661481</v>
      </c>
      <c r="AA301" s="3">
        <v>31</v>
      </c>
      <c r="AB301">
        <f t="shared" si="124"/>
        <v>535.37</v>
      </c>
      <c r="AC301" s="6">
        <f t="shared" si="113"/>
        <v>304.3</v>
      </c>
      <c r="AD301">
        <f t="shared" si="125"/>
        <v>3.5479274662728466</v>
      </c>
      <c r="AE301" s="9">
        <v>62</v>
      </c>
      <c r="AF301">
        <f t="shared" si="126"/>
        <v>0.62</v>
      </c>
      <c r="AG301" s="9">
        <v>96</v>
      </c>
      <c r="AH301">
        <f t="shared" si="127"/>
        <v>0.96</v>
      </c>
      <c r="AI301">
        <f t="shared" si="128"/>
        <v>2.2201749976483334</v>
      </c>
      <c r="AL301">
        <f t="shared" si="129"/>
        <v>798.00007260023324</v>
      </c>
      <c r="AM301" s="13">
        <v>17.861099999999986</v>
      </c>
      <c r="AN301">
        <f t="shared" si="130"/>
        <v>2.2382328790774054E-2</v>
      </c>
      <c r="AO301" s="6">
        <f t="shared" si="131"/>
        <v>7693174893.707921</v>
      </c>
      <c r="AP301">
        <f t="shared" si="132"/>
        <v>8558711713.0389957</v>
      </c>
      <c r="AQ301">
        <f t="shared" si="133"/>
        <v>8125943303.3734589</v>
      </c>
      <c r="AR301">
        <f t="shared" si="134"/>
        <v>39.841500016440072</v>
      </c>
      <c r="AS301">
        <f t="shared" si="142"/>
        <v>0.1313964766503036</v>
      </c>
      <c r="AT301">
        <f t="shared" si="141"/>
        <v>-0.31978385613245502</v>
      </c>
      <c r="AU301">
        <f t="shared" si="136"/>
        <v>-1.6740789522991795</v>
      </c>
      <c r="AX301">
        <f>AW2*AM301</f>
        <v>12.502769999999989</v>
      </c>
      <c r="AY301">
        <f t="shared" si="137"/>
        <v>14.176848952299169</v>
      </c>
    </row>
    <row r="302" spans="6:51" x14ac:dyDescent="0.25">
      <c r="F302">
        <f t="shared" si="138"/>
        <v>301</v>
      </c>
      <c r="G302">
        <f t="shared" si="140"/>
        <v>1.0328649333052942</v>
      </c>
      <c r="H302">
        <f t="shared" si="139"/>
        <v>2.7071042367929562E-2</v>
      </c>
      <c r="K302">
        <f t="shared" si="115"/>
        <v>1.8036104968999621E-2</v>
      </c>
      <c r="L302">
        <f>ACOS(-J2*K302)</f>
        <v>1.5731325585211144</v>
      </c>
      <c r="N302">
        <f t="shared" si="116"/>
        <v>0.9998373891308171</v>
      </c>
      <c r="O302">
        <f t="shared" si="117"/>
        <v>2.746394017796977E-2</v>
      </c>
      <c r="P302">
        <f>M2*N302*O302</f>
        <v>2.7231972708938849E-2</v>
      </c>
      <c r="Q302">
        <f t="shared" si="118"/>
        <v>2.7467393878940094E-2</v>
      </c>
      <c r="S302">
        <f t="shared" si="119"/>
        <v>1.8033172102293937E-2</v>
      </c>
      <c r="T302">
        <f>Q302*R2*S302</f>
        <v>6.3628141225844585E-5</v>
      </c>
      <c r="U302">
        <f>D2*E2*G2*(P302+T302)</f>
        <v>1059621.095501313</v>
      </c>
      <c r="V302">
        <f t="shared" si="120"/>
        <v>1059.621095501313</v>
      </c>
      <c r="W302" s="3">
        <v>22.5</v>
      </c>
      <c r="X302">
        <f t="shared" si="121"/>
        <v>388.57499999999999</v>
      </c>
      <c r="Y302" s="6">
        <f t="shared" si="122"/>
        <v>295.8</v>
      </c>
      <c r="Z302">
        <f t="shared" si="123"/>
        <v>2.2719881109601614</v>
      </c>
      <c r="AA302" s="3">
        <v>31.5</v>
      </c>
      <c r="AB302">
        <f t="shared" si="124"/>
        <v>544.005</v>
      </c>
      <c r="AC302" s="6">
        <f t="shared" si="113"/>
        <v>304.8</v>
      </c>
      <c r="AD302">
        <f t="shared" si="125"/>
        <v>3.6393591244975094</v>
      </c>
      <c r="AE302" s="9">
        <v>47</v>
      </c>
      <c r="AF302">
        <f t="shared" si="126"/>
        <v>0.47</v>
      </c>
      <c r="AG302" s="9">
        <v>95</v>
      </c>
      <c r="AH302">
        <f t="shared" si="127"/>
        <v>0.95</v>
      </c>
      <c r="AI302">
        <f t="shared" si="128"/>
        <v>1.9344437469629914</v>
      </c>
      <c r="AL302">
        <f t="shared" si="129"/>
        <v>798.00007018506108</v>
      </c>
      <c r="AM302" s="13">
        <v>19.430399999999977</v>
      </c>
      <c r="AN302">
        <f t="shared" si="130"/>
        <v>2.4348870038938656E-2</v>
      </c>
      <c r="AO302" s="6">
        <f t="shared" si="131"/>
        <v>7641353482.9750309</v>
      </c>
      <c r="AP302">
        <f t="shared" si="132"/>
        <v>8615128329.202486</v>
      </c>
      <c r="AQ302">
        <f t="shared" si="133"/>
        <v>8128240906.0887585</v>
      </c>
      <c r="AR302">
        <f t="shared" si="134"/>
        <v>39.852765162553183</v>
      </c>
      <c r="AS302">
        <f t="shared" si="142"/>
        <v>0.14528200535010991</v>
      </c>
      <c r="AT302">
        <f t="shared" si="141"/>
        <v>-0.31712902544743277</v>
      </c>
      <c r="AU302">
        <f t="shared" si="136"/>
        <v>-1.8361420594769728</v>
      </c>
      <c r="AX302">
        <f>AW2*AM302</f>
        <v>13.601279999999983</v>
      </c>
      <c r="AY302">
        <f t="shared" si="137"/>
        <v>15.437422059476956</v>
      </c>
    </row>
    <row r="303" spans="6:51" x14ac:dyDescent="0.25">
      <c r="F303">
        <f t="shared" si="138"/>
        <v>302</v>
      </c>
      <c r="G303">
        <f t="shared" si="140"/>
        <v>1.0328640349791924</v>
      </c>
      <c r="H303">
        <f t="shared" si="139"/>
        <v>2.7193752235603073E-2</v>
      </c>
      <c r="K303">
        <f t="shared" si="115"/>
        <v>1.803608927883834E-2</v>
      </c>
      <c r="L303">
        <f>ACOS(-J2*K303)</f>
        <v>1.5731325564887511</v>
      </c>
      <c r="N303">
        <f t="shared" si="116"/>
        <v>0.9998373894136684</v>
      </c>
      <c r="O303">
        <f t="shared" si="117"/>
        <v>2.7463940142497447E-2</v>
      </c>
      <c r="P303">
        <f>M2*N303*O303</f>
        <v>2.7231972681469988E-2</v>
      </c>
      <c r="Q303">
        <f t="shared" si="118"/>
        <v>2.7467393843454386E-2</v>
      </c>
      <c r="S303">
        <f t="shared" si="119"/>
        <v>1.8033156419785579E-2</v>
      </c>
      <c r="T303">
        <f>Q303*R2*S303</f>
        <v>6.3628085809569392E-5</v>
      </c>
      <c r="U303">
        <f>D2*E2*G2*(P303+T303)</f>
        <v>1059621.0922836943</v>
      </c>
      <c r="V303">
        <f t="shared" si="120"/>
        <v>1059.6210922836942</v>
      </c>
      <c r="W303" s="3">
        <v>24</v>
      </c>
      <c r="X303">
        <f t="shared" si="121"/>
        <v>414.48</v>
      </c>
      <c r="Y303" s="6">
        <f t="shared" si="122"/>
        <v>297.3</v>
      </c>
      <c r="Z303">
        <f t="shared" si="123"/>
        <v>2.4624618961402045</v>
      </c>
      <c r="AA303" s="3">
        <v>31.5</v>
      </c>
      <c r="AB303">
        <f t="shared" si="124"/>
        <v>544.005</v>
      </c>
      <c r="AC303" s="6">
        <f t="shared" si="113"/>
        <v>304.8</v>
      </c>
      <c r="AD303">
        <f t="shared" si="125"/>
        <v>3.6393591244975094</v>
      </c>
      <c r="AE303" s="9">
        <v>45</v>
      </c>
      <c r="AF303">
        <f t="shared" si="126"/>
        <v>0.45</v>
      </c>
      <c r="AG303" s="9">
        <v>94</v>
      </c>
      <c r="AH303">
        <f t="shared" si="127"/>
        <v>0.94</v>
      </c>
      <c r="AI303">
        <f t="shared" si="128"/>
        <v>1.9762128941978356</v>
      </c>
      <c r="AL303">
        <f t="shared" si="129"/>
        <v>798.00006776187422</v>
      </c>
      <c r="AM303" s="13">
        <v>17.568599999999986</v>
      </c>
      <c r="AN303">
        <f t="shared" si="130"/>
        <v>2.2015787604221747E-2</v>
      </c>
      <c r="AO303" s="6">
        <f t="shared" si="131"/>
        <v>7797608001.4891062</v>
      </c>
      <c r="AP303">
        <f t="shared" si="132"/>
        <v>8615128329.202486</v>
      </c>
      <c r="AQ303">
        <f t="shared" si="133"/>
        <v>8206368165.3457966</v>
      </c>
      <c r="AR303">
        <f t="shared" si="134"/>
        <v>40.23582311469044</v>
      </c>
      <c r="AS303">
        <f t="shared" si="142"/>
        <v>0.14319102478220774</v>
      </c>
      <c r="AT303">
        <f t="shared" si="141"/>
        <v>-0.3202786867343006</v>
      </c>
      <c r="AU303">
        <f t="shared" si="136"/>
        <v>-1.8452564265074578</v>
      </c>
      <c r="AX303">
        <f>AW2*AM303</f>
        <v>12.298019999999989</v>
      </c>
      <c r="AY303">
        <f t="shared" si="137"/>
        <v>14.143276426507446</v>
      </c>
    </row>
    <row r="304" spans="6:51" x14ac:dyDescent="0.25">
      <c r="F304">
        <f t="shared" si="138"/>
        <v>303</v>
      </c>
      <c r="G304">
        <f t="shared" si="140"/>
        <v>1.0328631336817757</v>
      </c>
      <c r="H304">
        <f t="shared" si="139"/>
        <v>2.7316459644625226E-2</v>
      </c>
      <c r="K304">
        <f t="shared" si="115"/>
        <v>1.8036073536780089E-2</v>
      </c>
      <c r="L304">
        <f>ACOS(-J2*K304)</f>
        <v>1.5731325544496655</v>
      </c>
      <c r="N304">
        <f t="shared" si="116"/>
        <v>0.99983738969745495</v>
      </c>
      <c r="O304">
        <f t="shared" si="117"/>
        <v>2.7463940106907794E-2</v>
      </c>
      <c r="P304">
        <f>M2*N304*O304</f>
        <v>2.7231972653910259E-2</v>
      </c>
      <c r="Q304">
        <f t="shared" si="118"/>
        <v>2.7467393807851303E-2</v>
      </c>
      <c r="S304">
        <f t="shared" si="119"/>
        <v>1.8033140685405551E-2</v>
      </c>
      <c r="T304">
        <f>Q304*R2*S304</f>
        <v>6.3628030209998736E-5</v>
      </c>
      <c r="U304">
        <f>D2*E2*G2*(P304+T304)</f>
        <v>1059621.0890554325</v>
      </c>
      <c r="V304">
        <f t="shared" si="120"/>
        <v>1059.6210890554325</v>
      </c>
      <c r="W304" s="3">
        <v>24</v>
      </c>
      <c r="X304">
        <f t="shared" si="121"/>
        <v>414.48</v>
      </c>
      <c r="Y304" s="6">
        <f t="shared" si="122"/>
        <v>297.3</v>
      </c>
      <c r="Z304">
        <f t="shared" si="123"/>
        <v>2.4624618961402045</v>
      </c>
      <c r="AA304" s="3">
        <v>31.5</v>
      </c>
      <c r="AB304">
        <f t="shared" si="124"/>
        <v>544.005</v>
      </c>
      <c r="AC304" s="6">
        <f t="shared" si="113"/>
        <v>304.8</v>
      </c>
      <c r="AD304">
        <f t="shared" si="125"/>
        <v>3.6393591244975094</v>
      </c>
      <c r="AE304" s="9">
        <v>45</v>
      </c>
      <c r="AF304">
        <f t="shared" si="126"/>
        <v>0.45</v>
      </c>
      <c r="AG304" s="9">
        <v>95</v>
      </c>
      <c r="AH304">
        <f t="shared" si="127"/>
        <v>0.95</v>
      </c>
      <c r="AI304">
        <f t="shared" si="128"/>
        <v>1.9885252036785368</v>
      </c>
      <c r="AL304">
        <f t="shared" si="129"/>
        <v>798.0000653306721</v>
      </c>
      <c r="AM304" s="13">
        <v>17.071799999999982</v>
      </c>
      <c r="AN304">
        <f t="shared" si="130"/>
        <v>2.1393231331285463E-2</v>
      </c>
      <c r="AO304" s="6">
        <f t="shared" si="131"/>
        <v>7797608001.4891062</v>
      </c>
      <c r="AP304">
        <f t="shared" si="132"/>
        <v>8615128329.202486</v>
      </c>
      <c r="AQ304">
        <f t="shared" si="133"/>
        <v>8206368165.3457966</v>
      </c>
      <c r="AR304">
        <f t="shared" si="134"/>
        <v>40.23582311469044</v>
      </c>
      <c r="AS304">
        <f t="shared" si="142"/>
        <v>0.14257889172608892</v>
      </c>
      <c r="AT304">
        <f t="shared" si="141"/>
        <v>-0.32111913770276462</v>
      </c>
      <c r="AU304">
        <f t="shared" si="136"/>
        <v>-1.84218954730818</v>
      </c>
      <c r="AX304">
        <f>AW2*AM304</f>
        <v>11.950259999999986</v>
      </c>
      <c r="AY304">
        <f t="shared" si="137"/>
        <v>13.792449547308166</v>
      </c>
    </row>
    <row r="305" spans="5:52" x14ac:dyDescent="0.25">
      <c r="F305">
        <f t="shared" si="138"/>
        <v>304</v>
      </c>
      <c r="G305">
        <f t="shared" si="140"/>
        <v>1.0328622294131256</v>
      </c>
      <c r="H305">
        <f t="shared" si="139"/>
        <v>2.7439164583901769E-2</v>
      </c>
      <c r="K305">
        <f t="shared" si="115"/>
        <v>1.8036057742826288E-2</v>
      </c>
      <c r="L305">
        <f>ACOS(-J2*K305)</f>
        <v>1.5731325524038577</v>
      </c>
      <c r="N305">
        <f t="shared" si="116"/>
        <v>0.99983738998217675</v>
      </c>
      <c r="O305">
        <f t="shared" si="117"/>
        <v>2.7463940071200812E-2</v>
      </c>
      <c r="P305">
        <f>M2*N305*O305</f>
        <v>2.7231972626259666E-2</v>
      </c>
      <c r="Q305">
        <f t="shared" si="118"/>
        <v>2.7467393772130849E-2</v>
      </c>
      <c r="S305">
        <f t="shared" si="119"/>
        <v>1.8033124899155269E-2</v>
      </c>
      <c r="T305">
        <f>Q305*R2*S305</f>
        <v>6.3627974427137631E-5</v>
      </c>
      <c r="U305">
        <f>D2*E2*G2*(P305+T305)</f>
        <v>1059621.0858165277</v>
      </c>
      <c r="V305">
        <f t="shared" si="120"/>
        <v>1059.6210858165277</v>
      </c>
      <c r="W305" s="3">
        <v>22</v>
      </c>
      <c r="X305">
        <f t="shared" si="121"/>
        <v>379.94</v>
      </c>
      <c r="Y305" s="6">
        <f t="shared" si="122"/>
        <v>295.3</v>
      </c>
      <c r="Z305">
        <f t="shared" si="123"/>
        <v>2.2114271288940266</v>
      </c>
      <c r="AA305" s="3">
        <v>32</v>
      </c>
      <c r="AB305">
        <f t="shared" si="124"/>
        <v>552.64</v>
      </c>
      <c r="AC305" s="6">
        <f t="shared" si="113"/>
        <v>305.3</v>
      </c>
      <c r="AD305">
        <f t="shared" si="125"/>
        <v>3.7328359060309499</v>
      </c>
      <c r="AE305" s="9">
        <v>62</v>
      </c>
      <c r="AF305">
        <f t="shared" si="126"/>
        <v>0.62</v>
      </c>
      <c r="AG305" s="9">
        <v>95</v>
      </c>
      <c r="AH305">
        <f t="shared" si="127"/>
        <v>0.95</v>
      </c>
      <c r="AI305">
        <f t="shared" si="128"/>
        <v>2.207607017094257</v>
      </c>
      <c r="AL305">
        <f t="shared" si="129"/>
        <v>798.0000628914546</v>
      </c>
      <c r="AM305" s="13">
        <v>18.256499999999981</v>
      </c>
      <c r="AN305">
        <f t="shared" si="130"/>
        <v>2.2877817745840533E-2</v>
      </c>
      <c r="AO305" s="6">
        <f t="shared" si="131"/>
        <v>7589794316.8739386</v>
      </c>
      <c r="AP305">
        <f t="shared" si="132"/>
        <v>8671823398.6377773</v>
      </c>
      <c r="AQ305">
        <f t="shared" si="133"/>
        <v>8130808857.7558575</v>
      </c>
      <c r="AR305">
        <f t="shared" si="134"/>
        <v>39.86535582957697</v>
      </c>
      <c r="AS305">
        <f t="shared" si="142"/>
        <v>0.13198774667090538</v>
      </c>
      <c r="AT305">
        <f t="shared" si="141"/>
        <v>-0.31911494604311524</v>
      </c>
      <c r="AU305">
        <f t="shared" si="136"/>
        <v>-1.6790993931102196</v>
      </c>
      <c r="AX305">
        <f>AW2*AM305</f>
        <v>12.779549999999986</v>
      </c>
      <c r="AY305">
        <f t="shared" si="137"/>
        <v>14.458649393110205</v>
      </c>
    </row>
    <row r="306" spans="5:52" x14ac:dyDescent="0.25">
      <c r="E306" t="s">
        <v>14</v>
      </c>
      <c r="F306">
        <f t="shared" si="138"/>
        <v>305</v>
      </c>
      <c r="G306">
        <f t="shared" si="140"/>
        <v>1.0328613221733236</v>
      </c>
      <c r="H306">
        <f t="shared" si="139"/>
        <v>2.7561867042338636E-2</v>
      </c>
      <c r="K306">
        <f t="shared" si="115"/>
        <v>1.8036041896978373E-2</v>
      </c>
      <c r="L306">
        <f>ACOS(-J2*K306)</f>
        <v>1.573132550351328</v>
      </c>
      <c r="N306">
        <f t="shared" si="116"/>
        <v>0.99983739026783391</v>
      </c>
      <c r="O306">
        <f t="shared" si="117"/>
        <v>2.7463940035376513E-2</v>
      </c>
      <c r="P306">
        <f>M2*N306*O306</f>
        <v>2.7231972598518221E-2</v>
      </c>
      <c r="Q306">
        <f t="shared" si="118"/>
        <v>2.746739373629303E-2</v>
      </c>
      <c r="S306">
        <f t="shared" si="119"/>
        <v>1.8033109061036168E-2</v>
      </c>
      <c r="T306">
        <f>Q306*R2*S306</f>
        <v>6.3627918460991146E-5</v>
      </c>
      <c r="U306">
        <f>D2*E2*G2*(P306+T306)</f>
        <v>1059621.0825669812</v>
      </c>
      <c r="V306">
        <f t="shared" si="120"/>
        <v>1059.6210825669812</v>
      </c>
      <c r="W306" s="3">
        <v>22.2</v>
      </c>
      <c r="X306">
        <f t="shared" si="121"/>
        <v>383.39400000000001</v>
      </c>
      <c r="Y306" s="6">
        <f t="shared" si="122"/>
        <v>295.5</v>
      </c>
      <c r="Z306">
        <f t="shared" si="123"/>
        <v>2.2354798851418054</v>
      </c>
      <c r="AA306" s="3">
        <v>31.5</v>
      </c>
      <c r="AB306">
        <f t="shared" si="124"/>
        <v>544.005</v>
      </c>
      <c r="AC306" s="6">
        <f t="shared" si="113"/>
        <v>304.8</v>
      </c>
      <c r="AD306">
        <f t="shared" si="125"/>
        <v>3.6393591244975094</v>
      </c>
      <c r="AE306" s="9">
        <v>55</v>
      </c>
      <c r="AF306">
        <f t="shared" si="126"/>
        <v>0.55000000000000004</v>
      </c>
      <c r="AG306" s="9">
        <v>94</v>
      </c>
      <c r="AH306">
        <f t="shared" si="127"/>
        <v>0.94</v>
      </c>
      <c r="AI306">
        <f t="shared" si="128"/>
        <v>2.051499305253464</v>
      </c>
      <c r="AL306">
        <f t="shared" si="129"/>
        <v>798.00006044422287</v>
      </c>
      <c r="AM306" s="13">
        <v>16.749899999999982</v>
      </c>
      <c r="AN306">
        <f t="shared" si="130"/>
        <v>2.0989848034191641E-2</v>
      </c>
      <c r="AO306" s="6">
        <f t="shared" si="131"/>
        <v>7610386570.7108774</v>
      </c>
      <c r="AP306">
        <f t="shared" si="132"/>
        <v>8615128329.202486</v>
      </c>
      <c r="AQ306">
        <f t="shared" si="133"/>
        <v>8112757449.9566822</v>
      </c>
      <c r="AR306">
        <f t="shared" si="134"/>
        <v>39.776849777137613</v>
      </c>
      <c r="AS306">
        <f t="shared" si="142"/>
        <v>0.13947721729696674</v>
      </c>
      <c r="AT306">
        <f t="shared" si="141"/>
        <v>-0.32166370515384124</v>
      </c>
      <c r="AU306">
        <f t="shared" si="136"/>
        <v>-1.7845787591535833</v>
      </c>
      <c r="AX306">
        <f>AW2*AM306</f>
        <v>11.724929999999986</v>
      </c>
      <c r="AY306">
        <f t="shared" si="137"/>
        <v>13.509508759153569</v>
      </c>
      <c r="AZ306">
        <f>SUM(AY276:AY306)/31</f>
        <v>11.850214954106157</v>
      </c>
    </row>
    <row r="307" spans="5:52" x14ac:dyDescent="0.25">
      <c r="F307">
        <f t="shared" si="138"/>
        <v>306</v>
      </c>
      <c r="G307">
        <f t="shared" si="140"/>
        <v>1.0328604119624518</v>
      </c>
      <c r="H307">
        <f t="shared" si="139"/>
        <v>2.7684567008842018E-2</v>
      </c>
      <c r="K307">
        <f t="shared" si="115"/>
        <v>1.8036025999237766E-2</v>
      </c>
      <c r="L307">
        <f>ACOS(-J2*K307)</f>
        <v>1.5731325482920766</v>
      </c>
      <c r="N307">
        <f t="shared" si="116"/>
        <v>0.99983739055442622</v>
      </c>
      <c r="O307">
        <f t="shared" si="117"/>
        <v>2.7463939999434889E-2</v>
      </c>
      <c r="P307">
        <f>M2*N307*O307</f>
        <v>2.7231972570685912E-2</v>
      </c>
      <c r="Q307">
        <f t="shared" si="118"/>
        <v>2.7467393700337843E-2</v>
      </c>
      <c r="S307">
        <f t="shared" si="119"/>
        <v>1.8033093171049674E-2</v>
      </c>
      <c r="T307">
        <f>Q307*R2*S307</f>
        <v>6.3627862311564323E-5</v>
      </c>
      <c r="U307">
        <f>D2*E2*G2*(P307+T307)</f>
        <v>1059621.079306792</v>
      </c>
      <c r="V307">
        <f t="shared" si="120"/>
        <v>1059.6210793067919</v>
      </c>
      <c r="W307" s="3">
        <v>24.5</v>
      </c>
      <c r="X307">
        <f t="shared" si="121"/>
        <v>423.11500000000001</v>
      </c>
      <c r="Y307" s="6">
        <f t="shared" si="122"/>
        <v>297.8</v>
      </c>
      <c r="Z307">
        <f t="shared" si="123"/>
        <v>2.5289819903542559</v>
      </c>
      <c r="AA307" s="3">
        <v>32.5</v>
      </c>
      <c r="AB307">
        <f t="shared" si="124"/>
        <v>561.27499999999998</v>
      </c>
      <c r="AC307" s="6">
        <f t="shared" si="113"/>
        <v>305.8</v>
      </c>
      <c r="AD307">
        <f t="shared" si="125"/>
        <v>3.828396124508755</v>
      </c>
      <c r="AE307" s="9">
        <v>47</v>
      </c>
      <c r="AF307">
        <f t="shared" si="126"/>
        <v>0.47</v>
      </c>
      <c r="AG307" s="9">
        <v>94</v>
      </c>
      <c r="AH307">
        <f t="shared" si="127"/>
        <v>0.94</v>
      </c>
      <c r="AI307">
        <f t="shared" si="128"/>
        <v>2.0882946247260574</v>
      </c>
      <c r="AL307">
        <f t="shared" si="129"/>
        <v>798.0000579889761</v>
      </c>
      <c r="AM307">
        <v>17.607899999999972</v>
      </c>
      <c r="AN307">
        <f t="shared" si="130"/>
        <v>2.2065035990565324E-2</v>
      </c>
      <c r="AO307" s="6">
        <f t="shared" si="131"/>
        <v>7850221478.4973993</v>
      </c>
      <c r="AP307">
        <f t="shared" si="132"/>
        <v>8728797836.0748711</v>
      </c>
      <c r="AQ307">
        <f t="shared" si="133"/>
        <v>8289509657.2861347</v>
      </c>
      <c r="AR307">
        <f t="shared" si="134"/>
        <v>40.643465849673916</v>
      </c>
      <c r="AS307">
        <f t="shared" si="142"/>
        <v>0.13768693901621001</v>
      </c>
      <c r="AT307">
        <f t="shared" si="141"/>
        <v>-0.32021220141273676</v>
      </c>
      <c r="AU307">
        <f t="shared" si="136"/>
        <v>-1.7919313041267466</v>
      </c>
      <c r="AX307">
        <f>AW2*AM307</f>
        <v>12.325529999999979</v>
      </c>
      <c r="AY307">
        <f t="shared" si="137"/>
        <v>14.117461304126726</v>
      </c>
    </row>
    <row r="308" spans="5:52" x14ac:dyDescent="0.25">
      <c r="F308">
        <f t="shared" si="138"/>
        <v>307</v>
      </c>
      <c r="G308">
        <f t="shared" si="140"/>
        <v>1.0328594987805926</v>
      </c>
      <c r="H308">
        <f t="shared" si="139"/>
        <v>2.7807264472318335E-2</v>
      </c>
      <c r="K308">
        <f t="shared" si="115"/>
        <v>1.8036010049605908E-2</v>
      </c>
      <c r="L308">
        <f>ACOS(-J2*K308)</f>
        <v>1.5731325462261039</v>
      </c>
      <c r="N308">
        <f t="shared" si="116"/>
        <v>0.99983739084195378</v>
      </c>
      <c r="O308">
        <f t="shared" si="117"/>
        <v>2.7463939963375959E-2</v>
      </c>
      <c r="P308">
        <f>M2*N308*O308</f>
        <v>2.7231972542762762E-2</v>
      </c>
      <c r="Q308">
        <f t="shared" si="118"/>
        <v>2.7467393664265306E-2</v>
      </c>
      <c r="S308">
        <f t="shared" si="119"/>
        <v>1.8033077229197225E-2</v>
      </c>
      <c r="T308">
        <f>Q308*R2*S308</f>
        <v>6.3627805978862256E-5</v>
      </c>
      <c r="U308">
        <f>D2*E2*G2*(P308+T308)</f>
        <v>1059621.0760359617</v>
      </c>
      <c r="V308">
        <f t="shared" si="120"/>
        <v>1059.6210760359618</v>
      </c>
      <c r="W308" s="3">
        <v>24.5</v>
      </c>
      <c r="X308">
        <f t="shared" si="121"/>
        <v>423.11500000000001</v>
      </c>
      <c r="Y308" s="6">
        <f t="shared" si="122"/>
        <v>297.8</v>
      </c>
      <c r="Z308">
        <f t="shared" si="123"/>
        <v>2.5289819903542559</v>
      </c>
      <c r="AA308" s="3">
        <v>32.5</v>
      </c>
      <c r="AB308">
        <f t="shared" si="124"/>
        <v>561.27499999999998</v>
      </c>
      <c r="AC308" s="6">
        <f t="shared" si="113"/>
        <v>305.8</v>
      </c>
      <c r="AD308">
        <f t="shared" si="125"/>
        <v>3.828396124508755</v>
      </c>
      <c r="AE308" s="9">
        <v>41</v>
      </c>
      <c r="AF308">
        <f t="shared" si="126"/>
        <v>0.41</v>
      </c>
      <c r="AG308" s="9">
        <v>97</v>
      </c>
      <c r="AH308">
        <f t="shared" si="127"/>
        <v>0.97</v>
      </c>
      <c r="AI308">
        <f t="shared" si="128"/>
        <v>2.0113774708461087</v>
      </c>
      <c r="AL308">
        <f t="shared" si="129"/>
        <v>798.00005552571577</v>
      </c>
      <c r="AM308">
        <v>17.43239999999998</v>
      </c>
      <c r="AN308">
        <f t="shared" si="130"/>
        <v>2.1845111261948047E-2</v>
      </c>
      <c r="AO308" s="6">
        <f t="shared" si="131"/>
        <v>7850221478.4973993</v>
      </c>
      <c r="AP308">
        <f t="shared" si="132"/>
        <v>8728797836.0748711</v>
      </c>
      <c r="AQ308">
        <f t="shared" si="133"/>
        <v>8289509657.2861347</v>
      </c>
      <c r="AR308">
        <f t="shared" si="134"/>
        <v>40.643465849673916</v>
      </c>
      <c r="AS308">
        <f t="shared" si="142"/>
        <v>0.14144774383406336</v>
      </c>
      <c r="AT308">
        <f t="shared" si="141"/>
        <v>-0.3205090997963701</v>
      </c>
      <c r="AU308">
        <f t="shared" si="136"/>
        <v>-1.8425832720645494</v>
      </c>
      <c r="AX308">
        <f>AW2*AM308</f>
        <v>12.202679999999985</v>
      </c>
      <c r="AY308">
        <f t="shared" si="137"/>
        <v>14.045263272064535</v>
      </c>
    </row>
    <row r="309" spans="5:52" x14ac:dyDescent="0.25">
      <c r="F309">
        <f t="shared" si="138"/>
        <v>308</v>
      </c>
      <c r="G309">
        <f t="shared" si="140"/>
        <v>1.0328585826278287</v>
      </c>
      <c r="H309">
        <f t="shared" si="139"/>
        <v>2.7929959421674203E-2</v>
      </c>
      <c r="K309">
        <f t="shared" si="115"/>
        <v>1.8035994048084245E-2</v>
      </c>
      <c r="L309">
        <f>ACOS(-J2*K309)</f>
        <v>1.5731325441534096</v>
      </c>
      <c r="N309">
        <f t="shared" si="116"/>
        <v>0.99983739113041648</v>
      </c>
      <c r="O309">
        <f t="shared" si="117"/>
        <v>2.7463939927199709E-2</v>
      </c>
      <c r="P309">
        <f>M2*N309*O309</f>
        <v>2.7231972514748751E-2</v>
      </c>
      <c r="Q309">
        <f t="shared" si="118"/>
        <v>2.7467393628075407E-2</v>
      </c>
      <c r="S309">
        <f t="shared" si="119"/>
        <v>1.803306123548027E-2</v>
      </c>
      <c r="T309">
        <f>Q309*R2*S309</f>
        <v>6.3627749462890056E-5</v>
      </c>
      <c r="U309">
        <f>D2*E2*G2*(P309+T309)</f>
        <v>1059621.0727544897</v>
      </c>
      <c r="V309">
        <f t="shared" si="120"/>
        <v>1059.6210727544897</v>
      </c>
      <c r="W309" s="3">
        <v>24</v>
      </c>
      <c r="X309">
        <f t="shared" si="121"/>
        <v>414.48</v>
      </c>
      <c r="Y309" s="6">
        <f t="shared" si="122"/>
        <v>297.3</v>
      </c>
      <c r="Z309">
        <f t="shared" si="123"/>
        <v>2.4624618961402045</v>
      </c>
      <c r="AA309" s="3">
        <v>32.5</v>
      </c>
      <c r="AB309">
        <f t="shared" si="124"/>
        <v>561.27499999999998</v>
      </c>
      <c r="AC309" s="6">
        <f t="shared" si="113"/>
        <v>305.8</v>
      </c>
      <c r="AD309">
        <f t="shared" si="125"/>
        <v>3.828396124508755</v>
      </c>
      <c r="AE309" s="9">
        <v>35</v>
      </c>
      <c r="AF309">
        <f t="shared" si="126"/>
        <v>0.35</v>
      </c>
      <c r="AG309" s="9">
        <v>94</v>
      </c>
      <c r="AH309">
        <f t="shared" si="127"/>
        <v>0.94</v>
      </c>
      <c r="AI309">
        <f t="shared" si="128"/>
        <v>1.8273264129749283</v>
      </c>
      <c r="AL309">
        <f t="shared" si="129"/>
        <v>798.00005305444085</v>
      </c>
      <c r="AM309">
        <v>17.489999999999977</v>
      </c>
      <c r="AN309">
        <f t="shared" si="130"/>
        <v>2.1917291775927716E-2</v>
      </c>
      <c r="AO309" s="6">
        <f t="shared" si="131"/>
        <v>7797608001.4891062</v>
      </c>
      <c r="AP309">
        <f t="shared" si="132"/>
        <v>8728797836.0748711</v>
      </c>
      <c r="AQ309">
        <f t="shared" si="133"/>
        <v>8263202918.7819881</v>
      </c>
      <c r="AR309">
        <f t="shared" si="134"/>
        <v>40.514483910788087</v>
      </c>
      <c r="AS309">
        <f t="shared" si="142"/>
        <v>0.15074990701638058</v>
      </c>
      <c r="AT309">
        <f t="shared" si="141"/>
        <v>-0.32041165610249756</v>
      </c>
      <c r="AU309">
        <f t="shared" si="136"/>
        <v>-1.9569317105140787</v>
      </c>
      <c r="AX309">
        <f>AW2*AM309</f>
        <v>12.242999999999983</v>
      </c>
      <c r="AY309">
        <f t="shared" si="137"/>
        <v>14.199931710514061</v>
      </c>
    </row>
    <row r="310" spans="5:52" x14ac:dyDescent="0.25">
      <c r="F310">
        <f t="shared" si="138"/>
        <v>309</v>
      </c>
      <c r="G310">
        <f t="shared" si="140"/>
        <v>1.0328576635042426</v>
      </c>
      <c r="H310">
        <f t="shared" si="139"/>
        <v>2.8052651845816477E-2</v>
      </c>
      <c r="K310">
        <f t="shared" si="115"/>
        <v>1.8035977994674223E-2</v>
      </c>
      <c r="L310">
        <f>ACOS(-J2*K310)</f>
        <v>1.5731325420739941</v>
      </c>
      <c r="N310">
        <f t="shared" si="116"/>
        <v>0.99983739141981431</v>
      </c>
      <c r="O310">
        <f t="shared" si="117"/>
        <v>2.7463939890906151E-2</v>
      </c>
      <c r="P310">
        <f>M2*N310*O310</f>
        <v>2.7231972486643892E-2</v>
      </c>
      <c r="Q310">
        <f t="shared" si="118"/>
        <v>2.7467393591768152E-2</v>
      </c>
      <c r="S310">
        <f t="shared" si="119"/>
        <v>1.8033045189900249E-2</v>
      </c>
      <c r="T310">
        <f>Q310*R2*S310</f>
        <v>6.3627692763652818E-5</v>
      </c>
      <c r="U310">
        <f>D2*E2*G2*(P310+T310)</f>
        <v>1059621.0694623764</v>
      </c>
      <c r="V310">
        <f t="shared" si="120"/>
        <v>1059.6210694623765</v>
      </c>
      <c r="W310" s="3">
        <v>24.5</v>
      </c>
      <c r="X310">
        <f t="shared" si="121"/>
        <v>423.11500000000001</v>
      </c>
      <c r="Y310" s="6">
        <f t="shared" si="122"/>
        <v>297.8</v>
      </c>
      <c r="Z310">
        <f t="shared" si="123"/>
        <v>2.5289819903542559</v>
      </c>
      <c r="AA310" s="3">
        <v>30</v>
      </c>
      <c r="AB310">
        <f t="shared" si="124"/>
        <v>518.1</v>
      </c>
      <c r="AC310" s="6">
        <f t="shared" si="113"/>
        <v>303.3</v>
      </c>
      <c r="AD310">
        <f t="shared" si="125"/>
        <v>3.3710490534071527</v>
      </c>
      <c r="AE310" s="9">
        <v>63</v>
      </c>
      <c r="AF310">
        <f t="shared" si="126"/>
        <v>0.63</v>
      </c>
      <c r="AG310" s="9">
        <v>95</v>
      </c>
      <c r="AH310">
        <f t="shared" si="127"/>
        <v>0.95</v>
      </c>
      <c r="AI310">
        <f t="shared" si="128"/>
        <v>2.2631468972415245</v>
      </c>
      <c r="AL310">
        <f t="shared" si="129"/>
        <v>798.00005057515216</v>
      </c>
      <c r="AM310">
        <v>12.911999999999981</v>
      </c>
      <c r="AN310">
        <f t="shared" si="130"/>
        <v>1.618045010234493E-2</v>
      </c>
      <c r="AO310" s="6">
        <f t="shared" si="131"/>
        <v>7850221478.4973993</v>
      </c>
      <c r="AP310">
        <f t="shared" si="132"/>
        <v>8446710189.1074104</v>
      </c>
      <c r="AQ310">
        <f t="shared" si="133"/>
        <v>8148465833.8024044</v>
      </c>
      <c r="AR310">
        <f t="shared" si="134"/>
        <v>39.951927983133189</v>
      </c>
      <c r="AS310">
        <f t="shared" si="142"/>
        <v>0.12938737173204953</v>
      </c>
      <c r="AT310">
        <f t="shared" si="141"/>
        <v>-0.3281563923618343</v>
      </c>
      <c r="AU310">
        <f t="shared" si="136"/>
        <v>-1.6963306211355114</v>
      </c>
      <c r="AX310">
        <f>AW2*AM310</f>
        <v>9.0383999999999869</v>
      </c>
      <c r="AY310">
        <f t="shared" si="137"/>
        <v>10.734730621135498</v>
      </c>
    </row>
    <row r="311" spans="5:52" x14ac:dyDescent="0.25">
      <c r="F311">
        <f t="shared" si="138"/>
        <v>310</v>
      </c>
      <c r="G311">
        <f t="shared" si="140"/>
        <v>1.0328567414099177</v>
      </c>
      <c r="H311">
        <f t="shared" si="139"/>
        <v>2.8175341733652264E-2</v>
      </c>
      <c r="K311">
        <f t="shared" si="115"/>
        <v>1.8035961889377294E-2</v>
      </c>
      <c r="L311">
        <f>ACOS(-J2*K311)</f>
        <v>1.573132539987858</v>
      </c>
      <c r="N311">
        <f t="shared" si="116"/>
        <v>0.99983739171014729</v>
      </c>
      <c r="O311">
        <f t="shared" si="117"/>
        <v>2.746393985449529E-2</v>
      </c>
      <c r="P311">
        <f>M2*N311*O311</f>
        <v>2.7231972458448193E-2</v>
      </c>
      <c r="Q311">
        <f t="shared" si="118"/>
        <v>2.7467393555343552E-2</v>
      </c>
      <c r="S311">
        <f t="shared" si="119"/>
        <v>1.8033029092458613E-2</v>
      </c>
      <c r="T311">
        <f>Q311*R2*S311</f>
        <v>6.3627635881155666E-5</v>
      </c>
      <c r="U311">
        <f>D2*E2*G2*(P311+T311)</f>
        <v>1059621.0661596225</v>
      </c>
      <c r="V311">
        <f t="shared" si="120"/>
        <v>1059.6210661596226</v>
      </c>
      <c r="W311" s="3">
        <v>22</v>
      </c>
      <c r="X311">
        <f t="shared" si="121"/>
        <v>379.94</v>
      </c>
      <c r="Y311" s="6">
        <f t="shared" si="122"/>
        <v>295.3</v>
      </c>
      <c r="Z311">
        <f t="shared" si="123"/>
        <v>2.2114271288940266</v>
      </c>
      <c r="AA311" s="3">
        <v>32.5</v>
      </c>
      <c r="AB311">
        <f t="shared" si="124"/>
        <v>561.27499999999998</v>
      </c>
      <c r="AC311" s="6">
        <f t="shared" si="113"/>
        <v>305.8</v>
      </c>
      <c r="AD311">
        <f t="shared" si="125"/>
        <v>3.828396124508755</v>
      </c>
      <c r="AE311" s="9">
        <v>42</v>
      </c>
      <c r="AF311">
        <f t="shared" si="126"/>
        <v>0.42</v>
      </c>
      <c r="AG311" s="9">
        <v>94</v>
      </c>
      <c r="AH311">
        <f t="shared" si="127"/>
        <v>0.94</v>
      </c>
      <c r="AI311">
        <f t="shared" si="128"/>
        <v>1.8433339367270309</v>
      </c>
      <c r="AL311">
        <f t="shared" si="129"/>
        <v>798.00004808785013</v>
      </c>
      <c r="AM311">
        <v>16.981199999999976</v>
      </c>
      <c r="AN311">
        <f t="shared" si="130"/>
        <v>2.1279697965795801E-2</v>
      </c>
      <c r="AO311" s="6">
        <f t="shared" si="131"/>
        <v>7589794316.8739386</v>
      </c>
      <c r="AP311">
        <f t="shared" si="132"/>
        <v>8728797836.0748711</v>
      </c>
      <c r="AQ311">
        <f t="shared" si="133"/>
        <v>8159296076.4744053</v>
      </c>
      <c r="AR311">
        <f t="shared" si="134"/>
        <v>40.005028662954011</v>
      </c>
      <c r="AS311">
        <f t="shared" si="142"/>
        <v>0.14992279158234198</v>
      </c>
      <c r="AT311">
        <f t="shared" si="141"/>
        <v>-0.32127240774617566</v>
      </c>
      <c r="AU311">
        <f t="shared" si="136"/>
        <v>-1.9268844599700765</v>
      </c>
      <c r="AX311">
        <f>AW2*AM311</f>
        <v>11.886839999999983</v>
      </c>
      <c r="AY311">
        <f t="shared" si="137"/>
        <v>13.813724459970061</v>
      </c>
    </row>
    <row r="312" spans="5:52" x14ac:dyDescent="0.25">
      <c r="F312">
        <f t="shared" si="138"/>
        <v>311</v>
      </c>
      <c r="G312">
        <f t="shared" si="140"/>
        <v>1.0328558163449371</v>
      </c>
      <c r="H312">
        <f t="shared" si="139"/>
        <v>2.829802907408888E-2</v>
      </c>
      <c r="K312">
        <f t="shared" si="115"/>
        <v>1.803594573219491E-2</v>
      </c>
      <c r="L312">
        <f>ACOS(-J2*K312)</f>
        <v>1.5731325378950007</v>
      </c>
      <c r="N312">
        <f t="shared" si="116"/>
        <v>0.99983739200141541</v>
      </c>
      <c r="O312">
        <f t="shared" si="117"/>
        <v>2.7463939817967124E-2</v>
      </c>
      <c r="P312">
        <f>M2*N312*O312</f>
        <v>2.7231972430161646E-2</v>
      </c>
      <c r="Q312">
        <f t="shared" si="118"/>
        <v>2.7467393518801602E-2</v>
      </c>
      <c r="S312">
        <f t="shared" si="119"/>
        <v>1.8033012943156814E-2</v>
      </c>
      <c r="T312">
        <f>Q312*R2*S312</f>
        <v>6.3627578815403721E-5</v>
      </c>
      <c r="U312">
        <f>D2*E2*G2*(P312+T312)</f>
        <v>1059621.062846228</v>
      </c>
      <c r="V312">
        <f t="shared" si="120"/>
        <v>1059.6210628462279</v>
      </c>
      <c r="W312" s="3">
        <v>23</v>
      </c>
      <c r="X312">
        <f t="shared" si="121"/>
        <v>397.21</v>
      </c>
      <c r="Y312" s="6">
        <f t="shared" si="122"/>
        <v>296.3</v>
      </c>
      <c r="Z312">
        <f t="shared" si="123"/>
        <v>2.3339947564661481</v>
      </c>
      <c r="AA312" s="3">
        <v>33.5</v>
      </c>
      <c r="AB312">
        <f t="shared" si="124"/>
        <v>578.54499999999996</v>
      </c>
      <c r="AC312" s="6">
        <f t="shared" si="113"/>
        <v>306.8</v>
      </c>
      <c r="AD312">
        <f t="shared" si="125"/>
        <v>4.02592295454017</v>
      </c>
      <c r="AE312" s="9">
        <v>31</v>
      </c>
      <c r="AF312">
        <f t="shared" si="126"/>
        <v>0.31</v>
      </c>
      <c r="AG312" s="9">
        <v>93</v>
      </c>
      <c r="AH312">
        <f t="shared" si="127"/>
        <v>0.93</v>
      </c>
      <c r="AI312">
        <f t="shared" si="128"/>
        <v>1.7093256197104854</v>
      </c>
      <c r="AL312">
        <f t="shared" si="129"/>
        <v>798.00004559253432</v>
      </c>
      <c r="AM312">
        <v>17.858699999999985</v>
      </c>
      <c r="AN312">
        <f t="shared" si="130"/>
        <v>2.2379322029661624E-2</v>
      </c>
      <c r="AO312" s="6">
        <f t="shared" si="131"/>
        <v>7693174893.707921</v>
      </c>
      <c r="AP312">
        <f t="shared" si="132"/>
        <v>8843588481.3744526</v>
      </c>
      <c r="AQ312">
        <f t="shared" si="133"/>
        <v>8268381687.5411873</v>
      </c>
      <c r="AR312">
        <f t="shared" si="134"/>
        <v>40.539875414014439</v>
      </c>
      <c r="AS312">
        <f t="shared" si="142"/>
        <v>0.1569623477359767</v>
      </c>
      <c r="AT312">
        <f t="shared" si="141"/>
        <v>-0.31978791525995676</v>
      </c>
      <c r="AU312">
        <f t="shared" si="136"/>
        <v>-2.0348853421770956</v>
      </c>
      <c r="AX312">
        <f>AW2*AM312</f>
        <v>12.501089999999989</v>
      </c>
      <c r="AY312">
        <f t="shared" si="137"/>
        <v>14.535975342177085</v>
      </c>
    </row>
    <row r="313" spans="5:52" x14ac:dyDescent="0.25">
      <c r="F313">
        <f t="shared" si="138"/>
        <v>312</v>
      </c>
      <c r="G313">
        <f t="shared" si="140"/>
        <v>1.0328548883093844</v>
      </c>
      <c r="H313">
        <f t="shared" si="139"/>
        <v>2.8420713856033859E-2</v>
      </c>
      <c r="K313">
        <f t="shared" si="115"/>
        <v>1.8035929523128533E-2</v>
      </c>
      <c r="L313">
        <f>ACOS(-J2*K313)</f>
        <v>1.5731325357954231</v>
      </c>
      <c r="N313">
        <f t="shared" si="116"/>
        <v>0.99983739229361845</v>
      </c>
      <c r="O313">
        <f t="shared" si="117"/>
        <v>2.7463939781321656E-2</v>
      </c>
      <c r="P313">
        <f>M2*N313*O313</f>
        <v>2.7231972401784255E-2</v>
      </c>
      <c r="Q313">
        <f t="shared" si="118"/>
        <v>2.7467393482142308E-2</v>
      </c>
      <c r="S313">
        <f t="shared" si="119"/>
        <v>1.8032996741996318E-2</v>
      </c>
      <c r="T313">
        <f>Q313*R2*S313</f>
        <v>6.3627521566402188E-5</v>
      </c>
      <c r="U313">
        <f>D2*E2*G2*(P313+T313)</f>
        <v>1059621.0595221929</v>
      </c>
      <c r="V313">
        <f t="shared" si="120"/>
        <v>1059.621059522193</v>
      </c>
      <c r="W313" s="3">
        <v>24.5</v>
      </c>
      <c r="X313">
        <f t="shared" si="121"/>
        <v>423.11500000000001</v>
      </c>
      <c r="Y313" s="6">
        <f t="shared" si="122"/>
        <v>297.8</v>
      </c>
      <c r="Z313">
        <f t="shared" si="123"/>
        <v>2.5289819903542559</v>
      </c>
      <c r="AA313" s="3">
        <v>33</v>
      </c>
      <c r="AB313">
        <f t="shared" si="124"/>
        <v>569.91</v>
      </c>
      <c r="AC313" s="6">
        <f t="shared" si="113"/>
        <v>306.3</v>
      </c>
      <c r="AD313">
        <f t="shared" si="125"/>
        <v>3.9260786579739286</v>
      </c>
      <c r="AE313" s="9">
        <v>32</v>
      </c>
      <c r="AF313">
        <f t="shared" si="126"/>
        <v>0.32</v>
      </c>
      <c r="AG313" s="9">
        <v>92</v>
      </c>
      <c r="AH313">
        <f t="shared" si="127"/>
        <v>0.92</v>
      </c>
      <c r="AI313">
        <f t="shared" si="128"/>
        <v>1.7915043008387863</v>
      </c>
      <c r="AL313">
        <f t="shared" si="129"/>
        <v>798.00004308920552</v>
      </c>
      <c r="AM313">
        <v>14.978999999999983</v>
      </c>
      <c r="AN313">
        <f t="shared" si="130"/>
        <v>1.8770675678178549E-2</v>
      </c>
      <c r="AO313" s="6">
        <f t="shared" si="131"/>
        <v>7850221478.4973993</v>
      </c>
      <c r="AP313">
        <f t="shared" si="132"/>
        <v>8786052557.743763</v>
      </c>
      <c r="AQ313">
        <f t="shared" si="133"/>
        <v>8318137018.1205807</v>
      </c>
      <c r="AR313">
        <f t="shared" si="134"/>
        <v>40.783825799845211</v>
      </c>
      <c r="AS313">
        <f t="shared" si="142"/>
        <v>0.15261407657873496</v>
      </c>
      <c r="AT313">
        <f t="shared" si="141"/>
        <v>-0.32465958783445892</v>
      </c>
      <c r="AU313">
        <f t="shared" si="136"/>
        <v>-2.0207416333765491</v>
      </c>
      <c r="AX313">
        <f>AW2*AM313</f>
        <v>10.485299999999988</v>
      </c>
      <c r="AY313">
        <f t="shared" si="137"/>
        <v>12.506041633376537</v>
      </c>
    </row>
    <row r="314" spans="5:52" x14ac:dyDescent="0.25">
      <c r="F314">
        <f t="shared" si="138"/>
        <v>313</v>
      </c>
      <c r="G314">
        <f t="shared" si="140"/>
        <v>1.032853957303344</v>
      </c>
      <c r="H314">
        <f t="shared" si="139"/>
        <v>2.8543396068394983E-2</v>
      </c>
      <c r="K314">
        <f t="shared" si="115"/>
        <v>1.8035913262179633E-2</v>
      </c>
      <c r="L314">
        <f>ACOS(-J2*K314)</f>
        <v>1.5731325336891249</v>
      </c>
      <c r="N314">
        <f t="shared" si="116"/>
        <v>0.99983739258675663</v>
      </c>
      <c r="O314">
        <f t="shared" si="117"/>
        <v>2.7463939744558893E-2</v>
      </c>
      <c r="P314">
        <f>M2*N314*O314</f>
        <v>2.7231972373316028E-2</v>
      </c>
      <c r="Q314">
        <f t="shared" si="118"/>
        <v>2.7467393445365671E-2</v>
      </c>
      <c r="S314">
        <f t="shared" si="119"/>
        <v>1.8032980488978587E-2</v>
      </c>
      <c r="T314">
        <f>Q314*R2*S314</f>
        <v>6.3627464134156217E-5</v>
      </c>
      <c r="U314">
        <f>D2*E2*G2*(P314+T314)</f>
        <v>1059621.0561875179</v>
      </c>
      <c r="V314">
        <f t="shared" si="120"/>
        <v>1059.621056187518</v>
      </c>
      <c r="W314" s="3">
        <v>24</v>
      </c>
      <c r="X314">
        <f t="shared" si="121"/>
        <v>414.48</v>
      </c>
      <c r="Y314" s="6">
        <f t="shared" si="122"/>
        <v>297.3</v>
      </c>
      <c r="Z314">
        <f t="shared" si="123"/>
        <v>2.4624618961402045</v>
      </c>
      <c r="AA314" s="3">
        <v>32</v>
      </c>
      <c r="AB314">
        <f t="shared" si="124"/>
        <v>552.64</v>
      </c>
      <c r="AC314" s="6">
        <f t="shared" si="113"/>
        <v>305.3</v>
      </c>
      <c r="AD314">
        <f t="shared" si="125"/>
        <v>3.7328359060309499</v>
      </c>
      <c r="AE314" s="9">
        <v>30</v>
      </c>
      <c r="AF314">
        <f t="shared" si="126"/>
        <v>0.3</v>
      </c>
      <c r="AG314" s="9">
        <v>94</v>
      </c>
      <c r="AH314">
        <f t="shared" si="127"/>
        <v>0.94</v>
      </c>
      <c r="AI314">
        <f t="shared" si="128"/>
        <v>1.7172824770905386</v>
      </c>
      <c r="AL314">
        <f t="shared" si="129"/>
        <v>798.0000405778635</v>
      </c>
      <c r="AM314">
        <v>16.475099999999976</v>
      </c>
      <c r="AN314">
        <f t="shared" si="130"/>
        <v>2.0645487671992726E-2</v>
      </c>
      <c r="AO314" s="6">
        <f t="shared" si="131"/>
        <v>7797608001.4891062</v>
      </c>
      <c r="AP314">
        <f t="shared" si="132"/>
        <v>8671823398.6377773</v>
      </c>
      <c r="AQ314">
        <f t="shared" si="133"/>
        <v>8234715700.0634422</v>
      </c>
      <c r="AR314">
        <f t="shared" si="134"/>
        <v>40.37481107741106</v>
      </c>
      <c r="AS314">
        <f t="shared" si="142"/>
        <v>0.15653682508204933</v>
      </c>
      <c r="AT314">
        <f t="shared" si="141"/>
        <v>-0.32212859164280983</v>
      </c>
      <c r="AU314">
        <f t="shared" si="136"/>
        <v>-2.0358993238640739</v>
      </c>
      <c r="AX314">
        <f>AW2*AM314</f>
        <v>11.532569999999982</v>
      </c>
      <c r="AY314">
        <f t="shared" si="137"/>
        <v>13.568469323864056</v>
      </c>
    </row>
    <row r="315" spans="5:52" x14ac:dyDescent="0.25">
      <c r="F315">
        <f t="shared" si="138"/>
        <v>314</v>
      </c>
      <c r="G315">
        <f t="shared" si="140"/>
        <v>1.0328530233268993</v>
      </c>
      <c r="H315">
        <f t="shared" si="139"/>
        <v>2.8666075700080278E-2</v>
      </c>
      <c r="K315">
        <f t="shared" si="115"/>
        <v>1.8035896949349671E-2</v>
      </c>
      <c r="L315">
        <f>ACOS(-J2*K315)</f>
        <v>1.5731325315761067</v>
      </c>
      <c r="N315">
        <f t="shared" si="116"/>
        <v>0.99983739288082973</v>
      </c>
      <c r="O315">
        <f t="shared" si="117"/>
        <v>2.7463939707678842E-2</v>
      </c>
      <c r="P315">
        <f>M2*N315*O315</f>
        <v>2.723197234475697E-2</v>
      </c>
      <c r="Q315">
        <f t="shared" si="118"/>
        <v>2.7467393408471704E-2</v>
      </c>
      <c r="S315">
        <f t="shared" si="119"/>
        <v>1.8032964184105087E-2</v>
      </c>
      <c r="T315">
        <f>Q315*R2*S315</f>
        <v>6.3627406518670999E-5</v>
      </c>
      <c r="U315">
        <f>D2*E2*G2*(P315+T315)</f>
        <v>1059621.0528422038</v>
      </c>
      <c r="V315">
        <f t="shared" si="120"/>
        <v>1059.6210528422037</v>
      </c>
      <c r="W315" s="3">
        <v>24</v>
      </c>
      <c r="X315">
        <f t="shared" si="121"/>
        <v>414.48</v>
      </c>
      <c r="Y315" s="6">
        <f t="shared" si="122"/>
        <v>297.3</v>
      </c>
      <c r="Z315">
        <f t="shared" si="123"/>
        <v>2.4624618961402045</v>
      </c>
      <c r="AA315" s="3">
        <v>31.5</v>
      </c>
      <c r="AB315">
        <f t="shared" si="124"/>
        <v>544.005</v>
      </c>
      <c r="AC315" s="6">
        <f t="shared" si="113"/>
        <v>304.8</v>
      </c>
      <c r="AD315">
        <f t="shared" si="125"/>
        <v>3.6393591244975094</v>
      </c>
      <c r="AE315" s="9">
        <v>42</v>
      </c>
      <c r="AF315">
        <f t="shared" si="126"/>
        <v>0.42</v>
      </c>
      <c r="AG315" s="9">
        <v>94</v>
      </c>
      <c r="AH315">
        <f t="shared" si="127"/>
        <v>0.94</v>
      </c>
      <c r="AI315">
        <f t="shared" si="128"/>
        <v>1.921622507330373</v>
      </c>
      <c r="AL315">
        <f t="shared" si="129"/>
        <v>798.00003805850906</v>
      </c>
      <c r="AM315">
        <v>13.408199999999985</v>
      </c>
      <c r="AN315">
        <f t="shared" si="130"/>
        <v>1.6802254837758417E-2</v>
      </c>
      <c r="AO315" s="6">
        <f t="shared" si="131"/>
        <v>7797608001.4891062</v>
      </c>
      <c r="AP315">
        <f t="shared" si="132"/>
        <v>8615128329.202486</v>
      </c>
      <c r="AQ315">
        <f t="shared" si="133"/>
        <v>8206368165.3457966</v>
      </c>
      <c r="AR315">
        <f t="shared" si="134"/>
        <v>40.23582311469044</v>
      </c>
      <c r="AS315">
        <f t="shared" si="142"/>
        <v>0.14592836079510405</v>
      </c>
      <c r="AT315">
        <f t="shared" si="141"/>
        <v>-0.3273169559690261</v>
      </c>
      <c r="AU315">
        <f t="shared" si="136"/>
        <v>-1.9218571240393671</v>
      </c>
      <c r="AX315">
        <f>AW2*AM315</f>
        <v>9.3857399999999895</v>
      </c>
      <c r="AY315">
        <f t="shared" si="137"/>
        <v>11.307597124039356</v>
      </c>
    </row>
    <row r="316" spans="5:52" x14ac:dyDescent="0.25">
      <c r="F316">
        <f t="shared" si="138"/>
        <v>315</v>
      </c>
      <c r="G316">
        <f t="shared" si="140"/>
        <v>1.0328520863801356</v>
      </c>
      <c r="H316">
        <f t="shared" si="139"/>
        <v>2.8788752739997966E-2</v>
      </c>
      <c r="K316">
        <f t="shared" si="115"/>
        <v>1.8035880584640136E-2</v>
      </c>
      <c r="L316">
        <f>ACOS(-J2*K316)</f>
        <v>1.5731325294563683</v>
      </c>
      <c r="N316">
        <f t="shared" si="116"/>
        <v>0.99983739317583786</v>
      </c>
      <c r="O316">
        <f t="shared" si="117"/>
        <v>2.74639396706815E-2</v>
      </c>
      <c r="P316">
        <f>M2*N316*O316</f>
        <v>2.7231972316107075E-2</v>
      </c>
      <c r="Q316">
        <f t="shared" si="118"/>
        <v>2.74673933714604E-2</v>
      </c>
      <c r="S316">
        <f t="shared" si="119"/>
        <v>1.8032947827377299E-2</v>
      </c>
      <c r="T316">
        <f>Q316*R2*S316</f>
        <v>6.3627348719951779E-5</v>
      </c>
      <c r="U316">
        <f>D2*E2*G2*(P316+T316)</f>
        <v>1059621.0494862499</v>
      </c>
      <c r="V316">
        <f t="shared" si="120"/>
        <v>1059.6210494862498</v>
      </c>
      <c r="W316" s="3">
        <v>24</v>
      </c>
      <c r="X316">
        <f t="shared" si="121"/>
        <v>414.48</v>
      </c>
      <c r="Y316" s="6">
        <f t="shared" si="122"/>
        <v>297.3</v>
      </c>
      <c r="Z316">
        <f t="shared" si="123"/>
        <v>2.4624618961402045</v>
      </c>
      <c r="AA316" s="3">
        <v>32</v>
      </c>
      <c r="AB316">
        <f t="shared" si="124"/>
        <v>552.64</v>
      </c>
      <c r="AC316" s="6">
        <f t="shared" si="113"/>
        <v>305.3</v>
      </c>
      <c r="AD316">
        <f t="shared" si="125"/>
        <v>3.7328359060309499</v>
      </c>
      <c r="AE316" s="9">
        <v>50</v>
      </c>
      <c r="AF316">
        <f t="shared" si="126"/>
        <v>0.5</v>
      </c>
      <c r="AG316" s="9">
        <v>94</v>
      </c>
      <c r="AH316">
        <f t="shared" si="127"/>
        <v>0.94</v>
      </c>
      <c r="AI316">
        <f t="shared" si="128"/>
        <v>2.0905660676936337</v>
      </c>
      <c r="AL316">
        <f t="shared" si="129"/>
        <v>798.00003553114209</v>
      </c>
      <c r="AM316">
        <v>15.506699999999972</v>
      </c>
      <c r="AN316">
        <f t="shared" si="130"/>
        <v>1.9431954022005579E-2</v>
      </c>
      <c r="AO316" s="6">
        <f t="shared" si="131"/>
        <v>7797608001.4891062</v>
      </c>
      <c r="AP316">
        <f t="shared" si="132"/>
        <v>8671823398.6377773</v>
      </c>
      <c r="AQ316">
        <f t="shared" si="133"/>
        <v>8234715700.0634422</v>
      </c>
      <c r="AR316">
        <f t="shared" si="134"/>
        <v>40.37481107741106</v>
      </c>
      <c r="AS316">
        <f t="shared" si="142"/>
        <v>0.13757694072365367</v>
      </c>
      <c r="AT316">
        <f t="shared" si="141"/>
        <v>-0.32376686207029243</v>
      </c>
      <c r="AU316">
        <f t="shared" si="136"/>
        <v>-1.7984093308984967</v>
      </c>
      <c r="AX316">
        <f>AW2*AM316</f>
        <v>10.85468999999998</v>
      </c>
      <c r="AY316">
        <f t="shared" si="137"/>
        <v>12.653099330898478</v>
      </c>
    </row>
    <row r="317" spans="5:52" x14ac:dyDescent="0.25">
      <c r="F317">
        <f t="shared" si="138"/>
        <v>316</v>
      </c>
      <c r="G317">
        <f t="shared" si="140"/>
        <v>1.0328511464631371</v>
      </c>
      <c r="H317">
        <f t="shared" si="139"/>
        <v>2.8911427177056536E-2</v>
      </c>
      <c r="K317">
        <f t="shared" si="115"/>
        <v>1.8035864168052494E-2</v>
      </c>
      <c r="L317">
        <f>ACOS(-J2*K317)</f>
        <v>1.5731325273299102</v>
      </c>
      <c r="N317">
        <f t="shared" si="116"/>
        <v>0.99983739347178102</v>
      </c>
      <c r="O317">
        <f t="shared" si="117"/>
        <v>2.7463939633566869E-2</v>
      </c>
      <c r="P317">
        <f>M2*N317*O317</f>
        <v>2.7231972287366353E-2</v>
      </c>
      <c r="Q317">
        <f t="shared" si="118"/>
        <v>2.7467393334331763E-2</v>
      </c>
      <c r="S317">
        <f t="shared" si="119"/>
        <v>1.8032931418796697E-2</v>
      </c>
      <c r="T317">
        <f>Q317*R2*S317</f>
        <v>6.3627290738003733E-5</v>
      </c>
      <c r="U317">
        <f>D2*E2*G2*(P317+T317)</f>
        <v>1059621.0461196573</v>
      </c>
      <c r="V317">
        <f t="shared" si="120"/>
        <v>1059.6210461196574</v>
      </c>
      <c r="W317" s="3">
        <v>24</v>
      </c>
      <c r="X317">
        <f t="shared" si="121"/>
        <v>414.48</v>
      </c>
      <c r="Y317" s="6">
        <f t="shared" si="122"/>
        <v>297.3</v>
      </c>
      <c r="Z317">
        <f t="shared" si="123"/>
        <v>2.4624618961402045</v>
      </c>
      <c r="AA317" s="3">
        <v>31.5</v>
      </c>
      <c r="AB317">
        <f t="shared" si="124"/>
        <v>544.005</v>
      </c>
      <c r="AC317" s="6">
        <f t="shared" si="113"/>
        <v>304.8</v>
      </c>
      <c r="AD317">
        <f t="shared" si="125"/>
        <v>3.6393591244975094</v>
      </c>
      <c r="AE317" s="9">
        <v>48</v>
      </c>
      <c r="AF317">
        <f t="shared" si="126"/>
        <v>0.48</v>
      </c>
      <c r="AG317" s="9">
        <v>94</v>
      </c>
      <c r="AH317">
        <f t="shared" si="127"/>
        <v>0.94</v>
      </c>
      <c r="AI317">
        <f t="shared" si="128"/>
        <v>2.0308032810652983</v>
      </c>
      <c r="AL317">
        <f t="shared" si="129"/>
        <v>798.00003299576315</v>
      </c>
      <c r="AM317">
        <v>11.577599999999983</v>
      </c>
      <c r="AN317">
        <f t="shared" si="130"/>
        <v>1.4508270076802681E-2</v>
      </c>
      <c r="AO317" s="6">
        <f t="shared" si="131"/>
        <v>7797608001.4891062</v>
      </c>
      <c r="AP317">
        <f t="shared" si="132"/>
        <v>8615128329.202486</v>
      </c>
      <c r="AQ317">
        <f t="shared" si="133"/>
        <v>8206368165.3457966</v>
      </c>
      <c r="AR317">
        <f t="shared" si="134"/>
        <v>40.23582311469044</v>
      </c>
      <c r="AS317">
        <f t="shared" si="142"/>
        <v>0.14049124252584838</v>
      </c>
      <c r="AT317">
        <f t="shared" si="141"/>
        <v>-0.33041383539631636</v>
      </c>
      <c r="AU317">
        <f t="shared" si="136"/>
        <v>-1.8677569793087283</v>
      </c>
      <c r="AX317">
        <f>AW2*AM317</f>
        <v>8.1043199999999871</v>
      </c>
      <c r="AY317">
        <f t="shared" si="137"/>
        <v>9.9720769793087154</v>
      </c>
    </row>
    <row r="318" spans="5:52" x14ac:dyDescent="0.25">
      <c r="F318">
        <f t="shared" si="138"/>
        <v>317</v>
      </c>
      <c r="G318">
        <f t="shared" si="140"/>
        <v>1.0328502035759888</v>
      </c>
      <c r="H318">
        <f t="shared" si="139"/>
        <v>2.9034099000164706E-2</v>
      </c>
      <c r="K318">
        <f t="shared" si="115"/>
        <v>1.8035847699588235E-2</v>
      </c>
      <c r="L318">
        <f>ACOS(-J2*K318)</f>
        <v>1.5731325251967323</v>
      </c>
      <c r="N318">
        <f t="shared" si="116"/>
        <v>0.99983739376865899</v>
      </c>
      <c r="O318">
        <f t="shared" si="117"/>
        <v>2.7463939596334953E-2</v>
      </c>
      <c r="P318">
        <f>M2*N318*O318</f>
        <v>2.7231972258534791E-2</v>
      </c>
      <c r="Q318">
        <f t="shared" si="118"/>
        <v>2.74673932970858E-2</v>
      </c>
      <c r="S318">
        <f t="shared" si="119"/>
        <v>1.8032914958364763E-2</v>
      </c>
      <c r="T318">
        <f>Q318*R2*S318</f>
        <v>6.362723257283212E-5</v>
      </c>
      <c r="U318">
        <f>D2*E2*G2*(P318+T318)</f>
        <v>1059621.0427424253</v>
      </c>
      <c r="V318">
        <f t="shared" si="120"/>
        <v>1059.6210427424253</v>
      </c>
      <c r="W318" s="3">
        <v>22.5</v>
      </c>
      <c r="X318">
        <f t="shared" si="121"/>
        <v>388.57499999999999</v>
      </c>
      <c r="Y318" s="6">
        <f t="shared" si="122"/>
        <v>295.8</v>
      </c>
      <c r="Z318">
        <f t="shared" si="123"/>
        <v>2.2719881109601614</v>
      </c>
      <c r="AA318" s="3">
        <v>33.5</v>
      </c>
      <c r="AB318">
        <f t="shared" si="124"/>
        <v>578.54499999999996</v>
      </c>
      <c r="AC318" s="6">
        <f t="shared" si="113"/>
        <v>306.8</v>
      </c>
      <c r="AD318">
        <f t="shared" si="125"/>
        <v>4.02592295454017</v>
      </c>
      <c r="AE318" s="9">
        <v>22</v>
      </c>
      <c r="AF318">
        <f t="shared" si="126"/>
        <v>0.22</v>
      </c>
      <c r="AG318" s="9">
        <v>93</v>
      </c>
      <c r="AH318">
        <f t="shared" si="127"/>
        <v>0.93</v>
      </c>
      <c r="AI318">
        <f t="shared" si="128"/>
        <v>1.4993259965958938</v>
      </c>
      <c r="AL318">
        <f t="shared" si="129"/>
        <v>798.00003045237156</v>
      </c>
      <c r="AM318">
        <v>18.395099999999978</v>
      </c>
      <c r="AN318">
        <f t="shared" si="130"/>
        <v>2.3051502879733142E-2</v>
      </c>
      <c r="AO318" s="6">
        <f t="shared" si="131"/>
        <v>7641353482.9750309</v>
      </c>
      <c r="AP318">
        <f t="shared" si="132"/>
        <v>8843588481.3744526</v>
      </c>
      <c r="AQ318">
        <f t="shared" si="133"/>
        <v>8242470982.1747417</v>
      </c>
      <c r="AR318">
        <f t="shared" si="134"/>
        <v>40.412835225602763</v>
      </c>
      <c r="AS318">
        <f t="shared" si="142"/>
        <v>0.16857424483678213</v>
      </c>
      <c r="AT318">
        <f t="shared" si="141"/>
        <v>-0.31888047111236023</v>
      </c>
      <c r="AU318">
        <f t="shared" si="136"/>
        <v>-2.1723933562794393</v>
      </c>
      <c r="AX318">
        <f>AW2*AM318</f>
        <v>12.876569999999983</v>
      </c>
      <c r="AY318">
        <f t="shared" si="137"/>
        <v>15.048963356279422</v>
      </c>
    </row>
    <row r="319" spans="5:52" x14ac:dyDescent="0.25">
      <c r="F319">
        <f t="shared" si="138"/>
        <v>318</v>
      </c>
      <c r="G319">
        <f t="shared" si="140"/>
        <v>1.032849257718776</v>
      </c>
      <c r="H319">
        <f t="shared" si="139"/>
        <v>2.9156768198231434E-2</v>
      </c>
      <c r="K319">
        <f t="shared" si="115"/>
        <v>1.8035831179248851E-2</v>
      </c>
      <c r="L319">
        <f>ACOS(-J2*K319)</f>
        <v>1.5731325230568352</v>
      </c>
      <c r="N319">
        <f t="shared" si="116"/>
        <v>0.99983739406647187</v>
      </c>
      <c r="O319">
        <f t="shared" si="117"/>
        <v>2.7463939558985764E-2</v>
      </c>
      <c r="P319">
        <f>M2*N319*O319</f>
        <v>2.7231972229612416E-2</v>
      </c>
      <c r="Q319">
        <f t="shared" si="118"/>
        <v>2.7467393259722517E-2</v>
      </c>
      <c r="S319">
        <f t="shared" si="119"/>
        <v>1.8032898446082992E-2</v>
      </c>
      <c r="T319">
        <f>Q319*R2*S319</f>
        <v>6.3627174224442252E-5</v>
      </c>
      <c r="U319">
        <f>D2*E2*G2*(P319+T319)</f>
        <v>1059621.0393545555</v>
      </c>
      <c r="V319">
        <f t="shared" si="120"/>
        <v>1059.6210393545555</v>
      </c>
      <c r="W319" s="3">
        <v>21.2</v>
      </c>
      <c r="X319">
        <f t="shared" si="121"/>
        <v>366.12399999999997</v>
      </c>
      <c r="Y319" s="6">
        <f t="shared" si="122"/>
        <v>294.5</v>
      </c>
      <c r="Z319">
        <f t="shared" si="123"/>
        <v>2.1174652304176274</v>
      </c>
      <c r="AA319" s="3">
        <v>34.5</v>
      </c>
      <c r="AB319">
        <f t="shared" si="124"/>
        <v>595.81499999999994</v>
      </c>
      <c r="AC319" s="6">
        <f t="shared" si="113"/>
        <v>307.8</v>
      </c>
      <c r="AD319">
        <f t="shared" si="125"/>
        <v>4.2322575139029901</v>
      </c>
      <c r="AE319" s="9">
        <v>13</v>
      </c>
      <c r="AF319">
        <f t="shared" si="126"/>
        <v>0.13</v>
      </c>
      <c r="AG319" s="9">
        <v>95</v>
      </c>
      <c r="AH319">
        <f t="shared" si="127"/>
        <v>0.95</v>
      </c>
      <c r="AI319">
        <f t="shared" si="128"/>
        <v>1.2808927228520675</v>
      </c>
      <c r="AL319">
        <f t="shared" si="129"/>
        <v>798.00002790096858</v>
      </c>
      <c r="AM319">
        <v>18.344999999999978</v>
      </c>
      <c r="AN319">
        <f t="shared" si="130"/>
        <v>2.2988721000742351E-2</v>
      </c>
      <c r="AO319" s="6">
        <f t="shared" si="131"/>
        <v>7507842908.4778538</v>
      </c>
      <c r="AP319">
        <f t="shared" si="132"/>
        <v>8959507612.9412384</v>
      </c>
      <c r="AQ319">
        <f t="shared" si="133"/>
        <v>8233675260.7095461</v>
      </c>
      <c r="AR319">
        <f t="shared" si="134"/>
        <v>40.369709803258907</v>
      </c>
      <c r="AS319">
        <f t="shared" si="142"/>
        <v>0.18155285623306264</v>
      </c>
      <c r="AT319">
        <f t="shared" si="141"/>
        <v>-0.31896522664899779</v>
      </c>
      <c r="AU319">
        <f t="shared" si="136"/>
        <v>-2.3377714602058242</v>
      </c>
      <c r="AX319">
        <f>AW2*AM319</f>
        <v>12.841499999999984</v>
      </c>
      <c r="AY319">
        <f t="shared" si="137"/>
        <v>15.179271460205808</v>
      </c>
    </row>
    <row r="320" spans="5:52" x14ac:dyDescent="0.25">
      <c r="F320">
        <f t="shared" si="138"/>
        <v>319</v>
      </c>
      <c r="G320">
        <f t="shared" si="140"/>
        <v>1.0328483088915843</v>
      </c>
      <c r="H320">
        <f t="shared" si="139"/>
        <v>2.9279434760165896E-2</v>
      </c>
      <c r="K320">
        <f t="shared" si="115"/>
        <v>1.8035814607035829E-2</v>
      </c>
      <c r="L320">
        <f>ACOS(-J2*K320)</f>
        <v>1.5731325209102185</v>
      </c>
      <c r="N320">
        <f t="shared" si="116"/>
        <v>0.99983739436521957</v>
      </c>
      <c r="O320">
        <f t="shared" si="117"/>
        <v>2.7463939521519296E-2</v>
      </c>
      <c r="P320">
        <f>M2*N320*O320</f>
        <v>2.7231972200599211E-2</v>
      </c>
      <c r="Q320">
        <f t="shared" si="118"/>
        <v>2.7467393222241912E-2</v>
      </c>
      <c r="S320">
        <f t="shared" si="119"/>
        <v>1.8032881881952869E-2</v>
      </c>
      <c r="T320">
        <f>Q320*R2*S320</f>
        <v>6.3627115692839334E-5</v>
      </c>
      <c r="U320">
        <f>D2*E2*G2*(P320+T320)</f>
        <v>1059621.0359560472</v>
      </c>
      <c r="V320">
        <f t="shared" si="120"/>
        <v>1059.6210359560473</v>
      </c>
      <c r="W320" s="3">
        <v>22.1</v>
      </c>
      <c r="X320">
        <f t="shared" si="121"/>
        <v>381.66700000000003</v>
      </c>
      <c r="Y320" s="6">
        <f t="shared" si="122"/>
        <v>295.40000000000003</v>
      </c>
      <c r="Z320">
        <f t="shared" si="123"/>
        <v>2.223425053404688</v>
      </c>
      <c r="AA320" s="3">
        <v>33</v>
      </c>
      <c r="AB320">
        <f t="shared" si="124"/>
        <v>569.91</v>
      </c>
      <c r="AC320" s="6">
        <f t="shared" si="113"/>
        <v>306.3</v>
      </c>
      <c r="AD320">
        <f t="shared" si="125"/>
        <v>3.9260786579739286</v>
      </c>
      <c r="AE320" s="9">
        <v>26</v>
      </c>
      <c r="AF320">
        <f t="shared" si="126"/>
        <v>0.26</v>
      </c>
      <c r="AG320" s="9">
        <v>94</v>
      </c>
      <c r="AH320">
        <f t="shared" si="127"/>
        <v>0.94</v>
      </c>
      <c r="AI320">
        <f t="shared" si="128"/>
        <v>1.5554000006368138</v>
      </c>
      <c r="AL320">
        <f t="shared" si="129"/>
        <v>798.00002534155396</v>
      </c>
      <c r="AM320">
        <v>16.373699999999982</v>
      </c>
      <c r="AN320">
        <f t="shared" si="130"/>
        <v>2.0518420401041758E-2</v>
      </c>
      <c r="AO320" s="6">
        <f t="shared" si="131"/>
        <v>7600085213.0842552</v>
      </c>
      <c r="AP320">
        <f t="shared" si="132"/>
        <v>8786052557.743763</v>
      </c>
      <c r="AQ320">
        <f t="shared" si="133"/>
        <v>8193068885.4140091</v>
      </c>
      <c r="AR320">
        <f t="shared" si="134"/>
        <v>40.170616745184887</v>
      </c>
      <c r="AS320">
        <f t="shared" si="142"/>
        <v>0.16539805266698326</v>
      </c>
      <c r="AT320">
        <f t="shared" si="141"/>
        <v>-0.32230013245859362</v>
      </c>
      <c r="AU320">
        <f t="shared" si="136"/>
        <v>-2.1414077770843654</v>
      </c>
      <c r="AX320">
        <f>AW2*AM320</f>
        <v>11.461589999999987</v>
      </c>
      <c r="AY320">
        <f t="shared" si="137"/>
        <v>13.602997777084353</v>
      </c>
    </row>
    <row r="321" spans="5:52" x14ac:dyDescent="0.25">
      <c r="F321">
        <f t="shared" si="138"/>
        <v>320</v>
      </c>
      <c r="G321">
        <f t="shared" si="140"/>
        <v>1.0328473570944994</v>
      </c>
      <c r="H321">
        <f t="shared" si="139"/>
        <v>2.9402098674877523E-2</v>
      </c>
      <c r="K321">
        <f t="shared" si="115"/>
        <v>1.8035797982950671E-2</v>
      </c>
      <c r="L321">
        <f>ACOS(-J2*K321)</f>
        <v>1.573132518756883</v>
      </c>
      <c r="N321">
        <f t="shared" si="116"/>
        <v>0.99983739466490207</v>
      </c>
      <c r="O321">
        <f t="shared" si="117"/>
        <v>2.7463939483935555E-2</v>
      </c>
      <c r="P321">
        <f>M2*N321*O321</f>
        <v>2.7231972171495186E-2</v>
      </c>
      <c r="Q321">
        <f t="shared" si="118"/>
        <v>2.7467393184643987E-2</v>
      </c>
      <c r="S321">
        <f t="shared" si="119"/>
        <v>1.8032865265975896E-2</v>
      </c>
      <c r="T321">
        <f>Q321*R2*S321</f>
        <v>6.3627056978028692E-5</v>
      </c>
      <c r="U321">
        <f>D2*E2*G2*(P321+T321)</f>
        <v>1059621.0325469011</v>
      </c>
      <c r="V321">
        <f t="shared" si="120"/>
        <v>1059.6210325469012</v>
      </c>
      <c r="W321" s="3">
        <v>24</v>
      </c>
      <c r="X321">
        <f t="shared" si="121"/>
        <v>414.48</v>
      </c>
      <c r="Y321" s="6">
        <f t="shared" si="122"/>
        <v>297.3</v>
      </c>
      <c r="Z321">
        <f t="shared" si="123"/>
        <v>2.4624618961402045</v>
      </c>
      <c r="AA321" s="3">
        <v>33.5</v>
      </c>
      <c r="AB321">
        <f t="shared" si="124"/>
        <v>578.54499999999996</v>
      </c>
      <c r="AC321" s="6">
        <f t="shared" si="113"/>
        <v>306.8</v>
      </c>
      <c r="AD321">
        <f t="shared" si="125"/>
        <v>4.02592295454017</v>
      </c>
      <c r="AE321" s="9">
        <v>37</v>
      </c>
      <c r="AF321">
        <f t="shared" si="126"/>
        <v>0.37</v>
      </c>
      <c r="AG321" s="9">
        <v>94</v>
      </c>
      <c r="AH321">
        <f t="shared" si="127"/>
        <v>0.94</v>
      </c>
      <c r="AI321">
        <f t="shared" si="128"/>
        <v>1.9021528377758274</v>
      </c>
      <c r="AL321">
        <f t="shared" si="129"/>
        <v>798.00002277412796</v>
      </c>
      <c r="AM321">
        <v>16.535099999999975</v>
      </c>
      <c r="AN321">
        <f t="shared" si="130"/>
        <v>2.0720676100381762E-2</v>
      </c>
      <c r="AO321" s="6">
        <f t="shared" si="131"/>
        <v>7797608001.4891062</v>
      </c>
      <c r="AP321">
        <f t="shared" si="132"/>
        <v>8843588481.3744526</v>
      </c>
      <c r="AQ321">
        <f t="shared" si="133"/>
        <v>8320598241.4317799</v>
      </c>
      <c r="AR321">
        <f t="shared" si="134"/>
        <v>40.79589317774002</v>
      </c>
      <c r="AS321">
        <f t="shared" si="142"/>
        <v>0.14691402013505431</v>
      </c>
      <c r="AT321">
        <f t="shared" si="141"/>
        <v>-0.32202708726448459</v>
      </c>
      <c r="AU321">
        <f t="shared" si="136"/>
        <v>-1.9300656995137679</v>
      </c>
      <c r="AX321">
        <f>AW2*AM321</f>
        <v>11.574569999999982</v>
      </c>
      <c r="AY321">
        <f t="shared" si="137"/>
        <v>13.50463569951375</v>
      </c>
    </row>
    <row r="322" spans="5:52" x14ac:dyDescent="0.25">
      <c r="F322">
        <f t="shared" si="138"/>
        <v>321</v>
      </c>
      <c r="G322">
        <f t="shared" si="140"/>
        <v>1.0328464023276074</v>
      </c>
      <c r="H322">
        <f t="shared" si="139"/>
        <v>2.9524759931275981E-2</v>
      </c>
      <c r="K322">
        <f t="shared" si="115"/>
        <v>1.8035781306994889E-2</v>
      </c>
      <c r="L322">
        <f>ACOS(-J2*K322)</f>
        <v>1.5731325165968286</v>
      </c>
      <c r="N322">
        <f t="shared" si="116"/>
        <v>0.99983739496551938</v>
      </c>
      <c r="O322">
        <f t="shared" si="117"/>
        <v>2.7463939446234549E-2</v>
      </c>
      <c r="P322">
        <f>M2*N322*O322</f>
        <v>2.7231972142300342E-2</v>
      </c>
      <c r="Q322">
        <f t="shared" si="118"/>
        <v>2.7467393146928754E-2</v>
      </c>
      <c r="S322">
        <f t="shared" si="119"/>
        <v>1.8032848598153579E-2</v>
      </c>
      <c r="T322">
        <f>Q322*R2*S322</f>
        <v>6.3626998080015652E-5</v>
      </c>
      <c r="U322">
        <f>D2*E2*G2*(P322+T322)</f>
        <v>1059621.0291271175</v>
      </c>
      <c r="V322">
        <f t="shared" si="120"/>
        <v>1059.6210291271175</v>
      </c>
      <c r="W322" s="3">
        <v>23.5</v>
      </c>
      <c r="X322">
        <f t="shared" si="121"/>
        <v>405.84499999999997</v>
      </c>
      <c r="Y322" s="6">
        <f t="shared" si="122"/>
        <v>296.8</v>
      </c>
      <c r="Z322">
        <f t="shared" si="123"/>
        <v>2.3974761634350776</v>
      </c>
      <c r="AA322" s="3">
        <v>33.200000000000003</v>
      </c>
      <c r="AB322">
        <f t="shared" si="124"/>
        <v>573.36400000000003</v>
      </c>
      <c r="AC322" s="6">
        <f t="shared" ref="AC322:AC367" si="143">AA322+273.3</f>
        <v>306.5</v>
      </c>
      <c r="AD322">
        <f t="shared" si="125"/>
        <v>3.9657547366498256</v>
      </c>
      <c r="AE322" s="9">
        <v>29</v>
      </c>
      <c r="AF322">
        <f t="shared" si="126"/>
        <v>0.28999999999999998</v>
      </c>
      <c r="AG322" s="9">
        <v>93</v>
      </c>
      <c r="AH322">
        <f t="shared" si="127"/>
        <v>0.93</v>
      </c>
      <c r="AI322">
        <f t="shared" si="128"/>
        <v>1.689860852811536</v>
      </c>
      <c r="AL322">
        <f t="shared" si="129"/>
        <v>798.00002019869066</v>
      </c>
      <c r="AM322">
        <v>16.514999999999983</v>
      </c>
      <c r="AN322">
        <f t="shared" si="130"/>
        <v>2.0695488197967692E-2</v>
      </c>
      <c r="AO322" s="6">
        <f t="shared" si="131"/>
        <v>7745259436.8026133</v>
      </c>
      <c r="AP322">
        <f t="shared" si="132"/>
        <v>8809033131.5173416</v>
      </c>
      <c r="AQ322">
        <f t="shared" si="133"/>
        <v>8277146284.159977</v>
      </c>
      <c r="AR322">
        <f t="shared" si="134"/>
        <v>40.582848231236369</v>
      </c>
      <c r="AS322">
        <f t="shared" si="142"/>
        <v>0.15800749269514941</v>
      </c>
      <c r="AT322">
        <f t="shared" si="141"/>
        <v>-0.3220610909327436</v>
      </c>
      <c r="AU322">
        <f t="shared" si="136"/>
        <v>-2.0651826378698415</v>
      </c>
      <c r="AX322">
        <f>AW2*AM322</f>
        <v>11.560499999999987</v>
      </c>
      <c r="AY322">
        <f t="shared" si="137"/>
        <v>13.625682637869829</v>
      </c>
    </row>
    <row r="323" spans="5:52" x14ac:dyDescent="0.25">
      <c r="F323">
        <f t="shared" si="138"/>
        <v>322</v>
      </c>
      <c r="G323">
        <f t="shared" si="140"/>
        <v>1.0328454445909947</v>
      </c>
      <c r="H323">
        <f t="shared" si="139"/>
        <v>2.9647418518271174E-2</v>
      </c>
      <c r="K323">
        <f t="shared" ref="K323:K365" si="144">TAN(G323*(22/7)/180)</f>
        <v>1.8035764579169975E-2</v>
      </c>
      <c r="L323">
        <f>ACOS(-J2*K323)</f>
        <v>1.5731325144300556</v>
      </c>
      <c r="N323">
        <f t="shared" ref="N323:N365" si="145">COS(G323*(22/7)/180)</f>
        <v>0.99983739526707149</v>
      </c>
      <c r="O323">
        <f t="shared" ref="O323:O365" si="146">SIN(L323*(22/7)/180)</f>
        <v>2.7463939408416276E-2</v>
      </c>
      <c r="P323">
        <f>M2*N323*O323</f>
        <v>2.7231972113014688E-2</v>
      </c>
      <c r="Q323">
        <f t="shared" ref="Q323:Q365" si="147">(22/7*L323)/180</f>
        <v>2.7467393109096211E-2</v>
      </c>
      <c r="S323">
        <f t="shared" ref="S323:S365" si="148">SIN(G323*(22/7)/180)</f>
        <v>1.8032831878487421E-2</v>
      </c>
      <c r="T323">
        <f>Q323*R2*S323</f>
        <v>6.3626938998805527E-5</v>
      </c>
      <c r="U323">
        <f>D2*E2*G2*(P323+T323)</f>
        <v>1059621.0256966969</v>
      </c>
      <c r="V323">
        <f t="shared" ref="V323:V365" si="149">U323/1000</f>
        <v>1059.621025696697</v>
      </c>
      <c r="W323" s="3">
        <v>23.5</v>
      </c>
      <c r="X323">
        <f t="shared" ref="X323:X360" si="150">W323*17.27</f>
        <v>405.84499999999997</v>
      </c>
      <c r="Y323" s="6">
        <f t="shared" ref="Y323:Y365" si="151">W323+273.3</f>
        <v>296.8</v>
      </c>
      <c r="Z323">
        <f t="shared" ref="Z323:Z365" si="152">0.6108*EXP(X323/Y323)</f>
        <v>2.3974761634350776</v>
      </c>
      <c r="AA323" s="3">
        <v>33.5</v>
      </c>
      <c r="AB323">
        <f t="shared" ref="AB323:AB365" si="153">17.27*AA323</f>
        <v>578.54499999999996</v>
      </c>
      <c r="AC323" s="6">
        <f t="shared" si="143"/>
        <v>306.8</v>
      </c>
      <c r="AD323">
        <f t="shared" ref="AD323:AD365" si="154">0.6108*EXP(AB323/AC323)</f>
        <v>4.02592295454017</v>
      </c>
      <c r="AE323" s="9">
        <v>31</v>
      </c>
      <c r="AF323">
        <f t="shared" ref="AF323:AF365" si="155">AE323/100</f>
        <v>0.31</v>
      </c>
      <c r="AG323" s="9">
        <v>93</v>
      </c>
      <c r="AH323">
        <f t="shared" ref="AH323:AH365" si="156">AG323/100</f>
        <v>0.93</v>
      </c>
      <c r="AI323">
        <f t="shared" ref="AI323:AI339" si="157">((Z323*(AH323)+AD323*(AF323))/2)</f>
        <v>1.7388444739510374</v>
      </c>
      <c r="AL323">
        <f t="shared" ref="AL323:AL365" si="158">(0.75+(2*EXP(-5)*(0.23)))*V323</f>
        <v>798.00001761524277</v>
      </c>
      <c r="AM323">
        <v>16.142999999999986</v>
      </c>
      <c r="AN323">
        <f t="shared" ref="AN323:AN365" si="159">AM323/AL323</f>
        <v>2.0229322861723752E-2</v>
      </c>
      <c r="AO323" s="6">
        <f t="shared" ref="AO323:AO365" si="160">(W323+273.16)^4</f>
        <v>7745259436.8026133</v>
      </c>
      <c r="AP323">
        <f t="shared" ref="AP323:AP365" si="161">(AA323+273.16)^4</f>
        <v>8843588481.3744526</v>
      </c>
      <c r="AQ323">
        <f t="shared" ref="AQ323:AQ365" si="162">(AO323+AP323)/2</f>
        <v>8294423959.0885334</v>
      </c>
      <c r="AR323">
        <f t="shared" ref="AR323:AR365" si="163">4.903*10^-9*AQ323</f>
        <v>40.667560671411081</v>
      </c>
      <c r="AS323">
        <f t="shared" si="142"/>
        <v>0.15538864691075921</v>
      </c>
      <c r="AT323">
        <f t="shared" si="141"/>
        <v>-0.32269041413667293</v>
      </c>
      <c r="AU323">
        <f t="shared" ref="AU323:AU365" si="164">AR323*AS323*AT323</f>
        <v>-2.0391701850674622</v>
      </c>
      <c r="AX323">
        <f>AW2*AM323</f>
        <v>11.30009999999999</v>
      </c>
      <c r="AY323">
        <f t="shared" ref="AY323:AY365" si="165">(AX323-AU323)</f>
        <v>13.339270185067452</v>
      </c>
    </row>
    <row r="324" spans="5:52" x14ac:dyDescent="0.25">
      <c r="F324">
        <f t="shared" ref="F324:F367" si="166">F323+1</f>
        <v>323</v>
      </c>
      <c r="G324">
        <f t="shared" si="140"/>
        <v>1.0328444838847475</v>
      </c>
      <c r="H324">
        <f t="shared" ref="H324:H365" si="167">0.409*SIN((22/7)/180*(2*F324*(22/7)/365-(1.39)))</f>
        <v>2.9770074424773248E-2</v>
      </c>
      <c r="K324">
        <f t="shared" si="144"/>
        <v>1.8035747799477447E-2</v>
      </c>
      <c r="L324">
        <f>ACOS(-J2*K324)</f>
        <v>1.573132512256564</v>
      </c>
      <c r="N324">
        <f t="shared" si="145"/>
        <v>0.99983739556955831</v>
      </c>
      <c r="O324">
        <f t="shared" si="146"/>
        <v>2.7463939370480736E-2</v>
      </c>
      <c r="P324">
        <f>M2*N324*O324</f>
        <v>2.7231972083638211E-2</v>
      </c>
      <c r="Q324">
        <f t="shared" si="147"/>
        <v>2.7467393071146356E-2</v>
      </c>
      <c r="S324">
        <f t="shared" si="148"/>
        <v>1.8032815106978923E-2</v>
      </c>
      <c r="T324">
        <f>Q324*R2*S324</f>
        <v>6.3626879734403601E-5</v>
      </c>
      <c r="U324">
        <f>D2*E2*G2*(P324+T324)</f>
        <v>1059621.0222556388</v>
      </c>
      <c r="V324">
        <f t="shared" si="149"/>
        <v>1059.6210222556388</v>
      </c>
      <c r="W324" s="3">
        <v>24.5</v>
      </c>
      <c r="X324">
        <f t="shared" si="150"/>
        <v>423.11500000000001</v>
      </c>
      <c r="Y324" s="6">
        <f t="shared" si="151"/>
        <v>297.8</v>
      </c>
      <c r="Z324">
        <f t="shared" si="152"/>
        <v>2.5289819903542559</v>
      </c>
      <c r="AA324" s="3">
        <v>33</v>
      </c>
      <c r="AB324">
        <f t="shared" si="153"/>
        <v>569.91</v>
      </c>
      <c r="AC324" s="6">
        <f t="shared" si="143"/>
        <v>306.3</v>
      </c>
      <c r="AD324">
        <f t="shared" si="154"/>
        <v>3.9260786579739286</v>
      </c>
      <c r="AE324" s="9">
        <v>15</v>
      </c>
      <c r="AF324">
        <f t="shared" si="155"/>
        <v>0.15</v>
      </c>
      <c r="AG324" s="9">
        <v>96</v>
      </c>
      <c r="AH324">
        <f t="shared" si="156"/>
        <v>0.96</v>
      </c>
      <c r="AI324">
        <f t="shared" si="157"/>
        <v>1.5083672547180873</v>
      </c>
      <c r="AL324">
        <f t="shared" si="158"/>
        <v>798.0000150237837</v>
      </c>
      <c r="AM324">
        <v>15.195899999999986</v>
      </c>
      <c r="AN324">
        <f t="shared" si="159"/>
        <v>1.9042480844498586E-2</v>
      </c>
      <c r="AO324" s="6">
        <f t="shared" si="160"/>
        <v>7850221478.4973993</v>
      </c>
      <c r="AP324">
        <f t="shared" si="161"/>
        <v>8786052557.743763</v>
      </c>
      <c r="AQ324">
        <f t="shared" si="162"/>
        <v>8318137018.1205807</v>
      </c>
      <c r="AR324">
        <f t="shared" si="163"/>
        <v>40.783825799845211</v>
      </c>
      <c r="AS324">
        <f t="shared" si="142"/>
        <v>0.16805815462059703</v>
      </c>
      <c r="AT324">
        <f t="shared" si="141"/>
        <v>-0.32429265085992687</v>
      </c>
      <c r="AU324">
        <f t="shared" si="164"/>
        <v>-2.2227195036860024</v>
      </c>
      <c r="AX324">
        <f>AW2*AM324</f>
        <v>10.63712999999999</v>
      </c>
      <c r="AY324">
        <f t="shared" si="165"/>
        <v>12.859849503685993</v>
      </c>
    </row>
    <row r="325" spans="5:52" x14ac:dyDescent="0.25">
      <c r="F325">
        <f t="shared" si="166"/>
        <v>324</v>
      </c>
      <c r="G325">
        <f t="shared" si="140"/>
        <v>1.0328435202089532</v>
      </c>
      <c r="H325">
        <f t="shared" si="167"/>
        <v>2.9892727639692588E-2</v>
      </c>
      <c r="K325">
        <f t="shared" si="144"/>
        <v>1.8035730967918828E-2</v>
      </c>
      <c r="L325">
        <f>ACOS(-J2*K325)</f>
        <v>1.5731325100763542</v>
      </c>
      <c r="N325">
        <f t="shared" si="145"/>
        <v>0.99983739587297993</v>
      </c>
      <c r="O325">
        <f t="shared" si="146"/>
        <v>2.7463939332427936E-2</v>
      </c>
      <c r="P325">
        <f>M2*N325*O325</f>
        <v>2.7231972054170928E-2</v>
      </c>
      <c r="Q325">
        <f t="shared" si="147"/>
        <v>2.7467393033079199E-2</v>
      </c>
      <c r="S325">
        <f t="shared" si="148"/>
        <v>1.8032798283629622E-2</v>
      </c>
      <c r="T325">
        <f>Q325*R2*S325</f>
        <v>6.3626820286815337E-5</v>
      </c>
      <c r="U325">
        <f>D2*E2*G2*(P325+T325)</f>
        <v>1059621.0188039443</v>
      </c>
      <c r="V325">
        <f t="shared" si="149"/>
        <v>1059.6210188039443</v>
      </c>
      <c r="W325" s="3">
        <v>22.5</v>
      </c>
      <c r="X325">
        <f t="shared" si="150"/>
        <v>388.57499999999999</v>
      </c>
      <c r="Y325" s="6">
        <f t="shared" si="151"/>
        <v>295.8</v>
      </c>
      <c r="Z325">
        <f t="shared" si="152"/>
        <v>2.2719881109601614</v>
      </c>
      <c r="AA325" s="3">
        <v>32.5</v>
      </c>
      <c r="AB325">
        <f t="shared" si="153"/>
        <v>561.27499999999998</v>
      </c>
      <c r="AC325" s="6">
        <f t="shared" si="143"/>
        <v>305.8</v>
      </c>
      <c r="AD325">
        <f t="shared" si="154"/>
        <v>3.828396124508755</v>
      </c>
      <c r="AE325" s="9">
        <v>18</v>
      </c>
      <c r="AF325">
        <f t="shared" si="155"/>
        <v>0.18</v>
      </c>
      <c r="AG325" s="9">
        <v>98</v>
      </c>
      <c r="AH325">
        <f t="shared" si="156"/>
        <v>0.98</v>
      </c>
      <c r="AI325">
        <f t="shared" si="157"/>
        <v>1.4578298255762669</v>
      </c>
      <c r="AL325">
        <f t="shared" si="158"/>
        <v>798.00001242431449</v>
      </c>
      <c r="AM325">
        <v>15.035699999999983</v>
      </c>
      <c r="AN325">
        <f t="shared" si="159"/>
        <v>1.8841729029955408E-2</v>
      </c>
      <c r="AO325" s="6">
        <f t="shared" si="160"/>
        <v>7641353482.9750309</v>
      </c>
      <c r="AP325">
        <f t="shared" si="161"/>
        <v>8728797836.0748711</v>
      </c>
      <c r="AQ325">
        <f t="shared" si="162"/>
        <v>8185075659.524951</v>
      </c>
      <c r="AR325">
        <f t="shared" si="163"/>
        <v>40.131425958650837</v>
      </c>
      <c r="AS325">
        <f t="shared" si="142"/>
        <v>0.17096312656318199</v>
      </c>
      <c r="AT325">
        <f t="shared" si="141"/>
        <v>-0.3245636658095602</v>
      </c>
      <c r="AU325">
        <f t="shared" si="164"/>
        <v>-2.2268293816954374</v>
      </c>
      <c r="AX325">
        <f>AW2*AM325</f>
        <v>10.524989999999987</v>
      </c>
      <c r="AY325">
        <f t="shared" si="165"/>
        <v>12.751819381695423</v>
      </c>
    </row>
    <row r="326" spans="5:52" x14ac:dyDescent="0.25">
      <c r="F326">
        <f t="shared" si="166"/>
        <v>325</v>
      </c>
      <c r="G326">
        <f t="shared" si="140"/>
        <v>1.0328425535636987</v>
      </c>
      <c r="H326">
        <f t="shared" si="167"/>
        <v>3.0015378151939841E-2</v>
      </c>
      <c r="K326">
        <f t="shared" si="144"/>
        <v>1.8035714084495637E-2</v>
      </c>
      <c r="L326">
        <f>ACOS(-J2*K326)</f>
        <v>1.5731325078894263</v>
      </c>
      <c r="N326">
        <f t="shared" si="145"/>
        <v>0.99983739617733614</v>
      </c>
      <c r="O326">
        <f t="shared" si="146"/>
        <v>2.7463939294257885E-2</v>
      </c>
      <c r="P326">
        <f>M2*N326*O326</f>
        <v>2.723197202461284E-2</v>
      </c>
      <c r="Q326">
        <f t="shared" si="147"/>
        <v>2.7467392994894743E-2</v>
      </c>
      <c r="S326">
        <f t="shared" si="148"/>
        <v>1.8032781408441025E-2</v>
      </c>
      <c r="T326">
        <f>Q326*R2*S326</f>
        <v>6.3626760656046048E-5</v>
      </c>
      <c r="U326">
        <f>D2*E2*G2*(P320+T320)</f>
        <v>1059621.0359560472</v>
      </c>
      <c r="V326">
        <f t="shared" si="149"/>
        <v>1059.6210359560473</v>
      </c>
      <c r="W326" s="3">
        <v>21</v>
      </c>
      <c r="X326">
        <f t="shared" si="150"/>
        <v>362.67</v>
      </c>
      <c r="Y326" s="6">
        <f t="shared" si="151"/>
        <v>294.3</v>
      </c>
      <c r="Z326">
        <f t="shared" si="152"/>
        <v>2.0945280629249932</v>
      </c>
      <c r="AA326" s="3">
        <v>33</v>
      </c>
      <c r="AB326">
        <f t="shared" si="153"/>
        <v>569.91</v>
      </c>
      <c r="AC326" s="6">
        <f t="shared" si="143"/>
        <v>306.3</v>
      </c>
      <c r="AD326">
        <f t="shared" si="154"/>
        <v>3.9260786579739286</v>
      </c>
      <c r="AE326" s="9">
        <v>13</v>
      </c>
      <c r="AF326">
        <f t="shared" si="155"/>
        <v>0.13</v>
      </c>
      <c r="AG326" s="9">
        <v>93</v>
      </c>
      <c r="AH326">
        <f t="shared" si="156"/>
        <v>0.93</v>
      </c>
      <c r="AI326">
        <f t="shared" si="157"/>
        <v>1.2291506620284272</v>
      </c>
      <c r="AL326">
        <f t="shared" si="158"/>
        <v>798.00002534155396</v>
      </c>
      <c r="AM326">
        <v>15.869399999999981</v>
      </c>
      <c r="AN326">
        <f t="shared" si="159"/>
        <v>1.9886465533892284E-2</v>
      </c>
      <c r="AO326" s="6">
        <f t="shared" si="160"/>
        <v>7487459175.1471529</v>
      </c>
      <c r="AP326">
        <f t="shared" si="161"/>
        <v>8786052557.743763</v>
      </c>
      <c r="AQ326">
        <f t="shared" si="162"/>
        <v>8136755866.4454575</v>
      </c>
      <c r="AR326">
        <f t="shared" si="163"/>
        <v>39.894514013182082</v>
      </c>
      <c r="AS326">
        <f t="shared" si="142"/>
        <v>0.18478610572581727</v>
      </c>
      <c r="AT326">
        <f t="shared" si="141"/>
        <v>-0.32315327152924539</v>
      </c>
      <c r="AU326">
        <f t="shared" si="164"/>
        <v>-2.3822703689741811</v>
      </c>
      <c r="AX326">
        <f>AW2*AM326</f>
        <v>11.108579999999986</v>
      </c>
      <c r="AY326">
        <f t="shared" si="165"/>
        <v>13.490850368974167</v>
      </c>
    </row>
    <row r="327" spans="5:52" x14ac:dyDescent="0.25">
      <c r="F327">
        <f t="shared" si="166"/>
        <v>326</v>
      </c>
      <c r="G327">
        <f t="shared" si="140"/>
        <v>1.0328415839490712</v>
      </c>
      <c r="H327">
        <f t="shared" si="167"/>
        <v>3.0138025950425872E-2</v>
      </c>
      <c r="K327">
        <f t="shared" si="144"/>
        <v>1.8035697149209395E-2</v>
      </c>
      <c r="L327">
        <f>ACOS(-J2*K327)</f>
        <v>1.5731325056957806</v>
      </c>
      <c r="N327">
        <f t="shared" si="145"/>
        <v>0.99983739648262704</v>
      </c>
      <c r="O327">
        <f t="shared" si="146"/>
        <v>2.7463939255970585E-2</v>
      </c>
      <c r="P327">
        <f>M2*N327*O327</f>
        <v>2.7231971994963949E-2</v>
      </c>
      <c r="Q327">
        <f t="shared" si="147"/>
        <v>2.7467392956592996E-2</v>
      </c>
      <c r="S327">
        <f t="shared" si="148"/>
        <v>1.8032764481414658E-2</v>
      </c>
      <c r="T327">
        <f>Q327*R2*S327</f>
        <v>6.362670084210114E-5</v>
      </c>
      <c r="U327">
        <f>D2*E2*G2*(P327+T327)</f>
        <v>1059621.0118686473</v>
      </c>
      <c r="V327">
        <f t="shared" si="149"/>
        <v>1059.6210118686472</v>
      </c>
      <c r="W327" s="3">
        <v>21.5</v>
      </c>
      <c r="X327">
        <f t="shared" si="150"/>
        <v>371.30500000000001</v>
      </c>
      <c r="Y327" s="6">
        <f t="shared" si="151"/>
        <v>294.8</v>
      </c>
      <c r="Z327">
        <f t="shared" si="152"/>
        <v>2.1522831732713339</v>
      </c>
      <c r="AA327" s="3">
        <v>33.5</v>
      </c>
      <c r="AB327">
        <f t="shared" si="153"/>
        <v>578.54499999999996</v>
      </c>
      <c r="AC327" s="6">
        <f t="shared" si="143"/>
        <v>306.8</v>
      </c>
      <c r="AD327">
        <f t="shared" si="154"/>
        <v>4.02592295454017</v>
      </c>
      <c r="AE327" s="9">
        <v>23</v>
      </c>
      <c r="AF327">
        <f t="shared" si="155"/>
        <v>0.23</v>
      </c>
      <c r="AG327" s="9">
        <v>97</v>
      </c>
      <c r="AH327">
        <f t="shared" si="156"/>
        <v>0.97</v>
      </c>
      <c r="AI327">
        <f t="shared" si="157"/>
        <v>1.5068384788087164</v>
      </c>
      <c r="AL327">
        <f t="shared" si="158"/>
        <v>798.00000720134608</v>
      </c>
      <c r="AM327">
        <v>15.769799999999979</v>
      </c>
      <c r="AN327">
        <f t="shared" si="159"/>
        <v>1.9761653957004348E-2</v>
      </c>
      <c r="AO327" s="6">
        <f t="shared" si="160"/>
        <v>7538496509.1746454</v>
      </c>
      <c r="AP327">
        <f t="shared" si="161"/>
        <v>8843588481.3744526</v>
      </c>
      <c r="AQ327">
        <f t="shared" si="162"/>
        <v>8191042495.2745495</v>
      </c>
      <c r="AR327">
        <f t="shared" si="163"/>
        <v>40.160681354331118</v>
      </c>
      <c r="AS327">
        <f t="shared" si="142"/>
        <v>0.1681453108447406</v>
      </c>
      <c r="AT327">
        <f t="shared" si="141"/>
        <v>-0.32332176715804412</v>
      </c>
      <c r="AU327">
        <f t="shared" si="164"/>
        <v>-2.183337009767885</v>
      </c>
      <c r="AX327">
        <f>AW2*AM327</f>
        <v>11.038859999999984</v>
      </c>
      <c r="AY327">
        <f t="shared" si="165"/>
        <v>13.222197009767868</v>
      </c>
    </row>
    <row r="328" spans="5:52" x14ac:dyDescent="0.25">
      <c r="F328">
        <f t="shared" si="166"/>
        <v>327</v>
      </c>
      <c r="G328">
        <f t="shared" si="140"/>
        <v>1.0328406113651587</v>
      </c>
      <c r="H328">
        <f t="shared" si="167"/>
        <v>3.0260671024061832E-2</v>
      </c>
      <c r="K328">
        <f t="shared" si="144"/>
        <v>1.803568016206164E-2</v>
      </c>
      <c r="L328">
        <f>ACOS(-J2*K328)</f>
        <v>1.5731325034954171</v>
      </c>
      <c r="N328">
        <f t="shared" si="145"/>
        <v>0.99983739678885242</v>
      </c>
      <c r="O328">
        <f t="shared" si="146"/>
        <v>2.7463939217566031E-2</v>
      </c>
      <c r="P328">
        <f>M2*N328*O328</f>
        <v>2.7231971965224248E-2</v>
      </c>
      <c r="Q328">
        <f t="shared" si="147"/>
        <v>2.746739291817395E-2</v>
      </c>
      <c r="S328">
        <f t="shared" si="148"/>
        <v>1.8032747502552061E-2</v>
      </c>
      <c r="T328">
        <f>Q328*R2*S328</f>
        <v>6.3626640844986022E-5</v>
      </c>
      <c r="U328">
        <f>D2*E2*G2*(P328+T328)</f>
        <v>1059621.0083850448</v>
      </c>
      <c r="V328">
        <f t="shared" si="149"/>
        <v>1059.6210083850447</v>
      </c>
      <c r="W328" s="3">
        <v>22.5</v>
      </c>
      <c r="X328">
        <f t="shared" si="150"/>
        <v>388.57499999999999</v>
      </c>
      <c r="Y328" s="6">
        <f t="shared" si="151"/>
        <v>295.8</v>
      </c>
      <c r="Z328">
        <f t="shared" si="152"/>
        <v>2.2719881109601614</v>
      </c>
      <c r="AA328" s="3">
        <v>34</v>
      </c>
      <c r="AB328">
        <f t="shared" si="153"/>
        <v>587.17999999999995</v>
      </c>
      <c r="AC328" s="6">
        <f t="shared" si="143"/>
        <v>307.3</v>
      </c>
      <c r="AD328">
        <f t="shared" si="154"/>
        <v>4.1279690380750855</v>
      </c>
      <c r="AE328" s="9">
        <v>23</v>
      </c>
      <c r="AF328">
        <f t="shared" si="155"/>
        <v>0.23</v>
      </c>
      <c r="AG328" s="9">
        <v>96</v>
      </c>
      <c r="AH328">
        <f t="shared" si="156"/>
        <v>0.96</v>
      </c>
      <c r="AI328">
        <f t="shared" si="157"/>
        <v>1.5652707326395121</v>
      </c>
      <c r="AL328">
        <f t="shared" si="158"/>
        <v>798.00000457784688</v>
      </c>
      <c r="AM328">
        <v>14.974499999999988</v>
      </c>
      <c r="AN328">
        <f t="shared" si="159"/>
        <v>1.876503748633649E-2</v>
      </c>
      <c r="AO328" s="6">
        <f t="shared" si="160"/>
        <v>7641353482.9750309</v>
      </c>
      <c r="AP328">
        <f t="shared" si="161"/>
        <v>8901406526.1969452</v>
      </c>
      <c r="AQ328">
        <f t="shared" si="162"/>
        <v>8271380004.585988</v>
      </c>
      <c r="AR328">
        <f t="shared" si="163"/>
        <v>40.554576162485098</v>
      </c>
      <c r="AS328">
        <f t="shared" si="142"/>
        <v>0.16484490769682306</v>
      </c>
      <c r="AT328">
        <f t="shared" si="141"/>
        <v>-0.32466719939344574</v>
      </c>
      <c r="AU328">
        <f t="shared" si="164"/>
        <v>-2.1704701496331591</v>
      </c>
      <c r="AX328">
        <f>AW2*AM328</f>
        <v>10.482149999999992</v>
      </c>
      <c r="AY328">
        <f t="shared" si="165"/>
        <v>12.652620149633151</v>
      </c>
    </row>
    <row r="329" spans="5:52" x14ac:dyDescent="0.25">
      <c r="F329">
        <f t="shared" si="166"/>
        <v>328</v>
      </c>
      <c r="G329">
        <f t="shared" si="140"/>
        <v>1.0328396358120489</v>
      </c>
      <c r="H329">
        <f t="shared" si="167"/>
        <v>3.0383313361759052E-2</v>
      </c>
      <c r="K329">
        <f t="shared" si="144"/>
        <v>1.8035663123053904E-2</v>
      </c>
      <c r="L329">
        <f>ACOS(-J2*K329)</f>
        <v>1.5731325012883364</v>
      </c>
      <c r="N329">
        <f t="shared" si="145"/>
        <v>0.99983739709601249</v>
      </c>
      <c r="O329">
        <f t="shared" si="146"/>
        <v>2.7463939179044237E-2</v>
      </c>
      <c r="P329">
        <f>M2*N329*O329</f>
        <v>2.7231971935393753E-2</v>
      </c>
      <c r="Q329">
        <f t="shared" si="147"/>
        <v>2.746739287963762E-2</v>
      </c>
      <c r="S329">
        <f t="shared" si="148"/>
        <v>1.8032730471854757E-2</v>
      </c>
      <c r="T329">
        <f>Q329*R2*S329</f>
        <v>6.3626580664706127E-5</v>
      </c>
      <c r="U329">
        <f>D2*E2*G2*(P329+T329)</f>
        <v>1059621.004890807</v>
      </c>
      <c r="V329">
        <f t="shared" si="149"/>
        <v>1059.6210048908069</v>
      </c>
      <c r="W329" s="3">
        <v>23.1</v>
      </c>
      <c r="X329">
        <f t="shared" si="150"/>
        <v>398.93700000000001</v>
      </c>
      <c r="Y329" s="6">
        <f t="shared" si="151"/>
        <v>296.40000000000003</v>
      </c>
      <c r="Z329">
        <f t="shared" si="152"/>
        <v>2.3465721176333401</v>
      </c>
      <c r="AA329" s="3">
        <v>34</v>
      </c>
      <c r="AB329">
        <f t="shared" si="153"/>
        <v>587.17999999999995</v>
      </c>
      <c r="AC329" s="6">
        <f t="shared" si="143"/>
        <v>307.3</v>
      </c>
      <c r="AD329">
        <f t="shared" si="154"/>
        <v>4.1279690380750855</v>
      </c>
      <c r="AE329" s="9">
        <v>23</v>
      </c>
      <c r="AF329">
        <f t="shared" si="155"/>
        <v>0.23</v>
      </c>
      <c r="AG329" s="9">
        <v>95</v>
      </c>
      <c r="AH329">
        <f t="shared" si="156"/>
        <v>0.95</v>
      </c>
      <c r="AI329">
        <f t="shared" si="157"/>
        <v>1.5893381952544714</v>
      </c>
      <c r="AL329">
        <f t="shared" si="158"/>
        <v>798.00000194633833</v>
      </c>
      <c r="AM329">
        <v>15.406799999999985</v>
      </c>
      <c r="AN329">
        <f t="shared" si="159"/>
        <v>1.9306766870203614E-2</v>
      </c>
      <c r="AO329" s="6">
        <f t="shared" si="160"/>
        <v>7703570723.3041573</v>
      </c>
      <c r="AP329">
        <f t="shared" si="161"/>
        <v>8901406526.1969452</v>
      </c>
      <c r="AQ329">
        <f t="shared" si="162"/>
        <v>8302488624.7505512</v>
      </c>
      <c r="AR329">
        <f t="shared" si="163"/>
        <v>40.707101727151951</v>
      </c>
      <c r="AS329">
        <f t="shared" si="142"/>
        <v>0.16350346001411914</v>
      </c>
      <c r="AT329">
        <f t="shared" si="141"/>
        <v>-0.32393586472522512</v>
      </c>
      <c r="AU329">
        <f t="shared" si="164"/>
        <v>-2.1560367728876457</v>
      </c>
      <c r="AX329">
        <f>AW2*AM329</f>
        <v>10.784759999999988</v>
      </c>
      <c r="AY329">
        <f t="shared" si="165"/>
        <v>12.940796772887634</v>
      </c>
    </row>
    <row r="330" spans="5:52" x14ac:dyDescent="0.25">
      <c r="F330">
        <f t="shared" si="166"/>
        <v>329</v>
      </c>
      <c r="G330">
        <f t="shared" si="140"/>
        <v>1.03283865728983</v>
      </c>
      <c r="H330">
        <f t="shared" si="167"/>
        <v>3.0505952952429166E-2</v>
      </c>
      <c r="K330">
        <f t="shared" si="144"/>
        <v>1.8035646032187727E-2</v>
      </c>
      <c r="L330">
        <f>ACOS(-J2*K330)</f>
        <v>1.5731324990745381</v>
      </c>
      <c r="N330">
        <f t="shared" si="145"/>
        <v>0.99983739740410715</v>
      </c>
      <c r="O330">
        <f t="shared" si="146"/>
        <v>2.7463939140405194E-2</v>
      </c>
      <c r="P330">
        <f>M2*N330*O330</f>
        <v>2.7231971905472455E-2</v>
      </c>
      <c r="Q330">
        <f t="shared" si="147"/>
        <v>2.7467392840983998E-2</v>
      </c>
      <c r="S330">
        <f t="shared" si="148"/>
        <v>1.803271338932429E-2</v>
      </c>
      <c r="T330">
        <f>Q330*R2*S330</f>
        <v>6.3626520301266878E-5</v>
      </c>
      <c r="U330">
        <f>D2*E2*G2*(P330+T330)</f>
        <v>1059621.0013859342</v>
      </c>
      <c r="V330">
        <f t="shared" si="149"/>
        <v>1059.6210013859343</v>
      </c>
      <c r="W330" s="3">
        <v>24</v>
      </c>
      <c r="X330">
        <f t="shared" si="150"/>
        <v>414.48</v>
      </c>
      <c r="Y330" s="6">
        <f t="shared" si="151"/>
        <v>297.3</v>
      </c>
      <c r="Z330">
        <f t="shared" si="152"/>
        <v>2.4624618961402045</v>
      </c>
      <c r="AA330" s="3">
        <v>33.799999999999997</v>
      </c>
      <c r="AB330">
        <f t="shared" si="153"/>
        <v>583.72599999999989</v>
      </c>
      <c r="AC330" s="6">
        <f t="shared" si="143"/>
        <v>307.10000000000002</v>
      </c>
      <c r="AD330">
        <f t="shared" si="154"/>
        <v>4.0868838045753133</v>
      </c>
      <c r="AE330" s="9">
        <v>31</v>
      </c>
      <c r="AF330">
        <f t="shared" si="155"/>
        <v>0.31</v>
      </c>
      <c r="AG330" s="9">
        <v>95</v>
      </c>
      <c r="AH330">
        <f t="shared" si="156"/>
        <v>0.95</v>
      </c>
      <c r="AI330">
        <f t="shared" si="157"/>
        <v>1.8031363903757707</v>
      </c>
      <c r="AL330">
        <f t="shared" si="158"/>
        <v>797.99999930682065</v>
      </c>
      <c r="AM330">
        <v>14.500199999999985</v>
      </c>
      <c r="AN330">
        <f t="shared" si="159"/>
        <v>1.8170676707513187E-2</v>
      </c>
      <c r="AO330" s="6">
        <f t="shared" si="160"/>
        <v>7797608001.4891062</v>
      </c>
      <c r="AP330">
        <f t="shared" si="161"/>
        <v>8878245394.8318138</v>
      </c>
      <c r="AQ330">
        <f t="shared" si="162"/>
        <v>8337926698.1604595</v>
      </c>
      <c r="AR330">
        <f t="shared" si="163"/>
        <v>40.880854601080735</v>
      </c>
      <c r="AS330">
        <f t="shared" si="142"/>
        <v>0.15200672019626577</v>
      </c>
      <c r="AT330">
        <f t="shared" si="141"/>
        <v>-0.32546958644485718</v>
      </c>
      <c r="AU330">
        <f t="shared" si="164"/>
        <v>-2.0225215911623025</v>
      </c>
      <c r="AX330">
        <f>AW2*AM330</f>
        <v>10.15013999999999</v>
      </c>
      <c r="AY330">
        <f t="shared" si="165"/>
        <v>12.172661591162292</v>
      </c>
    </row>
    <row r="331" spans="5:52" x14ac:dyDescent="0.25">
      <c r="F331">
        <f t="shared" si="166"/>
        <v>330</v>
      </c>
      <c r="G331">
        <f t="shared" ref="G331:G365" si="168">(1+(0.033*COS(2*22/7*F331/365*(22/7)/180)))</f>
        <v>1.0328376757985909</v>
      </c>
      <c r="H331">
        <f t="shared" si="167"/>
        <v>3.0628589784984037E-2</v>
      </c>
      <c r="K331">
        <f t="shared" si="144"/>
        <v>1.8035628889464663E-2</v>
      </c>
      <c r="L331">
        <f>ACOS(-J2*K331)</f>
        <v>1.5731324968540228</v>
      </c>
      <c r="N331">
        <f t="shared" si="145"/>
        <v>0.99983739771313629</v>
      </c>
      <c r="O331">
        <f t="shared" si="146"/>
        <v>2.7463939101648918E-2</v>
      </c>
      <c r="P331">
        <f>M2*N331*O331</f>
        <v>2.7231971875460365E-2</v>
      </c>
      <c r="Q331">
        <f t="shared" si="147"/>
        <v>2.7467392802213095E-2</v>
      </c>
      <c r="S331">
        <f t="shared" si="148"/>
        <v>1.8032696254962212E-2</v>
      </c>
      <c r="T331">
        <f>Q331*R2*S331</f>
        <v>6.3626459754673761E-5</v>
      </c>
      <c r="U331">
        <f>D2*E2*G2*(P331+T331)</f>
        <v>1059620.9978704266</v>
      </c>
      <c r="V331">
        <f t="shared" si="149"/>
        <v>1059.6209978704267</v>
      </c>
      <c r="W331" s="3">
        <v>24</v>
      </c>
      <c r="X331">
        <f t="shared" si="150"/>
        <v>414.48</v>
      </c>
      <c r="Y331" s="6">
        <f t="shared" si="151"/>
        <v>297.3</v>
      </c>
      <c r="Z331">
        <f t="shared" si="152"/>
        <v>2.4624618961402045</v>
      </c>
      <c r="AA331" s="3">
        <v>34</v>
      </c>
      <c r="AB331">
        <f t="shared" si="153"/>
        <v>587.17999999999995</v>
      </c>
      <c r="AC331" s="6">
        <f t="shared" si="143"/>
        <v>307.3</v>
      </c>
      <c r="AD331">
        <f t="shared" si="154"/>
        <v>4.1279690380750855</v>
      </c>
      <c r="AE331" s="9">
        <v>25</v>
      </c>
      <c r="AF331">
        <f t="shared" si="155"/>
        <v>0.25</v>
      </c>
      <c r="AG331" s="9">
        <v>95</v>
      </c>
      <c r="AH331">
        <f t="shared" si="156"/>
        <v>0.95</v>
      </c>
      <c r="AI331">
        <f t="shared" si="157"/>
        <v>1.6856655304259829</v>
      </c>
      <c r="AL331">
        <f t="shared" si="158"/>
        <v>797.99999665929374</v>
      </c>
      <c r="AM331">
        <v>12.855599999999983</v>
      </c>
      <c r="AN331">
        <f t="shared" si="159"/>
        <v>1.6109774503531338E-2</v>
      </c>
      <c r="AO331" s="6">
        <f t="shared" si="160"/>
        <v>7797608001.4891062</v>
      </c>
      <c r="AP331">
        <f t="shared" si="161"/>
        <v>8901406526.1969452</v>
      </c>
      <c r="AQ331">
        <f t="shared" si="162"/>
        <v>8349507263.8430252</v>
      </c>
      <c r="AR331">
        <f t="shared" si="163"/>
        <v>40.937634114622355</v>
      </c>
      <c r="AS331">
        <f t="shared" si="142"/>
        <v>0.15823354435884143</v>
      </c>
      <c r="AT331">
        <f t="shared" si="141"/>
        <v>-0.32825180442023266</v>
      </c>
      <c r="AU331">
        <f t="shared" si="164"/>
        <v>-2.1263189927494301</v>
      </c>
      <c r="AX331">
        <f>AW2*AM331</f>
        <v>8.9989199999999876</v>
      </c>
      <c r="AY331">
        <f t="shared" si="165"/>
        <v>11.125238992749418</v>
      </c>
    </row>
    <row r="332" spans="5:52" x14ac:dyDescent="0.25">
      <c r="F332">
        <f t="shared" si="166"/>
        <v>331</v>
      </c>
      <c r="G332">
        <f t="shared" si="168"/>
        <v>1.0328366913384197</v>
      </c>
      <c r="H332">
        <f t="shared" si="167"/>
        <v>3.0751223848335781E-2</v>
      </c>
      <c r="K332">
        <f t="shared" si="144"/>
        <v>1.8035611694886253E-2</v>
      </c>
      <c r="L332">
        <f>ACOS(-J2*K332)</f>
        <v>1.5731324946267906</v>
      </c>
      <c r="N332">
        <f t="shared" si="145"/>
        <v>0.9998373980230999</v>
      </c>
      <c r="O332">
        <f t="shared" si="146"/>
        <v>2.746393906277541E-2</v>
      </c>
      <c r="P332">
        <f>M2*N332*O332</f>
        <v>2.7231971845357486E-2</v>
      </c>
      <c r="Q332">
        <f t="shared" si="147"/>
        <v>2.7467392763324917E-2</v>
      </c>
      <c r="S332">
        <f t="shared" si="148"/>
        <v>1.8032679068770062E-2</v>
      </c>
      <c r="T332">
        <f>Q332*R2*S332</f>
        <v>6.3626399024932227E-5</v>
      </c>
      <c r="U332">
        <f>D2*E2*G2*(P332+T332)</f>
        <v>1059620.9943442848</v>
      </c>
      <c r="V332">
        <f t="shared" si="149"/>
        <v>1059.6209943442848</v>
      </c>
      <c r="W332" s="3">
        <v>24</v>
      </c>
      <c r="X332">
        <f t="shared" si="150"/>
        <v>414.48</v>
      </c>
      <c r="Y332" s="6">
        <f t="shared" si="151"/>
        <v>297.3</v>
      </c>
      <c r="Z332">
        <f t="shared" si="152"/>
        <v>2.4624618961402045</v>
      </c>
      <c r="AA332" s="3">
        <v>32.799999999999997</v>
      </c>
      <c r="AB332">
        <f t="shared" si="153"/>
        <v>566.4559999999999</v>
      </c>
      <c r="AC332" s="6">
        <f t="shared" si="143"/>
        <v>306.10000000000002</v>
      </c>
      <c r="AD332">
        <f t="shared" si="154"/>
        <v>3.8867484549457867</v>
      </c>
      <c r="AE332" s="9">
        <v>33</v>
      </c>
      <c r="AF332">
        <f t="shared" si="155"/>
        <v>0.33</v>
      </c>
      <c r="AG332" s="9">
        <v>95</v>
      </c>
      <c r="AH332">
        <f t="shared" si="156"/>
        <v>0.95</v>
      </c>
      <c r="AI332">
        <f t="shared" si="157"/>
        <v>1.8109828957326519</v>
      </c>
      <c r="AL332">
        <f t="shared" si="158"/>
        <v>797.99999400375827</v>
      </c>
      <c r="AM332">
        <v>13.507799999999989</v>
      </c>
      <c r="AN332">
        <f t="shared" si="159"/>
        <v>1.6927067796364385E-2</v>
      </c>
      <c r="AO332" s="6">
        <f t="shared" si="160"/>
        <v>7797608001.4891062</v>
      </c>
      <c r="AP332">
        <f t="shared" si="161"/>
        <v>8763116976.267271</v>
      </c>
      <c r="AQ332">
        <f t="shared" si="162"/>
        <v>8280362488.8781891</v>
      </c>
      <c r="AR332">
        <f t="shared" si="163"/>
        <v>40.598617282969762</v>
      </c>
      <c r="AS332">
        <f t="shared" si="142"/>
        <v>0.15159812963677888</v>
      </c>
      <c r="AT332">
        <f t="shared" si="141"/>
        <v>-0.32714845847490803</v>
      </c>
      <c r="AU332">
        <f t="shared" si="164"/>
        <v>-2.0134922574034015</v>
      </c>
      <c r="AX332">
        <f>AW2*AM332</f>
        <v>9.4554599999999915</v>
      </c>
      <c r="AY332">
        <f t="shared" si="165"/>
        <v>11.468952257403393</v>
      </c>
    </row>
    <row r="333" spans="5:52" x14ac:dyDescent="0.25">
      <c r="F333">
        <f t="shared" si="166"/>
        <v>332</v>
      </c>
      <c r="G333">
        <f t="shared" si="168"/>
        <v>1.0328357039094056</v>
      </c>
      <c r="H333">
        <f t="shared" si="167"/>
        <v>3.0873855131396757E-2</v>
      </c>
      <c r="K333">
        <f t="shared" si="144"/>
        <v>1.8035594448454054E-2</v>
      </c>
      <c r="L333">
        <f>ACOS(-J2*K333)</f>
        <v>1.5731324923928418</v>
      </c>
      <c r="N333">
        <f t="shared" si="145"/>
        <v>0.99983739833399798</v>
      </c>
      <c r="O333">
        <f t="shared" si="146"/>
        <v>2.7463939023784665E-2</v>
      </c>
      <c r="P333">
        <f>M2*N333*O333</f>
        <v>2.7231971815163809E-2</v>
      </c>
      <c r="Q333">
        <f t="shared" si="147"/>
        <v>2.7467392724319462E-2</v>
      </c>
      <c r="S333">
        <f t="shared" si="148"/>
        <v>1.8032661830749398E-2</v>
      </c>
      <c r="T333">
        <f>Q333*R2*S333</f>
        <v>6.362633811204779E-5</v>
      </c>
      <c r="U333">
        <f>D2*E2*G2*(P333+T333)</f>
        <v>1059620.9908075086</v>
      </c>
      <c r="V333">
        <f t="shared" si="149"/>
        <v>1059.6209908075086</v>
      </c>
      <c r="W333" s="3">
        <v>23.5</v>
      </c>
      <c r="X333">
        <f t="shared" si="150"/>
        <v>405.84499999999997</v>
      </c>
      <c r="Y333" s="6">
        <f t="shared" si="151"/>
        <v>296.8</v>
      </c>
      <c r="Z333">
        <f t="shared" si="152"/>
        <v>2.3974761634350776</v>
      </c>
      <c r="AA333" s="3">
        <v>32.799999999999997</v>
      </c>
      <c r="AB333">
        <f t="shared" si="153"/>
        <v>566.4559999999999</v>
      </c>
      <c r="AC333" s="6">
        <f t="shared" si="143"/>
        <v>306.10000000000002</v>
      </c>
      <c r="AD333">
        <f t="shared" si="154"/>
        <v>3.8867484549457867</v>
      </c>
      <c r="AE333" s="9">
        <v>42</v>
      </c>
      <c r="AF333">
        <f t="shared" si="155"/>
        <v>0.42</v>
      </c>
      <c r="AG333" s="9">
        <v>96</v>
      </c>
      <c r="AH333">
        <f t="shared" si="156"/>
        <v>0.96</v>
      </c>
      <c r="AI333">
        <f t="shared" si="157"/>
        <v>1.9670057339874525</v>
      </c>
      <c r="AL333">
        <f t="shared" si="158"/>
        <v>797.99999134021402</v>
      </c>
      <c r="AM333">
        <v>11.412899999999986</v>
      </c>
      <c r="AN333">
        <f t="shared" si="159"/>
        <v>1.4301879854450132E-2</v>
      </c>
      <c r="AO333" s="6">
        <f t="shared" si="160"/>
        <v>7745259436.8026133</v>
      </c>
      <c r="AP333">
        <f t="shared" si="161"/>
        <v>8763116976.267271</v>
      </c>
      <c r="AQ333">
        <f t="shared" si="162"/>
        <v>8254188206.5349426</v>
      </c>
      <c r="AR333">
        <f t="shared" si="163"/>
        <v>40.470284776640824</v>
      </c>
      <c r="AS333">
        <f t="shared" si="142"/>
        <v>0.14365002575463867</v>
      </c>
      <c r="AT333">
        <f t="shared" si="141"/>
        <v>-0.33069246219649229</v>
      </c>
      <c r="AU333">
        <f t="shared" si="164"/>
        <v>-1.9224996274140462</v>
      </c>
      <c r="AX333">
        <f>AW2*AM333</f>
        <v>7.9890299999999899</v>
      </c>
      <c r="AY333">
        <f t="shared" si="165"/>
        <v>9.911529627414037</v>
      </c>
    </row>
    <row r="334" spans="5:52" x14ac:dyDescent="0.25">
      <c r="F334">
        <f t="shared" si="166"/>
        <v>333</v>
      </c>
      <c r="G334">
        <f t="shared" si="168"/>
        <v>1.0328347135116382</v>
      </c>
      <c r="H334">
        <f t="shared" si="167"/>
        <v>3.0996483623079593E-2</v>
      </c>
      <c r="K334">
        <f t="shared" si="144"/>
        <v>1.8035577150169627E-2</v>
      </c>
      <c r="L334">
        <f>ACOS(-J2*K334)</f>
        <v>1.5731324901521766</v>
      </c>
      <c r="N334">
        <f t="shared" si="145"/>
        <v>0.99983739864583054</v>
      </c>
      <c r="O334">
        <f t="shared" si="146"/>
        <v>2.7463938984676695E-2</v>
      </c>
      <c r="P334">
        <f>M2*N334*O334</f>
        <v>2.7231971784879353E-2</v>
      </c>
      <c r="Q334">
        <f t="shared" si="147"/>
        <v>2.7467392685196733E-2</v>
      </c>
      <c r="S334">
        <f t="shared" si="148"/>
        <v>1.8032644540901782E-2</v>
      </c>
      <c r="T334">
        <f>Q334*R2*S334</f>
        <v>6.3626277016025939E-5</v>
      </c>
      <c r="U334">
        <f>D2*E2*G2*(P334+T334)</f>
        <v>1059620.9872600986</v>
      </c>
      <c r="V334">
        <f t="shared" si="149"/>
        <v>1059.6209872600987</v>
      </c>
      <c r="W334" s="3">
        <v>24.2</v>
      </c>
      <c r="X334">
        <f t="shared" si="150"/>
        <v>417.93399999999997</v>
      </c>
      <c r="Y334" s="6">
        <f t="shared" si="151"/>
        <v>297.5</v>
      </c>
      <c r="Z334">
        <f t="shared" si="152"/>
        <v>2.4888841124787331</v>
      </c>
      <c r="AA334" s="3">
        <v>33</v>
      </c>
      <c r="AB334">
        <f t="shared" si="153"/>
        <v>569.91</v>
      </c>
      <c r="AC334" s="6">
        <f t="shared" si="143"/>
        <v>306.3</v>
      </c>
      <c r="AD334">
        <f t="shared" si="154"/>
        <v>3.9260786579739286</v>
      </c>
      <c r="AE334" s="9">
        <v>34</v>
      </c>
      <c r="AF334">
        <f t="shared" si="155"/>
        <v>0.34</v>
      </c>
      <c r="AG334" s="9">
        <v>95</v>
      </c>
      <c r="AH334">
        <f t="shared" si="156"/>
        <v>0.95</v>
      </c>
      <c r="AI334">
        <f t="shared" si="157"/>
        <v>1.8496533252829663</v>
      </c>
      <c r="AL334">
        <f t="shared" si="158"/>
        <v>797.99998866866156</v>
      </c>
      <c r="AM334">
        <v>14.167199999999985</v>
      </c>
      <c r="AN334">
        <f t="shared" si="159"/>
        <v>1.7753383710738826E-2</v>
      </c>
      <c r="AO334" s="6">
        <f t="shared" si="160"/>
        <v>7818621552.8825264</v>
      </c>
      <c r="AP334">
        <f t="shared" si="161"/>
        <v>8786052557.743763</v>
      </c>
      <c r="AQ334">
        <f t="shared" si="162"/>
        <v>8302337055.3131447</v>
      </c>
      <c r="AR334">
        <f t="shared" si="163"/>
        <v>40.706358582200352</v>
      </c>
      <c r="AS334">
        <f t="shared" si="142"/>
        <v>0.14959725533610044</v>
      </c>
      <c r="AT334">
        <f t="shared" si="141"/>
        <v>-0.32603293199050254</v>
      </c>
      <c r="AU334">
        <f t="shared" si="164"/>
        <v>-1.9853969443877504</v>
      </c>
      <c r="AX334">
        <f>AW2*AM334</f>
        <v>9.9170399999999894</v>
      </c>
      <c r="AY334">
        <f t="shared" si="165"/>
        <v>11.902436944387739</v>
      </c>
    </row>
    <row r="335" spans="5:52" x14ac:dyDescent="0.25">
      <c r="F335">
        <f t="shared" si="166"/>
        <v>334</v>
      </c>
      <c r="G335">
        <f t="shared" si="168"/>
        <v>1.0328337201452067</v>
      </c>
      <c r="H335">
        <f t="shared" si="167"/>
        <v>3.1119109312297152E-2</v>
      </c>
      <c r="K335">
        <f t="shared" si="144"/>
        <v>1.8035559800034528E-2</v>
      </c>
      <c r="L335">
        <f>ACOS(-J2*K335)</f>
        <v>1.573132487904795</v>
      </c>
      <c r="N335">
        <f t="shared" si="145"/>
        <v>0.99983739895859747</v>
      </c>
      <c r="O335">
        <f t="shared" si="146"/>
        <v>2.7463938945451499E-2</v>
      </c>
      <c r="P335">
        <f>M2*N335*O335</f>
        <v>2.7231971754504106E-2</v>
      </c>
      <c r="Q335">
        <f t="shared" si="147"/>
        <v>2.7467392645956736E-2</v>
      </c>
      <c r="S335">
        <f t="shared" si="148"/>
        <v>1.8032627199228764E-2</v>
      </c>
      <c r="T335">
        <f>Q335*R2*S335</f>
        <v>6.3626215736872191E-5</v>
      </c>
      <c r="U335">
        <f>D2*E2*G2*(P335+T335)</f>
        <v>1059620.9837020552</v>
      </c>
      <c r="V335">
        <f t="shared" si="149"/>
        <v>1059.6209837020551</v>
      </c>
      <c r="W335" s="3">
        <v>24</v>
      </c>
      <c r="X335">
        <f t="shared" si="150"/>
        <v>414.48</v>
      </c>
      <c r="Y335" s="6">
        <f t="shared" si="151"/>
        <v>297.3</v>
      </c>
      <c r="Z335">
        <f t="shared" si="152"/>
        <v>2.4624618961402045</v>
      </c>
      <c r="AA335" s="3">
        <v>33</v>
      </c>
      <c r="AB335">
        <f t="shared" si="153"/>
        <v>569.91</v>
      </c>
      <c r="AC335" s="6">
        <f t="shared" si="143"/>
        <v>306.3</v>
      </c>
      <c r="AD335">
        <f t="shared" si="154"/>
        <v>3.9260786579739286</v>
      </c>
      <c r="AE335" s="9">
        <v>35</v>
      </c>
      <c r="AF335">
        <f t="shared" si="155"/>
        <v>0.35</v>
      </c>
      <c r="AG335" s="9">
        <v>97</v>
      </c>
      <c r="AH335">
        <f t="shared" si="156"/>
        <v>0.97</v>
      </c>
      <c r="AI335">
        <f t="shared" si="157"/>
        <v>1.8813577847734366</v>
      </c>
      <c r="AL335">
        <f t="shared" si="158"/>
        <v>797.99998598910088</v>
      </c>
      <c r="AM335">
        <v>14.008499999999989</v>
      </c>
      <c r="AN335">
        <f t="shared" si="159"/>
        <v>1.7554511586409124E-2</v>
      </c>
      <c r="AO335" s="6">
        <f t="shared" si="160"/>
        <v>7797608001.4891062</v>
      </c>
      <c r="AP335">
        <f t="shared" si="161"/>
        <v>8786052557.743763</v>
      </c>
      <c r="AQ335">
        <f t="shared" si="162"/>
        <v>8291830279.6164341</v>
      </c>
      <c r="AR335">
        <f t="shared" si="163"/>
        <v>40.654843860959375</v>
      </c>
      <c r="AS335">
        <f t="shared" si="142"/>
        <v>0.14797236505763198</v>
      </c>
      <c r="AT335">
        <f t="shared" si="141"/>
        <v>-0.32630140935834767</v>
      </c>
      <c r="AU335">
        <f t="shared" si="164"/>
        <v>-1.9629618639002888</v>
      </c>
      <c r="AX335">
        <f>AW2*AM335</f>
        <v>9.8059499999999922</v>
      </c>
      <c r="AY335">
        <f t="shared" si="165"/>
        <v>11.76891186390028</v>
      </c>
    </row>
    <row r="336" spans="5:52" x14ac:dyDescent="0.25">
      <c r="E336" t="s">
        <v>15</v>
      </c>
      <c r="F336">
        <f t="shared" si="166"/>
        <v>335</v>
      </c>
      <c r="G336">
        <f t="shared" si="168"/>
        <v>1.0328327238102011</v>
      </c>
      <c r="H336">
        <f t="shared" si="167"/>
        <v>3.1241732187962553E-2</v>
      </c>
      <c r="K336">
        <f t="shared" si="144"/>
        <v>1.8035542398050337E-2</v>
      </c>
      <c r="L336">
        <f>ACOS(-J2*K336)</f>
        <v>1.5731324856506974</v>
      </c>
      <c r="N336">
        <f t="shared" si="145"/>
        <v>0.99983739927229875</v>
      </c>
      <c r="O336">
        <f t="shared" si="146"/>
        <v>2.7463938906109087E-2</v>
      </c>
      <c r="P336">
        <f>M2*N336*O336</f>
        <v>2.7231971724038087E-2</v>
      </c>
      <c r="Q336">
        <f t="shared" si="147"/>
        <v>2.7467392606599479E-2</v>
      </c>
      <c r="S336">
        <f t="shared" si="148"/>
        <v>1.8032609805731927E-2</v>
      </c>
      <c r="T336">
        <f>Q336*R2*S336</f>
        <v>6.3626154274592128E-5</v>
      </c>
      <c r="U336">
        <f>D2*E2*G2*(P336+T336)</f>
        <v>1059620.9801333789</v>
      </c>
      <c r="V336">
        <f t="shared" si="149"/>
        <v>1059.6209801333789</v>
      </c>
      <c r="W336" s="3">
        <v>24</v>
      </c>
      <c r="X336">
        <f t="shared" si="150"/>
        <v>414.48</v>
      </c>
      <c r="Y336" s="6">
        <f t="shared" si="151"/>
        <v>297.3</v>
      </c>
      <c r="Z336">
        <f t="shared" si="152"/>
        <v>2.4624618961402045</v>
      </c>
      <c r="AA336" s="3">
        <v>35</v>
      </c>
      <c r="AB336">
        <f t="shared" si="153"/>
        <v>604.44999999999993</v>
      </c>
      <c r="AC336" s="6">
        <f t="shared" si="143"/>
        <v>308.3</v>
      </c>
      <c r="AD336">
        <f t="shared" si="154"/>
        <v>4.3388295745269367</v>
      </c>
      <c r="AE336" s="9">
        <v>15</v>
      </c>
      <c r="AF336">
        <f t="shared" si="155"/>
        <v>0.15</v>
      </c>
      <c r="AG336" s="9">
        <v>95</v>
      </c>
      <c r="AH336">
        <f t="shared" si="156"/>
        <v>0.95</v>
      </c>
      <c r="AI336">
        <f t="shared" si="157"/>
        <v>1.4950816187561173</v>
      </c>
      <c r="AL336">
        <f t="shared" si="158"/>
        <v>797.99998330153278</v>
      </c>
      <c r="AM336">
        <v>15.066899999999986</v>
      </c>
      <c r="AN336">
        <f t="shared" si="159"/>
        <v>1.8880827462757977E-2</v>
      </c>
      <c r="AO336" s="6">
        <f t="shared" si="160"/>
        <v>7797608001.4891062</v>
      </c>
      <c r="AP336">
        <f t="shared" si="161"/>
        <v>9017892663.8373318</v>
      </c>
      <c r="AQ336">
        <f t="shared" si="162"/>
        <v>8407750332.6632195</v>
      </c>
      <c r="AR336">
        <f t="shared" si="163"/>
        <v>41.223199881047769</v>
      </c>
      <c r="AS336">
        <f t="shared" si="142"/>
        <v>0.16881705772005232</v>
      </c>
      <c r="AT336">
        <f t="shared" si="141"/>
        <v>-0.32451088292527669</v>
      </c>
      <c r="AU336">
        <f t="shared" si="164"/>
        <v>-2.2583294235319271</v>
      </c>
      <c r="AX336">
        <f>AW2*AM336</f>
        <v>10.546829999999989</v>
      </c>
      <c r="AY336">
        <f t="shared" si="165"/>
        <v>12.805159423531917</v>
      </c>
      <c r="AZ336">
        <f>SUM(AY307:AY336)/30</f>
        <v>12.827607203489629</v>
      </c>
    </row>
    <row r="337" spans="6:51" x14ac:dyDescent="0.25">
      <c r="F337">
        <f t="shared" si="166"/>
        <v>336</v>
      </c>
      <c r="G337">
        <f t="shared" si="168"/>
        <v>1.0328317245067113</v>
      </c>
      <c r="H337">
        <f t="shared" si="167"/>
        <v>3.1364352238989174E-2</v>
      </c>
      <c r="K337">
        <f t="shared" si="144"/>
        <v>1.8035524944218624E-2</v>
      </c>
      <c r="L337">
        <f>ACOS(-J2*K337)</f>
        <v>1.5731324833898839</v>
      </c>
      <c r="N337">
        <f t="shared" si="145"/>
        <v>0.99983739958693441</v>
      </c>
      <c r="O337">
        <f t="shared" si="146"/>
        <v>2.7463938866649457E-2</v>
      </c>
      <c r="P337">
        <f>M2*N337*O337</f>
        <v>2.7231971693481283E-2</v>
      </c>
      <c r="Q337">
        <f t="shared" si="147"/>
        <v>2.7467392567124958E-2</v>
      </c>
      <c r="S337">
        <f t="shared" si="148"/>
        <v>1.8032592360412839E-2</v>
      </c>
      <c r="T337">
        <f>Q337*R2*S337</f>
        <v>6.3626092629191295E-5</v>
      </c>
      <c r="U337">
        <f>D2*E2*G2*(P337+T337)</f>
        <v>1059620.9765540692</v>
      </c>
      <c r="V337">
        <f t="shared" si="149"/>
        <v>1059.6209765540691</v>
      </c>
      <c r="W337" s="3">
        <v>24</v>
      </c>
      <c r="X337">
        <f t="shared" si="150"/>
        <v>414.48</v>
      </c>
      <c r="Y337" s="6">
        <f t="shared" si="151"/>
        <v>297.3</v>
      </c>
      <c r="Z337">
        <f t="shared" si="152"/>
        <v>2.4624618961402045</v>
      </c>
      <c r="AA337" s="3">
        <v>34.5</v>
      </c>
      <c r="AB337">
        <f t="shared" si="153"/>
        <v>595.81499999999994</v>
      </c>
      <c r="AC337" s="6">
        <f t="shared" si="143"/>
        <v>307.8</v>
      </c>
      <c r="AD337">
        <f t="shared" si="154"/>
        <v>4.2322575139029901</v>
      </c>
      <c r="AE337" s="9">
        <v>23</v>
      </c>
      <c r="AF337">
        <f t="shared" si="155"/>
        <v>0.23</v>
      </c>
      <c r="AG337" s="9">
        <v>94</v>
      </c>
      <c r="AH337">
        <f t="shared" si="156"/>
        <v>0.94</v>
      </c>
      <c r="AI337">
        <f t="shared" si="157"/>
        <v>1.64406670528474</v>
      </c>
      <c r="AL337">
        <f t="shared" si="158"/>
        <v>797.99998060595647</v>
      </c>
      <c r="AM337">
        <v>14.771699999999987</v>
      </c>
      <c r="AN337">
        <f t="shared" si="159"/>
        <v>1.8510902705515336E-2</v>
      </c>
      <c r="AO337" s="6">
        <f t="shared" si="160"/>
        <v>7797608001.4891062</v>
      </c>
      <c r="AP337">
        <f t="shared" si="161"/>
        <v>8959507612.9412384</v>
      </c>
      <c r="AQ337">
        <f t="shared" si="162"/>
        <v>8378557807.2151718</v>
      </c>
      <c r="AR337">
        <f t="shared" si="163"/>
        <v>41.080068928775987</v>
      </c>
      <c r="AS337">
        <f t="shared" si="142"/>
        <v>0.16049036955199061</v>
      </c>
      <c r="AT337">
        <f t="shared" si="141"/>
        <v>-0.32501028134755428</v>
      </c>
      <c r="AU337">
        <f t="shared" si="164"/>
        <v>-2.14277830363649</v>
      </c>
      <c r="AX337">
        <f>AW2*AM337</f>
        <v>10.340189999999991</v>
      </c>
      <c r="AY337">
        <f t="shared" si="165"/>
        <v>12.482968303636481</v>
      </c>
    </row>
    <row r="338" spans="6:51" x14ac:dyDescent="0.25">
      <c r="F338">
        <f t="shared" si="166"/>
        <v>337</v>
      </c>
      <c r="G338">
        <f t="shared" si="168"/>
        <v>1.0328307222348279</v>
      </c>
      <c r="H338">
        <f t="shared" si="167"/>
        <v>3.1486969454290643E-2</v>
      </c>
      <c r="K338">
        <f t="shared" si="144"/>
        <v>1.8035507438540963E-2</v>
      </c>
      <c r="L338">
        <f>ACOS(-J2*K338)</f>
        <v>1.5731324811223548</v>
      </c>
      <c r="N338">
        <f t="shared" si="145"/>
        <v>0.99983739990250442</v>
      </c>
      <c r="O338">
        <f t="shared" si="146"/>
        <v>2.7463938827072612E-2</v>
      </c>
      <c r="P338">
        <f>M2*N338*O338</f>
        <v>2.7231971662833705E-2</v>
      </c>
      <c r="Q338">
        <f t="shared" si="147"/>
        <v>2.7467392527533181E-2</v>
      </c>
      <c r="S338">
        <f t="shared" si="148"/>
        <v>1.8032574863273074E-2</v>
      </c>
      <c r="T338">
        <f>Q338*R2*S338</f>
        <v>6.3626030800675246E-5</v>
      </c>
      <c r="U338">
        <f>D2*E2*G2*(P338+T338)</f>
        <v>1059620.9729641275</v>
      </c>
      <c r="V338">
        <f t="shared" si="149"/>
        <v>1059.6209729641275</v>
      </c>
      <c r="W338" s="3">
        <v>24.5</v>
      </c>
      <c r="X338">
        <f t="shared" si="150"/>
        <v>423.11500000000001</v>
      </c>
      <c r="Y338" s="6">
        <f t="shared" si="151"/>
        <v>297.8</v>
      </c>
      <c r="Z338">
        <f t="shared" si="152"/>
        <v>2.5289819903542559</v>
      </c>
      <c r="AA338" s="3">
        <v>33.5</v>
      </c>
      <c r="AB338">
        <f t="shared" si="153"/>
        <v>578.54499999999996</v>
      </c>
      <c r="AC338" s="6">
        <f t="shared" si="143"/>
        <v>306.8</v>
      </c>
      <c r="AD338">
        <f t="shared" si="154"/>
        <v>4.02592295454017</v>
      </c>
      <c r="AE338" s="9">
        <v>23</v>
      </c>
      <c r="AF338">
        <f t="shared" si="155"/>
        <v>0.23</v>
      </c>
      <c r="AG338" s="9">
        <v>95</v>
      </c>
      <c r="AH338">
        <f t="shared" si="156"/>
        <v>0.95</v>
      </c>
      <c r="AI338">
        <f t="shared" si="157"/>
        <v>1.6642475851903911</v>
      </c>
      <c r="AL338">
        <f t="shared" si="158"/>
        <v>797.99997790237342</v>
      </c>
      <c r="AM338">
        <v>14.654999999999985</v>
      </c>
      <c r="AN338">
        <f t="shared" si="159"/>
        <v>1.8364662162675981E-2</v>
      </c>
      <c r="AO338" s="6">
        <f t="shared" si="160"/>
        <v>7850221478.4973993</v>
      </c>
      <c r="AP338">
        <f t="shared" si="161"/>
        <v>8843588481.3744526</v>
      </c>
      <c r="AQ338">
        <f t="shared" si="162"/>
        <v>8346904979.9359264</v>
      </c>
      <c r="AR338">
        <f t="shared" si="163"/>
        <v>40.924875116625849</v>
      </c>
      <c r="AS338">
        <f t="shared" si="142"/>
        <v>0.15939199167885257</v>
      </c>
      <c r="AT338">
        <f t="shared" si="141"/>
        <v>-0.3252077060803874</v>
      </c>
      <c r="AU338">
        <f t="shared" si="164"/>
        <v>-2.1213615270487698</v>
      </c>
      <c r="AX338">
        <f>AW2*AM338</f>
        <v>10.258499999999989</v>
      </c>
      <c r="AY338">
        <f t="shared" si="165"/>
        <v>12.379861527048758</v>
      </c>
    </row>
    <row r="339" spans="6:51" x14ac:dyDescent="0.25">
      <c r="F339">
        <f t="shared" si="166"/>
        <v>338</v>
      </c>
      <c r="G339">
        <f t="shared" si="168"/>
        <v>1.0328297169946414</v>
      </c>
      <c r="H339">
        <f t="shared" si="167"/>
        <v>3.1609583822780854E-2</v>
      </c>
      <c r="K339">
        <f t="shared" si="144"/>
        <v>1.8035489881018944E-2</v>
      </c>
      <c r="L339">
        <f>ACOS(-J2*K339)</f>
        <v>1.57313247884811</v>
      </c>
      <c r="N339">
        <f t="shared" si="145"/>
        <v>0.99983740021900858</v>
      </c>
      <c r="O339">
        <f t="shared" si="146"/>
        <v>2.7463938787378558E-2</v>
      </c>
      <c r="P339">
        <f>M2*N339*O339</f>
        <v>2.7231971632095352E-2</v>
      </c>
      <c r="Q339">
        <f t="shared" si="147"/>
        <v>2.7467392487824146E-2</v>
      </c>
      <c r="S339">
        <f t="shared" si="148"/>
        <v>1.8032557314314218E-2</v>
      </c>
      <c r="T339">
        <f>Q339*R2*S339</f>
        <v>6.3625968789049581E-5</v>
      </c>
      <c r="U339">
        <f>D2*E2*G2*(P339+T339)</f>
        <v>1059620.9693635534</v>
      </c>
      <c r="V339">
        <f t="shared" si="149"/>
        <v>1059.6209693635535</v>
      </c>
      <c r="W339" s="3">
        <v>24</v>
      </c>
      <c r="X339">
        <f t="shared" si="150"/>
        <v>414.48</v>
      </c>
      <c r="Y339" s="6">
        <f t="shared" si="151"/>
        <v>297.3</v>
      </c>
      <c r="Z339">
        <f t="shared" si="152"/>
        <v>2.4624618961402045</v>
      </c>
      <c r="AA339" s="3">
        <v>34</v>
      </c>
      <c r="AB339">
        <f t="shared" si="153"/>
        <v>587.17999999999995</v>
      </c>
      <c r="AC339" s="6">
        <f t="shared" si="143"/>
        <v>307.3</v>
      </c>
      <c r="AD339">
        <f t="shared" si="154"/>
        <v>4.1279690380750855</v>
      </c>
      <c r="AE339" s="9">
        <v>20</v>
      </c>
      <c r="AF339">
        <f t="shared" si="155"/>
        <v>0.2</v>
      </c>
      <c r="AG339" s="9">
        <v>94</v>
      </c>
      <c r="AH339">
        <f t="shared" si="156"/>
        <v>0.94</v>
      </c>
      <c r="AI339">
        <f t="shared" si="157"/>
        <v>1.5701539949934047</v>
      </c>
      <c r="AL339">
        <f t="shared" si="158"/>
        <v>797.99997519078318</v>
      </c>
      <c r="AM339">
        <v>15.308399999999979</v>
      </c>
      <c r="AN339">
        <f t="shared" si="159"/>
        <v>1.9183459243015764E-2</v>
      </c>
      <c r="AO339" s="6">
        <f t="shared" si="160"/>
        <v>7797608001.4891062</v>
      </c>
      <c r="AP339">
        <f t="shared" si="161"/>
        <v>8901406526.1969452</v>
      </c>
      <c r="AQ339">
        <f t="shared" si="162"/>
        <v>8349507263.8430252</v>
      </c>
      <c r="AR339">
        <f t="shared" si="163"/>
        <v>40.937634114622355</v>
      </c>
      <c r="AS339">
        <f t="shared" si="142"/>
        <v>0.16457189990805143</v>
      </c>
      <c r="AT339">
        <f t="shared" si="141"/>
        <v>-0.32410233002192868</v>
      </c>
      <c r="AU339">
        <f t="shared" si="164"/>
        <v>-2.1835371047802137</v>
      </c>
      <c r="AX339">
        <f>AW2*AM339</f>
        <v>10.715879999999984</v>
      </c>
      <c r="AY339">
        <f t="shared" si="165"/>
        <v>12.899417104780198</v>
      </c>
    </row>
    <row r="340" spans="6:51" x14ac:dyDescent="0.25">
      <c r="F340">
        <f t="shared" si="166"/>
        <v>339</v>
      </c>
      <c r="G340">
        <f t="shared" si="168"/>
        <v>1.0328287087862424</v>
      </c>
      <c r="H340">
        <f t="shared" si="167"/>
        <v>3.1732195333373951E-2</v>
      </c>
      <c r="K340">
        <f t="shared" si="144"/>
        <v>1.8035472271654147E-2</v>
      </c>
      <c r="L340">
        <f>ACOS(-J2*K340)</f>
        <v>1.5731324765671502</v>
      </c>
      <c r="N340">
        <f t="shared" si="145"/>
        <v>0.9998374005364471</v>
      </c>
      <c r="O340">
        <f t="shared" si="146"/>
        <v>2.7463938747567293E-2</v>
      </c>
      <c r="P340">
        <f>M2*N340*O340</f>
        <v>2.7231971601266221E-2</v>
      </c>
      <c r="Q340">
        <f t="shared" si="147"/>
        <v>2.7467392447997858E-2</v>
      </c>
      <c r="S340">
        <f t="shared" si="148"/>
        <v>1.8032539713537851E-2</v>
      </c>
      <c r="T340">
        <f>Q340*R2*S340</f>
        <v>6.3625906594319881E-5</v>
      </c>
      <c r="U340">
        <f>D2*E2*G2*(P340+T340)</f>
        <v>1059620.9657523471</v>
      </c>
      <c r="V340">
        <f t="shared" si="149"/>
        <v>1059.620965752347</v>
      </c>
      <c r="W340" s="3">
        <v>24.5</v>
      </c>
      <c r="X340">
        <f t="shared" si="150"/>
        <v>423.11500000000001</v>
      </c>
      <c r="Y340" s="6">
        <f t="shared" si="151"/>
        <v>297.8</v>
      </c>
      <c r="Z340">
        <f t="shared" si="152"/>
        <v>2.5289819903542559</v>
      </c>
      <c r="AA340" s="3">
        <v>33.799999999999997</v>
      </c>
      <c r="AB340">
        <f t="shared" si="153"/>
        <v>583.72599999999989</v>
      </c>
      <c r="AC340" s="6">
        <f t="shared" si="143"/>
        <v>307.10000000000002</v>
      </c>
      <c r="AD340">
        <f t="shared" si="154"/>
        <v>4.0868838045753133</v>
      </c>
      <c r="AE340" s="9">
        <v>32</v>
      </c>
      <c r="AF340">
        <f t="shared" si="155"/>
        <v>0.32</v>
      </c>
      <c r="AG340" s="9">
        <v>96</v>
      </c>
      <c r="AH340">
        <f t="shared" si="156"/>
        <v>0.96</v>
      </c>
      <c r="AI340">
        <f>((Z340*(AH340)+AD340*(AF340))/2)</f>
        <v>1.867812764102093</v>
      </c>
      <c r="AL340">
        <f t="shared" si="158"/>
        <v>797.99997247118552</v>
      </c>
      <c r="AM340">
        <v>12.554699999999988</v>
      </c>
      <c r="AN340">
        <f t="shared" si="159"/>
        <v>1.5732707309652594E-2</v>
      </c>
      <c r="AO340" s="6">
        <f t="shared" si="160"/>
        <v>7850221478.4973993</v>
      </c>
      <c r="AP340">
        <f t="shared" si="161"/>
        <v>8878245394.8318138</v>
      </c>
      <c r="AQ340">
        <f t="shared" si="162"/>
        <v>8364233436.6646061</v>
      </c>
      <c r="AR340">
        <f t="shared" si="163"/>
        <v>41.009836539966564</v>
      </c>
      <c r="AS340">
        <f t="shared" si="142"/>
        <v>0.14866487469259332</v>
      </c>
      <c r="AT340">
        <f t="shared" si="141"/>
        <v>-0.32876084513196896</v>
      </c>
      <c r="AU340">
        <f t="shared" si="164"/>
        <v>-2.0043635464186726</v>
      </c>
      <c r="AX340">
        <f>AW2*AM340</f>
        <v>8.7882899999999911</v>
      </c>
      <c r="AY340">
        <f t="shared" si="165"/>
        <v>10.792653546418663</v>
      </c>
    </row>
    <row r="341" spans="6:51" x14ac:dyDescent="0.25">
      <c r="F341">
        <f t="shared" si="166"/>
        <v>340</v>
      </c>
      <c r="G341">
        <f t="shared" si="168"/>
        <v>1.0328276976097226</v>
      </c>
      <c r="H341">
        <f t="shared" si="167"/>
        <v>3.1854803974984337E-2</v>
      </c>
      <c r="K341">
        <f t="shared" si="144"/>
        <v>1.8035454610448167E-2</v>
      </c>
      <c r="L341">
        <f>ACOS(-J2*K341)</f>
        <v>1.5731324742794754</v>
      </c>
      <c r="N341">
        <f t="shared" si="145"/>
        <v>0.99983740085481976</v>
      </c>
      <c r="O341">
        <f t="shared" si="146"/>
        <v>2.7463938707638833E-2</v>
      </c>
      <c r="P341">
        <f>M2*N341*O341</f>
        <v>2.7231971570346337E-2</v>
      </c>
      <c r="Q341">
        <f t="shared" si="147"/>
        <v>2.7467392408054334E-2</v>
      </c>
      <c r="S341">
        <f t="shared" si="148"/>
        <v>1.803252206094557E-2</v>
      </c>
      <c r="T341">
        <f>Q341*R2*S341</f>
        <v>6.362584421649184E-5</v>
      </c>
      <c r="U341">
        <f>D2*E2*G2*(P341+T341)</f>
        <v>1059620.9621305098</v>
      </c>
      <c r="V341">
        <f t="shared" si="149"/>
        <v>1059.6209621305097</v>
      </c>
      <c r="W341" s="3">
        <v>24.5</v>
      </c>
      <c r="X341">
        <f t="shared" si="150"/>
        <v>423.11500000000001</v>
      </c>
      <c r="Y341" s="6">
        <f t="shared" si="151"/>
        <v>297.8</v>
      </c>
      <c r="Z341">
        <f t="shared" si="152"/>
        <v>2.5289819903542559</v>
      </c>
      <c r="AA341" s="3">
        <v>33.5</v>
      </c>
      <c r="AB341">
        <f t="shared" si="153"/>
        <v>578.54499999999996</v>
      </c>
      <c r="AC341" s="6">
        <f t="shared" si="143"/>
        <v>306.8</v>
      </c>
      <c r="AD341">
        <f t="shared" si="154"/>
        <v>4.02592295454017</v>
      </c>
      <c r="AE341" s="9">
        <v>34</v>
      </c>
      <c r="AF341">
        <f t="shared" si="155"/>
        <v>0.34</v>
      </c>
      <c r="AG341" s="9">
        <v>96</v>
      </c>
      <c r="AH341">
        <f t="shared" si="156"/>
        <v>0.96</v>
      </c>
      <c r="AI341">
        <f t="shared" ref="AI341:AI365" si="169">((Z341*(AH341)+AD341*(AF341))/2)</f>
        <v>1.8983182576418716</v>
      </c>
      <c r="AL341">
        <f t="shared" si="158"/>
        <v>797.9999697435818</v>
      </c>
      <c r="AM341">
        <v>13.028399999999989</v>
      </c>
      <c r="AN341">
        <f t="shared" si="159"/>
        <v>1.6326316408491033E-2</v>
      </c>
      <c r="AO341" s="6">
        <f t="shared" si="160"/>
        <v>7850221478.4973993</v>
      </c>
      <c r="AP341">
        <f t="shared" si="161"/>
        <v>8843588481.3744526</v>
      </c>
      <c r="AQ341">
        <f t="shared" si="162"/>
        <v>8346904979.9359264</v>
      </c>
      <c r="AR341">
        <f t="shared" si="163"/>
        <v>40.924875116625849</v>
      </c>
      <c r="AS341">
        <f t="shared" si="142"/>
        <v>0.14710874086734599</v>
      </c>
      <c r="AT341">
        <f t="shared" si="141"/>
        <v>-0.3279594728485371</v>
      </c>
      <c r="AU341">
        <f t="shared" si="164"/>
        <v>-1.9744494563875286</v>
      </c>
      <c r="AX341">
        <f>AW2*AM341</f>
        <v>9.1198799999999913</v>
      </c>
      <c r="AY341">
        <f t="shared" si="165"/>
        <v>11.09432945638752</v>
      </c>
    </row>
    <row r="342" spans="6:51" x14ac:dyDescent="0.25">
      <c r="F342">
        <f t="shared" si="166"/>
        <v>341</v>
      </c>
      <c r="G342">
        <f t="shared" si="168"/>
        <v>1.0328266834651729</v>
      </c>
      <c r="H342">
        <f t="shared" si="167"/>
        <v>3.1977409736526678E-2</v>
      </c>
      <c r="K342">
        <f t="shared" si="144"/>
        <v>1.8035436897402602E-2</v>
      </c>
      <c r="L342">
        <f>ACOS(-J2*K342)</f>
        <v>1.5731324719850857</v>
      </c>
      <c r="N342">
        <f t="shared" si="145"/>
        <v>0.99983740117412656</v>
      </c>
      <c r="O342">
        <f t="shared" si="146"/>
        <v>2.7463938667593172E-2</v>
      </c>
      <c r="P342">
        <f>M2*N342*O342</f>
        <v>2.7231971539335674E-2</v>
      </c>
      <c r="Q342">
        <f t="shared" si="147"/>
        <v>2.7467392367993559E-2</v>
      </c>
      <c r="S342">
        <f t="shared" si="148"/>
        <v>1.803250435653897E-2</v>
      </c>
      <c r="T342">
        <f>Q342*R2*S342</f>
        <v>6.3625781655571041E-5</v>
      </c>
      <c r="U342">
        <f>D2*E2*G2*(P342+T342)</f>
        <v>1059620.9584980409</v>
      </c>
      <c r="V342">
        <f t="shared" si="149"/>
        <v>1059.6209584980409</v>
      </c>
      <c r="W342" s="3">
        <v>24.5</v>
      </c>
      <c r="X342">
        <f t="shared" si="150"/>
        <v>423.11500000000001</v>
      </c>
      <c r="Y342" s="6">
        <f t="shared" si="151"/>
        <v>297.8</v>
      </c>
      <c r="Z342">
        <f t="shared" si="152"/>
        <v>2.5289819903542559</v>
      </c>
      <c r="AA342" s="3">
        <v>34</v>
      </c>
      <c r="AB342">
        <f t="shared" si="153"/>
        <v>587.17999999999995</v>
      </c>
      <c r="AC342" s="6">
        <f t="shared" si="143"/>
        <v>307.3</v>
      </c>
      <c r="AD342">
        <f t="shared" si="154"/>
        <v>4.1279690380750855</v>
      </c>
      <c r="AE342" s="9">
        <v>40</v>
      </c>
      <c r="AF342">
        <f t="shared" si="155"/>
        <v>0.4</v>
      </c>
      <c r="AG342" s="9">
        <v>96</v>
      </c>
      <c r="AH342">
        <f t="shared" si="156"/>
        <v>0.96</v>
      </c>
      <c r="AI342">
        <f t="shared" si="169"/>
        <v>2.0395051629850598</v>
      </c>
      <c r="AL342">
        <f t="shared" si="158"/>
        <v>797.99996700797146</v>
      </c>
      <c r="AM342">
        <v>13.389299999999992</v>
      </c>
      <c r="AN342">
        <f t="shared" si="159"/>
        <v>1.6778572122254538E-2</v>
      </c>
      <c r="AO342" s="6">
        <f t="shared" si="160"/>
        <v>7850221478.4973993</v>
      </c>
      <c r="AP342">
        <f t="shared" si="161"/>
        <v>8901406526.1969452</v>
      </c>
      <c r="AQ342">
        <f t="shared" si="162"/>
        <v>8375814002.3471718</v>
      </c>
      <c r="AR342">
        <f t="shared" si="163"/>
        <v>41.066616053508184</v>
      </c>
      <c r="AS342">
        <f t="shared" si="142"/>
        <v>0.14006425733624522</v>
      </c>
      <c r="AT342">
        <f t="shared" ref="AT342:AT365" si="170">(1.35*(AN342))-0.35</f>
        <v>-0.32734892763495638</v>
      </c>
      <c r="AU342">
        <f t="shared" si="164"/>
        <v>-1.8828996003543972</v>
      </c>
      <c r="AX342">
        <f>AW2*AM342</f>
        <v>9.372509999999993</v>
      </c>
      <c r="AY342">
        <f t="shared" si="165"/>
        <v>11.25540960035439</v>
      </c>
    </row>
    <row r="343" spans="6:51" x14ac:dyDescent="0.25">
      <c r="F343">
        <f t="shared" si="166"/>
        <v>342</v>
      </c>
      <c r="G343">
        <f t="shared" si="168"/>
        <v>1.0328256663526856</v>
      </c>
      <c r="H343">
        <f t="shared" si="167"/>
        <v>3.2100012606915883E-2</v>
      </c>
      <c r="K343">
        <f t="shared" si="144"/>
        <v>1.8035419132519059E-2</v>
      </c>
      <c r="L343">
        <f>ACOS(-J2*K343)</f>
        <v>1.5731324696839812</v>
      </c>
      <c r="N343">
        <f t="shared" si="145"/>
        <v>0.99983740149436762</v>
      </c>
      <c r="O343">
        <f t="shared" si="146"/>
        <v>2.7463938627430313E-2</v>
      </c>
      <c r="P343">
        <f>M2*N343*O343</f>
        <v>2.7231971508234257E-2</v>
      </c>
      <c r="Q343">
        <f t="shared" si="147"/>
        <v>2.7467392327815546E-2</v>
      </c>
      <c r="S343">
        <f t="shared" si="148"/>
        <v>1.8032486600319655E-2</v>
      </c>
      <c r="T343">
        <f>Q343*R2*S343</f>
        <v>6.3625718911563175E-5</v>
      </c>
      <c r="U343">
        <f>D2*E2*G2*(P343+T343)</f>
        <v>1059620.9548549412</v>
      </c>
      <c r="V343">
        <f t="shared" si="149"/>
        <v>1059.6209548549411</v>
      </c>
      <c r="W343" s="3">
        <v>24</v>
      </c>
      <c r="X343">
        <f t="shared" si="150"/>
        <v>414.48</v>
      </c>
      <c r="Y343" s="6">
        <f t="shared" si="151"/>
        <v>297.3</v>
      </c>
      <c r="Z343">
        <f t="shared" si="152"/>
        <v>2.4624618961402045</v>
      </c>
      <c r="AA343" s="3">
        <v>33.5</v>
      </c>
      <c r="AB343">
        <f t="shared" si="153"/>
        <v>578.54499999999996</v>
      </c>
      <c r="AC343" s="6">
        <f t="shared" si="143"/>
        <v>306.8</v>
      </c>
      <c r="AD343">
        <f t="shared" si="154"/>
        <v>4.02592295454017</v>
      </c>
      <c r="AE343" s="9">
        <v>41</v>
      </c>
      <c r="AF343">
        <f t="shared" si="155"/>
        <v>0.41</v>
      </c>
      <c r="AG343" s="9">
        <v>97</v>
      </c>
      <c r="AH343">
        <f t="shared" si="156"/>
        <v>0.97</v>
      </c>
      <c r="AI343">
        <f t="shared" si="169"/>
        <v>2.0196082253087342</v>
      </c>
      <c r="AL343">
        <f t="shared" si="158"/>
        <v>797.99996426435507</v>
      </c>
      <c r="AM343">
        <v>13.163699999999986</v>
      </c>
      <c r="AN343">
        <f t="shared" si="159"/>
        <v>1.6495865400363879E-2</v>
      </c>
      <c r="AO343" s="6">
        <f t="shared" si="160"/>
        <v>7797608001.4891062</v>
      </c>
      <c r="AP343">
        <f t="shared" si="161"/>
        <v>8843588481.3744526</v>
      </c>
      <c r="AQ343">
        <f t="shared" si="162"/>
        <v>8320598241.4317799</v>
      </c>
      <c r="AR343">
        <f t="shared" si="163"/>
        <v>40.79589317774002</v>
      </c>
      <c r="AS343">
        <f t="shared" si="142"/>
        <v>0.14104191090571064</v>
      </c>
      <c r="AT343">
        <f t="shared" si="170"/>
        <v>-0.32773058170950875</v>
      </c>
      <c r="AU343">
        <f t="shared" si="164"/>
        <v>-1.8857390655520099</v>
      </c>
      <c r="AX343">
        <f>AW2*AM343</f>
        <v>9.2145899999999905</v>
      </c>
      <c r="AY343">
        <f t="shared" si="165"/>
        <v>11.100329065552</v>
      </c>
    </row>
    <row r="344" spans="6:51" x14ac:dyDescent="0.25">
      <c r="F344">
        <f t="shared" si="166"/>
        <v>343</v>
      </c>
      <c r="G344">
        <f t="shared" si="168"/>
        <v>1.032824646272352</v>
      </c>
      <c r="H344">
        <f t="shared" si="167"/>
        <v>3.2222612575067151E-2</v>
      </c>
      <c r="K344">
        <f t="shared" si="144"/>
        <v>1.8035401315799133E-2</v>
      </c>
      <c r="L344">
        <f>ACOS(-J2*K344)</f>
        <v>1.5731324673761624</v>
      </c>
      <c r="N344">
        <f t="shared" si="145"/>
        <v>0.99983740181554281</v>
      </c>
      <c r="O344">
        <f t="shared" si="146"/>
        <v>2.7463938587150263E-2</v>
      </c>
      <c r="P344">
        <f>M2*N344*O344</f>
        <v>2.7231971477042077E-2</v>
      </c>
      <c r="Q344">
        <f t="shared" si="147"/>
        <v>2.7467392287520296E-2</v>
      </c>
      <c r="S344">
        <f t="shared" si="148"/>
        <v>1.8032468792289223E-2</v>
      </c>
      <c r="T344">
        <f>Q344*R2*S344</f>
        <v>6.3625655984473882E-5</v>
      </c>
      <c r="U344">
        <f>D2*E2*G2*(P344+T344)</f>
        <v>1059620.951201211</v>
      </c>
      <c r="V344">
        <f t="shared" si="149"/>
        <v>1059.620951201211</v>
      </c>
      <c r="W344" s="3">
        <v>22.5</v>
      </c>
      <c r="X344">
        <f t="shared" si="150"/>
        <v>388.57499999999999</v>
      </c>
      <c r="Y344" s="6">
        <f t="shared" si="151"/>
        <v>295.8</v>
      </c>
      <c r="Z344">
        <f t="shared" si="152"/>
        <v>2.2719881109601614</v>
      </c>
      <c r="AA344" s="3">
        <v>32.200000000000003</v>
      </c>
      <c r="AB344">
        <f t="shared" si="153"/>
        <v>556.09400000000005</v>
      </c>
      <c r="AC344" s="6">
        <f t="shared" si="143"/>
        <v>305.5</v>
      </c>
      <c r="AD344">
        <f t="shared" si="154"/>
        <v>3.7708078165218657</v>
      </c>
      <c r="AE344" s="9">
        <v>47</v>
      </c>
      <c r="AF344">
        <f t="shared" si="155"/>
        <v>0.47</v>
      </c>
      <c r="AG344" s="9">
        <v>98</v>
      </c>
      <c r="AH344">
        <f t="shared" si="156"/>
        <v>0.98</v>
      </c>
      <c r="AI344">
        <f t="shared" si="169"/>
        <v>1.9994140112531174</v>
      </c>
      <c r="AL344">
        <f t="shared" si="158"/>
        <v>797.99996151273285</v>
      </c>
      <c r="AM344">
        <v>14.435399999999987</v>
      </c>
      <c r="AN344">
        <f t="shared" si="159"/>
        <v>1.8089474556659681E-2</v>
      </c>
      <c r="AO344" s="6">
        <f t="shared" si="160"/>
        <v>7641353482.9750309</v>
      </c>
      <c r="AP344">
        <f t="shared" si="161"/>
        <v>8694579598.1771164</v>
      </c>
      <c r="AQ344">
        <f t="shared" si="162"/>
        <v>8167966540.5760736</v>
      </c>
      <c r="AR344">
        <f t="shared" si="163"/>
        <v>40.047539948444488</v>
      </c>
      <c r="AS344">
        <f t="shared" si="142"/>
        <v>0.14203910835581415</v>
      </c>
      <c r="AT344">
        <f t="shared" si="170"/>
        <v>-0.32557920934850942</v>
      </c>
      <c r="AU344">
        <f t="shared" si="164"/>
        <v>-1.8519977077954344</v>
      </c>
      <c r="AX344">
        <f>AW2*AM344</f>
        <v>10.104779999999991</v>
      </c>
      <c r="AY344">
        <f t="shared" si="165"/>
        <v>11.956777707795425</v>
      </c>
    </row>
    <row r="345" spans="6:51" x14ac:dyDescent="0.25">
      <c r="F345">
        <f t="shared" si="166"/>
        <v>344</v>
      </c>
      <c r="G345">
        <f t="shared" si="168"/>
        <v>1.0328236232242647</v>
      </c>
      <c r="H345">
        <f t="shared" si="167"/>
        <v>3.2345209629895927E-2</v>
      </c>
      <c r="K345">
        <f t="shared" si="144"/>
        <v>1.8035383447244435E-2</v>
      </c>
      <c r="L345">
        <f>ACOS(-J2*K345)</f>
        <v>1.5731324650616294</v>
      </c>
      <c r="N345">
        <f t="shared" si="145"/>
        <v>0.99983740213765193</v>
      </c>
      <c r="O345">
        <f t="shared" si="146"/>
        <v>2.7463938546753025E-2</v>
      </c>
      <c r="P345">
        <f>M2*N345*O345</f>
        <v>2.7231971445759139E-2</v>
      </c>
      <c r="Q345">
        <f t="shared" si="147"/>
        <v>2.7467392247107814E-2</v>
      </c>
      <c r="S345">
        <f t="shared" si="148"/>
        <v>1.8032450932449286E-2</v>
      </c>
      <c r="T345">
        <f>Q345*R2*S345</f>
        <v>6.3625592874308866E-5</v>
      </c>
      <c r="U345">
        <f>D2*E2*G2*(P345+T345)</f>
        <v>1059620.9475368503</v>
      </c>
      <c r="V345">
        <f t="shared" si="149"/>
        <v>1059.6209475368503</v>
      </c>
      <c r="W345" s="3">
        <v>22.5</v>
      </c>
      <c r="X345">
        <f t="shared" si="150"/>
        <v>388.57499999999999</v>
      </c>
      <c r="Y345" s="6">
        <f t="shared" si="151"/>
        <v>295.8</v>
      </c>
      <c r="Z345">
        <f t="shared" si="152"/>
        <v>2.2719881109601614</v>
      </c>
      <c r="AA345" s="3">
        <v>32</v>
      </c>
      <c r="AB345">
        <f t="shared" si="153"/>
        <v>552.64</v>
      </c>
      <c r="AC345" s="6">
        <f t="shared" si="143"/>
        <v>305.3</v>
      </c>
      <c r="AD345">
        <f t="shared" si="154"/>
        <v>3.7328359060309499</v>
      </c>
      <c r="AE345" s="9">
        <v>55</v>
      </c>
      <c r="AF345">
        <f t="shared" si="155"/>
        <v>0.55000000000000004</v>
      </c>
      <c r="AG345" s="9">
        <v>96</v>
      </c>
      <c r="AH345">
        <f t="shared" si="156"/>
        <v>0.96</v>
      </c>
      <c r="AI345">
        <f t="shared" si="169"/>
        <v>2.1170841674193888</v>
      </c>
      <c r="AL345">
        <f t="shared" si="158"/>
        <v>797.99995875310481</v>
      </c>
      <c r="AM345">
        <v>13.109999999999985</v>
      </c>
      <c r="AN345">
        <f t="shared" si="159"/>
        <v>1.6428572277728801E-2</v>
      </c>
      <c r="AO345" s="6">
        <f t="shared" si="160"/>
        <v>7641353482.9750309</v>
      </c>
      <c r="AP345">
        <f t="shared" si="161"/>
        <v>8671823398.6377773</v>
      </c>
      <c r="AQ345">
        <f t="shared" si="162"/>
        <v>8156588440.8064041</v>
      </c>
      <c r="AR345">
        <f t="shared" si="163"/>
        <v>39.991753125273803</v>
      </c>
      <c r="AS345">
        <f t="shared" si="142"/>
        <v>0.13629715347737525</v>
      </c>
      <c r="AT345">
        <f t="shared" si="170"/>
        <v>-0.32782142742506609</v>
      </c>
      <c r="AU345">
        <f t="shared" si="164"/>
        <v>-1.7868766166167085</v>
      </c>
      <c r="AX345">
        <f>AW2*AM345</f>
        <v>9.1769999999999889</v>
      </c>
      <c r="AY345">
        <f t="shared" si="165"/>
        <v>10.963876616616698</v>
      </c>
    </row>
    <row r="346" spans="6:51" x14ac:dyDescent="0.25">
      <c r="F346">
        <f t="shared" si="166"/>
        <v>345</v>
      </c>
      <c r="G346">
        <f t="shared" si="168"/>
        <v>1.0328225972085161</v>
      </c>
      <c r="H346">
        <f t="shared" si="167"/>
        <v>3.246780376031793E-2</v>
      </c>
      <c r="K346">
        <f t="shared" si="144"/>
        <v>1.8035365526856594E-2</v>
      </c>
      <c r="L346">
        <f>ACOS(-J2*K346)</f>
        <v>1.5731324627403824</v>
      </c>
      <c r="N346">
        <f t="shared" si="145"/>
        <v>0.9998374024606953</v>
      </c>
      <c r="O346">
        <f t="shared" si="146"/>
        <v>2.7463938506238603E-2</v>
      </c>
      <c r="P346">
        <f>M2*N346*O346</f>
        <v>2.723197141438545E-2</v>
      </c>
      <c r="Q346">
        <f t="shared" si="147"/>
        <v>2.7467392206578106E-2</v>
      </c>
      <c r="S346">
        <f t="shared" si="148"/>
        <v>1.8032433020801465E-2</v>
      </c>
      <c r="T346">
        <f>Q346*R2*S346</f>
        <v>6.3625529581073874E-5</v>
      </c>
      <c r="U346">
        <f>D2*E2*G2*(P346+T346)</f>
        <v>1059620.9438618601</v>
      </c>
      <c r="V346">
        <f t="shared" si="149"/>
        <v>1059.62094386186</v>
      </c>
      <c r="W346" s="3">
        <v>24.3</v>
      </c>
      <c r="X346">
        <f t="shared" si="150"/>
        <v>419.661</v>
      </c>
      <c r="Y346" s="6">
        <f t="shared" si="151"/>
        <v>297.60000000000002</v>
      </c>
      <c r="Z346">
        <f t="shared" si="152"/>
        <v>2.5021878872259156</v>
      </c>
      <c r="AA346" s="3">
        <v>34.5</v>
      </c>
      <c r="AB346">
        <f t="shared" si="153"/>
        <v>595.81499999999994</v>
      </c>
      <c r="AC346" s="6">
        <f t="shared" si="143"/>
        <v>307.8</v>
      </c>
      <c r="AD346">
        <f t="shared" si="154"/>
        <v>4.2322575139029901</v>
      </c>
      <c r="AE346" s="9">
        <v>36</v>
      </c>
      <c r="AF346">
        <f t="shared" si="155"/>
        <v>0.36</v>
      </c>
      <c r="AG346" s="9">
        <v>96</v>
      </c>
      <c r="AH346">
        <f t="shared" si="156"/>
        <v>0.96</v>
      </c>
      <c r="AI346">
        <f t="shared" si="169"/>
        <v>1.9628565383709775</v>
      </c>
      <c r="AL346">
        <f t="shared" si="158"/>
        <v>797.99995598547162</v>
      </c>
      <c r="AM346">
        <v>14.87159999999999</v>
      </c>
      <c r="AN346">
        <f t="shared" si="159"/>
        <v>1.8636091253457089E-2</v>
      </c>
      <c r="AO346" s="6">
        <f t="shared" si="160"/>
        <v>7829144241.1463451</v>
      </c>
      <c r="AP346">
        <f t="shared" si="161"/>
        <v>8959507612.9412384</v>
      </c>
      <c r="AQ346">
        <f t="shared" si="162"/>
        <v>8394325927.0437918</v>
      </c>
      <c r="AR346">
        <f t="shared" si="163"/>
        <v>41.157380020295712</v>
      </c>
      <c r="AS346">
        <f t="shared" si="142"/>
        <v>0.14385722508317786</v>
      </c>
      <c r="AT346">
        <f t="shared" si="170"/>
        <v>-0.32484127680783292</v>
      </c>
      <c r="AU346">
        <f t="shared" si="164"/>
        <v>-1.9233158403289397</v>
      </c>
      <c r="AX346">
        <f>AW2*AM346</f>
        <v>10.410119999999992</v>
      </c>
      <c r="AY346">
        <f t="shared" si="165"/>
        <v>12.333435840328931</v>
      </c>
    </row>
    <row r="347" spans="6:51" x14ac:dyDescent="0.25">
      <c r="F347">
        <f t="shared" si="166"/>
        <v>346</v>
      </c>
      <c r="G347">
        <f t="shared" si="168"/>
        <v>1.0328215682251989</v>
      </c>
      <c r="H347">
        <f t="shared" si="167"/>
        <v>3.2590394955249118E-2</v>
      </c>
      <c r="K347">
        <f t="shared" si="144"/>
        <v>1.8035347554637215E-2</v>
      </c>
      <c r="L347">
        <f>ACOS(-J2*K347)</f>
        <v>1.5731324604124215</v>
      </c>
      <c r="N347">
        <f t="shared" si="145"/>
        <v>0.99983740278467259</v>
      </c>
      <c r="O347">
        <f t="shared" si="146"/>
        <v>2.7463938465607001E-2</v>
      </c>
      <c r="P347">
        <f>M2*N347*O347</f>
        <v>2.7231971382921005E-2</v>
      </c>
      <c r="Q347">
        <f t="shared" si="147"/>
        <v>2.7467392165931168E-2</v>
      </c>
      <c r="S347">
        <f t="shared" si="148"/>
        <v>1.8032415057347369E-2</v>
      </c>
      <c r="T347">
        <f>Q347*R2*S347</f>
        <v>6.3625466104774557E-5</v>
      </c>
      <c r="U347">
        <f>D2*E2*G2*(P347+T347)</f>
        <v>1059620.9401762399</v>
      </c>
      <c r="V347">
        <f t="shared" si="149"/>
        <v>1059.6209401762399</v>
      </c>
      <c r="W347" s="3">
        <v>25</v>
      </c>
      <c r="X347">
        <f t="shared" si="150"/>
        <v>431.75</v>
      </c>
      <c r="Y347" s="6">
        <f t="shared" si="151"/>
        <v>298.3</v>
      </c>
      <c r="Z347">
        <f t="shared" si="152"/>
        <v>2.597066958624318</v>
      </c>
      <c r="AA347" s="3">
        <v>34</v>
      </c>
      <c r="AB347">
        <f t="shared" si="153"/>
        <v>587.17999999999995</v>
      </c>
      <c r="AC347" s="6">
        <f t="shared" si="143"/>
        <v>307.3</v>
      </c>
      <c r="AD347">
        <f t="shared" si="154"/>
        <v>4.1279690380750855</v>
      </c>
      <c r="AE347" s="9">
        <v>30</v>
      </c>
      <c r="AF347">
        <f t="shared" si="155"/>
        <v>0.3</v>
      </c>
      <c r="AG347" s="9">
        <v>94</v>
      </c>
      <c r="AH347">
        <f t="shared" si="156"/>
        <v>0.94</v>
      </c>
      <c r="AI347">
        <f t="shared" si="169"/>
        <v>1.8398168262646923</v>
      </c>
      <c r="AL347">
        <f t="shared" si="158"/>
        <v>797.99995320983305</v>
      </c>
      <c r="AM347">
        <v>15.839699999999981</v>
      </c>
      <c r="AN347">
        <f t="shared" si="159"/>
        <v>1.9849249284147455E-2</v>
      </c>
      <c r="AO347" s="6">
        <f t="shared" si="160"/>
        <v>7903100760.0574884</v>
      </c>
      <c r="AP347">
        <f t="shared" si="161"/>
        <v>8901406526.1969452</v>
      </c>
      <c r="AQ347">
        <f t="shared" si="162"/>
        <v>8402253643.1272163</v>
      </c>
      <c r="AR347">
        <f t="shared" si="163"/>
        <v>41.196249612252743</v>
      </c>
      <c r="AS347">
        <f t="shared" si="142"/>
        <v>0.15010421333060608</v>
      </c>
      <c r="AT347">
        <f t="shared" si="170"/>
        <v>-0.32320351346640092</v>
      </c>
      <c r="AU347">
        <f t="shared" si="164"/>
        <v>-1.9986034692484509</v>
      </c>
      <c r="AX347">
        <f>AW2*AM347</f>
        <v>11.087789999999986</v>
      </c>
      <c r="AY347">
        <f t="shared" si="165"/>
        <v>13.086393469248437</v>
      </c>
    </row>
    <row r="348" spans="6:51" x14ac:dyDescent="0.25">
      <c r="F348">
        <f t="shared" si="166"/>
        <v>347</v>
      </c>
      <c r="G348">
        <f t="shared" si="168"/>
        <v>1.0328205362744063</v>
      </c>
      <c r="H348">
        <f t="shared" si="167"/>
        <v>3.2712983203605744E-2</v>
      </c>
      <c r="K348">
        <f t="shared" si="144"/>
        <v>1.8035329530587937E-2</v>
      </c>
      <c r="L348">
        <f>ACOS(-J2*K348)</f>
        <v>1.5731324580777473</v>
      </c>
      <c r="N348">
        <f t="shared" si="145"/>
        <v>0.9998374031095838</v>
      </c>
      <c r="O348">
        <f t="shared" si="146"/>
        <v>2.7463938424858225E-2</v>
      </c>
      <c r="P348">
        <f>M2*N348*O348</f>
        <v>2.7231971351365816E-2</v>
      </c>
      <c r="Q348">
        <f t="shared" si="147"/>
        <v>2.7467392125167016E-2</v>
      </c>
      <c r="S348">
        <f t="shared" si="148"/>
        <v>1.8032397042088633E-2</v>
      </c>
      <c r="T348">
        <f>Q348*R2*S348</f>
        <v>6.3625402445416715E-5</v>
      </c>
      <c r="U348">
        <f>D2*E2*G2*(P348+T348)</f>
        <v>1059620.9364799908</v>
      </c>
      <c r="V348">
        <f t="shared" si="149"/>
        <v>1059.6209364799909</v>
      </c>
      <c r="W348" s="3">
        <v>25</v>
      </c>
      <c r="X348">
        <f t="shared" si="150"/>
        <v>431.75</v>
      </c>
      <c r="Y348" s="6">
        <f t="shared" si="151"/>
        <v>298.3</v>
      </c>
      <c r="Z348">
        <f t="shared" si="152"/>
        <v>2.597066958624318</v>
      </c>
      <c r="AA348" s="3">
        <v>33</v>
      </c>
      <c r="AB348">
        <f t="shared" si="153"/>
        <v>569.91</v>
      </c>
      <c r="AC348" s="6">
        <f t="shared" si="143"/>
        <v>306.3</v>
      </c>
      <c r="AD348">
        <f t="shared" si="154"/>
        <v>3.9260786579739286</v>
      </c>
      <c r="AE348" s="9">
        <v>40</v>
      </c>
      <c r="AF348">
        <f t="shared" si="155"/>
        <v>0.4</v>
      </c>
      <c r="AG348" s="9">
        <v>95</v>
      </c>
      <c r="AH348">
        <f t="shared" si="156"/>
        <v>0.95</v>
      </c>
      <c r="AI348">
        <f t="shared" si="169"/>
        <v>2.0188225369413368</v>
      </c>
      <c r="AL348">
        <f t="shared" si="158"/>
        <v>797.99995042619003</v>
      </c>
      <c r="AM348">
        <v>13.439099999999986</v>
      </c>
      <c r="AN348">
        <f t="shared" si="159"/>
        <v>1.6840978489813852E-2</v>
      </c>
      <c r="AO348" s="6">
        <f t="shared" si="160"/>
        <v>7903100760.0574884</v>
      </c>
      <c r="AP348">
        <f t="shared" si="161"/>
        <v>8786052557.743763</v>
      </c>
      <c r="AQ348">
        <f t="shared" si="162"/>
        <v>8344576658.9006252</v>
      </c>
      <c r="AR348">
        <f t="shared" si="163"/>
        <v>40.913459358589769</v>
      </c>
      <c r="AS348">
        <f t="shared" si="142"/>
        <v>0.14108061501188426</v>
      </c>
      <c r="AT348">
        <f t="shared" si="170"/>
        <v>-0.32726467903875128</v>
      </c>
      <c r="AU348">
        <f t="shared" si="164"/>
        <v>-1.8890031476266891</v>
      </c>
      <c r="AX348">
        <f>AW2*AM348</f>
        <v>9.4073699999999896</v>
      </c>
      <c r="AY348">
        <f t="shared" si="165"/>
        <v>11.296373147626678</v>
      </c>
    </row>
    <row r="349" spans="6:51" x14ac:dyDescent="0.25">
      <c r="F349">
        <f t="shared" si="166"/>
        <v>348</v>
      </c>
      <c r="G349">
        <f t="shared" si="168"/>
        <v>1.0328195013562316</v>
      </c>
      <c r="H349">
        <f t="shared" si="167"/>
        <v>3.2835568494304322E-2</v>
      </c>
      <c r="K349">
        <f t="shared" si="144"/>
        <v>1.8035311454710382E-2</v>
      </c>
      <c r="L349">
        <f>ACOS(-J2*K349)</f>
        <v>1.5731324557363595</v>
      </c>
      <c r="N349">
        <f t="shared" si="145"/>
        <v>0.99983740343542915</v>
      </c>
      <c r="O349">
        <f t="shared" si="146"/>
        <v>2.7463938383992272E-2</v>
      </c>
      <c r="P349">
        <f>M2*N349*O349</f>
        <v>2.723197131971988E-2</v>
      </c>
      <c r="Q349">
        <f t="shared" si="147"/>
        <v>2.7467392084285645E-2</v>
      </c>
      <c r="S349">
        <f t="shared" si="148"/>
        <v>1.803237897502688E-2</v>
      </c>
      <c r="T349">
        <f>Q349*R2*S349</f>
        <v>6.3625338603006095E-5</v>
      </c>
      <c r="U349">
        <f>D2*E2*G2*(P349+T349)</f>
        <v>1059620.9327731126</v>
      </c>
      <c r="V349">
        <f t="shared" si="149"/>
        <v>1059.6209327731126</v>
      </c>
      <c r="W349" s="3">
        <v>25</v>
      </c>
      <c r="X349">
        <f t="shared" si="150"/>
        <v>431.75</v>
      </c>
      <c r="Y349" s="6">
        <f t="shared" si="151"/>
        <v>298.3</v>
      </c>
      <c r="Z349">
        <f t="shared" si="152"/>
        <v>2.597066958624318</v>
      </c>
      <c r="AA349" s="3">
        <v>32.5</v>
      </c>
      <c r="AB349">
        <f t="shared" si="153"/>
        <v>561.27499999999998</v>
      </c>
      <c r="AC349" s="6">
        <f t="shared" si="143"/>
        <v>305.8</v>
      </c>
      <c r="AD349">
        <f t="shared" si="154"/>
        <v>3.828396124508755</v>
      </c>
      <c r="AE349" s="9">
        <v>44</v>
      </c>
      <c r="AF349">
        <f t="shared" si="155"/>
        <v>0.44</v>
      </c>
      <c r="AG349" s="9">
        <v>96</v>
      </c>
      <c r="AH349">
        <f t="shared" si="156"/>
        <v>0.96</v>
      </c>
      <c r="AI349">
        <f t="shared" si="169"/>
        <v>2.0888392875315986</v>
      </c>
      <c r="AL349">
        <f t="shared" si="158"/>
        <v>797.99994763454197</v>
      </c>
      <c r="AM349">
        <v>14.11409999999999</v>
      </c>
      <c r="AN349">
        <f t="shared" si="159"/>
        <v>1.7686843265889273E-2</v>
      </c>
      <c r="AO349" s="6">
        <f t="shared" si="160"/>
        <v>7903100760.0574884</v>
      </c>
      <c r="AP349">
        <f t="shared" si="161"/>
        <v>8728797836.0748711</v>
      </c>
      <c r="AQ349">
        <f t="shared" si="162"/>
        <v>8315949298.0661793</v>
      </c>
      <c r="AR349">
        <f t="shared" si="163"/>
        <v>40.773099408418481</v>
      </c>
      <c r="AS349">
        <f t="shared" si="142"/>
        <v>0.13766055739026231</v>
      </c>
      <c r="AT349">
        <f t="shared" si="170"/>
        <v>-0.32612276159104947</v>
      </c>
      <c r="AU349">
        <f t="shared" si="164"/>
        <v>-1.8304773567964172</v>
      </c>
      <c r="AX349">
        <f>AW2*AM349</f>
        <v>9.8798699999999915</v>
      </c>
      <c r="AY349">
        <f t="shared" si="165"/>
        <v>11.710347356796408</v>
      </c>
    </row>
    <row r="350" spans="6:51" x14ac:dyDescent="0.25">
      <c r="F350">
        <f t="shared" si="166"/>
        <v>349</v>
      </c>
      <c r="G350">
        <f t="shared" si="168"/>
        <v>1.032818463470768</v>
      </c>
      <c r="H350">
        <f t="shared" si="167"/>
        <v>3.2958150816261599E-2</v>
      </c>
      <c r="K350">
        <f t="shared" si="144"/>
        <v>1.8035293327006183E-2</v>
      </c>
      <c r="L350">
        <f>ACOS(-J2*K350)</f>
        <v>1.5731324533882585</v>
      </c>
      <c r="N350">
        <f t="shared" si="145"/>
        <v>0.99983740376220831</v>
      </c>
      <c r="O350">
        <f t="shared" si="146"/>
        <v>2.7463938343009146E-2</v>
      </c>
      <c r="P350">
        <f>M2*N350*O350</f>
        <v>2.7231971287983193E-2</v>
      </c>
      <c r="Q350">
        <f t="shared" si="147"/>
        <v>2.7467392043287051E-2</v>
      </c>
      <c r="S350">
        <f t="shared" si="148"/>
        <v>1.8032360856163741E-2</v>
      </c>
      <c r="T350">
        <f>Q350*R2*S350</f>
        <v>6.3625274577548444E-5</v>
      </c>
      <c r="U350">
        <f>D2*E2*G2*(P350+T350)</f>
        <v>1059620.9290556055</v>
      </c>
      <c r="V350">
        <f t="shared" si="149"/>
        <v>1059.6209290556055</v>
      </c>
      <c r="W350" s="3">
        <v>23.5</v>
      </c>
      <c r="X350">
        <f t="shared" si="150"/>
        <v>405.84499999999997</v>
      </c>
      <c r="Y350" s="6">
        <f t="shared" si="151"/>
        <v>296.8</v>
      </c>
      <c r="Z350">
        <f t="shared" si="152"/>
        <v>2.3974761634350776</v>
      </c>
      <c r="AA350" s="3">
        <v>32.5</v>
      </c>
      <c r="AB350">
        <f t="shared" si="153"/>
        <v>561.27499999999998</v>
      </c>
      <c r="AC350" s="6">
        <f t="shared" si="143"/>
        <v>305.8</v>
      </c>
      <c r="AD350">
        <f t="shared" si="154"/>
        <v>3.828396124508755</v>
      </c>
      <c r="AE350" s="9">
        <v>45</v>
      </c>
      <c r="AF350">
        <f t="shared" si="155"/>
        <v>0.45</v>
      </c>
      <c r="AG350" s="9">
        <v>97</v>
      </c>
      <c r="AH350">
        <f t="shared" si="156"/>
        <v>0.97</v>
      </c>
      <c r="AI350">
        <f t="shared" si="169"/>
        <v>2.0241650672804825</v>
      </c>
      <c r="AL350">
        <f t="shared" si="158"/>
        <v>797.99994483488945</v>
      </c>
      <c r="AM350">
        <v>11.54609999999999</v>
      </c>
      <c r="AN350">
        <f t="shared" si="159"/>
        <v>1.4468797992697784E-2</v>
      </c>
      <c r="AO350" s="6">
        <f t="shared" si="160"/>
        <v>7745259436.8026133</v>
      </c>
      <c r="AP350">
        <f t="shared" si="161"/>
        <v>8728797836.0748711</v>
      </c>
      <c r="AQ350">
        <f t="shared" si="162"/>
        <v>8237028636.4387417</v>
      </c>
      <c r="AR350">
        <f t="shared" si="163"/>
        <v>40.386151404459149</v>
      </c>
      <c r="AS350">
        <f t="shared" si="142"/>
        <v>0.14081758280737364</v>
      </c>
      <c r="AT350">
        <f t="shared" si="170"/>
        <v>-0.33046712270985795</v>
      </c>
      <c r="AU350">
        <f t="shared" si="164"/>
        <v>-1.8793930368140144</v>
      </c>
      <c r="AX350">
        <f>AW2*AM350</f>
        <v>8.0822699999999923</v>
      </c>
      <c r="AY350">
        <f t="shared" si="165"/>
        <v>9.9616630368140058</v>
      </c>
    </row>
    <row r="351" spans="6:51" x14ac:dyDescent="0.25">
      <c r="F351">
        <f t="shared" si="166"/>
        <v>350</v>
      </c>
      <c r="G351">
        <f t="shared" si="168"/>
        <v>1.0328174226181099</v>
      </c>
      <c r="H351">
        <f t="shared" si="167"/>
        <v>3.308073015839464E-2</v>
      </c>
      <c r="K351">
        <f t="shared" si="144"/>
        <v>1.8035275147476982E-2</v>
      </c>
      <c r="L351">
        <f>ACOS(-J2*K351)</f>
        <v>1.5731324510334446</v>
      </c>
      <c r="N351">
        <f t="shared" si="145"/>
        <v>0.99983740408992139</v>
      </c>
      <c r="O351">
        <f t="shared" si="146"/>
        <v>2.7463938301908856E-2</v>
      </c>
      <c r="P351">
        <f>M2*N351*O351</f>
        <v>2.7231971256155774E-2</v>
      </c>
      <c r="Q351">
        <f t="shared" si="147"/>
        <v>2.7467392002171253E-2</v>
      </c>
      <c r="S351">
        <f t="shared" si="148"/>
        <v>1.8032342685500861E-2</v>
      </c>
      <c r="T351">
        <f>Q351*R2*S351</f>
        <v>6.3625210369049574E-5</v>
      </c>
      <c r="U351">
        <f>D2*E2*G2*(P351+T351)</f>
        <v>1059620.9253274705</v>
      </c>
      <c r="V351">
        <f t="shared" si="149"/>
        <v>1059.6209253274706</v>
      </c>
      <c r="W351" s="3">
        <v>24.2</v>
      </c>
      <c r="X351">
        <f t="shared" si="150"/>
        <v>417.93399999999997</v>
      </c>
      <c r="Y351" s="6">
        <f t="shared" si="151"/>
        <v>297.5</v>
      </c>
      <c r="Z351">
        <f t="shared" si="152"/>
        <v>2.4888841124787331</v>
      </c>
      <c r="AA351" s="3">
        <v>33.1</v>
      </c>
      <c r="AB351">
        <f t="shared" si="153"/>
        <v>571.63700000000006</v>
      </c>
      <c r="AC351" s="6">
        <f t="shared" si="143"/>
        <v>306.40000000000003</v>
      </c>
      <c r="AD351">
        <f t="shared" si="154"/>
        <v>3.9458733038022604</v>
      </c>
      <c r="AE351" s="9">
        <v>50</v>
      </c>
      <c r="AF351">
        <f t="shared" si="155"/>
        <v>0.5</v>
      </c>
      <c r="AG351" s="9">
        <v>96</v>
      </c>
      <c r="AH351">
        <f t="shared" si="156"/>
        <v>0.96</v>
      </c>
      <c r="AI351">
        <f t="shared" si="169"/>
        <v>2.1811326999403571</v>
      </c>
      <c r="AL351">
        <f t="shared" si="158"/>
        <v>797.99994202723303</v>
      </c>
      <c r="AM351">
        <v>14.773499999999993</v>
      </c>
      <c r="AN351">
        <f t="shared" si="159"/>
        <v>1.8513159239673008E-2</v>
      </c>
      <c r="AO351" s="6">
        <f t="shared" si="160"/>
        <v>7818621552.8825264</v>
      </c>
      <c r="AP351">
        <f t="shared" si="161"/>
        <v>8797537216.9192009</v>
      </c>
      <c r="AQ351">
        <f t="shared" si="162"/>
        <v>8308079384.9008636</v>
      </c>
      <c r="AR351">
        <f t="shared" si="163"/>
        <v>40.734513224168936</v>
      </c>
      <c r="AS351">
        <f t="shared" si="142"/>
        <v>0.13323878284641727</v>
      </c>
      <c r="AT351">
        <f t="shared" si="170"/>
        <v>-0.32500723502644141</v>
      </c>
      <c r="AU351">
        <f t="shared" si="164"/>
        <v>-1.7639497800998336</v>
      </c>
      <c r="AX351">
        <f>AW2*AM351</f>
        <v>10.341449999999995</v>
      </c>
      <c r="AY351">
        <f t="shared" si="165"/>
        <v>12.105399780099829</v>
      </c>
    </row>
    <row r="352" spans="6:51" x14ac:dyDescent="0.25">
      <c r="F352">
        <f t="shared" si="166"/>
        <v>351</v>
      </c>
      <c r="G352">
        <f t="shared" si="168"/>
        <v>1.0328163787983511</v>
      </c>
      <c r="H352">
        <f t="shared" si="167"/>
        <v>3.320330650962075E-2</v>
      </c>
      <c r="K352">
        <f t="shared" si="144"/>
        <v>1.8035256916124422E-2</v>
      </c>
      <c r="L352">
        <f>ACOS(-J2*K352)</f>
        <v>1.573132448671918</v>
      </c>
      <c r="N352">
        <f t="shared" si="145"/>
        <v>0.99983740441856828</v>
      </c>
      <c r="O352">
        <f t="shared" si="146"/>
        <v>2.7463938260691406E-2</v>
      </c>
      <c r="P352">
        <f>M2*N352*O352</f>
        <v>2.7231971224237612E-2</v>
      </c>
      <c r="Q352">
        <f t="shared" si="147"/>
        <v>2.746739196093825E-2</v>
      </c>
      <c r="S352">
        <f t="shared" si="148"/>
        <v>1.8032324463039876E-2</v>
      </c>
      <c r="T352">
        <f>Q352*R2*S352</f>
        <v>6.3625145977515274E-5</v>
      </c>
      <c r="U352">
        <f>D2*E2*G2*(P352+T352)</f>
        <v>1059620.9215887075</v>
      </c>
      <c r="V352">
        <f t="shared" si="149"/>
        <v>1059.6209215887075</v>
      </c>
      <c r="W352" s="3">
        <v>22.8</v>
      </c>
      <c r="X352">
        <f t="shared" si="150"/>
        <v>393.75600000000003</v>
      </c>
      <c r="Y352" s="6">
        <f t="shared" si="151"/>
        <v>296.10000000000002</v>
      </c>
      <c r="Z352">
        <f t="shared" si="152"/>
        <v>2.3090167667652133</v>
      </c>
      <c r="AA352" s="3">
        <v>33</v>
      </c>
      <c r="AB352">
        <f t="shared" si="153"/>
        <v>569.91</v>
      </c>
      <c r="AC352" s="6">
        <f t="shared" si="143"/>
        <v>306.3</v>
      </c>
      <c r="AD352">
        <f t="shared" si="154"/>
        <v>3.9260786579739286</v>
      </c>
      <c r="AE352" s="9">
        <v>37</v>
      </c>
      <c r="AF352">
        <f t="shared" si="155"/>
        <v>0.37</v>
      </c>
      <c r="AG352" s="9">
        <v>96</v>
      </c>
      <c r="AH352">
        <f t="shared" si="156"/>
        <v>0.96</v>
      </c>
      <c r="AI352">
        <f t="shared" si="169"/>
        <v>1.834652599772479</v>
      </c>
      <c r="AL352">
        <f t="shared" si="158"/>
        <v>797.99993921157261</v>
      </c>
      <c r="AM352">
        <v>15.636899999999988</v>
      </c>
      <c r="AN352">
        <f t="shared" si="159"/>
        <v>1.959511427463179E-2</v>
      </c>
      <c r="AO352" s="6">
        <f t="shared" si="160"/>
        <v>7672414803.2778311</v>
      </c>
      <c r="AP352">
        <f t="shared" si="161"/>
        <v>8786052557.743763</v>
      </c>
      <c r="AQ352">
        <f t="shared" si="162"/>
        <v>8229233680.5107975</v>
      </c>
      <c r="AR352">
        <f t="shared" si="163"/>
        <v>40.34793273554444</v>
      </c>
      <c r="AS352">
        <f t="shared" si="142"/>
        <v>0.15037091215865489</v>
      </c>
      <c r="AT352">
        <f t="shared" si="170"/>
        <v>-0.32354659572924704</v>
      </c>
      <c r="AU352">
        <f t="shared" si="164"/>
        <v>-1.9630074913358264</v>
      </c>
      <c r="AX352">
        <f>AW2*AM352</f>
        <v>10.945829999999992</v>
      </c>
      <c r="AY352">
        <f t="shared" si="165"/>
        <v>12.908837491335818</v>
      </c>
    </row>
    <row r="353" spans="5:52" x14ac:dyDescent="0.25">
      <c r="F353">
        <f t="shared" si="166"/>
        <v>352</v>
      </c>
      <c r="G353">
        <f t="shared" si="168"/>
        <v>1.0328153320115858</v>
      </c>
      <c r="H353">
        <f t="shared" si="167"/>
        <v>3.3325879858857516E-2</v>
      </c>
      <c r="K353">
        <f t="shared" si="144"/>
        <v>1.8035238632950153E-2</v>
      </c>
      <c r="L353">
        <f>ACOS(-J2*K353)</f>
        <v>1.5731324463036789</v>
      </c>
      <c r="N353">
        <f t="shared" si="145"/>
        <v>0.99983740474814908</v>
      </c>
      <c r="O353">
        <f t="shared" si="146"/>
        <v>2.7463938219356797E-2</v>
      </c>
      <c r="P353">
        <f>M2*N353*O353</f>
        <v>2.7231971192228723E-2</v>
      </c>
      <c r="Q353">
        <f t="shared" si="147"/>
        <v>2.7467391919588045E-2</v>
      </c>
      <c r="S353">
        <f t="shared" si="148"/>
        <v>1.8032306188782436E-2</v>
      </c>
      <c r="T353">
        <f>Q353*R2*S353</f>
        <v>6.3625081402951384E-5</v>
      </c>
      <c r="U353">
        <f>D2*E2*G2*(P353+T353)</f>
        <v>1059620.9178393171</v>
      </c>
      <c r="V353">
        <f t="shared" si="149"/>
        <v>1059.6209178393171</v>
      </c>
      <c r="W353" s="3">
        <v>22.5</v>
      </c>
      <c r="X353">
        <f t="shared" si="150"/>
        <v>388.57499999999999</v>
      </c>
      <c r="Y353" s="6">
        <f t="shared" si="151"/>
        <v>295.8</v>
      </c>
      <c r="Z353">
        <f t="shared" si="152"/>
        <v>2.2719881109601614</v>
      </c>
      <c r="AA353" s="3">
        <v>32.799999999999997</v>
      </c>
      <c r="AB353">
        <f t="shared" si="153"/>
        <v>566.4559999999999</v>
      </c>
      <c r="AC353" s="6">
        <f t="shared" si="143"/>
        <v>306.10000000000002</v>
      </c>
      <c r="AD353">
        <f t="shared" si="154"/>
        <v>3.8867484549457867</v>
      </c>
      <c r="AE353" s="9">
        <v>23</v>
      </c>
      <c r="AF353">
        <f t="shared" si="155"/>
        <v>0.23</v>
      </c>
      <c r="AG353" s="9">
        <v>96</v>
      </c>
      <c r="AH353">
        <f t="shared" si="156"/>
        <v>0.96</v>
      </c>
      <c r="AI353">
        <f t="shared" si="169"/>
        <v>1.5375303655796428</v>
      </c>
      <c r="AL353">
        <f t="shared" si="158"/>
        <v>797.99993638790875</v>
      </c>
      <c r="AM353">
        <v>15.434399999999982</v>
      </c>
      <c r="AN353">
        <f t="shared" si="159"/>
        <v>1.934135492524313E-2</v>
      </c>
      <c r="AO353" s="6">
        <f t="shared" si="160"/>
        <v>7641353482.9750309</v>
      </c>
      <c r="AP353">
        <f t="shared" si="161"/>
        <v>8763116976.267271</v>
      </c>
      <c r="AQ353">
        <f t="shared" si="162"/>
        <v>8202235229.621151</v>
      </c>
      <c r="AR353">
        <f t="shared" si="163"/>
        <v>40.215559330832505</v>
      </c>
      <c r="AS353">
        <f t="shared" si="142"/>
        <v>0.16640393101985002</v>
      </c>
      <c r="AT353">
        <f t="shared" si="170"/>
        <v>-0.32388917085092173</v>
      </c>
      <c r="AU353">
        <f t="shared" si="164"/>
        <v>-2.1674751284274207</v>
      </c>
      <c r="AX353">
        <f>AW2*AM353</f>
        <v>10.804079999999987</v>
      </c>
      <c r="AY353">
        <f t="shared" si="165"/>
        <v>12.971555128427408</v>
      </c>
    </row>
    <row r="354" spans="5:52" x14ac:dyDescent="0.25">
      <c r="F354">
        <f t="shared" si="166"/>
        <v>353</v>
      </c>
      <c r="G354">
        <f t="shared" si="168"/>
        <v>1.0328142822579089</v>
      </c>
      <c r="H354">
        <f t="shared" si="167"/>
        <v>3.3448450195022787E-2</v>
      </c>
      <c r="K354">
        <f t="shared" si="144"/>
        <v>1.8035220297955821E-2</v>
      </c>
      <c r="L354">
        <f>ACOS(-J2*K354)</f>
        <v>1.5731324439287275</v>
      </c>
      <c r="N354">
        <f t="shared" si="145"/>
        <v>0.99983740507866359</v>
      </c>
      <c r="O354">
        <f t="shared" si="146"/>
        <v>2.7463938177905031E-2</v>
      </c>
      <c r="P354">
        <f>M2*N354*O354</f>
        <v>2.7231971160129091E-2</v>
      </c>
      <c r="Q354">
        <f t="shared" si="147"/>
        <v>2.7467391878120636E-2</v>
      </c>
      <c r="S354">
        <f t="shared" si="148"/>
        <v>1.803228786273019E-2</v>
      </c>
      <c r="T354">
        <f>Q354*R2*S354</f>
        <v>6.3625016645363732E-5</v>
      </c>
      <c r="U354">
        <f>D2*E2*G2*(P354+T354)</f>
        <v>1059620.914079299</v>
      </c>
      <c r="V354">
        <f t="shared" si="149"/>
        <v>1059.6209140792989</v>
      </c>
      <c r="W354" s="3">
        <v>24</v>
      </c>
      <c r="X354">
        <f t="shared" si="150"/>
        <v>414.48</v>
      </c>
      <c r="Y354" s="6">
        <f t="shared" si="151"/>
        <v>297.3</v>
      </c>
      <c r="Z354">
        <f t="shared" si="152"/>
        <v>2.4624618961402045</v>
      </c>
      <c r="AA354" s="3">
        <v>33.5</v>
      </c>
      <c r="AB354">
        <f t="shared" si="153"/>
        <v>578.54499999999996</v>
      </c>
      <c r="AC354" s="6">
        <f t="shared" si="143"/>
        <v>306.8</v>
      </c>
      <c r="AD354">
        <f t="shared" si="154"/>
        <v>4.02592295454017</v>
      </c>
      <c r="AE354" s="9">
        <v>28</v>
      </c>
      <c r="AF354">
        <f t="shared" si="155"/>
        <v>0.28000000000000003</v>
      </c>
      <c r="AG354" s="9">
        <v>93</v>
      </c>
      <c r="AH354">
        <f t="shared" si="156"/>
        <v>0.93</v>
      </c>
      <c r="AI354">
        <f t="shared" si="169"/>
        <v>1.7086739953408192</v>
      </c>
      <c r="AL354">
        <f t="shared" si="158"/>
        <v>797.9999335562411</v>
      </c>
      <c r="AM354">
        <v>15.031799999999986</v>
      </c>
      <c r="AN354">
        <f t="shared" si="159"/>
        <v>1.8836843673672537E-2</v>
      </c>
      <c r="AO354" s="6">
        <f t="shared" si="160"/>
        <v>7797608001.4891062</v>
      </c>
      <c r="AP354">
        <f t="shared" si="161"/>
        <v>8843588481.3744526</v>
      </c>
      <c r="AQ354">
        <f t="shared" si="162"/>
        <v>8320598241.4317799</v>
      </c>
      <c r="AR354">
        <f t="shared" si="163"/>
        <v>40.79589317774002</v>
      </c>
      <c r="AS354">
        <f t="shared" si="142"/>
        <v>0.15699723961458928</v>
      </c>
      <c r="AT354">
        <f t="shared" si="170"/>
        <v>-0.32457026104054204</v>
      </c>
      <c r="AU354">
        <f t="shared" si="164"/>
        <v>-2.0788214399664584</v>
      </c>
      <c r="AX354">
        <f>AW2*AM354</f>
        <v>10.52225999999999</v>
      </c>
      <c r="AY354">
        <f t="shared" si="165"/>
        <v>12.60108143996645</v>
      </c>
    </row>
    <row r="355" spans="5:52" x14ac:dyDescent="0.25">
      <c r="F355">
        <f t="shared" si="166"/>
        <v>354</v>
      </c>
      <c r="G355">
        <f t="shared" si="168"/>
        <v>1.0328132295374155</v>
      </c>
      <c r="H355">
        <f t="shared" si="167"/>
        <v>3.3571017507034694E-2</v>
      </c>
      <c r="K355">
        <f t="shared" si="144"/>
        <v>1.8035201911143096E-2</v>
      </c>
      <c r="L355">
        <f>ACOS(-J2*K355)</f>
        <v>1.573132441547064</v>
      </c>
      <c r="N355">
        <f t="shared" si="145"/>
        <v>0.9998374054101119</v>
      </c>
      <c r="O355">
        <f t="shared" si="146"/>
        <v>2.746393813633612E-2</v>
      </c>
      <c r="P355">
        <f>M2*N355*O355</f>
        <v>2.723197112793874E-2</v>
      </c>
      <c r="Q355">
        <f t="shared" si="147"/>
        <v>2.7467391836536039E-2</v>
      </c>
      <c r="S355">
        <f t="shared" si="148"/>
        <v>1.8032269484884803E-2</v>
      </c>
      <c r="T355">
        <f>Q355*R2*S355</f>
        <v>6.36249517047582E-5</v>
      </c>
      <c r="U355">
        <f>D2*E2*G2*(P355+T355)</f>
        <v>1059620.9103086544</v>
      </c>
      <c r="V355">
        <f t="shared" si="149"/>
        <v>1059.6209103086544</v>
      </c>
      <c r="W355" s="3">
        <v>23.5</v>
      </c>
      <c r="X355">
        <f t="shared" si="150"/>
        <v>405.84499999999997</v>
      </c>
      <c r="Y355" s="6">
        <f t="shared" si="151"/>
        <v>296.8</v>
      </c>
      <c r="Z355">
        <f t="shared" si="152"/>
        <v>2.3974761634350776</v>
      </c>
      <c r="AA355" s="3">
        <v>32.799999999999997</v>
      </c>
      <c r="AB355">
        <f t="shared" si="153"/>
        <v>566.4559999999999</v>
      </c>
      <c r="AC355" s="6">
        <f t="shared" si="143"/>
        <v>306.10000000000002</v>
      </c>
      <c r="AD355">
        <f t="shared" si="154"/>
        <v>3.8867484549457867</v>
      </c>
      <c r="AE355" s="9">
        <v>29</v>
      </c>
      <c r="AF355">
        <f t="shared" si="155"/>
        <v>0.28999999999999998</v>
      </c>
      <c r="AG355" s="9">
        <v>97</v>
      </c>
      <c r="AH355">
        <f t="shared" si="156"/>
        <v>0.97</v>
      </c>
      <c r="AI355">
        <f>((Z355*(AH355)+AD355*(AF355))/2)</f>
        <v>1.7263544652331517</v>
      </c>
      <c r="AL355">
        <f t="shared" si="158"/>
        <v>797.9999307165707</v>
      </c>
      <c r="AM355">
        <v>13.912499999999985</v>
      </c>
      <c r="AN355">
        <f t="shared" si="159"/>
        <v>1.7434212039977422E-2</v>
      </c>
      <c r="AO355" s="6">
        <f t="shared" si="160"/>
        <v>7745259436.8026133</v>
      </c>
      <c r="AP355">
        <f t="shared" si="161"/>
        <v>8763116976.267271</v>
      </c>
      <c r="AQ355">
        <f t="shared" si="162"/>
        <v>8254188206.5349426</v>
      </c>
      <c r="AR355">
        <f t="shared" si="163"/>
        <v>40.470284776640824</v>
      </c>
      <c r="AS355">
        <f t="shared" si="142"/>
        <v>0.15605286759894904</v>
      </c>
      <c r="AT355">
        <f t="shared" si="170"/>
        <v>-0.32646381374603045</v>
      </c>
      <c r="AU355">
        <f t="shared" si="164"/>
        <v>-2.0617835189373035</v>
      </c>
      <c r="AX355">
        <f>AW2*AM355</f>
        <v>9.7387499999999889</v>
      </c>
      <c r="AY355">
        <f t="shared" si="165"/>
        <v>11.800533518937293</v>
      </c>
    </row>
    <row r="356" spans="5:52" x14ac:dyDescent="0.25">
      <c r="F356">
        <f t="shared" si="166"/>
        <v>355</v>
      </c>
      <c r="G356">
        <f t="shared" si="168"/>
        <v>1.0328121738502003</v>
      </c>
      <c r="H356">
        <f t="shared" si="167"/>
        <v>3.3693581783811641E-2</v>
      </c>
      <c r="K356">
        <f t="shared" si="144"/>
        <v>1.8035183472513632E-2</v>
      </c>
      <c r="L356">
        <f>ACOS(-J2*K356)</f>
        <v>1.5731324391586885</v>
      </c>
      <c r="N356">
        <f t="shared" si="145"/>
        <v>0.99983740574249402</v>
      </c>
      <c r="O356">
        <f t="shared" si="146"/>
        <v>2.7463938094650052E-2</v>
      </c>
      <c r="P356">
        <f>M2*N356*O356</f>
        <v>2.7231971095657656E-2</v>
      </c>
      <c r="Q356">
        <f t="shared" si="147"/>
        <v>2.7467391794834241E-2</v>
      </c>
      <c r="S356">
        <f t="shared" si="148"/>
        <v>1.8032251055247934E-2</v>
      </c>
      <c r="T356">
        <f>Q356*R2*S356</f>
        <v>6.3624886581140641E-5</v>
      </c>
      <c r="U356">
        <f>D2*E2*G2*(P356+T356)</f>
        <v>1059620.9065273828</v>
      </c>
      <c r="V356">
        <f t="shared" si="149"/>
        <v>1059.6209065273829</v>
      </c>
      <c r="W356" s="3">
        <v>24.2</v>
      </c>
      <c r="X356">
        <f t="shared" si="150"/>
        <v>417.93399999999997</v>
      </c>
      <c r="Y356" s="6">
        <f t="shared" si="151"/>
        <v>297.5</v>
      </c>
      <c r="Z356">
        <f t="shared" si="152"/>
        <v>2.4888841124787331</v>
      </c>
      <c r="AA356" s="3">
        <v>33</v>
      </c>
      <c r="AB356">
        <f t="shared" si="153"/>
        <v>569.91</v>
      </c>
      <c r="AC356" s="6">
        <f t="shared" si="143"/>
        <v>306.3</v>
      </c>
      <c r="AD356">
        <f t="shared" si="154"/>
        <v>3.9260786579739286</v>
      </c>
      <c r="AE356" s="9">
        <v>29</v>
      </c>
      <c r="AF356">
        <f t="shared" si="155"/>
        <v>0.28999999999999998</v>
      </c>
      <c r="AG356" s="9">
        <v>98</v>
      </c>
      <c r="AH356">
        <f t="shared" si="156"/>
        <v>0.98</v>
      </c>
      <c r="AI356">
        <f t="shared" si="169"/>
        <v>1.7888346205207988</v>
      </c>
      <c r="AL356">
        <f t="shared" si="158"/>
        <v>797.9999278688972</v>
      </c>
      <c r="AM356">
        <v>14.574899999999989</v>
      </c>
      <c r="AN356">
        <f t="shared" si="159"/>
        <v>1.8264287365191954E-2</v>
      </c>
      <c r="AO356" s="6">
        <f t="shared" si="160"/>
        <v>7818621552.8825264</v>
      </c>
      <c r="AP356">
        <f t="shared" si="161"/>
        <v>8786052557.743763</v>
      </c>
      <c r="AQ356">
        <f t="shared" si="162"/>
        <v>8302337055.3131447</v>
      </c>
      <c r="AR356">
        <f t="shared" si="163"/>
        <v>40.706358582200352</v>
      </c>
      <c r="AS356">
        <f t="shared" si="142"/>
        <v>0.15275374887008378</v>
      </c>
      <c r="AT356">
        <f t="shared" si="170"/>
        <v>-0.32534321205699085</v>
      </c>
      <c r="AU356">
        <f t="shared" si="164"/>
        <v>-2.0229999941366268</v>
      </c>
      <c r="AX356">
        <f>AW2*AM356</f>
        <v>10.202429999999991</v>
      </c>
      <c r="AY356">
        <f t="shared" si="165"/>
        <v>12.225429994136618</v>
      </c>
    </row>
    <row r="357" spans="5:52" x14ac:dyDescent="0.25">
      <c r="F357">
        <f t="shared" si="166"/>
        <v>356</v>
      </c>
      <c r="G357">
        <f t="shared" si="168"/>
        <v>1.032811115196359</v>
      </c>
      <c r="H357">
        <f t="shared" si="167"/>
        <v>3.3816143014272292E-2</v>
      </c>
      <c r="K357">
        <f t="shared" si="144"/>
        <v>1.8035164982069099E-2</v>
      </c>
      <c r="L357">
        <f>ACOS(-J2*K357)</f>
        <v>1.5731324367636015</v>
      </c>
      <c r="N357">
        <f t="shared" si="145"/>
        <v>0.99983740607580973</v>
      </c>
      <c r="O357">
        <f t="shared" si="146"/>
        <v>2.7463938052846852E-2</v>
      </c>
      <c r="P357">
        <f>M2*N357*O357</f>
        <v>2.7231971063285853E-2</v>
      </c>
      <c r="Q357">
        <f t="shared" si="147"/>
        <v>2.7467391753015265E-2</v>
      </c>
      <c r="S357">
        <f t="shared" si="148"/>
        <v>1.8032232573821246E-2</v>
      </c>
      <c r="T357">
        <f>Q357*R2*S357</f>
        <v>6.3624821274516953E-5</v>
      </c>
      <c r="U357">
        <f>D2*E2*G2*(P357+T357)</f>
        <v>1059620.9027354852</v>
      </c>
      <c r="V357">
        <f t="shared" si="149"/>
        <v>1059.6209027354853</v>
      </c>
      <c r="W357" s="3">
        <v>24</v>
      </c>
      <c r="X357">
        <f t="shared" si="150"/>
        <v>414.48</v>
      </c>
      <c r="Y357" s="6">
        <f t="shared" si="151"/>
        <v>297.3</v>
      </c>
      <c r="Z357">
        <f t="shared" si="152"/>
        <v>2.4624618961402045</v>
      </c>
      <c r="AA357" s="3">
        <v>32.5</v>
      </c>
      <c r="AB357">
        <f t="shared" si="153"/>
        <v>561.27499999999998</v>
      </c>
      <c r="AC357" s="6">
        <f t="shared" si="143"/>
        <v>305.8</v>
      </c>
      <c r="AD357">
        <f t="shared" si="154"/>
        <v>3.828396124508755</v>
      </c>
      <c r="AE357" s="9">
        <v>33</v>
      </c>
      <c r="AF357">
        <f t="shared" si="155"/>
        <v>0.33</v>
      </c>
      <c r="AG357" s="9">
        <v>96</v>
      </c>
      <c r="AH357">
        <f t="shared" si="156"/>
        <v>0.96</v>
      </c>
      <c r="AI357">
        <f t="shared" si="169"/>
        <v>1.8136670706912428</v>
      </c>
      <c r="AL357">
        <f t="shared" si="158"/>
        <v>797.99992501322117</v>
      </c>
      <c r="AM357">
        <v>12.852299999999991</v>
      </c>
      <c r="AN357">
        <f t="shared" si="159"/>
        <v>1.6105640611165539E-2</v>
      </c>
      <c r="AO357" s="6">
        <f t="shared" si="160"/>
        <v>7797608001.4891062</v>
      </c>
      <c r="AP357">
        <f t="shared" si="161"/>
        <v>8728797836.0748711</v>
      </c>
      <c r="AQ357">
        <f t="shared" si="162"/>
        <v>8263202918.7819881</v>
      </c>
      <c r="AR357">
        <f t="shared" si="163"/>
        <v>40.514483910788087</v>
      </c>
      <c r="AS357">
        <f t="shared" si="142"/>
        <v>0.15145856003109462</v>
      </c>
      <c r="AT357">
        <f t="shared" si="170"/>
        <v>-0.32825738517492647</v>
      </c>
      <c r="AU357">
        <f t="shared" si="164"/>
        <v>-2.0142744328198492</v>
      </c>
      <c r="AX357">
        <f>AW2*AM357</f>
        <v>8.9966099999999933</v>
      </c>
      <c r="AY357">
        <f t="shared" si="165"/>
        <v>11.010884432819843</v>
      </c>
    </row>
    <row r="358" spans="5:52" x14ac:dyDescent="0.25">
      <c r="F358">
        <f t="shared" si="166"/>
        <v>357</v>
      </c>
      <c r="G358">
        <f t="shared" si="168"/>
        <v>1.0328100535759874</v>
      </c>
      <c r="H358">
        <f t="shared" si="167"/>
        <v>3.39387011873356E-2</v>
      </c>
      <c r="K358">
        <f t="shared" si="144"/>
        <v>1.8035146439811165E-2</v>
      </c>
      <c r="L358">
        <f>ACOS(-J2*K358)</f>
        <v>1.5731324343618029</v>
      </c>
      <c r="N358">
        <f t="shared" si="145"/>
        <v>0.99983740641005914</v>
      </c>
      <c r="O358">
        <f t="shared" si="146"/>
        <v>2.7463938010926503E-2</v>
      </c>
      <c r="P358">
        <f>M2*N358*O358</f>
        <v>2.7231971030823324E-2</v>
      </c>
      <c r="Q358">
        <f t="shared" si="147"/>
        <v>2.7467391711079099E-2</v>
      </c>
      <c r="S358">
        <f t="shared" si="148"/>
        <v>1.8032214040606405E-2</v>
      </c>
      <c r="T358">
        <f>Q358*R2*S358</f>
        <v>6.3624755784893002E-5</v>
      </c>
      <c r="U358">
        <f>D2*E2*G2*(P358+T358)</f>
        <v>1059620.8989329617</v>
      </c>
      <c r="V358">
        <f t="shared" si="149"/>
        <v>1059.6208989329618</v>
      </c>
      <c r="W358" s="3">
        <v>24</v>
      </c>
      <c r="X358">
        <f t="shared" si="150"/>
        <v>414.48</v>
      </c>
      <c r="Y358" s="6">
        <f t="shared" si="151"/>
        <v>297.3</v>
      </c>
      <c r="Z358">
        <f t="shared" si="152"/>
        <v>2.4624618961402045</v>
      </c>
      <c r="AA358" s="3">
        <v>34</v>
      </c>
      <c r="AB358">
        <f t="shared" si="153"/>
        <v>587.17999999999995</v>
      </c>
      <c r="AC358" s="6">
        <f t="shared" si="143"/>
        <v>307.3</v>
      </c>
      <c r="AD358">
        <f t="shared" si="154"/>
        <v>4.1279690380750855</v>
      </c>
      <c r="AE358" s="9">
        <v>30</v>
      </c>
      <c r="AF358">
        <f t="shared" si="155"/>
        <v>0.3</v>
      </c>
      <c r="AG358" s="9">
        <v>95</v>
      </c>
      <c r="AH358">
        <f t="shared" si="156"/>
        <v>0.95</v>
      </c>
      <c r="AI358">
        <f t="shared" si="169"/>
        <v>1.7888647563778599</v>
      </c>
      <c r="AL358">
        <f t="shared" si="158"/>
        <v>797.99992214954284</v>
      </c>
      <c r="AM358">
        <v>13.016399999999988</v>
      </c>
      <c r="AN358">
        <f t="shared" si="159"/>
        <v>1.6311279786767639E-2</v>
      </c>
      <c r="AO358" s="6">
        <f t="shared" si="160"/>
        <v>7797608001.4891062</v>
      </c>
      <c r="AP358">
        <f t="shared" si="161"/>
        <v>8901406526.1969452</v>
      </c>
      <c r="AQ358">
        <f t="shared" si="162"/>
        <v>8349507263.8430252</v>
      </c>
      <c r="AR358">
        <f t="shared" si="163"/>
        <v>40.937634114622355</v>
      </c>
      <c r="AS358">
        <f t="shared" si="142"/>
        <v>0.15275217164141516</v>
      </c>
      <c r="AT358">
        <f t="shared" si="170"/>
        <v>-0.32797977228786368</v>
      </c>
      <c r="AU358">
        <f t="shared" si="164"/>
        <v>-2.0509600140160322</v>
      </c>
      <c r="AX358">
        <f>AW2*AM358</f>
        <v>9.1114799999999914</v>
      </c>
      <c r="AY358">
        <f t="shared" si="165"/>
        <v>11.162440014016024</v>
      </c>
    </row>
    <row r="359" spans="5:52" x14ac:dyDescent="0.25">
      <c r="F359">
        <f t="shared" si="166"/>
        <v>358</v>
      </c>
      <c r="G359">
        <f t="shared" si="168"/>
        <v>1.0328089889891814</v>
      </c>
      <c r="H359">
        <f t="shared" si="167"/>
        <v>3.4061256291920791E-2</v>
      </c>
      <c r="K359">
        <f t="shared" si="144"/>
        <v>1.8035127845741513E-2</v>
      </c>
      <c r="L359">
        <f>ACOS(-J2*K359)</f>
        <v>1.5731324319532933</v>
      </c>
      <c r="N359">
        <f t="shared" si="145"/>
        <v>0.99983740674524213</v>
      </c>
      <c r="O359">
        <f t="shared" si="146"/>
        <v>2.7463937968889022E-2</v>
      </c>
      <c r="P359">
        <f>M2*N359*O359</f>
        <v>2.7231970998270079E-2</v>
      </c>
      <c r="Q359">
        <f t="shared" si="147"/>
        <v>2.7467391669025756E-2</v>
      </c>
      <c r="S359">
        <f t="shared" si="148"/>
        <v>1.80321954556051E-2</v>
      </c>
      <c r="T359">
        <f>Q359*R2*S359</f>
        <v>6.3624690112274766E-5</v>
      </c>
      <c r="U359">
        <f>D2*E2*G2*(P359+T359)</f>
        <v>1059620.8951198126</v>
      </c>
      <c r="V359">
        <f t="shared" si="149"/>
        <v>1059.6208951198125</v>
      </c>
      <c r="W359" s="3">
        <v>23.5</v>
      </c>
      <c r="X359">
        <f t="shared" si="150"/>
        <v>405.84499999999997</v>
      </c>
      <c r="Y359" s="6">
        <f t="shared" si="151"/>
        <v>296.8</v>
      </c>
      <c r="Z359">
        <f t="shared" si="152"/>
        <v>2.3974761634350776</v>
      </c>
      <c r="AA359" s="3">
        <v>35</v>
      </c>
      <c r="AB359">
        <f t="shared" si="153"/>
        <v>604.44999999999993</v>
      </c>
      <c r="AC359" s="6">
        <f t="shared" si="143"/>
        <v>308.3</v>
      </c>
      <c r="AD359">
        <f t="shared" si="154"/>
        <v>4.3388295745269367</v>
      </c>
      <c r="AE359" s="9">
        <v>17</v>
      </c>
      <c r="AF359">
        <f t="shared" si="155"/>
        <v>0.17</v>
      </c>
      <c r="AG359" s="9">
        <v>96</v>
      </c>
      <c r="AH359">
        <f t="shared" si="156"/>
        <v>0.96</v>
      </c>
      <c r="AI359">
        <f t="shared" si="169"/>
        <v>1.5195890722836269</v>
      </c>
      <c r="AL359">
        <f t="shared" si="158"/>
        <v>797.9999192778622</v>
      </c>
      <c r="AM359">
        <v>14.880299999999986</v>
      </c>
      <c r="AN359">
        <f t="shared" si="159"/>
        <v>1.8646994367450168E-2</v>
      </c>
      <c r="AO359" s="6">
        <f t="shared" si="160"/>
        <v>7745259436.8026133</v>
      </c>
      <c r="AP359">
        <f t="shared" si="161"/>
        <v>9017892663.8373318</v>
      </c>
      <c r="AQ359">
        <f t="shared" si="162"/>
        <v>8381576050.319973</v>
      </c>
      <c r="AR359">
        <f t="shared" si="163"/>
        <v>41.094867374718831</v>
      </c>
      <c r="AS359">
        <f t="shared" si="142"/>
        <v>0.16741974094132583</v>
      </c>
      <c r="AT359">
        <f t="shared" si="170"/>
        <v>-0.32482655760394225</v>
      </c>
      <c r="AU359">
        <f t="shared" si="164"/>
        <v>-2.2348366165651785</v>
      </c>
      <c r="AX359">
        <f>AW2*AM359</f>
        <v>10.416209999999989</v>
      </c>
      <c r="AY359">
        <f t="shared" si="165"/>
        <v>12.651046616565168</v>
      </c>
    </row>
    <row r="360" spans="5:52" x14ac:dyDescent="0.25">
      <c r="F360">
        <f t="shared" si="166"/>
        <v>359</v>
      </c>
      <c r="G360">
        <f t="shared" si="168"/>
        <v>1.0328079214360371</v>
      </c>
      <c r="H360">
        <f t="shared" si="167"/>
        <v>3.418380831694736E-2</v>
      </c>
      <c r="K360">
        <f t="shared" si="144"/>
        <v>1.8035109199861819E-2</v>
      </c>
      <c r="L360">
        <f>ACOS(-J2*K360)</f>
        <v>1.5731324295380724</v>
      </c>
      <c r="N360">
        <f t="shared" si="145"/>
        <v>0.99983740708135882</v>
      </c>
      <c r="O360">
        <f t="shared" si="146"/>
        <v>2.7463937926734409E-2</v>
      </c>
      <c r="P360">
        <f>M2*N360*O360</f>
        <v>2.7231970965626125E-2</v>
      </c>
      <c r="Q360">
        <f t="shared" si="147"/>
        <v>2.7467391626855235E-2</v>
      </c>
      <c r="S360">
        <f t="shared" si="148"/>
        <v>1.8032176818819003E-2</v>
      </c>
      <c r="T360">
        <f>Q360*R2*S360</f>
        <v>6.3624624256668167E-5</v>
      </c>
      <c r="U360">
        <f>D2*E2*G2*(P360+T360)</f>
        <v>1059620.8912960384</v>
      </c>
      <c r="V360">
        <f t="shared" si="149"/>
        <v>1059.6208912960385</v>
      </c>
      <c r="W360" s="3">
        <v>25</v>
      </c>
      <c r="X360">
        <f t="shared" si="150"/>
        <v>431.75</v>
      </c>
      <c r="Y360" s="6">
        <f t="shared" si="151"/>
        <v>298.3</v>
      </c>
      <c r="Z360">
        <f t="shared" si="152"/>
        <v>2.597066958624318</v>
      </c>
      <c r="AA360" s="3">
        <v>34</v>
      </c>
      <c r="AB360">
        <f t="shared" si="153"/>
        <v>587.17999999999995</v>
      </c>
      <c r="AC360" s="6">
        <f t="shared" si="143"/>
        <v>307.3</v>
      </c>
      <c r="AD360">
        <f t="shared" si="154"/>
        <v>4.1279690380750855</v>
      </c>
      <c r="AE360" s="9">
        <v>43</v>
      </c>
      <c r="AF360">
        <f t="shared" si="155"/>
        <v>0.43</v>
      </c>
      <c r="AG360" s="9">
        <v>97</v>
      </c>
      <c r="AH360">
        <f t="shared" si="156"/>
        <v>0.97</v>
      </c>
      <c r="AI360">
        <f t="shared" si="169"/>
        <v>2.1470908181189374</v>
      </c>
      <c r="AL360">
        <f t="shared" si="158"/>
        <v>797.99991639818006</v>
      </c>
      <c r="AM360">
        <v>11.864999999999984</v>
      </c>
      <c r="AN360">
        <f t="shared" si="159"/>
        <v>1.4868422610309741E-2</v>
      </c>
      <c r="AO360" s="6">
        <f t="shared" si="160"/>
        <v>7903100760.0574884</v>
      </c>
      <c r="AP360">
        <f t="shared" si="161"/>
        <v>8901406526.1969452</v>
      </c>
      <c r="AQ360">
        <f t="shared" si="162"/>
        <v>8402253643.1272163</v>
      </c>
      <c r="AR360">
        <f t="shared" si="163"/>
        <v>41.196249612252743</v>
      </c>
      <c r="AS360">
        <f t="shared" si="142"/>
        <v>0.13485863402245959</v>
      </c>
      <c r="AT360">
        <f t="shared" si="170"/>
        <v>-0.32992762947608184</v>
      </c>
      <c r="AU360">
        <f t="shared" si="164"/>
        <v>-1.8329690166087405</v>
      </c>
      <c r="AX360">
        <f>AW2*AM360</f>
        <v>8.3054999999999879</v>
      </c>
      <c r="AY360">
        <f t="shared" si="165"/>
        <v>10.138469016608727</v>
      </c>
    </row>
    <row r="361" spans="5:52" x14ac:dyDescent="0.25">
      <c r="F361">
        <f t="shared" si="166"/>
        <v>360</v>
      </c>
      <c r="G361">
        <f t="shared" si="168"/>
        <v>1.0328068509166513</v>
      </c>
      <c r="H361">
        <f t="shared" si="167"/>
        <v>3.4306357251335108E-2</v>
      </c>
      <c r="K361">
        <f t="shared" si="144"/>
        <v>1.8035090502173771E-2</v>
      </c>
      <c r="L361">
        <f>ACOS(-J2*K361)</f>
        <v>1.5731324271161409</v>
      </c>
      <c r="N361">
        <f t="shared" si="145"/>
        <v>0.99983740741840899</v>
      </c>
      <c r="O361">
        <f t="shared" si="146"/>
        <v>2.7463937884462664E-2</v>
      </c>
      <c r="P361">
        <f>M2*N361*O361</f>
        <v>2.7231970932891449E-2</v>
      </c>
      <c r="Q361">
        <f t="shared" si="147"/>
        <v>2.7467391584567537E-2</v>
      </c>
      <c r="S361">
        <f t="shared" si="148"/>
        <v>1.8032158130249797E-2</v>
      </c>
      <c r="T361">
        <f>Q361*R2*S361</f>
        <v>6.3624558218079141E-5</v>
      </c>
      <c r="U361">
        <f>D2*E2*G2*(P361+T361)</f>
        <v>1059620.887461639</v>
      </c>
      <c r="V361">
        <f t="shared" si="149"/>
        <v>1059.6208874616391</v>
      </c>
      <c r="W361" s="3">
        <v>25</v>
      </c>
      <c r="X361">
        <f t="shared" ref="X361:X367" si="171">W361*17.27</f>
        <v>431.75</v>
      </c>
      <c r="Y361" s="6">
        <f t="shared" si="151"/>
        <v>298.3</v>
      </c>
      <c r="Z361">
        <f t="shared" si="152"/>
        <v>2.597066958624318</v>
      </c>
      <c r="AA361" s="3">
        <v>35</v>
      </c>
      <c r="AB361">
        <f t="shared" si="153"/>
        <v>604.44999999999993</v>
      </c>
      <c r="AC361" s="6">
        <f t="shared" si="143"/>
        <v>308.3</v>
      </c>
      <c r="AD361">
        <f t="shared" si="154"/>
        <v>4.3388295745269367</v>
      </c>
      <c r="AE361" s="9">
        <v>15</v>
      </c>
      <c r="AF361">
        <f t="shared" si="155"/>
        <v>0.15</v>
      </c>
      <c r="AG361" s="9">
        <v>96</v>
      </c>
      <c r="AH361">
        <f t="shared" si="156"/>
        <v>0.96</v>
      </c>
      <c r="AI361">
        <f t="shared" si="169"/>
        <v>1.5720043582291929</v>
      </c>
      <c r="AL361">
        <f t="shared" si="158"/>
        <v>797.99991351049596</v>
      </c>
      <c r="AM361">
        <v>14.668499999999987</v>
      </c>
      <c r="AN361">
        <f t="shared" si="159"/>
        <v>1.8381580939616299E-2</v>
      </c>
      <c r="AO361" s="6">
        <f t="shared" si="160"/>
        <v>7903100760.0574884</v>
      </c>
      <c r="AP361">
        <f t="shared" si="161"/>
        <v>9017892663.8373318</v>
      </c>
      <c r="AQ361">
        <f t="shared" si="162"/>
        <v>8460496711.9474106</v>
      </c>
      <c r="AR361">
        <f t="shared" si="163"/>
        <v>41.481815378678156</v>
      </c>
      <c r="AS361">
        <f t="shared" si="142"/>
        <v>0.16446856286894879</v>
      </c>
      <c r="AT361">
        <f t="shared" si="170"/>
        <v>-0.32518486573151795</v>
      </c>
      <c r="AU361">
        <f t="shared" si="164"/>
        <v>-2.2185589702241124</v>
      </c>
      <c r="AX361">
        <f>AW2*AM361</f>
        <v>10.26794999999999</v>
      </c>
      <c r="AY361">
        <f t="shared" si="165"/>
        <v>12.486508970224103</v>
      </c>
    </row>
    <row r="362" spans="5:52" x14ac:dyDescent="0.25">
      <c r="F362">
        <f t="shared" si="166"/>
        <v>361</v>
      </c>
      <c r="G362">
        <f t="shared" si="168"/>
        <v>1.0328057774311203</v>
      </c>
      <c r="H362">
        <f t="shared" si="167"/>
        <v>3.4428903084004085E-2</v>
      </c>
      <c r="K362">
        <f t="shared" si="144"/>
        <v>1.8035071752679058E-2</v>
      </c>
      <c r="L362">
        <f>ACOS(-J2*K362)</f>
        <v>1.5731324246874989</v>
      </c>
      <c r="N362">
        <f t="shared" si="145"/>
        <v>0.99983740775639274</v>
      </c>
      <c r="O362">
        <f t="shared" si="146"/>
        <v>2.74639378420738E-2</v>
      </c>
      <c r="P362">
        <f>M2*N362*O362</f>
        <v>2.7231970900066075E-2</v>
      </c>
      <c r="Q362">
        <f t="shared" si="147"/>
        <v>2.746739154216268E-2</v>
      </c>
      <c r="S362">
        <f t="shared" si="148"/>
        <v>1.8032139389899171E-2</v>
      </c>
      <c r="T362">
        <f>Q362*R2*S362</f>
        <v>6.3624491996513665E-5</v>
      </c>
      <c r="U362">
        <f>D2*E2*G2*(P362+T362)</f>
        <v>1059620.8836166156</v>
      </c>
      <c r="V362">
        <f t="shared" si="149"/>
        <v>1059.6208836166156</v>
      </c>
      <c r="W362" s="3">
        <v>20</v>
      </c>
      <c r="X362">
        <f t="shared" si="171"/>
        <v>345.4</v>
      </c>
      <c r="Y362" s="6">
        <f t="shared" si="151"/>
        <v>293.3</v>
      </c>
      <c r="Z362">
        <f t="shared" si="152"/>
        <v>1.9830739015404046</v>
      </c>
      <c r="AA362" s="3">
        <v>34</v>
      </c>
      <c r="AB362">
        <f t="shared" si="153"/>
        <v>587.17999999999995</v>
      </c>
      <c r="AC362" s="6">
        <f t="shared" si="143"/>
        <v>307.3</v>
      </c>
      <c r="AD362">
        <f t="shared" si="154"/>
        <v>4.1279690380750855</v>
      </c>
      <c r="AE362" s="9">
        <v>2</v>
      </c>
      <c r="AF362">
        <f t="shared" si="155"/>
        <v>0.02</v>
      </c>
      <c r="AG362" s="9">
        <v>86</v>
      </c>
      <c r="AH362">
        <f t="shared" si="156"/>
        <v>0.86</v>
      </c>
      <c r="AI362">
        <f t="shared" si="169"/>
        <v>0.89400146804312486</v>
      </c>
      <c r="AL362">
        <f t="shared" si="158"/>
        <v>797.99991061481091</v>
      </c>
      <c r="AM362">
        <v>15.450299999999983</v>
      </c>
      <c r="AN362">
        <f t="shared" si="159"/>
        <v>1.9361280364175049E-2</v>
      </c>
      <c r="AO362" s="6">
        <f t="shared" si="160"/>
        <v>7386162396.6875706</v>
      </c>
      <c r="AP362">
        <f t="shared" si="161"/>
        <v>8901406526.1969452</v>
      </c>
      <c r="AQ362">
        <f t="shared" si="162"/>
        <v>8143784461.4422579</v>
      </c>
      <c r="AR362">
        <f t="shared" si="163"/>
        <v>39.928975214451391</v>
      </c>
      <c r="AS362">
        <f t="shared" ref="AS362:AS367" si="172">(0.34-(0.14*SQRT(AI362)))</f>
        <v>0.20762768879540841</v>
      </c>
      <c r="AT362">
        <f t="shared" si="170"/>
        <v>-0.32386227150836366</v>
      </c>
      <c r="AU362">
        <f t="shared" si="164"/>
        <v>-2.6849350931840243</v>
      </c>
      <c r="AX362">
        <f>AW2*AM362</f>
        <v>10.815209999999988</v>
      </c>
      <c r="AY362">
        <f t="shared" si="165"/>
        <v>13.500145093184013</v>
      </c>
    </row>
    <row r="363" spans="5:52" x14ac:dyDescent="0.25">
      <c r="F363">
        <f t="shared" si="166"/>
        <v>362</v>
      </c>
      <c r="G363">
        <f t="shared" si="168"/>
        <v>1.0328047009795418</v>
      </c>
      <c r="H363">
        <f t="shared" si="167"/>
        <v>3.4551445803874647E-2</v>
      </c>
      <c r="K363">
        <f t="shared" si="144"/>
        <v>1.8035052951379377E-2</v>
      </c>
      <c r="L363">
        <f>ACOS(-J2*K363)</f>
        <v>1.5731324222521463</v>
      </c>
      <c r="N363">
        <f t="shared" si="145"/>
        <v>0.99983740809531008</v>
      </c>
      <c r="O363">
        <f t="shared" si="146"/>
        <v>2.7463937799567809E-2</v>
      </c>
      <c r="P363">
        <f>M2*N363*O363</f>
        <v>2.7231970867149985E-2</v>
      </c>
      <c r="Q363">
        <f t="shared" si="147"/>
        <v>2.7467391499640649E-2</v>
      </c>
      <c r="S363">
        <f t="shared" si="148"/>
        <v>1.8032120597768826E-2</v>
      </c>
      <c r="T363">
        <f>Q363*R2*S363</f>
        <v>6.3624425591977742E-5</v>
      </c>
      <c r="U363">
        <f>D2*E2*G2*(P363+T363)</f>
        <v>1059620.8797609673</v>
      </c>
      <c r="V363">
        <f t="shared" si="149"/>
        <v>1059.6208797609672</v>
      </c>
      <c r="W363" s="3">
        <v>20</v>
      </c>
      <c r="X363">
        <f t="shared" si="171"/>
        <v>345.4</v>
      </c>
      <c r="Y363" s="6">
        <f t="shared" si="151"/>
        <v>293.3</v>
      </c>
      <c r="Z363">
        <f t="shared" si="152"/>
        <v>1.9830739015404046</v>
      </c>
      <c r="AA363" s="3">
        <v>35.1</v>
      </c>
      <c r="AB363">
        <f t="shared" si="153"/>
        <v>606.17700000000002</v>
      </c>
      <c r="AC363" s="6">
        <f t="shared" si="143"/>
        <v>308.40000000000003</v>
      </c>
      <c r="AD363">
        <f t="shared" si="154"/>
        <v>4.3604216834442528</v>
      </c>
      <c r="AE363" s="9">
        <v>2</v>
      </c>
      <c r="AF363">
        <f t="shared" si="155"/>
        <v>0.02</v>
      </c>
      <c r="AG363" s="9">
        <v>88</v>
      </c>
      <c r="AH363">
        <f t="shared" si="156"/>
        <v>0.88</v>
      </c>
      <c r="AI363">
        <f t="shared" si="169"/>
        <v>0.91615673351222049</v>
      </c>
      <c r="AL363">
        <f t="shared" si="158"/>
        <v>797.99990771112414</v>
      </c>
      <c r="AM363">
        <v>14.923799999999984</v>
      </c>
      <c r="AN363">
        <f t="shared" si="159"/>
        <v>1.8701505922231756E-2</v>
      </c>
      <c r="AO363" s="6">
        <f t="shared" si="160"/>
        <v>7386162396.6875706</v>
      </c>
      <c r="AP363">
        <f t="shared" si="161"/>
        <v>9029603830.9766064</v>
      </c>
      <c r="AQ363">
        <f t="shared" si="162"/>
        <v>8207883113.8320885</v>
      </c>
      <c r="AR363">
        <f t="shared" si="163"/>
        <v>40.243250907118728</v>
      </c>
      <c r="AS363">
        <f t="shared" si="172"/>
        <v>0.20599749264719142</v>
      </c>
      <c r="AT363">
        <f t="shared" si="170"/>
        <v>-0.32475296700498713</v>
      </c>
      <c r="AU363">
        <f t="shared" si="164"/>
        <v>-2.6922049487241297</v>
      </c>
      <c r="AX363">
        <f>AW2*AM363</f>
        <v>10.446659999999989</v>
      </c>
      <c r="AY363">
        <f t="shared" si="165"/>
        <v>13.13886494872412</v>
      </c>
    </row>
    <row r="364" spans="5:52" x14ac:dyDescent="0.25">
      <c r="F364">
        <f t="shared" si="166"/>
        <v>363</v>
      </c>
      <c r="G364">
        <f t="shared" si="168"/>
        <v>1.0328036215620129</v>
      </c>
      <c r="H364">
        <f t="shared" si="167"/>
        <v>3.4673985399867394E-2</v>
      </c>
      <c r="K364">
        <f t="shared" si="144"/>
        <v>1.8035034098276434E-2</v>
      </c>
      <c r="L364">
        <f>ACOS(-J2*K364)</f>
        <v>1.5731324198100838</v>
      </c>
      <c r="N364">
        <f t="shared" si="145"/>
        <v>0.99983740843516078</v>
      </c>
      <c r="O364">
        <f t="shared" si="146"/>
        <v>2.7463937756944706E-2</v>
      </c>
      <c r="P364">
        <f>M2*N364*O364</f>
        <v>2.7231970834143197E-2</v>
      </c>
      <c r="Q364">
        <f t="shared" si="147"/>
        <v>2.7467391457001462E-2</v>
      </c>
      <c r="S364">
        <f t="shared" si="148"/>
        <v>1.8032101753860465E-2</v>
      </c>
      <c r="T364">
        <f>Q364*R2*S364</f>
        <v>6.3624359004477404E-5</v>
      </c>
      <c r="U364">
        <f>D2*E2*G2*(P364+T364)</f>
        <v>1059620.8758946958</v>
      </c>
      <c r="V364">
        <f t="shared" si="149"/>
        <v>1059.6208758946957</v>
      </c>
      <c r="W364" s="3">
        <v>20</v>
      </c>
      <c r="X364">
        <f t="shared" si="171"/>
        <v>345.4</v>
      </c>
      <c r="Y364" s="6">
        <f t="shared" si="151"/>
        <v>293.3</v>
      </c>
      <c r="Z364">
        <f t="shared" si="152"/>
        <v>1.9830739015404046</v>
      </c>
      <c r="AA364" s="3">
        <v>34</v>
      </c>
      <c r="AB364">
        <f t="shared" si="153"/>
        <v>587.17999999999995</v>
      </c>
      <c r="AC364" s="6">
        <f t="shared" si="143"/>
        <v>307.3</v>
      </c>
      <c r="AD364">
        <f t="shared" si="154"/>
        <v>4.1279690380750855</v>
      </c>
      <c r="AE364" s="9">
        <v>8</v>
      </c>
      <c r="AF364">
        <f t="shared" si="155"/>
        <v>0.08</v>
      </c>
      <c r="AG364" s="9">
        <v>90</v>
      </c>
      <c r="AH364">
        <f t="shared" si="156"/>
        <v>0.9</v>
      </c>
      <c r="AI364">
        <f t="shared" si="169"/>
        <v>1.0575020172161855</v>
      </c>
      <c r="AL364">
        <f t="shared" si="158"/>
        <v>797.99990479943722</v>
      </c>
      <c r="AM364">
        <v>12.586799999999984</v>
      </c>
      <c r="AN364">
        <f t="shared" si="159"/>
        <v>1.5772934212521551E-2</v>
      </c>
      <c r="AO364" s="6">
        <f t="shared" si="160"/>
        <v>7386162396.6875706</v>
      </c>
      <c r="AP364">
        <f t="shared" si="161"/>
        <v>8901406526.1969452</v>
      </c>
      <c r="AQ364">
        <f t="shared" si="162"/>
        <v>8143784461.4422579</v>
      </c>
      <c r="AR364">
        <f t="shared" si="163"/>
        <v>39.928975214451391</v>
      </c>
      <c r="AS364">
        <f t="shared" si="172"/>
        <v>0.19603111607907342</v>
      </c>
      <c r="AT364">
        <f t="shared" si="170"/>
        <v>-0.32870653881309586</v>
      </c>
      <c r="AU364">
        <f t="shared" si="164"/>
        <v>-2.5728917831553306</v>
      </c>
      <c r="AX364">
        <f>AW2*AM364</f>
        <v>8.8107599999999877</v>
      </c>
      <c r="AY364">
        <f t="shared" si="165"/>
        <v>11.383651783155319</v>
      </c>
    </row>
    <row r="365" spans="5:52" x14ac:dyDescent="0.25">
      <c r="F365">
        <f t="shared" si="166"/>
        <v>364</v>
      </c>
      <c r="G365">
        <f t="shared" si="168"/>
        <v>1.0328025391786309</v>
      </c>
      <c r="H365">
        <f t="shared" si="167"/>
        <v>3.4796521860903241E-2</v>
      </c>
      <c r="K365">
        <f t="shared" si="144"/>
        <v>1.8035015193371917E-2</v>
      </c>
      <c r="L365">
        <f>ACOS(-J2*K365)</f>
        <v>1.5731324173613113</v>
      </c>
      <c r="N365">
        <f t="shared" si="145"/>
        <v>0.99983740877594485</v>
      </c>
      <c r="O365">
        <f t="shared" si="146"/>
        <v>2.7463937714204485E-2</v>
      </c>
      <c r="P365">
        <f>M2*N365*O365</f>
        <v>2.72319708010457E-2</v>
      </c>
      <c r="Q365">
        <f t="shared" si="147"/>
        <v>2.7467391414245115E-2</v>
      </c>
      <c r="S365">
        <f t="shared" si="148"/>
        <v>1.8032082858175775E-2</v>
      </c>
      <c r="T365">
        <f>Q365*R2*S365</f>
        <v>6.36242922340186E-5</v>
      </c>
      <c r="U365">
        <f>D2*E2*G2*(P365+T365)</f>
        <v>1059620.8720178003</v>
      </c>
      <c r="V365">
        <f t="shared" si="149"/>
        <v>1059.6208720178004</v>
      </c>
      <c r="W365" s="3">
        <v>21</v>
      </c>
      <c r="X365">
        <f t="shared" si="171"/>
        <v>362.67</v>
      </c>
      <c r="Y365" s="6">
        <f t="shared" si="151"/>
        <v>294.3</v>
      </c>
      <c r="Z365">
        <f t="shared" si="152"/>
        <v>2.0945280629249932</v>
      </c>
      <c r="AA365" s="3">
        <v>34</v>
      </c>
      <c r="AB365">
        <f t="shared" si="153"/>
        <v>587.17999999999995</v>
      </c>
      <c r="AC365" s="6">
        <f t="shared" si="143"/>
        <v>307.3</v>
      </c>
      <c r="AD365">
        <f t="shared" si="154"/>
        <v>4.1279690380750855</v>
      </c>
      <c r="AE365" s="9">
        <v>4</v>
      </c>
      <c r="AF365">
        <f t="shared" si="155"/>
        <v>0.04</v>
      </c>
      <c r="AG365" s="9">
        <v>93</v>
      </c>
      <c r="AH365">
        <f t="shared" si="156"/>
        <v>0.93</v>
      </c>
      <c r="AI365">
        <f t="shared" si="169"/>
        <v>1.0565149300216237</v>
      </c>
      <c r="AL365">
        <f t="shared" si="158"/>
        <v>797.99990187974947</v>
      </c>
      <c r="AM365">
        <v>13.144799999999986</v>
      </c>
      <c r="AN365">
        <f t="shared" si="159"/>
        <v>1.6472182476509594E-2</v>
      </c>
      <c r="AO365" s="6">
        <f t="shared" si="160"/>
        <v>7487459175.1471529</v>
      </c>
      <c r="AP365">
        <f t="shared" si="161"/>
        <v>8901406526.1969452</v>
      </c>
      <c r="AQ365">
        <f t="shared" si="162"/>
        <v>8194432850.6720486</v>
      </c>
      <c r="AR365">
        <f t="shared" si="163"/>
        <v>40.177304266845056</v>
      </c>
      <c r="AS365">
        <f t="shared" si="172"/>
        <v>0.196098323052079</v>
      </c>
      <c r="AT365">
        <f t="shared" si="170"/>
        <v>-0.32776255365671203</v>
      </c>
      <c r="AU365">
        <f t="shared" si="164"/>
        <v>-2.582343484228184</v>
      </c>
      <c r="AX365">
        <f>AW2*AM365</f>
        <v>9.2013599999999887</v>
      </c>
      <c r="AY365">
        <f t="shared" si="165"/>
        <v>11.783703484228173</v>
      </c>
    </row>
    <row r="366" spans="5:52" x14ac:dyDescent="0.25">
      <c r="F366">
        <f t="shared" si="166"/>
        <v>365</v>
      </c>
      <c r="G366">
        <f>(1+(0.033*COS(2*22/7*F366/365*(22/7)/180)))</f>
        <v>1.0328014538294938</v>
      </c>
      <c r="H366">
        <f>0.409*SIN((22/7)/180*(2*F366*(22/7)/365-(1.39)))</f>
        <v>3.4919055175903387E-2</v>
      </c>
      <c r="K366">
        <f>TAN(G366*(22/7)/180)</f>
        <v>1.8034996236667551E-2</v>
      </c>
      <c r="L366">
        <f>ACOS(-J2*K366)</f>
        <v>1.573132414905829</v>
      </c>
      <c r="N366">
        <f>COS(G366*(22/7)/180)</f>
        <v>0.99983740911766239</v>
      </c>
      <c r="O366">
        <f>SIN(L366*(22/7)/180)</f>
        <v>2.7463937671347163E-2</v>
      </c>
      <c r="P366">
        <f>M2*N366*O366</f>
        <v>2.7231970767857515E-2</v>
      </c>
      <c r="Q366">
        <f>(22/7*L366)/180</f>
        <v>2.7467391371371618E-2</v>
      </c>
      <c r="S366">
        <f>SIN(G366*(22/7)/180)</f>
        <v>1.8032063910716475E-2</v>
      </c>
      <c r="T366">
        <f>Q366*R2*S366</f>
        <v>6.3624225280607428E-5</v>
      </c>
      <c r="U366">
        <f>D2*E2*G2*(P366+T366)</f>
        <v>1059620.868130282</v>
      </c>
      <c r="V366">
        <f>U366/1000</f>
        <v>1059.6208681302821</v>
      </c>
      <c r="W366" s="3">
        <v>21</v>
      </c>
      <c r="X366">
        <f t="shared" si="171"/>
        <v>362.67</v>
      </c>
      <c r="Y366" s="6">
        <f>W366+273.3</f>
        <v>294.3</v>
      </c>
      <c r="Z366">
        <f>0.6108*EXP(X366/Y366)</f>
        <v>2.0945280629249932</v>
      </c>
      <c r="AA366" s="3">
        <v>34</v>
      </c>
      <c r="AB366">
        <f>17.27*AA366</f>
        <v>587.17999999999995</v>
      </c>
      <c r="AC366" s="6">
        <f t="shared" si="143"/>
        <v>307.3</v>
      </c>
      <c r="AD366">
        <f>0.6108*EXP(AB366/AC366)</f>
        <v>4.1279690380750855</v>
      </c>
      <c r="AE366" s="9">
        <v>10</v>
      </c>
      <c r="AF366">
        <f>AE366/100</f>
        <v>0.1</v>
      </c>
      <c r="AG366" s="9">
        <v>95</v>
      </c>
      <c r="AH366">
        <f>AG366/100</f>
        <v>0.95</v>
      </c>
      <c r="AI366">
        <f>((Z366*(AH366)+AD366*(AF366))/2)</f>
        <v>1.2012992817931258</v>
      </c>
      <c r="AL366">
        <f>(0.75+(2*EXP(-5)*(0.23)))*V366</f>
        <v>797.99989895206159</v>
      </c>
      <c r="AM366">
        <v>12.416699999999988</v>
      </c>
      <c r="AN366">
        <f>AM366/AL366</f>
        <v>1.555977640637007E-2</v>
      </c>
      <c r="AO366" s="6">
        <f>(W366+273.16)^4</f>
        <v>7487459175.1471529</v>
      </c>
      <c r="AP366">
        <f>(AA366+273.16)^4</f>
        <v>8901406526.1969452</v>
      </c>
      <c r="AQ366">
        <f>(AO366+AP366)/2</f>
        <v>8194432850.6720486</v>
      </c>
      <c r="AR366">
        <f>4.903*10^-9*AQ366</f>
        <v>40.177304266845056</v>
      </c>
      <c r="AS366">
        <f t="shared" si="172"/>
        <v>0.18655468099956499</v>
      </c>
      <c r="AT366">
        <f>(1.35*(AN366))-0.35</f>
        <v>-0.32899430185140038</v>
      </c>
      <c r="AU366">
        <f>AR366*AS366*AT366</f>
        <v>-2.4658992063948144</v>
      </c>
      <c r="AX366">
        <f>AW2*AM366</f>
        <v>8.6916899999999906</v>
      </c>
      <c r="AY366">
        <f>(AX366-AU366)</f>
        <v>11.157589206394805</v>
      </c>
    </row>
    <row r="367" spans="5:52" x14ac:dyDescent="0.25">
      <c r="E367" t="s">
        <v>16</v>
      </c>
      <c r="F367">
        <f t="shared" si="166"/>
        <v>366</v>
      </c>
      <c r="G367">
        <f>(1+(0.033*COS(2*22/7*F367/365*(22/7)/180)))</f>
        <v>1.0328003655147</v>
      </c>
      <c r="H367">
        <f>0.409*SIN((22/7)/180*(2*F367*(22/7)/365-(1.39)))</f>
        <v>3.5041585333789295E-2</v>
      </c>
      <c r="K367">
        <f>TAN(G367*(22/7)/180)</f>
        <v>1.8034977228165043E-2</v>
      </c>
      <c r="L367">
        <f>ACOS(-J2*K367)</f>
        <v>1.5731324124436374</v>
      </c>
      <c r="N367">
        <f>COS(G367*(22/7)/180)</f>
        <v>0.9998374094603133</v>
      </c>
      <c r="O367">
        <f>SIN(L367*(22/7)/180)</f>
        <v>2.7463937628372733E-2</v>
      </c>
      <c r="P367">
        <f>M2*N367*O366</f>
        <v>2.7231970777190091E-2</v>
      </c>
      <c r="Q367">
        <f>(22/7*L367)/180</f>
        <v>2.7467391328380972E-2</v>
      </c>
      <c r="S367">
        <f>SIN(G367*(22/7)/180)</f>
        <v>1.8032044911484281E-2</v>
      </c>
      <c r="T367">
        <f>Q367*R2*S366</f>
        <v>6.3624225181025843E-5</v>
      </c>
      <c r="U367">
        <f>D2*E2*G2*(P367+T367)</f>
        <v>1059620.8684887087</v>
      </c>
      <c r="V367">
        <f>U367/1000</f>
        <v>1059.6208684887088</v>
      </c>
      <c r="W367" s="3">
        <v>21</v>
      </c>
      <c r="X367">
        <f t="shared" si="171"/>
        <v>362.67</v>
      </c>
      <c r="Y367" s="6">
        <f>W367+273.3</f>
        <v>294.3</v>
      </c>
      <c r="Z367">
        <f>0.6108*EXP(X367/Y367)</f>
        <v>2.0945280629249932</v>
      </c>
      <c r="AA367" s="3">
        <v>35</v>
      </c>
      <c r="AB367">
        <f>17.27*AA367</f>
        <v>604.44999999999993</v>
      </c>
      <c r="AC367" s="6">
        <f t="shared" si="143"/>
        <v>308.3</v>
      </c>
      <c r="AD367">
        <f>0.6108*EXP(AB367/AC367)</f>
        <v>4.3388295745269367</v>
      </c>
      <c r="AE367" s="9">
        <v>8</v>
      </c>
      <c r="AF367">
        <f>AE367/100</f>
        <v>0.08</v>
      </c>
      <c r="AG367" s="9">
        <v>94</v>
      </c>
      <c r="AH367">
        <f>AG367/100</f>
        <v>0.94</v>
      </c>
      <c r="AI367">
        <f>((Z367*(AH367)+AD367*(AF367))/2)</f>
        <v>1.1579813725558243</v>
      </c>
      <c r="AL367">
        <f>(0.75+(2*EXP(-5)*(0.23)))*V367</f>
        <v>797.99989922199245</v>
      </c>
      <c r="AM367">
        <v>12.75599999999999</v>
      </c>
      <c r="AN367">
        <f>AM367/AL367</f>
        <v>1.5984964424727889E-2</v>
      </c>
      <c r="AO367">
        <f>(W367+273.16)^4</f>
        <v>7487459175.1471529</v>
      </c>
      <c r="AP367">
        <f>(AA367+273.16)^4</f>
        <v>9017892663.8373318</v>
      </c>
      <c r="AQ367">
        <f>(AO367+AP367)/2</f>
        <v>8252675919.4922428</v>
      </c>
      <c r="AR367">
        <f>4.903*10^-9*AQ367</f>
        <v>40.46287003327047</v>
      </c>
      <c r="AS367">
        <f t="shared" si="172"/>
        <v>0.18934663992431447</v>
      </c>
      <c r="AT367">
        <f>(1.35*(AN367))-0.35</f>
        <v>-0.32842029802661732</v>
      </c>
      <c r="AU367">
        <f>AR367*AS367*AT367</f>
        <v>-2.5161948991541356</v>
      </c>
      <c r="AX367">
        <f>AW2*AM367</f>
        <v>8.9291999999999927</v>
      </c>
      <c r="AY367">
        <f>(AX367-AU367)</f>
        <v>11.445394899154127</v>
      </c>
      <c r="AZ367">
        <f>SUM(AY337:AY367)/31</f>
        <v>11.864044245076851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6"/>
  <sheetViews>
    <sheetView workbookViewId="0"/>
  </sheetViews>
  <sheetFormatPr defaultRowHeight="15" x14ac:dyDescent="0.25"/>
  <cols>
    <col min="5" max="5" width="11.85546875" customWidth="1"/>
    <col min="7" max="7" width="15.42578125" customWidth="1"/>
    <col min="8" max="8" width="19" customWidth="1"/>
    <col min="9" max="9" width="13.85546875" customWidth="1"/>
    <col min="21" max="21" width="13.28515625" customWidth="1"/>
    <col min="22" max="22" width="11.140625" customWidth="1"/>
    <col min="32" max="32" width="13.85546875" customWidth="1"/>
    <col min="34" max="34" width="12.140625" customWidth="1"/>
    <col min="41" max="41" width="15.28515625" customWidth="1"/>
    <col min="42" max="42" width="17.7109375" customWidth="1"/>
    <col min="43" max="43" width="13.140625" customWidth="1"/>
    <col min="44" max="44" width="27.5703125" customWidth="1"/>
    <col min="45" max="45" width="18.42578125" customWidth="1"/>
    <col min="46" max="46" width="14.140625" customWidth="1"/>
    <col min="47" max="47" width="10.5703125" customWidth="1"/>
    <col min="51" max="51" width="11.85546875" customWidth="1"/>
    <col min="52" max="52" width="22.42578125" customWidth="1"/>
  </cols>
  <sheetData>
    <row r="1" spans="1:52" x14ac:dyDescent="0.25">
      <c r="A1" t="s">
        <v>0</v>
      </c>
      <c r="D1" t="s">
        <v>3</v>
      </c>
      <c r="E1" t="s">
        <v>22</v>
      </c>
      <c r="F1" t="s">
        <v>4</v>
      </c>
      <c r="G1" t="s">
        <v>23</v>
      </c>
      <c r="H1" t="s">
        <v>17</v>
      </c>
      <c r="I1" s="1" t="s">
        <v>18</v>
      </c>
      <c r="J1" s="1" t="s">
        <v>19</v>
      </c>
      <c r="K1" s="1" t="s">
        <v>21</v>
      </c>
      <c r="L1" s="1" t="s">
        <v>20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40</v>
      </c>
      <c r="AC1" s="1" t="s">
        <v>39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t="s">
        <v>64</v>
      </c>
    </row>
    <row r="2" spans="1:52" x14ac:dyDescent="0.25">
      <c r="A2" t="s">
        <v>1</v>
      </c>
      <c r="D2">
        <f>(24*3600)/(22/7)</f>
        <v>27490.909090909092</v>
      </c>
      <c r="E2">
        <f>1367</f>
        <v>1367</v>
      </c>
      <c r="F2">
        <v>1</v>
      </c>
      <c r="G2">
        <f>(1+(0.033*COS(2*22/7*F2/365*(22/7)/180)))</f>
        <v>1.0329999985081961</v>
      </c>
      <c r="H2">
        <f>0.409*SIN((22/7)/180*(2*F2*(22/7)/365-(1.39)))</f>
        <v>-9.8024456267644076E-3</v>
      </c>
      <c r="I2">
        <v>7.3775000000000004</v>
      </c>
      <c r="J2">
        <f>TAN(I2*(22/7)/180)</f>
        <v>0.12953071658487997</v>
      </c>
      <c r="K2">
        <f>TAN(G2*(22/7)/180)</f>
        <v>1.8038464017571944E-2</v>
      </c>
      <c r="L2">
        <f>ACOS(-J2*K2)</f>
        <v>1.5731328640912006</v>
      </c>
      <c r="M2">
        <f>COS(I2*(22/7)/180)</f>
        <v>0.99171500765688703</v>
      </c>
      <c r="N2">
        <f>COS(G2*(22/7)/180)</f>
        <v>0.99983734660074397</v>
      </c>
      <c r="O2">
        <f>SIN(L2*(22/7)/180)</f>
        <v>2.7463945511307958E-2</v>
      </c>
      <c r="P2">
        <f>M2*N2*O2</f>
        <v>2.7231976838863921E-2</v>
      </c>
      <c r="Q2">
        <f>(22/7*L2)/180</f>
        <v>2.7467399214290804E-2</v>
      </c>
      <c r="R2">
        <f>SIN(I2*(22/7)/180)</f>
        <v>0.12845755558977631</v>
      </c>
      <c r="S2">
        <f>SIN(G2*(22/7)/180)</f>
        <v>1.8035530000082126E-2</v>
      </c>
      <c r="T2">
        <f>Q2*R2*S2</f>
        <v>6.3636473179845131E-5</v>
      </c>
      <c r="U2">
        <f>D2*E2*G2*(P2+T2)</f>
        <v>1059621.5792741389</v>
      </c>
      <c r="V2">
        <f>U2/1000</f>
        <v>1059.6215792741389</v>
      </c>
      <c r="W2" s="2">
        <v>19.5</v>
      </c>
      <c r="X2">
        <f>W2*17.27</f>
        <v>336.76499999999999</v>
      </c>
      <c r="Y2" s="6">
        <f>W2+273.3</f>
        <v>292.8</v>
      </c>
      <c r="Z2">
        <f>0.6108*EXP(X2/Y2)</f>
        <v>1.9293207209093002</v>
      </c>
      <c r="AA2" s="2">
        <v>35</v>
      </c>
      <c r="AB2">
        <f>17.27*AA2</f>
        <v>604.44999999999993</v>
      </c>
      <c r="AC2" s="6">
        <f t="shared" ref="AC2:AC65" si="0">AA2+273.3</f>
        <v>308.3</v>
      </c>
      <c r="AD2">
        <f>0.6108*EXP(AB2/AC2)</f>
        <v>4.3388295745269367</v>
      </c>
      <c r="AE2" s="7">
        <v>0</v>
      </c>
      <c r="AF2">
        <f>AE2/100</f>
        <v>0</v>
      </c>
      <c r="AG2" s="7">
        <v>88</v>
      </c>
      <c r="AH2">
        <f>AG2/100</f>
        <v>0.88</v>
      </c>
      <c r="AI2">
        <f>((Z2*(AH2)+AD2*(AF2))/2)</f>
        <v>0.84890111720009209</v>
      </c>
      <c r="AJ2">
        <v>230</v>
      </c>
      <c r="AK2">
        <f>230/1000</f>
        <v>0.23</v>
      </c>
      <c r="AL2">
        <f>(0.75+(2*EXP(-5)*(0.23)))*V2</f>
        <v>798.00043451411295</v>
      </c>
      <c r="AM2" s="12">
        <v>16.873200000000001</v>
      </c>
      <c r="AN2">
        <f>AM2/AL2</f>
        <v>2.1144349389074914E-2</v>
      </c>
      <c r="AO2" s="6">
        <f>(W2+273.16)^4</f>
        <v>7335901190.2954779</v>
      </c>
      <c r="AP2">
        <f>(AA2+273.16)^4</f>
        <v>9017892663.8373318</v>
      </c>
      <c r="AQ2">
        <f>(AO2+AP2)/2</f>
        <v>8176896927.0664043</v>
      </c>
      <c r="AR2">
        <f>4.903*10^-9*AQ2</f>
        <v>40.091325633406584</v>
      </c>
      <c r="AS2">
        <f>(0.34-(0.14*SQRT(AI2)))</f>
        <v>0.21100983798319423</v>
      </c>
      <c r="AT2">
        <f>(1.35*(AN2))-0.35</f>
        <v>-0.32145512832474882</v>
      </c>
      <c r="AU2">
        <f>AR2*AS2*AT2</f>
        <v>-2.7194024173479532</v>
      </c>
      <c r="AV2">
        <v>0.3</v>
      </c>
      <c r="AW2">
        <f>1-AV2</f>
        <v>0.7</v>
      </c>
      <c r="AX2">
        <f>AW2*AM2</f>
        <v>11.81124</v>
      </c>
      <c r="AY2">
        <f>(AX2-AU2)</f>
        <v>14.530642417347952</v>
      </c>
    </row>
    <row r="3" spans="1:52" x14ac:dyDescent="0.25">
      <c r="A3" t="s">
        <v>2</v>
      </c>
      <c r="F3">
        <f>F2+1</f>
        <v>2</v>
      </c>
      <c r="G3">
        <f t="shared" ref="G3:G66" si="1">(1+(0.033*COS(2*22/7*F3/365*(22/7)/180)))</f>
        <v>1.0329999940327843</v>
      </c>
      <c r="H3">
        <f>0.409*SIN((22/7)/180*(2*F3*(22/7)/365-(1.39)))</f>
        <v>-9.6794997390570806E-3</v>
      </c>
      <c r="K3">
        <f t="shared" ref="K3:K66" si="2">TAN(G3*(22/7)/180)</f>
        <v>1.8038463939404406E-2</v>
      </c>
      <c r="L3">
        <f>ACOS(-J2*K3)</f>
        <v>1.5731328640810753</v>
      </c>
      <c r="N3">
        <f t="shared" ref="N3:N66" si="3">COS(G3*(22/7)/180)</f>
        <v>0.99983734660215329</v>
      </c>
      <c r="O3">
        <f t="shared" ref="O3:O66" si="4">SIN(L3*(22/7)/180)</f>
        <v>2.7463945511131235E-2</v>
      </c>
      <c r="P3">
        <f>M2*N3*O3</f>
        <v>2.7231976838727075E-2</v>
      </c>
      <c r="Q3">
        <f t="shared" ref="Q3:Q66" si="5">(22/7*L3)/180</f>
        <v>2.7467399214114015E-2</v>
      </c>
      <c r="S3">
        <f t="shared" ref="S3:S66" si="6">SIN(G3*(22/7)/180)</f>
        <v>1.8035529921952728E-2</v>
      </c>
      <c r="T3">
        <f>Q3*R2*S3</f>
        <v>6.3636472903764175E-5</v>
      </c>
      <c r="U3">
        <f>D2*E2*G2*(P3+T3)</f>
        <v>1059621.579258109</v>
      </c>
      <c r="V3">
        <f t="shared" ref="V3:V66" si="7">U3/1000</f>
        <v>1059.621579258109</v>
      </c>
      <c r="W3" s="2">
        <v>19.5</v>
      </c>
      <c r="X3">
        <f t="shared" ref="X3:X66" si="8">W3*17.27</f>
        <v>336.76499999999999</v>
      </c>
      <c r="Y3" s="6">
        <f t="shared" ref="Y3:Y66" si="9">W3+273.3</f>
        <v>292.8</v>
      </c>
      <c r="Z3">
        <f t="shared" ref="Z3:Z66" si="10">0.6108*EXP(X3/Y3)</f>
        <v>1.9293207209093002</v>
      </c>
      <c r="AA3" s="2">
        <v>35.200000000000003</v>
      </c>
      <c r="AB3">
        <f t="shared" ref="AB3:AB66" si="11">17.27*AA3</f>
        <v>607.904</v>
      </c>
      <c r="AC3" s="6">
        <f t="shared" si="0"/>
        <v>308.5</v>
      </c>
      <c r="AD3">
        <f t="shared" ref="AD3:AD66" si="12">0.6108*EXP(AB3/AC3)</f>
        <v>4.3821071424005176</v>
      </c>
      <c r="AE3" s="7">
        <v>7</v>
      </c>
      <c r="AF3">
        <f t="shared" ref="AF3:AF66" si="13">AE3/100</f>
        <v>7.0000000000000007E-2</v>
      </c>
      <c r="AG3" s="7">
        <v>87</v>
      </c>
      <c r="AH3">
        <f t="shared" ref="AH3:AH66" si="14">AG3/100</f>
        <v>0.87</v>
      </c>
      <c r="AI3">
        <f t="shared" ref="AI3:AI66" si="15">((Z3*(AH3)+AD3*(AF3))/2)</f>
        <v>0.99262826357956369</v>
      </c>
      <c r="AL3">
        <f t="shared" ref="AL3:AL66" si="16">(0.75+(2*EXP(-5)*(0.23)))*V3</f>
        <v>798.00043450204089</v>
      </c>
      <c r="AM3" s="12">
        <v>15.9894</v>
      </c>
      <c r="AN3">
        <f t="shared" ref="AN3:AN66" si="17">AM3/AL3</f>
        <v>2.0036831195433525E-2</v>
      </c>
      <c r="AO3" s="6">
        <f t="shared" ref="AO3:AO66" si="18">(W3+273.16)^4</f>
        <v>7335901190.2954779</v>
      </c>
      <c r="AP3">
        <f t="shared" ref="AP3:AP66" si="19">(AA3+273.16)^4</f>
        <v>9041326401.0233898</v>
      </c>
      <c r="AQ3">
        <f t="shared" ref="AQ3:AQ66" si="20">(AO3+AP3)/2</f>
        <v>8188613795.6594334</v>
      </c>
      <c r="AR3">
        <f t="shared" ref="AR3:AR66" si="21">4.903*10^-9*AQ3</f>
        <v>40.148773440118205</v>
      </c>
      <c r="AS3">
        <f t="shared" ref="AS3:AS66" si="22">(0.34-(0.14*SQRT(AI3)))</f>
        <v>0.20051697606461405</v>
      </c>
      <c r="AT3">
        <f t="shared" ref="AT3:AT66" si="23">(1.35*(AN3))-0.35</f>
        <v>-0.3229502778861647</v>
      </c>
      <c r="AU3">
        <f t="shared" ref="AU3:AU66" si="24">AR3*AS3*AT3</f>
        <v>-2.5999146492551821</v>
      </c>
      <c r="AX3">
        <f>AW2*AM3</f>
        <v>11.19258</v>
      </c>
      <c r="AY3">
        <f t="shared" ref="AY3:AY66" si="25">(AX3-AU3)</f>
        <v>13.792494649255183</v>
      </c>
    </row>
    <row r="4" spans="1:52" x14ac:dyDescent="0.25">
      <c r="A4">
        <v>2019</v>
      </c>
      <c r="F4">
        <f t="shared" ref="F4:F67" si="26">F3+1</f>
        <v>3</v>
      </c>
      <c r="G4">
        <f t="shared" si="1"/>
        <v>1.0329999865737651</v>
      </c>
      <c r="H4">
        <f t="shared" ref="H4:H67" si="27">0.409*SIN((22/7)/180*(2*F4*(22/7)/365-(1.39)))</f>
        <v>-9.5565529762033242E-3</v>
      </c>
      <c r="K4">
        <f t="shared" si="2"/>
        <v>1.8038463809125185E-2</v>
      </c>
      <c r="L4">
        <f>ACOS(-J2*K4)</f>
        <v>1.5731328640642002</v>
      </c>
      <c r="N4">
        <f t="shared" si="3"/>
        <v>0.99983734660450219</v>
      </c>
      <c r="O4">
        <f t="shared" si="4"/>
        <v>2.7463945510836699E-2</v>
      </c>
      <c r="P4">
        <f>M2*N4*O4</f>
        <v>2.7231976838499004E-2</v>
      </c>
      <c r="Q4">
        <f t="shared" si="5"/>
        <v>2.7467399213819368E-2</v>
      </c>
      <c r="S4">
        <f t="shared" si="6"/>
        <v>1.8035529791737066E-2</v>
      </c>
      <c r="T4">
        <f>Q4*R2*S4</f>
        <v>6.3636472443629247E-5</v>
      </c>
      <c r="U4">
        <f>D2*E2*G2*(P4+T4)</f>
        <v>1059621.5792313926</v>
      </c>
      <c r="V4">
        <f t="shared" si="7"/>
        <v>1059.6215792313926</v>
      </c>
      <c r="W4" s="2">
        <v>19</v>
      </c>
      <c r="X4">
        <f t="shared" si="8"/>
        <v>328.13</v>
      </c>
      <c r="Y4" s="6">
        <f t="shared" si="9"/>
        <v>292.3</v>
      </c>
      <c r="Z4">
        <f t="shared" si="10"/>
        <v>1.8768481161611772</v>
      </c>
      <c r="AA4" s="2">
        <v>35.5</v>
      </c>
      <c r="AB4">
        <f t="shared" si="11"/>
        <v>613.08500000000004</v>
      </c>
      <c r="AC4" s="6">
        <f t="shared" si="0"/>
        <v>308.8</v>
      </c>
      <c r="AD4">
        <f t="shared" si="12"/>
        <v>4.4477270053696518</v>
      </c>
      <c r="AE4" s="7">
        <v>6</v>
      </c>
      <c r="AF4">
        <f t="shared" si="13"/>
        <v>0.06</v>
      </c>
      <c r="AG4" s="7">
        <v>85</v>
      </c>
      <c r="AH4">
        <f t="shared" si="14"/>
        <v>0.85</v>
      </c>
      <c r="AI4">
        <f t="shared" si="15"/>
        <v>0.93109225952958985</v>
      </c>
      <c r="AL4">
        <f t="shared" si="16"/>
        <v>798.00043448192071</v>
      </c>
      <c r="AM4" s="12">
        <v>15.8652</v>
      </c>
      <c r="AN4">
        <f t="shared" si="17"/>
        <v>1.9881192182934129E-2</v>
      </c>
      <c r="AO4" s="6">
        <f t="shared" si="18"/>
        <v>7285896933.6551847</v>
      </c>
      <c r="AP4">
        <f t="shared" si="19"/>
        <v>9076562602.615221</v>
      </c>
      <c r="AQ4">
        <f t="shared" si="20"/>
        <v>8181229768.1352024</v>
      </c>
      <c r="AR4">
        <f t="shared" si="21"/>
        <v>40.1125695531669</v>
      </c>
      <c r="AS4">
        <f t="shared" si="22"/>
        <v>0.2049096291855709</v>
      </c>
      <c r="AT4">
        <f t="shared" si="23"/>
        <v>-0.32316039055303891</v>
      </c>
      <c r="AU4">
        <f t="shared" si="24"/>
        <v>-2.6562012385731233</v>
      </c>
      <c r="AX4">
        <f>AW2*AM4</f>
        <v>11.105639999999999</v>
      </c>
      <c r="AY4">
        <f t="shared" si="25"/>
        <v>13.761841238573123</v>
      </c>
    </row>
    <row r="5" spans="1:52" x14ac:dyDescent="0.25">
      <c r="F5">
        <f t="shared" si="26"/>
        <v>4</v>
      </c>
      <c r="G5">
        <f t="shared" si="1"/>
        <v>1.0329999761311393</v>
      </c>
      <c r="H5">
        <f t="shared" si="27"/>
        <v>-9.4336053493190471E-3</v>
      </c>
      <c r="K5">
        <f t="shared" si="2"/>
        <v>1.8038463626734298E-2</v>
      </c>
      <c r="L5">
        <f>ACOS(-J2*K5)</f>
        <v>1.5731328640405748</v>
      </c>
      <c r="N5">
        <f t="shared" si="3"/>
        <v>0.99983734660779056</v>
      </c>
      <c r="O5">
        <f t="shared" si="4"/>
        <v>2.7463945510424349E-2</v>
      </c>
      <c r="P5">
        <f>M2*N5*O5</f>
        <v>2.7231976838179697E-2</v>
      </c>
      <c r="Q5">
        <f t="shared" si="5"/>
        <v>2.7467399213406862E-2</v>
      </c>
      <c r="S5">
        <f t="shared" si="6"/>
        <v>1.8035529609435164E-2</v>
      </c>
      <c r="T5">
        <f>Q5*R2*S5</f>
        <v>6.3636471799440443E-5</v>
      </c>
      <c r="U5">
        <f>D2*E2*G2*(P5+T5)</f>
        <v>1059621.5791939897</v>
      </c>
      <c r="V5">
        <f t="shared" si="7"/>
        <v>1059.6215791939896</v>
      </c>
      <c r="W5" s="2">
        <v>18.2</v>
      </c>
      <c r="X5">
        <f t="shared" si="8"/>
        <v>314.31399999999996</v>
      </c>
      <c r="Y5" s="6">
        <f t="shared" si="9"/>
        <v>291.5</v>
      </c>
      <c r="Z5">
        <f t="shared" si="10"/>
        <v>1.7954908620445802</v>
      </c>
      <c r="AA5" s="2">
        <v>35.5</v>
      </c>
      <c r="AB5">
        <f t="shared" si="11"/>
        <v>613.08500000000004</v>
      </c>
      <c r="AC5" s="6">
        <f t="shared" si="0"/>
        <v>308.8</v>
      </c>
      <c r="AD5">
        <f t="shared" si="12"/>
        <v>4.4477270053696518</v>
      </c>
      <c r="AE5" s="7">
        <v>0</v>
      </c>
      <c r="AF5">
        <f t="shared" si="13"/>
        <v>0</v>
      </c>
      <c r="AG5" s="7">
        <v>70</v>
      </c>
      <c r="AH5">
        <f t="shared" si="14"/>
        <v>0.7</v>
      </c>
      <c r="AI5">
        <f t="shared" si="15"/>
        <v>0.62842180171560302</v>
      </c>
      <c r="AL5">
        <f t="shared" si="16"/>
        <v>798.00043445375263</v>
      </c>
      <c r="AM5" s="12">
        <v>16.3584</v>
      </c>
      <c r="AN5">
        <f t="shared" si="17"/>
        <v>2.0499236959936811E-2</v>
      </c>
      <c r="AO5" s="6">
        <f t="shared" si="18"/>
        <v>7206422389.5099812</v>
      </c>
      <c r="AP5">
        <f t="shared" si="19"/>
        <v>9076562602.615221</v>
      </c>
      <c r="AQ5">
        <f t="shared" si="20"/>
        <v>8141492496.0626011</v>
      </c>
      <c r="AR5">
        <f t="shared" si="21"/>
        <v>39.917737708194934</v>
      </c>
      <c r="AS5">
        <f t="shared" si="22"/>
        <v>0.22901771621729072</v>
      </c>
      <c r="AT5">
        <f t="shared" si="23"/>
        <v>-0.32232603010408528</v>
      </c>
      <c r="AU5">
        <f t="shared" si="24"/>
        <v>-2.94666238327315</v>
      </c>
      <c r="AX5">
        <f>AW2*AM5</f>
        <v>11.45088</v>
      </c>
      <c r="AY5">
        <f t="shared" si="25"/>
        <v>14.39754238327315</v>
      </c>
    </row>
    <row r="6" spans="1:52" x14ac:dyDescent="0.25">
      <c r="F6">
        <f t="shared" si="26"/>
        <v>5</v>
      </c>
      <c r="G6">
        <f t="shared" si="1"/>
        <v>1.0329999627049076</v>
      </c>
      <c r="H6">
        <f t="shared" si="27"/>
        <v>-9.3106568695202341E-3</v>
      </c>
      <c r="K6">
        <f t="shared" si="2"/>
        <v>1.8038463392231748E-2</v>
      </c>
      <c r="L6">
        <f>ACOS(-J2*K6)</f>
        <v>1.5731328640101996</v>
      </c>
      <c r="N6">
        <f t="shared" si="3"/>
        <v>0.99983734661201862</v>
      </c>
      <c r="O6">
        <f t="shared" si="4"/>
        <v>2.7463945509894189E-2</v>
      </c>
      <c r="P6">
        <f>M2*N6*O6</f>
        <v>2.7231976837769175E-2</v>
      </c>
      <c r="Q6">
        <f t="shared" si="5"/>
        <v>2.7467399212876501E-2</v>
      </c>
      <c r="S6">
        <f t="shared" si="6"/>
        <v>1.8035529375047023E-2</v>
      </c>
      <c r="T6">
        <f>Q6*R2*S6</f>
        <v>6.3636470971197763E-5</v>
      </c>
      <c r="U6">
        <f>D2*E2*G2*(P6+T6)</f>
        <v>1059621.5791459004</v>
      </c>
      <c r="V6">
        <f t="shared" si="7"/>
        <v>1059.6215791459003</v>
      </c>
      <c r="W6" s="2">
        <v>19.5</v>
      </c>
      <c r="X6">
        <f t="shared" si="8"/>
        <v>336.76499999999999</v>
      </c>
      <c r="Y6" s="6">
        <f t="shared" si="9"/>
        <v>292.8</v>
      </c>
      <c r="Z6">
        <f t="shared" si="10"/>
        <v>1.9293207209093002</v>
      </c>
      <c r="AA6" s="2">
        <v>36</v>
      </c>
      <c r="AB6">
        <f t="shared" si="11"/>
        <v>621.72</v>
      </c>
      <c r="AC6" s="6">
        <f t="shared" si="0"/>
        <v>309.3</v>
      </c>
      <c r="AD6">
        <f t="shared" si="12"/>
        <v>4.5589921905329831</v>
      </c>
      <c r="AE6" s="7">
        <v>2</v>
      </c>
      <c r="AF6">
        <f t="shared" si="13"/>
        <v>0.02</v>
      </c>
      <c r="AG6" s="7">
        <v>78</v>
      </c>
      <c r="AH6">
        <f t="shared" si="14"/>
        <v>0.78</v>
      </c>
      <c r="AI6">
        <f t="shared" si="15"/>
        <v>0.79802500305995694</v>
      </c>
      <c r="AL6">
        <f t="shared" si="16"/>
        <v>798.00043441753655</v>
      </c>
      <c r="AM6" s="12">
        <v>16.619399999999999</v>
      </c>
      <c r="AN6">
        <f t="shared" si="17"/>
        <v>2.082630445199013E-2</v>
      </c>
      <c r="AO6" s="6">
        <f t="shared" si="18"/>
        <v>7335901190.2954779</v>
      </c>
      <c r="AP6">
        <f t="shared" si="19"/>
        <v>9135518354.5049133</v>
      </c>
      <c r="AQ6">
        <f t="shared" si="20"/>
        <v>8235709772.4001961</v>
      </c>
      <c r="AR6">
        <f t="shared" si="21"/>
        <v>40.379685014078163</v>
      </c>
      <c r="AS6">
        <f t="shared" si="22"/>
        <v>0.21493485673467946</v>
      </c>
      <c r="AT6">
        <f t="shared" si="23"/>
        <v>-0.32188448898981331</v>
      </c>
      <c r="AU6">
        <f t="shared" si="24"/>
        <v>-2.7936360636776558</v>
      </c>
      <c r="AX6">
        <f>AW2*AM6</f>
        <v>11.633579999999998</v>
      </c>
      <c r="AY6">
        <f t="shared" si="25"/>
        <v>14.427216063677655</v>
      </c>
    </row>
    <row r="7" spans="1:52" x14ac:dyDescent="0.25">
      <c r="F7">
        <f t="shared" si="26"/>
        <v>6</v>
      </c>
      <c r="G7">
        <f t="shared" si="1"/>
        <v>1.0329999462950714</v>
      </c>
      <c r="H7">
        <f t="shared" si="27"/>
        <v>-9.1877075479229464E-3</v>
      </c>
      <c r="K7">
        <f t="shared" si="2"/>
        <v>1.8038463105617568E-2</v>
      </c>
      <c r="L7">
        <f>ACOS(-J2*K7)</f>
        <v>1.5731328639730739</v>
      </c>
      <c r="N7">
        <f t="shared" si="3"/>
        <v>0.99983734661718615</v>
      </c>
      <c r="O7">
        <f t="shared" si="4"/>
        <v>2.7463945509246204E-2</v>
      </c>
      <c r="P7">
        <f>M2*N7*O7</f>
        <v>2.7231976837267406E-2</v>
      </c>
      <c r="Q7">
        <f t="shared" si="5"/>
        <v>2.7467399212228273E-2</v>
      </c>
      <c r="S7">
        <f t="shared" si="6"/>
        <v>1.8035529088572675E-2</v>
      </c>
      <c r="T7">
        <f>Q7*R2*S7</f>
        <v>6.3636469958901302E-5</v>
      </c>
      <c r="U7">
        <f>D2*E2*G2*(P7+T7)</f>
        <v>1059621.5790871242</v>
      </c>
      <c r="V7">
        <f t="shared" si="7"/>
        <v>1059.6215790871242</v>
      </c>
      <c r="W7" s="2">
        <v>20</v>
      </c>
      <c r="X7">
        <f t="shared" si="8"/>
        <v>345.4</v>
      </c>
      <c r="Y7" s="6">
        <f t="shared" si="9"/>
        <v>293.3</v>
      </c>
      <c r="Z7">
        <f t="shared" si="10"/>
        <v>1.9830739015404046</v>
      </c>
      <c r="AA7" s="2">
        <v>35.200000000000003</v>
      </c>
      <c r="AB7">
        <f t="shared" si="11"/>
        <v>607.904</v>
      </c>
      <c r="AC7" s="6">
        <f t="shared" si="0"/>
        <v>308.5</v>
      </c>
      <c r="AD7">
        <f t="shared" si="12"/>
        <v>4.3821071424005176</v>
      </c>
      <c r="AE7" s="7">
        <v>10</v>
      </c>
      <c r="AF7">
        <f t="shared" si="13"/>
        <v>0.1</v>
      </c>
      <c r="AG7" s="7">
        <v>91</v>
      </c>
      <c r="AH7">
        <f t="shared" si="14"/>
        <v>0.91</v>
      </c>
      <c r="AI7">
        <f t="shared" si="15"/>
        <v>1.1214039823209099</v>
      </c>
      <c r="AL7">
        <f t="shared" si="16"/>
        <v>798.00043437327236</v>
      </c>
      <c r="AM7" s="12">
        <v>16.176600000000001</v>
      </c>
      <c r="AN7">
        <f t="shared" si="17"/>
        <v>2.0271417537140388E-2</v>
      </c>
      <c r="AO7" s="6">
        <f t="shared" si="18"/>
        <v>7386162396.6875706</v>
      </c>
      <c r="AP7">
        <f t="shared" si="19"/>
        <v>9041326401.0233898</v>
      </c>
      <c r="AQ7">
        <f t="shared" si="20"/>
        <v>8213744398.8554802</v>
      </c>
      <c r="AR7">
        <f t="shared" si="21"/>
        <v>40.27198878758842</v>
      </c>
      <c r="AS7">
        <f t="shared" si="22"/>
        <v>0.1917450909632675</v>
      </c>
      <c r="AT7">
        <f t="shared" si="23"/>
        <v>-0.32263358632486044</v>
      </c>
      <c r="AU7">
        <f t="shared" si="24"/>
        <v>-2.4913624071979346</v>
      </c>
      <c r="AX7">
        <f>AW2*AM7</f>
        <v>11.32362</v>
      </c>
      <c r="AY7">
        <f t="shared" si="25"/>
        <v>13.814982407197935</v>
      </c>
    </row>
    <row r="8" spans="1:52" x14ac:dyDescent="0.25">
      <c r="F8">
        <f t="shared" si="26"/>
        <v>7</v>
      </c>
      <c r="G8">
        <f t="shared" si="1"/>
        <v>1.0329999269016323</v>
      </c>
      <c r="H8">
        <f t="shared" si="27"/>
        <v>-9.0647573956433268E-3</v>
      </c>
      <c r="K8">
        <f t="shared" si="2"/>
        <v>1.8038462766891784E-2</v>
      </c>
      <c r="L8">
        <f>ACOS(-J2*K8)</f>
        <v>1.5731328639291986</v>
      </c>
      <c r="N8">
        <f t="shared" si="3"/>
        <v>0.99983734662329327</v>
      </c>
      <c r="O8">
        <f t="shared" si="4"/>
        <v>2.7463945508480414E-2</v>
      </c>
      <c r="P8">
        <f>M2*N8*O8</f>
        <v>2.7231976836674419E-2</v>
      </c>
      <c r="Q8">
        <f t="shared" si="5"/>
        <v>2.7467399211462195E-2</v>
      </c>
      <c r="S8">
        <f t="shared" si="6"/>
        <v>1.8035528750012148E-2</v>
      </c>
      <c r="T8">
        <f>Q8*R2*S8</f>
        <v>6.3636468762551194E-5</v>
      </c>
      <c r="U8">
        <f>D2*E2*G2*(P8+T8)</f>
        <v>1059621.5790176617</v>
      </c>
      <c r="V8">
        <f t="shared" si="7"/>
        <v>1059.6215790176618</v>
      </c>
      <c r="W8" s="2">
        <v>19</v>
      </c>
      <c r="X8">
        <f t="shared" si="8"/>
        <v>328.13</v>
      </c>
      <c r="Y8" s="6">
        <f t="shared" si="9"/>
        <v>292.3</v>
      </c>
      <c r="Z8">
        <f t="shared" si="10"/>
        <v>1.8768481161611772</v>
      </c>
      <c r="AA8" s="2">
        <v>34.5</v>
      </c>
      <c r="AB8">
        <f t="shared" si="11"/>
        <v>595.81499999999994</v>
      </c>
      <c r="AC8" s="6">
        <f t="shared" si="0"/>
        <v>307.8</v>
      </c>
      <c r="AD8">
        <f t="shared" si="12"/>
        <v>4.2322575139029901</v>
      </c>
      <c r="AE8" s="7">
        <v>6</v>
      </c>
      <c r="AF8">
        <f t="shared" si="13"/>
        <v>0.06</v>
      </c>
      <c r="AG8" s="7">
        <v>82</v>
      </c>
      <c r="AH8">
        <f t="shared" si="14"/>
        <v>0.82</v>
      </c>
      <c r="AI8">
        <f t="shared" si="15"/>
        <v>0.89647545304317222</v>
      </c>
      <c r="AL8">
        <f t="shared" si="16"/>
        <v>798.00043432096015</v>
      </c>
      <c r="AM8" s="12">
        <v>14.4504</v>
      </c>
      <c r="AN8">
        <f t="shared" si="17"/>
        <v>1.8108260821056106E-2</v>
      </c>
      <c r="AO8" s="6">
        <f t="shared" si="18"/>
        <v>7285896933.6551847</v>
      </c>
      <c r="AP8">
        <f t="shared" si="19"/>
        <v>8959507612.9412384</v>
      </c>
      <c r="AQ8">
        <f t="shared" si="20"/>
        <v>8122702273.2982121</v>
      </c>
      <c r="AR8">
        <f t="shared" si="21"/>
        <v>39.825609245981134</v>
      </c>
      <c r="AS8">
        <f t="shared" si="22"/>
        <v>0.20744465729497671</v>
      </c>
      <c r="AT8">
        <f t="shared" si="23"/>
        <v>-0.32555384789157421</v>
      </c>
      <c r="AU8">
        <f t="shared" si="24"/>
        <v>-2.6895988802216229</v>
      </c>
      <c r="AX8">
        <f>AW2*AM8</f>
        <v>10.11528</v>
      </c>
      <c r="AY8">
        <f t="shared" si="25"/>
        <v>12.804878880221622</v>
      </c>
    </row>
    <row r="9" spans="1:52" x14ac:dyDescent="0.25">
      <c r="F9">
        <f t="shared" si="26"/>
        <v>8</v>
      </c>
      <c r="G9">
        <f t="shared" si="1"/>
        <v>1.0329999045245917</v>
      </c>
      <c r="H9">
        <f t="shared" si="27"/>
        <v>-8.9418064237975822E-3</v>
      </c>
      <c r="K9">
        <f t="shared" si="2"/>
        <v>1.8038462376054418E-2</v>
      </c>
      <c r="L9">
        <f>ACOS(-J2*K9)</f>
        <v>1.5731328638785729</v>
      </c>
      <c r="N9">
        <f t="shared" si="3"/>
        <v>0.99983734663033996</v>
      </c>
      <c r="O9">
        <f t="shared" si="4"/>
        <v>2.7463945507596808E-2</v>
      </c>
      <c r="P9">
        <f>M2*N9*O9</f>
        <v>2.7231976835990202E-2</v>
      </c>
      <c r="Q9">
        <f t="shared" si="5"/>
        <v>2.7467399210578256E-2</v>
      </c>
      <c r="S9">
        <f t="shared" si="6"/>
        <v>1.8035528359365467E-2</v>
      </c>
      <c r="T9">
        <f>Q9*R2*S9</f>
        <v>6.3636467382147509E-5</v>
      </c>
      <c r="U9">
        <f>D2*E2*G2*(P9+T9)</f>
        <v>1059621.5789375128</v>
      </c>
      <c r="V9">
        <f t="shared" si="7"/>
        <v>1059.6215789375128</v>
      </c>
      <c r="W9" s="2">
        <v>20</v>
      </c>
      <c r="X9">
        <f t="shared" si="8"/>
        <v>345.4</v>
      </c>
      <c r="Y9" s="6">
        <f t="shared" si="9"/>
        <v>293.3</v>
      </c>
      <c r="Z9">
        <f t="shared" si="10"/>
        <v>1.9830739015404046</v>
      </c>
      <c r="AA9" s="2">
        <v>35.1</v>
      </c>
      <c r="AB9">
        <f t="shared" si="11"/>
        <v>606.17700000000002</v>
      </c>
      <c r="AC9" s="6">
        <f t="shared" si="0"/>
        <v>308.40000000000003</v>
      </c>
      <c r="AD9">
        <f t="shared" si="12"/>
        <v>4.3604216834442528</v>
      </c>
      <c r="AE9" s="7">
        <v>4</v>
      </c>
      <c r="AF9">
        <f t="shared" si="13"/>
        <v>0.04</v>
      </c>
      <c r="AG9" s="7">
        <v>54</v>
      </c>
      <c r="AH9">
        <f t="shared" si="14"/>
        <v>0.54</v>
      </c>
      <c r="AI9">
        <f t="shared" si="15"/>
        <v>0.62263838708479435</v>
      </c>
      <c r="AL9">
        <f t="shared" si="16"/>
        <v>798.00043426060006</v>
      </c>
      <c r="AM9" s="12">
        <v>15.856199999999999</v>
      </c>
      <c r="AN9">
        <f t="shared" si="17"/>
        <v>1.986991399909677E-2</v>
      </c>
      <c r="AO9" s="6">
        <f t="shared" si="18"/>
        <v>7386162396.6875706</v>
      </c>
      <c r="AP9">
        <f t="shared" si="19"/>
        <v>9029603830.9766064</v>
      </c>
      <c r="AQ9">
        <f t="shared" si="20"/>
        <v>8207883113.8320885</v>
      </c>
      <c r="AR9">
        <f t="shared" si="21"/>
        <v>40.243250907118728</v>
      </c>
      <c r="AS9">
        <f t="shared" si="22"/>
        <v>0.22952958592065492</v>
      </c>
      <c r="AT9">
        <f t="shared" si="23"/>
        <v>-0.32317561610121937</v>
      </c>
      <c r="AU9">
        <f t="shared" si="24"/>
        <v>-2.9851785683929752</v>
      </c>
      <c r="AX9">
        <f>AW2*AM9</f>
        <v>11.09934</v>
      </c>
      <c r="AY9">
        <f t="shared" si="25"/>
        <v>14.084518568392975</v>
      </c>
    </row>
    <row r="10" spans="1:52" x14ac:dyDescent="0.25">
      <c r="F10">
        <f t="shared" si="26"/>
        <v>9</v>
      </c>
      <c r="G10">
        <f t="shared" si="1"/>
        <v>1.0329998791639519</v>
      </c>
      <c r="H10">
        <f t="shared" si="27"/>
        <v>-8.8188546435020061E-3</v>
      </c>
      <c r="K10">
        <f t="shared" si="2"/>
        <v>1.8038461933105515E-2</v>
      </c>
      <c r="L10">
        <f>ACOS(-J2*K10)</f>
        <v>1.5731328638211972</v>
      </c>
      <c r="N10">
        <f t="shared" si="3"/>
        <v>0.99983734663832613</v>
      </c>
      <c r="O10">
        <f t="shared" si="4"/>
        <v>2.7463945506595391E-2</v>
      </c>
      <c r="P10">
        <f>M2*N10*O10</f>
        <v>2.7231976835214763E-2</v>
      </c>
      <c r="Q10">
        <f t="shared" si="5"/>
        <v>2.746739920957646E-2</v>
      </c>
      <c r="S10">
        <f t="shared" si="6"/>
        <v>1.8035527916632672E-2</v>
      </c>
      <c r="T10">
        <f>Q10*R2*S10</f>
        <v>6.3636465817690381E-5</v>
      </c>
      <c r="U10">
        <f>D2*E2*G2*(P10+T10)</f>
        <v>1059621.5788466774</v>
      </c>
      <c r="V10">
        <f t="shared" si="7"/>
        <v>1059.6215788466775</v>
      </c>
      <c r="W10" s="2">
        <v>20</v>
      </c>
      <c r="X10">
        <f t="shared" si="8"/>
        <v>345.4</v>
      </c>
      <c r="Y10" s="6">
        <f t="shared" si="9"/>
        <v>293.3</v>
      </c>
      <c r="Z10">
        <f t="shared" si="10"/>
        <v>1.9830739015404046</v>
      </c>
      <c r="AA10" s="2">
        <v>35.5</v>
      </c>
      <c r="AB10">
        <f t="shared" si="11"/>
        <v>613.08500000000004</v>
      </c>
      <c r="AC10" s="6">
        <f t="shared" si="0"/>
        <v>308.8</v>
      </c>
      <c r="AD10">
        <f t="shared" si="12"/>
        <v>4.4477270053696518</v>
      </c>
      <c r="AE10" s="7">
        <v>7</v>
      </c>
      <c r="AF10">
        <f t="shared" si="13"/>
        <v>7.0000000000000007E-2</v>
      </c>
      <c r="AG10" s="8">
        <v>86</v>
      </c>
      <c r="AH10">
        <f t="shared" si="14"/>
        <v>0.86</v>
      </c>
      <c r="AI10">
        <f t="shared" si="15"/>
        <v>1.0083922228503117</v>
      </c>
      <c r="AL10">
        <f t="shared" si="16"/>
        <v>798.00043419219196</v>
      </c>
      <c r="AM10" s="12">
        <v>15.683400000000001</v>
      </c>
      <c r="AN10">
        <f t="shared" si="17"/>
        <v>1.9653372765236841E-2</v>
      </c>
      <c r="AO10" s="6">
        <f t="shared" si="18"/>
        <v>7386162396.6875706</v>
      </c>
      <c r="AP10">
        <f t="shared" si="19"/>
        <v>9076562602.615221</v>
      </c>
      <c r="AQ10">
        <f t="shared" si="20"/>
        <v>8231362499.6513958</v>
      </c>
      <c r="AR10">
        <f t="shared" si="21"/>
        <v>40.358370335790795</v>
      </c>
      <c r="AS10">
        <f t="shared" si="22"/>
        <v>0.19941377177025446</v>
      </c>
      <c r="AT10">
        <f t="shared" si="23"/>
        <v>-0.32346794676693025</v>
      </c>
      <c r="AU10">
        <f t="shared" si="24"/>
        <v>-2.6032748394547438</v>
      </c>
      <c r="AX10">
        <f>AW2*AM10</f>
        <v>10.97838</v>
      </c>
      <c r="AY10">
        <f t="shared" si="25"/>
        <v>13.581654839454743</v>
      </c>
    </row>
    <row r="11" spans="1:52" x14ac:dyDescent="0.25">
      <c r="F11">
        <f t="shared" si="26"/>
        <v>10</v>
      </c>
      <c r="G11">
        <f t="shared" si="1"/>
        <v>1.0329998508197151</v>
      </c>
      <c r="H11">
        <f t="shared" si="27"/>
        <v>-8.6959020658729583E-3</v>
      </c>
      <c r="K11">
        <f t="shared" si="2"/>
        <v>1.8038461438045113E-2</v>
      </c>
      <c r="L11">
        <f>ACOS(-J2*K11)</f>
        <v>1.5731328637570716</v>
      </c>
      <c r="N11">
        <f t="shared" si="3"/>
        <v>0.99983734664725188</v>
      </c>
      <c r="O11">
        <f t="shared" si="4"/>
        <v>2.7463945505476161E-2</v>
      </c>
      <c r="P11">
        <f>M2*N11*O11</f>
        <v>2.7231976834348089E-2</v>
      </c>
      <c r="Q11">
        <f t="shared" si="5"/>
        <v>2.7467399208456807E-2</v>
      </c>
      <c r="S11">
        <f t="shared" si="6"/>
        <v>1.8035527421813798E-2</v>
      </c>
      <c r="T11">
        <f>Q11*R2*S11</f>
        <v>6.363646406917996E-5</v>
      </c>
      <c r="U11">
        <f>D2*E2*G2*(P11+T11)</f>
        <v>1059621.5787451554</v>
      </c>
      <c r="V11">
        <f t="shared" si="7"/>
        <v>1059.6215787451554</v>
      </c>
      <c r="W11" s="2">
        <v>20</v>
      </c>
      <c r="X11">
        <f t="shared" si="8"/>
        <v>345.4</v>
      </c>
      <c r="Y11" s="6">
        <f t="shared" si="9"/>
        <v>293.3</v>
      </c>
      <c r="Z11">
        <f t="shared" si="10"/>
        <v>1.9830739015404046</v>
      </c>
      <c r="AA11" s="2">
        <v>35</v>
      </c>
      <c r="AB11">
        <f t="shared" si="11"/>
        <v>604.44999999999993</v>
      </c>
      <c r="AC11" s="6">
        <f t="shared" si="0"/>
        <v>308.3</v>
      </c>
      <c r="AD11">
        <f t="shared" si="12"/>
        <v>4.3388295745269367</v>
      </c>
      <c r="AE11" s="8">
        <v>35</v>
      </c>
      <c r="AF11">
        <f t="shared" si="13"/>
        <v>0.35</v>
      </c>
      <c r="AG11" s="8">
        <v>95</v>
      </c>
      <c r="AH11">
        <f t="shared" si="14"/>
        <v>0.95</v>
      </c>
      <c r="AI11">
        <f t="shared" si="15"/>
        <v>1.7012552787739061</v>
      </c>
      <c r="AL11">
        <f t="shared" si="16"/>
        <v>798.00043411573574</v>
      </c>
      <c r="AM11" s="12">
        <v>13.755599999999999</v>
      </c>
      <c r="AN11">
        <f t="shared" si="17"/>
        <v>1.7237584607635682E-2</v>
      </c>
      <c r="AO11" s="6">
        <f t="shared" si="18"/>
        <v>7386162396.6875706</v>
      </c>
      <c r="AP11">
        <f t="shared" si="19"/>
        <v>9017892663.8373318</v>
      </c>
      <c r="AQ11">
        <f t="shared" si="20"/>
        <v>8202027530.2624512</v>
      </c>
      <c r="AR11">
        <f t="shared" si="21"/>
        <v>40.214540980876798</v>
      </c>
      <c r="AS11">
        <f t="shared" si="22"/>
        <v>0.15739495224948308</v>
      </c>
      <c r="AT11">
        <f t="shared" si="23"/>
        <v>-0.32672926077969178</v>
      </c>
      <c r="AU11">
        <f t="shared" si="24"/>
        <v>-2.0680543409782812</v>
      </c>
      <c r="AX11">
        <f>AW2*AM11</f>
        <v>9.628919999999999</v>
      </c>
      <c r="AY11">
        <f t="shared" si="25"/>
        <v>11.696974340978279</v>
      </c>
    </row>
    <row r="12" spans="1:52" x14ac:dyDescent="0.25">
      <c r="F12">
        <f t="shared" si="26"/>
        <v>11</v>
      </c>
      <c r="G12">
        <f t="shared" si="1"/>
        <v>1.0329998194918837</v>
      </c>
      <c r="H12">
        <f t="shared" si="27"/>
        <v>-8.5729487020268658E-3</v>
      </c>
      <c r="K12">
        <f t="shared" si="2"/>
        <v>1.8038460890873242E-2</v>
      </c>
      <c r="L12">
        <f>ACOS(-J2*K12)</f>
        <v>1.5731328636861959</v>
      </c>
      <c r="N12">
        <f t="shared" si="3"/>
        <v>0.99983734665711721</v>
      </c>
      <c r="O12">
        <f t="shared" si="4"/>
        <v>2.7463945504239116E-2</v>
      </c>
      <c r="P12">
        <f>M2*N12*O12</f>
        <v>2.7231976833390188E-2</v>
      </c>
      <c r="Q12">
        <f t="shared" si="5"/>
        <v>2.7467399207219294E-2</v>
      </c>
      <c r="S12">
        <f t="shared" si="6"/>
        <v>1.8035526874908881E-2</v>
      </c>
      <c r="T12">
        <f>Q12*R2*S12</f>
        <v>6.3636462136616327E-5</v>
      </c>
      <c r="U12">
        <f>D2*E2*G2*(P12+T12)</f>
        <v>1059621.5786329468</v>
      </c>
      <c r="V12">
        <f t="shared" si="7"/>
        <v>1059.6215786329469</v>
      </c>
      <c r="W12" s="2">
        <v>19.5</v>
      </c>
      <c r="X12">
        <f t="shared" si="8"/>
        <v>336.76499999999999</v>
      </c>
      <c r="Y12" s="6">
        <f t="shared" si="9"/>
        <v>292.8</v>
      </c>
      <c r="Z12">
        <f t="shared" si="10"/>
        <v>1.9293207209093002</v>
      </c>
      <c r="AA12" s="2">
        <v>36.5</v>
      </c>
      <c r="AB12">
        <f t="shared" si="11"/>
        <v>630.35500000000002</v>
      </c>
      <c r="AC12" s="6">
        <f t="shared" si="0"/>
        <v>309.8</v>
      </c>
      <c r="AD12">
        <f t="shared" si="12"/>
        <v>4.6726681185755528</v>
      </c>
      <c r="AE12" s="8">
        <v>16</v>
      </c>
      <c r="AF12">
        <f t="shared" si="13"/>
        <v>0.16</v>
      </c>
      <c r="AG12" s="8">
        <v>96</v>
      </c>
      <c r="AH12">
        <f t="shared" si="14"/>
        <v>0.96</v>
      </c>
      <c r="AI12">
        <f t="shared" si="15"/>
        <v>1.2998873955225083</v>
      </c>
      <c r="AL12">
        <f t="shared" si="16"/>
        <v>798.00043403123163</v>
      </c>
      <c r="AM12" s="12">
        <v>13.7286</v>
      </c>
      <c r="AN12">
        <f t="shared" si="17"/>
        <v>1.7203750041397469E-2</v>
      </c>
      <c r="AO12" s="6">
        <f t="shared" si="18"/>
        <v>7335901190.2954779</v>
      </c>
      <c r="AP12">
        <f t="shared" si="19"/>
        <v>9194760846.2364063</v>
      </c>
      <c r="AQ12">
        <f t="shared" si="20"/>
        <v>8265331018.2659416</v>
      </c>
      <c r="AR12">
        <f t="shared" si="21"/>
        <v>40.524917982557916</v>
      </c>
      <c r="AS12">
        <f t="shared" si="22"/>
        <v>0.18038235388203108</v>
      </c>
      <c r="AT12">
        <f t="shared" si="23"/>
        <v>-0.3267749374441134</v>
      </c>
      <c r="AU12">
        <f t="shared" si="24"/>
        <v>-2.3887182887743914</v>
      </c>
      <c r="AX12">
        <f>AW2*AM12</f>
        <v>9.6100199999999987</v>
      </c>
      <c r="AY12">
        <f t="shared" si="25"/>
        <v>11.998738288774391</v>
      </c>
    </row>
    <row r="13" spans="1:52" x14ac:dyDescent="0.25">
      <c r="F13">
        <f t="shared" si="26"/>
        <v>12</v>
      </c>
      <c r="G13">
        <f t="shared" si="1"/>
        <v>1.0329997851804609</v>
      </c>
      <c r="H13">
        <f t="shared" si="27"/>
        <v>-8.4499945630802428E-3</v>
      </c>
      <c r="K13">
        <f t="shared" si="2"/>
        <v>1.8038460291589974E-2</v>
      </c>
      <c r="L13">
        <f>ACOS(-J2*K13)</f>
        <v>1.57313286360857</v>
      </c>
      <c r="N13">
        <f t="shared" si="3"/>
        <v>0.99983734666792212</v>
      </c>
      <c r="O13">
        <f t="shared" si="4"/>
        <v>2.7463945502884252E-2</v>
      </c>
      <c r="P13">
        <f>M2*N13*O13</f>
        <v>2.7231976832341055E-2</v>
      </c>
      <c r="Q13">
        <f t="shared" si="5"/>
        <v>2.746739920586392E-2</v>
      </c>
      <c r="S13">
        <f t="shared" si="6"/>
        <v>1.8035526275917993E-2</v>
      </c>
      <c r="T13">
        <f>Q13*R2*S13</f>
        <v>6.3636460019999766E-5</v>
      </c>
      <c r="U13">
        <f>D2*E2*G2*(P13+T13)</f>
        <v>1059621.5785100518</v>
      </c>
      <c r="V13">
        <f t="shared" si="7"/>
        <v>1059.6215785100519</v>
      </c>
      <c r="W13" s="2">
        <v>22</v>
      </c>
      <c r="X13">
        <f t="shared" si="8"/>
        <v>379.94</v>
      </c>
      <c r="Y13" s="6">
        <f t="shared" si="9"/>
        <v>295.3</v>
      </c>
      <c r="Z13">
        <f t="shared" si="10"/>
        <v>2.2114271288940266</v>
      </c>
      <c r="AA13" s="2">
        <v>36.5</v>
      </c>
      <c r="AB13">
        <f t="shared" si="11"/>
        <v>630.35500000000002</v>
      </c>
      <c r="AC13" s="6">
        <f t="shared" si="0"/>
        <v>309.8</v>
      </c>
      <c r="AD13">
        <f t="shared" si="12"/>
        <v>4.6726681185755528</v>
      </c>
      <c r="AE13" s="8">
        <v>7</v>
      </c>
      <c r="AF13">
        <f t="shared" si="13"/>
        <v>7.0000000000000007E-2</v>
      </c>
      <c r="AG13" s="8">
        <v>94</v>
      </c>
      <c r="AH13">
        <f t="shared" si="14"/>
        <v>0.94</v>
      </c>
      <c r="AI13">
        <f t="shared" si="15"/>
        <v>1.2029141347303367</v>
      </c>
      <c r="AL13">
        <f t="shared" si="16"/>
        <v>798.00043393867941</v>
      </c>
      <c r="AM13" s="12">
        <v>15.39</v>
      </c>
      <c r="AN13">
        <f t="shared" si="17"/>
        <v>1.9285703798480155E-2</v>
      </c>
      <c r="AO13" s="6">
        <f t="shared" si="18"/>
        <v>7589794316.8739386</v>
      </c>
      <c r="AP13">
        <f t="shared" si="19"/>
        <v>9194760846.2364063</v>
      </c>
      <c r="AQ13">
        <f t="shared" si="20"/>
        <v>8392277581.555172</v>
      </c>
      <c r="AR13">
        <f t="shared" si="21"/>
        <v>41.147336982365012</v>
      </c>
      <c r="AS13">
        <f t="shared" si="22"/>
        <v>0.18645158079382712</v>
      </c>
      <c r="AT13">
        <f t="shared" si="23"/>
        <v>-0.32396429987205178</v>
      </c>
      <c r="AU13">
        <f t="shared" si="24"/>
        <v>-2.4854495814823778</v>
      </c>
      <c r="AX13">
        <f>AW2*AM13</f>
        <v>10.773</v>
      </c>
      <c r="AY13">
        <f t="shared" si="25"/>
        <v>13.258449581482378</v>
      </c>
    </row>
    <row r="14" spans="1:52" x14ac:dyDescent="0.25">
      <c r="F14">
        <f t="shared" si="26"/>
        <v>13</v>
      </c>
      <c r="G14">
        <f t="shared" si="1"/>
        <v>1.0329997478854493</v>
      </c>
      <c r="H14">
        <f t="shared" si="27"/>
        <v>-8.327039660149655E-3</v>
      </c>
      <c r="K14">
        <f t="shared" si="2"/>
        <v>1.8038459640195348E-2</v>
      </c>
      <c r="L14">
        <f>ACOS(-J2*K14)</f>
        <v>1.5731328635241941</v>
      </c>
      <c r="N14">
        <f t="shared" si="3"/>
        <v>0.99983734667966651</v>
      </c>
      <c r="O14">
        <f t="shared" si="4"/>
        <v>2.7463945501411579E-2</v>
      </c>
      <c r="P14">
        <f>M2*N14*O14</f>
        <v>2.7231976831200697E-2</v>
      </c>
      <c r="Q14">
        <f t="shared" si="5"/>
        <v>2.7467399204390692E-2</v>
      </c>
      <c r="S14">
        <f t="shared" si="6"/>
        <v>1.8035525624841169E-2</v>
      </c>
      <c r="T14">
        <f>Q14*R2*S14</f>
        <v>6.36364577193304E-5</v>
      </c>
      <c r="U14">
        <f>D2*E2*G2*(P14+T14)</f>
        <v>1059621.5783764704</v>
      </c>
      <c r="V14">
        <f t="shared" si="7"/>
        <v>1059.6215783764703</v>
      </c>
      <c r="W14" s="2">
        <v>25</v>
      </c>
      <c r="X14">
        <f t="shared" si="8"/>
        <v>431.75</v>
      </c>
      <c r="Y14" s="6">
        <f t="shared" si="9"/>
        <v>298.3</v>
      </c>
      <c r="Z14">
        <f t="shared" si="10"/>
        <v>2.597066958624318</v>
      </c>
      <c r="AA14" s="2">
        <v>36</v>
      </c>
      <c r="AB14">
        <f t="shared" si="11"/>
        <v>621.72</v>
      </c>
      <c r="AC14" s="6">
        <f t="shared" si="0"/>
        <v>309.3</v>
      </c>
      <c r="AD14">
        <f t="shared" si="12"/>
        <v>4.5589921905329831</v>
      </c>
      <c r="AE14" s="8">
        <v>33</v>
      </c>
      <c r="AF14">
        <f t="shared" si="13"/>
        <v>0.33</v>
      </c>
      <c r="AG14" s="8">
        <v>93</v>
      </c>
      <c r="AH14">
        <f t="shared" si="14"/>
        <v>0.93</v>
      </c>
      <c r="AI14">
        <f t="shared" si="15"/>
        <v>1.9598698471982503</v>
      </c>
      <c r="AL14">
        <f t="shared" si="16"/>
        <v>798.00043383807929</v>
      </c>
      <c r="AM14" s="12">
        <v>13.9878</v>
      </c>
      <c r="AN14">
        <f t="shared" si="17"/>
        <v>1.7528561899050592E-2</v>
      </c>
      <c r="AO14" s="6">
        <f t="shared" si="18"/>
        <v>7903100760.0574884</v>
      </c>
      <c r="AP14">
        <f t="shared" si="19"/>
        <v>9135518354.5049133</v>
      </c>
      <c r="AQ14">
        <f t="shared" si="20"/>
        <v>8519309557.2812004</v>
      </c>
      <c r="AR14">
        <f t="shared" si="21"/>
        <v>41.770174759349729</v>
      </c>
      <c r="AS14">
        <f t="shared" si="22"/>
        <v>0.14400650774812521</v>
      </c>
      <c r="AT14">
        <f t="shared" si="23"/>
        <v>-0.32633644143628165</v>
      </c>
      <c r="AU14">
        <f t="shared" si="24"/>
        <v>-1.9629714551977735</v>
      </c>
      <c r="AX14">
        <f>AW2*AM14</f>
        <v>9.7914599999999989</v>
      </c>
      <c r="AY14">
        <f t="shared" si="25"/>
        <v>11.754431455197773</v>
      </c>
    </row>
    <row r="15" spans="1:52" x14ac:dyDescent="0.25">
      <c r="F15">
        <f t="shared" si="26"/>
        <v>14</v>
      </c>
      <c r="G15">
        <f t="shared" si="1"/>
        <v>1.0329997076068529</v>
      </c>
      <c r="H15">
        <f t="shared" si="27"/>
        <v>-8.2040840043517485E-3</v>
      </c>
      <c r="K15">
        <f t="shared" si="2"/>
        <v>1.8038458936689428E-2</v>
      </c>
      <c r="L15">
        <f>ACOS(-J2*K15)</f>
        <v>1.5731328634330684</v>
      </c>
      <c r="N15">
        <f t="shared" si="3"/>
        <v>0.99983734669235047</v>
      </c>
      <c r="O15">
        <f t="shared" si="4"/>
        <v>2.7463945499821091E-2</v>
      </c>
      <c r="P15">
        <f>M2*N15*O15</f>
        <v>2.7231976829969109E-2</v>
      </c>
      <c r="Q15">
        <f t="shared" si="5"/>
        <v>2.7467399202799603E-2</v>
      </c>
      <c r="S15">
        <f t="shared" si="6"/>
        <v>1.8035524921678477E-2</v>
      </c>
      <c r="T15">
        <f>Q15*R2*S15</f>
        <v>6.3636455234608472E-5</v>
      </c>
      <c r="U15">
        <f>D2*E2*G2*(P15+T15)</f>
        <v>1059621.5782322024</v>
      </c>
      <c r="V15">
        <f t="shared" si="7"/>
        <v>1059.6215782322024</v>
      </c>
      <c r="W15" s="2">
        <v>24</v>
      </c>
      <c r="X15">
        <f t="shared" si="8"/>
        <v>414.48</v>
      </c>
      <c r="Y15" s="6">
        <f t="shared" si="9"/>
        <v>297.3</v>
      </c>
      <c r="Z15">
        <f t="shared" si="10"/>
        <v>2.4624618961402045</v>
      </c>
      <c r="AA15" s="2">
        <v>34.5</v>
      </c>
      <c r="AB15">
        <f t="shared" si="11"/>
        <v>595.81499999999994</v>
      </c>
      <c r="AC15" s="6">
        <f t="shared" si="0"/>
        <v>307.8</v>
      </c>
      <c r="AD15">
        <f t="shared" si="12"/>
        <v>4.2322575139029901</v>
      </c>
      <c r="AE15" s="8">
        <v>48</v>
      </c>
      <c r="AF15">
        <f t="shared" si="13"/>
        <v>0.48</v>
      </c>
      <c r="AG15" s="8">
        <v>92</v>
      </c>
      <c r="AH15">
        <f t="shared" si="14"/>
        <v>0.92</v>
      </c>
      <c r="AI15">
        <f t="shared" si="15"/>
        <v>2.1484742755612114</v>
      </c>
      <c r="AL15">
        <f t="shared" si="16"/>
        <v>798.00043372943117</v>
      </c>
      <c r="AM15" s="12">
        <v>10.773</v>
      </c>
      <c r="AN15">
        <f t="shared" si="17"/>
        <v>1.3499992662476017E-2</v>
      </c>
      <c r="AO15" s="6">
        <f t="shared" si="18"/>
        <v>7797608001.4891062</v>
      </c>
      <c r="AP15">
        <f t="shared" si="19"/>
        <v>8959507612.9412384</v>
      </c>
      <c r="AQ15">
        <f t="shared" si="20"/>
        <v>8378557807.2151718</v>
      </c>
      <c r="AR15">
        <f t="shared" si="21"/>
        <v>41.080068928775987</v>
      </c>
      <c r="AS15">
        <f t="shared" si="22"/>
        <v>0.13479255422621786</v>
      </c>
      <c r="AT15">
        <f t="shared" si="23"/>
        <v>-0.33177500990565734</v>
      </c>
      <c r="AU15">
        <f t="shared" si="24"/>
        <v>-1.8371335881892676</v>
      </c>
      <c r="AX15">
        <f>AW2*AM15</f>
        <v>7.5410999999999992</v>
      </c>
      <c r="AY15">
        <f t="shared" si="25"/>
        <v>9.3782335881892678</v>
      </c>
    </row>
    <row r="16" spans="1:52" x14ac:dyDescent="0.25">
      <c r="F16">
        <f t="shared" si="26"/>
        <v>15</v>
      </c>
      <c r="G16">
        <f t="shared" si="1"/>
        <v>1.0329996643446748</v>
      </c>
      <c r="H16">
        <f t="shared" si="27"/>
        <v>-8.0811276068032366E-3</v>
      </c>
      <c r="K16">
        <f t="shared" si="2"/>
        <v>1.8038458181072279E-2</v>
      </c>
      <c r="L16">
        <f>ACOS(-J2*K16)</f>
        <v>1.5731328633351924</v>
      </c>
      <c r="N16">
        <f t="shared" si="3"/>
        <v>0.99983734670597402</v>
      </c>
      <c r="O16">
        <f t="shared" si="4"/>
        <v>2.7463945498112794E-2</v>
      </c>
      <c r="P16">
        <f>M2*N16*O16</f>
        <v>2.7231976828646295E-2</v>
      </c>
      <c r="Q16">
        <f t="shared" si="5"/>
        <v>2.7467399201090661E-2</v>
      </c>
      <c r="S16">
        <f t="shared" si="6"/>
        <v>1.8035524166429978E-2</v>
      </c>
      <c r="T16">
        <f>Q16*R2*S16</f>
        <v>6.3636452565834199E-5</v>
      </c>
      <c r="U16">
        <f>D2*E2*G2*(P16+T16)</f>
        <v>1059621.5780772481</v>
      </c>
      <c r="V16">
        <f t="shared" si="7"/>
        <v>1059.6215780772482</v>
      </c>
      <c r="W16" s="2">
        <v>24</v>
      </c>
      <c r="X16">
        <f t="shared" si="8"/>
        <v>414.48</v>
      </c>
      <c r="Y16" s="6">
        <f t="shared" si="9"/>
        <v>297.3</v>
      </c>
      <c r="Z16">
        <f t="shared" si="10"/>
        <v>2.4624618961402045</v>
      </c>
      <c r="AA16" s="2">
        <v>36</v>
      </c>
      <c r="AB16">
        <f t="shared" si="11"/>
        <v>621.72</v>
      </c>
      <c r="AC16" s="6">
        <f t="shared" si="0"/>
        <v>309.3</v>
      </c>
      <c r="AD16">
        <f t="shared" si="12"/>
        <v>4.5589921905329831</v>
      </c>
      <c r="AE16" s="8">
        <v>48</v>
      </c>
      <c r="AF16">
        <f t="shared" si="13"/>
        <v>0.48</v>
      </c>
      <c r="AG16" s="8">
        <v>92</v>
      </c>
      <c r="AH16">
        <f t="shared" si="14"/>
        <v>0.92</v>
      </c>
      <c r="AI16">
        <f t="shared" si="15"/>
        <v>2.2268905979524098</v>
      </c>
      <c r="AL16">
        <f t="shared" si="16"/>
        <v>798.00043361273515</v>
      </c>
      <c r="AM16" s="12">
        <v>13.2624</v>
      </c>
      <c r="AN16">
        <f t="shared" si="17"/>
        <v>1.6619539841548712E-2</v>
      </c>
      <c r="AO16" s="6">
        <f t="shared" si="18"/>
        <v>7797608001.4891062</v>
      </c>
      <c r="AP16">
        <f t="shared" si="19"/>
        <v>9135518354.5049133</v>
      </c>
      <c r="AQ16">
        <f t="shared" si="20"/>
        <v>8466563177.9970093</v>
      </c>
      <c r="AR16">
        <f t="shared" si="21"/>
        <v>41.511559261719334</v>
      </c>
      <c r="AS16">
        <f t="shared" si="22"/>
        <v>0.13108122219420479</v>
      </c>
      <c r="AT16">
        <f t="shared" si="23"/>
        <v>-0.3275636212139092</v>
      </c>
      <c r="AU16">
        <f t="shared" si="24"/>
        <v>-1.7824000774301494</v>
      </c>
      <c r="AX16">
        <f>AW2*AM16</f>
        <v>9.2836799999999986</v>
      </c>
      <c r="AY16">
        <f t="shared" si="25"/>
        <v>11.066080077430147</v>
      </c>
    </row>
    <row r="17" spans="5:52" x14ac:dyDescent="0.25">
      <c r="F17">
        <f t="shared" si="26"/>
        <v>16</v>
      </c>
      <c r="G17">
        <f t="shared" si="1"/>
        <v>1.0329996180989194</v>
      </c>
      <c r="H17">
        <f t="shared" si="27"/>
        <v>-7.9581704786208917E-3</v>
      </c>
      <c r="K17">
        <f t="shared" si="2"/>
        <v>1.8038457373343971E-2</v>
      </c>
      <c r="L17">
        <f>ACOS(-J2*K17)</f>
        <v>1.5731328632305666</v>
      </c>
      <c r="N17">
        <f t="shared" si="3"/>
        <v>0.99983734672053715</v>
      </c>
      <c r="O17">
        <f t="shared" si="4"/>
        <v>2.7463945496286682E-2</v>
      </c>
      <c r="P17">
        <f>M2*N17*O17</f>
        <v>2.7231976827232256E-2</v>
      </c>
      <c r="Q17">
        <f t="shared" si="5"/>
        <v>2.7467399199263859E-2</v>
      </c>
      <c r="S17">
        <f t="shared" si="6"/>
        <v>1.8035523359095744E-2</v>
      </c>
      <c r="T17">
        <f>Q17*R2*S17</f>
        <v>6.3636449713007825E-5</v>
      </c>
      <c r="U17">
        <f>D2*E2*G2*(P17+T17)</f>
        <v>1059621.5779116075</v>
      </c>
      <c r="V17">
        <f t="shared" si="7"/>
        <v>1059.6215779116073</v>
      </c>
      <c r="W17" s="2">
        <v>23.1</v>
      </c>
      <c r="X17">
        <f t="shared" si="8"/>
        <v>398.93700000000001</v>
      </c>
      <c r="Y17" s="6">
        <f t="shared" si="9"/>
        <v>296.40000000000003</v>
      </c>
      <c r="Z17">
        <f t="shared" si="10"/>
        <v>2.3465721176333401</v>
      </c>
      <c r="AA17" s="2">
        <v>36.1</v>
      </c>
      <c r="AB17">
        <f t="shared" si="11"/>
        <v>623.447</v>
      </c>
      <c r="AC17" s="6">
        <f t="shared" si="0"/>
        <v>309.40000000000003</v>
      </c>
      <c r="AD17">
        <f t="shared" si="12"/>
        <v>4.5815331303736215</v>
      </c>
      <c r="AE17" s="8">
        <v>13</v>
      </c>
      <c r="AF17">
        <f t="shared" si="13"/>
        <v>0.13</v>
      </c>
      <c r="AG17" s="8">
        <v>98</v>
      </c>
      <c r="AH17">
        <f t="shared" si="14"/>
        <v>0.98</v>
      </c>
      <c r="AI17">
        <f>((Z17*(AH17)+AD17*(AF17))/2)</f>
        <v>1.4476199911146219</v>
      </c>
      <c r="AL17">
        <f t="shared" si="16"/>
        <v>798.00043348799124</v>
      </c>
      <c r="AM17" s="12">
        <v>14.891400000000001</v>
      </c>
      <c r="AN17">
        <f t="shared" si="17"/>
        <v>1.8660892118705967E-2</v>
      </c>
      <c r="AO17" s="6">
        <f t="shared" si="18"/>
        <v>7703570723.3041573</v>
      </c>
      <c r="AP17">
        <f t="shared" si="19"/>
        <v>9147343883.982111</v>
      </c>
      <c r="AQ17">
        <f t="shared" si="20"/>
        <v>8425457303.6431341</v>
      </c>
      <c r="AR17">
        <f t="shared" si="21"/>
        <v>41.310017159762289</v>
      </c>
      <c r="AS17">
        <f t="shared" si="22"/>
        <v>0.17155608700268632</v>
      </c>
      <c r="AT17">
        <f t="shared" si="23"/>
        <v>-0.32480779563974693</v>
      </c>
      <c r="AU17">
        <f t="shared" si="24"/>
        <v>-2.3019079424329272</v>
      </c>
      <c r="AX17">
        <f>AW2*AM17</f>
        <v>10.42398</v>
      </c>
      <c r="AY17">
        <f t="shared" si="25"/>
        <v>12.725887942432927</v>
      </c>
    </row>
    <row r="18" spans="5:52" x14ac:dyDescent="0.25">
      <c r="F18">
        <f t="shared" si="26"/>
        <v>17</v>
      </c>
      <c r="G18">
        <f t="shared" si="1"/>
        <v>1.0329995688695903</v>
      </c>
      <c r="H18">
        <f t="shared" si="27"/>
        <v>-7.8352126309215644E-3</v>
      </c>
      <c r="K18">
        <f t="shared" si="2"/>
        <v>1.8038456513504567E-2</v>
      </c>
      <c r="L18">
        <f>ACOS(-J2*K18)</f>
        <v>1.5731328631191905</v>
      </c>
      <c r="N18">
        <f t="shared" si="3"/>
        <v>0.99983734673603974</v>
      </c>
      <c r="O18">
        <f t="shared" si="4"/>
        <v>2.7463945494342754E-2</v>
      </c>
      <c r="P18">
        <f>M2*N18*O18</f>
        <v>2.7231976825726981E-2</v>
      </c>
      <c r="Q18">
        <f t="shared" si="5"/>
        <v>2.7467399197319199E-2</v>
      </c>
      <c r="S18">
        <f t="shared" si="6"/>
        <v>1.8035522499675841E-2</v>
      </c>
      <c r="T18">
        <f>Q18*R2*S18</f>
        <v>6.3636446676129581E-5</v>
      </c>
      <c r="U18">
        <f>D2*E2*G2*(P18+T18)</f>
        <v>1059621.5777352802</v>
      </c>
      <c r="V18">
        <f t="shared" si="7"/>
        <v>1059.6215777352802</v>
      </c>
      <c r="W18" s="2">
        <v>23</v>
      </c>
      <c r="X18">
        <f t="shared" si="8"/>
        <v>397.21</v>
      </c>
      <c r="Y18" s="6">
        <f t="shared" si="9"/>
        <v>296.3</v>
      </c>
      <c r="Z18">
        <f t="shared" si="10"/>
        <v>2.3339947564661481</v>
      </c>
      <c r="AA18" s="2">
        <v>35.5</v>
      </c>
      <c r="AB18">
        <f t="shared" si="11"/>
        <v>613.08500000000004</v>
      </c>
      <c r="AC18" s="6">
        <f t="shared" si="0"/>
        <v>308.8</v>
      </c>
      <c r="AD18">
        <f t="shared" si="12"/>
        <v>4.4477270053696518</v>
      </c>
      <c r="AE18" s="8">
        <v>22</v>
      </c>
      <c r="AF18">
        <f t="shared" si="13"/>
        <v>0.22</v>
      </c>
      <c r="AG18" s="8">
        <v>87</v>
      </c>
      <c r="AH18">
        <f t="shared" si="14"/>
        <v>0.87</v>
      </c>
      <c r="AI18">
        <f t="shared" si="15"/>
        <v>1.5045376896534361</v>
      </c>
      <c r="AL18">
        <f t="shared" si="16"/>
        <v>798.00043335519933</v>
      </c>
      <c r="AM18" s="12">
        <v>15.0246</v>
      </c>
      <c r="AN18">
        <f t="shared" si="17"/>
        <v>1.8827809324399671E-2</v>
      </c>
      <c r="AO18" s="6">
        <f t="shared" si="18"/>
        <v>7693174893.707921</v>
      </c>
      <c r="AP18">
        <f t="shared" si="19"/>
        <v>9076562602.615221</v>
      </c>
      <c r="AQ18">
        <f t="shared" si="20"/>
        <v>8384868748.1615715</v>
      </c>
      <c r="AR18">
        <f t="shared" si="21"/>
        <v>41.111011472236186</v>
      </c>
      <c r="AS18">
        <f t="shared" si="22"/>
        <v>0.16827656328500951</v>
      </c>
      <c r="AT18">
        <f t="shared" si="23"/>
        <v>-0.32458245741206043</v>
      </c>
      <c r="AU18">
        <f t="shared" si="24"/>
        <v>-2.2454678423496555</v>
      </c>
      <c r="AX18">
        <f>AW2*AM18</f>
        <v>10.517219999999998</v>
      </c>
      <c r="AY18">
        <f t="shared" si="25"/>
        <v>12.762687842349653</v>
      </c>
    </row>
    <row r="19" spans="5:52" x14ac:dyDescent="0.25">
      <c r="F19">
        <f t="shared" si="26"/>
        <v>18</v>
      </c>
      <c r="G19">
        <f t="shared" si="1"/>
        <v>1.0329995166566923</v>
      </c>
      <c r="H19">
        <f t="shared" si="27"/>
        <v>-7.7122540748221606E-3</v>
      </c>
      <c r="K19">
        <f t="shared" si="2"/>
        <v>1.8038455601554152E-2</v>
      </c>
      <c r="L19">
        <f>ACOS(-J2*K19)</f>
        <v>1.5731328630010646</v>
      </c>
      <c r="N19">
        <f t="shared" si="3"/>
        <v>0.99983734675248181</v>
      </c>
      <c r="O19">
        <f t="shared" si="4"/>
        <v>2.7463945492281018E-2</v>
      </c>
      <c r="P19">
        <f>M2*N19*O19</f>
        <v>2.7231976824130484E-2</v>
      </c>
      <c r="Q19">
        <f t="shared" si="5"/>
        <v>2.7467399195256686E-2</v>
      </c>
      <c r="S19">
        <f t="shared" si="6"/>
        <v>1.8035521588170348E-2</v>
      </c>
      <c r="T19">
        <f>Q19*R2*S19</f>
        <v>6.3636443455199779E-5</v>
      </c>
      <c r="U19">
        <f>D2*E2*G2*(P19+T19)</f>
        <v>1059621.5775482666</v>
      </c>
      <c r="V19">
        <f t="shared" si="7"/>
        <v>1059.6215775482667</v>
      </c>
      <c r="W19" s="2">
        <v>22</v>
      </c>
      <c r="X19">
        <f t="shared" si="8"/>
        <v>379.94</v>
      </c>
      <c r="Y19" s="6">
        <f t="shared" si="9"/>
        <v>295.3</v>
      </c>
      <c r="Z19">
        <f t="shared" si="10"/>
        <v>2.2114271288940266</v>
      </c>
      <c r="AA19" s="2">
        <v>36</v>
      </c>
      <c r="AB19">
        <f t="shared" si="11"/>
        <v>621.72</v>
      </c>
      <c r="AC19" s="6">
        <f t="shared" si="0"/>
        <v>309.3</v>
      </c>
      <c r="AD19">
        <f t="shared" si="12"/>
        <v>4.5589921905329831</v>
      </c>
      <c r="AE19" s="8">
        <v>18</v>
      </c>
      <c r="AF19">
        <f t="shared" si="13"/>
        <v>0.18</v>
      </c>
      <c r="AG19" s="8">
        <v>95</v>
      </c>
      <c r="AH19">
        <f t="shared" si="14"/>
        <v>0.95</v>
      </c>
      <c r="AI19">
        <f t="shared" si="15"/>
        <v>1.460737183372631</v>
      </c>
      <c r="AL19">
        <f t="shared" si="16"/>
        <v>798.00043321435953</v>
      </c>
      <c r="AM19" s="12">
        <v>14.180400000000001</v>
      </c>
      <c r="AN19">
        <f t="shared" si="17"/>
        <v>1.7769915165184943E-2</v>
      </c>
      <c r="AO19" s="6">
        <f t="shared" si="18"/>
        <v>7589794316.8739386</v>
      </c>
      <c r="AP19">
        <f t="shared" si="19"/>
        <v>9135518354.5049133</v>
      </c>
      <c r="AQ19">
        <f t="shared" si="20"/>
        <v>8362656335.6894264</v>
      </c>
      <c r="AR19">
        <f t="shared" si="21"/>
        <v>41.002104013885258</v>
      </c>
      <c r="AS19">
        <f t="shared" si="22"/>
        <v>0.1707946549481856</v>
      </c>
      <c r="AT19">
        <f t="shared" si="23"/>
        <v>-0.32601061452700031</v>
      </c>
      <c r="AU19">
        <f t="shared" si="24"/>
        <v>-2.2830328404454852</v>
      </c>
      <c r="AX19">
        <f>AW2*AM19</f>
        <v>9.9262800000000002</v>
      </c>
      <c r="AY19">
        <f t="shared" si="25"/>
        <v>12.209312840445484</v>
      </c>
    </row>
    <row r="20" spans="5:52" x14ac:dyDescent="0.25">
      <c r="F20">
        <f t="shared" si="26"/>
        <v>19</v>
      </c>
      <c r="G20">
        <f t="shared" si="1"/>
        <v>1.0329994614602303</v>
      </c>
      <c r="H20">
        <f t="shared" si="27"/>
        <v>-7.589294821439654E-3</v>
      </c>
      <c r="K20">
        <f t="shared" si="2"/>
        <v>1.8038454637492814E-2</v>
      </c>
      <c r="L20">
        <f>ACOS(-J2*K20)</f>
        <v>1.5731328628761887</v>
      </c>
      <c r="N20">
        <f t="shared" si="3"/>
        <v>0.99983734676986358</v>
      </c>
      <c r="O20">
        <f t="shared" si="4"/>
        <v>2.7463945490101466E-2</v>
      </c>
      <c r="P20">
        <f>M2*N20*O20</f>
        <v>2.7231976822442758E-2</v>
      </c>
      <c r="Q20">
        <f t="shared" si="5"/>
        <v>2.7467399193076312E-2</v>
      </c>
      <c r="S20">
        <f t="shared" si="6"/>
        <v>1.8035520624579356E-2</v>
      </c>
      <c r="T20">
        <f>Q20*R2*S20</f>
        <v>6.3636440050218688E-5</v>
      </c>
      <c r="U20">
        <f>D2*E2*G2*(P20+T20)</f>
        <v>1059621.5773505666</v>
      </c>
      <c r="V20">
        <f t="shared" si="7"/>
        <v>1059.6215773505667</v>
      </c>
      <c r="W20" s="2">
        <v>24</v>
      </c>
      <c r="X20">
        <f t="shared" si="8"/>
        <v>414.48</v>
      </c>
      <c r="Y20" s="6">
        <f t="shared" si="9"/>
        <v>297.3</v>
      </c>
      <c r="Z20">
        <f t="shared" si="10"/>
        <v>2.4624618961402045</v>
      </c>
      <c r="AA20" s="2">
        <v>34.5</v>
      </c>
      <c r="AB20">
        <f t="shared" si="11"/>
        <v>595.81499999999994</v>
      </c>
      <c r="AC20" s="6">
        <f t="shared" si="0"/>
        <v>307.8</v>
      </c>
      <c r="AD20">
        <f t="shared" si="12"/>
        <v>4.2322575139029901</v>
      </c>
      <c r="AE20" s="8">
        <v>37</v>
      </c>
      <c r="AF20">
        <f t="shared" si="13"/>
        <v>0.37</v>
      </c>
      <c r="AG20" s="8">
        <v>93</v>
      </c>
      <c r="AH20">
        <f t="shared" si="14"/>
        <v>0.93</v>
      </c>
      <c r="AI20">
        <f t="shared" si="15"/>
        <v>1.9280124217772483</v>
      </c>
      <c r="AL20">
        <f t="shared" si="16"/>
        <v>798.00043306547173</v>
      </c>
      <c r="AM20" s="12">
        <v>11.507400000000001</v>
      </c>
      <c r="AN20">
        <f t="shared" si="17"/>
        <v>1.4420292926151683E-2</v>
      </c>
      <c r="AO20" s="6">
        <f t="shared" si="18"/>
        <v>7797608001.4891062</v>
      </c>
      <c r="AP20">
        <f t="shared" si="19"/>
        <v>8959507612.9412384</v>
      </c>
      <c r="AQ20">
        <f t="shared" si="20"/>
        <v>8378557807.2151718</v>
      </c>
      <c r="AR20">
        <f t="shared" si="21"/>
        <v>41.080068928775987</v>
      </c>
      <c r="AS20">
        <f t="shared" si="22"/>
        <v>0.14560595825274361</v>
      </c>
      <c r="AT20">
        <f t="shared" si="23"/>
        <v>-0.33053260454969519</v>
      </c>
      <c r="AU20">
        <f t="shared" si="24"/>
        <v>-1.9770817000889254</v>
      </c>
      <c r="AX20">
        <f>AW2*AM20</f>
        <v>8.05518</v>
      </c>
      <c r="AY20">
        <f t="shared" si="25"/>
        <v>10.032261700088926</v>
      </c>
    </row>
    <row r="21" spans="5:52" x14ac:dyDescent="0.25">
      <c r="F21">
        <f t="shared" si="26"/>
        <v>20</v>
      </c>
      <c r="G21">
        <f t="shared" si="1"/>
        <v>1.0329994032802088</v>
      </c>
      <c r="H21">
        <f t="shared" si="27"/>
        <v>-7.4663348818910817E-3</v>
      </c>
      <c r="K21">
        <f t="shared" si="2"/>
        <v>1.803845362132063E-2</v>
      </c>
      <c r="L21">
        <f>ACOS(-J2*K21)</f>
        <v>1.5731328627445629</v>
      </c>
      <c r="N21">
        <f t="shared" si="3"/>
        <v>0.99983734678818481</v>
      </c>
      <c r="O21">
        <f t="shared" si="4"/>
        <v>2.7463945487804103E-2</v>
      </c>
      <c r="P21">
        <f>M2*N21*O21</f>
        <v>2.7231976820663799E-2</v>
      </c>
      <c r="Q21">
        <f t="shared" si="5"/>
        <v>2.7467399190778081E-2</v>
      </c>
      <c r="S21">
        <f t="shared" si="6"/>
        <v>1.8035519608902942E-2</v>
      </c>
      <c r="T21">
        <f>Q21*R2*S21</f>
        <v>6.3636436461186608E-5</v>
      </c>
      <c r="U21">
        <f>D2*E2*G2*(P21+T21)</f>
        <v>1059621.5771421799</v>
      </c>
      <c r="V21">
        <f t="shared" si="7"/>
        <v>1059.6215771421798</v>
      </c>
      <c r="W21" s="2">
        <v>25</v>
      </c>
      <c r="X21">
        <f t="shared" si="8"/>
        <v>431.75</v>
      </c>
      <c r="Y21" s="6">
        <f t="shared" si="9"/>
        <v>298.3</v>
      </c>
      <c r="Z21">
        <f t="shared" si="10"/>
        <v>2.597066958624318</v>
      </c>
      <c r="AA21" s="2">
        <v>36</v>
      </c>
      <c r="AB21">
        <f t="shared" si="11"/>
        <v>621.72</v>
      </c>
      <c r="AC21" s="6">
        <f t="shared" si="0"/>
        <v>309.3</v>
      </c>
      <c r="AD21">
        <f t="shared" si="12"/>
        <v>4.5589921905329831</v>
      </c>
      <c r="AE21" s="8">
        <v>34</v>
      </c>
      <c r="AF21">
        <f t="shared" si="13"/>
        <v>0.34</v>
      </c>
      <c r="AG21" s="8">
        <v>96</v>
      </c>
      <c r="AH21">
        <f t="shared" si="14"/>
        <v>0.96</v>
      </c>
      <c r="AI21">
        <f t="shared" si="15"/>
        <v>2.0216208125302799</v>
      </c>
      <c r="AL21">
        <f t="shared" si="16"/>
        <v>798.0004329085358</v>
      </c>
      <c r="AM21" s="12">
        <v>14.0526</v>
      </c>
      <c r="AN21">
        <f t="shared" si="17"/>
        <v>1.7609764882935426E-2</v>
      </c>
      <c r="AO21" s="6">
        <f t="shared" si="18"/>
        <v>7903100760.0574884</v>
      </c>
      <c r="AP21">
        <f t="shared" si="19"/>
        <v>9135518354.5049133</v>
      </c>
      <c r="AQ21">
        <f t="shared" si="20"/>
        <v>8519309557.2812004</v>
      </c>
      <c r="AR21">
        <f t="shared" si="21"/>
        <v>41.770174759349729</v>
      </c>
      <c r="AS21">
        <f t="shared" si="22"/>
        <v>0.14094280237682064</v>
      </c>
      <c r="AT21">
        <f t="shared" si="23"/>
        <v>-0.32622681740803716</v>
      </c>
      <c r="AU21">
        <f t="shared" si="24"/>
        <v>-1.9205643092398434</v>
      </c>
      <c r="AX21">
        <f>AW2*AM21</f>
        <v>9.8368199999999995</v>
      </c>
      <c r="AY21">
        <f t="shared" si="25"/>
        <v>11.757384309239843</v>
      </c>
    </row>
    <row r="22" spans="5:52" x14ac:dyDescent="0.25">
      <c r="F22">
        <f t="shared" si="26"/>
        <v>21</v>
      </c>
      <c r="G22">
        <f t="shared" si="1"/>
        <v>1.0329993421166335</v>
      </c>
      <c r="H22">
        <f t="shared" si="27"/>
        <v>-7.3433742672935412E-3</v>
      </c>
      <c r="K22">
        <f t="shared" si="2"/>
        <v>1.8038452553037692E-2</v>
      </c>
      <c r="L22">
        <f>ACOS(-J2*K22)</f>
        <v>1.5731328626061871</v>
      </c>
      <c r="N22">
        <f t="shared" si="3"/>
        <v>0.99983734680744552</v>
      </c>
      <c r="O22">
        <f t="shared" si="4"/>
        <v>2.746394548538893E-2</v>
      </c>
      <c r="P22">
        <f>M2*N22*O22</f>
        <v>2.7231976818793621E-2</v>
      </c>
      <c r="Q22">
        <f t="shared" si="5"/>
        <v>2.7467399188361996E-2</v>
      </c>
      <c r="S22">
        <f t="shared" si="6"/>
        <v>1.8035518541141198E-2</v>
      </c>
      <c r="T22">
        <f>Q22*R2*S22</f>
        <v>6.3636432688103878E-5</v>
      </c>
      <c r="U22">
        <f>D2*E2*G2*(P22+T22)</f>
        <v>1059621.5769231075</v>
      </c>
      <c r="V22">
        <f t="shared" si="7"/>
        <v>1059.6215769231076</v>
      </c>
      <c r="W22" s="2">
        <v>24</v>
      </c>
      <c r="X22">
        <f t="shared" si="8"/>
        <v>414.48</v>
      </c>
      <c r="Y22" s="6">
        <f t="shared" si="9"/>
        <v>297.3</v>
      </c>
      <c r="Z22">
        <f t="shared" si="10"/>
        <v>2.4624618961402045</v>
      </c>
      <c r="AA22" s="2">
        <v>36</v>
      </c>
      <c r="AB22">
        <f t="shared" si="11"/>
        <v>621.72</v>
      </c>
      <c r="AC22" s="6">
        <f t="shared" si="0"/>
        <v>309.3</v>
      </c>
      <c r="AD22">
        <f t="shared" si="12"/>
        <v>4.5589921905329831</v>
      </c>
      <c r="AE22" s="8">
        <v>20</v>
      </c>
      <c r="AF22">
        <f t="shared" si="13"/>
        <v>0.2</v>
      </c>
      <c r="AG22" s="8">
        <v>91</v>
      </c>
      <c r="AH22">
        <f t="shared" si="14"/>
        <v>0.91</v>
      </c>
      <c r="AI22">
        <f t="shared" si="15"/>
        <v>1.5763193817970915</v>
      </c>
      <c r="AL22">
        <f t="shared" si="16"/>
        <v>798.00043274355255</v>
      </c>
      <c r="AM22" s="12">
        <v>13.1868</v>
      </c>
      <c r="AN22">
        <f t="shared" si="17"/>
        <v>1.6524803068919819E-2</v>
      </c>
      <c r="AO22" s="6">
        <f t="shared" si="18"/>
        <v>7797608001.4891062</v>
      </c>
      <c r="AP22">
        <f t="shared" si="19"/>
        <v>9135518354.5049133</v>
      </c>
      <c r="AQ22">
        <f t="shared" si="20"/>
        <v>8466563177.9970093</v>
      </c>
      <c r="AR22">
        <f t="shared" si="21"/>
        <v>41.511559261719334</v>
      </c>
      <c r="AS22">
        <f t="shared" si="22"/>
        <v>0.16422781823273916</v>
      </c>
      <c r="AT22">
        <f t="shared" si="23"/>
        <v>-0.32769151585695822</v>
      </c>
      <c r="AU22">
        <f t="shared" si="24"/>
        <v>-2.2339886761100258</v>
      </c>
      <c r="AX22">
        <f>AW2*AM22</f>
        <v>9.2307600000000001</v>
      </c>
      <c r="AY22">
        <f t="shared" si="25"/>
        <v>11.464748676110027</v>
      </c>
    </row>
    <row r="23" spans="5:52" x14ac:dyDescent="0.25">
      <c r="F23">
        <f t="shared" si="26"/>
        <v>22</v>
      </c>
      <c r="G23">
        <f t="shared" si="1"/>
        <v>1.0329992779695096</v>
      </c>
      <c r="H23">
        <f t="shared" si="27"/>
        <v>-7.2204129887641936E-3</v>
      </c>
      <c r="K23">
        <f t="shared" si="2"/>
        <v>1.8038451432644105E-2</v>
      </c>
      <c r="L23">
        <f>ACOS(-J2*K23)</f>
        <v>1.5731328624610612</v>
      </c>
      <c r="N23">
        <f t="shared" si="3"/>
        <v>0.99983734682764591</v>
      </c>
      <c r="O23">
        <f t="shared" si="4"/>
        <v>2.7463945482855943E-2</v>
      </c>
      <c r="P23">
        <f>M2*N23*O23</f>
        <v>2.7231976816832214E-2</v>
      </c>
      <c r="Q23">
        <f t="shared" si="5"/>
        <v>2.7467399185828054E-2</v>
      </c>
      <c r="S23">
        <f t="shared" si="6"/>
        <v>1.803551742129423E-2</v>
      </c>
      <c r="T23">
        <f>Q23*R2*S23</f>
        <v>6.3636428730970835E-5</v>
      </c>
      <c r="U23">
        <f>D2*E2*G2*(P23+T23)</f>
        <v>1059621.5766933484</v>
      </c>
      <c r="V23">
        <f t="shared" si="7"/>
        <v>1059.6215766933483</v>
      </c>
      <c r="W23" s="2">
        <v>22</v>
      </c>
      <c r="X23">
        <f t="shared" si="8"/>
        <v>379.94</v>
      </c>
      <c r="Y23" s="6">
        <f t="shared" si="9"/>
        <v>295.3</v>
      </c>
      <c r="Z23">
        <f t="shared" si="10"/>
        <v>2.2114271288940266</v>
      </c>
      <c r="AA23" s="2">
        <v>36.5</v>
      </c>
      <c r="AB23">
        <f t="shared" si="11"/>
        <v>630.35500000000002</v>
      </c>
      <c r="AC23" s="6">
        <f t="shared" si="0"/>
        <v>309.8</v>
      </c>
      <c r="AD23">
        <f t="shared" si="12"/>
        <v>4.6726681185755528</v>
      </c>
      <c r="AE23" s="8">
        <v>26</v>
      </c>
      <c r="AF23">
        <f t="shared" si="13"/>
        <v>0.26</v>
      </c>
      <c r="AG23" s="8">
        <v>93</v>
      </c>
      <c r="AH23">
        <f t="shared" si="14"/>
        <v>0.93</v>
      </c>
      <c r="AI23">
        <f t="shared" si="15"/>
        <v>1.6357604703505442</v>
      </c>
      <c r="AL23">
        <f t="shared" si="16"/>
        <v>798.00043257052096</v>
      </c>
      <c r="AM23" s="12">
        <v>14.9778</v>
      </c>
      <c r="AN23">
        <f t="shared" si="17"/>
        <v>1.8769162758162265E-2</v>
      </c>
      <c r="AO23" s="6">
        <f t="shared" si="18"/>
        <v>7589794316.8739386</v>
      </c>
      <c r="AP23">
        <f t="shared" si="19"/>
        <v>9194760846.2364063</v>
      </c>
      <c r="AQ23">
        <f t="shared" si="20"/>
        <v>8392277581.555172</v>
      </c>
      <c r="AR23">
        <f t="shared" si="21"/>
        <v>41.147336982365012</v>
      </c>
      <c r="AS23">
        <f t="shared" si="22"/>
        <v>0.16094440746273611</v>
      </c>
      <c r="AT23">
        <f t="shared" si="23"/>
        <v>-0.32466163027648093</v>
      </c>
      <c r="AU23">
        <f t="shared" si="24"/>
        <v>-2.150050143937746</v>
      </c>
      <c r="AX23">
        <f>AW2*AM23</f>
        <v>10.48446</v>
      </c>
      <c r="AY23">
        <f t="shared" si="25"/>
        <v>12.634510143937746</v>
      </c>
    </row>
    <row r="24" spans="5:52" x14ac:dyDescent="0.25">
      <c r="F24">
        <f t="shared" si="26"/>
        <v>23</v>
      </c>
      <c r="G24">
        <f t="shared" si="1"/>
        <v>1.0329992108388433</v>
      </c>
      <c r="H24">
        <f t="shared" si="27"/>
        <v>-7.0974510574202581E-3</v>
      </c>
      <c r="K24">
        <f t="shared" si="2"/>
        <v>1.8038450260139973E-2</v>
      </c>
      <c r="L24">
        <f>ACOS(-J2*K24)</f>
        <v>1.5731328623091856</v>
      </c>
      <c r="N24">
        <f t="shared" si="3"/>
        <v>0.99983734684878567</v>
      </c>
      <c r="O24">
        <f t="shared" si="4"/>
        <v>2.7463945480205147E-2</v>
      </c>
      <c r="P24">
        <f>M2*N24*O24</f>
        <v>2.7231976814779579E-2</v>
      </c>
      <c r="Q24">
        <f t="shared" si="5"/>
        <v>2.7467399183176255E-2</v>
      </c>
      <c r="S24">
        <f t="shared" si="6"/>
        <v>1.8035516249362137E-2</v>
      </c>
      <c r="T24">
        <f>Q24*R2*S24</f>
        <v>6.3636424589787874E-5</v>
      </c>
      <c r="U24">
        <f>D2*E2*G2*(P24+T24)</f>
        <v>1059621.5764529032</v>
      </c>
      <c r="V24">
        <f t="shared" si="7"/>
        <v>1059.6215764529031</v>
      </c>
      <c r="W24" s="2">
        <v>23.5</v>
      </c>
      <c r="X24">
        <f t="shared" si="8"/>
        <v>405.84499999999997</v>
      </c>
      <c r="Y24" s="6">
        <f t="shared" si="9"/>
        <v>296.8</v>
      </c>
      <c r="Z24">
        <f t="shared" si="10"/>
        <v>2.3974761634350776</v>
      </c>
      <c r="AA24" s="2">
        <v>36.5</v>
      </c>
      <c r="AB24">
        <f t="shared" si="11"/>
        <v>630.35500000000002</v>
      </c>
      <c r="AC24" s="6">
        <f t="shared" si="0"/>
        <v>309.8</v>
      </c>
      <c r="AD24">
        <f t="shared" si="12"/>
        <v>4.6726681185755528</v>
      </c>
      <c r="AE24" s="8">
        <v>28</v>
      </c>
      <c r="AF24">
        <f t="shared" si="13"/>
        <v>0.28000000000000003</v>
      </c>
      <c r="AG24" s="8">
        <v>95</v>
      </c>
      <c r="AH24">
        <f t="shared" si="14"/>
        <v>0.95</v>
      </c>
      <c r="AI24">
        <f t="shared" si="15"/>
        <v>1.7929747142322392</v>
      </c>
      <c r="AL24">
        <f t="shared" si="16"/>
        <v>798.00043238944181</v>
      </c>
      <c r="AM24" s="12">
        <v>13.487399999999999</v>
      </c>
      <c r="AN24">
        <f t="shared" si="17"/>
        <v>1.6901494601468902E-2</v>
      </c>
      <c r="AO24" s="6">
        <f t="shared" si="18"/>
        <v>7745259436.8026133</v>
      </c>
      <c r="AP24">
        <f t="shared" si="19"/>
        <v>9194760846.2364063</v>
      </c>
      <c r="AQ24">
        <f t="shared" si="20"/>
        <v>8470010141.5195103</v>
      </c>
      <c r="AR24">
        <f t="shared" si="21"/>
        <v>41.528459723870156</v>
      </c>
      <c r="AS24">
        <f t="shared" si="22"/>
        <v>0.15253719195810631</v>
      </c>
      <c r="AT24">
        <f t="shared" si="23"/>
        <v>-0.32718298228801695</v>
      </c>
      <c r="AU24">
        <f t="shared" si="24"/>
        <v>-2.0725846508070305</v>
      </c>
      <c r="AX24">
        <f>AW2*AM24</f>
        <v>9.4411799999999992</v>
      </c>
      <c r="AY24">
        <f t="shared" si="25"/>
        <v>11.51376465080703</v>
      </c>
    </row>
    <row r="25" spans="5:52" x14ac:dyDescent="0.25">
      <c r="F25">
        <f t="shared" si="26"/>
        <v>24</v>
      </c>
      <c r="G25">
        <f t="shared" si="1"/>
        <v>1.0329991407246402</v>
      </c>
      <c r="H25">
        <f t="shared" si="27"/>
        <v>-6.9744884843790126E-3</v>
      </c>
      <c r="K25">
        <f t="shared" si="2"/>
        <v>1.8038449035525383E-2</v>
      </c>
      <c r="L25">
        <f>ACOS(-J2*K25)</f>
        <v>1.57313286215056</v>
      </c>
      <c r="N25">
        <f t="shared" si="3"/>
        <v>0.99983734687086512</v>
      </c>
      <c r="O25">
        <f t="shared" si="4"/>
        <v>2.7463945477436538E-2</v>
      </c>
      <c r="P25">
        <f>M2*N25*O25</f>
        <v>2.7231976812635717E-2</v>
      </c>
      <c r="Q25">
        <f t="shared" si="5"/>
        <v>2.7467399180406603E-2</v>
      </c>
      <c r="S25">
        <f t="shared" si="6"/>
        <v>1.8035515025345013E-2</v>
      </c>
      <c r="T25">
        <f>Q25*R2*S25</f>
        <v>6.3636420264555292E-5</v>
      </c>
      <c r="U25">
        <f>D2*E2*G2*(P25+T25)</f>
        <v>1059621.5762017714</v>
      </c>
      <c r="V25">
        <f t="shared" si="7"/>
        <v>1059.6215762017714</v>
      </c>
      <c r="W25" s="2">
        <v>25.3</v>
      </c>
      <c r="X25">
        <f t="shared" si="8"/>
        <v>436.93099999999998</v>
      </c>
      <c r="Y25" s="6">
        <f t="shared" si="9"/>
        <v>298.60000000000002</v>
      </c>
      <c r="Z25">
        <f t="shared" si="10"/>
        <v>2.638681952682203</v>
      </c>
      <c r="AA25" s="2">
        <v>30</v>
      </c>
      <c r="AB25">
        <f t="shared" si="11"/>
        <v>518.1</v>
      </c>
      <c r="AC25" s="6">
        <f t="shared" si="0"/>
        <v>303.3</v>
      </c>
      <c r="AD25">
        <f t="shared" si="12"/>
        <v>3.3710490534071527</v>
      </c>
      <c r="AE25" s="8">
        <v>64</v>
      </c>
      <c r="AF25">
        <f t="shared" si="13"/>
        <v>0.64</v>
      </c>
      <c r="AG25" s="8">
        <v>97</v>
      </c>
      <c r="AH25">
        <f t="shared" si="14"/>
        <v>0.97</v>
      </c>
      <c r="AI25">
        <f t="shared" si="15"/>
        <v>2.3584964441411573</v>
      </c>
      <c r="AL25">
        <f t="shared" si="16"/>
        <v>798.00043220031466</v>
      </c>
      <c r="AM25" s="12">
        <v>13.773857142857143</v>
      </c>
      <c r="AN25">
        <f t="shared" si="17"/>
        <v>1.7260463261753747E-2</v>
      </c>
      <c r="AO25" s="6">
        <f t="shared" si="18"/>
        <v>7934956286.907692</v>
      </c>
      <c r="AP25">
        <f t="shared" si="19"/>
        <v>8446710189.1074104</v>
      </c>
      <c r="AQ25">
        <f t="shared" si="20"/>
        <v>8190833238.0075512</v>
      </c>
      <c r="AR25">
        <f t="shared" si="21"/>
        <v>40.159655365951025</v>
      </c>
      <c r="AS25">
        <f t="shared" si="22"/>
        <v>0.1249964411802291</v>
      </c>
      <c r="AT25">
        <f t="shared" si="23"/>
        <v>-0.32669837459663242</v>
      </c>
      <c r="AU25">
        <f t="shared" si="24"/>
        <v>-1.6399650745017462</v>
      </c>
      <c r="AX25">
        <f>AW2*AM25</f>
        <v>9.6416999999999984</v>
      </c>
      <c r="AY25">
        <f t="shared" si="25"/>
        <v>11.281665074501745</v>
      </c>
    </row>
    <row r="26" spans="5:52" x14ac:dyDescent="0.25">
      <c r="F26">
        <f t="shared" si="26"/>
        <v>25</v>
      </c>
      <c r="G26">
        <f t="shared" si="1"/>
        <v>1.032999067626907</v>
      </c>
      <c r="H26">
        <f t="shared" si="27"/>
        <v>-6.8515252807577944E-3</v>
      </c>
      <c r="K26">
        <f t="shared" si="2"/>
        <v>1.8038447758800463E-2</v>
      </c>
      <c r="L26">
        <f>ACOS(-J2*K26)</f>
        <v>1.5731328619851843</v>
      </c>
      <c r="N26">
        <f t="shared" si="3"/>
        <v>0.99983734689388393</v>
      </c>
      <c r="O26">
        <f t="shared" si="4"/>
        <v>2.7463945474550115E-2</v>
      </c>
      <c r="P26">
        <f>M2*N26*O26</f>
        <v>2.7231976810400627E-2</v>
      </c>
      <c r="Q26">
        <f t="shared" si="5"/>
        <v>2.746739917751909E-2</v>
      </c>
      <c r="S26">
        <f t="shared" si="6"/>
        <v>1.8035513749242983E-2</v>
      </c>
      <c r="T26">
        <f>Q26*R2*S26</f>
        <v>6.363641575527355E-5</v>
      </c>
      <c r="U26">
        <f>D2*E2*G2*(P26+T26)</f>
        <v>1059621.5759399536</v>
      </c>
      <c r="V26">
        <f t="shared" si="7"/>
        <v>1059.6215759399536</v>
      </c>
      <c r="W26" s="2">
        <v>22</v>
      </c>
      <c r="X26">
        <f t="shared" si="8"/>
        <v>379.94</v>
      </c>
      <c r="Y26" s="6">
        <f t="shared" si="9"/>
        <v>295.3</v>
      </c>
      <c r="Z26">
        <f t="shared" si="10"/>
        <v>2.2114271288940266</v>
      </c>
      <c r="AA26" s="2">
        <v>35.5</v>
      </c>
      <c r="AB26">
        <f t="shared" si="11"/>
        <v>613.08500000000004</v>
      </c>
      <c r="AC26" s="6">
        <f t="shared" si="0"/>
        <v>308.8</v>
      </c>
      <c r="AD26">
        <f t="shared" si="12"/>
        <v>4.4477270053696518</v>
      </c>
      <c r="AE26" s="8">
        <v>30</v>
      </c>
      <c r="AF26">
        <f t="shared" si="13"/>
        <v>0.3</v>
      </c>
      <c r="AG26" s="8">
        <v>95</v>
      </c>
      <c r="AH26">
        <f t="shared" si="14"/>
        <v>0.95</v>
      </c>
      <c r="AI26">
        <f t="shared" si="15"/>
        <v>1.7175869370301102</v>
      </c>
      <c r="AL26">
        <f t="shared" si="16"/>
        <v>798.00043200313985</v>
      </c>
      <c r="AM26" s="12">
        <v>16.155000000000001</v>
      </c>
      <c r="AN26">
        <f t="shared" si="17"/>
        <v>2.024434994282865E-2</v>
      </c>
      <c r="AO26" s="6">
        <f t="shared" si="18"/>
        <v>7589794316.8739386</v>
      </c>
      <c r="AP26">
        <f t="shared" si="19"/>
        <v>9076562602.615221</v>
      </c>
      <c r="AQ26">
        <f t="shared" si="20"/>
        <v>8333178459.7445793</v>
      </c>
      <c r="AR26">
        <f t="shared" si="21"/>
        <v>40.857573988127676</v>
      </c>
      <c r="AS26">
        <f t="shared" si="22"/>
        <v>0.15652056255321101</v>
      </c>
      <c r="AT26">
        <f t="shared" si="23"/>
        <v>-0.32267012757718128</v>
      </c>
      <c r="AU26">
        <f t="shared" si="24"/>
        <v>-2.0634917494625253</v>
      </c>
      <c r="AX26">
        <f>AW2*AM26</f>
        <v>11.3085</v>
      </c>
      <c r="AY26">
        <f t="shared" si="25"/>
        <v>13.371991749462525</v>
      </c>
    </row>
    <row r="27" spans="5:52" x14ac:dyDescent="0.25">
      <c r="F27">
        <f t="shared" si="26"/>
        <v>26</v>
      </c>
      <c r="G27">
        <f t="shared" si="1"/>
        <v>1.0329989915456501</v>
      </c>
      <c r="H27">
        <f t="shared" si="27"/>
        <v>-6.728561457673996E-3</v>
      </c>
      <c r="K27">
        <f t="shared" si="2"/>
        <v>1.8038446429965323E-2</v>
      </c>
      <c r="L27">
        <f>ACOS(-J2*K27)</f>
        <v>1.5731328618130589</v>
      </c>
      <c r="N27">
        <f t="shared" si="3"/>
        <v>0.99983734691784243</v>
      </c>
      <c r="O27">
        <f t="shared" si="4"/>
        <v>2.7463945471545882E-2</v>
      </c>
      <c r="P27">
        <f>M2*N27*O27</f>
        <v>2.723197680807431E-2</v>
      </c>
      <c r="Q27">
        <f t="shared" si="5"/>
        <v>2.7467399174513726E-2</v>
      </c>
      <c r="S27">
        <f t="shared" si="6"/>
        <v>1.8035512421056152E-2</v>
      </c>
      <c r="T27">
        <f>Q27*R2*S27</f>
        <v>6.3636411061943014E-5</v>
      </c>
      <c r="U27">
        <f>D2*E2*G2*(P27+T27)</f>
        <v>1059621.5756674493</v>
      </c>
      <c r="V27">
        <f t="shared" si="7"/>
        <v>1059.6215756674492</v>
      </c>
      <c r="W27" s="2">
        <v>21.5</v>
      </c>
      <c r="X27">
        <f t="shared" si="8"/>
        <v>371.30500000000001</v>
      </c>
      <c r="Y27" s="6">
        <f t="shared" si="9"/>
        <v>294.8</v>
      </c>
      <c r="Z27">
        <f t="shared" si="10"/>
        <v>2.1522831732713339</v>
      </c>
      <c r="AA27" s="2">
        <v>36</v>
      </c>
      <c r="AB27">
        <f t="shared" si="11"/>
        <v>621.72</v>
      </c>
      <c r="AC27" s="6">
        <f t="shared" si="0"/>
        <v>309.3</v>
      </c>
      <c r="AD27">
        <f t="shared" si="12"/>
        <v>4.5589921905329831</v>
      </c>
      <c r="AE27" s="8">
        <v>22</v>
      </c>
      <c r="AF27">
        <f t="shared" si="13"/>
        <v>0.22</v>
      </c>
      <c r="AG27" s="8">
        <v>96</v>
      </c>
      <c r="AH27">
        <f t="shared" si="14"/>
        <v>0.96</v>
      </c>
      <c r="AI27">
        <f t="shared" si="15"/>
        <v>1.5345850641288683</v>
      </c>
      <c r="AL27">
        <f t="shared" si="16"/>
        <v>798.00043179791692</v>
      </c>
      <c r="AM27" s="12">
        <v>14.7402</v>
      </c>
      <c r="AN27">
        <f t="shared" si="17"/>
        <v>1.8471418576541273E-2</v>
      </c>
      <c r="AO27" s="6">
        <f t="shared" si="18"/>
        <v>7538496509.1746454</v>
      </c>
      <c r="AP27">
        <f t="shared" si="19"/>
        <v>9135518354.5049133</v>
      </c>
      <c r="AQ27">
        <f t="shared" si="20"/>
        <v>8337007431.8397789</v>
      </c>
      <c r="AR27">
        <f t="shared" si="21"/>
        <v>40.876347438310439</v>
      </c>
      <c r="AS27">
        <f t="shared" si="22"/>
        <v>0.16657028150594888</v>
      </c>
      <c r="AT27">
        <f t="shared" si="23"/>
        <v>-0.32506358492166926</v>
      </c>
      <c r="AU27">
        <f t="shared" si="24"/>
        <v>-2.213287963455457</v>
      </c>
      <c r="AX27">
        <f>AW2*AM27</f>
        <v>10.31814</v>
      </c>
      <c r="AY27">
        <f t="shared" si="25"/>
        <v>12.531427963455457</v>
      </c>
    </row>
    <row r="28" spans="5:52" x14ac:dyDescent="0.25">
      <c r="F28">
        <f t="shared" si="26"/>
        <v>27</v>
      </c>
      <c r="G28">
        <f t="shared" si="1"/>
        <v>1.0329989124808765</v>
      </c>
      <c r="H28">
        <f t="shared" si="27"/>
        <v>-6.6055970262450664E-3</v>
      </c>
      <c r="K28">
        <f t="shared" si="2"/>
        <v>1.803844504902008E-2</v>
      </c>
      <c r="L28">
        <f>ACOS(-J2*K28)</f>
        <v>1.5731328616341838</v>
      </c>
      <c r="N28">
        <f t="shared" si="3"/>
        <v>0.9998373469427404</v>
      </c>
      <c r="O28">
        <f t="shared" si="4"/>
        <v>2.7463945468423848E-2</v>
      </c>
      <c r="P28">
        <f>M2*N28*O28</f>
        <v>2.7231976805656779E-2</v>
      </c>
      <c r="Q28">
        <f t="shared" si="5"/>
        <v>2.7467399171390513E-2</v>
      </c>
      <c r="S28">
        <f t="shared" si="6"/>
        <v>1.8035511040784647E-2</v>
      </c>
      <c r="T28">
        <f>Q28*R2*S28</f>
        <v>6.3636406184564145E-5</v>
      </c>
      <c r="U28">
        <f>D2*E2*G2*(P28+T28)</f>
        <v>1059621.5753842592</v>
      </c>
      <c r="V28">
        <f t="shared" si="7"/>
        <v>1059.6215753842591</v>
      </c>
      <c r="W28" s="2">
        <v>23.5</v>
      </c>
      <c r="X28">
        <f t="shared" si="8"/>
        <v>405.84499999999997</v>
      </c>
      <c r="Y28" s="6">
        <f t="shared" si="9"/>
        <v>296.8</v>
      </c>
      <c r="Z28">
        <f t="shared" si="10"/>
        <v>2.3974761634350776</v>
      </c>
      <c r="AA28" s="2">
        <v>35</v>
      </c>
      <c r="AB28">
        <f t="shared" si="11"/>
        <v>604.44999999999993</v>
      </c>
      <c r="AC28" s="6">
        <f t="shared" si="0"/>
        <v>308.3</v>
      </c>
      <c r="AD28">
        <f t="shared" si="12"/>
        <v>4.3388295745269367</v>
      </c>
      <c r="AE28" s="8">
        <v>30</v>
      </c>
      <c r="AF28">
        <f t="shared" si="13"/>
        <v>0.3</v>
      </c>
      <c r="AG28" s="8">
        <v>97</v>
      </c>
      <c r="AH28">
        <f t="shared" si="14"/>
        <v>0.97</v>
      </c>
      <c r="AI28">
        <f t="shared" si="15"/>
        <v>1.8136003754450531</v>
      </c>
      <c r="AL28">
        <f t="shared" si="16"/>
        <v>798.00043158464666</v>
      </c>
      <c r="AM28" s="12">
        <v>12.720599999999999</v>
      </c>
      <c r="AN28">
        <f t="shared" si="17"/>
        <v>1.5940592882562471E-2</v>
      </c>
      <c r="AO28" s="6">
        <f t="shared" si="18"/>
        <v>7745259436.8026133</v>
      </c>
      <c r="AP28">
        <f t="shared" si="19"/>
        <v>9017892663.8373318</v>
      </c>
      <c r="AQ28">
        <f t="shared" si="20"/>
        <v>8381576050.319973</v>
      </c>
      <c r="AR28">
        <f t="shared" si="21"/>
        <v>41.094867374718831</v>
      </c>
      <c r="AS28">
        <f t="shared" si="22"/>
        <v>0.15146202674600789</v>
      </c>
      <c r="AT28">
        <f t="shared" si="23"/>
        <v>-0.32848019960854064</v>
      </c>
      <c r="AU28">
        <f t="shared" si="24"/>
        <v>-2.0445632158086289</v>
      </c>
      <c r="AX28">
        <f>AW2*AM28</f>
        <v>8.9044199999999982</v>
      </c>
      <c r="AY28">
        <f t="shared" si="25"/>
        <v>10.948983215808628</v>
      </c>
    </row>
    <row r="29" spans="5:52" x14ac:dyDescent="0.25">
      <c r="F29">
        <f t="shared" si="26"/>
        <v>28</v>
      </c>
      <c r="G29">
        <f t="shared" si="1"/>
        <v>1.0329988304325932</v>
      </c>
      <c r="H29">
        <f t="shared" si="27"/>
        <v>-6.4826319975885126E-3</v>
      </c>
      <c r="K29">
        <f t="shared" si="2"/>
        <v>1.8038443615964867E-2</v>
      </c>
      <c r="L29">
        <f>ACOS(-J2*K29)</f>
        <v>1.5731328614485585</v>
      </c>
      <c r="N29">
        <f t="shared" si="3"/>
        <v>0.99983734696857784</v>
      </c>
      <c r="O29">
        <f t="shared" si="4"/>
        <v>2.7463945465183992E-2</v>
      </c>
      <c r="P29">
        <f>M2*N29*O29</f>
        <v>2.7231976803148004E-2</v>
      </c>
      <c r="Q29">
        <f t="shared" si="5"/>
        <v>2.7467399168149435E-2</v>
      </c>
      <c r="S29">
        <f t="shared" si="6"/>
        <v>1.803550960842859E-2</v>
      </c>
      <c r="T29">
        <f>Q29*R2*S29</f>
        <v>6.3636401123137336E-5</v>
      </c>
      <c r="U29">
        <f>D2*E2*G2*(P29+T29)</f>
        <v>1059621.5750903825</v>
      </c>
      <c r="V29">
        <f t="shared" si="7"/>
        <v>1059.6215750903825</v>
      </c>
      <c r="W29" s="2">
        <v>24</v>
      </c>
      <c r="X29">
        <f t="shared" si="8"/>
        <v>414.48</v>
      </c>
      <c r="Y29" s="6">
        <f t="shared" si="9"/>
        <v>297.3</v>
      </c>
      <c r="Z29">
        <f t="shared" si="10"/>
        <v>2.4624618961402045</v>
      </c>
      <c r="AA29" s="2">
        <v>34</v>
      </c>
      <c r="AB29">
        <f t="shared" si="11"/>
        <v>587.17999999999995</v>
      </c>
      <c r="AC29" s="6">
        <f t="shared" si="0"/>
        <v>307.3</v>
      </c>
      <c r="AD29">
        <f t="shared" si="12"/>
        <v>4.1279690380750855</v>
      </c>
      <c r="AE29" s="8">
        <v>53</v>
      </c>
      <c r="AF29">
        <f t="shared" si="13"/>
        <v>0.53</v>
      </c>
      <c r="AG29" s="8">
        <v>95</v>
      </c>
      <c r="AH29">
        <f t="shared" si="14"/>
        <v>0.95</v>
      </c>
      <c r="AI29">
        <f t="shared" si="15"/>
        <v>2.2635811957564949</v>
      </c>
      <c r="AL29">
        <f t="shared" si="16"/>
        <v>798.00043136332829</v>
      </c>
      <c r="AM29" s="12">
        <v>10.690200000000001</v>
      </c>
      <c r="AN29">
        <f t="shared" si="17"/>
        <v>1.3396233360095478E-2</v>
      </c>
      <c r="AO29" s="6">
        <f t="shared" si="18"/>
        <v>7797608001.4891062</v>
      </c>
      <c r="AP29">
        <f t="shared" si="19"/>
        <v>8901406526.1969452</v>
      </c>
      <c r="AQ29">
        <f t="shared" si="20"/>
        <v>8349507263.8430252</v>
      </c>
      <c r="AR29">
        <f t="shared" si="21"/>
        <v>40.937634114622355</v>
      </c>
      <c r="AS29">
        <f t="shared" si="22"/>
        <v>0.12936716439066936</v>
      </c>
      <c r="AT29">
        <f t="shared" si="23"/>
        <v>-0.33191508496387107</v>
      </c>
      <c r="AU29">
        <f t="shared" si="24"/>
        <v>-1.7578175244219612</v>
      </c>
      <c r="AX29">
        <f>AW2*AM29</f>
        <v>7.4831399999999997</v>
      </c>
      <c r="AY29">
        <f t="shared" si="25"/>
        <v>9.2409575244219617</v>
      </c>
    </row>
    <row r="30" spans="5:52" x14ac:dyDescent="0.25">
      <c r="F30">
        <f t="shared" si="26"/>
        <v>29</v>
      </c>
      <c r="G30">
        <f t="shared" si="1"/>
        <v>1.0329987454008078</v>
      </c>
      <c r="H30">
        <f t="shared" si="27"/>
        <v>-6.359666382821893E-3</v>
      </c>
      <c r="K30">
        <f t="shared" si="2"/>
        <v>1.8038442130799803E-2</v>
      </c>
      <c r="L30">
        <f>ACOS(-J2*K30)</f>
        <v>1.5731328612561835</v>
      </c>
      <c r="N30">
        <f t="shared" si="3"/>
        <v>0.99983734699535487</v>
      </c>
      <c r="O30">
        <f t="shared" si="4"/>
        <v>2.7463945461826327E-2</v>
      </c>
      <c r="P30">
        <f>M2*N30*O30</f>
        <v>2.7231976800548008E-2</v>
      </c>
      <c r="Q30">
        <f t="shared" si="5"/>
        <v>2.7467399164790501E-2</v>
      </c>
      <c r="S30">
        <f t="shared" si="6"/>
        <v>1.803550812398811E-2</v>
      </c>
      <c r="T30">
        <f>Q30*R2*S30</f>
        <v>6.363639587766306E-5</v>
      </c>
      <c r="U30">
        <f>D2*E2*G2*(P30+T30)</f>
        <v>1059621.5747858195</v>
      </c>
      <c r="V30">
        <f t="shared" si="7"/>
        <v>1059.6215747858196</v>
      </c>
      <c r="W30" s="2">
        <v>25</v>
      </c>
      <c r="X30">
        <f t="shared" si="8"/>
        <v>431.75</v>
      </c>
      <c r="Y30" s="6">
        <f t="shared" si="9"/>
        <v>298.3</v>
      </c>
      <c r="Z30">
        <f t="shared" si="10"/>
        <v>2.597066958624318</v>
      </c>
      <c r="AA30" s="2">
        <v>30</v>
      </c>
      <c r="AB30">
        <f t="shared" si="11"/>
        <v>518.1</v>
      </c>
      <c r="AC30" s="6">
        <f t="shared" si="0"/>
        <v>303.3</v>
      </c>
      <c r="AD30">
        <f t="shared" si="12"/>
        <v>3.3710490534071527</v>
      </c>
      <c r="AE30" s="8">
        <v>43</v>
      </c>
      <c r="AF30">
        <f t="shared" si="13"/>
        <v>0.43</v>
      </c>
      <c r="AG30" s="8">
        <v>96</v>
      </c>
      <c r="AH30">
        <f t="shared" si="14"/>
        <v>0.96</v>
      </c>
      <c r="AI30">
        <f t="shared" si="15"/>
        <v>1.9713676866222105</v>
      </c>
      <c r="AL30">
        <f t="shared" si="16"/>
        <v>798.00043113396214</v>
      </c>
      <c r="AM30" s="12">
        <v>11.854799999999999</v>
      </c>
      <c r="AN30">
        <f t="shared" si="17"/>
        <v>1.4855631071720445E-2</v>
      </c>
      <c r="AO30" s="6">
        <f t="shared" si="18"/>
        <v>7903100760.0574884</v>
      </c>
      <c r="AP30">
        <f t="shared" si="19"/>
        <v>8446710189.1074104</v>
      </c>
      <c r="AQ30">
        <f t="shared" si="20"/>
        <v>8174905474.582449</v>
      </c>
      <c r="AR30">
        <f t="shared" si="21"/>
        <v>40.081561541877747</v>
      </c>
      <c r="AS30">
        <f t="shared" si="22"/>
        <v>0.14343243742215422</v>
      </c>
      <c r="AT30">
        <f t="shared" si="23"/>
        <v>-0.32994489805317739</v>
      </c>
      <c r="AU30">
        <f t="shared" si="24"/>
        <v>-1.8968519214448067</v>
      </c>
      <c r="AX30">
        <f>AW2*AM30</f>
        <v>8.2983599999999988</v>
      </c>
      <c r="AY30">
        <f t="shared" si="25"/>
        <v>10.195211921444805</v>
      </c>
    </row>
    <row r="31" spans="5:52" x14ac:dyDescent="0.25">
      <c r="F31">
        <f t="shared" si="26"/>
        <v>30</v>
      </c>
      <c r="G31">
        <f t="shared" si="1"/>
        <v>1.0329986573855279</v>
      </c>
      <c r="H31">
        <f t="shared" si="27"/>
        <v>-6.2367001930628179E-3</v>
      </c>
      <c r="K31">
        <f t="shared" si="2"/>
        <v>1.8038440593525027E-2</v>
      </c>
      <c r="L31">
        <f>ACOS(-J2*K31)</f>
        <v>1.5731328610570585</v>
      </c>
      <c r="N31">
        <f t="shared" si="3"/>
        <v>0.99983734702307137</v>
      </c>
      <c r="O31">
        <f t="shared" si="4"/>
        <v>2.7463945458350857E-2</v>
      </c>
      <c r="P31">
        <f>M2*N31*O31</f>
        <v>2.7231976797856793E-2</v>
      </c>
      <c r="Q31">
        <f t="shared" si="5"/>
        <v>2.7467399161313719E-2</v>
      </c>
      <c r="S31">
        <f t="shared" si="6"/>
        <v>1.8035506587463342E-2</v>
      </c>
      <c r="T31">
        <f>Q31*R2*S31</f>
        <v>6.3636390448141821E-5</v>
      </c>
      <c r="U31">
        <f>D2*E2*G2*(P31+T31)</f>
        <v>1059621.5744705708</v>
      </c>
      <c r="V31">
        <f t="shared" si="7"/>
        <v>1059.6215744705707</v>
      </c>
      <c r="W31" s="2">
        <v>24</v>
      </c>
      <c r="X31">
        <f t="shared" si="8"/>
        <v>414.48</v>
      </c>
      <c r="Y31" s="6">
        <f t="shared" si="9"/>
        <v>297.3</v>
      </c>
      <c r="Z31">
        <f t="shared" si="10"/>
        <v>2.4624618961402045</v>
      </c>
      <c r="AA31" s="2">
        <v>30.1</v>
      </c>
      <c r="AB31">
        <f t="shared" si="11"/>
        <v>519.827</v>
      </c>
      <c r="AC31" s="6">
        <f t="shared" si="0"/>
        <v>303.40000000000003</v>
      </c>
      <c r="AD31">
        <f t="shared" si="12"/>
        <v>3.3883840319267788</v>
      </c>
      <c r="AE31" s="8">
        <v>37</v>
      </c>
      <c r="AF31">
        <f t="shared" si="13"/>
        <v>0.37</v>
      </c>
      <c r="AG31" s="8">
        <v>95</v>
      </c>
      <c r="AH31">
        <f t="shared" si="14"/>
        <v>0.95</v>
      </c>
      <c r="AI31">
        <f t="shared" si="15"/>
        <v>1.7965204465730511</v>
      </c>
      <c r="AL31">
        <f t="shared" si="16"/>
        <v>798.00043089654844</v>
      </c>
      <c r="AM31" s="12">
        <v>12.1266</v>
      </c>
      <c r="AN31">
        <f t="shared" si="17"/>
        <v>1.5196232395984851E-2</v>
      </c>
      <c r="AO31" s="6">
        <f t="shared" si="18"/>
        <v>7797608001.4891062</v>
      </c>
      <c r="AP31">
        <f t="shared" si="19"/>
        <v>8457860592.1170883</v>
      </c>
      <c r="AQ31">
        <f t="shared" si="20"/>
        <v>8127734296.8030968</v>
      </c>
      <c r="AR31">
        <f t="shared" si="21"/>
        <v>39.850281257225582</v>
      </c>
      <c r="AS31">
        <f t="shared" si="22"/>
        <v>0.1523519231304733</v>
      </c>
      <c r="AT31">
        <f t="shared" si="23"/>
        <v>-0.32948508626542045</v>
      </c>
      <c r="AU31">
        <f t="shared" si="24"/>
        <v>-2.0003919268956118</v>
      </c>
      <c r="AX31">
        <f>AW2*AM31</f>
        <v>8.4886199999999992</v>
      </c>
      <c r="AY31">
        <f t="shared" si="25"/>
        <v>10.489011926895611</v>
      </c>
    </row>
    <row r="32" spans="5:52" x14ac:dyDescent="0.25">
      <c r="E32" t="s">
        <v>5</v>
      </c>
      <c r="F32">
        <f t="shared" si="26"/>
        <v>31</v>
      </c>
      <c r="G32">
        <f t="shared" si="1"/>
        <v>1.0329985663867614</v>
      </c>
      <c r="H32">
        <f t="shared" si="27"/>
        <v>-6.1137334394289495E-3</v>
      </c>
      <c r="K32">
        <f t="shared" si="2"/>
        <v>1.8038439004140684E-2</v>
      </c>
      <c r="L32">
        <f>ACOS(-J2*K32)</f>
        <v>1.5731328608511839</v>
      </c>
      <c r="N32">
        <f t="shared" si="3"/>
        <v>0.99983734705172733</v>
      </c>
      <c r="O32">
        <f t="shared" si="4"/>
        <v>2.7463945454757572E-2</v>
      </c>
      <c r="P32">
        <f>M2*N32*O32</f>
        <v>2.7231976795074345E-2</v>
      </c>
      <c r="Q32">
        <f t="shared" si="5"/>
        <v>2.7467399157719081E-2</v>
      </c>
      <c r="S32">
        <f t="shared" si="6"/>
        <v>1.8035504998854424E-2</v>
      </c>
      <c r="T32">
        <f>Q32*R2*S32</f>
        <v>6.3636384834574091E-5</v>
      </c>
      <c r="U32">
        <f>D2*E2*G2*(P32+T32)</f>
        <v>1059621.5741446356</v>
      </c>
      <c r="V32">
        <f t="shared" si="7"/>
        <v>1059.6215741446356</v>
      </c>
      <c r="W32" s="2">
        <v>24</v>
      </c>
      <c r="X32">
        <f t="shared" si="8"/>
        <v>414.48</v>
      </c>
      <c r="Y32" s="6">
        <f t="shared" si="9"/>
        <v>297.3</v>
      </c>
      <c r="Z32">
        <f t="shared" si="10"/>
        <v>2.4624618961402045</v>
      </c>
      <c r="AA32" s="2">
        <v>36</v>
      </c>
      <c r="AB32">
        <f t="shared" si="11"/>
        <v>621.72</v>
      </c>
      <c r="AC32" s="6">
        <f t="shared" si="0"/>
        <v>309.3</v>
      </c>
      <c r="AD32">
        <f t="shared" si="12"/>
        <v>4.5589921905329831</v>
      </c>
      <c r="AE32" s="8">
        <v>34</v>
      </c>
      <c r="AF32">
        <f t="shared" si="13"/>
        <v>0.34</v>
      </c>
      <c r="AG32" s="8">
        <v>94</v>
      </c>
      <c r="AH32">
        <f t="shared" si="14"/>
        <v>0.94</v>
      </c>
      <c r="AI32">
        <f t="shared" si="15"/>
        <v>1.9323857635765034</v>
      </c>
      <c r="AL32">
        <f t="shared" si="16"/>
        <v>798.00043065108684</v>
      </c>
      <c r="AM32" s="12">
        <v>14.6808</v>
      </c>
      <c r="AN32">
        <f t="shared" si="17"/>
        <v>1.8396982553031915E-2</v>
      </c>
      <c r="AO32" s="6">
        <f t="shared" si="18"/>
        <v>7797608001.4891062</v>
      </c>
      <c r="AP32">
        <f t="shared" si="19"/>
        <v>9135518354.5049133</v>
      </c>
      <c r="AQ32">
        <f t="shared" si="20"/>
        <v>8466563177.9970093</v>
      </c>
      <c r="AR32">
        <f t="shared" si="21"/>
        <v>41.511559261719334</v>
      </c>
      <c r="AS32">
        <f t="shared" si="22"/>
        <v>0.14538560956059937</v>
      </c>
      <c r="AT32">
        <f t="shared" si="23"/>
        <v>-0.32516407355340687</v>
      </c>
      <c r="AU32">
        <f t="shared" si="24"/>
        <v>-1.9624248017769199</v>
      </c>
      <c r="AX32">
        <f>AW2*AM32</f>
        <v>10.27656</v>
      </c>
      <c r="AY32">
        <f t="shared" si="25"/>
        <v>12.238984801776919</v>
      </c>
      <c r="AZ32">
        <f>SUM(AY2:AY32)/31</f>
        <v>12.24991842137503</v>
      </c>
    </row>
    <row r="33" spans="6:51" x14ac:dyDescent="0.25">
      <c r="F33">
        <f t="shared" si="26"/>
        <v>32</v>
      </c>
      <c r="G33">
        <f t="shared" si="1"/>
        <v>1.0329984724045167</v>
      </c>
      <c r="H33">
        <f t="shared" si="27"/>
        <v>-5.9907661330380058E-3</v>
      </c>
      <c r="K33">
        <f t="shared" si="2"/>
        <v>1.8038437362646913E-2</v>
      </c>
      <c r="L33">
        <f>ACOS(-J2*K33)</f>
        <v>1.5731328606385595</v>
      </c>
      <c r="N33">
        <f t="shared" si="3"/>
        <v>0.99983734708132288</v>
      </c>
      <c r="O33">
        <f t="shared" si="4"/>
        <v>2.7463945451046488E-2</v>
      </c>
      <c r="P33">
        <f>M2*N33*O33</f>
        <v>2.7231976792200682E-2</v>
      </c>
      <c r="Q33">
        <f>(22/7*L33)/180</f>
        <v>2.7467399154006596E-2</v>
      </c>
      <c r="S33">
        <f t="shared" si="6"/>
        <v>1.8035503358161505E-2</v>
      </c>
      <c r="T33">
        <f>Q33*R2*S33</f>
        <v>6.36363790369604E-5</v>
      </c>
      <c r="U33">
        <f>D2*E2*G2*(P33+T33)</f>
        <v>1059621.5738080149</v>
      </c>
      <c r="V33">
        <f t="shared" si="7"/>
        <v>1059.6215738080148</v>
      </c>
      <c r="W33" s="2">
        <v>24</v>
      </c>
      <c r="X33">
        <f t="shared" si="8"/>
        <v>414.48</v>
      </c>
      <c r="Y33" s="6">
        <f t="shared" si="9"/>
        <v>297.3</v>
      </c>
      <c r="Z33">
        <f t="shared" si="10"/>
        <v>2.4624618961402045</v>
      </c>
      <c r="AA33" s="2">
        <v>36</v>
      </c>
      <c r="AB33">
        <f t="shared" si="11"/>
        <v>621.72</v>
      </c>
      <c r="AC33" s="6">
        <f t="shared" si="0"/>
        <v>309.3</v>
      </c>
      <c r="AD33">
        <f t="shared" si="12"/>
        <v>4.5589921905329831</v>
      </c>
      <c r="AE33" s="8">
        <v>39</v>
      </c>
      <c r="AF33">
        <f t="shared" si="13"/>
        <v>0.39</v>
      </c>
      <c r="AG33" s="8">
        <v>95</v>
      </c>
      <c r="AH33">
        <f t="shared" si="14"/>
        <v>0.95</v>
      </c>
      <c r="AI33">
        <f t="shared" si="15"/>
        <v>2.0586728778205288</v>
      </c>
      <c r="AL33">
        <f t="shared" si="16"/>
        <v>798.00043039757782</v>
      </c>
      <c r="AM33">
        <v>11.476800000000001</v>
      </c>
      <c r="AN33">
        <f t="shared" si="17"/>
        <v>1.4381947130381944E-2</v>
      </c>
      <c r="AO33" s="6">
        <f t="shared" si="18"/>
        <v>7797608001.4891062</v>
      </c>
      <c r="AP33">
        <f t="shared" si="19"/>
        <v>9135518354.5049133</v>
      </c>
      <c r="AQ33">
        <f t="shared" si="20"/>
        <v>8466563177.9970093</v>
      </c>
      <c r="AR33">
        <f t="shared" si="21"/>
        <v>41.511559261719334</v>
      </c>
      <c r="AS33">
        <f t="shared" si="22"/>
        <v>0.1391269345947985</v>
      </c>
      <c r="AT33">
        <f t="shared" si="23"/>
        <v>-0.33058437137398433</v>
      </c>
      <c r="AU33">
        <f t="shared" si="24"/>
        <v>-1.9092490412127454</v>
      </c>
      <c r="AX33">
        <f>AW2*AM33</f>
        <v>8.0337600000000009</v>
      </c>
      <c r="AY33">
        <f t="shared" si="25"/>
        <v>9.943009041212747</v>
      </c>
    </row>
    <row r="34" spans="6:51" x14ac:dyDescent="0.25">
      <c r="F34">
        <f t="shared" si="26"/>
        <v>33</v>
      </c>
      <c r="G34">
        <f t="shared" si="1"/>
        <v>1.0329983754388021</v>
      </c>
      <c r="H34">
        <f t="shared" si="27"/>
        <v>-5.8677982850077496E-3</v>
      </c>
      <c r="K34">
        <f t="shared" si="2"/>
        <v>1.803843566904386E-2</v>
      </c>
      <c r="L34">
        <f>ACOS(-J2*K34)</f>
        <v>1.5731328604191852</v>
      </c>
      <c r="N34">
        <f t="shared" si="3"/>
        <v>0.9998373471118579</v>
      </c>
      <c r="O34">
        <f t="shared" si="4"/>
        <v>2.7463945447217586E-2</v>
      </c>
      <c r="P34">
        <f>M2*N34*O34</f>
        <v>2.7231976789235782E-2</v>
      </c>
      <c r="Q34">
        <f t="shared" si="5"/>
        <v>2.746739915017625E-2</v>
      </c>
      <c r="S34">
        <f t="shared" si="6"/>
        <v>1.8035501665384725E-2</v>
      </c>
      <c r="T34">
        <f>Q34*R2*S34</f>
        <v>6.3636373055301221E-5</v>
      </c>
      <c r="U34">
        <f>D2*E2*G2*(P34+T34)</f>
        <v>1059621.5734607074</v>
      </c>
      <c r="V34">
        <f t="shared" si="7"/>
        <v>1059.6215734607074</v>
      </c>
      <c r="W34" s="2">
        <v>23.5</v>
      </c>
      <c r="X34">
        <f t="shared" si="8"/>
        <v>405.84499999999997</v>
      </c>
      <c r="Y34" s="6">
        <f t="shared" si="9"/>
        <v>296.8</v>
      </c>
      <c r="Z34">
        <f t="shared" si="10"/>
        <v>2.3974761634350776</v>
      </c>
      <c r="AA34" s="2">
        <v>29.5</v>
      </c>
      <c r="AB34">
        <f t="shared" si="11"/>
        <v>509.46499999999997</v>
      </c>
      <c r="AC34" s="6">
        <f t="shared" si="0"/>
        <v>302.8</v>
      </c>
      <c r="AD34">
        <f t="shared" si="12"/>
        <v>3.2855284428483555</v>
      </c>
      <c r="AE34" s="8">
        <v>47</v>
      </c>
      <c r="AF34">
        <f t="shared" si="13"/>
        <v>0.47</v>
      </c>
      <c r="AG34" s="8">
        <v>95</v>
      </c>
      <c r="AH34">
        <f t="shared" si="14"/>
        <v>0.95</v>
      </c>
      <c r="AI34">
        <f t="shared" si="15"/>
        <v>1.9109003617010254</v>
      </c>
      <c r="AL34">
        <f t="shared" si="16"/>
        <v>798.0004301360209</v>
      </c>
      <c r="AM34">
        <v>10.827</v>
      </c>
      <c r="AN34">
        <f t="shared" si="17"/>
        <v>1.3567661859724203E-2</v>
      </c>
      <c r="AO34" s="6">
        <f t="shared" si="18"/>
        <v>7745259436.8026133</v>
      </c>
      <c r="AP34">
        <f t="shared" si="19"/>
        <v>8391123459.3793173</v>
      </c>
      <c r="AQ34">
        <f t="shared" si="20"/>
        <v>8068191448.0909653</v>
      </c>
      <c r="AR34">
        <f t="shared" si="21"/>
        <v>39.558342669990004</v>
      </c>
      <c r="AS34">
        <f t="shared" si="22"/>
        <v>0.14647055239747081</v>
      </c>
      <c r="AT34">
        <f t="shared" si="23"/>
        <v>-0.33168365648937231</v>
      </c>
      <c r="AU34">
        <f t="shared" si="24"/>
        <v>-1.9218189883765133</v>
      </c>
      <c r="AX34">
        <f>AW2*AM34</f>
        <v>7.5788999999999991</v>
      </c>
      <c r="AY34">
        <f t="shared" si="25"/>
        <v>9.5007189883765122</v>
      </c>
    </row>
    <row r="35" spans="6:51" x14ac:dyDescent="0.25">
      <c r="F35">
        <f t="shared" si="26"/>
        <v>34</v>
      </c>
      <c r="G35">
        <f t="shared" si="1"/>
        <v>1.0329982754896265</v>
      </c>
      <c r="H35">
        <f t="shared" si="27"/>
        <v>-5.7448299064559935E-3</v>
      </c>
      <c r="K35">
        <f t="shared" si="2"/>
        <v>1.8038433923331681E-2</v>
      </c>
      <c r="L35">
        <f>ACOS(-J2*K35)</f>
        <v>1.5731328601930614</v>
      </c>
      <c r="N35">
        <f t="shared" si="3"/>
        <v>0.9998373471433325</v>
      </c>
      <c r="O35">
        <f t="shared" si="4"/>
        <v>2.7463945443270885E-2</v>
      </c>
      <c r="P35">
        <f>M2*N35*O35</f>
        <v>2.7231976786179671E-2</v>
      </c>
      <c r="Q35">
        <f t="shared" si="5"/>
        <v>2.7467399146228057E-2</v>
      </c>
      <c r="S35">
        <f t="shared" si="6"/>
        <v>1.8035499920524244E-2</v>
      </c>
      <c r="T35">
        <f>Q35*R2*S35</f>
        <v>6.3636366889597139E-5</v>
      </c>
      <c r="U35">
        <f>D2*E2*G2*(P35+T35)</f>
        <v>1059621.5731027147</v>
      </c>
      <c r="V35">
        <f t="shared" si="7"/>
        <v>1059.6215731027148</v>
      </c>
      <c r="W35" s="2">
        <v>24.5</v>
      </c>
      <c r="X35">
        <f t="shared" si="8"/>
        <v>423.11500000000001</v>
      </c>
      <c r="Y35" s="6">
        <f t="shared" si="9"/>
        <v>297.8</v>
      </c>
      <c r="Z35">
        <f t="shared" si="10"/>
        <v>2.5289819903542559</v>
      </c>
      <c r="AA35" s="2">
        <v>35</v>
      </c>
      <c r="AB35">
        <f t="shared" si="11"/>
        <v>604.44999999999993</v>
      </c>
      <c r="AC35" s="6">
        <f t="shared" si="0"/>
        <v>308.3</v>
      </c>
      <c r="AD35">
        <f t="shared" si="12"/>
        <v>4.3388295745269367</v>
      </c>
      <c r="AE35" s="8">
        <v>32</v>
      </c>
      <c r="AF35">
        <f t="shared" si="13"/>
        <v>0.32</v>
      </c>
      <c r="AG35" s="8">
        <v>97</v>
      </c>
      <c r="AH35">
        <f t="shared" si="14"/>
        <v>0.97</v>
      </c>
      <c r="AI35">
        <f t="shared" si="15"/>
        <v>1.9207689972461239</v>
      </c>
      <c r="AL35">
        <f t="shared" si="16"/>
        <v>798.00042986641688</v>
      </c>
      <c r="AM35">
        <v>12.8232</v>
      </c>
      <c r="AN35">
        <f t="shared" si="17"/>
        <v>1.6069164276197909E-2</v>
      </c>
      <c r="AO35" s="6">
        <f t="shared" si="18"/>
        <v>7850221478.4973993</v>
      </c>
      <c r="AP35">
        <f t="shared" si="19"/>
        <v>9017892663.8373318</v>
      </c>
      <c r="AQ35">
        <f t="shared" si="20"/>
        <v>8434057071.167366</v>
      </c>
      <c r="AR35">
        <f t="shared" si="21"/>
        <v>41.352181819933598</v>
      </c>
      <c r="AS35">
        <f t="shared" si="22"/>
        <v>0.14597146512426573</v>
      </c>
      <c r="AT35">
        <f t="shared" si="23"/>
        <v>-0.3283066282271328</v>
      </c>
      <c r="AU35">
        <f t="shared" si="24"/>
        <v>-1.9817371308899079</v>
      </c>
      <c r="AX35">
        <f>AW2*AM35</f>
        <v>8.9762399999999989</v>
      </c>
      <c r="AY35">
        <f t="shared" si="25"/>
        <v>10.957977130889907</v>
      </c>
    </row>
    <row r="36" spans="6:51" x14ac:dyDescent="0.25">
      <c r="F36">
        <f t="shared" si="26"/>
        <v>35</v>
      </c>
      <c r="G36">
        <f t="shared" si="1"/>
        <v>1.0329981725569988</v>
      </c>
      <c r="H36">
        <f t="shared" si="27"/>
        <v>-5.621861008500601E-3</v>
      </c>
      <c r="K36">
        <f t="shared" si="2"/>
        <v>1.8038432125510526E-2</v>
      </c>
      <c r="L36">
        <f>ACOS(-J2*K36)</f>
        <v>1.5731328599601877</v>
      </c>
      <c r="N36">
        <f t="shared" si="3"/>
        <v>0.99983734717574657</v>
      </c>
      <c r="O36">
        <f t="shared" si="4"/>
        <v>2.7463945439206366E-2</v>
      </c>
      <c r="P36">
        <f>M2*N36*O36</f>
        <v>2.7231976783032324E-2</v>
      </c>
      <c r="Q36">
        <f t="shared" si="5"/>
        <v>2.7467399142162004E-2</v>
      </c>
      <c r="S36">
        <f t="shared" si="6"/>
        <v>1.8035498123580209E-2</v>
      </c>
      <c r="T36">
        <f>Q36*R2*S36</f>
        <v>6.3636360539848666E-5</v>
      </c>
      <c r="U36">
        <f>D2*E2*G2*(P36+T36)</f>
        <v>1059621.5727340356</v>
      </c>
      <c r="V36">
        <f t="shared" si="7"/>
        <v>1059.6215727340355</v>
      </c>
      <c r="W36" s="2">
        <v>25.5</v>
      </c>
      <c r="X36">
        <f t="shared" si="8"/>
        <v>440.38499999999999</v>
      </c>
      <c r="Y36" s="6">
        <f t="shared" si="9"/>
        <v>298.8</v>
      </c>
      <c r="Z36">
        <f t="shared" si="10"/>
        <v>2.6667477955719967</v>
      </c>
      <c r="AA36" s="2">
        <v>35.5</v>
      </c>
      <c r="AB36">
        <f t="shared" si="11"/>
        <v>613.08500000000004</v>
      </c>
      <c r="AC36" s="6">
        <f t="shared" si="0"/>
        <v>308.8</v>
      </c>
      <c r="AD36">
        <f t="shared" si="12"/>
        <v>4.4477270053696518</v>
      </c>
      <c r="AE36" s="8">
        <v>29</v>
      </c>
      <c r="AF36">
        <f t="shared" si="13"/>
        <v>0.28999999999999998</v>
      </c>
      <c r="AG36" s="8">
        <v>98</v>
      </c>
      <c r="AH36">
        <f t="shared" si="14"/>
        <v>0.98</v>
      </c>
      <c r="AI36">
        <f t="shared" si="15"/>
        <v>1.951626835608878</v>
      </c>
      <c r="AL36">
        <f t="shared" si="16"/>
        <v>798.00042958876463</v>
      </c>
      <c r="AM36">
        <v>14.110200000000001</v>
      </c>
      <c r="AN36">
        <f t="shared" si="17"/>
        <v>1.7681945368464829E-2</v>
      </c>
      <c r="AO36" s="6">
        <f t="shared" si="18"/>
        <v>7956246739.8993816</v>
      </c>
      <c r="AP36">
        <f t="shared" si="19"/>
        <v>9076562602.615221</v>
      </c>
      <c r="AQ36">
        <f t="shared" si="20"/>
        <v>8516404671.2573013</v>
      </c>
      <c r="AR36">
        <f t="shared" si="21"/>
        <v>41.755932103174551</v>
      </c>
      <c r="AS36">
        <f t="shared" si="22"/>
        <v>0.14441910630653618</v>
      </c>
      <c r="AT36">
        <f t="shared" si="23"/>
        <v>-0.32612937375257245</v>
      </c>
      <c r="AU36">
        <f t="shared" si="24"/>
        <v>-1.9666757031095454</v>
      </c>
      <c r="AX36">
        <f>AW2*AM36</f>
        <v>9.8771400000000007</v>
      </c>
      <c r="AY36">
        <f t="shared" si="25"/>
        <v>11.843815703109547</v>
      </c>
    </row>
    <row r="37" spans="6:51" x14ac:dyDescent="0.25">
      <c r="F37">
        <f t="shared" si="26"/>
        <v>36</v>
      </c>
      <c r="G37">
        <f t="shared" si="1"/>
        <v>1.0329980666409284</v>
      </c>
      <c r="H37">
        <f t="shared" si="27"/>
        <v>-5.4988916022594789E-3</v>
      </c>
      <c r="K37">
        <f t="shared" si="2"/>
        <v>1.8038430275580573E-2</v>
      </c>
      <c r="L37">
        <f>ACOS(-J2*K37)</f>
        <v>1.5731328597205643</v>
      </c>
      <c r="N37">
        <f t="shared" si="3"/>
        <v>0.99983734720910011</v>
      </c>
      <c r="O37">
        <f t="shared" si="4"/>
        <v>2.7463945435024048E-2</v>
      </c>
      <c r="P37">
        <f>M2*N37*O37</f>
        <v>2.7231976779793762E-2</v>
      </c>
      <c r="Q37">
        <f t="shared" si="5"/>
        <v>2.7467399137978108E-2</v>
      </c>
      <c r="S37">
        <f t="shared" si="6"/>
        <v>1.8035496274552795E-2</v>
      </c>
      <c r="T37">
        <f>Q37*R2*S37</f>
        <v>6.3636354006056428E-5</v>
      </c>
      <c r="U37">
        <f>D2*E2*G2*(P37+T37)</f>
        <v>1059621.5723546706</v>
      </c>
      <c r="V37">
        <f t="shared" si="7"/>
        <v>1059.6215723546707</v>
      </c>
      <c r="W37" s="2">
        <v>24</v>
      </c>
      <c r="X37">
        <f t="shared" si="8"/>
        <v>414.48</v>
      </c>
      <c r="Y37" s="6">
        <f t="shared" si="9"/>
        <v>297.3</v>
      </c>
      <c r="Z37">
        <f t="shared" si="10"/>
        <v>2.4624618961402045</v>
      </c>
      <c r="AA37" s="2">
        <v>36.5</v>
      </c>
      <c r="AB37">
        <f t="shared" si="11"/>
        <v>630.35500000000002</v>
      </c>
      <c r="AC37" s="6">
        <f t="shared" si="0"/>
        <v>309.8</v>
      </c>
      <c r="AD37">
        <f t="shared" si="12"/>
        <v>4.6726681185755528</v>
      </c>
      <c r="AE37" s="8">
        <v>20</v>
      </c>
      <c r="AF37">
        <f t="shared" si="13"/>
        <v>0.2</v>
      </c>
      <c r="AG37" s="8">
        <v>96</v>
      </c>
      <c r="AH37">
        <f t="shared" si="14"/>
        <v>0.96</v>
      </c>
      <c r="AI37">
        <f t="shared" si="15"/>
        <v>1.6492485220048534</v>
      </c>
      <c r="AL37">
        <f t="shared" si="16"/>
        <v>798.00042930306518</v>
      </c>
      <c r="AM37">
        <v>15.004799999999999</v>
      </c>
      <c r="AN37">
        <f t="shared" si="17"/>
        <v>1.880299740327767E-2</v>
      </c>
      <c r="AO37" s="6">
        <f t="shared" si="18"/>
        <v>7797608001.4891062</v>
      </c>
      <c r="AP37">
        <f t="shared" si="19"/>
        <v>9194760846.2364063</v>
      </c>
      <c r="AQ37">
        <f t="shared" si="20"/>
        <v>8496184423.8627567</v>
      </c>
      <c r="AR37">
        <f t="shared" si="21"/>
        <v>41.656792230199095</v>
      </c>
      <c r="AS37">
        <f t="shared" si="22"/>
        <v>0.16020770030033232</v>
      </c>
      <c r="AT37">
        <f t="shared" si="23"/>
        <v>-0.32461595350557515</v>
      </c>
      <c r="AU37">
        <f t="shared" si="24"/>
        <v>-2.1664021116303833</v>
      </c>
      <c r="AX37">
        <f>AW2*AM37</f>
        <v>10.503359999999999</v>
      </c>
      <c r="AY37">
        <f t="shared" si="25"/>
        <v>12.669762111630382</v>
      </c>
    </row>
    <row r="38" spans="6:51" x14ac:dyDescent="0.25">
      <c r="F38">
        <f t="shared" si="26"/>
        <v>37</v>
      </c>
      <c r="G38">
        <f t="shared" si="1"/>
        <v>1.032997957741425</v>
      </c>
      <c r="H38">
        <f t="shared" si="27"/>
        <v>-5.375921698850583E-3</v>
      </c>
      <c r="K38">
        <f t="shared" si="2"/>
        <v>1.8038428373541977E-2</v>
      </c>
      <c r="L38">
        <f>ACOS(-J2*K38)</f>
        <v>1.5731328594741911</v>
      </c>
      <c r="N38">
        <f t="shared" si="3"/>
        <v>0.99983734724339313</v>
      </c>
      <c r="O38">
        <f t="shared" si="4"/>
        <v>2.7463945430723915E-2</v>
      </c>
      <c r="P38">
        <f>M2*N38*O38</f>
        <v>2.7231976776463971E-2</v>
      </c>
      <c r="Q38">
        <f t="shared" si="5"/>
        <v>2.7467399133676355E-2</v>
      </c>
      <c r="S38">
        <f t="shared" si="6"/>
        <v>1.8035494373442165E-2</v>
      </c>
      <c r="T38">
        <f>Q38*R2*S38</f>
        <v>6.3636347288221007E-5</v>
      </c>
      <c r="U38">
        <f>D2*E2*G2*(P38+T38)</f>
        <v>1059621.5719646194</v>
      </c>
      <c r="V38">
        <f t="shared" si="7"/>
        <v>1059.6215719646195</v>
      </c>
      <c r="W38" s="2">
        <v>25</v>
      </c>
      <c r="X38">
        <f t="shared" si="8"/>
        <v>431.75</v>
      </c>
      <c r="Y38" s="6">
        <f t="shared" si="9"/>
        <v>298.3</v>
      </c>
      <c r="Z38">
        <f t="shared" si="10"/>
        <v>2.597066958624318</v>
      </c>
      <c r="AA38" s="2">
        <v>36.5</v>
      </c>
      <c r="AB38">
        <f t="shared" si="11"/>
        <v>630.35500000000002</v>
      </c>
      <c r="AC38" s="6">
        <f t="shared" si="0"/>
        <v>309.8</v>
      </c>
      <c r="AD38">
        <f t="shared" si="12"/>
        <v>4.6726681185755528</v>
      </c>
      <c r="AE38" s="8">
        <v>22</v>
      </c>
      <c r="AF38">
        <f t="shared" si="13"/>
        <v>0.22</v>
      </c>
      <c r="AG38" s="8">
        <v>97</v>
      </c>
      <c r="AH38">
        <f t="shared" si="14"/>
        <v>0.97</v>
      </c>
      <c r="AI38">
        <f t="shared" si="15"/>
        <v>1.7735709679761049</v>
      </c>
      <c r="AL38">
        <f t="shared" si="16"/>
        <v>798.00042900931794</v>
      </c>
      <c r="AM38">
        <v>13.114800000000001</v>
      </c>
      <c r="AN38">
        <f t="shared" si="17"/>
        <v>1.6434577630843435E-2</v>
      </c>
      <c r="AO38" s="6">
        <f t="shared" si="18"/>
        <v>7903100760.0574884</v>
      </c>
      <c r="AP38">
        <f t="shared" si="19"/>
        <v>9194760846.2364063</v>
      </c>
      <c r="AQ38">
        <f t="shared" si="20"/>
        <v>8548930803.1469479</v>
      </c>
      <c r="AR38">
        <f t="shared" si="21"/>
        <v>41.915407727829489</v>
      </c>
      <c r="AS38">
        <f t="shared" si="22"/>
        <v>0.15355432165820615</v>
      </c>
      <c r="AT38">
        <f t="shared" si="23"/>
        <v>-0.32781332019836135</v>
      </c>
      <c r="AU38">
        <f t="shared" si="24"/>
        <v>-2.1099022505070941</v>
      </c>
      <c r="AX38">
        <f>AW2*AM38</f>
        <v>9.1803600000000003</v>
      </c>
      <c r="AY38">
        <f t="shared" si="25"/>
        <v>11.290262250507094</v>
      </c>
    </row>
    <row r="39" spans="6:51" x14ac:dyDescent="0.25">
      <c r="F39">
        <f t="shared" si="26"/>
        <v>38</v>
      </c>
      <c r="G39">
        <f t="shared" si="1"/>
        <v>1.0329978458584983</v>
      </c>
      <c r="H39">
        <f t="shared" si="27"/>
        <v>-5.2529513093919102E-3</v>
      </c>
      <c r="K39">
        <f t="shared" si="2"/>
        <v>1.8038426419394914E-2</v>
      </c>
      <c r="L39">
        <f>ACOS(-J2*K39)</f>
        <v>1.5731328592210683</v>
      </c>
      <c r="N39">
        <f t="shared" si="3"/>
        <v>0.99983734727862572</v>
      </c>
      <c r="O39">
        <f t="shared" si="4"/>
        <v>2.7463945426305977E-2</v>
      </c>
      <c r="P39">
        <f>M2*N39*O39</f>
        <v>2.7231976773042954E-2</v>
      </c>
      <c r="Q39">
        <f t="shared" si="5"/>
        <v>2.7467399129256748E-2</v>
      </c>
      <c r="S39">
        <f t="shared" si="6"/>
        <v>1.8035492420248489E-2</v>
      </c>
      <c r="T39">
        <f>Q39*R2*S39</f>
        <v>6.3636340386342971E-5</v>
      </c>
      <c r="U39">
        <f>D2*E2*G2*(P39+T39)</f>
        <v>1059621.5715638825</v>
      </c>
      <c r="V39">
        <f t="shared" si="7"/>
        <v>1059.6215715638825</v>
      </c>
      <c r="W39" s="2">
        <v>24.5</v>
      </c>
      <c r="X39">
        <f t="shared" si="8"/>
        <v>423.11500000000001</v>
      </c>
      <c r="Y39" s="6">
        <f t="shared" si="9"/>
        <v>297.8</v>
      </c>
      <c r="Z39">
        <f t="shared" si="10"/>
        <v>2.5289819903542559</v>
      </c>
      <c r="AA39" s="2">
        <v>36</v>
      </c>
      <c r="AB39">
        <f t="shared" si="11"/>
        <v>621.72</v>
      </c>
      <c r="AC39" s="6">
        <f t="shared" si="0"/>
        <v>309.3</v>
      </c>
      <c r="AD39">
        <f t="shared" si="12"/>
        <v>4.5589921905329831</v>
      </c>
      <c r="AE39" s="8">
        <v>35</v>
      </c>
      <c r="AF39">
        <f t="shared" si="13"/>
        <v>0.35</v>
      </c>
      <c r="AG39" s="8">
        <v>93</v>
      </c>
      <c r="AH39">
        <f t="shared" si="14"/>
        <v>0.93</v>
      </c>
      <c r="AI39">
        <f t="shared" si="15"/>
        <v>1.973800258858001</v>
      </c>
      <c r="AL39">
        <f t="shared" si="16"/>
        <v>798.00042870752304</v>
      </c>
      <c r="AM39">
        <v>12.2148</v>
      </c>
      <c r="AN39">
        <f t="shared" si="17"/>
        <v>1.5306758694081948E-2</v>
      </c>
      <c r="AO39" s="6">
        <f t="shared" si="18"/>
        <v>7850221478.4973993</v>
      </c>
      <c r="AP39">
        <f t="shared" si="19"/>
        <v>9135518354.5049133</v>
      </c>
      <c r="AQ39">
        <f t="shared" si="20"/>
        <v>8492869916.5011559</v>
      </c>
      <c r="AR39">
        <f t="shared" si="21"/>
        <v>41.640541200605171</v>
      </c>
      <c r="AS39">
        <f t="shared" si="22"/>
        <v>0.14331119738628531</v>
      </c>
      <c r="AT39">
        <f t="shared" si="23"/>
        <v>-0.32933587576298934</v>
      </c>
      <c r="AU39">
        <f t="shared" si="24"/>
        <v>-1.96533022190436</v>
      </c>
      <c r="AX39">
        <f>AW2*AM39</f>
        <v>8.5503599999999995</v>
      </c>
      <c r="AY39">
        <f t="shared" si="25"/>
        <v>10.515690221904359</v>
      </c>
    </row>
    <row r="40" spans="6:51" x14ac:dyDescent="0.25">
      <c r="F40">
        <f t="shared" si="26"/>
        <v>39</v>
      </c>
      <c r="G40">
        <f t="shared" si="1"/>
        <v>1.0329977309921585</v>
      </c>
      <c r="H40">
        <f t="shared" si="27"/>
        <v>-5.1299804450015054E-3</v>
      </c>
      <c r="K40">
        <f t="shared" si="2"/>
        <v>1.8038424413139565E-2</v>
      </c>
      <c r="L40">
        <f>ACOS(-J2*K40)</f>
        <v>1.5731328589611959</v>
      </c>
      <c r="N40">
        <f t="shared" si="3"/>
        <v>0.99983734731479768</v>
      </c>
      <c r="O40">
        <f t="shared" si="4"/>
        <v>2.746394542177023E-2</v>
      </c>
      <c r="P40">
        <f>M2*N40*O40</f>
        <v>2.7231976769530711E-2</v>
      </c>
      <c r="Q40">
        <f t="shared" si="5"/>
        <v>2.746739912471929E-2</v>
      </c>
      <c r="S40">
        <f t="shared" si="6"/>
        <v>1.803549041497195E-2</v>
      </c>
      <c r="T40">
        <f>Q40*R2*S40</f>
        <v>6.3636333300422999E-5</v>
      </c>
      <c r="U40">
        <f>D2*E2*G2*(P40+T40)</f>
        <v>1059621.5711524596</v>
      </c>
      <c r="V40">
        <f t="shared" si="7"/>
        <v>1059.6215711524596</v>
      </c>
      <c r="W40" s="2">
        <v>25</v>
      </c>
      <c r="X40">
        <f t="shared" si="8"/>
        <v>431.75</v>
      </c>
      <c r="Y40" s="6">
        <f t="shared" si="9"/>
        <v>298.3</v>
      </c>
      <c r="Z40">
        <f t="shared" si="10"/>
        <v>2.597066958624318</v>
      </c>
      <c r="AA40" s="2">
        <v>35.5</v>
      </c>
      <c r="AB40">
        <f t="shared" si="11"/>
        <v>613.08500000000004</v>
      </c>
      <c r="AC40" s="6">
        <f t="shared" si="0"/>
        <v>308.8</v>
      </c>
      <c r="AD40">
        <f t="shared" si="12"/>
        <v>4.4477270053696518</v>
      </c>
      <c r="AE40" s="8">
        <v>32</v>
      </c>
      <c r="AF40">
        <f t="shared" si="13"/>
        <v>0.32</v>
      </c>
      <c r="AG40" s="8">
        <v>97</v>
      </c>
      <c r="AH40">
        <f t="shared" si="14"/>
        <v>0.97</v>
      </c>
      <c r="AI40">
        <f t="shared" si="15"/>
        <v>1.9712137957919385</v>
      </c>
      <c r="AL40">
        <f t="shared" si="16"/>
        <v>798.00042839768071</v>
      </c>
      <c r="AM40">
        <v>10.027799999999999</v>
      </c>
      <c r="AN40">
        <f t="shared" si="17"/>
        <v>1.2566158667527281E-2</v>
      </c>
      <c r="AO40" s="6">
        <f t="shared" si="18"/>
        <v>7903100760.0574884</v>
      </c>
      <c r="AP40">
        <f t="shared" si="19"/>
        <v>9076562602.615221</v>
      </c>
      <c r="AQ40">
        <f t="shared" si="20"/>
        <v>8489831681.3363552</v>
      </c>
      <c r="AR40">
        <f t="shared" si="21"/>
        <v>41.625644733592154</v>
      </c>
      <c r="AS40">
        <f t="shared" si="22"/>
        <v>0.14344010989644404</v>
      </c>
      <c r="AT40">
        <f t="shared" si="23"/>
        <v>-0.33303568579883813</v>
      </c>
      <c r="AU40">
        <f t="shared" si="24"/>
        <v>-1.9884851616529864</v>
      </c>
      <c r="AX40">
        <f>AW2*AM40</f>
        <v>7.0194599999999987</v>
      </c>
      <c r="AY40">
        <f t="shared" si="25"/>
        <v>9.0079451616529855</v>
      </c>
    </row>
    <row r="41" spans="6:51" x14ac:dyDescent="0.25">
      <c r="F41">
        <f t="shared" si="26"/>
        <v>40</v>
      </c>
      <c r="G41">
        <f t="shared" si="1"/>
        <v>1.0329976131424157</v>
      </c>
      <c r="H41">
        <f t="shared" si="27"/>
        <v>-5.007009116797456E-3</v>
      </c>
      <c r="K41">
        <f t="shared" si="2"/>
        <v>1.8038422354776099E-2</v>
      </c>
      <c r="L41">
        <f>ACOS(-J2*K41)</f>
        <v>1.5731328586945739</v>
      </c>
      <c r="N41">
        <f t="shared" si="3"/>
        <v>0.99983734735190921</v>
      </c>
      <c r="O41">
        <f t="shared" si="4"/>
        <v>2.7463945417116681E-2</v>
      </c>
      <c r="P41">
        <f>M2*N41*O41</f>
        <v>2.7231976765927254E-2</v>
      </c>
      <c r="Q41">
        <f t="shared" si="5"/>
        <v>2.7467399120063987E-2</v>
      </c>
      <c r="S41">
        <f t="shared" si="6"/>
        <v>1.8035488357612716E-2</v>
      </c>
      <c r="T41">
        <f>Q41*R2*S41</f>
        <v>6.3636326030461687E-5</v>
      </c>
      <c r="U41">
        <f>D2*E2*G2*(P41+T41)</f>
        <v>1059621.5707303511</v>
      </c>
      <c r="V41">
        <f t="shared" si="7"/>
        <v>1059.6215707303511</v>
      </c>
      <c r="W41" s="2">
        <v>22</v>
      </c>
      <c r="X41">
        <f t="shared" si="8"/>
        <v>379.94</v>
      </c>
      <c r="Y41" s="6">
        <f t="shared" si="9"/>
        <v>295.3</v>
      </c>
      <c r="Z41">
        <f t="shared" si="10"/>
        <v>2.2114271288940266</v>
      </c>
      <c r="AA41" s="2">
        <v>35</v>
      </c>
      <c r="AB41">
        <f t="shared" si="11"/>
        <v>604.44999999999993</v>
      </c>
      <c r="AC41" s="6">
        <f t="shared" si="0"/>
        <v>308.3</v>
      </c>
      <c r="AD41">
        <f t="shared" si="12"/>
        <v>4.3388295745269367</v>
      </c>
      <c r="AE41" s="8">
        <v>35</v>
      </c>
      <c r="AF41">
        <f t="shared" si="13"/>
        <v>0.35</v>
      </c>
      <c r="AG41" s="8">
        <v>95</v>
      </c>
      <c r="AH41">
        <f t="shared" si="14"/>
        <v>0.95</v>
      </c>
      <c r="AI41">
        <f t="shared" si="15"/>
        <v>1.8097230617668765</v>
      </c>
      <c r="AL41">
        <f t="shared" si="16"/>
        <v>798.00042807979105</v>
      </c>
      <c r="AM41">
        <v>14.0274</v>
      </c>
      <c r="AN41">
        <f t="shared" si="17"/>
        <v>1.7578186059064894E-2</v>
      </c>
      <c r="AO41" s="6">
        <f t="shared" si="18"/>
        <v>7589794316.8739386</v>
      </c>
      <c r="AP41">
        <f t="shared" si="19"/>
        <v>9017892663.8373318</v>
      </c>
      <c r="AQ41">
        <f t="shared" si="20"/>
        <v>8303843490.3556347</v>
      </c>
      <c r="AR41">
        <f t="shared" si="21"/>
        <v>40.713744633213679</v>
      </c>
      <c r="AS41">
        <f t="shared" si="22"/>
        <v>0.15166367315190948</v>
      </c>
      <c r="AT41">
        <f t="shared" si="23"/>
        <v>-0.32626944882026238</v>
      </c>
      <c r="AU41">
        <f t="shared" si="24"/>
        <v>-2.0146473066959167</v>
      </c>
      <c r="AX41">
        <f>AW2*AM41</f>
        <v>9.8191799999999994</v>
      </c>
      <c r="AY41">
        <f t="shared" si="25"/>
        <v>11.833827306695916</v>
      </c>
    </row>
    <row r="42" spans="6:51" x14ac:dyDescent="0.25">
      <c r="F42">
        <f t="shared" si="26"/>
        <v>41</v>
      </c>
      <c r="G42">
        <f t="shared" si="1"/>
        <v>1.0329974923092808</v>
      </c>
      <c r="H42">
        <f t="shared" si="27"/>
        <v>-4.8840373358978884E-3</v>
      </c>
      <c r="K42">
        <f t="shared" si="2"/>
        <v>1.8038420244304715E-2</v>
      </c>
      <c r="L42">
        <f>ACOS(-J2*K42)</f>
        <v>1.5731328584212023</v>
      </c>
      <c r="N42">
        <f t="shared" si="3"/>
        <v>0.99983734738996022</v>
      </c>
      <c r="O42">
        <f t="shared" si="4"/>
        <v>2.7463945412345328E-2</v>
      </c>
      <c r="P42">
        <f>M2*N42*O42</f>
        <v>2.7231976762232574E-2</v>
      </c>
      <c r="Q42">
        <f t="shared" si="5"/>
        <v>2.7467399115290832E-2</v>
      </c>
      <c r="S42">
        <f t="shared" si="6"/>
        <v>1.8035486248170984E-2</v>
      </c>
      <c r="T42">
        <f>Q42*R2*S42</f>
        <v>6.3636318576459712E-5</v>
      </c>
      <c r="U42">
        <f>D2*E2*G2*(P42+T42)</f>
        <v>1059621.5702975569</v>
      </c>
      <c r="V42">
        <f t="shared" si="7"/>
        <v>1059.6215702975569</v>
      </c>
      <c r="W42" s="2">
        <v>22</v>
      </c>
      <c r="X42">
        <f t="shared" si="8"/>
        <v>379.94</v>
      </c>
      <c r="Y42" s="6">
        <f t="shared" si="9"/>
        <v>295.3</v>
      </c>
      <c r="Z42">
        <f t="shared" si="10"/>
        <v>2.2114271288940266</v>
      </c>
      <c r="AA42" s="2">
        <v>36</v>
      </c>
      <c r="AB42">
        <f t="shared" si="11"/>
        <v>621.72</v>
      </c>
      <c r="AC42" s="6">
        <f t="shared" si="0"/>
        <v>309.3</v>
      </c>
      <c r="AD42">
        <f t="shared" si="12"/>
        <v>4.5589921905329831</v>
      </c>
      <c r="AE42" s="8">
        <v>35</v>
      </c>
      <c r="AF42">
        <f t="shared" si="13"/>
        <v>0.35</v>
      </c>
      <c r="AG42" s="8">
        <v>88</v>
      </c>
      <c r="AH42">
        <f t="shared" si="14"/>
        <v>0.88</v>
      </c>
      <c r="AI42">
        <f t="shared" si="15"/>
        <v>1.7708515700566436</v>
      </c>
      <c r="AL42">
        <f t="shared" si="16"/>
        <v>798.00042775385396</v>
      </c>
      <c r="AM42">
        <v>15.1236</v>
      </c>
      <c r="AN42">
        <f t="shared" si="17"/>
        <v>1.8951869540432036E-2</v>
      </c>
      <c r="AO42" s="6">
        <f t="shared" si="18"/>
        <v>7589794316.8739386</v>
      </c>
      <c r="AP42">
        <f t="shared" si="19"/>
        <v>9135518354.5049133</v>
      </c>
      <c r="AQ42">
        <f t="shared" si="20"/>
        <v>8362656335.6894264</v>
      </c>
      <c r="AR42">
        <f t="shared" si="21"/>
        <v>41.002104013885258</v>
      </c>
      <c r="AS42">
        <f t="shared" si="22"/>
        <v>0.1536973141011912</v>
      </c>
      <c r="AT42">
        <f t="shared" si="23"/>
        <v>-0.32441497612041675</v>
      </c>
      <c r="AU42">
        <f t="shared" si="24"/>
        <v>-2.0444350395715163</v>
      </c>
      <c r="AX42">
        <f>AW2*AM42</f>
        <v>10.586519999999998</v>
      </c>
      <c r="AY42">
        <f t="shared" si="25"/>
        <v>12.630955039571514</v>
      </c>
    </row>
    <row r="43" spans="6:51" x14ac:dyDescent="0.25">
      <c r="F43">
        <f t="shared" si="26"/>
        <v>42</v>
      </c>
      <c r="G43">
        <f t="shared" si="1"/>
        <v>1.0329973684927649</v>
      </c>
      <c r="H43">
        <f t="shared" si="27"/>
        <v>-4.7610651134209715E-3</v>
      </c>
      <c r="K43">
        <f t="shared" si="2"/>
        <v>1.8038418081725602E-2</v>
      </c>
      <c r="L43">
        <f>ACOS(-J2*K43)</f>
        <v>1.5731328581410811</v>
      </c>
      <c r="N43">
        <f t="shared" si="3"/>
        <v>0.9998373474289507</v>
      </c>
      <c r="O43">
        <f t="shared" si="4"/>
        <v>2.746394540745617E-2</v>
      </c>
      <c r="P43">
        <f>M2*N43*O43</f>
        <v>2.7231976758446668E-2</v>
      </c>
      <c r="Q43">
        <f t="shared" si="5"/>
        <v>2.7467399110399828E-2</v>
      </c>
      <c r="S43">
        <f t="shared" si="6"/>
        <v>1.8035484086646947E-2</v>
      </c>
      <c r="T43">
        <f>Q43*R2*S43</f>
        <v>6.3636310938417767E-5</v>
      </c>
      <c r="U43">
        <f>D2*E2*G2*(P43+T43)</f>
        <v>1059621.5698540767</v>
      </c>
      <c r="V43">
        <f t="shared" si="7"/>
        <v>1059.6215698540768</v>
      </c>
      <c r="W43" s="2">
        <v>20</v>
      </c>
      <c r="X43">
        <f t="shared" si="8"/>
        <v>345.4</v>
      </c>
      <c r="Y43" s="6">
        <f t="shared" si="9"/>
        <v>293.3</v>
      </c>
      <c r="Z43">
        <f t="shared" si="10"/>
        <v>1.9830739015404046</v>
      </c>
      <c r="AA43" s="2">
        <v>36.5</v>
      </c>
      <c r="AB43">
        <f t="shared" si="11"/>
        <v>630.35500000000002</v>
      </c>
      <c r="AC43" s="6">
        <f t="shared" si="0"/>
        <v>309.8</v>
      </c>
      <c r="AD43">
        <f t="shared" si="12"/>
        <v>4.6726681185755528</v>
      </c>
      <c r="AE43" s="8">
        <v>0</v>
      </c>
      <c r="AF43">
        <f t="shared" si="13"/>
        <v>0</v>
      </c>
      <c r="AG43" s="8">
        <v>83</v>
      </c>
      <c r="AH43">
        <f t="shared" si="14"/>
        <v>0.83</v>
      </c>
      <c r="AI43">
        <f t="shared" si="15"/>
        <v>0.8229756691392679</v>
      </c>
      <c r="AL43">
        <f t="shared" si="16"/>
        <v>798.00042741986931</v>
      </c>
      <c r="AM43">
        <v>13.458600000000001</v>
      </c>
      <c r="AN43">
        <f t="shared" si="17"/>
        <v>1.686540450048999E-2</v>
      </c>
      <c r="AO43" s="6">
        <f t="shared" si="18"/>
        <v>7386162396.6875706</v>
      </c>
      <c r="AP43">
        <f t="shared" si="19"/>
        <v>9194760846.2364063</v>
      </c>
      <c r="AQ43">
        <f t="shared" si="20"/>
        <v>8290461621.4619884</v>
      </c>
      <c r="AR43">
        <f t="shared" si="21"/>
        <v>40.648133330028131</v>
      </c>
      <c r="AS43">
        <f t="shared" si="22"/>
        <v>0.21299479099214219</v>
      </c>
      <c r="AT43">
        <f t="shared" si="23"/>
        <v>-0.32723170392433848</v>
      </c>
      <c r="AU43">
        <f t="shared" si="24"/>
        <v>-2.8331199524098527</v>
      </c>
      <c r="AX43">
        <f>AW2*AM43</f>
        <v>9.4210200000000004</v>
      </c>
      <c r="AY43">
        <f t="shared" si="25"/>
        <v>12.254139952409853</v>
      </c>
    </row>
    <row r="44" spans="6:51" x14ac:dyDescent="0.25">
      <c r="F44">
        <f t="shared" si="26"/>
        <v>43</v>
      </c>
      <c r="G44">
        <f t="shared" si="1"/>
        <v>1.032997241692879</v>
      </c>
      <c r="H44">
        <f t="shared" si="27"/>
        <v>-4.6380924604849166E-3</v>
      </c>
      <c r="K44">
        <f t="shared" si="2"/>
        <v>1.8038415867038946E-2</v>
      </c>
      <c r="L44">
        <f>ACOS(-J2*K44)</f>
        <v>1.5731328578542103</v>
      </c>
      <c r="N44">
        <f t="shared" si="3"/>
        <v>0.99983734746888064</v>
      </c>
      <c r="O44">
        <f t="shared" si="4"/>
        <v>2.7463945402449206E-2</v>
      </c>
      <c r="P44">
        <f>M2*N44*O44</f>
        <v>2.7231976754569547E-2</v>
      </c>
      <c r="Q44">
        <f t="shared" si="5"/>
        <v>2.7467399105390974E-2</v>
      </c>
      <c r="S44">
        <f t="shared" si="6"/>
        <v>1.8035481873040791E-2</v>
      </c>
      <c r="T44">
        <f>Q44*R2*S44</f>
        <v>6.3636303116336513E-5</v>
      </c>
      <c r="U44">
        <f>D2*E2*G2*(P44+T44)</f>
        <v>1059621.5693999112</v>
      </c>
      <c r="V44">
        <f t="shared" si="7"/>
        <v>1059.6215693999113</v>
      </c>
      <c r="W44" s="2">
        <v>21</v>
      </c>
      <c r="X44">
        <f t="shared" si="8"/>
        <v>362.67</v>
      </c>
      <c r="Y44" s="6">
        <f t="shared" si="9"/>
        <v>294.3</v>
      </c>
      <c r="Z44">
        <f t="shared" si="10"/>
        <v>2.0945280629249932</v>
      </c>
      <c r="AA44" s="2">
        <v>36.5</v>
      </c>
      <c r="AB44">
        <f t="shared" si="11"/>
        <v>630.35500000000002</v>
      </c>
      <c r="AC44" s="6">
        <f t="shared" si="0"/>
        <v>309.8</v>
      </c>
      <c r="AD44">
        <f t="shared" si="12"/>
        <v>4.6726681185755528</v>
      </c>
      <c r="AE44" s="8">
        <v>0</v>
      </c>
      <c r="AF44">
        <f t="shared" si="13"/>
        <v>0</v>
      </c>
      <c r="AG44" s="8">
        <v>87</v>
      </c>
      <c r="AH44">
        <f t="shared" si="14"/>
        <v>0.87</v>
      </c>
      <c r="AI44">
        <f t="shared" si="15"/>
        <v>0.91111970737237202</v>
      </c>
      <c r="AL44">
        <f t="shared" si="16"/>
        <v>798.00042707783757</v>
      </c>
      <c r="AM44">
        <v>12.6036</v>
      </c>
      <c r="AN44">
        <f t="shared" si="17"/>
        <v>1.5793976509702587E-2</v>
      </c>
      <c r="AO44" s="6">
        <f t="shared" si="18"/>
        <v>7487459175.1471529</v>
      </c>
      <c r="AP44">
        <f t="shared" si="19"/>
        <v>9194760846.2364063</v>
      </c>
      <c r="AQ44">
        <f t="shared" si="20"/>
        <v>8341110010.6917801</v>
      </c>
      <c r="AR44">
        <f t="shared" si="21"/>
        <v>40.896462382421802</v>
      </c>
      <c r="AS44">
        <f t="shared" si="22"/>
        <v>0.20636637300253169</v>
      </c>
      <c r="AT44">
        <f t="shared" si="23"/>
        <v>-0.32867813171190147</v>
      </c>
      <c r="AU44">
        <f t="shared" si="24"/>
        <v>-2.7739299096711871</v>
      </c>
      <c r="AX44">
        <f>AW2*AM44</f>
        <v>8.822519999999999</v>
      </c>
      <c r="AY44">
        <f t="shared" si="25"/>
        <v>11.596449909671186</v>
      </c>
    </row>
    <row r="45" spans="6:51" x14ac:dyDescent="0.25">
      <c r="F45">
        <f t="shared" si="26"/>
        <v>44</v>
      </c>
      <c r="G45">
        <f t="shared" si="1"/>
        <v>1.0329971119096344</v>
      </c>
      <c r="H45">
        <f t="shared" si="27"/>
        <v>-4.5151193882079698E-3</v>
      </c>
      <c r="K45">
        <f t="shared" si="2"/>
        <v>1.8038413600244954E-2</v>
      </c>
      <c r="L45">
        <f>ACOS(-J2*K45)</f>
        <v>1.5731328575605901</v>
      </c>
      <c r="N45">
        <f t="shared" si="3"/>
        <v>0.99983734750975006</v>
      </c>
      <c r="O45">
        <f t="shared" si="4"/>
        <v>2.7463945397324434E-2</v>
      </c>
      <c r="P45">
        <f>M2*N45*O45</f>
        <v>2.7231976750601197E-2</v>
      </c>
      <c r="Q45">
        <f t="shared" si="5"/>
        <v>2.7467399100264269E-2</v>
      </c>
      <c r="S45">
        <f t="shared" si="6"/>
        <v>1.8035479607352713E-2</v>
      </c>
      <c r="T45">
        <f>Q45*R2*S45</f>
        <v>6.3636295110216631E-5</v>
      </c>
      <c r="U45">
        <f>D2*E2*G2*(P45+T45)</f>
        <v>1059621.5689350597</v>
      </c>
      <c r="V45">
        <f t="shared" si="7"/>
        <v>1059.6215689350597</v>
      </c>
      <c r="W45" s="2">
        <v>21</v>
      </c>
      <c r="X45">
        <f t="shared" si="8"/>
        <v>362.67</v>
      </c>
      <c r="Y45" s="6">
        <f t="shared" si="9"/>
        <v>294.3</v>
      </c>
      <c r="Z45">
        <f t="shared" si="10"/>
        <v>2.0945280629249932</v>
      </c>
      <c r="AA45" s="2">
        <v>36.5</v>
      </c>
      <c r="AB45">
        <f t="shared" si="11"/>
        <v>630.35500000000002</v>
      </c>
      <c r="AC45" s="6">
        <f t="shared" si="0"/>
        <v>309.8</v>
      </c>
      <c r="AD45">
        <f t="shared" si="12"/>
        <v>4.6726681185755528</v>
      </c>
      <c r="AE45" s="8">
        <v>10</v>
      </c>
      <c r="AF45">
        <f t="shared" si="13"/>
        <v>0.1</v>
      </c>
      <c r="AG45" s="8">
        <v>92</v>
      </c>
      <c r="AH45">
        <f t="shared" si="14"/>
        <v>0.92</v>
      </c>
      <c r="AI45">
        <f t="shared" si="15"/>
        <v>1.1971163148742745</v>
      </c>
      <c r="AL45">
        <f t="shared" si="16"/>
        <v>798.00042672775805</v>
      </c>
      <c r="AM45">
        <v>12.897</v>
      </c>
      <c r="AN45">
        <f t="shared" si="17"/>
        <v>1.6161645492953951E-2</v>
      </c>
      <c r="AO45" s="6">
        <f t="shared" si="18"/>
        <v>7487459175.1471529</v>
      </c>
      <c r="AP45">
        <f t="shared" si="19"/>
        <v>9194760846.2364063</v>
      </c>
      <c r="AQ45">
        <f t="shared" si="20"/>
        <v>8341110010.6917801</v>
      </c>
      <c r="AR45">
        <f t="shared" si="21"/>
        <v>40.896462382421802</v>
      </c>
      <c r="AS45">
        <f t="shared" si="22"/>
        <v>0.18682206499780796</v>
      </c>
      <c r="AT45">
        <f t="shared" si="23"/>
        <v>-0.32818177858451214</v>
      </c>
      <c r="AU45">
        <f t="shared" si="24"/>
        <v>-2.5074274436199984</v>
      </c>
      <c r="AX45">
        <f>AW2*AM45</f>
        <v>9.0278999999999989</v>
      </c>
      <c r="AY45">
        <f t="shared" si="25"/>
        <v>11.535327443619998</v>
      </c>
    </row>
    <row r="46" spans="6:51" x14ac:dyDescent="0.25">
      <c r="F46">
        <f t="shared" si="26"/>
        <v>45</v>
      </c>
      <c r="G46">
        <f t="shared" si="1"/>
        <v>1.0329969791430431</v>
      </c>
      <c r="H46">
        <f t="shared" si="27"/>
        <v>-4.3921459077084172E-3</v>
      </c>
      <c r="K46">
        <f t="shared" si="2"/>
        <v>1.8038411281343838E-2</v>
      </c>
      <c r="L46">
        <f>ACOS(-J2*K46)</f>
        <v>1.5731328572602203</v>
      </c>
      <c r="N46">
        <f t="shared" si="3"/>
        <v>0.99983734755155895</v>
      </c>
      <c r="O46">
        <f t="shared" si="4"/>
        <v>2.7463945392081864E-2</v>
      </c>
      <c r="P46">
        <f>M2*N46*O46</f>
        <v>2.7231976746541629E-2</v>
      </c>
      <c r="Q46">
        <f t="shared" si="5"/>
        <v>2.7467399095019721E-2</v>
      </c>
      <c r="S46">
        <f t="shared" si="6"/>
        <v>1.8035477289582939E-2</v>
      </c>
      <c r="T46">
        <f>Q46*R2*S46</f>
        <v>6.3636286920058932E-5</v>
      </c>
      <c r="U46">
        <f>D2*E2*G2*(P46+T46)</f>
        <v>1059621.5684595227</v>
      </c>
      <c r="V46">
        <f t="shared" si="7"/>
        <v>1059.6215684595227</v>
      </c>
      <c r="W46" s="2">
        <v>22</v>
      </c>
      <c r="X46">
        <f t="shared" si="8"/>
        <v>379.94</v>
      </c>
      <c r="Y46" s="6">
        <f t="shared" si="9"/>
        <v>295.3</v>
      </c>
      <c r="Z46">
        <f t="shared" si="10"/>
        <v>2.2114271288940266</v>
      </c>
      <c r="AA46" s="2">
        <v>36</v>
      </c>
      <c r="AB46">
        <f t="shared" si="11"/>
        <v>621.72</v>
      </c>
      <c r="AC46" s="6">
        <f t="shared" si="0"/>
        <v>309.3</v>
      </c>
      <c r="AD46">
        <f t="shared" si="12"/>
        <v>4.5589921905329831</v>
      </c>
      <c r="AE46" s="8">
        <v>25</v>
      </c>
      <c r="AF46">
        <f t="shared" si="13"/>
        <v>0.25</v>
      </c>
      <c r="AG46" s="8">
        <v>94</v>
      </c>
      <c r="AH46">
        <f t="shared" si="14"/>
        <v>0.94</v>
      </c>
      <c r="AI46">
        <f t="shared" si="15"/>
        <v>1.6092447743968152</v>
      </c>
      <c r="AL46">
        <f t="shared" si="16"/>
        <v>798.00042636963133</v>
      </c>
      <c r="AM46">
        <v>11.9412</v>
      </c>
      <c r="AN46">
        <f t="shared" si="17"/>
        <v>1.4963901779256536E-2</v>
      </c>
      <c r="AO46" s="6">
        <f t="shared" si="18"/>
        <v>7589794316.8739386</v>
      </c>
      <c r="AP46">
        <f t="shared" si="19"/>
        <v>9135518354.5049133</v>
      </c>
      <c r="AQ46">
        <f t="shared" si="20"/>
        <v>8362656335.6894264</v>
      </c>
      <c r="AR46">
        <f t="shared" si="21"/>
        <v>41.002104013885258</v>
      </c>
      <c r="AS46">
        <f t="shared" si="22"/>
        <v>0.16240158340182878</v>
      </c>
      <c r="AT46">
        <f t="shared" si="23"/>
        <v>-0.32979873259800363</v>
      </c>
      <c r="AU46">
        <f t="shared" si="24"/>
        <v>-2.1960659821305479</v>
      </c>
      <c r="AX46">
        <f>AW2*AM46</f>
        <v>8.3588399999999989</v>
      </c>
      <c r="AY46">
        <f t="shared" si="25"/>
        <v>10.554905982130547</v>
      </c>
    </row>
    <row r="47" spans="6:51" x14ac:dyDescent="0.25">
      <c r="F47">
        <f t="shared" si="26"/>
        <v>46</v>
      </c>
      <c r="G47">
        <f t="shared" si="1"/>
        <v>1.0329968433931169</v>
      </c>
      <c r="H47">
        <f t="shared" si="27"/>
        <v>-4.2691720301045811E-3</v>
      </c>
      <c r="K47">
        <f t="shared" si="2"/>
        <v>1.8038408910335792E-2</v>
      </c>
      <c r="L47">
        <f>ACOS(-J2*K47)</f>
        <v>1.5731328569531011</v>
      </c>
      <c r="N47">
        <f t="shared" si="3"/>
        <v>0.99983734759430731</v>
      </c>
      <c r="O47">
        <f t="shared" si="4"/>
        <v>2.7463945386721485E-2</v>
      </c>
      <c r="P47">
        <f>M2*N47*O47</f>
        <v>2.7231976742390838E-2</v>
      </c>
      <c r="Q47">
        <f t="shared" si="5"/>
        <v>2.746739908965732E-2</v>
      </c>
      <c r="S47">
        <f t="shared" si="6"/>
        <v>1.8035474919731655E-2</v>
      </c>
      <c r="T47">
        <f>Q47*R2*S47</f>
        <v>6.3636278545864066E-5</v>
      </c>
      <c r="U47">
        <f>D2*E2*G2*(P47+T47)</f>
        <v>1059621.5679733001</v>
      </c>
      <c r="V47">
        <f t="shared" si="7"/>
        <v>1059.6215679733002</v>
      </c>
      <c r="W47" s="2">
        <v>23.5</v>
      </c>
      <c r="X47">
        <f t="shared" si="8"/>
        <v>405.84499999999997</v>
      </c>
      <c r="Y47" s="6">
        <f t="shared" si="9"/>
        <v>296.8</v>
      </c>
      <c r="Z47">
        <f t="shared" si="10"/>
        <v>2.3974761634350776</v>
      </c>
      <c r="AA47" s="2">
        <v>36</v>
      </c>
      <c r="AB47">
        <f t="shared" si="11"/>
        <v>621.72</v>
      </c>
      <c r="AC47" s="6">
        <f t="shared" si="0"/>
        <v>309.3</v>
      </c>
      <c r="AD47">
        <f t="shared" si="12"/>
        <v>4.5589921905329831</v>
      </c>
      <c r="AE47" s="8">
        <v>0</v>
      </c>
      <c r="AF47">
        <f t="shared" si="13"/>
        <v>0</v>
      </c>
      <c r="AG47" s="8">
        <v>68</v>
      </c>
      <c r="AH47">
        <f t="shared" si="14"/>
        <v>0.68</v>
      </c>
      <c r="AI47">
        <f t="shared" si="15"/>
        <v>0.81514189556792649</v>
      </c>
      <c r="AL47">
        <f t="shared" si="16"/>
        <v>798.00042600345751</v>
      </c>
      <c r="AM47">
        <v>12.0708</v>
      </c>
      <c r="AN47">
        <f t="shared" si="17"/>
        <v>1.5126307714461922E-2</v>
      </c>
      <c r="AO47" s="6">
        <f t="shared" si="18"/>
        <v>7745259436.8026133</v>
      </c>
      <c r="AP47">
        <f t="shared" si="19"/>
        <v>9135518354.5049133</v>
      </c>
      <c r="AQ47">
        <f t="shared" si="20"/>
        <v>8440388895.6537628</v>
      </c>
      <c r="AR47">
        <f t="shared" si="21"/>
        <v>41.383226755390403</v>
      </c>
      <c r="AS47">
        <f t="shared" si="22"/>
        <v>0.21360070746585899</v>
      </c>
      <c r="AT47">
        <f t="shared" si="23"/>
        <v>-0.32957948458547637</v>
      </c>
      <c r="AU47">
        <f t="shared" si="24"/>
        <v>-2.9133134086817383</v>
      </c>
      <c r="AX47">
        <f>AW2*AM47</f>
        <v>8.44956</v>
      </c>
      <c r="AY47">
        <f t="shared" si="25"/>
        <v>11.362873408681738</v>
      </c>
    </row>
    <row r="48" spans="6:51" x14ac:dyDescent="0.25">
      <c r="F48">
        <f t="shared" si="26"/>
        <v>47</v>
      </c>
      <c r="G48">
        <f t="shared" si="1"/>
        <v>1.0329967046598683</v>
      </c>
      <c r="H48">
        <f t="shared" si="27"/>
        <v>-4.1461977665148211E-3</v>
      </c>
      <c r="K48">
        <f t="shared" si="2"/>
        <v>1.8038406487221041E-2</v>
      </c>
      <c r="L48">
        <f>ACOS(-J2*K48)</f>
        <v>1.5731328566392326</v>
      </c>
      <c r="N48">
        <f t="shared" si="3"/>
        <v>0.99983734763799514</v>
      </c>
      <c r="O48">
        <f t="shared" si="4"/>
        <v>2.7463945381243308E-2</v>
      </c>
      <c r="P48">
        <f>M2*N48*O48</f>
        <v>2.7231976738148832E-2</v>
      </c>
      <c r="Q48">
        <f t="shared" si="5"/>
        <v>2.7467399084177075E-2</v>
      </c>
      <c r="S48">
        <f t="shared" si="6"/>
        <v>1.803547249779909E-2</v>
      </c>
      <c r="T48">
        <f>Q48*R2*S48</f>
        <v>6.3636269987632849E-5</v>
      </c>
      <c r="U48">
        <f>D2*E2*G2*(P48+T48)</f>
        <v>1059621.567476392</v>
      </c>
      <c r="V48">
        <f t="shared" si="7"/>
        <v>1059.6215674763921</v>
      </c>
      <c r="W48" s="2">
        <v>20</v>
      </c>
      <c r="X48">
        <f t="shared" si="8"/>
        <v>345.4</v>
      </c>
      <c r="Y48" s="6">
        <f t="shared" si="9"/>
        <v>293.3</v>
      </c>
      <c r="Z48">
        <f t="shared" si="10"/>
        <v>1.9830739015404046</v>
      </c>
      <c r="AA48" s="2">
        <v>36.5</v>
      </c>
      <c r="AB48">
        <f t="shared" si="11"/>
        <v>630.35500000000002</v>
      </c>
      <c r="AC48" s="6">
        <f t="shared" si="0"/>
        <v>309.8</v>
      </c>
      <c r="AD48">
        <f t="shared" si="12"/>
        <v>4.6726681185755528</v>
      </c>
      <c r="AE48" s="8">
        <v>0</v>
      </c>
      <c r="AF48">
        <f t="shared" si="13"/>
        <v>0</v>
      </c>
      <c r="AG48" s="8">
        <v>91</v>
      </c>
      <c r="AH48">
        <f t="shared" si="14"/>
        <v>0.91</v>
      </c>
      <c r="AI48">
        <f t="shared" si="15"/>
        <v>0.90229862520088411</v>
      </c>
      <c r="AL48">
        <f t="shared" si="16"/>
        <v>798.00042562923625</v>
      </c>
      <c r="AM48">
        <v>14.772600000000001</v>
      </c>
      <c r="AN48">
        <f t="shared" si="17"/>
        <v>1.8512020201432305E-2</v>
      </c>
      <c r="AO48" s="6">
        <f t="shared" si="18"/>
        <v>7386162396.6875706</v>
      </c>
      <c r="AP48">
        <f t="shared" si="19"/>
        <v>9194760846.2364063</v>
      </c>
      <c r="AQ48">
        <f t="shared" si="20"/>
        <v>8290461621.4619884</v>
      </c>
      <c r="AR48">
        <f t="shared" si="21"/>
        <v>40.648133330028131</v>
      </c>
      <c r="AS48">
        <f t="shared" si="22"/>
        <v>0.20701483897089373</v>
      </c>
      <c r="AT48">
        <f t="shared" si="23"/>
        <v>-0.32500877272806639</v>
      </c>
      <c r="AU48">
        <f t="shared" si="24"/>
        <v>-2.7348730225902034</v>
      </c>
      <c r="AX48">
        <f>AW2*AM48</f>
        <v>10.340819999999999</v>
      </c>
      <c r="AY48">
        <f t="shared" si="25"/>
        <v>13.075693022590203</v>
      </c>
    </row>
    <row r="49" spans="5:52" x14ac:dyDescent="0.25">
      <c r="F49">
        <f t="shared" si="26"/>
        <v>48</v>
      </c>
      <c r="G49">
        <f t="shared" si="1"/>
        <v>1.0329965629433095</v>
      </c>
      <c r="H49">
        <f t="shared" si="27"/>
        <v>-4.0232231280575301E-3</v>
      </c>
      <c r="K49">
        <f t="shared" si="2"/>
        <v>1.8038404011999801E-2</v>
      </c>
      <c r="L49">
        <f>ACOS(-J2*K49)</f>
        <v>1.5731328563186144</v>
      </c>
      <c r="N49">
        <f t="shared" si="3"/>
        <v>0.99983734768262245</v>
      </c>
      <c r="O49">
        <f t="shared" si="4"/>
        <v>2.7463945375647326E-2</v>
      </c>
      <c r="P49">
        <f>M2*N49*O49</f>
        <v>2.72319767338156E-2</v>
      </c>
      <c r="Q49">
        <f t="shared" si="5"/>
        <v>2.746739907857898E-2</v>
      </c>
      <c r="S49">
        <f t="shared" si="6"/>
        <v>1.8035470023785454E-2</v>
      </c>
      <c r="T49">
        <f>Q49*R2*S49</f>
        <v>6.3636261245366023E-5</v>
      </c>
      <c r="U49">
        <f>D2*E2*G2*(P49+T49)</f>
        <v>1059621.5669687984</v>
      </c>
      <c r="V49">
        <f t="shared" si="7"/>
        <v>1059.6215669687983</v>
      </c>
      <c r="W49" s="2">
        <v>22.5</v>
      </c>
      <c r="X49">
        <f t="shared" si="8"/>
        <v>388.57499999999999</v>
      </c>
      <c r="Y49" s="6">
        <f t="shared" si="9"/>
        <v>295.8</v>
      </c>
      <c r="Z49">
        <f t="shared" si="10"/>
        <v>2.2719881109601614</v>
      </c>
      <c r="AA49" s="2">
        <v>33.5</v>
      </c>
      <c r="AB49">
        <f t="shared" si="11"/>
        <v>578.54499999999996</v>
      </c>
      <c r="AC49" s="6">
        <f t="shared" si="0"/>
        <v>306.8</v>
      </c>
      <c r="AD49">
        <f t="shared" si="12"/>
        <v>4.02592295454017</v>
      </c>
      <c r="AE49" s="8">
        <v>21</v>
      </c>
      <c r="AF49">
        <f t="shared" si="13"/>
        <v>0.21</v>
      </c>
      <c r="AG49" s="8">
        <v>88</v>
      </c>
      <c r="AH49">
        <f t="shared" si="14"/>
        <v>0.88</v>
      </c>
      <c r="AI49">
        <f t="shared" si="15"/>
        <v>1.4223966790491889</v>
      </c>
      <c r="AL49">
        <f t="shared" si="16"/>
        <v>798.00042524696767</v>
      </c>
      <c r="AM49">
        <v>12.4056</v>
      </c>
      <c r="AN49">
        <f t="shared" si="17"/>
        <v>1.5545856377408164E-2</v>
      </c>
      <c r="AO49" s="6">
        <f t="shared" si="18"/>
        <v>7641353482.9750309</v>
      </c>
      <c r="AP49">
        <f t="shared" si="19"/>
        <v>8843588481.3744526</v>
      </c>
      <c r="AQ49">
        <f t="shared" si="20"/>
        <v>8242470982.1747417</v>
      </c>
      <c r="AR49">
        <f t="shared" si="21"/>
        <v>40.412835225602763</v>
      </c>
      <c r="AS49">
        <f t="shared" si="22"/>
        <v>0.17303001793925921</v>
      </c>
      <c r="AT49">
        <f t="shared" si="23"/>
        <v>-0.32901309389049893</v>
      </c>
      <c r="AU49">
        <f t="shared" si="24"/>
        <v>-2.3006680165152313</v>
      </c>
      <c r="AX49">
        <f>AW2*AM49</f>
        <v>8.6839199999999988</v>
      </c>
      <c r="AY49">
        <f t="shared" si="25"/>
        <v>10.984588016515231</v>
      </c>
    </row>
    <row r="50" spans="5:52" x14ac:dyDescent="0.25">
      <c r="F50">
        <f t="shared" si="26"/>
        <v>49</v>
      </c>
      <c r="G50">
        <f t="shared" si="1"/>
        <v>1.0329964182434537</v>
      </c>
      <c r="H50">
        <f t="shared" si="27"/>
        <v>-3.9002481258511366E-3</v>
      </c>
      <c r="K50">
        <f t="shared" si="2"/>
        <v>1.8038401484672294E-2</v>
      </c>
      <c r="L50">
        <f>ACOS(-J2*K50)</f>
        <v>1.573132855991247</v>
      </c>
      <c r="N50">
        <f t="shared" si="3"/>
        <v>0.99983734772818911</v>
      </c>
      <c r="O50">
        <f t="shared" si="4"/>
        <v>2.7463945369933546E-2</v>
      </c>
      <c r="P50">
        <f>M2*N50*O50</f>
        <v>2.7231976729391153E-2</v>
      </c>
      <c r="Q50">
        <f t="shared" si="5"/>
        <v>2.7467399072863045E-2</v>
      </c>
      <c r="S50">
        <f t="shared" si="6"/>
        <v>1.8035467497690975E-2</v>
      </c>
      <c r="T50">
        <f>Q50*R2*S50</f>
        <v>6.3636252319064404E-5</v>
      </c>
      <c r="U50">
        <f>D2*E2*G2*(P50+T50)</f>
        <v>1059621.5664505195</v>
      </c>
      <c r="V50">
        <f t="shared" si="7"/>
        <v>1059.6215664505196</v>
      </c>
      <c r="W50" s="2">
        <v>23.5</v>
      </c>
      <c r="X50">
        <f t="shared" si="8"/>
        <v>405.84499999999997</v>
      </c>
      <c r="Y50" s="6">
        <f t="shared" si="9"/>
        <v>296.8</v>
      </c>
      <c r="Z50">
        <f t="shared" si="10"/>
        <v>2.3974761634350776</v>
      </c>
      <c r="AA50" s="2">
        <v>36.5</v>
      </c>
      <c r="AB50">
        <f t="shared" si="11"/>
        <v>630.35500000000002</v>
      </c>
      <c r="AC50" s="6">
        <f t="shared" si="0"/>
        <v>309.8</v>
      </c>
      <c r="AD50">
        <f t="shared" si="12"/>
        <v>4.6726681185755528</v>
      </c>
      <c r="AE50" s="8">
        <v>35</v>
      </c>
      <c r="AF50">
        <f t="shared" si="13"/>
        <v>0.35</v>
      </c>
      <c r="AG50" s="8">
        <v>94</v>
      </c>
      <c r="AH50">
        <f t="shared" si="14"/>
        <v>0.94</v>
      </c>
      <c r="AI50">
        <f t="shared" si="15"/>
        <v>1.944530717565208</v>
      </c>
      <c r="AL50">
        <f t="shared" si="16"/>
        <v>798.00042485665222</v>
      </c>
      <c r="AM50">
        <v>10.881</v>
      </c>
      <c r="AN50">
        <f t="shared" si="17"/>
        <v>1.3635331086389578E-2</v>
      </c>
      <c r="AO50" s="6">
        <f t="shared" si="18"/>
        <v>7745259436.8026133</v>
      </c>
      <c r="AP50">
        <f t="shared" si="19"/>
        <v>9194760846.2364063</v>
      </c>
      <c r="AQ50">
        <f t="shared" si="20"/>
        <v>8470010141.5195103</v>
      </c>
      <c r="AR50">
        <f t="shared" si="21"/>
        <v>41.528459723870156</v>
      </c>
      <c r="AS50">
        <f t="shared" si="22"/>
        <v>0.14477499631379676</v>
      </c>
      <c r="AT50">
        <f t="shared" si="23"/>
        <v>-0.33159230303337406</v>
      </c>
      <c r="AU50">
        <f t="shared" si="24"/>
        <v>-1.9936266349624776</v>
      </c>
      <c r="AX50">
        <f>AW2*AM50</f>
        <v>7.6166999999999998</v>
      </c>
      <c r="AY50">
        <f t="shared" si="25"/>
        <v>9.6103266349624779</v>
      </c>
    </row>
    <row r="51" spans="5:52" x14ac:dyDescent="0.25">
      <c r="F51">
        <f t="shared" si="26"/>
        <v>50</v>
      </c>
      <c r="G51">
        <f t="shared" si="1"/>
        <v>1.0329962705603137</v>
      </c>
      <c r="H51">
        <f t="shared" si="27"/>
        <v>-3.7772727710140993E-3</v>
      </c>
      <c r="K51">
        <f t="shared" si="2"/>
        <v>1.8038398905238756E-2</v>
      </c>
      <c r="L51">
        <f>ACOS(-J2*K51)</f>
        <v>1.5731328556571302</v>
      </c>
      <c r="N51">
        <f t="shared" si="3"/>
        <v>0.99983734777469524</v>
      </c>
      <c r="O51">
        <f t="shared" si="4"/>
        <v>2.7463945364101957E-2</v>
      </c>
      <c r="P51">
        <f>M2*N51*O51</f>
        <v>2.7231976724875477E-2</v>
      </c>
      <c r="Q51">
        <f t="shared" si="5"/>
        <v>2.7467399067029257E-2</v>
      </c>
      <c r="S51">
        <f t="shared" si="6"/>
        <v>1.8035464919515885E-2</v>
      </c>
      <c r="T51">
        <f>Q51*R2*S51</f>
        <v>6.3636243208728776E-5</v>
      </c>
      <c r="U51">
        <f>D2*E2*G2*(P51+T51)</f>
        <v>1059621.5659215548</v>
      </c>
      <c r="V51">
        <f t="shared" si="7"/>
        <v>1059.6215659215547</v>
      </c>
      <c r="W51" s="2">
        <v>26</v>
      </c>
      <c r="X51">
        <f t="shared" si="8"/>
        <v>449.02</v>
      </c>
      <c r="Y51" s="6">
        <f t="shared" si="9"/>
        <v>299.3</v>
      </c>
      <c r="Z51">
        <f t="shared" si="10"/>
        <v>2.7380559832185698</v>
      </c>
      <c r="AA51" s="2">
        <v>37</v>
      </c>
      <c r="AB51">
        <f t="shared" si="11"/>
        <v>638.99</v>
      </c>
      <c r="AC51" s="6">
        <f t="shared" si="0"/>
        <v>310.3</v>
      </c>
      <c r="AD51">
        <f t="shared" si="12"/>
        <v>4.788798388308213</v>
      </c>
      <c r="AE51" s="10">
        <v>24</v>
      </c>
      <c r="AF51">
        <f t="shared" si="13"/>
        <v>0.24</v>
      </c>
      <c r="AG51" s="10">
        <v>95</v>
      </c>
      <c r="AH51">
        <f t="shared" si="14"/>
        <v>0.95</v>
      </c>
      <c r="AI51">
        <f t="shared" si="15"/>
        <v>1.8752323986258062</v>
      </c>
      <c r="AL51">
        <f t="shared" si="16"/>
        <v>798.0004244582891</v>
      </c>
      <c r="AM51">
        <v>13.183199999999999</v>
      </c>
      <c r="AN51">
        <f t="shared" si="17"/>
        <v>1.6520291964693155E-2</v>
      </c>
      <c r="AO51" s="6">
        <f t="shared" si="18"/>
        <v>8009660313.2530737</v>
      </c>
      <c r="AP51">
        <f t="shared" si="19"/>
        <v>9254291006.0396996</v>
      </c>
      <c r="AQ51">
        <f t="shared" si="20"/>
        <v>8631975659.6463871</v>
      </c>
      <c r="AR51">
        <f t="shared" si="21"/>
        <v>42.322576659246238</v>
      </c>
      <c r="AS51">
        <f t="shared" si="22"/>
        <v>0.14828522484412995</v>
      </c>
      <c r="AT51">
        <f t="shared" si="23"/>
        <v>-0.32769760584766422</v>
      </c>
      <c r="AU51">
        <f t="shared" si="24"/>
        <v>-2.0565688279643215</v>
      </c>
      <c r="AX51">
        <f>AW2*AM51</f>
        <v>9.2282399999999996</v>
      </c>
      <c r="AY51">
        <f t="shared" si="25"/>
        <v>11.284808827964321</v>
      </c>
    </row>
    <row r="52" spans="5:52" x14ac:dyDescent="0.25">
      <c r="F52">
        <f t="shared" si="26"/>
        <v>51</v>
      </c>
      <c r="G52">
        <f t="shared" si="1"/>
        <v>1.0329961198939033</v>
      </c>
      <c r="H52">
        <f t="shared" si="27"/>
        <v>-3.6542970746649118E-3</v>
      </c>
      <c r="K52">
        <f t="shared" si="2"/>
        <v>1.8038396273699416E-2</v>
      </c>
      <c r="L52">
        <f>ACOS(-J2*K52)</f>
        <v>1.5731328553162642</v>
      </c>
      <c r="N52">
        <f t="shared" si="3"/>
        <v>0.99983734782214084</v>
      </c>
      <c r="O52">
        <f t="shared" si="4"/>
        <v>2.746394535815257E-2</v>
      </c>
      <c r="P52">
        <f>M2*N52*O52</f>
        <v>2.7231976720268593E-2</v>
      </c>
      <c r="Q52">
        <f t="shared" si="5"/>
        <v>2.7467399061077626E-2</v>
      </c>
      <c r="S52">
        <f t="shared" si="6"/>
        <v>1.8035462289260413E-2</v>
      </c>
      <c r="T52">
        <f>Q52*R2*S52</f>
        <v>6.363623391435998E-5</v>
      </c>
      <c r="U52">
        <f>D2*E2*G2*(P52+T52)</f>
        <v>1059621.5653819051</v>
      </c>
      <c r="V52">
        <f t="shared" si="7"/>
        <v>1059.6215653819052</v>
      </c>
      <c r="W52" s="2">
        <v>25</v>
      </c>
      <c r="X52">
        <f t="shared" si="8"/>
        <v>431.75</v>
      </c>
      <c r="Y52" s="6">
        <f t="shared" si="9"/>
        <v>298.3</v>
      </c>
      <c r="Z52">
        <f t="shared" si="10"/>
        <v>2.597066958624318</v>
      </c>
      <c r="AA52" s="2">
        <v>37</v>
      </c>
      <c r="AB52">
        <f t="shared" si="11"/>
        <v>638.99</v>
      </c>
      <c r="AC52" s="6">
        <f t="shared" si="0"/>
        <v>310.3</v>
      </c>
      <c r="AD52">
        <f t="shared" si="12"/>
        <v>4.788798388308213</v>
      </c>
      <c r="AE52" s="8">
        <v>26</v>
      </c>
      <c r="AF52">
        <f t="shared" si="13"/>
        <v>0.26</v>
      </c>
      <c r="AG52" s="8">
        <v>96</v>
      </c>
      <c r="AH52">
        <f t="shared" si="14"/>
        <v>0.96</v>
      </c>
      <c r="AI52">
        <f t="shared" si="15"/>
        <v>1.8691359306197404</v>
      </c>
      <c r="AL52">
        <f t="shared" si="16"/>
        <v>798.00042405187935</v>
      </c>
      <c r="AM52">
        <v>15.046200000000001</v>
      </c>
      <c r="AN52">
        <f t="shared" si="17"/>
        <v>1.8854877198689085E-2</v>
      </c>
      <c r="AO52" s="6">
        <f t="shared" si="18"/>
        <v>7903100760.0574884</v>
      </c>
      <c r="AP52">
        <f t="shared" si="19"/>
        <v>9254291006.0396996</v>
      </c>
      <c r="AQ52">
        <f t="shared" si="20"/>
        <v>8578695883.0485935</v>
      </c>
      <c r="AR52">
        <f t="shared" si="21"/>
        <v>42.061345914587257</v>
      </c>
      <c r="AS52">
        <f t="shared" si="22"/>
        <v>0.14859711538185505</v>
      </c>
      <c r="AT52">
        <f t="shared" si="23"/>
        <v>-0.32454591578176972</v>
      </c>
      <c r="AU52">
        <f t="shared" si="24"/>
        <v>-2.0284751536340471</v>
      </c>
      <c r="AX52">
        <f>AW2*AM52</f>
        <v>10.53234</v>
      </c>
      <c r="AY52">
        <f t="shared" si="25"/>
        <v>12.560815153634046</v>
      </c>
    </row>
    <row r="53" spans="5:52" x14ac:dyDescent="0.25">
      <c r="F53">
        <f t="shared" si="26"/>
        <v>52</v>
      </c>
      <c r="G53">
        <f t="shared" si="1"/>
        <v>1.0329959662442354</v>
      </c>
      <c r="H53">
        <f t="shared" si="27"/>
        <v>-3.5313210479220964E-3</v>
      </c>
      <c r="K53">
        <f t="shared" si="2"/>
        <v>1.8038393590054509E-2</v>
      </c>
      <c r="L53">
        <f>ACOS(-J2*K53)</f>
        <v>1.5731328549686487</v>
      </c>
      <c r="N53">
        <f t="shared" si="3"/>
        <v>0.99983734787052592</v>
      </c>
      <c r="O53">
        <f t="shared" si="4"/>
        <v>2.7463945352085385E-2</v>
      </c>
      <c r="P53">
        <f>M2*N53*O53</f>
        <v>2.7231976715570486E-2</v>
      </c>
      <c r="Q53">
        <f t="shared" si="5"/>
        <v>2.7467399055008151E-2</v>
      </c>
      <c r="S53">
        <f t="shared" si="6"/>
        <v>1.8035459606924795E-2</v>
      </c>
      <c r="T53">
        <f>Q53*R2*S53</f>
        <v>6.3636224435958857E-5</v>
      </c>
      <c r="U53">
        <f>D2*E2*G2*(P53+T53)</f>
        <v>1059621.56483157</v>
      </c>
      <c r="V53">
        <f t="shared" si="7"/>
        <v>1059.6215648315699</v>
      </c>
      <c r="W53" s="2">
        <v>24</v>
      </c>
      <c r="X53">
        <f t="shared" si="8"/>
        <v>414.48</v>
      </c>
      <c r="Y53" s="6">
        <f t="shared" si="9"/>
        <v>297.3</v>
      </c>
      <c r="Z53">
        <f t="shared" si="10"/>
        <v>2.4624618961402045</v>
      </c>
      <c r="AA53" s="2">
        <v>38</v>
      </c>
      <c r="AB53">
        <f t="shared" si="11"/>
        <v>656.26</v>
      </c>
      <c r="AC53" s="6">
        <f t="shared" si="0"/>
        <v>311.3</v>
      </c>
      <c r="AD53">
        <f t="shared" si="12"/>
        <v>5.0285994342429428</v>
      </c>
      <c r="AE53" s="8">
        <v>32</v>
      </c>
      <c r="AF53">
        <f t="shared" si="13"/>
        <v>0.32</v>
      </c>
      <c r="AG53" s="8">
        <v>96</v>
      </c>
      <c r="AH53">
        <f t="shared" si="14"/>
        <v>0.96</v>
      </c>
      <c r="AI53">
        <f t="shared" si="15"/>
        <v>1.9865576196261689</v>
      </c>
      <c r="AL53">
        <f t="shared" si="16"/>
        <v>798.00042363742216</v>
      </c>
      <c r="AM53">
        <v>13.501799999999999</v>
      </c>
      <c r="AN53">
        <f t="shared" si="17"/>
        <v>1.6919539890037263E-2</v>
      </c>
      <c r="AO53" s="6">
        <f t="shared" si="18"/>
        <v>7797608001.4891062</v>
      </c>
      <c r="AP53">
        <f t="shared" si="19"/>
        <v>9374218050.2816811</v>
      </c>
      <c r="AQ53">
        <f t="shared" si="20"/>
        <v>8585913025.8853931</v>
      </c>
      <c r="AR53">
        <f t="shared" si="21"/>
        <v>42.09673156591608</v>
      </c>
      <c r="AS53">
        <f t="shared" si="22"/>
        <v>0.14267658693233357</v>
      </c>
      <c r="AT53">
        <f t="shared" si="23"/>
        <v>-0.32715862114844968</v>
      </c>
      <c r="AU53">
        <f t="shared" si="24"/>
        <v>-1.9649859929258711</v>
      </c>
      <c r="AX53">
        <f>AW2*AM53</f>
        <v>9.4512599999999996</v>
      </c>
      <c r="AY53">
        <f t="shared" si="25"/>
        <v>11.416245992925871</v>
      </c>
    </row>
    <row r="54" spans="5:52" x14ac:dyDescent="0.25">
      <c r="F54">
        <f t="shared" si="26"/>
        <v>53</v>
      </c>
      <c r="G54">
        <f t="shared" si="1"/>
        <v>1.0329958096113243</v>
      </c>
      <c r="H54">
        <f t="shared" si="27"/>
        <v>-3.408344701904206E-3</v>
      </c>
      <c r="K54">
        <f t="shared" si="2"/>
        <v>1.8038390854304275E-2</v>
      </c>
      <c r="L54">
        <f>ACOS(-J2*K54)</f>
        <v>1.5731328546142842</v>
      </c>
      <c r="N54">
        <f t="shared" si="3"/>
        <v>0.99983734791985035</v>
      </c>
      <c r="O54">
        <f t="shared" si="4"/>
        <v>2.7463945345900402E-2</v>
      </c>
      <c r="P54">
        <f>M2*N54*O54</f>
        <v>2.7231976710781165E-2</v>
      </c>
      <c r="Q54">
        <f t="shared" si="5"/>
        <v>2.7467399048820833E-2</v>
      </c>
      <c r="S54">
        <f t="shared" si="6"/>
        <v>1.8035456872509271E-2</v>
      </c>
      <c r="T54">
        <f>Q54*R2*S54</f>
        <v>6.3636214773526233E-5</v>
      </c>
      <c r="U54">
        <f>D2*E2*G2*(P54+T54)</f>
        <v>1059621.5642705499</v>
      </c>
      <c r="V54">
        <f t="shared" si="7"/>
        <v>1059.6215642705499</v>
      </c>
      <c r="W54" s="2">
        <v>24</v>
      </c>
      <c r="X54">
        <f t="shared" si="8"/>
        <v>414.48</v>
      </c>
      <c r="Y54" s="6">
        <f t="shared" si="9"/>
        <v>297.3</v>
      </c>
      <c r="Z54">
        <f t="shared" si="10"/>
        <v>2.4624618961402045</v>
      </c>
      <c r="AA54" s="2">
        <v>37</v>
      </c>
      <c r="AB54">
        <f t="shared" si="11"/>
        <v>638.99</v>
      </c>
      <c r="AC54" s="6">
        <f t="shared" si="0"/>
        <v>310.3</v>
      </c>
      <c r="AD54">
        <f t="shared" si="12"/>
        <v>4.788798388308213</v>
      </c>
      <c r="AE54" s="8">
        <v>48</v>
      </c>
      <c r="AF54">
        <f t="shared" si="13"/>
        <v>0.48</v>
      </c>
      <c r="AG54" s="8">
        <v>94</v>
      </c>
      <c r="AH54">
        <f t="shared" si="14"/>
        <v>0.94</v>
      </c>
      <c r="AI54">
        <f t="shared" si="15"/>
        <v>2.3066687043798675</v>
      </c>
      <c r="AL54">
        <f t="shared" si="16"/>
        <v>798.00042321491833</v>
      </c>
      <c r="AM54">
        <v>11.5794</v>
      </c>
      <c r="AN54">
        <f t="shared" si="17"/>
        <v>1.4510518620215598E-2</v>
      </c>
      <c r="AO54" s="6">
        <f t="shared" si="18"/>
        <v>7797608001.4891062</v>
      </c>
      <c r="AP54">
        <f t="shared" si="19"/>
        <v>9254291006.0396996</v>
      </c>
      <c r="AQ54">
        <f t="shared" si="20"/>
        <v>8525949503.7644024</v>
      </c>
      <c r="AR54">
        <f t="shared" si="21"/>
        <v>41.802730416956869</v>
      </c>
      <c r="AS54">
        <f t="shared" si="22"/>
        <v>0.12737190541735693</v>
      </c>
      <c r="AT54">
        <f t="shared" si="23"/>
        <v>-0.33041079986270894</v>
      </c>
      <c r="AU54">
        <f t="shared" si="24"/>
        <v>-1.7592701313703725</v>
      </c>
      <c r="AX54">
        <f>AW2*AM54</f>
        <v>8.1055799999999998</v>
      </c>
      <c r="AY54">
        <f t="shared" si="25"/>
        <v>9.8648501313703729</v>
      </c>
    </row>
    <row r="55" spans="5:52" x14ac:dyDescent="0.25">
      <c r="F55">
        <f t="shared" si="26"/>
        <v>54</v>
      </c>
      <c r="G55">
        <f t="shared" si="1"/>
        <v>1.0329956499951842</v>
      </c>
      <c r="H55">
        <f t="shared" si="27"/>
        <v>-3.2853680477298217E-3</v>
      </c>
      <c r="K55">
        <f t="shared" si="2"/>
        <v>1.8038388066448974E-2</v>
      </c>
      <c r="L55">
        <f>ACOS(-J2*K55)</f>
        <v>1.5731328542531702</v>
      </c>
      <c r="N55">
        <f t="shared" si="3"/>
        <v>0.99983734797011425</v>
      </c>
      <c r="O55">
        <f t="shared" si="4"/>
        <v>2.7463945339597617E-2</v>
      </c>
      <c r="P55">
        <f>M2*N55*O55</f>
        <v>2.7231976705900621E-2</v>
      </c>
      <c r="Q55">
        <f t="shared" si="5"/>
        <v>2.7467399042515668E-2</v>
      </c>
      <c r="S55">
        <f t="shared" si="6"/>
        <v>1.8035454086014098E-2</v>
      </c>
      <c r="T55">
        <f>Q55*R2*S55</f>
        <v>6.3636204927063015E-5</v>
      </c>
      <c r="U55">
        <f>D2*E2*G2*(P55+T55)</f>
        <v>1059621.5636988443</v>
      </c>
      <c r="V55">
        <f t="shared" si="7"/>
        <v>1059.6215636988443</v>
      </c>
      <c r="W55" s="2">
        <v>26</v>
      </c>
      <c r="X55">
        <f t="shared" si="8"/>
        <v>449.02</v>
      </c>
      <c r="Y55" s="6">
        <f t="shared" si="9"/>
        <v>299.3</v>
      </c>
      <c r="Z55">
        <f t="shared" si="10"/>
        <v>2.7380559832185698</v>
      </c>
      <c r="AA55" s="2">
        <v>36</v>
      </c>
      <c r="AB55">
        <f t="shared" si="11"/>
        <v>621.72</v>
      </c>
      <c r="AC55" s="6">
        <f t="shared" si="0"/>
        <v>309.3</v>
      </c>
      <c r="AD55">
        <f t="shared" si="12"/>
        <v>4.5589921905329831</v>
      </c>
      <c r="AE55" s="8">
        <v>33</v>
      </c>
      <c r="AF55">
        <f t="shared" si="13"/>
        <v>0.33</v>
      </c>
      <c r="AG55" s="8">
        <v>94</v>
      </c>
      <c r="AH55">
        <f t="shared" si="14"/>
        <v>0.94</v>
      </c>
      <c r="AI55">
        <f t="shared" si="15"/>
        <v>2.0391200235506699</v>
      </c>
      <c r="AL55">
        <f t="shared" si="16"/>
        <v>798.00042278436706</v>
      </c>
      <c r="AM55">
        <v>12.691800000000001</v>
      </c>
      <c r="AN55">
        <f t="shared" si="17"/>
        <v>1.5904502851910814E-2</v>
      </c>
      <c r="AO55" s="6">
        <f t="shared" si="18"/>
        <v>8009660313.2530737</v>
      </c>
      <c r="AP55">
        <f t="shared" si="19"/>
        <v>9135518354.5049133</v>
      </c>
      <c r="AQ55">
        <f t="shared" si="20"/>
        <v>8572589333.878994</v>
      </c>
      <c r="AR55">
        <f t="shared" si="21"/>
        <v>42.03140550400871</v>
      </c>
      <c r="AS55">
        <f t="shared" si="22"/>
        <v>0.14008313612505541</v>
      </c>
      <c r="AT55">
        <f t="shared" si="23"/>
        <v>-0.32852892114992038</v>
      </c>
      <c r="AU55">
        <f t="shared" si="24"/>
        <v>-1.9343425105190637</v>
      </c>
      <c r="AX55">
        <f>AW2*AM55</f>
        <v>8.8842599999999994</v>
      </c>
      <c r="AY55">
        <f t="shared" si="25"/>
        <v>10.818602510519064</v>
      </c>
    </row>
    <row r="56" spans="5:52" x14ac:dyDescent="0.25">
      <c r="F56">
        <f t="shared" si="26"/>
        <v>55</v>
      </c>
      <c r="G56">
        <f t="shared" si="1"/>
        <v>1.0329954873958296</v>
      </c>
      <c r="H56">
        <f t="shared" si="27"/>
        <v>-3.1623910965175557E-3</v>
      </c>
      <c r="K56">
        <f t="shared" si="2"/>
        <v>1.8038385226488846E-2</v>
      </c>
      <c r="L56">
        <f>ACOS(-J2*K56)</f>
        <v>1.5731328538853071</v>
      </c>
      <c r="N56">
        <f t="shared" si="3"/>
        <v>0.99983734802131752</v>
      </c>
      <c r="O56">
        <f t="shared" si="4"/>
        <v>2.7463945333177035E-2</v>
      </c>
      <c r="P56">
        <f>M2*N56*O56</f>
        <v>2.7231976700928862E-2</v>
      </c>
      <c r="Q56">
        <f t="shared" si="5"/>
        <v>2.7467399036092664E-2</v>
      </c>
      <c r="S56">
        <f t="shared" si="6"/>
        <v>1.8035451247439521E-2</v>
      </c>
      <c r="T56">
        <f>Q56*R2*S56</f>
        <v>6.36361948965701E-5</v>
      </c>
      <c r="U56">
        <f>D2*E2*G2*(P56+T56)</f>
        <v>1059621.5631164536</v>
      </c>
      <c r="V56">
        <f t="shared" si="7"/>
        <v>1059.6215631164537</v>
      </c>
      <c r="W56" s="2">
        <v>26</v>
      </c>
      <c r="X56">
        <f t="shared" si="8"/>
        <v>449.02</v>
      </c>
      <c r="Y56" s="6">
        <f t="shared" si="9"/>
        <v>299.3</v>
      </c>
      <c r="Z56">
        <f t="shared" si="10"/>
        <v>2.7380559832185698</v>
      </c>
      <c r="AA56" s="2">
        <v>31</v>
      </c>
      <c r="AB56">
        <f t="shared" si="11"/>
        <v>535.37</v>
      </c>
      <c r="AC56" s="6">
        <f t="shared" si="0"/>
        <v>304.3</v>
      </c>
      <c r="AD56">
        <f t="shared" si="12"/>
        <v>3.5479274662728466</v>
      </c>
      <c r="AE56" s="8">
        <v>72</v>
      </c>
      <c r="AF56">
        <f t="shared" si="13"/>
        <v>0.72</v>
      </c>
      <c r="AG56" s="8">
        <v>94</v>
      </c>
      <c r="AH56">
        <f t="shared" si="14"/>
        <v>0.94</v>
      </c>
      <c r="AI56">
        <f t="shared" si="15"/>
        <v>2.5641401999709523</v>
      </c>
      <c r="AL56">
        <f t="shared" si="16"/>
        <v>798.00042234576904</v>
      </c>
      <c r="AM56">
        <v>13.864599999999999</v>
      </c>
      <c r="AN56">
        <f t="shared" si="17"/>
        <v>1.7374176268283411E-2</v>
      </c>
      <c r="AO56" s="6">
        <f t="shared" si="18"/>
        <v>8009660313.2530737</v>
      </c>
      <c r="AP56">
        <f t="shared" si="19"/>
        <v>8558711713.0389957</v>
      </c>
      <c r="AQ56">
        <f t="shared" si="20"/>
        <v>8284186013.1460342</v>
      </c>
      <c r="AR56">
        <f t="shared" si="21"/>
        <v>40.617364022455007</v>
      </c>
      <c r="AS56">
        <f t="shared" si="22"/>
        <v>0.11581893942745594</v>
      </c>
      <c r="AT56">
        <f t="shared" si="23"/>
        <v>-0.32654486203781735</v>
      </c>
      <c r="AU56">
        <f t="shared" si="24"/>
        <v>-1.5361519403375872</v>
      </c>
      <c r="AX56">
        <f>AW2*AM56</f>
        <v>9.7052199999999988</v>
      </c>
      <c r="AY56">
        <f t="shared" si="25"/>
        <v>11.241371940337586</v>
      </c>
    </row>
    <row r="57" spans="5:52" x14ac:dyDescent="0.25">
      <c r="F57">
        <f t="shared" si="26"/>
        <v>56</v>
      </c>
      <c r="G57">
        <f t="shared" si="1"/>
        <v>1.032995321813275</v>
      </c>
      <c r="H57">
        <f t="shared" si="27"/>
        <v>-3.0394138593860432E-3</v>
      </c>
      <c r="K57">
        <f t="shared" si="2"/>
        <v>1.8038382334424154E-2</v>
      </c>
      <c r="L57">
        <f>ACOS(-J2*K57)</f>
        <v>1.573132853510695</v>
      </c>
      <c r="N57">
        <f t="shared" si="3"/>
        <v>0.99983734807346025</v>
      </c>
      <c r="O57">
        <f t="shared" si="4"/>
        <v>2.7463945326638654E-2</v>
      </c>
      <c r="P57">
        <f>M2*N57*O57</f>
        <v>2.7231976695865887E-2</v>
      </c>
      <c r="Q57">
        <f t="shared" si="5"/>
        <v>2.7467399029551816E-2</v>
      </c>
      <c r="S57">
        <f t="shared" si="6"/>
        <v>1.8035448356785798E-2</v>
      </c>
      <c r="T57">
        <f>Q57*R2*S57</f>
        <v>6.3636184682048366E-5</v>
      </c>
      <c r="U57">
        <f>D2*E2*G2*(P57+T57)</f>
        <v>1059621.5625233781</v>
      </c>
      <c r="V57">
        <f t="shared" si="7"/>
        <v>1059.6215625233781</v>
      </c>
      <c r="W57" s="2">
        <v>25.5</v>
      </c>
      <c r="X57">
        <f t="shared" si="8"/>
        <v>440.38499999999999</v>
      </c>
      <c r="Y57" s="6">
        <f t="shared" si="9"/>
        <v>298.8</v>
      </c>
      <c r="Z57">
        <f t="shared" si="10"/>
        <v>2.6667477955719967</v>
      </c>
      <c r="AA57" s="2">
        <v>35</v>
      </c>
      <c r="AB57">
        <f t="shared" si="11"/>
        <v>604.44999999999993</v>
      </c>
      <c r="AC57" s="6">
        <f t="shared" si="0"/>
        <v>308.3</v>
      </c>
      <c r="AD57">
        <f t="shared" si="12"/>
        <v>4.3388295745269367</v>
      </c>
      <c r="AE57" s="8">
        <v>48</v>
      </c>
      <c r="AF57">
        <f t="shared" si="13"/>
        <v>0.48</v>
      </c>
      <c r="AG57" s="8">
        <v>94</v>
      </c>
      <c r="AH57">
        <f t="shared" si="14"/>
        <v>0.94</v>
      </c>
      <c r="AI57">
        <f t="shared" si="15"/>
        <v>2.2946905618053033</v>
      </c>
      <c r="AL57">
        <f t="shared" si="16"/>
        <v>798.00042189912415</v>
      </c>
      <c r="AM57">
        <v>13.944599999999999</v>
      </c>
      <c r="AN57">
        <f t="shared" si="17"/>
        <v>1.7474426851572199E-2</v>
      </c>
      <c r="AO57" s="6">
        <f t="shared" si="18"/>
        <v>7956246739.8993816</v>
      </c>
      <c r="AP57">
        <f t="shared" si="19"/>
        <v>9017892663.8373318</v>
      </c>
      <c r="AQ57">
        <f t="shared" si="20"/>
        <v>8487069701.8683567</v>
      </c>
      <c r="AR57">
        <f t="shared" si="21"/>
        <v>41.612102748260554</v>
      </c>
      <c r="AS57">
        <f t="shared" si="22"/>
        <v>0.12792469495157166</v>
      </c>
      <c r="AT57">
        <f t="shared" si="23"/>
        <v>-0.32640952375037752</v>
      </c>
      <c r="AU57">
        <f t="shared" si="24"/>
        <v>-1.7375482526151416</v>
      </c>
      <c r="AX57">
        <f>AW2*AM57</f>
        <v>9.7612199999999998</v>
      </c>
      <c r="AY57">
        <f t="shared" si="25"/>
        <v>11.498768252615141</v>
      </c>
    </row>
    <row r="58" spans="5:52" x14ac:dyDescent="0.25">
      <c r="F58">
        <f t="shared" si="26"/>
        <v>57</v>
      </c>
      <c r="G58">
        <f t="shared" si="1"/>
        <v>1.0329951532475354</v>
      </c>
      <c r="H58">
        <f t="shared" si="27"/>
        <v>-2.9164363474539464E-3</v>
      </c>
      <c r="K58">
        <f t="shared" si="2"/>
        <v>1.8038379390255158E-2</v>
      </c>
      <c r="L58">
        <f>ACOS(-J2*K58)</f>
        <v>1.5731328531293336</v>
      </c>
      <c r="N58">
        <f t="shared" si="3"/>
        <v>0.99983734812654235</v>
      </c>
      <c r="O58">
        <f t="shared" si="4"/>
        <v>2.7463945319982475E-2</v>
      </c>
      <c r="P58">
        <f>M2*N58*O58</f>
        <v>2.7231976690711694E-2</v>
      </c>
      <c r="Q58">
        <f t="shared" si="5"/>
        <v>2.7467399022893125E-2</v>
      </c>
      <c r="S58">
        <f t="shared" si="6"/>
        <v>1.8035445414053195E-2</v>
      </c>
      <c r="T58">
        <f>Q58*R2*S58</f>
        <v>6.3636174283498764E-5</v>
      </c>
      <c r="U58">
        <f>D2*E2*G2*(P58+T58)</f>
        <v>1059621.5619196172</v>
      </c>
      <c r="V58">
        <f t="shared" si="7"/>
        <v>1059.6215619196173</v>
      </c>
      <c r="W58" s="2">
        <v>25</v>
      </c>
      <c r="X58">
        <f t="shared" si="8"/>
        <v>431.75</v>
      </c>
      <c r="Y58" s="6">
        <f t="shared" si="9"/>
        <v>298.3</v>
      </c>
      <c r="Z58">
        <f t="shared" si="10"/>
        <v>2.597066958624318</v>
      </c>
      <c r="AA58" s="2">
        <v>26</v>
      </c>
      <c r="AB58">
        <f t="shared" si="11"/>
        <v>449.02</v>
      </c>
      <c r="AC58" s="6">
        <f t="shared" si="0"/>
        <v>299.3</v>
      </c>
      <c r="AD58">
        <f t="shared" si="12"/>
        <v>2.7380559832185698</v>
      </c>
      <c r="AE58" s="8">
        <v>54</v>
      </c>
      <c r="AF58">
        <f t="shared" si="13"/>
        <v>0.54</v>
      </c>
      <c r="AG58" s="8">
        <v>93</v>
      </c>
      <c r="AH58">
        <f t="shared" si="14"/>
        <v>0.93</v>
      </c>
      <c r="AI58">
        <f t="shared" si="15"/>
        <v>1.9469112512293218</v>
      </c>
      <c r="AL58">
        <f t="shared" si="16"/>
        <v>798.00042144443216</v>
      </c>
      <c r="AM58">
        <v>13.401657142857141</v>
      </c>
      <c r="AN58">
        <f t="shared" si="17"/>
        <v>1.6794047700625619E-2</v>
      </c>
      <c r="AO58" s="6">
        <f t="shared" si="18"/>
        <v>7903100760.0574884</v>
      </c>
      <c r="AP58">
        <f t="shared" si="19"/>
        <v>8009660313.2530737</v>
      </c>
      <c r="AQ58">
        <f t="shared" si="20"/>
        <v>7956380536.6552811</v>
      </c>
      <c r="AR58">
        <f t="shared" si="21"/>
        <v>39.010133771220843</v>
      </c>
      <c r="AS58">
        <f t="shared" si="22"/>
        <v>0.14465553367424328</v>
      </c>
      <c r="AT58">
        <f t="shared" si="23"/>
        <v>-0.32732803560415541</v>
      </c>
      <c r="AU58">
        <f t="shared" si="24"/>
        <v>-1.8471224875564547</v>
      </c>
      <c r="AX58">
        <f>AW2*AM58</f>
        <v>9.3811599999999977</v>
      </c>
      <c r="AY58">
        <f t="shared" si="25"/>
        <v>11.228282487556452</v>
      </c>
    </row>
    <row r="59" spans="5:52" x14ac:dyDescent="0.25">
      <c r="F59">
        <f t="shared" si="26"/>
        <v>58</v>
      </c>
      <c r="G59">
        <f t="shared" si="1"/>
        <v>1.0329949816986261</v>
      </c>
      <c r="H59">
        <f t="shared" si="27"/>
        <v>-2.7934585718399525E-3</v>
      </c>
      <c r="K59">
        <f t="shared" si="2"/>
        <v>1.803837639398212E-2</v>
      </c>
      <c r="L59">
        <f>ACOS(-J2*K59)</f>
        <v>1.5731328527412232</v>
      </c>
      <c r="N59">
        <f t="shared" si="3"/>
        <v>0.99983734818056391</v>
      </c>
      <c r="O59">
        <f t="shared" si="4"/>
        <v>2.7463945313208501E-2</v>
      </c>
      <c r="P59">
        <f>M2*N59*O59</f>
        <v>2.7231976685466289E-2</v>
      </c>
      <c r="Q59">
        <f t="shared" si="5"/>
        <v>2.7467399016116594E-2</v>
      </c>
      <c r="S59">
        <f t="shared" si="6"/>
        <v>1.8035442419241966E-2</v>
      </c>
      <c r="T59">
        <f>Q59*R2*S59</f>
        <v>6.3636163700922188E-5</v>
      </c>
      <c r="U59">
        <f>D2*E2*G2*(P59+T59)</f>
        <v>1059621.5613051716</v>
      </c>
      <c r="V59">
        <f t="shared" si="7"/>
        <v>1059.6215613051716</v>
      </c>
      <c r="W59" s="2">
        <v>22</v>
      </c>
      <c r="X59">
        <f t="shared" si="8"/>
        <v>379.94</v>
      </c>
      <c r="Y59" s="6">
        <f t="shared" si="9"/>
        <v>295.3</v>
      </c>
      <c r="Z59">
        <f t="shared" si="10"/>
        <v>2.2114271288940266</v>
      </c>
      <c r="AA59" s="2">
        <v>34</v>
      </c>
      <c r="AB59">
        <f t="shared" si="11"/>
        <v>587.17999999999995</v>
      </c>
      <c r="AC59" s="6">
        <f t="shared" si="0"/>
        <v>307.3</v>
      </c>
      <c r="AD59">
        <f t="shared" si="12"/>
        <v>4.1279690380750855</v>
      </c>
      <c r="AE59" s="8">
        <v>40</v>
      </c>
      <c r="AF59">
        <f t="shared" si="13"/>
        <v>0.4</v>
      </c>
      <c r="AG59" s="8">
        <v>91</v>
      </c>
      <c r="AH59">
        <f t="shared" si="14"/>
        <v>0.91</v>
      </c>
      <c r="AI59">
        <f t="shared" si="15"/>
        <v>1.8317931512617993</v>
      </c>
      <c r="AL59">
        <f t="shared" si="16"/>
        <v>798.00042098169342</v>
      </c>
      <c r="AM59">
        <v>14.895</v>
      </c>
      <c r="AN59">
        <f t="shared" si="17"/>
        <v>1.8665403686975873E-2</v>
      </c>
      <c r="AO59" s="6">
        <f t="shared" si="18"/>
        <v>7589794316.8739386</v>
      </c>
      <c r="AP59">
        <f t="shared" si="19"/>
        <v>8901406526.1969452</v>
      </c>
      <c r="AQ59">
        <f t="shared" si="20"/>
        <v>8245600421.5354424</v>
      </c>
      <c r="AR59">
        <f t="shared" si="21"/>
        <v>40.428178866788272</v>
      </c>
      <c r="AS59">
        <f t="shared" si="22"/>
        <v>0.15051874561125772</v>
      </c>
      <c r="AT59">
        <f t="shared" si="23"/>
        <v>-0.32480170502258254</v>
      </c>
      <c r="AU59">
        <f t="shared" si="24"/>
        <v>-1.9764829360196197</v>
      </c>
      <c r="AX59">
        <f>AW2*AM59</f>
        <v>10.426499999999999</v>
      </c>
      <c r="AY59">
        <f t="shared" si="25"/>
        <v>12.402982936019619</v>
      </c>
    </row>
    <row r="60" spans="5:52" x14ac:dyDescent="0.25">
      <c r="E60" t="s">
        <v>6</v>
      </c>
      <c r="F60">
        <f t="shared" si="26"/>
        <v>59</v>
      </c>
      <c r="G60">
        <f t="shared" si="1"/>
        <v>1.0329948071665627</v>
      </c>
      <c r="H60">
        <f t="shared" si="27"/>
        <v>-2.6704805436627739E-3</v>
      </c>
      <c r="K60">
        <f t="shared" si="2"/>
        <v>1.8038373345605319E-2</v>
      </c>
      <c r="L60">
        <f>ACOS(-J2*K60)</f>
        <v>1.5731328523463637</v>
      </c>
      <c r="N60">
        <f t="shared" si="3"/>
        <v>0.99983734823552484</v>
      </c>
      <c r="O60">
        <f t="shared" si="4"/>
        <v>2.7463945306316729E-2</v>
      </c>
      <c r="P60">
        <f>M2*N60*O60</f>
        <v>2.7231976680129666E-2</v>
      </c>
      <c r="Q60">
        <f t="shared" si="5"/>
        <v>2.7467399009222224E-2</v>
      </c>
      <c r="S60">
        <f t="shared" si="6"/>
        <v>1.8035439372352396E-2</v>
      </c>
      <c r="T60">
        <f>Q60*R2*S60</f>
        <v>6.3636152934319666E-5</v>
      </c>
      <c r="U60">
        <f>D2*E2*G2*(P60+T60)</f>
        <v>1059621.5606800409</v>
      </c>
      <c r="V60">
        <f t="shared" si="7"/>
        <v>1059.6215606800408</v>
      </c>
      <c r="W60" s="2">
        <v>22</v>
      </c>
      <c r="X60">
        <f t="shared" si="8"/>
        <v>379.94</v>
      </c>
      <c r="Y60" s="6">
        <f t="shared" si="9"/>
        <v>295.3</v>
      </c>
      <c r="Z60">
        <f t="shared" si="10"/>
        <v>2.2114271288940266</v>
      </c>
      <c r="AA60" s="2">
        <v>32</v>
      </c>
      <c r="AB60">
        <f t="shared" si="11"/>
        <v>552.64</v>
      </c>
      <c r="AC60" s="6">
        <f t="shared" si="0"/>
        <v>305.3</v>
      </c>
      <c r="AD60">
        <f t="shared" si="12"/>
        <v>3.7328359060309499</v>
      </c>
      <c r="AE60" s="8">
        <v>32</v>
      </c>
      <c r="AF60">
        <f t="shared" si="13"/>
        <v>0.32</v>
      </c>
      <c r="AG60" s="8">
        <v>93</v>
      </c>
      <c r="AH60">
        <f t="shared" si="14"/>
        <v>0.93</v>
      </c>
      <c r="AI60">
        <f t="shared" si="15"/>
        <v>1.6255673599006744</v>
      </c>
      <c r="AL60">
        <f t="shared" si="16"/>
        <v>798.00042051090782</v>
      </c>
      <c r="AM60">
        <v>16.667999999999999</v>
      </c>
      <c r="AN60">
        <f t="shared" si="17"/>
        <v>2.0887207038473191E-2</v>
      </c>
      <c r="AO60" s="6">
        <f t="shared" si="18"/>
        <v>7589794316.8739386</v>
      </c>
      <c r="AP60">
        <f t="shared" si="19"/>
        <v>8671823398.6377773</v>
      </c>
      <c r="AQ60">
        <f t="shared" si="20"/>
        <v>8130808857.7558575</v>
      </c>
      <c r="AR60">
        <f t="shared" si="21"/>
        <v>39.86535582957697</v>
      </c>
      <c r="AS60">
        <f t="shared" si="22"/>
        <v>0.16150316458252484</v>
      </c>
      <c r="AT60">
        <f t="shared" si="23"/>
        <v>-0.32180227049806115</v>
      </c>
      <c r="AU60">
        <f t="shared" si="24"/>
        <v>-2.0718856639337186</v>
      </c>
      <c r="AX60">
        <f>AW2*AM60</f>
        <v>11.667599999999998</v>
      </c>
      <c r="AY60">
        <f t="shared" si="25"/>
        <v>13.739485663933717</v>
      </c>
      <c r="AZ60">
        <f>SUM(AY33:AY60)/28</f>
        <v>11.329445757964583</v>
      </c>
    </row>
    <row r="61" spans="5:52" x14ac:dyDescent="0.25">
      <c r="F61">
        <f t="shared" si="26"/>
        <v>60</v>
      </c>
      <c r="G61">
        <f t="shared" si="1"/>
        <v>1.0329946296513606</v>
      </c>
      <c r="H61">
        <f t="shared" si="27"/>
        <v>-2.5475022740411419E-3</v>
      </c>
      <c r="K61">
        <f t="shared" si="2"/>
        <v>1.8038370245125019E-2</v>
      </c>
      <c r="L61">
        <f>ACOS(-J2*K61)</f>
        <v>1.5731328519447552</v>
      </c>
      <c r="N61">
        <f t="shared" si="3"/>
        <v>0.99983734829142523</v>
      </c>
      <c r="O61">
        <f t="shared" si="4"/>
        <v>2.7463945299307162E-2</v>
      </c>
      <c r="P61">
        <f>M2*N61*O61</f>
        <v>2.7231976674701831E-2</v>
      </c>
      <c r="Q61">
        <f t="shared" si="5"/>
        <v>2.746739900221001E-2</v>
      </c>
      <c r="S61">
        <f t="shared" si="6"/>
        <v>1.8035436273384747E-2</v>
      </c>
      <c r="T61">
        <f>Q61*R2*S61</f>
        <v>6.3636141983692095E-5</v>
      </c>
      <c r="U61">
        <f>D2*E2*G2*(P61+T61)</f>
        <v>1059621.5600442253</v>
      </c>
      <c r="V61">
        <f t="shared" si="7"/>
        <v>1059.6215600442254</v>
      </c>
      <c r="W61" s="2">
        <v>23</v>
      </c>
      <c r="X61">
        <f t="shared" si="8"/>
        <v>397.21</v>
      </c>
      <c r="Y61" s="6">
        <f t="shared" si="9"/>
        <v>296.3</v>
      </c>
      <c r="Z61">
        <f t="shared" si="10"/>
        <v>2.3339947564661481</v>
      </c>
      <c r="AA61" s="2">
        <v>34</v>
      </c>
      <c r="AB61">
        <f t="shared" si="11"/>
        <v>587.17999999999995</v>
      </c>
      <c r="AC61" s="6">
        <f t="shared" si="0"/>
        <v>307.3</v>
      </c>
      <c r="AD61">
        <f t="shared" si="12"/>
        <v>4.1279690380750855</v>
      </c>
      <c r="AE61" s="8">
        <v>28</v>
      </c>
      <c r="AF61">
        <f t="shared" si="13"/>
        <v>0.28000000000000003</v>
      </c>
      <c r="AG61" s="8">
        <v>89</v>
      </c>
      <c r="AH61">
        <f t="shared" si="14"/>
        <v>0.89</v>
      </c>
      <c r="AI61">
        <f t="shared" si="15"/>
        <v>1.6165433319579479</v>
      </c>
      <c r="AL61">
        <f t="shared" si="16"/>
        <v>798.00042003207557</v>
      </c>
      <c r="AM61">
        <v>13.791600000000001</v>
      </c>
      <c r="AN61">
        <f t="shared" si="17"/>
        <v>1.728269767006595E-2</v>
      </c>
      <c r="AO61" s="6">
        <f t="shared" si="18"/>
        <v>7693174893.707921</v>
      </c>
      <c r="AP61">
        <f t="shared" si="19"/>
        <v>8901406526.1969452</v>
      </c>
      <c r="AQ61">
        <f t="shared" si="20"/>
        <v>8297290709.9524326</v>
      </c>
      <c r="AR61">
        <f t="shared" si="21"/>
        <v>40.681616350896775</v>
      </c>
      <c r="AS61">
        <f t="shared" si="22"/>
        <v>0.16199929970256921</v>
      </c>
      <c r="AT61">
        <f t="shared" si="23"/>
        <v>-0.32666835814541095</v>
      </c>
      <c r="AU61">
        <f t="shared" si="24"/>
        <v>-2.1528729783174807</v>
      </c>
      <c r="AX61">
        <f>AW2*AM61</f>
        <v>9.6541200000000007</v>
      </c>
      <c r="AY61">
        <f t="shared" si="25"/>
        <v>11.806992978317481</v>
      </c>
    </row>
    <row r="62" spans="5:52" x14ac:dyDescent="0.25">
      <c r="F62">
        <f t="shared" si="26"/>
        <v>61</v>
      </c>
      <c r="G62">
        <f t="shared" si="1"/>
        <v>1.0329944491530363</v>
      </c>
      <c r="H62">
        <f t="shared" si="27"/>
        <v>-2.424523774093813E-3</v>
      </c>
      <c r="K62">
        <f t="shared" si="2"/>
        <v>1.8038367092541512E-2</v>
      </c>
      <c r="L62">
        <f>ACOS(-J2*K62)</f>
        <v>1.5731328515363976</v>
      </c>
      <c r="N62">
        <f t="shared" si="3"/>
        <v>0.99983734834826488</v>
      </c>
      <c r="O62">
        <f t="shared" si="4"/>
        <v>2.7463945292179798E-2</v>
      </c>
      <c r="P62">
        <f>M2*N62*O62</f>
        <v>2.7231976669182773E-2</v>
      </c>
      <c r="Q62">
        <f t="shared" si="5"/>
        <v>2.7467398995079956E-2</v>
      </c>
      <c r="S62">
        <f t="shared" si="6"/>
        <v>1.8035433122339305E-2</v>
      </c>
      <c r="T62">
        <f>Q62*R2*S62</f>
        <v>6.3636130849040491E-5</v>
      </c>
      <c r="U62">
        <f>D2*E2*G2*(P62+T62)</f>
        <v>1059621.5593977247</v>
      </c>
      <c r="V62">
        <f t="shared" si="7"/>
        <v>1059.6215593977247</v>
      </c>
      <c r="W62" s="2">
        <v>23</v>
      </c>
      <c r="X62">
        <f t="shared" si="8"/>
        <v>397.21</v>
      </c>
      <c r="Y62" s="6">
        <f t="shared" si="9"/>
        <v>296.3</v>
      </c>
      <c r="Z62">
        <f t="shared" si="10"/>
        <v>2.3339947564661481</v>
      </c>
      <c r="AA62" s="2">
        <v>34.5</v>
      </c>
      <c r="AB62">
        <f t="shared" si="11"/>
        <v>595.81499999999994</v>
      </c>
      <c r="AC62" s="6">
        <f t="shared" si="0"/>
        <v>307.8</v>
      </c>
      <c r="AD62">
        <f t="shared" si="12"/>
        <v>4.2322575139029901</v>
      </c>
      <c r="AE62" s="8">
        <v>16</v>
      </c>
      <c r="AF62">
        <f t="shared" si="13"/>
        <v>0.16</v>
      </c>
      <c r="AG62" s="8">
        <v>93</v>
      </c>
      <c r="AH62">
        <f t="shared" si="14"/>
        <v>0.93</v>
      </c>
      <c r="AI62">
        <f t="shared" si="15"/>
        <v>1.4238881628689981</v>
      </c>
      <c r="AL62">
        <f t="shared" si="16"/>
        <v>798.00041954519622</v>
      </c>
      <c r="AM62">
        <v>19.335599999999999</v>
      </c>
      <c r="AN62">
        <f t="shared" si="17"/>
        <v>2.4230062449114905E-2</v>
      </c>
      <c r="AO62" s="6">
        <f t="shared" si="18"/>
        <v>7693174893.707921</v>
      </c>
      <c r="AP62">
        <f t="shared" si="19"/>
        <v>8959507612.9412384</v>
      </c>
      <c r="AQ62">
        <f t="shared" si="20"/>
        <v>8326341253.3245792</v>
      </c>
      <c r="AR62">
        <f t="shared" si="21"/>
        <v>40.824051165050413</v>
      </c>
      <c r="AS62">
        <f t="shared" si="22"/>
        <v>0.17294250093984898</v>
      </c>
      <c r="AT62">
        <f t="shared" si="23"/>
        <v>-0.31728941569369484</v>
      </c>
      <c r="AU62">
        <f t="shared" si="24"/>
        <v>-2.2401310183024714</v>
      </c>
      <c r="AX62">
        <f>AW2*AM62</f>
        <v>13.53492</v>
      </c>
      <c r="AY62">
        <f t="shared" si="25"/>
        <v>15.77505101830247</v>
      </c>
    </row>
    <row r="63" spans="5:52" x14ac:dyDescent="0.25">
      <c r="F63">
        <f t="shared" si="26"/>
        <v>62</v>
      </c>
      <c r="G63">
        <f t="shared" si="1"/>
        <v>1.032994265671606</v>
      </c>
      <c r="H63">
        <f t="shared" si="27"/>
        <v>-2.3015450549395649E-3</v>
      </c>
      <c r="K63">
        <f t="shared" si="2"/>
        <v>1.8038363887855086E-2</v>
      </c>
      <c r="L63">
        <f>ACOS(-J2*K63)</f>
        <v>1.5731328511212912</v>
      </c>
      <c r="N63">
        <f t="shared" si="3"/>
        <v>0.99983734840604399</v>
      </c>
      <c r="O63">
        <f t="shared" si="4"/>
        <v>2.7463945284934645E-2</v>
      </c>
      <c r="P63">
        <f>M2*N63*O63</f>
        <v>2.7231976663572511E-2</v>
      </c>
      <c r="Q63">
        <f t="shared" si="5"/>
        <v>2.746739898783207E-2</v>
      </c>
      <c r="S63">
        <f t="shared" si="6"/>
        <v>1.8035429919216368E-2</v>
      </c>
      <c r="T63">
        <f>Q63*R2*S63</f>
        <v>6.363611953036595E-5</v>
      </c>
      <c r="U63">
        <f>D2*E2*G2*(P63+T63)</f>
        <v>1059621.5587405399</v>
      </c>
      <c r="V63">
        <f t="shared" si="7"/>
        <v>1059.62155874054</v>
      </c>
      <c r="W63" s="2">
        <v>23.5</v>
      </c>
      <c r="X63">
        <f t="shared" si="8"/>
        <v>405.84499999999997</v>
      </c>
      <c r="Y63" s="6">
        <f t="shared" si="9"/>
        <v>296.8</v>
      </c>
      <c r="Z63">
        <f t="shared" si="10"/>
        <v>2.3974761634350776</v>
      </c>
      <c r="AA63" s="2">
        <v>35.5</v>
      </c>
      <c r="AB63">
        <f t="shared" si="11"/>
        <v>613.08500000000004</v>
      </c>
      <c r="AC63" s="6">
        <f t="shared" si="0"/>
        <v>308.8</v>
      </c>
      <c r="AD63">
        <f t="shared" si="12"/>
        <v>4.4477270053696518</v>
      </c>
      <c r="AE63" s="8">
        <v>11</v>
      </c>
      <c r="AF63">
        <f t="shared" si="13"/>
        <v>0.11</v>
      </c>
      <c r="AG63" s="8">
        <v>92</v>
      </c>
      <c r="AH63">
        <f t="shared" si="14"/>
        <v>0.92</v>
      </c>
      <c r="AI63">
        <f t="shared" si="15"/>
        <v>1.3474640204754667</v>
      </c>
      <c r="AL63">
        <f t="shared" si="16"/>
        <v>798.00041905027081</v>
      </c>
      <c r="AM63">
        <v>19.079999999999998</v>
      </c>
      <c r="AN63">
        <f t="shared" si="17"/>
        <v>2.3909761880460911E-2</v>
      </c>
      <c r="AO63" s="6">
        <f t="shared" si="18"/>
        <v>7745259436.8026133</v>
      </c>
      <c r="AP63">
        <f t="shared" si="19"/>
        <v>9076562602.615221</v>
      </c>
      <c r="AQ63">
        <f t="shared" si="20"/>
        <v>8410911019.7089176</v>
      </c>
      <c r="AR63">
        <f t="shared" si="21"/>
        <v>41.238696729632821</v>
      </c>
      <c r="AS63">
        <f t="shared" si="22"/>
        <v>0.1774875549340324</v>
      </c>
      <c r="AT63">
        <f t="shared" si="23"/>
        <v>-0.31772182146137773</v>
      </c>
      <c r="AU63">
        <f t="shared" si="24"/>
        <v>-2.3255189458812628</v>
      </c>
      <c r="AX63">
        <f>AW2*AM63</f>
        <v>13.355999999999998</v>
      </c>
      <c r="AY63">
        <f t="shared" si="25"/>
        <v>15.681518945881262</v>
      </c>
    </row>
    <row r="64" spans="5:52" x14ac:dyDescent="0.25">
      <c r="F64">
        <f t="shared" si="26"/>
        <v>63</v>
      </c>
      <c r="G64">
        <f t="shared" si="1"/>
        <v>1.0329940792070862</v>
      </c>
      <c r="H64">
        <f t="shared" si="27"/>
        <v>-2.1785661276971951E-3</v>
      </c>
      <c r="K64">
        <f t="shared" si="2"/>
        <v>1.8038360631066015E-2</v>
      </c>
      <c r="L64">
        <f>ACOS(-J2*K64)</f>
        <v>1.5731328506994358</v>
      </c>
      <c r="N64">
        <f t="shared" si="3"/>
        <v>0.99983734846476247</v>
      </c>
      <c r="O64">
        <f t="shared" si="4"/>
        <v>2.7463945277571691E-2</v>
      </c>
      <c r="P64">
        <f>M2*N64*O64</f>
        <v>2.7231976657871027E-2</v>
      </c>
      <c r="Q64">
        <f t="shared" si="5"/>
        <v>2.7467398980466337E-2</v>
      </c>
      <c r="S64">
        <f t="shared" si="6"/>
        <v>1.8035426664016203E-2</v>
      </c>
      <c r="T64">
        <f>Q64*R2*S64</f>
        <v>6.3636108027669342E-5</v>
      </c>
      <c r="U64">
        <f>D2*E2*G2*(P64+T64)</f>
        <v>1059621.5580726699</v>
      </c>
      <c r="V64">
        <f t="shared" si="7"/>
        <v>1059.6215580726698</v>
      </c>
      <c r="W64" s="2">
        <v>24</v>
      </c>
      <c r="X64">
        <f t="shared" si="8"/>
        <v>414.48</v>
      </c>
      <c r="Y64" s="6">
        <f t="shared" si="9"/>
        <v>297.3</v>
      </c>
      <c r="Z64">
        <f t="shared" si="10"/>
        <v>2.4624618961402045</v>
      </c>
      <c r="AA64" s="2">
        <v>35</v>
      </c>
      <c r="AB64">
        <f t="shared" si="11"/>
        <v>604.44999999999993</v>
      </c>
      <c r="AC64" s="6">
        <f t="shared" si="0"/>
        <v>308.3</v>
      </c>
      <c r="AD64">
        <f t="shared" si="12"/>
        <v>4.3388295745269367</v>
      </c>
      <c r="AE64" s="8">
        <v>29</v>
      </c>
      <c r="AF64">
        <f t="shared" si="13"/>
        <v>0.28999999999999998</v>
      </c>
      <c r="AG64" s="8">
        <v>98</v>
      </c>
      <c r="AH64">
        <f t="shared" si="14"/>
        <v>0.98</v>
      </c>
      <c r="AI64">
        <f t="shared" si="15"/>
        <v>1.835736617415106</v>
      </c>
      <c r="AL64">
        <f t="shared" si="16"/>
        <v>798.00041854729818</v>
      </c>
      <c r="AM64">
        <v>18.027000000000001</v>
      </c>
      <c r="AN64">
        <f t="shared" si="17"/>
        <v>2.2590213715447473E-2</v>
      </c>
      <c r="AO64" s="6">
        <f t="shared" si="18"/>
        <v>7797608001.4891062</v>
      </c>
      <c r="AP64">
        <f t="shared" si="19"/>
        <v>9017892663.8373318</v>
      </c>
      <c r="AQ64">
        <f t="shared" si="20"/>
        <v>8407750332.6632195</v>
      </c>
      <c r="AR64">
        <f t="shared" si="21"/>
        <v>41.223199881047769</v>
      </c>
      <c r="AS64">
        <f t="shared" si="22"/>
        <v>0.15031489857836469</v>
      </c>
      <c r="AT64">
        <f t="shared" si="23"/>
        <v>-0.3195032114841459</v>
      </c>
      <c r="AU64">
        <f t="shared" si="24"/>
        <v>-1.9797892242245274</v>
      </c>
      <c r="AX64">
        <f>AW2*AM64</f>
        <v>12.6189</v>
      </c>
      <c r="AY64">
        <f t="shared" si="25"/>
        <v>14.598689224224527</v>
      </c>
    </row>
    <row r="65" spans="6:51" x14ac:dyDescent="0.25">
      <c r="F65">
        <f t="shared" si="26"/>
        <v>64</v>
      </c>
      <c r="G65">
        <f t="shared" si="1"/>
        <v>1.0329938897594937</v>
      </c>
      <c r="H65">
        <f t="shared" si="27"/>
        <v>-2.0555870034855159E-3</v>
      </c>
      <c r="K65">
        <f t="shared" si="2"/>
        <v>1.8038357322174604E-2</v>
      </c>
      <c r="L65">
        <f>ACOS(-J2*K65)</f>
        <v>1.5731328502708315</v>
      </c>
      <c r="N65">
        <f t="shared" si="3"/>
        <v>0.9998373485244203</v>
      </c>
      <c r="O65">
        <f t="shared" si="4"/>
        <v>2.7463945270090946E-2</v>
      </c>
      <c r="P65">
        <f>M2*N65*O65</f>
        <v>2.7231976652078334E-2</v>
      </c>
      <c r="Q65">
        <f t="shared" si="5"/>
        <v>2.7467398972982771E-2</v>
      </c>
      <c r="S65">
        <f t="shared" si="6"/>
        <v>1.8035423356739119E-2</v>
      </c>
      <c r="T65">
        <f>Q65*R2*S65</f>
        <v>6.363609634095183E-5</v>
      </c>
      <c r="U65">
        <f>D2*E2*G2*(P65+T65)</f>
        <v>1059621.5573941153</v>
      </c>
      <c r="V65">
        <f t="shared" si="7"/>
        <v>1059.6215573941151</v>
      </c>
      <c r="W65" s="2">
        <v>24</v>
      </c>
      <c r="X65">
        <f t="shared" si="8"/>
        <v>414.48</v>
      </c>
      <c r="Y65" s="6">
        <f t="shared" si="9"/>
        <v>297.3</v>
      </c>
      <c r="Z65">
        <f t="shared" si="10"/>
        <v>2.4624618961402045</v>
      </c>
      <c r="AA65" s="2">
        <v>37</v>
      </c>
      <c r="AB65">
        <f t="shared" si="11"/>
        <v>638.99</v>
      </c>
      <c r="AC65" s="6">
        <f t="shared" si="0"/>
        <v>310.3</v>
      </c>
      <c r="AD65">
        <f t="shared" si="12"/>
        <v>4.788798388308213</v>
      </c>
      <c r="AE65" s="8">
        <v>50</v>
      </c>
      <c r="AF65">
        <f t="shared" si="13"/>
        <v>0.5</v>
      </c>
      <c r="AG65" s="8">
        <v>95</v>
      </c>
      <c r="AH65">
        <f t="shared" si="14"/>
        <v>0.95</v>
      </c>
      <c r="AI65">
        <f t="shared" si="15"/>
        <v>2.3668689977436506</v>
      </c>
      <c r="AL65">
        <f t="shared" si="16"/>
        <v>798.00041803627903</v>
      </c>
      <c r="AM65">
        <v>15.831</v>
      </c>
      <c r="AN65">
        <f t="shared" si="17"/>
        <v>1.9838335472250699E-2</v>
      </c>
      <c r="AO65" s="6">
        <f t="shared" si="18"/>
        <v>7797608001.4891062</v>
      </c>
      <c r="AP65">
        <f t="shared" si="19"/>
        <v>9254291006.0396996</v>
      </c>
      <c r="AQ65">
        <f t="shared" si="20"/>
        <v>8525949503.7644024</v>
      </c>
      <c r="AR65">
        <f t="shared" si="21"/>
        <v>41.802730416956869</v>
      </c>
      <c r="AS65">
        <f t="shared" si="22"/>
        <v>0.12461515291048086</v>
      </c>
      <c r="AT65">
        <f t="shared" si="23"/>
        <v>-0.32321824711246155</v>
      </c>
      <c r="AU65">
        <f t="shared" si="24"/>
        <v>-1.6837258312497161</v>
      </c>
      <c r="AX65">
        <f>AW2*AM65</f>
        <v>11.0817</v>
      </c>
      <c r="AY65">
        <f t="shared" si="25"/>
        <v>12.765425831249715</v>
      </c>
    </row>
    <row r="66" spans="6:51" x14ac:dyDescent="0.25">
      <c r="F66">
        <f t="shared" si="26"/>
        <v>65</v>
      </c>
      <c r="G66">
        <f t="shared" si="1"/>
        <v>1.0329936973288458</v>
      </c>
      <c r="H66">
        <f t="shared" si="27"/>
        <v>-1.9326076934233635E-3</v>
      </c>
      <c r="K66">
        <f t="shared" si="2"/>
        <v>1.8038353961181152E-2</v>
      </c>
      <c r="L66">
        <f>ACOS(-J2*K66)</f>
        <v>1.5731328498354784</v>
      </c>
      <c r="N66">
        <f t="shared" si="3"/>
        <v>0.9998373485850176</v>
      </c>
      <c r="O66">
        <f t="shared" si="4"/>
        <v>2.7463945262492413E-2</v>
      </c>
      <c r="P66">
        <f>M2*N66*O66</f>
        <v>2.7231976646194429E-2</v>
      </c>
      <c r="Q66">
        <f t="shared" si="5"/>
        <v>2.7467398965381369E-2</v>
      </c>
      <c r="S66">
        <f t="shared" si="6"/>
        <v>1.8035419997385411E-2</v>
      </c>
      <c r="T66">
        <f>Q66*R2*S66</f>
        <v>6.3636084470214405E-5</v>
      </c>
      <c r="U66">
        <f>D2*E2*G2*(P66+T66)</f>
        <v>1059621.5567048762</v>
      </c>
      <c r="V66">
        <f t="shared" si="7"/>
        <v>1059.6215567048762</v>
      </c>
      <c r="W66" s="2">
        <v>23</v>
      </c>
      <c r="X66">
        <f t="shared" si="8"/>
        <v>397.21</v>
      </c>
      <c r="Y66" s="6">
        <f t="shared" si="9"/>
        <v>296.3</v>
      </c>
      <c r="Z66">
        <f t="shared" si="10"/>
        <v>2.3339947564661481</v>
      </c>
      <c r="AA66" s="2">
        <v>37</v>
      </c>
      <c r="AB66">
        <f t="shared" si="11"/>
        <v>638.99</v>
      </c>
      <c r="AC66" s="6">
        <f t="shared" ref="AC66:AC129" si="28">AA66+273.3</f>
        <v>310.3</v>
      </c>
      <c r="AD66">
        <f t="shared" si="12"/>
        <v>4.788798388308213</v>
      </c>
      <c r="AE66" s="8">
        <v>41</v>
      </c>
      <c r="AF66">
        <f t="shared" si="13"/>
        <v>0.41</v>
      </c>
      <c r="AG66" s="8">
        <v>97</v>
      </c>
      <c r="AH66">
        <f t="shared" si="14"/>
        <v>0.97</v>
      </c>
      <c r="AI66">
        <f t="shared" si="15"/>
        <v>2.1136911264892655</v>
      </c>
      <c r="AL66">
        <f t="shared" si="16"/>
        <v>798.00041751721346</v>
      </c>
      <c r="AM66">
        <v>11.0952</v>
      </c>
      <c r="AN66">
        <f t="shared" si="17"/>
        <v>1.3903752123990171E-2</v>
      </c>
      <c r="AO66" s="6">
        <f t="shared" si="18"/>
        <v>7693174893.707921</v>
      </c>
      <c r="AP66">
        <f t="shared" si="19"/>
        <v>9254291006.0396996</v>
      </c>
      <c r="AQ66">
        <f t="shared" si="20"/>
        <v>8473732949.8738098</v>
      </c>
      <c r="AR66">
        <f t="shared" si="21"/>
        <v>41.546712653231289</v>
      </c>
      <c r="AS66">
        <f t="shared" si="22"/>
        <v>0.13646045573601773</v>
      </c>
      <c r="AT66">
        <f t="shared" si="23"/>
        <v>-0.33122993463261324</v>
      </c>
      <c r="AU66">
        <f t="shared" si="24"/>
        <v>-1.8779025971003658</v>
      </c>
      <c r="AX66">
        <f>AW2*AM66</f>
        <v>7.7666399999999998</v>
      </c>
      <c r="AY66">
        <f t="shared" si="25"/>
        <v>9.6445425971003651</v>
      </c>
    </row>
    <row r="67" spans="6:51" x14ac:dyDescent="0.25">
      <c r="F67">
        <f t="shared" si="26"/>
        <v>66</v>
      </c>
      <c r="G67">
        <f t="shared" ref="G67:G130" si="29">(1+(0.033*COS(2*22/7*F67/365*(22/7)/180)))</f>
        <v>1.0329935019151597</v>
      </c>
      <c r="H67">
        <f t="shared" si="27"/>
        <v>-1.8096282086295843E-3</v>
      </c>
      <c r="K67">
        <f t="shared" ref="K67:K130" si="30">TAN(G67*(22/7)/180)</f>
        <v>1.8038350548085953E-2</v>
      </c>
      <c r="L67">
        <f>ACOS(-J2*K67)</f>
        <v>1.5731328493933765</v>
      </c>
      <c r="N67">
        <f t="shared" ref="N67:N130" si="31">COS(G67*(22/7)/180)</f>
        <v>0.99983734864655416</v>
      </c>
      <c r="O67">
        <f t="shared" ref="O67:O130" si="32">SIN(L67*(22/7)/180)</f>
        <v>2.7463945254776082E-2</v>
      </c>
      <c r="P67">
        <f>M2*N67*O67</f>
        <v>2.7231976640219306E-2</v>
      </c>
      <c r="Q67">
        <f t="shared" ref="Q67:Q130" si="33">(22/7*L67)/180</f>
        <v>2.7467398957662127E-2</v>
      </c>
      <c r="S67">
        <f t="shared" ref="S67:S130" si="34">SIN(G67*(22/7)/180)</f>
        <v>1.8035416585955377E-2</v>
      </c>
      <c r="T67">
        <f>Q67*R2*S67</f>
        <v>6.363607241545815E-5</v>
      </c>
      <c r="U67">
        <f>D2*E2*G2*(P67+T67)</f>
        <v>1059621.5560049526</v>
      </c>
      <c r="V67">
        <f t="shared" ref="V67:V130" si="35">U67/1000</f>
        <v>1059.6215560049527</v>
      </c>
      <c r="W67" s="2">
        <v>24.5</v>
      </c>
      <c r="X67">
        <f t="shared" ref="X67:X130" si="36">W67*17.27</f>
        <v>423.11500000000001</v>
      </c>
      <c r="Y67" s="6">
        <f t="shared" ref="Y67:Y130" si="37">W67+273.3</f>
        <v>297.8</v>
      </c>
      <c r="Z67">
        <f t="shared" ref="Z67:Z130" si="38">0.6108*EXP(X67/Y67)</f>
        <v>2.5289819903542559</v>
      </c>
      <c r="AA67" s="2">
        <v>32.5</v>
      </c>
      <c r="AB67">
        <f t="shared" ref="AB67:AB130" si="39">17.27*AA67</f>
        <v>561.27499999999998</v>
      </c>
      <c r="AC67" s="6">
        <f t="shared" si="28"/>
        <v>305.8</v>
      </c>
      <c r="AD67">
        <f t="shared" ref="AD67:AD130" si="40">0.6108*EXP(AB67/AC67)</f>
        <v>3.828396124508755</v>
      </c>
      <c r="AE67" s="8">
        <v>41</v>
      </c>
      <c r="AF67">
        <f t="shared" ref="AF67:AF130" si="41">AE67/100</f>
        <v>0.41</v>
      </c>
      <c r="AG67" s="8">
        <v>94</v>
      </c>
      <c r="AH67">
        <f t="shared" ref="AH67:AH130" si="42">AG67/100</f>
        <v>0.94</v>
      </c>
      <c r="AI67">
        <f t="shared" ref="AI67:AI130" si="43">((Z67*(AH67)+AD67*(AF67))/2)</f>
        <v>1.9734427409907949</v>
      </c>
      <c r="AL67">
        <f t="shared" ref="AL67:AL130" si="44">(0.75+(2*EXP(-5)*(0.23)))*V67</f>
        <v>798.00041699010148</v>
      </c>
      <c r="AM67">
        <v>15.582599999999999</v>
      </c>
      <c r="AN67">
        <f t="shared" ref="AN67:AN130" si="45">AM67/AL67</f>
        <v>1.9527057465426472E-2</v>
      </c>
      <c r="AO67" s="6">
        <f t="shared" ref="AO67:AO130" si="46">(W67+273.16)^4</f>
        <v>7850221478.4973993</v>
      </c>
      <c r="AP67">
        <f t="shared" ref="AP67:AP130" si="47">(AA67+273.16)^4</f>
        <v>8728797836.0748711</v>
      </c>
      <c r="AQ67">
        <f t="shared" ref="AQ67:AQ130" si="48">(AO67+AP67)/2</f>
        <v>8289509657.2861347</v>
      </c>
      <c r="AR67">
        <f t="shared" ref="AR67:AR130" si="49">4.903*10^-9*AQ67</f>
        <v>40.643465849673916</v>
      </c>
      <c r="AS67">
        <f t="shared" ref="AS67:AS130" si="50">(0.34-(0.14*SQRT(AI67)))</f>
        <v>0.14332901148512123</v>
      </c>
      <c r="AT67">
        <f t="shared" ref="AT67:AT130" si="51">(1.35*(AN67))-0.35</f>
        <v>-0.32363847242167426</v>
      </c>
      <c r="AU67">
        <f t="shared" ref="AU67:AU130" si="52">AR67*AS67*AT67</f>
        <v>-1.8853196035362265</v>
      </c>
      <c r="AX67">
        <f>AW2*AM67</f>
        <v>10.907819999999999</v>
      </c>
      <c r="AY67">
        <f t="shared" ref="AY67:AY130" si="53">(AX67-AU67)</f>
        <v>12.793139603536225</v>
      </c>
    </row>
    <row r="68" spans="6:51" x14ac:dyDescent="0.25">
      <c r="F68">
        <f t="shared" ref="F68:F131" si="54">F67+1</f>
        <v>67</v>
      </c>
      <c r="G68">
        <f t="shared" si="29"/>
        <v>1.0329933035184533</v>
      </c>
      <c r="H68">
        <f t="shared" ref="H68:H131" si="55">0.409*SIN((22/7)/180*(2*F68*(22/7)/365-(1.39)))</f>
        <v>-1.686648560223047E-3</v>
      </c>
      <c r="K68">
        <f t="shared" si="30"/>
        <v>1.8038347082889334E-2</v>
      </c>
      <c r="L68">
        <f>ACOS(-J2*K68)</f>
        <v>1.573132848944526</v>
      </c>
      <c r="N68">
        <f t="shared" si="31"/>
        <v>0.99983734870903007</v>
      </c>
      <c r="O68">
        <f t="shared" si="32"/>
        <v>2.7463945246941963E-2</v>
      </c>
      <c r="P68">
        <f>M2*N68*O68</f>
        <v>2.7231976634152978E-2</v>
      </c>
      <c r="Q68">
        <f t="shared" si="33"/>
        <v>2.7467398949825052E-2</v>
      </c>
      <c r="S68">
        <f t="shared" si="34"/>
        <v>1.8035413122449339E-2</v>
      </c>
      <c r="T68">
        <f>Q68*R2*S68</f>
        <v>6.3636060176684191E-5</v>
      </c>
      <c r="U68">
        <f>D2*E2*G2*(P68+T68)</f>
        <v>1059621.5552943447</v>
      </c>
      <c r="V68">
        <f t="shared" si="35"/>
        <v>1059.6215552943447</v>
      </c>
      <c r="W68" s="2">
        <v>23</v>
      </c>
      <c r="X68">
        <f t="shared" si="36"/>
        <v>397.21</v>
      </c>
      <c r="Y68" s="6">
        <f t="shared" si="37"/>
        <v>296.3</v>
      </c>
      <c r="Z68">
        <f t="shared" si="38"/>
        <v>2.3339947564661481</v>
      </c>
      <c r="AA68" s="2">
        <v>35</v>
      </c>
      <c r="AB68">
        <f t="shared" si="39"/>
        <v>604.44999999999993</v>
      </c>
      <c r="AC68" s="6">
        <f t="shared" si="28"/>
        <v>308.3</v>
      </c>
      <c r="AD68">
        <f t="shared" si="40"/>
        <v>4.3388295745269367</v>
      </c>
      <c r="AE68" s="8">
        <v>47</v>
      </c>
      <c r="AF68">
        <f t="shared" si="41"/>
        <v>0.47</v>
      </c>
      <c r="AG68" s="8">
        <v>94</v>
      </c>
      <c r="AH68">
        <f t="shared" si="42"/>
        <v>0.94</v>
      </c>
      <c r="AI68">
        <f t="shared" si="43"/>
        <v>2.11660248555292</v>
      </c>
      <c r="AL68">
        <f t="shared" si="44"/>
        <v>798.00041645494298</v>
      </c>
      <c r="AM68">
        <v>16.916399999999999</v>
      </c>
      <c r="AN68">
        <f t="shared" si="45"/>
        <v>2.1198485177676772E-2</v>
      </c>
      <c r="AO68" s="6">
        <f t="shared" si="46"/>
        <v>7693174893.707921</v>
      </c>
      <c r="AP68">
        <f t="shared" si="47"/>
        <v>9017892663.8373318</v>
      </c>
      <c r="AQ68">
        <f t="shared" si="48"/>
        <v>8355533778.7726269</v>
      </c>
      <c r="AR68">
        <f t="shared" si="49"/>
        <v>40.967182117322189</v>
      </c>
      <c r="AS68">
        <f t="shared" si="50"/>
        <v>0.1363203281698509</v>
      </c>
      <c r="AT68">
        <f t="shared" si="51"/>
        <v>-0.32138204501013634</v>
      </c>
      <c r="AU68">
        <f t="shared" si="52"/>
        <v>-1.7948093584228761</v>
      </c>
      <c r="AX68">
        <f>AW2*AM68</f>
        <v>11.841479999999999</v>
      </c>
      <c r="AY68">
        <f t="shared" si="53"/>
        <v>13.636289358422875</v>
      </c>
    </row>
    <row r="69" spans="6:51" x14ac:dyDescent="0.25">
      <c r="F69">
        <f t="shared" si="54"/>
        <v>68</v>
      </c>
      <c r="G69">
        <f t="shared" si="29"/>
        <v>1.0329931021387444</v>
      </c>
      <c r="H69">
        <f t="shared" si="55"/>
        <v>-1.5636687593226289E-3</v>
      </c>
      <c r="K69">
        <f t="shared" si="30"/>
        <v>1.8038343565591589E-2</v>
      </c>
      <c r="L69">
        <f>ACOS(-J2*K69)</f>
        <v>1.5731328484889266</v>
      </c>
      <c r="N69">
        <f t="shared" si="31"/>
        <v>0.99983734877244534</v>
      </c>
      <c r="O69">
        <f t="shared" si="32"/>
        <v>2.746394523899006E-2</v>
      </c>
      <c r="P69">
        <f>M2*N69*O69</f>
        <v>2.7231976627995445E-2</v>
      </c>
      <c r="Q69">
        <f t="shared" si="33"/>
        <v>2.7467398941870148E-2</v>
      </c>
      <c r="S69">
        <f t="shared" si="34"/>
        <v>1.8035409606867593E-2</v>
      </c>
      <c r="T69">
        <f>Q69*R2*S69</f>
        <v>6.3636047753893584E-5</v>
      </c>
      <c r="U69">
        <f>D2*E2*G2*(P69+T69)</f>
        <v>1059621.5545730523</v>
      </c>
      <c r="V69">
        <f t="shared" si="35"/>
        <v>1059.6215545730524</v>
      </c>
      <c r="W69" s="2">
        <v>23</v>
      </c>
      <c r="X69">
        <f t="shared" si="36"/>
        <v>397.21</v>
      </c>
      <c r="Y69" s="6">
        <f t="shared" si="37"/>
        <v>296.3</v>
      </c>
      <c r="Z69">
        <f t="shared" si="38"/>
        <v>2.3339947564661481</v>
      </c>
      <c r="AA69" s="2">
        <v>30</v>
      </c>
      <c r="AB69">
        <f t="shared" si="39"/>
        <v>518.1</v>
      </c>
      <c r="AC69" s="6">
        <f t="shared" si="28"/>
        <v>303.3</v>
      </c>
      <c r="AD69">
        <f t="shared" si="40"/>
        <v>3.3710490534071527</v>
      </c>
      <c r="AE69" s="8">
        <v>35</v>
      </c>
      <c r="AF69">
        <f t="shared" si="41"/>
        <v>0.35</v>
      </c>
      <c r="AG69" s="8">
        <v>94</v>
      </c>
      <c r="AH69">
        <f t="shared" si="42"/>
        <v>0.94</v>
      </c>
      <c r="AI69">
        <f t="shared" si="43"/>
        <v>1.6869111198853413</v>
      </c>
      <c r="AL69">
        <f t="shared" si="44"/>
        <v>798.00041591173817</v>
      </c>
      <c r="AM69">
        <v>16.948799999999999</v>
      </c>
      <c r="AN69">
        <f t="shared" si="45"/>
        <v>2.1239086674704942E-2</v>
      </c>
      <c r="AO69" s="6">
        <f t="shared" si="46"/>
        <v>7693174893.707921</v>
      </c>
      <c r="AP69">
        <f t="shared" si="47"/>
        <v>8446710189.1074104</v>
      </c>
      <c r="AQ69">
        <f t="shared" si="48"/>
        <v>8069942541.4076653</v>
      </c>
      <c r="AR69">
        <f t="shared" si="49"/>
        <v>39.566928280521786</v>
      </c>
      <c r="AS69">
        <f t="shared" si="50"/>
        <v>0.15816640038278765</v>
      </c>
      <c r="AT69">
        <f t="shared" si="51"/>
        <v>-0.32132723298914828</v>
      </c>
      <c r="AU69">
        <f t="shared" si="52"/>
        <v>-2.0109167930791267</v>
      </c>
      <c r="AX69">
        <f>AW2*AM69</f>
        <v>11.864159999999998</v>
      </c>
      <c r="AY69">
        <f t="shared" si="53"/>
        <v>13.875076793079124</v>
      </c>
    </row>
    <row r="70" spans="6:51" x14ac:dyDescent="0.25">
      <c r="F70">
        <f t="shared" si="54"/>
        <v>69</v>
      </c>
      <c r="G70">
        <f t="shared" si="29"/>
        <v>1.0329928977760512</v>
      </c>
      <c r="H70">
        <f t="shared" si="55"/>
        <v>-1.4406888170472257E-3</v>
      </c>
      <c r="K70">
        <f t="shared" si="30"/>
        <v>1.8038339996193052E-2</v>
      </c>
      <c r="L70">
        <f>ACOS(-J2*K70)</f>
        <v>1.5731328480265785</v>
      </c>
      <c r="N70">
        <f t="shared" si="31"/>
        <v>0.99983734883679998</v>
      </c>
      <c r="O70">
        <f t="shared" si="32"/>
        <v>2.7463945230920359E-2</v>
      </c>
      <c r="P70">
        <f>M2*N70*O70</f>
        <v>2.723197662174669E-2</v>
      </c>
      <c r="Q70">
        <f t="shared" si="33"/>
        <v>2.7467398933797401E-2</v>
      </c>
      <c r="S70">
        <f t="shared" si="34"/>
        <v>1.8035406039210472E-2</v>
      </c>
      <c r="T70">
        <f>Q70*R2*S70</f>
        <v>6.3636035147087482E-5</v>
      </c>
      <c r="U70">
        <f>D2*E2*G2*(P70+T70)</f>
        <v>1059621.5538410756</v>
      </c>
      <c r="V70">
        <f t="shared" si="35"/>
        <v>1059.6215538410756</v>
      </c>
      <c r="W70" s="2">
        <v>22.5</v>
      </c>
      <c r="X70">
        <f t="shared" si="36"/>
        <v>388.57499999999999</v>
      </c>
      <c r="Y70" s="6">
        <f t="shared" si="37"/>
        <v>295.8</v>
      </c>
      <c r="Z70">
        <f t="shared" si="38"/>
        <v>2.2719881109601614</v>
      </c>
      <c r="AA70" s="2">
        <v>32</v>
      </c>
      <c r="AB70">
        <f t="shared" si="39"/>
        <v>552.64</v>
      </c>
      <c r="AC70" s="6">
        <f t="shared" si="28"/>
        <v>305.3</v>
      </c>
      <c r="AD70">
        <f t="shared" si="40"/>
        <v>3.7328359060309499</v>
      </c>
      <c r="AE70" s="8">
        <v>53</v>
      </c>
      <c r="AF70">
        <f t="shared" si="41"/>
        <v>0.53</v>
      </c>
      <c r="AG70" s="8">
        <v>95</v>
      </c>
      <c r="AH70">
        <f t="shared" si="42"/>
        <v>0.95</v>
      </c>
      <c r="AI70">
        <f t="shared" si="43"/>
        <v>2.0683958678042784</v>
      </c>
      <c r="AL70">
        <f t="shared" si="44"/>
        <v>798.00041536048684</v>
      </c>
      <c r="AM70">
        <v>12.4902</v>
      </c>
      <c r="AN70">
        <f t="shared" si="45"/>
        <v>1.5651871552419813E-2</v>
      </c>
      <c r="AO70" s="6">
        <f t="shared" si="46"/>
        <v>7641353482.9750309</v>
      </c>
      <c r="AP70">
        <f t="shared" si="47"/>
        <v>8671823398.6377773</v>
      </c>
      <c r="AQ70">
        <f t="shared" si="48"/>
        <v>8156588440.8064041</v>
      </c>
      <c r="AR70">
        <f t="shared" si="49"/>
        <v>39.991753125273803</v>
      </c>
      <c r="AS70">
        <f t="shared" si="50"/>
        <v>0.13865313757357961</v>
      </c>
      <c r="AT70">
        <f t="shared" si="51"/>
        <v>-0.32886997340423324</v>
      </c>
      <c r="AU70">
        <f t="shared" si="52"/>
        <v>-1.8235780986156214</v>
      </c>
      <c r="AX70">
        <f>AW2*AM70</f>
        <v>8.7431399999999986</v>
      </c>
      <c r="AY70">
        <f t="shared" si="53"/>
        <v>10.56671809861562</v>
      </c>
    </row>
    <row r="71" spans="6:51" x14ac:dyDescent="0.25">
      <c r="F71">
        <f t="shared" si="54"/>
        <v>70</v>
      </c>
      <c r="G71">
        <f t="shared" si="29"/>
        <v>1.0329926904303921</v>
      </c>
      <c r="H71">
        <f t="shared" si="55"/>
        <v>-1.3177087445157465E-3</v>
      </c>
      <c r="K71">
        <f t="shared" si="30"/>
        <v>1.8038336374694035E-2</v>
      </c>
      <c r="L71">
        <f>ACOS(-J2*K71)</f>
        <v>1.573132847557482</v>
      </c>
      <c r="N71">
        <f t="shared" si="31"/>
        <v>0.99983734890209386</v>
      </c>
      <c r="O71">
        <f t="shared" si="32"/>
        <v>2.7463945222732874E-2</v>
      </c>
      <c r="P71">
        <f>M2*N71*O71</f>
        <v>2.7231976615406731E-2</v>
      </c>
      <c r="Q71">
        <f t="shared" si="33"/>
        <v>2.7467398925606828E-2</v>
      </c>
      <c r="S71">
        <f t="shared" si="34"/>
        <v>1.8035402419478291E-2</v>
      </c>
      <c r="T71">
        <f>Q71*R2*S71</f>
        <v>6.363602235626705E-5</v>
      </c>
      <c r="U71">
        <f>D2*E2*G2*(P71+T71)</f>
        <v>1059621.5530984146</v>
      </c>
      <c r="V71">
        <f t="shared" si="35"/>
        <v>1059.6215530984146</v>
      </c>
      <c r="W71" s="2">
        <v>24</v>
      </c>
      <c r="X71">
        <f t="shared" si="36"/>
        <v>414.48</v>
      </c>
      <c r="Y71" s="6">
        <f t="shared" si="37"/>
        <v>297.3</v>
      </c>
      <c r="Z71">
        <f t="shared" si="38"/>
        <v>2.4624618961402045</v>
      </c>
      <c r="AA71" s="2">
        <v>35</v>
      </c>
      <c r="AB71">
        <f t="shared" si="39"/>
        <v>604.44999999999993</v>
      </c>
      <c r="AC71" s="6">
        <f t="shared" si="28"/>
        <v>308.3</v>
      </c>
      <c r="AD71">
        <f t="shared" si="40"/>
        <v>4.3388295745269367</v>
      </c>
      <c r="AE71" s="8">
        <v>40</v>
      </c>
      <c r="AF71">
        <f t="shared" si="41"/>
        <v>0.4</v>
      </c>
      <c r="AG71" s="8">
        <v>97</v>
      </c>
      <c r="AH71">
        <f t="shared" si="42"/>
        <v>0.97</v>
      </c>
      <c r="AI71">
        <f t="shared" si="43"/>
        <v>2.0620599345333863</v>
      </c>
      <c r="AL71">
        <f t="shared" si="44"/>
        <v>798.00041480118921</v>
      </c>
      <c r="AM71">
        <v>18.853200000000001</v>
      </c>
      <c r="AN71">
        <f t="shared" si="45"/>
        <v>2.3625551629189334E-2</v>
      </c>
      <c r="AO71" s="6">
        <f t="shared" si="46"/>
        <v>7797608001.4891062</v>
      </c>
      <c r="AP71">
        <f t="shared" si="47"/>
        <v>9017892663.8373318</v>
      </c>
      <c r="AQ71">
        <f t="shared" si="48"/>
        <v>8407750332.6632195</v>
      </c>
      <c r="AR71">
        <f t="shared" si="49"/>
        <v>41.223199881047769</v>
      </c>
      <c r="AS71">
        <f t="shared" si="50"/>
        <v>0.13896175807360839</v>
      </c>
      <c r="AT71">
        <f t="shared" si="51"/>
        <v>-0.31810550530059439</v>
      </c>
      <c r="AU71">
        <f t="shared" si="52"/>
        <v>-1.8222509502499507</v>
      </c>
      <c r="AX71">
        <f>AW2*AM71</f>
        <v>13.197240000000001</v>
      </c>
      <c r="AY71">
        <f t="shared" si="53"/>
        <v>15.019490950249951</v>
      </c>
    </row>
    <row r="72" spans="6:51" x14ac:dyDescent="0.25">
      <c r="F72">
        <f t="shared" si="54"/>
        <v>71</v>
      </c>
      <c r="G72">
        <f t="shared" si="29"/>
        <v>1.032992480101786</v>
      </c>
      <c r="H72">
        <f t="shared" si="55"/>
        <v>-1.1947285528471064E-3</v>
      </c>
      <c r="K72">
        <f t="shared" si="30"/>
        <v>1.8038332701094867E-2</v>
      </c>
      <c r="L72">
        <f>ACOS(-J2*K72)</f>
        <v>1.5731328470816366</v>
      </c>
      <c r="N72">
        <f t="shared" si="31"/>
        <v>0.99983734896832721</v>
      </c>
      <c r="O72">
        <f t="shared" si="32"/>
        <v>2.7463945214427594E-2</v>
      </c>
      <c r="P72">
        <f>M2*N72*O72</f>
        <v>2.7231976608975555E-2</v>
      </c>
      <c r="Q72">
        <f t="shared" si="33"/>
        <v>2.7467398917298415E-2</v>
      </c>
      <c r="S72">
        <f t="shared" si="34"/>
        <v>1.8035398747671377E-2</v>
      </c>
      <c r="T72">
        <f>Q72*R2*S72</f>
        <v>6.3636009381433373E-5</v>
      </c>
      <c r="U72">
        <f>D2*E2*G2*(P72+T72)</f>
        <v>1059621.5523450689</v>
      </c>
      <c r="V72">
        <f t="shared" si="35"/>
        <v>1059.6215523450689</v>
      </c>
      <c r="W72" s="2">
        <v>24</v>
      </c>
      <c r="X72">
        <f t="shared" si="36"/>
        <v>414.48</v>
      </c>
      <c r="Y72" s="6">
        <f t="shared" si="37"/>
        <v>297.3</v>
      </c>
      <c r="Z72">
        <f t="shared" si="38"/>
        <v>2.4624618961402045</v>
      </c>
      <c r="AA72" s="2">
        <v>34</v>
      </c>
      <c r="AB72">
        <f t="shared" si="39"/>
        <v>587.17999999999995</v>
      </c>
      <c r="AC72" s="6">
        <f t="shared" si="28"/>
        <v>307.3</v>
      </c>
      <c r="AD72">
        <f t="shared" si="40"/>
        <v>4.1279690380750855</v>
      </c>
      <c r="AE72" s="8">
        <v>40</v>
      </c>
      <c r="AF72">
        <f t="shared" si="41"/>
        <v>0.4</v>
      </c>
      <c r="AG72" s="8">
        <v>95</v>
      </c>
      <c r="AH72">
        <f t="shared" si="42"/>
        <v>0.95</v>
      </c>
      <c r="AI72">
        <f t="shared" si="43"/>
        <v>1.9952632082816142</v>
      </c>
      <c r="AL72">
        <f t="shared" si="44"/>
        <v>798.00041423384505</v>
      </c>
      <c r="AM72">
        <v>15.474600000000001</v>
      </c>
      <c r="AN72">
        <f t="shared" si="45"/>
        <v>1.9391719257260114E-2</v>
      </c>
      <c r="AO72" s="6">
        <f t="shared" si="46"/>
        <v>7797608001.4891062</v>
      </c>
      <c r="AP72">
        <f t="shared" si="47"/>
        <v>8901406526.1969452</v>
      </c>
      <c r="AQ72">
        <f t="shared" si="48"/>
        <v>8349507263.8430252</v>
      </c>
      <c r="AR72">
        <f t="shared" si="49"/>
        <v>40.937634114622355</v>
      </c>
      <c r="AS72">
        <f t="shared" si="50"/>
        <v>0.14224469948363044</v>
      </c>
      <c r="AT72">
        <f t="shared" si="51"/>
        <v>-0.3238211790026988</v>
      </c>
      <c r="AU72">
        <f t="shared" si="52"/>
        <v>-1.8856630102143916</v>
      </c>
      <c r="AX72">
        <f>AW2*AM72</f>
        <v>10.83222</v>
      </c>
      <c r="AY72">
        <f t="shared" si="53"/>
        <v>12.717883010214392</v>
      </c>
    </row>
    <row r="73" spans="6:51" x14ac:dyDescent="0.25">
      <c r="F73">
        <f t="shared" si="54"/>
        <v>72</v>
      </c>
      <c r="G73">
        <f t="shared" si="29"/>
        <v>1.032992266790252</v>
      </c>
      <c r="H73">
        <f t="shared" si="55"/>
        <v>-1.0717482531602382E-3</v>
      </c>
      <c r="K73">
        <f t="shared" si="30"/>
        <v>1.8038328975395888E-2</v>
      </c>
      <c r="L73">
        <f>ACOS(-J2*K73)</f>
        <v>1.5731328465990428</v>
      </c>
      <c r="N73">
        <f t="shared" si="31"/>
        <v>0.99983734903549981</v>
      </c>
      <c r="O73">
        <f t="shared" si="32"/>
        <v>2.746394520600454E-2</v>
      </c>
      <c r="P73">
        <f>M2*N73*O73</f>
        <v>2.7231976602453186E-2</v>
      </c>
      <c r="Q73">
        <f t="shared" si="33"/>
        <v>2.7467398908872179E-2</v>
      </c>
      <c r="S73">
        <f t="shared" si="34"/>
        <v>1.803539502379007E-2</v>
      </c>
      <c r="T73">
        <f>Q73*R2*S73</f>
        <v>6.3635996222587723E-5</v>
      </c>
      <c r="U73">
        <f>D2*E2*G2*(P73+T73)</f>
        <v>1059621.55158104</v>
      </c>
      <c r="V73">
        <f t="shared" si="35"/>
        <v>1059.62155158104</v>
      </c>
      <c r="W73" s="2">
        <v>26</v>
      </c>
      <c r="X73">
        <f t="shared" si="36"/>
        <v>449.02</v>
      </c>
      <c r="Y73" s="6">
        <f t="shared" si="37"/>
        <v>299.3</v>
      </c>
      <c r="Z73">
        <f t="shared" si="38"/>
        <v>2.7380559832185698</v>
      </c>
      <c r="AA73" s="2">
        <v>35</v>
      </c>
      <c r="AB73">
        <f t="shared" si="39"/>
        <v>604.44999999999993</v>
      </c>
      <c r="AC73" s="6">
        <f t="shared" si="28"/>
        <v>308.3</v>
      </c>
      <c r="AD73">
        <f t="shared" si="40"/>
        <v>4.3388295745269367</v>
      </c>
      <c r="AE73" s="8">
        <v>40</v>
      </c>
      <c r="AF73">
        <f t="shared" si="41"/>
        <v>0.4</v>
      </c>
      <c r="AG73" s="8">
        <v>95</v>
      </c>
      <c r="AH73">
        <f t="shared" si="42"/>
        <v>0.95</v>
      </c>
      <c r="AI73">
        <f t="shared" si="43"/>
        <v>2.1683425069342079</v>
      </c>
      <c r="AL73">
        <f t="shared" si="44"/>
        <v>798.00041365845527</v>
      </c>
      <c r="AM73">
        <v>16.372800000000002</v>
      </c>
      <c r="AN73">
        <f t="shared" si="45"/>
        <v>2.0517282597559618E-2</v>
      </c>
      <c r="AO73" s="6">
        <f t="shared" si="46"/>
        <v>8009660313.2530737</v>
      </c>
      <c r="AP73">
        <f t="shared" si="47"/>
        <v>9017892663.8373318</v>
      </c>
      <c r="AQ73">
        <f t="shared" si="48"/>
        <v>8513776488.5452023</v>
      </c>
      <c r="AR73">
        <f t="shared" si="49"/>
        <v>41.74304612333713</v>
      </c>
      <c r="AS73">
        <f t="shared" si="50"/>
        <v>0.13384589954136134</v>
      </c>
      <c r="AT73">
        <f t="shared" si="51"/>
        <v>-0.3223016684932945</v>
      </c>
      <c r="AU73">
        <f t="shared" si="52"/>
        <v>-1.8007431124334257</v>
      </c>
      <c r="AX73">
        <f>AW2*AM73</f>
        <v>11.46096</v>
      </c>
      <c r="AY73">
        <f t="shared" si="53"/>
        <v>13.261703112433425</v>
      </c>
    </row>
    <row r="74" spans="6:51" x14ac:dyDescent="0.25">
      <c r="F74">
        <f t="shared" si="54"/>
        <v>73</v>
      </c>
      <c r="G74">
        <f t="shared" si="29"/>
        <v>1.0329920504958092</v>
      </c>
      <c r="H74">
        <f t="shared" si="55"/>
        <v>-9.4876785657407815E-4</v>
      </c>
      <c r="K74">
        <f t="shared" si="30"/>
        <v>1.8038325197597429E-2</v>
      </c>
      <c r="L74">
        <f>ACOS(-J2*K74)</f>
        <v>1.5731328461097007</v>
      </c>
      <c r="N74">
        <f t="shared" si="31"/>
        <v>0.99983734910361166</v>
      </c>
      <c r="O74">
        <f t="shared" si="32"/>
        <v>2.7463945197463688E-2</v>
      </c>
      <c r="P74">
        <f>M2*N74*O74</f>
        <v>2.7231976595839598E-2</v>
      </c>
      <c r="Q74">
        <f t="shared" si="33"/>
        <v>2.7467398900328108E-2</v>
      </c>
      <c r="S74">
        <f t="shared" si="34"/>
        <v>1.8035391247834695E-2</v>
      </c>
      <c r="T74">
        <f>Q74*R2*S74</f>
        <v>6.36359828797312E-5</v>
      </c>
      <c r="U74">
        <f>D2*E2*G2*(P74+T74)</f>
        <v>1059621.5508063266</v>
      </c>
      <c r="V74">
        <f t="shared" si="35"/>
        <v>1059.6215508063265</v>
      </c>
      <c r="W74" s="2">
        <v>23</v>
      </c>
      <c r="X74">
        <f t="shared" si="36"/>
        <v>397.21</v>
      </c>
      <c r="Y74" s="6">
        <f t="shared" si="37"/>
        <v>296.3</v>
      </c>
      <c r="Z74">
        <f t="shared" si="38"/>
        <v>2.3339947564661481</v>
      </c>
      <c r="AA74" s="2">
        <v>34</v>
      </c>
      <c r="AB74">
        <f t="shared" si="39"/>
        <v>587.17999999999995</v>
      </c>
      <c r="AC74" s="6">
        <f t="shared" si="28"/>
        <v>307.3</v>
      </c>
      <c r="AD74">
        <f t="shared" si="40"/>
        <v>4.1279690380750855</v>
      </c>
      <c r="AE74" s="8">
        <v>55</v>
      </c>
      <c r="AF74">
        <f t="shared" si="41"/>
        <v>0.55000000000000004</v>
      </c>
      <c r="AG74" s="8">
        <v>96</v>
      </c>
      <c r="AH74">
        <f t="shared" si="42"/>
        <v>0.96</v>
      </c>
      <c r="AI74">
        <f t="shared" si="43"/>
        <v>2.2555089685743996</v>
      </c>
      <c r="AL74">
        <f t="shared" si="44"/>
        <v>798.00041307501897</v>
      </c>
      <c r="AM74">
        <v>13.9824</v>
      </c>
      <c r="AN74">
        <f t="shared" si="45"/>
        <v>1.7521795441333352E-2</v>
      </c>
      <c r="AO74" s="6">
        <f t="shared" si="46"/>
        <v>7693174893.707921</v>
      </c>
      <c r="AP74">
        <f t="shared" si="47"/>
        <v>8901406526.1969452</v>
      </c>
      <c r="AQ74">
        <f t="shared" si="48"/>
        <v>8297290709.9524326</v>
      </c>
      <c r="AR74">
        <f t="shared" si="49"/>
        <v>40.681616350896775</v>
      </c>
      <c r="AS74">
        <f t="shared" si="50"/>
        <v>0.12974307197131832</v>
      </c>
      <c r="AT74">
        <f t="shared" si="51"/>
        <v>-0.32634557615419996</v>
      </c>
      <c r="AU74">
        <f t="shared" si="52"/>
        <v>-1.7225034737691933</v>
      </c>
      <c r="AX74">
        <f>AW2*AM74</f>
        <v>9.7876799999999999</v>
      </c>
      <c r="AY74">
        <f t="shared" si="53"/>
        <v>11.510183473769192</v>
      </c>
    </row>
    <row r="75" spans="6:51" x14ac:dyDescent="0.25">
      <c r="F75">
        <f t="shared" si="54"/>
        <v>74</v>
      </c>
      <c r="G75">
        <f t="shared" si="29"/>
        <v>1.0329918312184772</v>
      </c>
      <c r="H75">
        <f t="shared" si="55"/>
        <v>-8.2578737420757728E-4</v>
      </c>
      <c r="K75">
        <f t="shared" si="30"/>
        <v>1.8038321367699828E-2</v>
      </c>
      <c r="L75">
        <f>ACOS(-J2*K75)</f>
        <v>1.5731328456136098</v>
      </c>
      <c r="N75">
        <f t="shared" si="31"/>
        <v>0.99983734917266298</v>
      </c>
      <c r="O75">
        <f t="shared" si="32"/>
        <v>2.7463945188805051E-2</v>
      </c>
      <c r="P75">
        <f>M2*N75*O75</f>
        <v>2.7231976589134801E-2</v>
      </c>
      <c r="Q75">
        <f t="shared" si="33"/>
        <v>2.7467398891666203E-2</v>
      </c>
      <c r="S75">
        <f t="shared" si="34"/>
        <v>1.80353874198056E-2</v>
      </c>
      <c r="T75">
        <f>Q75*R2*S75</f>
        <v>6.3635969352865036E-5</v>
      </c>
      <c r="U75">
        <f>D2*E2*G2*(P75+T75)</f>
        <v>1059621.550020929</v>
      </c>
      <c r="V75">
        <f t="shared" si="35"/>
        <v>1059.6215500209289</v>
      </c>
      <c r="W75" s="2">
        <v>23</v>
      </c>
      <c r="X75">
        <f t="shared" si="36"/>
        <v>397.21</v>
      </c>
      <c r="Y75" s="6">
        <f t="shared" si="37"/>
        <v>296.3</v>
      </c>
      <c r="Z75">
        <f t="shared" si="38"/>
        <v>2.3339947564661481</v>
      </c>
      <c r="AA75" s="2">
        <v>34</v>
      </c>
      <c r="AB75">
        <f t="shared" si="39"/>
        <v>587.17999999999995</v>
      </c>
      <c r="AC75" s="6">
        <f t="shared" si="28"/>
        <v>307.3</v>
      </c>
      <c r="AD75">
        <f t="shared" si="40"/>
        <v>4.1279690380750855</v>
      </c>
      <c r="AE75" s="8">
        <v>52</v>
      </c>
      <c r="AF75">
        <f t="shared" si="41"/>
        <v>0.52</v>
      </c>
      <c r="AG75" s="8">
        <v>96</v>
      </c>
      <c r="AH75">
        <f t="shared" si="42"/>
        <v>0.96</v>
      </c>
      <c r="AI75">
        <f t="shared" si="43"/>
        <v>2.1935894330032735</v>
      </c>
      <c r="AL75">
        <f t="shared" si="44"/>
        <v>798.00041248353648</v>
      </c>
      <c r="AM75">
        <v>15.303599999999999</v>
      </c>
      <c r="AN75">
        <f t="shared" si="45"/>
        <v>1.9177433696271087E-2</v>
      </c>
      <c r="AO75" s="6">
        <f t="shared" si="46"/>
        <v>7693174893.707921</v>
      </c>
      <c r="AP75">
        <f t="shared" si="47"/>
        <v>8901406526.1969452</v>
      </c>
      <c r="AQ75">
        <f t="shared" si="48"/>
        <v>8297290709.9524326</v>
      </c>
      <c r="AR75">
        <f t="shared" si="49"/>
        <v>40.681616350896775</v>
      </c>
      <c r="AS75">
        <f t="shared" si="50"/>
        <v>0.1326492033126852</v>
      </c>
      <c r="AT75">
        <f t="shared" si="51"/>
        <v>-0.324110464510034</v>
      </c>
      <c r="AU75">
        <f t="shared" si="52"/>
        <v>-1.7490245244020204</v>
      </c>
      <c r="AX75">
        <f>AW2*AM75</f>
        <v>10.71252</v>
      </c>
      <c r="AY75">
        <f t="shared" si="53"/>
        <v>12.46154452440202</v>
      </c>
    </row>
    <row r="76" spans="6:51" x14ac:dyDescent="0.25">
      <c r="F76">
        <f t="shared" si="54"/>
        <v>75</v>
      </c>
      <c r="G76">
        <f t="shared" si="29"/>
        <v>1.0329916089582758</v>
      </c>
      <c r="H76">
        <f t="shared" si="55"/>
        <v>-7.0280681717968703E-4</v>
      </c>
      <c r="K76">
        <f t="shared" si="30"/>
        <v>1.8038317485703434E-2</v>
      </c>
      <c r="L76">
        <f>ACOS(-J2*K76)</f>
        <v>1.5731328451107707</v>
      </c>
      <c r="N76">
        <f t="shared" si="31"/>
        <v>0.99983734924265344</v>
      </c>
      <c r="O76">
        <f t="shared" si="32"/>
        <v>2.7463945180028631E-2</v>
      </c>
      <c r="P76">
        <f>M2*N76*O76</f>
        <v>2.72319765823388E-2</v>
      </c>
      <c r="Q76">
        <f t="shared" si="33"/>
        <v>2.7467398882886469E-2</v>
      </c>
      <c r="S76">
        <f t="shared" si="34"/>
        <v>1.8035383539703128E-2</v>
      </c>
      <c r="T76">
        <f>Q76*R2*S76</f>
        <v>6.3635955641990464E-5</v>
      </c>
      <c r="U76">
        <f>D2*E2*G2*(P76+T76)</f>
        <v>1059621.5492248477</v>
      </c>
      <c r="V76">
        <f t="shared" si="35"/>
        <v>1059.6215492248477</v>
      </c>
      <c r="W76" s="2">
        <v>24</v>
      </c>
      <c r="X76">
        <f t="shared" si="36"/>
        <v>414.48</v>
      </c>
      <c r="Y76" s="6">
        <f t="shared" si="37"/>
        <v>297.3</v>
      </c>
      <c r="Z76">
        <f t="shared" si="38"/>
        <v>2.4624618961402045</v>
      </c>
      <c r="AA76" s="2">
        <v>33.5</v>
      </c>
      <c r="AB76">
        <f t="shared" si="39"/>
        <v>578.54499999999996</v>
      </c>
      <c r="AC76" s="6">
        <f t="shared" si="28"/>
        <v>306.8</v>
      </c>
      <c r="AD76">
        <f t="shared" si="40"/>
        <v>4.02592295454017</v>
      </c>
      <c r="AE76" s="8">
        <v>43</v>
      </c>
      <c r="AF76">
        <f t="shared" si="41"/>
        <v>0.43</v>
      </c>
      <c r="AG76" s="8">
        <v>95</v>
      </c>
      <c r="AH76">
        <f t="shared" si="42"/>
        <v>0.95</v>
      </c>
      <c r="AI76">
        <f t="shared" si="43"/>
        <v>2.0352428358927335</v>
      </c>
      <c r="AL76">
        <f t="shared" si="44"/>
        <v>798.00041188400814</v>
      </c>
      <c r="AM76">
        <v>11.800800000000001</v>
      </c>
      <c r="AN76">
        <f t="shared" si="45"/>
        <v>1.4787962292073709E-2</v>
      </c>
      <c r="AO76" s="6">
        <f t="shared" si="46"/>
        <v>7797608001.4891062</v>
      </c>
      <c r="AP76">
        <f t="shared" si="47"/>
        <v>8843588481.3744526</v>
      </c>
      <c r="AQ76">
        <f t="shared" si="48"/>
        <v>8320598241.4317799</v>
      </c>
      <c r="AR76">
        <f t="shared" si="49"/>
        <v>40.79589317774002</v>
      </c>
      <c r="AS76">
        <f t="shared" si="50"/>
        <v>0.14027328775675102</v>
      </c>
      <c r="AT76">
        <f t="shared" si="51"/>
        <v>-0.33003625090570049</v>
      </c>
      <c r="AU76">
        <f t="shared" si="52"/>
        <v>-1.8886568892876068</v>
      </c>
      <c r="AX76">
        <f>AW2*AM76</f>
        <v>8.2605599999999999</v>
      </c>
      <c r="AY76">
        <f t="shared" si="53"/>
        <v>10.149216889287606</v>
      </c>
    </row>
    <row r="77" spans="6:51" x14ac:dyDescent="0.25">
      <c r="F77">
        <f t="shared" si="54"/>
        <v>76</v>
      </c>
      <c r="G77">
        <f t="shared" si="29"/>
        <v>1.0329913837152251</v>
      </c>
      <c r="H77">
        <f t="shared" si="55"/>
        <v>-5.7982619660937567E-4</v>
      </c>
      <c r="K77">
        <f t="shared" si="30"/>
        <v>1.8038313551608599E-2</v>
      </c>
      <c r="L77">
        <f>ACOS(-J2*K77)</f>
        <v>1.5731328446011832</v>
      </c>
      <c r="N77">
        <f t="shared" si="31"/>
        <v>0.99983734931358326</v>
      </c>
      <c r="O77">
        <f t="shared" si="32"/>
        <v>2.746394517113443E-2</v>
      </c>
      <c r="P77">
        <f>M2*N77*O77</f>
        <v>2.7231976575451594E-2</v>
      </c>
      <c r="Q77">
        <f t="shared" si="33"/>
        <v>2.7467398873988913E-2</v>
      </c>
      <c r="S77">
        <f t="shared" si="34"/>
        <v>1.8035379607527633E-2</v>
      </c>
      <c r="T77">
        <f>Q77*R2*S77</f>
        <v>6.3635941747108732E-5</v>
      </c>
      <c r="U77">
        <f>D2*E2*G2*(P77+T77)</f>
        <v>1059621.5484180828</v>
      </c>
      <c r="V77">
        <f t="shared" si="35"/>
        <v>1059.6215484180827</v>
      </c>
      <c r="W77" s="2">
        <v>23</v>
      </c>
      <c r="X77">
        <f t="shared" si="36"/>
        <v>397.21</v>
      </c>
      <c r="Y77" s="6">
        <f t="shared" si="37"/>
        <v>296.3</v>
      </c>
      <c r="Z77">
        <f t="shared" si="38"/>
        <v>2.3339947564661481</v>
      </c>
      <c r="AA77" s="2">
        <v>33.5</v>
      </c>
      <c r="AB77">
        <f t="shared" si="39"/>
        <v>578.54499999999996</v>
      </c>
      <c r="AC77" s="6">
        <f t="shared" si="28"/>
        <v>306.8</v>
      </c>
      <c r="AD77">
        <f t="shared" si="40"/>
        <v>4.02592295454017</v>
      </c>
      <c r="AE77" s="8">
        <v>56</v>
      </c>
      <c r="AF77">
        <f t="shared" si="41"/>
        <v>0.56000000000000005</v>
      </c>
      <c r="AG77" s="8">
        <v>96</v>
      </c>
      <c r="AH77">
        <f t="shared" si="42"/>
        <v>0.96</v>
      </c>
      <c r="AI77">
        <f t="shared" si="43"/>
        <v>2.2475759103749988</v>
      </c>
      <c r="AL77">
        <f t="shared" si="44"/>
        <v>798.00041127643385</v>
      </c>
      <c r="AM77">
        <v>16.974</v>
      </c>
      <c r="AN77">
        <f t="shared" si="45"/>
        <v>2.1270665729168487E-2</v>
      </c>
      <c r="AO77" s="6">
        <f t="shared" si="46"/>
        <v>7693174893.707921</v>
      </c>
      <c r="AP77">
        <f t="shared" si="47"/>
        <v>8843588481.3744526</v>
      </c>
      <c r="AQ77">
        <f t="shared" si="48"/>
        <v>8268381687.5411873</v>
      </c>
      <c r="AR77">
        <f t="shared" si="49"/>
        <v>40.539875414014439</v>
      </c>
      <c r="AS77">
        <f t="shared" si="50"/>
        <v>0.13011315466816417</v>
      </c>
      <c r="AT77">
        <f t="shared" si="51"/>
        <v>-0.32128460126562253</v>
      </c>
      <c r="AU77">
        <f t="shared" si="52"/>
        <v>-1.694702723196166</v>
      </c>
      <c r="AX77">
        <f>AW2*AM77</f>
        <v>11.8818</v>
      </c>
      <c r="AY77">
        <f t="shared" si="53"/>
        <v>13.576502723196166</v>
      </c>
    </row>
    <row r="78" spans="6:51" x14ac:dyDescent="0.25">
      <c r="F78">
        <f t="shared" si="54"/>
        <v>77</v>
      </c>
      <c r="G78">
        <f t="shared" si="29"/>
        <v>1.0329911554893456</v>
      </c>
      <c r="H78">
        <f t="shared" si="55"/>
        <v>-4.5684552361560741E-4</v>
      </c>
      <c r="K78">
        <f t="shared" si="30"/>
        <v>1.8038309565415685E-2</v>
      </c>
      <c r="L78">
        <f>ACOS(-J2*K78)</f>
        <v>1.5731328440848473</v>
      </c>
      <c r="N78">
        <f t="shared" si="31"/>
        <v>0.99983734938545243</v>
      </c>
      <c r="O78">
        <f t="shared" si="32"/>
        <v>2.7463945162122444E-2</v>
      </c>
      <c r="P78">
        <f>M2*N78*O78</f>
        <v>2.7231976568473183E-2</v>
      </c>
      <c r="Q78">
        <f t="shared" si="33"/>
        <v>2.7467398864973527E-2</v>
      </c>
      <c r="S78">
        <f t="shared" si="34"/>
        <v>1.8035375623279469E-2</v>
      </c>
      <c r="T78">
        <f>Q78*R2*S78</f>
        <v>6.3635927668221099E-5</v>
      </c>
      <c r="U78">
        <f>D2*E2*G2*(P78+T78)</f>
        <v>1059621.5476006337</v>
      </c>
      <c r="V78">
        <f t="shared" si="35"/>
        <v>1059.6215476006337</v>
      </c>
      <c r="W78" s="2">
        <v>23</v>
      </c>
      <c r="X78">
        <f t="shared" si="36"/>
        <v>397.21</v>
      </c>
      <c r="Y78" s="6">
        <f t="shared" si="37"/>
        <v>296.3</v>
      </c>
      <c r="Z78">
        <f t="shared" si="38"/>
        <v>2.3339947564661481</v>
      </c>
      <c r="AA78" s="2">
        <v>32.5</v>
      </c>
      <c r="AB78">
        <f t="shared" si="39"/>
        <v>561.27499999999998</v>
      </c>
      <c r="AC78" s="6">
        <f t="shared" si="28"/>
        <v>305.8</v>
      </c>
      <c r="AD78">
        <f t="shared" si="40"/>
        <v>3.828396124508755</v>
      </c>
      <c r="AE78" s="8">
        <v>40</v>
      </c>
      <c r="AF78">
        <f t="shared" si="41"/>
        <v>0.4</v>
      </c>
      <c r="AG78" s="8">
        <v>96</v>
      </c>
      <c r="AH78">
        <f t="shared" si="42"/>
        <v>0.96</v>
      </c>
      <c r="AI78">
        <f t="shared" si="43"/>
        <v>1.885996708005502</v>
      </c>
      <c r="AL78">
        <f t="shared" si="44"/>
        <v>798.00041066081337</v>
      </c>
      <c r="AM78">
        <v>18.6174</v>
      </c>
      <c r="AN78">
        <f t="shared" si="45"/>
        <v>2.3330063182026663E-2</v>
      </c>
      <c r="AO78" s="6">
        <f t="shared" si="46"/>
        <v>7693174893.707921</v>
      </c>
      <c r="AP78">
        <f t="shared" si="47"/>
        <v>8728797836.0748711</v>
      </c>
      <c r="AQ78">
        <f t="shared" si="48"/>
        <v>8210986364.8913956</v>
      </c>
      <c r="AR78">
        <f t="shared" si="49"/>
        <v>40.258466147062514</v>
      </c>
      <c r="AS78">
        <f t="shared" si="50"/>
        <v>0.14773576651673395</v>
      </c>
      <c r="AT78">
        <f t="shared" si="51"/>
        <v>-0.31850441470426399</v>
      </c>
      <c r="AU78">
        <f t="shared" si="52"/>
        <v>-1.8943417475380968</v>
      </c>
      <c r="AX78">
        <f>AW2*AM78</f>
        <v>13.032179999999999</v>
      </c>
      <c r="AY78">
        <f t="shared" si="53"/>
        <v>14.926521747538095</v>
      </c>
    </row>
    <row r="79" spans="6:51" x14ac:dyDescent="0.25">
      <c r="F79">
        <f t="shared" si="54"/>
        <v>78</v>
      </c>
      <c r="G79">
        <f t="shared" si="29"/>
        <v>1.0329909242806576</v>
      </c>
      <c r="H79">
        <f t="shared" si="55"/>
        <v>-3.3386480931735799E-4</v>
      </c>
      <c r="K79">
        <f t="shared" si="30"/>
        <v>1.8038305527125043E-2</v>
      </c>
      <c r="L79">
        <f>ACOS(-J2*K79)</f>
        <v>1.5731328435617633</v>
      </c>
      <c r="N79">
        <f t="shared" si="31"/>
        <v>0.99983734945826075</v>
      </c>
      <c r="O79">
        <f t="shared" si="32"/>
        <v>2.7463945152992674E-2</v>
      </c>
      <c r="P79">
        <f>M2*N79*O79</f>
        <v>2.7231976561403564E-2</v>
      </c>
      <c r="Q79">
        <f t="shared" si="33"/>
        <v>2.7467398855840312E-2</v>
      </c>
      <c r="S79">
        <f t="shared" si="34"/>
        <v>1.8035371586958997E-2</v>
      </c>
      <c r="T79">
        <f>Q79*R2*S79</f>
        <v>6.3635913405328813E-5</v>
      </c>
      <c r="U79">
        <f>D2*E2*G2*(P79+T79)</f>
        <v>1059621.5467725012</v>
      </c>
      <c r="V79">
        <f t="shared" si="35"/>
        <v>1059.6215467725012</v>
      </c>
      <c r="W79" s="2">
        <v>24</v>
      </c>
      <c r="X79">
        <f t="shared" si="36"/>
        <v>414.48</v>
      </c>
      <c r="Y79" s="6">
        <f t="shared" si="37"/>
        <v>297.3</v>
      </c>
      <c r="Z79">
        <f t="shared" si="38"/>
        <v>2.4624618961402045</v>
      </c>
      <c r="AA79" s="2">
        <v>35</v>
      </c>
      <c r="AB79">
        <f t="shared" si="39"/>
        <v>604.44999999999993</v>
      </c>
      <c r="AC79" s="6">
        <f t="shared" si="28"/>
        <v>308.3</v>
      </c>
      <c r="AD79">
        <f t="shared" si="40"/>
        <v>4.3388295745269367</v>
      </c>
      <c r="AE79" s="8">
        <v>50</v>
      </c>
      <c r="AF79">
        <f t="shared" si="41"/>
        <v>0.5</v>
      </c>
      <c r="AG79" s="8">
        <v>96</v>
      </c>
      <c r="AH79">
        <f t="shared" si="42"/>
        <v>0.96</v>
      </c>
      <c r="AI79">
        <f t="shared" si="43"/>
        <v>2.266689103779032</v>
      </c>
      <c r="AL79">
        <f t="shared" si="44"/>
        <v>798.00041003714728</v>
      </c>
      <c r="AM79">
        <v>16.2684</v>
      </c>
      <c r="AN79">
        <f t="shared" si="45"/>
        <v>2.0386455690220382E-2</v>
      </c>
      <c r="AO79" s="6">
        <f t="shared" si="46"/>
        <v>7797608001.4891062</v>
      </c>
      <c r="AP79">
        <f t="shared" si="47"/>
        <v>9017892663.8373318</v>
      </c>
      <c r="AQ79">
        <f t="shared" si="48"/>
        <v>8407750332.6632195</v>
      </c>
      <c r="AR79">
        <f t="shared" si="49"/>
        <v>41.223199881047769</v>
      </c>
      <c r="AS79">
        <f t="shared" si="50"/>
        <v>0.12922261403540222</v>
      </c>
      <c r="AT79">
        <f t="shared" si="51"/>
        <v>-0.32247828481820245</v>
      </c>
      <c r="AU79">
        <f t="shared" si="52"/>
        <v>-1.7178320352150258</v>
      </c>
      <c r="AX79">
        <f>AW2*AM79</f>
        <v>11.387879999999999</v>
      </c>
      <c r="AY79">
        <f t="shared" si="53"/>
        <v>13.105712035215024</v>
      </c>
    </row>
    <row r="80" spans="6:51" x14ac:dyDescent="0.25">
      <c r="F80">
        <f t="shared" si="54"/>
        <v>79</v>
      </c>
      <c r="G80">
        <f t="shared" si="29"/>
        <v>1.0329906900891825</v>
      </c>
      <c r="H80">
        <f t="shared" si="55"/>
        <v>-2.1088406483360121E-4</v>
      </c>
      <c r="K80">
        <f t="shared" si="30"/>
        <v>1.8038301436737039E-2</v>
      </c>
      <c r="L80">
        <f>ACOS(-J2*K80)</f>
        <v>1.5731328430319309</v>
      </c>
      <c r="N80">
        <f t="shared" si="31"/>
        <v>0.99983734953200842</v>
      </c>
      <c r="O80">
        <f t="shared" si="32"/>
        <v>2.746394514374512E-2</v>
      </c>
      <c r="P80">
        <f>M2*N80*O80</f>
        <v>2.723197655424274E-2</v>
      </c>
      <c r="Q80">
        <f t="shared" si="33"/>
        <v>2.7467398846589268E-2</v>
      </c>
      <c r="S80">
        <f t="shared" si="34"/>
        <v>1.803536749856658E-2</v>
      </c>
      <c r="T80">
        <f>Q80*R2*S80</f>
        <v>6.3635898958433175E-5</v>
      </c>
      <c r="U80">
        <f>D2*E2*G2*(P80+T80)</f>
        <v>1059621.5459336848</v>
      </c>
      <c r="V80">
        <f t="shared" si="35"/>
        <v>1059.6215459336847</v>
      </c>
      <c r="W80" s="2">
        <v>25</v>
      </c>
      <c r="X80">
        <f t="shared" si="36"/>
        <v>431.75</v>
      </c>
      <c r="Y80" s="6">
        <f t="shared" si="37"/>
        <v>298.3</v>
      </c>
      <c r="Z80">
        <f t="shared" si="38"/>
        <v>2.597066958624318</v>
      </c>
      <c r="AA80" s="2">
        <v>34</v>
      </c>
      <c r="AB80">
        <f t="shared" si="39"/>
        <v>587.17999999999995</v>
      </c>
      <c r="AC80" s="6">
        <f t="shared" si="28"/>
        <v>307.3</v>
      </c>
      <c r="AD80">
        <f t="shared" si="40"/>
        <v>4.1279690380750855</v>
      </c>
      <c r="AE80" s="8">
        <v>52</v>
      </c>
      <c r="AF80">
        <f t="shared" si="41"/>
        <v>0.52</v>
      </c>
      <c r="AG80" s="8">
        <v>96</v>
      </c>
      <c r="AH80">
        <f t="shared" si="42"/>
        <v>0.96</v>
      </c>
      <c r="AI80">
        <f t="shared" si="43"/>
        <v>2.3198640900391947</v>
      </c>
      <c r="AL80">
        <f t="shared" si="44"/>
        <v>798.00040940543511</v>
      </c>
      <c r="AM80">
        <v>13.994999999999999</v>
      </c>
      <c r="AN80">
        <f t="shared" si="45"/>
        <v>1.7537584987490459E-2</v>
      </c>
      <c r="AO80" s="6">
        <f t="shared" si="46"/>
        <v>7903100760.0574884</v>
      </c>
      <c r="AP80">
        <f t="shared" si="47"/>
        <v>8901406526.1969452</v>
      </c>
      <c r="AQ80">
        <f t="shared" si="48"/>
        <v>8402253643.1272163</v>
      </c>
      <c r="AR80">
        <f t="shared" si="49"/>
        <v>41.196249612252743</v>
      </c>
      <c r="AS80">
        <f t="shared" si="50"/>
        <v>0.12676459917553975</v>
      </c>
      <c r="AT80">
        <f t="shared" si="51"/>
        <v>-0.32632426026688788</v>
      </c>
      <c r="AU80">
        <f t="shared" si="52"/>
        <v>-1.7041390591193495</v>
      </c>
      <c r="AX80">
        <f>AW2*AM80</f>
        <v>9.7964999999999982</v>
      </c>
      <c r="AY80">
        <f t="shared" si="53"/>
        <v>11.500639059119347</v>
      </c>
    </row>
    <row r="81" spans="5:52" x14ac:dyDescent="0.25">
      <c r="F81">
        <f t="shared" si="54"/>
        <v>80</v>
      </c>
      <c r="G81">
        <f t="shared" si="29"/>
        <v>1.0329904529149412</v>
      </c>
      <c r="H81">
        <f t="shared" si="55"/>
        <v>-8.7903301283319733E-5</v>
      </c>
      <c r="K81">
        <f t="shared" si="30"/>
        <v>1.8038297294252048E-2</v>
      </c>
      <c r="L81">
        <f>ACOS(-J2*K81)</f>
        <v>1.5731328424953503</v>
      </c>
      <c r="N81">
        <f t="shared" si="31"/>
        <v>0.99983734960669535</v>
      </c>
      <c r="O81">
        <f t="shared" si="32"/>
        <v>2.7463945134379789E-2</v>
      </c>
      <c r="P81">
        <f>M2*N81*O81</f>
        <v>2.7231976546990711E-2</v>
      </c>
      <c r="Q81">
        <f t="shared" si="33"/>
        <v>2.7467398837220401E-2</v>
      </c>
      <c r="S81">
        <f t="shared" si="34"/>
        <v>1.8035363358102591E-2</v>
      </c>
      <c r="T81">
        <f>Q81*R2*S81</f>
        <v>6.3635884327535499E-5</v>
      </c>
      <c r="U81">
        <f>D2*E2*G2*(P81+T81)</f>
        <v>1059621.5450841847</v>
      </c>
      <c r="V81">
        <f t="shared" si="35"/>
        <v>1059.6215450841848</v>
      </c>
      <c r="W81" s="2">
        <v>25</v>
      </c>
      <c r="X81">
        <f t="shared" si="36"/>
        <v>431.75</v>
      </c>
      <c r="Y81" s="6">
        <f t="shared" si="37"/>
        <v>298.3</v>
      </c>
      <c r="Z81">
        <f t="shared" si="38"/>
        <v>2.597066958624318</v>
      </c>
      <c r="AA81" s="2">
        <v>34.5</v>
      </c>
      <c r="AB81">
        <f t="shared" si="39"/>
        <v>595.81499999999994</v>
      </c>
      <c r="AC81" s="6">
        <f t="shared" si="28"/>
        <v>307.8</v>
      </c>
      <c r="AD81">
        <f t="shared" si="40"/>
        <v>4.2322575139029901</v>
      </c>
      <c r="AE81" s="8">
        <v>46</v>
      </c>
      <c r="AF81">
        <f t="shared" si="41"/>
        <v>0.46</v>
      </c>
      <c r="AG81" s="8">
        <v>98</v>
      </c>
      <c r="AH81">
        <f t="shared" si="42"/>
        <v>0.98</v>
      </c>
      <c r="AI81">
        <f t="shared" si="43"/>
        <v>2.2459820379236035</v>
      </c>
      <c r="AL81">
        <f t="shared" si="44"/>
        <v>798.00040876567721</v>
      </c>
      <c r="AM81">
        <v>16.441199999999998</v>
      </c>
      <c r="AN81">
        <f t="shared" si="45"/>
        <v>2.0602996965165404E-2</v>
      </c>
      <c r="AO81" s="6">
        <f t="shared" si="46"/>
        <v>7903100760.0574884</v>
      </c>
      <c r="AP81">
        <f t="shared" si="47"/>
        <v>8959507612.9412384</v>
      </c>
      <c r="AQ81">
        <f t="shared" si="48"/>
        <v>8431304186.4993629</v>
      </c>
      <c r="AR81">
        <f t="shared" si="49"/>
        <v>41.338684426406381</v>
      </c>
      <c r="AS81">
        <f t="shared" si="50"/>
        <v>0.13018758868145425</v>
      </c>
      <c r="AT81">
        <f t="shared" si="51"/>
        <v>-0.32218595409702666</v>
      </c>
      <c r="AU81">
        <f t="shared" si="52"/>
        <v>-1.7339350983235033</v>
      </c>
      <c r="AX81">
        <f>AW2*AM81</f>
        <v>11.508839999999998</v>
      </c>
      <c r="AY81">
        <f t="shared" si="53"/>
        <v>13.2427750983235</v>
      </c>
    </row>
    <row r="82" spans="5:52" x14ac:dyDescent="0.25">
      <c r="F82">
        <f t="shared" si="54"/>
        <v>81</v>
      </c>
      <c r="G82">
        <f t="shared" si="29"/>
        <v>1.0329902127579549</v>
      </c>
      <c r="H82">
        <f t="shared" si="55"/>
        <v>3.5077470214508345E-5</v>
      </c>
      <c r="K82">
        <f t="shared" si="30"/>
        <v>1.8038293099670435E-2</v>
      </c>
      <c r="L82">
        <f>ACOS(-J2*K82)</f>
        <v>1.5731328419520219</v>
      </c>
      <c r="N82">
        <f t="shared" si="31"/>
        <v>0.99983734968232152</v>
      </c>
      <c r="O82">
        <f t="shared" si="32"/>
        <v>2.746394512489668E-2</v>
      </c>
      <c r="P82">
        <f>M2*N82*O82</f>
        <v>2.7231976539647488E-2</v>
      </c>
      <c r="Q82">
        <f t="shared" si="33"/>
        <v>2.7467398827733715E-2</v>
      </c>
      <c r="S82">
        <f t="shared" si="34"/>
        <v>1.8035359165567397E-2</v>
      </c>
      <c r="T82">
        <f>Q82*R2*S82</f>
        <v>6.36358695126371E-5</v>
      </c>
      <c r="U82">
        <f>D2*E2*G2*(P82+T82)</f>
        <v>1059621.5442240019</v>
      </c>
      <c r="V82">
        <f t="shared" si="35"/>
        <v>1059.621544224002</v>
      </c>
      <c r="W82" s="2">
        <v>24.5</v>
      </c>
      <c r="X82">
        <f t="shared" si="36"/>
        <v>423.11500000000001</v>
      </c>
      <c r="Y82" s="6">
        <f t="shared" si="37"/>
        <v>297.8</v>
      </c>
      <c r="Z82">
        <f t="shared" si="38"/>
        <v>2.5289819903542559</v>
      </c>
      <c r="AA82" s="2">
        <v>30.5</v>
      </c>
      <c r="AB82">
        <f t="shared" si="39"/>
        <v>526.73500000000001</v>
      </c>
      <c r="AC82" s="6">
        <f t="shared" si="28"/>
        <v>303.8</v>
      </c>
      <c r="AD82">
        <f t="shared" si="40"/>
        <v>3.4585031764857836</v>
      </c>
      <c r="AE82" s="8">
        <v>59</v>
      </c>
      <c r="AF82">
        <f t="shared" si="41"/>
        <v>0.59</v>
      </c>
      <c r="AG82" s="8">
        <v>96</v>
      </c>
      <c r="AH82">
        <f t="shared" si="42"/>
        <v>0.96</v>
      </c>
      <c r="AI82">
        <f t="shared" si="43"/>
        <v>2.2341697924333488</v>
      </c>
      <c r="AL82">
        <f t="shared" si="44"/>
        <v>798.00040811787392</v>
      </c>
      <c r="AM82">
        <v>12.909599999999999</v>
      </c>
      <c r="AN82">
        <f t="shared" si="45"/>
        <v>1.6177435335463012E-2</v>
      </c>
      <c r="AO82" s="6">
        <f t="shared" si="46"/>
        <v>7850221478.4973993</v>
      </c>
      <c r="AP82">
        <f t="shared" si="47"/>
        <v>8502572636.9173031</v>
      </c>
      <c r="AQ82">
        <f t="shared" si="48"/>
        <v>8176397057.7073517</v>
      </c>
      <c r="AR82">
        <f t="shared" si="49"/>
        <v>40.088874773939146</v>
      </c>
      <c r="AS82">
        <f t="shared" si="50"/>
        <v>0.13074004699490724</v>
      </c>
      <c r="AT82">
        <f t="shared" si="51"/>
        <v>-0.32816046229712492</v>
      </c>
      <c r="AU82">
        <f t="shared" si="52"/>
        <v>-1.719961628410102</v>
      </c>
      <c r="AX82">
        <f>AW2*AM82</f>
        <v>9.036719999999999</v>
      </c>
      <c r="AY82">
        <f t="shared" si="53"/>
        <v>10.756681628410101</v>
      </c>
    </row>
    <row r="83" spans="5:52" x14ac:dyDescent="0.25">
      <c r="F83">
        <f t="shared" si="54"/>
        <v>82</v>
      </c>
      <c r="G83">
        <f t="shared" si="29"/>
        <v>1.0329899696182459</v>
      </c>
      <c r="H83">
        <f t="shared" si="55"/>
        <v>1.5805823854089953E-4</v>
      </c>
      <c r="K83">
        <f t="shared" si="30"/>
        <v>1.8038288852992596E-2</v>
      </c>
      <c r="L83">
        <f>ACOS(-J2*K83)</f>
        <v>1.573132841401945</v>
      </c>
      <c r="N83">
        <f t="shared" si="31"/>
        <v>0.99983734975888705</v>
      </c>
      <c r="O83">
        <f t="shared" si="32"/>
        <v>2.7463945115295787E-2</v>
      </c>
      <c r="P83">
        <f>M2*N83*O83</f>
        <v>2.7231976532213056E-2</v>
      </c>
      <c r="Q83">
        <f t="shared" si="33"/>
        <v>2.74673988181292E-2</v>
      </c>
      <c r="S83">
        <f t="shared" si="34"/>
        <v>1.803535492096139E-2</v>
      </c>
      <c r="T83">
        <f>Q83*R2*S83</f>
        <v>6.3635854513739332E-5</v>
      </c>
      <c r="U83">
        <f>D2*E2*G2*(P83+T83)</f>
        <v>1059621.5433531352</v>
      </c>
      <c r="V83">
        <f t="shared" si="35"/>
        <v>1059.6215433531352</v>
      </c>
      <c r="W83" s="2">
        <v>22</v>
      </c>
      <c r="X83">
        <f t="shared" si="36"/>
        <v>379.94</v>
      </c>
      <c r="Y83" s="6">
        <f t="shared" si="37"/>
        <v>295.3</v>
      </c>
      <c r="Z83">
        <f t="shared" si="38"/>
        <v>2.2114271288940266</v>
      </c>
      <c r="AA83" s="2">
        <v>33.5</v>
      </c>
      <c r="AB83">
        <f t="shared" si="39"/>
        <v>578.54499999999996</v>
      </c>
      <c r="AC83" s="6">
        <f t="shared" si="28"/>
        <v>306.8</v>
      </c>
      <c r="AD83">
        <f t="shared" si="40"/>
        <v>4.02592295454017</v>
      </c>
      <c r="AE83" s="8">
        <v>44</v>
      </c>
      <c r="AF83">
        <f t="shared" si="41"/>
        <v>0.44</v>
      </c>
      <c r="AG83" s="8">
        <v>96</v>
      </c>
      <c r="AH83">
        <f t="shared" si="42"/>
        <v>0.96</v>
      </c>
      <c r="AI83">
        <f t="shared" si="43"/>
        <v>1.9471880718679702</v>
      </c>
      <c r="AL83">
        <f t="shared" si="44"/>
        <v>798.00040746202455</v>
      </c>
      <c r="AM83">
        <v>16.729199999999999</v>
      </c>
      <c r="AN83">
        <f t="shared" si="45"/>
        <v>2.0963899070184512E-2</v>
      </c>
      <c r="AO83" s="6">
        <f t="shared" si="46"/>
        <v>7589794316.8739386</v>
      </c>
      <c r="AP83">
        <f t="shared" si="47"/>
        <v>8843588481.3744526</v>
      </c>
      <c r="AQ83">
        <f t="shared" si="48"/>
        <v>8216691399.1241951</v>
      </c>
      <c r="AR83">
        <f t="shared" si="49"/>
        <v>40.286437929905929</v>
      </c>
      <c r="AS83">
        <f t="shared" si="50"/>
        <v>0.14464164668841978</v>
      </c>
      <c r="AT83">
        <f t="shared" si="51"/>
        <v>-0.32169873625525086</v>
      </c>
      <c r="AU83">
        <f t="shared" si="52"/>
        <v>-1.8745696513090531</v>
      </c>
      <c r="AX83">
        <f>AW2*AM83</f>
        <v>11.710439999999998</v>
      </c>
      <c r="AY83">
        <f t="shared" si="53"/>
        <v>13.585009651309051</v>
      </c>
    </row>
    <row r="84" spans="5:52" x14ac:dyDescent="0.25">
      <c r="F84">
        <f t="shared" si="54"/>
        <v>83</v>
      </c>
      <c r="G84">
        <f t="shared" si="29"/>
        <v>1.0329897234958356</v>
      </c>
      <c r="H84">
        <f t="shared" si="55"/>
        <v>2.8103899257687052E-4</v>
      </c>
      <c r="K84">
        <f t="shared" si="30"/>
        <v>1.8038284554218898E-2</v>
      </c>
      <c r="L84">
        <f>ACOS(-J2*K84)</f>
        <v>1.5731328408451204</v>
      </c>
      <c r="N84">
        <f t="shared" si="31"/>
        <v>0.99983734983639172</v>
      </c>
      <c r="O84">
        <f t="shared" si="32"/>
        <v>2.7463945105577117E-2</v>
      </c>
      <c r="P84">
        <f>M2*N84*O84</f>
        <v>2.723197652468742E-2</v>
      </c>
      <c r="Q84">
        <f t="shared" si="33"/>
        <v>2.7467398808406863E-2</v>
      </c>
      <c r="S84">
        <f t="shared" si="34"/>
        <v>1.8035350624284942E-2</v>
      </c>
      <c r="T84">
        <f>Q84*R2*S84</f>
        <v>6.3635839330843539E-5</v>
      </c>
      <c r="U84">
        <f>D2*E2*G2*(P84+T84)</f>
        <v>1059621.5424715851</v>
      </c>
      <c r="V84">
        <f t="shared" si="35"/>
        <v>1059.6215424715851</v>
      </c>
      <c r="W84" s="2">
        <v>24</v>
      </c>
      <c r="X84">
        <f t="shared" si="36"/>
        <v>414.48</v>
      </c>
      <c r="Y84" s="6">
        <f t="shared" si="37"/>
        <v>297.3</v>
      </c>
      <c r="Z84">
        <f t="shared" si="38"/>
        <v>2.4624618961402045</v>
      </c>
      <c r="AA84" s="2">
        <v>32</v>
      </c>
      <c r="AB84">
        <f t="shared" si="39"/>
        <v>552.64</v>
      </c>
      <c r="AC84" s="6">
        <f t="shared" si="28"/>
        <v>305.3</v>
      </c>
      <c r="AD84">
        <f t="shared" si="40"/>
        <v>3.7328359060309499</v>
      </c>
      <c r="AE84" s="8">
        <v>62</v>
      </c>
      <c r="AF84">
        <f t="shared" si="41"/>
        <v>0.62</v>
      </c>
      <c r="AG84" s="8">
        <v>93</v>
      </c>
      <c r="AH84">
        <f t="shared" si="42"/>
        <v>0.93</v>
      </c>
      <c r="AI84">
        <f t="shared" si="43"/>
        <v>2.3022239125747896</v>
      </c>
      <c r="AL84">
        <f t="shared" si="44"/>
        <v>798.0004067981298</v>
      </c>
      <c r="AM84">
        <v>14.2362</v>
      </c>
      <c r="AN84">
        <f t="shared" si="45"/>
        <v>1.7839840529807315E-2</v>
      </c>
      <c r="AO84" s="6">
        <f t="shared" si="46"/>
        <v>7797608001.4891062</v>
      </c>
      <c r="AP84">
        <f t="shared" si="47"/>
        <v>8671823398.6377773</v>
      </c>
      <c r="AQ84">
        <f t="shared" si="48"/>
        <v>8234715700.0634422</v>
      </c>
      <c r="AR84">
        <f t="shared" si="49"/>
        <v>40.37481107741106</v>
      </c>
      <c r="AS84">
        <f t="shared" si="50"/>
        <v>0.12757686405086222</v>
      </c>
      <c r="AT84">
        <f t="shared" si="51"/>
        <v>-0.32591621528476011</v>
      </c>
      <c r="AU84">
        <f t="shared" si="52"/>
        <v>-1.6787591555507442</v>
      </c>
      <c r="AX84">
        <f>AW2*AM84</f>
        <v>9.9653399999999994</v>
      </c>
      <c r="AY84">
        <f t="shared" si="53"/>
        <v>11.644099155550744</v>
      </c>
    </row>
    <row r="85" spans="5:52" x14ac:dyDescent="0.25">
      <c r="F85">
        <f t="shared" si="54"/>
        <v>84</v>
      </c>
      <c r="G85">
        <f t="shared" si="29"/>
        <v>1.0329894743907466</v>
      </c>
      <c r="H85">
        <f t="shared" si="55"/>
        <v>4.0401972120344411E-4</v>
      </c>
      <c r="K85">
        <f t="shared" si="30"/>
        <v>1.803828020334974E-2</v>
      </c>
      <c r="L85">
        <f>ACOS(-J2*K85)</f>
        <v>1.5731328402815477</v>
      </c>
      <c r="N85">
        <f t="shared" si="31"/>
        <v>0.99983734991483564</v>
      </c>
      <c r="O85">
        <f t="shared" si="32"/>
        <v>2.7463945095740672E-2</v>
      </c>
      <c r="P85">
        <f>M2*N85*O85</f>
        <v>2.7231976517070586E-2</v>
      </c>
      <c r="Q85">
        <f t="shared" si="33"/>
        <v>2.7467398798566706E-2</v>
      </c>
      <c r="S85">
        <f t="shared" si="34"/>
        <v>1.8035346275538447E-2</v>
      </c>
      <c r="T85">
        <f>Q85*R2*S85</f>
        <v>6.3635823963951102E-5</v>
      </c>
      <c r="U85">
        <f>D2*E2*G2*(P85+T85)</f>
        <v>1059621.5415793518</v>
      </c>
      <c r="V85">
        <f t="shared" si="35"/>
        <v>1059.6215415793517</v>
      </c>
      <c r="W85" s="2">
        <v>24.5</v>
      </c>
      <c r="X85">
        <f t="shared" si="36"/>
        <v>423.11500000000001</v>
      </c>
      <c r="Y85" s="6">
        <f t="shared" si="37"/>
        <v>297.8</v>
      </c>
      <c r="Z85">
        <f t="shared" si="38"/>
        <v>2.5289819903542559</v>
      </c>
      <c r="AA85" s="2">
        <v>33</v>
      </c>
      <c r="AB85">
        <f t="shared" si="39"/>
        <v>569.91</v>
      </c>
      <c r="AC85" s="6">
        <f t="shared" si="28"/>
        <v>306.3</v>
      </c>
      <c r="AD85">
        <f t="shared" si="40"/>
        <v>3.9260786579739286</v>
      </c>
      <c r="AE85" s="8">
        <v>55</v>
      </c>
      <c r="AF85">
        <f t="shared" si="41"/>
        <v>0.55000000000000004</v>
      </c>
      <c r="AG85" s="8">
        <v>86</v>
      </c>
      <c r="AH85">
        <f t="shared" si="42"/>
        <v>0.86</v>
      </c>
      <c r="AI85">
        <f t="shared" si="43"/>
        <v>2.1671338867951606</v>
      </c>
      <c r="AL85">
        <f t="shared" si="44"/>
        <v>798.00040612618932</v>
      </c>
      <c r="AM85">
        <v>16.678799999999999</v>
      </c>
      <c r="AN85">
        <f t="shared" si="45"/>
        <v>2.0900741242683714E-2</v>
      </c>
      <c r="AO85" s="6">
        <f t="shared" si="46"/>
        <v>7850221478.4973993</v>
      </c>
      <c r="AP85">
        <f t="shared" si="47"/>
        <v>8786052557.743763</v>
      </c>
      <c r="AQ85">
        <f t="shared" si="48"/>
        <v>8318137018.1205807</v>
      </c>
      <c r="AR85">
        <f t="shared" si="49"/>
        <v>40.783825799845211</v>
      </c>
      <c r="AS85">
        <f t="shared" si="50"/>
        <v>0.13390336203328027</v>
      </c>
      <c r="AT85">
        <f t="shared" si="51"/>
        <v>-0.32178399932237695</v>
      </c>
      <c r="AU85">
        <f t="shared" si="52"/>
        <v>-1.7572918285185528</v>
      </c>
      <c r="AX85">
        <f>AW2*AM85</f>
        <v>11.675159999999998</v>
      </c>
      <c r="AY85">
        <f t="shared" si="53"/>
        <v>13.432451828518552</v>
      </c>
    </row>
    <row r="86" spans="5:52" x14ac:dyDescent="0.25">
      <c r="F86">
        <f t="shared" si="54"/>
        <v>85</v>
      </c>
      <c r="G86">
        <f t="shared" si="29"/>
        <v>1.0329892223030013</v>
      </c>
      <c r="H86">
        <f t="shared" si="55"/>
        <v>5.2700041330163924E-4</v>
      </c>
      <c r="K86">
        <f t="shared" si="30"/>
        <v>1.8038275800385514E-2</v>
      </c>
      <c r="L86">
        <f>ACOS(-J2*K86)</f>
        <v>1.573132839711227</v>
      </c>
      <c r="N86">
        <f t="shared" si="31"/>
        <v>0.9998373499942188</v>
      </c>
      <c r="O86">
        <f t="shared" si="32"/>
        <v>2.7463945085786447E-2</v>
      </c>
      <c r="P86">
        <f>M2*N86*O86</f>
        <v>2.723197650936255E-2</v>
      </c>
      <c r="Q86">
        <f t="shared" si="33"/>
        <v>2.7467398788608724E-2</v>
      </c>
      <c r="S86">
        <f t="shared" si="34"/>
        <v>1.8035341874722294E-2</v>
      </c>
      <c r="T86">
        <f>Q86*R2*S86</f>
        <v>6.3635808413063376E-5</v>
      </c>
      <c r="U86">
        <f>D2*E2*G2*(P86+T86)</f>
        <v>1059621.5406764355</v>
      </c>
      <c r="V86">
        <f t="shared" si="35"/>
        <v>1059.6215406764354</v>
      </c>
      <c r="W86" s="2">
        <v>24</v>
      </c>
      <c r="X86">
        <f t="shared" si="36"/>
        <v>414.48</v>
      </c>
      <c r="Y86" s="6">
        <f t="shared" si="37"/>
        <v>297.3</v>
      </c>
      <c r="Z86">
        <f t="shared" si="38"/>
        <v>2.4624618961402045</v>
      </c>
      <c r="AA86" s="2">
        <v>34</v>
      </c>
      <c r="AB86">
        <f t="shared" si="39"/>
        <v>587.17999999999995</v>
      </c>
      <c r="AC86" s="6">
        <f t="shared" si="28"/>
        <v>307.3</v>
      </c>
      <c r="AD86">
        <f t="shared" si="40"/>
        <v>4.1279690380750855</v>
      </c>
      <c r="AE86" s="8">
        <v>40</v>
      </c>
      <c r="AF86">
        <f t="shared" si="41"/>
        <v>0.4</v>
      </c>
      <c r="AG86" s="8">
        <v>95</v>
      </c>
      <c r="AH86">
        <f t="shared" si="42"/>
        <v>0.95</v>
      </c>
      <c r="AI86">
        <f t="shared" si="43"/>
        <v>1.9952632082816142</v>
      </c>
      <c r="AL86">
        <f t="shared" si="44"/>
        <v>798.00040544620344</v>
      </c>
      <c r="AM86">
        <v>18.311399999999999</v>
      </c>
      <c r="AN86">
        <f t="shared" si="45"/>
        <v>2.2946604882689434E-2</v>
      </c>
      <c r="AO86" s="6">
        <f t="shared" si="46"/>
        <v>7797608001.4891062</v>
      </c>
      <c r="AP86">
        <f t="shared" si="47"/>
        <v>8901406526.1969452</v>
      </c>
      <c r="AQ86">
        <f t="shared" si="48"/>
        <v>8349507263.8430252</v>
      </c>
      <c r="AR86">
        <f t="shared" si="49"/>
        <v>40.937634114622355</v>
      </c>
      <c r="AS86">
        <f t="shared" si="50"/>
        <v>0.14224469948363044</v>
      </c>
      <c r="AT86">
        <f t="shared" si="51"/>
        <v>-0.31902208340836924</v>
      </c>
      <c r="AU86">
        <f t="shared" si="52"/>
        <v>-1.8577171016960525</v>
      </c>
      <c r="AX86">
        <f>AW2*AM86</f>
        <v>12.817979999999999</v>
      </c>
      <c r="AY86">
        <f t="shared" si="53"/>
        <v>14.675697101696052</v>
      </c>
    </row>
    <row r="87" spans="5:52" x14ac:dyDescent="0.25">
      <c r="F87">
        <f t="shared" si="54"/>
        <v>86</v>
      </c>
      <c r="G87">
        <f t="shared" si="29"/>
        <v>1.0329889672326225</v>
      </c>
      <c r="H87">
        <f t="shared" si="55"/>
        <v>6.49981057752484E-4</v>
      </c>
      <c r="K87">
        <f t="shared" si="30"/>
        <v>1.8038271345326609E-2</v>
      </c>
      <c r="L87">
        <f>ACOS(-J2*K87)</f>
        <v>1.5731328391341584</v>
      </c>
      <c r="N87">
        <f t="shared" si="31"/>
        <v>0.99983735007454111</v>
      </c>
      <c r="O87">
        <f t="shared" si="32"/>
        <v>2.7463945075714445E-2</v>
      </c>
      <c r="P87">
        <f>M2*N87*O87</f>
        <v>2.723197650156331E-2</v>
      </c>
      <c r="Q87">
        <f t="shared" si="33"/>
        <v>2.7467398778532923E-2</v>
      </c>
      <c r="S87">
        <f t="shared" si="34"/>
        <v>1.8035337421836887E-2</v>
      </c>
      <c r="T87">
        <f>Q87*R2*S87</f>
        <v>6.3635792678181825E-5</v>
      </c>
      <c r="U87">
        <f>D2*E2*G2*(P87+T87)</f>
        <v>1059621.5397628357</v>
      </c>
      <c r="V87">
        <f t="shared" si="35"/>
        <v>1059.6215397628357</v>
      </c>
      <c r="W87" s="2">
        <v>24</v>
      </c>
      <c r="X87">
        <f t="shared" si="36"/>
        <v>414.48</v>
      </c>
      <c r="Y87" s="6">
        <f t="shared" si="37"/>
        <v>297.3</v>
      </c>
      <c r="Z87">
        <f t="shared" si="38"/>
        <v>2.4624618961402045</v>
      </c>
      <c r="AA87" s="2">
        <v>34</v>
      </c>
      <c r="AB87">
        <f t="shared" si="39"/>
        <v>587.17999999999995</v>
      </c>
      <c r="AC87" s="6">
        <f t="shared" si="28"/>
        <v>307.3</v>
      </c>
      <c r="AD87">
        <f t="shared" si="40"/>
        <v>4.1279690380750855</v>
      </c>
      <c r="AE87" s="8">
        <v>40</v>
      </c>
      <c r="AF87">
        <f t="shared" si="41"/>
        <v>0.4</v>
      </c>
      <c r="AG87" s="8">
        <v>93</v>
      </c>
      <c r="AH87">
        <f t="shared" si="42"/>
        <v>0.93</v>
      </c>
      <c r="AI87">
        <f t="shared" si="43"/>
        <v>1.9706385893202123</v>
      </c>
      <c r="AL87">
        <f t="shared" si="44"/>
        <v>798.00040475817207</v>
      </c>
      <c r="AM87">
        <v>16.304400000000001</v>
      </c>
      <c r="AN87">
        <f t="shared" si="45"/>
        <v>2.0431568584154947E-2</v>
      </c>
      <c r="AO87" s="6">
        <f t="shared" si="46"/>
        <v>7797608001.4891062</v>
      </c>
      <c r="AP87">
        <f t="shared" si="47"/>
        <v>8901406526.1969452</v>
      </c>
      <c r="AQ87">
        <f t="shared" si="48"/>
        <v>8349507263.8430252</v>
      </c>
      <c r="AR87">
        <f t="shared" si="49"/>
        <v>40.937634114622355</v>
      </c>
      <c r="AS87">
        <f t="shared" si="50"/>
        <v>0.1434687903902381</v>
      </c>
      <c r="AT87">
        <f t="shared" si="51"/>
        <v>-0.32241738241139078</v>
      </c>
      <c r="AU87">
        <f t="shared" si="52"/>
        <v>-1.893645257795888</v>
      </c>
      <c r="AX87">
        <f>AW2*AM87</f>
        <v>11.413080000000001</v>
      </c>
      <c r="AY87">
        <f t="shared" si="53"/>
        <v>13.30672525779589</v>
      </c>
    </row>
    <row r="88" spans="5:52" x14ac:dyDescent="0.25">
      <c r="F88">
        <f t="shared" si="54"/>
        <v>87</v>
      </c>
      <c r="G88">
        <f t="shared" si="29"/>
        <v>1.0329887091796333</v>
      </c>
      <c r="H88">
        <f t="shared" si="55"/>
        <v>7.7296164343700644E-4</v>
      </c>
      <c r="K88">
        <f t="shared" si="30"/>
        <v>1.8038266838173441E-2</v>
      </c>
      <c r="L88">
        <f>ACOS(-J2*K88)</f>
        <v>1.573132838550342</v>
      </c>
      <c r="N88">
        <f t="shared" si="31"/>
        <v>0.99983735015580266</v>
      </c>
      <c r="O88">
        <f t="shared" si="32"/>
        <v>2.7463945065524676E-2</v>
      </c>
      <c r="P88">
        <f>M2*N88*O88</f>
        <v>2.7231976493672882E-2</v>
      </c>
      <c r="Q88">
        <f t="shared" si="33"/>
        <v>2.7467398768339306E-2</v>
      </c>
      <c r="S88">
        <f t="shared" si="34"/>
        <v>1.8035332916882623E-2</v>
      </c>
      <c r="T88">
        <f>Q88*R2*S88</f>
        <v>6.3635776759307831E-5</v>
      </c>
      <c r="U88">
        <f>D2*E2*G2*(P88+T88)</f>
        <v>1059621.5388385535</v>
      </c>
      <c r="V88">
        <f t="shared" si="35"/>
        <v>1059.6215388385535</v>
      </c>
      <c r="W88" s="2">
        <v>25</v>
      </c>
      <c r="X88">
        <f t="shared" si="36"/>
        <v>431.75</v>
      </c>
      <c r="Y88" s="6">
        <f t="shared" si="37"/>
        <v>298.3</v>
      </c>
      <c r="Z88">
        <f t="shared" si="38"/>
        <v>2.597066958624318</v>
      </c>
      <c r="AA88" s="2">
        <v>35</v>
      </c>
      <c r="AB88">
        <f t="shared" si="39"/>
        <v>604.44999999999993</v>
      </c>
      <c r="AC88" s="6">
        <f t="shared" si="28"/>
        <v>308.3</v>
      </c>
      <c r="AD88">
        <f t="shared" si="40"/>
        <v>4.3388295745269367</v>
      </c>
      <c r="AE88" s="8">
        <v>40</v>
      </c>
      <c r="AF88">
        <f t="shared" si="41"/>
        <v>0.4</v>
      </c>
      <c r="AG88" s="8">
        <v>92</v>
      </c>
      <c r="AH88">
        <f t="shared" si="42"/>
        <v>0.92</v>
      </c>
      <c r="AI88">
        <f t="shared" si="43"/>
        <v>2.0624167158725735</v>
      </c>
      <c r="AL88">
        <f t="shared" si="44"/>
        <v>798.00040406209564</v>
      </c>
      <c r="AM88">
        <v>16.450199999999999</v>
      </c>
      <c r="AN88">
        <f t="shared" si="45"/>
        <v>2.0614275276381867E-2</v>
      </c>
      <c r="AO88" s="6">
        <f t="shared" si="46"/>
        <v>7903100760.0574884</v>
      </c>
      <c r="AP88">
        <f t="shared" si="47"/>
        <v>9017892663.8373318</v>
      </c>
      <c r="AQ88">
        <f t="shared" si="48"/>
        <v>8460496711.9474106</v>
      </c>
      <c r="AR88">
        <f t="shared" si="49"/>
        <v>41.481815378678156</v>
      </c>
      <c r="AS88">
        <f t="shared" si="50"/>
        <v>0.13894436682574041</v>
      </c>
      <c r="AT88">
        <f t="shared" si="51"/>
        <v>-0.32217072837688443</v>
      </c>
      <c r="AU88">
        <f t="shared" si="52"/>
        <v>-1.85688401346579</v>
      </c>
      <c r="AX88">
        <f>AW2*AM88</f>
        <v>11.515139999999999</v>
      </c>
      <c r="AY88">
        <f t="shared" si="53"/>
        <v>13.372024013465788</v>
      </c>
    </row>
    <row r="89" spans="5:52" x14ac:dyDescent="0.25">
      <c r="F89">
        <f t="shared" si="54"/>
        <v>88</v>
      </c>
      <c r="G89">
        <f t="shared" si="29"/>
        <v>1.0329884481440568</v>
      </c>
      <c r="H89">
        <f t="shared" si="55"/>
        <v>8.9594215923624002E-4</v>
      </c>
      <c r="K89">
        <f t="shared" si="30"/>
        <v>1.8038262278926402E-2</v>
      </c>
      <c r="L89">
        <f>ACOS(-J2*K89)</f>
        <v>1.5731328379597778</v>
      </c>
      <c r="N89">
        <f t="shared" si="31"/>
        <v>0.99983735023800346</v>
      </c>
      <c r="O89">
        <f t="shared" si="32"/>
        <v>2.7463945055217123E-2</v>
      </c>
      <c r="P89">
        <f>M2*N89*O89</f>
        <v>2.7231976485691242E-2</v>
      </c>
      <c r="Q89">
        <f t="shared" si="33"/>
        <v>2.7467398758027863E-2</v>
      </c>
      <c r="S89">
        <f t="shared" si="34"/>
        <v>1.8035328359859906E-2</v>
      </c>
      <c r="T89">
        <f>Q89*R2*S89</f>
        <v>6.3635760656442818E-5</v>
      </c>
      <c r="U89">
        <f>D2*E2*G2*(P89+T89)</f>
        <v>1059621.5379035878</v>
      </c>
      <c r="V89">
        <f t="shared" si="35"/>
        <v>1059.6215379035878</v>
      </c>
      <c r="W89" s="2">
        <v>25</v>
      </c>
      <c r="X89">
        <f t="shared" si="36"/>
        <v>431.75</v>
      </c>
      <c r="Y89" s="6">
        <f t="shared" si="37"/>
        <v>298.3</v>
      </c>
      <c r="Z89">
        <f t="shared" si="38"/>
        <v>2.597066958624318</v>
      </c>
      <c r="AA89" s="2">
        <v>34</v>
      </c>
      <c r="AB89">
        <f t="shared" si="39"/>
        <v>587.17999999999995</v>
      </c>
      <c r="AC89" s="6">
        <f t="shared" si="28"/>
        <v>307.3</v>
      </c>
      <c r="AD89">
        <f t="shared" si="40"/>
        <v>4.1279690380750855</v>
      </c>
      <c r="AE89" s="8">
        <v>52</v>
      </c>
      <c r="AF89">
        <f t="shared" si="41"/>
        <v>0.52</v>
      </c>
      <c r="AG89" s="8">
        <v>93</v>
      </c>
      <c r="AH89">
        <f t="shared" si="42"/>
        <v>0.93</v>
      </c>
      <c r="AI89">
        <f t="shared" si="43"/>
        <v>2.2809080856598305</v>
      </c>
      <c r="AL89">
        <f t="shared" si="44"/>
        <v>798.00040335797337</v>
      </c>
      <c r="AM89">
        <v>13.625999999999999</v>
      </c>
      <c r="AN89">
        <f t="shared" si="45"/>
        <v>1.7075179339085547E-2</v>
      </c>
      <c r="AO89" s="6">
        <f t="shared" si="46"/>
        <v>7903100760.0574884</v>
      </c>
      <c r="AP89">
        <f t="shared" si="47"/>
        <v>8901406526.1969452</v>
      </c>
      <c r="AQ89">
        <f t="shared" si="48"/>
        <v>8402253643.1272163</v>
      </c>
      <c r="AR89">
        <f t="shared" si="49"/>
        <v>41.196249612252743</v>
      </c>
      <c r="AS89">
        <f t="shared" si="50"/>
        <v>0.12856254239389681</v>
      </c>
      <c r="AT89">
        <f t="shared" si="51"/>
        <v>-0.32694850789223451</v>
      </c>
      <c r="AU89">
        <f t="shared" si="52"/>
        <v>-1.7316156126574047</v>
      </c>
      <c r="AX89">
        <f>AW2*AM89</f>
        <v>9.5381999999999998</v>
      </c>
      <c r="AY89">
        <f t="shared" si="53"/>
        <v>11.269815612657405</v>
      </c>
    </row>
    <row r="90" spans="5:52" x14ac:dyDescent="0.25">
      <c r="F90">
        <f t="shared" si="54"/>
        <v>89</v>
      </c>
      <c r="G90">
        <f t="shared" si="29"/>
        <v>1.032988184125917</v>
      </c>
      <c r="H90">
        <f t="shared" si="55"/>
        <v>1.0189225940312287E-3</v>
      </c>
      <c r="K90">
        <f t="shared" si="30"/>
        <v>1.8038257667585926E-2</v>
      </c>
      <c r="L90">
        <f>ACOS(-J2*K90)</f>
        <v>1.573132837362466</v>
      </c>
      <c r="N90">
        <f t="shared" si="31"/>
        <v>0.9998373503211434</v>
      </c>
      <c r="O90">
        <f t="shared" si="32"/>
        <v>2.7463945044791806E-2</v>
      </c>
      <c r="P90">
        <f>M2*N90*O90</f>
        <v>2.7231976477618415E-2</v>
      </c>
      <c r="Q90">
        <f t="shared" si="33"/>
        <v>2.7467398747598612E-2</v>
      </c>
      <c r="S90">
        <f t="shared" si="34"/>
        <v>1.8035323750769161E-2</v>
      </c>
      <c r="T90">
        <f>Q90*R2*S90</f>
        <v>6.3635744369588317E-5</v>
      </c>
      <c r="U90">
        <f>D2*E2*G2*(P90+T90)</f>
        <v>1059621.5369579399</v>
      </c>
      <c r="V90">
        <f t="shared" si="35"/>
        <v>1059.62153695794</v>
      </c>
      <c r="W90" s="2">
        <v>25.5</v>
      </c>
      <c r="X90">
        <f t="shared" si="36"/>
        <v>440.38499999999999</v>
      </c>
      <c r="Y90" s="6">
        <f t="shared" si="37"/>
        <v>298.8</v>
      </c>
      <c r="Z90">
        <f t="shared" si="38"/>
        <v>2.6667477955719967</v>
      </c>
      <c r="AA90" s="2">
        <v>34</v>
      </c>
      <c r="AB90">
        <f t="shared" si="39"/>
        <v>587.17999999999995</v>
      </c>
      <c r="AC90" s="6">
        <f t="shared" si="28"/>
        <v>307.3</v>
      </c>
      <c r="AD90">
        <f t="shared" si="40"/>
        <v>4.1279690380750855</v>
      </c>
      <c r="AE90" s="8">
        <v>48</v>
      </c>
      <c r="AF90">
        <f t="shared" si="41"/>
        <v>0.48</v>
      </c>
      <c r="AG90" s="8">
        <v>95</v>
      </c>
      <c r="AH90">
        <f t="shared" si="42"/>
        <v>0.95</v>
      </c>
      <c r="AI90">
        <f t="shared" si="43"/>
        <v>2.2574177720347191</v>
      </c>
      <c r="AL90">
        <f t="shared" si="44"/>
        <v>798.00040264580662</v>
      </c>
      <c r="AM90">
        <v>14.4954</v>
      </c>
      <c r="AN90">
        <f t="shared" si="45"/>
        <v>1.8164652488820609E-2</v>
      </c>
      <c r="AO90" s="6">
        <f t="shared" si="46"/>
        <v>7956246739.8993816</v>
      </c>
      <c r="AP90">
        <f t="shared" si="47"/>
        <v>8901406526.1969452</v>
      </c>
      <c r="AQ90">
        <f t="shared" si="48"/>
        <v>8428826633.0481634</v>
      </c>
      <c r="AR90">
        <f t="shared" si="49"/>
        <v>41.326536981835147</v>
      </c>
      <c r="AS90">
        <f t="shared" si="50"/>
        <v>0.12965412214193384</v>
      </c>
      <c r="AT90">
        <f t="shared" si="51"/>
        <v>-0.32547771914009216</v>
      </c>
      <c r="AU90">
        <f t="shared" si="52"/>
        <v>-1.7439603525188401</v>
      </c>
      <c r="AX90">
        <f>AW2*AM90</f>
        <v>10.14678</v>
      </c>
      <c r="AY90">
        <f t="shared" si="53"/>
        <v>11.89074035251884</v>
      </c>
    </row>
    <row r="91" spans="5:52" x14ac:dyDescent="0.25">
      <c r="E91" t="s">
        <v>7</v>
      </c>
      <c r="F91">
        <f t="shared" si="54"/>
        <v>90</v>
      </c>
      <c r="G91">
        <f t="shared" si="29"/>
        <v>1.0329879171252376</v>
      </c>
      <c r="H91">
        <f t="shared" si="55"/>
        <v>1.1419029367030183E-3</v>
      </c>
      <c r="K91">
        <f t="shared" si="30"/>
        <v>1.8038253004152415E-2</v>
      </c>
      <c r="L91">
        <f>ACOS(-J2*K91)</f>
        <v>1.5731328367584063</v>
      </c>
      <c r="N91">
        <f t="shared" si="31"/>
        <v>0.99983735040522259</v>
      </c>
      <c r="O91">
        <f t="shared" si="32"/>
        <v>2.7463945034248708E-2</v>
      </c>
      <c r="P91">
        <f>M2*N91*O91</f>
        <v>2.723197646945438E-2</v>
      </c>
      <c r="Q91">
        <f t="shared" si="33"/>
        <v>2.7467398737051538E-2</v>
      </c>
      <c r="S91">
        <f t="shared" si="34"/>
        <v>1.8035319089610796E-2</v>
      </c>
      <c r="T91">
        <f>Q91*R2*S91</f>
        <v>6.3635727898745723E-5</v>
      </c>
      <c r="U91">
        <f>D2*E2*G2*(P91+T91)</f>
        <v>1059621.5360016085</v>
      </c>
      <c r="V91">
        <f t="shared" si="35"/>
        <v>1059.6215360016085</v>
      </c>
      <c r="W91" s="2">
        <v>25.5</v>
      </c>
      <c r="X91">
        <f t="shared" si="36"/>
        <v>440.38499999999999</v>
      </c>
      <c r="Y91" s="6">
        <f t="shared" si="37"/>
        <v>298.8</v>
      </c>
      <c r="Z91">
        <f t="shared" si="38"/>
        <v>2.6667477955719967</v>
      </c>
      <c r="AA91" s="2">
        <v>33</v>
      </c>
      <c r="AB91">
        <f t="shared" si="39"/>
        <v>569.91</v>
      </c>
      <c r="AC91" s="6">
        <f t="shared" si="28"/>
        <v>306.3</v>
      </c>
      <c r="AD91">
        <f t="shared" si="40"/>
        <v>3.9260786579739286</v>
      </c>
      <c r="AE91" s="8">
        <v>53</v>
      </c>
      <c r="AF91">
        <f t="shared" si="41"/>
        <v>0.53</v>
      </c>
      <c r="AG91" s="8">
        <v>96</v>
      </c>
      <c r="AH91">
        <f t="shared" si="42"/>
        <v>0.96</v>
      </c>
      <c r="AI91">
        <f t="shared" si="43"/>
        <v>2.3204497862376492</v>
      </c>
      <c r="AL91">
        <f t="shared" si="44"/>
        <v>798.00040192559391</v>
      </c>
      <c r="AM91">
        <v>14.180400000000001</v>
      </c>
      <c r="AN91">
        <f t="shared" si="45"/>
        <v>1.7769915861924831E-2</v>
      </c>
      <c r="AO91" s="6">
        <f t="shared" si="46"/>
        <v>7956246739.8993816</v>
      </c>
      <c r="AP91">
        <f t="shared" si="47"/>
        <v>8786052557.743763</v>
      </c>
      <c r="AQ91">
        <f t="shared" si="48"/>
        <v>8371149648.8215723</v>
      </c>
      <c r="AR91">
        <f t="shared" si="49"/>
        <v>41.043746728172167</v>
      </c>
      <c r="AS91">
        <f t="shared" si="50"/>
        <v>0.1267376830983544</v>
      </c>
      <c r="AT91">
        <f t="shared" si="51"/>
        <v>-0.32601061358640143</v>
      </c>
      <c r="AU91">
        <f t="shared" si="52"/>
        <v>-1.6958385429582488</v>
      </c>
      <c r="AX91">
        <f>AW2*AM91</f>
        <v>9.9262800000000002</v>
      </c>
      <c r="AY91">
        <f t="shared" si="53"/>
        <v>11.622118542958249</v>
      </c>
      <c r="AZ91">
        <f>SUM(AY61:AY91)/31</f>
        <v>12.844225168301902</v>
      </c>
    </row>
    <row r="92" spans="5:52" x14ac:dyDescent="0.25">
      <c r="F92">
        <f t="shared" si="54"/>
        <v>91</v>
      </c>
      <c r="G92">
        <f t="shared" si="29"/>
        <v>1.0329876471420427</v>
      </c>
      <c r="H92">
        <f t="shared" si="55"/>
        <v>1.2648831761326686E-3</v>
      </c>
      <c r="K92">
        <f t="shared" si="30"/>
        <v>1.8038248288626289E-2</v>
      </c>
      <c r="L92">
        <f>ACOS(-J2*K92)</f>
        <v>1.5731328361475994</v>
      </c>
      <c r="N92">
        <f t="shared" si="31"/>
        <v>0.99983735049024092</v>
      </c>
      <c r="O92">
        <f t="shared" si="32"/>
        <v>2.746394502358785E-2</v>
      </c>
      <c r="P92">
        <f>M2*N92*O92</f>
        <v>2.7231976461199164E-2</v>
      </c>
      <c r="Q92">
        <f t="shared" si="33"/>
        <v>2.7467398726386656E-2</v>
      </c>
      <c r="S92">
        <f t="shared" si="34"/>
        <v>1.8035314376385232E-2</v>
      </c>
      <c r="T92">
        <f>Q92*R2*S92</f>
        <v>6.3635711243916583E-5</v>
      </c>
      <c r="U92">
        <f>D2*E2*G2*(P92+T92)</f>
        <v>1059621.5350345953</v>
      </c>
      <c r="V92">
        <f t="shared" si="35"/>
        <v>1059.6215350345954</v>
      </c>
      <c r="W92" s="2">
        <v>24</v>
      </c>
      <c r="X92">
        <f t="shared" si="36"/>
        <v>414.48</v>
      </c>
      <c r="Y92" s="6">
        <f t="shared" si="37"/>
        <v>297.3</v>
      </c>
      <c r="Z92">
        <f t="shared" si="38"/>
        <v>2.4624618961402045</v>
      </c>
      <c r="AA92" s="2">
        <v>35</v>
      </c>
      <c r="AB92">
        <f t="shared" si="39"/>
        <v>604.44999999999993</v>
      </c>
      <c r="AC92" s="6">
        <f t="shared" si="28"/>
        <v>308.3</v>
      </c>
      <c r="AD92">
        <f t="shared" si="40"/>
        <v>4.3388295745269367</v>
      </c>
      <c r="AE92" s="8">
        <v>41</v>
      </c>
      <c r="AF92">
        <f t="shared" si="41"/>
        <v>0.41</v>
      </c>
      <c r="AG92" s="8">
        <v>93</v>
      </c>
      <c r="AH92">
        <f t="shared" si="42"/>
        <v>0.93</v>
      </c>
      <c r="AI92">
        <f t="shared" si="43"/>
        <v>2.0345048444832172</v>
      </c>
      <c r="AL92">
        <f t="shared" si="44"/>
        <v>798.00040119733683</v>
      </c>
      <c r="AM92">
        <v>18.297000000000001</v>
      </c>
      <c r="AN92">
        <f t="shared" si="45"/>
        <v>2.2928559901156428E-2</v>
      </c>
      <c r="AO92" s="6">
        <f t="shared" si="46"/>
        <v>7797608001.4891062</v>
      </c>
      <c r="AP92">
        <f t="shared" si="47"/>
        <v>9017892663.8373318</v>
      </c>
      <c r="AQ92">
        <f t="shared" si="48"/>
        <v>8407750332.6632195</v>
      </c>
      <c r="AR92">
        <f t="shared" si="49"/>
        <v>41.223199881047769</v>
      </c>
      <c r="AS92">
        <f t="shared" si="50"/>
        <v>0.14030950209919588</v>
      </c>
      <c r="AT92">
        <f t="shared" si="51"/>
        <v>-0.3190464441334388</v>
      </c>
      <c r="AU92">
        <f t="shared" si="52"/>
        <v>-1.8453667546049712</v>
      </c>
      <c r="AX92">
        <f>AW2*AM92</f>
        <v>12.8079</v>
      </c>
      <c r="AY92">
        <f t="shared" si="53"/>
        <v>14.653266754604971</v>
      </c>
    </row>
    <row r="93" spans="5:52" x14ac:dyDescent="0.25">
      <c r="F93">
        <f t="shared" si="54"/>
        <v>92</v>
      </c>
      <c r="G93">
        <f t="shared" si="29"/>
        <v>1.0329873741763567</v>
      </c>
      <c r="H93">
        <f t="shared" si="55"/>
        <v>1.3878633012012421E-3</v>
      </c>
      <c r="K93">
        <f t="shared" si="30"/>
        <v>1.8038243521007979E-2</v>
      </c>
      <c r="L93">
        <f>ACOS(-J2*K93)</f>
        <v>1.5731328355300447</v>
      </c>
      <c r="N93">
        <f t="shared" si="31"/>
        <v>0.99983735057619849</v>
      </c>
      <c r="O93">
        <f t="shared" si="32"/>
        <v>2.7463945012809212E-2</v>
      </c>
      <c r="P93">
        <f>M2*N93*O93</f>
        <v>2.7231976452852739E-2</v>
      </c>
      <c r="Q93">
        <f t="shared" si="33"/>
        <v>2.7467398715603952E-2</v>
      </c>
      <c r="S93">
        <f t="shared" si="34"/>
        <v>1.8035309611092894E-2</v>
      </c>
      <c r="T93">
        <f>Q93*R2*S93</f>
        <v>6.3635694405102331E-5</v>
      </c>
      <c r="U93">
        <f>D2*E2*G2*(P93+T93)</f>
        <v>1059621.5340568989</v>
      </c>
      <c r="V93">
        <f t="shared" si="35"/>
        <v>1059.621534056899</v>
      </c>
      <c r="W93" s="2">
        <v>24</v>
      </c>
      <c r="X93">
        <f t="shared" si="36"/>
        <v>414.48</v>
      </c>
      <c r="Y93" s="6">
        <f t="shared" si="37"/>
        <v>297.3</v>
      </c>
      <c r="Z93">
        <f t="shared" si="38"/>
        <v>2.4624618961402045</v>
      </c>
      <c r="AA93" s="2">
        <v>36</v>
      </c>
      <c r="AB93">
        <f t="shared" si="39"/>
        <v>621.72</v>
      </c>
      <c r="AC93" s="6">
        <f t="shared" si="28"/>
        <v>309.3</v>
      </c>
      <c r="AD93">
        <f t="shared" si="40"/>
        <v>4.5589921905329831</v>
      </c>
      <c r="AE93" s="8">
        <v>40</v>
      </c>
      <c r="AF93">
        <f t="shared" si="41"/>
        <v>0.4</v>
      </c>
      <c r="AG93" s="8">
        <v>94</v>
      </c>
      <c r="AH93">
        <f t="shared" si="42"/>
        <v>0.94</v>
      </c>
      <c r="AI93">
        <f t="shared" si="43"/>
        <v>2.0691555292924928</v>
      </c>
      <c r="AL93">
        <f t="shared" si="44"/>
        <v>798.00040046103425</v>
      </c>
      <c r="AM93">
        <v>14.337</v>
      </c>
      <c r="AN93">
        <f t="shared" si="45"/>
        <v>1.7966156397561939E-2</v>
      </c>
      <c r="AO93" s="6">
        <f t="shared" si="46"/>
        <v>7797608001.4891062</v>
      </c>
      <c r="AP93">
        <f t="shared" si="47"/>
        <v>9135518354.5049133</v>
      </c>
      <c r="AQ93">
        <f t="shared" si="48"/>
        <v>8466563177.9970093</v>
      </c>
      <c r="AR93">
        <f t="shared" si="49"/>
        <v>41.511559261719334</v>
      </c>
      <c r="AS93">
        <f t="shared" si="50"/>
        <v>0.13861616655219602</v>
      </c>
      <c r="AT93">
        <f t="shared" si="51"/>
        <v>-0.32574568886329136</v>
      </c>
      <c r="AU93">
        <f t="shared" si="52"/>
        <v>-1.8743971169327327</v>
      </c>
      <c r="AX93">
        <f>AW2*AM93</f>
        <v>10.0359</v>
      </c>
      <c r="AY93">
        <f t="shared" si="53"/>
        <v>11.910297116932732</v>
      </c>
    </row>
    <row r="94" spans="5:52" x14ac:dyDescent="0.25">
      <c r="F94">
        <f t="shared" si="54"/>
        <v>93</v>
      </c>
      <c r="G94">
        <f t="shared" si="29"/>
        <v>1.0329870982282041</v>
      </c>
      <c r="H94">
        <f t="shared" si="55"/>
        <v>1.510843300789819E-3</v>
      </c>
      <c r="K94">
        <f t="shared" si="30"/>
        <v>1.8038238701297914E-2</v>
      </c>
      <c r="L94">
        <f>ACOS(-J2*K94)</f>
        <v>1.5731328349057423</v>
      </c>
      <c r="N94">
        <f t="shared" si="31"/>
        <v>0.9998373506630952</v>
      </c>
      <c r="O94">
        <f t="shared" si="32"/>
        <v>2.746394500191281E-2</v>
      </c>
      <c r="P94">
        <f>M2*N94*O94</f>
        <v>2.7231976444415128E-2</v>
      </c>
      <c r="Q94">
        <f t="shared" si="33"/>
        <v>2.7467398704703438E-2</v>
      </c>
      <c r="S94">
        <f t="shared" si="34"/>
        <v>1.8035304793734216E-2</v>
      </c>
      <c r="T94">
        <f>Q94*R2*S94</f>
        <v>6.3635677382304555E-5</v>
      </c>
      <c r="U94">
        <f>D2*E2*G2*(P94+T94)</f>
        <v>1059621.5330685202</v>
      </c>
      <c r="V94">
        <f t="shared" si="35"/>
        <v>1059.6215330685202</v>
      </c>
      <c r="W94" s="2">
        <v>26</v>
      </c>
      <c r="X94">
        <f t="shared" si="36"/>
        <v>449.02</v>
      </c>
      <c r="Y94" s="6">
        <f t="shared" si="37"/>
        <v>299.3</v>
      </c>
      <c r="Z94">
        <f t="shared" si="38"/>
        <v>2.7380559832185698</v>
      </c>
      <c r="AA94" s="2">
        <v>35</v>
      </c>
      <c r="AB94">
        <f t="shared" si="39"/>
        <v>604.44999999999993</v>
      </c>
      <c r="AC94" s="6">
        <f t="shared" si="28"/>
        <v>308.3</v>
      </c>
      <c r="AD94">
        <f t="shared" si="40"/>
        <v>4.3388295745269367</v>
      </c>
      <c r="AE94" s="8">
        <v>44</v>
      </c>
      <c r="AF94">
        <f t="shared" si="41"/>
        <v>0.44</v>
      </c>
      <c r="AG94" s="8">
        <v>92</v>
      </c>
      <c r="AH94">
        <f t="shared" si="42"/>
        <v>0.92</v>
      </c>
      <c r="AI94">
        <f t="shared" si="43"/>
        <v>2.2140482586764683</v>
      </c>
      <c r="AL94">
        <f t="shared" si="44"/>
        <v>798.00039971668662</v>
      </c>
      <c r="AM94">
        <v>15.035399999999999</v>
      </c>
      <c r="AN94">
        <f t="shared" si="45"/>
        <v>1.8841343945865195E-2</v>
      </c>
      <c r="AO94" s="6">
        <f t="shared" si="46"/>
        <v>8009660313.2530737</v>
      </c>
      <c r="AP94">
        <f t="shared" si="47"/>
        <v>9017892663.8373318</v>
      </c>
      <c r="AQ94">
        <f t="shared" si="48"/>
        <v>8513776488.5452023</v>
      </c>
      <c r="AR94">
        <f t="shared" si="49"/>
        <v>41.74304612333713</v>
      </c>
      <c r="AS94">
        <f t="shared" si="50"/>
        <v>0.13168450400880213</v>
      </c>
      <c r="AT94">
        <f t="shared" si="51"/>
        <v>-0.32456418567308198</v>
      </c>
      <c r="AU94">
        <f t="shared" si="52"/>
        <v>-1.7841008723398062</v>
      </c>
      <c r="AX94">
        <f>AW2*AM94</f>
        <v>10.524779999999998</v>
      </c>
      <c r="AY94">
        <f t="shared" si="53"/>
        <v>12.308880872339804</v>
      </c>
    </row>
    <row r="95" spans="5:52" x14ac:dyDescent="0.25">
      <c r="F95">
        <f t="shared" si="54"/>
        <v>94</v>
      </c>
      <c r="G95">
        <f t="shared" si="29"/>
        <v>1.0329868192976104</v>
      </c>
      <c r="H95">
        <f t="shared" si="55"/>
        <v>1.6338231637794858E-3</v>
      </c>
      <c r="K95">
        <f t="shared" si="30"/>
        <v>1.8038233829496538E-2</v>
      </c>
      <c r="L95">
        <f>ACOS(-J2*K95)</f>
        <v>1.5731328342746926</v>
      </c>
      <c r="N95">
        <f t="shared" si="31"/>
        <v>0.99983735075093094</v>
      </c>
      <c r="O95">
        <f t="shared" si="32"/>
        <v>2.7463944990898638E-2</v>
      </c>
      <c r="P95">
        <f>M2*N95*O95</f>
        <v>2.7231976435886311E-2</v>
      </c>
      <c r="Q95">
        <f t="shared" si="33"/>
        <v>2.746739869368511E-2</v>
      </c>
      <c r="S95">
        <f t="shared" si="34"/>
        <v>1.8035299924309637E-2</v>
      </c>
      <c r="T95">
        <f>Q95*R2*S95</f>
        <v>6.3635660175524785E-5</v>
      </c>
      <c r="U95">
        <f>D2*E2*G2*(P95+T95)</f>
        <v>1059621.5320694589</v>
      </c>
      <c r="V95">
        <f t="shared" si="35"/>
        <v>1059.6215320694589</v>
      </c>
      <c r="W95" s="2">
        <v>26</v>
      </c>
      <c r="X95">
        <f t="shared" si="36"/>
        <v>449.02</v>
      </c>
      <c r="Y95" s="6">
        <f t="shared" si="37"/>
        <v>299.3</v>
      </c>
      <c r="Z95">
        <f t="shared" si="38"/>
        <v>2.7380559832185698</v>
      </c>
      <c r="AA95" s="2">
        <v>30.5</v>
      </c>
      <c r="AB95">
        <f t="shared" si="39"/>
        <v>526.73500000000001</v>
      </c>
      <c r="AC95" s="6">
        <f t="shared" si="28"/>
        <v>303.8</v>
      </c>
      <c r="AD95">
        <f t="shared" si="40"/>
        <v>3.4585031764857836</v>
      </c>
      <c r="AE95" s="8">
        <v>43</v>
      </c>
      <c r="AF95">
        <f t="shared" si="41"/>
        <v>0.43</v>
      </c>
      <c r="AG95" s="8">
        <v>95</v>
      </c>
      <c r="AH95">
        <f t="shared" si="42"/>
        <v>0.95</v>
      </c>
      <c r="AI95">
        <f t="shared" si="43"/>
        <v>2.044154774973264</v>
      </c>
      <c r="AL95">
        <f t="shared" si="44"/>
        <v>798.00039896429416</v>
      </c>
      <c r="AM95">
        <v>15.010199999999999</v>
      </c>
      <c r="AN95">
        <f t="shared" si="45"/>
        <v>1.8809765032049335E-2</v>
      </c>
      <c r="AO95" s="6">
        <f t="shared" si="46"/>
        <v>8009660313.2530737</v>
      </c>
      <c r="AP95">
        <f t="shared" si="47"/>
        <v>8502572636.9173031</v>
      </c>
      <c r="AQ95">
        <f t="shared" si="48"/>
        <v>8256116475.0851879</v>
      </c>
      <c r="AR95">
        <f t="shared" si="49"/>
        <v>40.479739077342678</v>
      </c>
      <c r="AS95">
        <f t="shared" si="50"/>
        <v>0.13983648287093881</v>
      </c>
      <c r="AT95">
        <f t="shared" si="51"/>
        <v>-0.3246068172067334</v>
      </c>
      <c r="AU95">
        <f t="shared" si="52"/>
        <v>-1.8374512819003397</v>
      </c>
      <c r="AX95">
        <f>AW2*AM95</f>
        <v>10.50714</v>
      </c>
      <c r="AY95">
        <f t="shared" si="53"/>
        <v>12.344591281900339</v>
      </c>
    </row>
    <row r="96" spans="5:52" x14ac:dyDescent="0.25">
      <c r="F96">
        <f t="shared" si="54"/>
        <v>95</v>
      </c>
      <c r="G96">
        <f t="shared" si="29"/>
        <v>1.0329865373846003</v>
      </c>
      <c r="H96">
        <f t="shared" si="55"/>
        <v>1.7568028790513404E-3</v>
      </c>
      <c r="K96">
        <f t="shared" si="30"/>
        <v>1.8038228905604282E-2</v>
      </c>
      <c r="L96">
        <f>ACOS(-J2*K96)</f>
        <v>1.5731328336368957</v>
      </c>
      <c r="N96">
        <f t="shared" si="31"/>
        <v>0.99983735083970593</v>
      </c>
      <c r="O96">
        <f t="shared" si="32"/>
        <v>2.7463944979766702E-2</v>
      </c>
      <c r="P96">
        <f>M2*N96*O96</f>
        <v>2.7231976427266311E-2</v>
      </c>
      <c r="Q96">
        <f t="shared" si="33"/>
        <v>2.7467398682548973E-2</v>
      </c>
      <c r="S96">
        <f t="shared" si="34"/>
        <v>1.8035295002819595E-2</v>
      </c>
      <c r="T96">
        <f>Q96*R2*S96</f>
        <v>6.363564278476458E-5</v>
      </c>
      <c r="U96">
        <f>D2*E2*G2*(P96+T96)</f>
        <v>1059621.5310597157</v>
      </c>
      <c r="V96">
        <f t="shared" si="35"/>
        <v>1059.6215310597156</v>
      </c>
      <c r="W96" s="2">
        <v>22.5</v>
      </c>
      <c r="X96">
        <f t="shared" si="36"/>
        <v>388.57499999999999</v>
      </c>
      <c r="Y96" s="6">
        <f t="shared" si="37"/>
        <v>295.8</v>
      </c>
      <c r="Z96">
        <f t="shared" si="38"/>
        <v>2.2719881109601614</v>
      </c>
      <c r="AA96" s="2">
        <v>33.5</v>
      </c>
      <c r="AB96">
        <f t="shared" si="39"/>
        <v>578.54499999999996</v>
      </c>
      <c r="AC96" s="6">
        <f t="shared" si="28"/>
        <v>306.8</v>
      </c>
      <c r="AD96">
        <f t="shared" si="40"/>
        <v>4.02592295454017</v>
      </c>
      <c r="AE96" s="8">
        <v>52</v>
      </c>
      <c r="AF96">
        <f t="shared" si="41"/>
        <v>0.52</v>
      </c>
      <c r="AG96" s="8">
        <v>92</v>
      </c>
      <c r="AH96">
        <f t="shared" si="42"/>
        <v>0.92</v>
      </c>
      <c r="AI96">
        <f t="shared" si="43"/>
        <v>2.0918544992221184</v>
      </c>
      <c r="AL96">
        <f t="shared" si="44"/>
        <v>798.000398203857</v>
      </c>
      <c r="AM96">
        <v>19.9206</v>
      </c>
      <c r="AN96">
        <f t="shared" si="45"/>
        <v>2.4963145438069177E-2</v>
      </c>
      <c r="AO96" s="6">
        <f t="shared" si="46"/>
        <v>7641353482.9750309</v>
      </c>
      <c r="AP96">
        <f t="shared" si="47"/>
        <v>8843588481.3744526</v>
      </c>
      <c r="AQ96">
        <f t="shared" si="48"/>
        <v>8242470982.1747417</v>
      </c>
      <c r="AR96">
        <f t="shared" si="49"/>
        <v>40.412835225602763</v>
      </c>
      <c r="AS96">
        <f t="shared" si="50"/>
        <v>0.13751457290769412</v>
      </c>
      <c r="AT96">
        <f t="shared" si="51"/>
        <v>-0.31629975365860657</v>
      </c>
      <c r="AU96">
        <f t="shared" si="52"/>
        <v>-1.7577896303544769</v>
      </c>
      <c r="AX96">
        <f>AW2*AM96</f>
        <v>13.944419999999999</v>
      </c>
      <c r="AY96">
        <f t="shared" si="53"/>
        <v>15.702209630354476</v>
      </c>
    </row>
    <row r="97" spans="6:51" x14ac:dyDescent="0.25">
      <c r="F97">
        <f t="shared" si="54"/>
        <v>96</v>
      </c>
      <c r="G97">
        <f t="shared" si="29"/>
        <v>1.0329862524891995</v>
      </c>
      <c r="H97">
        <f t="shared" si="55"/>
        <v>1.8797824354864999E-3</v>
      </c>
      <c r="K97">
        <f t="shared" si="30"/>
        <v>1.8038223929621594E-2</v>
      </c>
      <c r="L97">
        <f>ACOS(-J2*K97)</f>
        <v>1.5731328329923513</v>
      </c>
      <c r="N97">
        <f t="shared" si="31"/>
        <v>0.99983735092942005</v>
      </c>
      <c r="O97">
        <f t="shared" si="32"/>
        <v>2.7463944968516993E-2</v>
      </c>
      <c r="P97">
        <f>M2*N97*O97</f>
        <v>2.7231976418555109E-2</v>
      </c>
      <c r="Q97">
        <f t="shared" si="33"/>
        <v>2.746739867129502E-2</v>
      </c>
      <c r="S97">
        <f t="shared" si="34"/>
        <v>1.8035290029264531E-2</v>
      </c>
      <c r="T97">
        <f>Q97*R2*S97</f>
        <v>6.3635625210025485E-5</v>
      </c>
      <c r="U97">
        <f>D2*E2*G2*(P97+T97)</f>
        <v>1059621.5300392897</v>
      </c>
      <c r="V97">
        <f t="shared" si="35"/>
        <v>1059.6215300392898</v>
      </c>
      <c r="W97" s="2">
        <v>23</v>
      </c>
      <c r="X97">
        <f t="shared" si="36"/>
        <v>397.21</v>
      </c>
      <c r="Y97" s="6">
        <f t="shared" si="37"/>
        <v>296.3</v>
      </c>
      <c r="Z97">
        <f t="shared" si="38"/>
        <v>2.3339947564661481</v>
      </c>
      <c r="AA97" s="2">
        <v>34.5</v>
      </c>
      <c r="AB97">
        <f t="shared" si="39"/>
        <v>595.81499999999994</v>
      </c>
      <c r="AC97" s="6">
        <f t="shared" si="28"/>
        <v>307.8</v>
      </c>
      <c r="AD97">
        <f t="shared" si="40"/>
        <v>4.2322575139029901</v>
      </c>
      <c r="AE97" s="8">
        <v>50</v>
      </c>
      <c r="AF97">
        <f t="shared" si="41"/>
        <v>0.5</v>
      </c>
      <c r="AG97" s="8">
        <v>94</v>
      </c>
      <c r="AH97">
        <f t="shared" si="42"/>
        <v>0.94</v>
      </c>
      <c r="AI97">
        <f t="shared" si="43"/>
        <v>2.1550419140148369</v>
      </c>
      <c r="AL97">
        <f t="shared" si="44"/>
        <v>798.00039743537491</v>
      </c>
      <c r="AM97">
        <v>17.6706</v>
      </c>
      <c r="AN97">
        <f t="shared" si="45"/>
        <v>2.2143597994173973E-2</v>
      </c>
      <c r="AO97" s="6">
        <f t="shared" si="46"/>
        <v>7693174893.707921</v>
      </c>
      <c r="AP97">
        <f t="shared" si="47"/>
        <v>8959507612.9412384</v>
      </c>
      <c r="AQ97">
        <f t="shared" si="48"/>
        <v>8326341253.3245792</v>
      </c>
      <c r="AR97">
        <f t="shared" si="49"/>
        <v>40.824051165050413</v>
      </c>
      <c r="AS97">
        <f t="shared" si="50"/>
        <v>0.13447914579125844</v>
      </c>
      <c r="AT97">
        <f t="shared" si="51"/>
        <v>-0.32010614270786514</v>
      </c>
      <c r="AU97">
        <f t="shared" si="52"/>
        <v>-1.7573774508105158</v>
      </c>
      <c r="AX97">
        <f>AW2*AM97</f>
        <v>12.36942</v>
      </c>
      <c r="AY97">
        <f t="shared" si="53"/>
        <v>14.126797450810516</v>
      </c>
    </row>
    <row r="98" spans="6:51" x14ac:dyDescent="0.25">
      <c r="F98">
        <f t="shared" si="54"/>
        <v>97</v>
      </c>
      <c r="G98">
        <f t="shared" si="29"/>
        <v>1.0329859646114337</v>
      </c>
      <c r="H98">
        <f t="shared" si="55"/>
        <v>2.0027618219660885E-3</v>
      </c>
      <c r="K98">
        <f t="shared" si="30"/>
        <v>1.8038218901548924E-2</v>
      </c>
      <c r="L98">
        <f>ACOS(-J2*K98)</f>
        <v>1.5731328323410596</v>
      </c>
      <c r="N98">
        <f t="shared" si="31"/>
        <v>0.99983735102007332</v>
      </c>
      <c r="O98">
        <f t="shared" si="32"/>
        <v>2.7463944957149527E-2</v>
      </c>
      <c r="P98">
        <f>M2*N98*O98</f>
        <v>2.7231976409752726E-2</v>
      </c>
      <c r="Q98">
        <f t="shared" si="33"/>
        <v>2.7467398659923262E-2</v>
      </c>
      <c r="S98">
        <f t="shared" si="34"/>
        <v>1.8035285003644892E-2</v>
      </c>
      <c r="T98">
        <f>Q98*R2*S98</f>
        <v>6.3635607451309085E-5</v>
      </c>
      <c r="U98">
        <f>D2*E2*G2*(P98+T98)</f>
        <v>1059621.529008182</v>
      </c>
      <c r="V98">
        <f t="shared" si="35"/>
        <v>1059.6215290081821</v>
      </c>
      <c r="W98" s="2">
        <v>26</v>
      </c>
      <c r="X98">
        <f t="shared" si="36"/>
        <v>449.02</v>
      </c>
      <c r="Y98" s="6">
        <f t="shared" si="37"/>
        <v>299.3</v>
      </c>
      <c r="Z98">
        <f t="shared" si="38"/>
        <v>2.7380559832185698</v>
      </c>
      <c r="AA98" s="2">
        <v>30</v>
      </c>
      <c r="AB98">
        <f t="shared" si="39"/>
        <v>518.1</v>
      </c>
      <c r="AC98" s="6">
        <f t="shared" si="28"/>
        <v>303.3</v>
      </c>
      <c r="AD98">
        <f t="shared" si="40"/>
        <v>3.3710490534071527</v>
      </c>
      <c r="AE98" s="8">
        <v>50</v>
      </c>
      <c r="AF98">
        <f t="shared" si="41"/>
        <v>0.5</v>
      </c>
      <c r="AG98" s="8">
        <v>97</v>
      </c>
      <c r="AH98">
        <f t="shared" si="42"/>
        <v>0.97</v>
      </c>
      <c r="AI98">
        <f t="shared" si="43"/>
        <v>2.1707194152127944</v>
      </c>
      <c r="AL98">
        <f t="shared" si="44"/>
        <v>798.00039665884822</v>
      </c>
      <c r="AM98">
        <v>16.350171428571429</v>
      </c>
      <c r="AN98">
        <f t="shared" si="45"/>
        <v>2.0488926442929153E-2</v>
      </c>
      <c r="AO98" s="6">
        <f t="shared" si="46"/>
        <v>8009660313.2530737</v>
      </c>
      <c r="AP98">
        <f t="shared" si="47"/>
        <v>8446710189.1074104</v>
      </c>
      <c r="AQ98">
        <f t="shared" si="48"/>
        <v>8228185251.1802425</v>
      </c>
      <c r="AR98">
        <f t="shared" si="49"/>
        <v>40.342792286536728</v>
      </c>
      <c r="AS98">
        <f t="shared" si="50"/>
        <v>0.13373293879494288</v>
      </c>
      <c r="AT98">
        <f t="shared" si="51"/>
        <v>-0.32233994930204563</v>
      </c>
      <c r="AU98">
        <f t="shared" si="52"/>
        <v>-1.7390756562133325</v>
      </c>
      <c r="AX98">
        <f>AW2*AM98</f>
        <v>11.445119999999999</v>
      </c>
      <c r="AY98">
        <f t="shared" si="53"/>
        <v>13.184195656213332</v>
      </c>
    </row>
    <row r="99" spans="6:51" x14ac:dyDescent="0.25">
      <c r="F99">
        <f t="shared" si="54"/>
        <v>98</v>
      </c>
      <c r="G99">
        <f t="shared" si="29"/>
        <v>1.032985673751329</v>
      </c>
      <c r="H99">
        <f t="shared" si="55"/>
        <v>2.1257410273712537E-3</v>
      </c>
      <c r="K99">
        <f t="shared" si="30"/>
        <v>1.803821382138673E-2</v>
      </c>
      <c r="L99">
        <f>ACOS(-J2*K99)</f>
        <v>1.5731328316830209</v>
      </c>
      <c r="N99">
        <f t="shared" si="31"/>
        <v>0.99983735111166572</v>
      </c>
      <c r="O99">
        <f t="shared" si="32"/>
        <v>2.7463944945664294E-2</v>
      </c>
      <c r="P99">
        <f>M2*N99*O99</f>
        <v>2.7231976400859149E-2</v>
      </c>
      <c r="Q99">
        <f t="shared" si="33"/>
        <v>2.7467398648433696E-2</v>
      </c>
      <c r="S99">
        <f t="shared" si="34"/>
        <v>1.8035279925961146E-2</v>
      </c>
      <c r="T99">
        <f>Q99*R2*S99</f>
        <v>6.3635589508617048E-5</v>
      </c>
      <c r="U99">
        <f>D2*E2*G2*(P99+T99)</f>
        <v>1059621.5279663925</v>
      </c>
      <c r="V99">
        <f t="shared" si="35"/>
        <v>1059.6215279663925</v>
      </c>
      <c r="W99" s="2">
        <v>24.5</v>
      </c>
      <c r="X99">
        <f t="shared" si="36"/>
        <v>423.11500000000001</v>
      </c>
      <c r="Y99" s="6">
        <f t="shared" si="37"/>
        <v>297.8</v>
      </c>
      <c r="Z99">
        <f t="shared" si="38"/>
        <v>2.5289819903542559</v>
      </c>
      <c r="AA99" s="2">
        <v>34</v>
      </c>
      <c r="AB99">
        <f t="shared" si="39"/>
        <v>587.17999999999995</v>
      </c>
      <c r="AC99" s="6">
        <f t="shared" si="28"/>
        <v>307.3</v>
      </c>
      <c r="AD99">
        <f t="shared" si="40"/>
        <v>4.1279690380750855</v>
      </c>
      <c r="AE99" s="8">
        <v>51</v>
      </c>
      <c r="AF99">
        <f t="shared" si="41"/>
        <v>0.51</v>
      </c>
      <c r="AG99" s="8">
        <v>95</v>
      </c>
      <c r="AH99">
        <f t="shared" si="42"/>
        <v>0.95</v>
      </c>
      <c r="AI99">
        <f t="shared" si="43"/>
        <v>2.2538985501274187</v>
      </c>
      <c r="AL99">
        <f t="shared" si="44"/>
        <v>798.00039587427705</v>
      </c>
      <c r="AM99">
        <v>15.249599999999999</v>
      </c>
      <c r="AN99">
        <f t="shared" si="45"/>
        <v>1.9109764956059663E-2</v>
      </c>
      <c r="AO99" s="6">
        <f t="shared" si="46"/>
        <v>7850221478.4973993</v>
      </c>
      <c r="AP99">
        <f t="shared" si="47"/>
        <v>8901406526.1969452</v>
      </c>
      <c r="AQ99">
        <f t="shared" si="48"/>
        <v>8375814002.3471718</v>
      </c>
      <c r="AR99">
        <f t="shared" si="49"/>
        <v>41.066616053508184</v>
      </c>
      <c r="AS99">
        <f t="shared" si="50"/>
        <v>0.12981814640055767</v>
      </c>
      <c r="AT99">
        <f t="shared" si="51"/>
        <v>-0.32420181730931941</v>
      </c>
      <c r="AU99">
        <f t="shared" si="52"/>
        <v>-1.7283821267230426</v>
      </c>
      <c r="AX99">
        <f>AW2*AM99</f>
        <v>10.674719999999999</v>
      </c>
      <c r="AY99">
        <f t="shared" si="53"/>
        <v>12.403102126723041</v>
      </c>
    </row>
    <row r="100" spans="6:51" x14ac:dyDescent="0.25">
      <c r="F100">
        <f t="shared" si="54"/>
        <v>99</v>
      </c>
      <c r="G100">
        <f t="shared" si="29"/>
        <v>1.0329853799089115</v>
      </c>
      <c r="H100">
        <f t="shared" si="55"/>
        <v>2.2487200405831515E-3</v>
      </c>
      <c r="K100">
        <f t="shared" si="30"/>
        <v>1.8038208689135464E-2</v>
      </c>
      <c r="L100">
        <f>ACOS(-J2*K100)</f>
        <v>1.5731328310182349</v>
      </c>
      <c r="N100">
        <f t="shared" si="31"/>
        <v>0.99983735120419714</v>
      </c>
      <c r="O100">
        <f t="shared" si="32"/>
        <v>2.7463944934061298E-2</v>
      </c>
      <c r="P100">
        <f>M2*N100*O100</f>
        <v>2.7231976391874378E-2</v>
      </c>
      <c r="Q100">
        <f t="shared" si="33"/>
        <v>2.7467398636826321E-2</v>
      </c>
      <c r="S100">
        <f t="shared" si="34"/>
        <v>1.8035274796213734E-2</v>
      </c>
      <c r="T100">
        <f>Q100*R2*S100</f>
        <v>6.3635571381950919E-5</v>
      </c>
      <c r="U100">
        <f>D2*E2*G2*(P100+T100)</f>
        <v>1059621.5269139207</v>
      </c>
      <c r="V100">
        <f t="shared" si="35"/>
        <v>1059.6215269139207</v>
      </c>
      <c r="W100" s="2">
        <v>25</v>
      </c>
      <c r="X100">
        <f t="shared" si="36"/>
        <v>431.75</v>
      </c>
      <c r="Y100" s="6">
        <f t="shared" si="37"/>
        <v>298.3</v>
      </c>
      <c r="Z100">
        <f t="shared" si="38"/>
        <v>2.597066958624318</v>
      </c>
      <c r="AA100" s="2">
        <v>35</v>
      </c>
      <c r="AB100">
        <f t="shared" si="39"/>
        <v>604.44999999999993</v>
      </c>
      <c r="AC100" s="6">
        <f t="shared" si="28"/>
        <v>308.3</v>
      </c>
      <c r="AD100">
        <f t="shared" si="40"/>
        <v>4.3388295745269367</v>
      </c>
      <c r="AE100" s="8">
        <v>47</v>
      </c>
      <c r="AF100">
        <f t="shared" si="41"/>
        <v>0.47</v>
      </c>
      <c r="AG100" s="8">
        <v>94</v>
      </c>
      <c r="AH100">
        <f t="shared" si="42"/>
        <v>0.94</v>
      </c>
      <c r="AI100">
        <f t="shared" si="43"/>
        <v>2.2402464205672596</v>
      </c>
      <c r="AL100">
        <f t="shared" si="44"/>
        <v>798.00039508166105</v>
      </c>
      <c r="AM100">
        <v>17.278199999999998</v>
      </c>
      <c r="AN100">
        <f t="shared" si="45"/>
        <v>2.1651868979628619E-2</v>
      </c>
      <c r="AO100" s="6">
        <f t="shared" si="46"/>
        <v>7903100760.0574884</v>
      </c>
      <c r="AP100">
        <f t="shared" si="47"/>
        <v>9017892663.8373318</v>
      </c>
      <c r="AQ100">
        <f t="shared" si="48"/>
        <v>8460496711.9474106</v>
      </c>
      <c r="AR100">
        <f t="shared" si="49"/>
        <v>41.481815378678156</v>
      </c>
      <c r="AS100">
        <f t="shared" si="50"/>
        <v>0.13045566139091641</v>
      </c>
      <c r="AT100">
        <f t="shared" si="51"/>
        <v>-0.32076997687750136</v>
      </c>
      <c r="AU100">
        <f t="shared" si="52"/>
        <v>-1.7358588103654682</v>
      </c>
      <c r="AX100">
        <f>AW2*AM100</f>
        <v>12.094739999999998</v>
      </c>
      <c r="AY100">
        <f t="shared" si="53"/>
        <v>13.830598810365466</v>
      </c>
    </row>
    <row r="101" spans="6:51" x14ac:dyDescent="0.25">
      <c r="F101">
        <f t="shared" si="54"/>
        <v>100</v>
      </c>
      <c r="G101">
        <f t="shared" si="29"/>
        <v>1.032985083084208</v>
      </c>
      <c r="H101">
        <f t="shared" si="55"/>
        <v>2.3716988504829616E-3</v>
      </c>
      <c r="K101">
        <f t="shared" si="30"/>
        <v>1.8038203504795593E-2</v>
      </c>
      <c r="L101">
        <f>ACOS(-J2*K101)</f>
        <v>1.5731328303467018</v>
      </c>
      <c r="N101">
        <f t="shared" si="31"/>
        <v>0.99983735129766771</v>
      </c>
      <c r="O101">
        <f t="shared" si="32"/>
        <v>2.7463944922340541E-2</v>
      </c>
      <c r="P101">
        <f>M2*N101*O101</f>
        <v>2.7231976382798423E-2</v>
      </c>
      <c r="Q101">
        <f t="shared" si="33"/>
        <v>2.7467398625101141E-2</v>
      </c>
      <c r="S101">
        <f t="shared" si="34"/>
        <v>1.8035269614403132E-2</v>
      </c>
      <c r="T101">
        <f>Q101*R2*S101</f>
        <v>6.3635553071312377E-5</v>
      </c>
      <c r="U101">
        <f>D2*E2*G2*(P101+T101)</f>
        <v>1059621.525850767</v>
      </c>
      <c r="V101">
        <f t="shared" si="35"/>
        <v>1059.6215258507671</v>
      </c>
      <c r="W101" s="2">
        <v>24</v>
      </c>
      <c r="X101">
        <f t="shared" si="36"/>
        <v>414.48</v>
      </c>
      <c r="Y101" s="6">
        <f t="shared" si="37"/>
        <v>297.3</v>
      </c>
      <c r="Z101">
        <f t="shared" si="38"/>
        <v>2.4624618961402045</v>
      </c>
      <c r="AA101" s="2">
        <v>34</v>
      </c>
      <c r="AB101">
        <f t="shared" si="39"/>
        <v>587.17999999999995</v>
      </c>
      <c r="AC101" s="6">
        <f t="shared" si="28"/>
        <v>307.3</v>
      </c>
      <c r="AD101">
        <f t="shared" si="40"/>
        <v>4.1279690380750855</v>
      </c>
      <c r="AE101" s="8">
        <v>58</v>
      </c>
      <c r="AF101">
        <f t="shared" si="41"/>
        <v>0.57999999999999996</v>
      </c>
      <c r="AG101" s="8">
        <v>90</v>
      </c>
      <c r="AH101">
        <f t="shared" si="42"/>
        <v>0.9</v>
      </c>
      <c r="AI101">
        <f t="shared" si="43"/>
        <v>2.3052188743048667</v>
      </c>
      <c r="AL101">
        <f t="shared" si="44"/>
        <v>798.00039428100069</v>
      </c>
      <c r="AM101">
        <v>14.868</v>
      </c>
      <c r="AN101">
        <f t="shared" si="45"/>
        <v>1.8631569741761951E-2</v>
      </c>
      <c r="AO101" s="6">
        <f t="shared" si="46"/>
        <v>7797608001.4891062</v>
      </c>
      <c r="AP101">
        <f t="shared" si="47"/>
        <v>8901406526.1969452</v>
      </c>
      <c r="AQ101">
        <f t="shared" si="48"/>
        <v>8349507263.8430252</v>
      </c>
      <c r="AR101">
        <f t="shared" si="49"/>
        <v>40.937634114622355</v>
      </c>
      <c r="AS101">
        <f t="shared" si="50"/>
        <v>0.12743873839202172</v>
      </c>
      <c r="AT101">
        <f t="shared" si="51"/>
        <v>-0.32484738084862136</v>
      </c>
      <c r="AU101">
        <f t="shared" si="52"/>
        <v>-1.6947419241192196</v>
      </c>
      <c r="AX101">
        <f>AW2*AM101</f>
        <v>10.4076</v>
      </c>
      <c r="AY101">
        <f t="shared" si="53"/>
        <v>12.102341924119219</v>
      </c>
    </row>
    <row r="102" spans="6:51" x14ac:dyDescent="0.25">
      <c r="F102">
        <f t="shared" si="54"/>
        <v>101</v>
      </c>
      <c r="G102">
        <f t="shared" si="29"/>
        <v>1.0329847832772454</v>
      </c>
      <c r="H102">
        <f t="shared" si="55"/>
        <v>2.4946774459518786E-3</v>
      </c>
      <c r="K102">
        <f t="shared" si="30"/>
        <v>1.8038198268367594E-2</v>
      </c>
      <c r="L102">
        <f>ACOS(-J2*K102)</f>
        <v>1.5731328296684217</v>
      </c>
      <c r="N102">
        <f t="shared" si="31"/>
        <v>0.99983735139207741</v>
      </c>
      <c r="O102">
        <f t="shared" si="32"/>
        <v>2.7463944910502022E-2</v>
      </c>
      <c r="P102">
        <f>M2*N102*O102</f>
        <v>2.7231976373631277E-2</v>
      </c>
      <c r="Q102">
        <f t="shared" si="33"/>
        <v>2.7467398613258157E-2</v>
      </c>
      <c r="S102">
        <f t="shared" si="34"/>
        <v>1.8035264380529811E-2</v>
      </c>
      <c r="T102">
        <f>Q102*R2*S102</f>
        <v>6.3635534576703077E-5</v>
      </c>
      <c r="U102">
        <f>D2*E2*G2*(P102+T102)</f>
        <v>1059621.5247769316</v>
      </c>
      <c r="V102">
        <f t="shared" si="35"/>
        <v>1059.6215247769317</v>
      </c>
      <c r="W102" s="2">
        <v>24</v>
      </c>
      <c r="X102">
        <f t="shared" si="36"/>
        <v>414.48</v>
      </c>
      <c r="Y102" s="6">
        <f t="shared" si="37"/>
        <v>297.3</v>
      </c>
      <c r="Z102">
        <f t="shared" si="38"/>
        <v>2.4624618961402045</v>
      </c>
      <c r="AA102" s="2">
        <v>29</v>
      </c>
      <c r="AB102">
        <f t="shared" si="39"/>
        <v>500.83</v>
      </c>
      <c r="AC102" s="6">
        <f t="shared" si="28"/>
        <v>302.3</v>
      </c>
      <c r="AD102">
        <f t="shared" si="40"/>
        <v>3.2019052325811828</v>
      </c>
      <c r="AE102" s="8">
        <v>67</v>
      </c>
      <c r="AF102">
        <f t="shared" si="41"/>
        <v>0.67</v>
      </c>
      <c r="AG102" s="8">
        <v>96</v>
      </c>
      <c r="AH102">
        <f t="shared" si="42"/>
        <v>0.96</v>
      </c>
      <c r="AI102">
        <f t="shared" si="43"/>
        <v>2.2546199630619945</v>
      </c>
      <c r="AL102">
        <f t="shared" si="44"/>
        <v>798.00039347229585</v>
      </c>
      <c r="AM102">
        <v>16.62105306122449</v>
      </c>
      <c r="AN102">
        <f t="shared" si="45"/>
        <v>2.0828377024856095E-2</v>
      </c>
      <c r="AO102" s="6">
        <f t="shared" si="46"/>
        <v>7797608001.4891062</v>
      </c>
      <c r="AP102">
        <f t="shared" si="47"/>
        <v>8335811539.003027</v>
      </c>
      <c r="AQ102">
        <f t="shared" si="48"/>
        <v>8066709770.246067</v>
      </c>
      <c r="AR102">
        <f t="shared" si="49"/>
        <v>39.551078003516466</v>
      </c>
      <c r="AS102">
        <f t="shared" si="50"/>
        <v>0.12978451228319285</v>
      </c>
      <c r="AT102">
        <f t="shared" si="51"/>
        <v>-0.32188169101644426</v>
      </c>
      <c r="AU102">
        <f t="shared" si="52"/>
        <v>-1.6522564989070161</v>
      </c>
      <c r="AX102">
        <f>AW2*AM102</f>
        <v>11.634737142857142</v>
      </c>
      <c r="AY102">
        <f t="shared" si="53"/>
        <v>13.286993641764159</v>
      </c>
    </row>
    <row r="103" spans="6:51" x14ac:dyDescent="0.25">
      <c r="F103">
        <f t="shared" si="54"/>
        <v>102</v>
      </c>
      <c r="G103">
        <f t="shared" si="29"/>
        <v>1.0329844804880504</v>
      </c>
      <c r="H103">
        <f t="shared" si="55"/>
        <v>2.617655815871115E-3</v>
      </c>
      <c r="K103">
        <f t="shared" si="30"/>
        <v>1.8038192979851923E-2</v>
      </c>
      <c r="L103">
        <f>ACOS(-J2*K103)</f>
        <v>1.5731328289833946</v>
      </c>
      <c r="N103">
        <f t="shared" si="31"/>
        <v>0.99983735148742614</v>
      </c>
      <c r="O103">
        <f t="shared" si="32"/>
        <v>2.7463944898545742E-2</v>
      </c>
      <c r="P103">
        <f>M2*N103*O103</f>
        <v>2.7231976364372936E-2</v>
      </c>
      <c r="Q103">
        <f t="shared" si="33"/>
        <v>2.7467398601297363E-2</v>
      </c>
      <c r="S103">
        <f t="shared" si="34"/>
        <v>1.803525909459423E-2</v>
      </c>
      <c r="T103">
        <f>Q103*R2*S103</f>
        <v>6.3635515898124672E-5</v>
      </c>
      <c r="U103">
        <f>D2*E2*G2*(P103+T103)</f>
        <v>1059621.5236924146</v>
      </c>
      <c r="V103">
        <f t="shared" si="35"/>
        <v>1059.6215236924147</v>
      </c>
      <c r="W103" s="2">
        <v>24</v>
      </c>
      <c r="X103">
        <f t="shared" si="36"/>
        <v>414.48</v>
      </c>
      <c r="Y103" s="6">
        <f t="shared" si="37"/>
        <v>297.3</v>
      </c>
      <c r="Z103">
        <f t="shared" si="38"/>
        <v>2.4624618961402045</v>
      </c>
      <c r="AA103" s="2">
        <v>34.5</v>
      </c>
      <c r="AB103">
        <f t="shared" si="39"/>
        <v>595.81499999999994</v>
      </c>
      <c r="AC103" s="6">
        <f t="shared" si="28"/>
        <v>307.8</v>
      </c>
      <c r="AD103">
        <f t="shared" si="40"/>
        <v>4.2322575139029901</v>
      </c>
      <c r="AE103" s="8">
        <v>48</v>
      </c>
      <c r="AF103">
        <f t="shared" si="41"/>
        <v>0.48</v>
      </c>
      <c r="AG103" s="8">
        <v>94</v>
      </c>
      <c r="AH103">
        <f t="shared" si="42"/>
        <v>0.94</v>
      </c>
      <c r="AI103">
        <f t="shared" si="43"/>
        <v>2.1730988945226137</v>
      </c>
      <c r="AL103">
        <f t="shared" si="44"/>
        <v>798.00039265554676</v>
      </c>
      <c r="AM103">
        <v>19.335599999999999</v>
      </c>
      <c r="AN103">
        <f t="shared" si="45"/>
        <v>2.4230063265578021E-2</v>
      </c>
      <c r="AO103" s="6">
        <f t="shared" si="46"/>
        <v>7797608001.4891062</v>
      </c>
      <c r="AP103">
        <f t="shared" si="47"/>
        <v>8959507612.9412384</v>
      </c>
      <c r="AQ103">
        <f t="shared" si="48"/>
        <v>8378557807.2151718</v>
      </c>
      <c r="AR103">
        <f t="shared" si="49"/>
        <v>41.080068928775987</v>
      </c>
      <c r="AS103">
        <f t="shared" si="50"/>
        <v>0.13361991779087976</v>
      </c>
      <c r="AT103">
        <f t="shared" si="51"/>
        <v>-0.31728941459146964</v>
      </c>
      <c r="AU103">
        <f t="shared" si="52"/>
        <v>-1.741638222395433</v>
      </c>
      <c r="AX103">
        <f>AW2*AM103</f>
        <v>13.53492</v>
      </c>
      <c r="AY103">
        <f t="shared" si="53"/>
        <v>15.276558222395433</v>
      </c>
    </row>
    <row r="104" spans="6:51" x14ac:dyDescent="0.25">
      <c r="F104">
        <f t="shared" si="54"/>
        <v>103</v>
      </c>
      <c r="G104">
        <f t="shared" si="29"/>
        <v>1.0329841747166508</v>
      </c>
      <c r="H104">
        <f t="shared" si="55"/>
        <v>2.7406339491219092E-3</v>
      </c>
      <c r="K104">
        <f t="shared" si="30"/>
        <v>1.8038187639249078E-2</v>
      </c>
      <c r="L104">
        <f>ACOS(-J2*K104)</f>
        <v>1.5731328282916206</v>
      </c>
      <c r="N104">
        <f t="shared" si="31"/>
        <v>0.9998373515837139</v>
      </c>
      <c r="O104">
        <f t="shared" si="32"/>
        <v>2.7463944886471709E-2</v>
      </c>
      <c r="P104">
        <f>M2*N104*O104</f>
        <v>2.7231976355023418E-2</v>
      </c>
      <c r="Q104">
        <f t="shared" si="33"/>
        <v>2.7467398589218775E-2</v>
      </c>
      <c r="S104">
        <f t="shared" si="34"/>
        <v>1.8035253756596883E-2</v>
      </c>
      <c r="T104">
        <f>Q103*R2*S103</f>
        <v>6.3635515898124672E-5</v>
      </c>
      <c r="U104">
        <f>D2*E2*G2*(P104+T104)</f>
        <v>1059621.5233294643</v>
      </c>
      <c r="V104">
        <f t="shared" si="35"/>
        <v>1059.6215233294643</v>
      </c>
      <c r="W104" s="2">
        <v>22</v>
      </c>
      <c r="X104">
        <f t="shared" si="36"/>
        <v>379.94</v>
      </c>
      <c r="Y104" s="6">
        <f t="shared" si="37"/>
        <v>295.3</v>
      </c>
      <c r="Z104">
        <f t="shared" si="38"/>
        <v>2.2114271288940266</v>
      </c>
      <c r="AA104" s="2">
        <v>31</v>
      </c>
      <c r="AB104">
        <f t="shared" si="39"/>
        <v>535.37</v>
      </c>
      <c r="AC104" s="6">
        <f t="shared" si="28"/>
        <v>304.3</v>
      </c>
      <c r="AD104">
        <f t="shared" si="40"/>
        <v>3.5479274662728466</v>
      </c>
      <c r="AE104" s="8">
        <v>56</v>
      </c>
      <c r="AF104">
        <f t="shared" si="41"/>
        <v>0.56000000000000005</v>
      </c>
      <c r="AG104" s="8">
        <v>96</v>
      </c>
      <c r="AH104">
        <f t="shared" si="42"/>
        <v>0.96</v>
      </c>
      <c r="AI104">
        <f t="shared" si="43"/>
        <v>2.0549047124255297</v>
      </c>
      <c r="AL104">
        <f t="shared" si="44"/>
        <v>798.00039238220893</v>
      </c>
      <c r="AM104">
        <v>15.552</v>
      </c>
      <c r="AN104">
        <f t="shared" si="45"/>
        <v>1.9488712221774496E-2</v>
      </c>
      <c r="AO104" s="6">
        <f t="shared" si="46"/>
        <v>7589794316.8739386</v>
      </c>
      <c r="AP104">
        <f t="shared" si="47"/>
        <v>8558711713.0389957</v>
      </c>
      <c r="AQ104">
        <f t="shared" si="48"/>
        <v>8074253014.9564667</v>
      </c>
      <c r="AR104">
        <f t="shared" si="49"/>
        <v>39.588062532331556</v>
      </c>
      <c r="AS104">
        <f t="shared" si="50"/>
        <v>0.13931085638844243</v>
      </c>
      <c r="AT104">
        <f t="shared" si="51"/>
        <v>-0.32369023850060441</v>
      </c>
      <c r="AU104">
        <f t="shared" si="52"/>
        <v>-1.7851668445056503</v>
      </c>
      <c r="AX104">
        <f>AW2*AM104</f>
        <v>10.886399999999998</v>
      </c>
      <c r="AY104">
        <f t="shared" si="53"/>
        <v>12.671566844505648</v>
      </c>
    </row>
    <row r="105" spans="6:51" x14ac:dyDescent="0.25">
      <c r="F105">
        <f t="shared" si="54"/>
        <v>104</v>
      </c>
      <c r="G105">
        <f t="shared" si="29"/>
        <v>1.0329838659630741</v>
      </c>
      <c r="H105">
        <f t="shared" si="55"/>
        <v>2.8636118345855151E-3</v>
      </c>
      <c r="K105">
        <f t="shared" si="30"/>
        <v>1.803818224655953E-2</v>
      </c>
      <c r="L105">
        <f>ACOS(-J2*K105)</f>
        <v>1.5731328275930998</v>
      </c>
      <c r="N105">
        <f t="shared" si="31"/>
        <v>0.99983735168094079</v>
      </c>
      <c r="O105">
        <f t="shared" si="32"/>
        <v>2.7463944874279909E-2</v>
      </c>
      <c r="P105">
        <f>M2*N105*O105</f>
        <v>2.7231976345582706E-2</v>
      </c>
      <c r="Q105">
        <f t="shared" si="33"/>
        <v>2.7467398577022375E-2</v>
      </c>
      <c r="S105">
        <f t="shared" si="34"/>
        <v>1.8035248366538241E-2</v>
      </c>
      <c r="T105">
        <f>Q105*R2*S105</f>
        <v>6.3635477989067404E-5</v>
      </c>
      <c r="U105">
        <f>D2*E2*G2*(P105+T105)</f>
        <v>1059621.5214913362</v>
      </c>
      <c r="V105">
        <f t="shared" si="35"/>
        <v>1059.6215214913361</v>
      </c>
      <c r="W105" s="2">
        <v>23</v>
      </c>
      <c r="X105">
        <f t="shared" si="36"/>
        <v>397.21</v>
      </c>
      <c r="Y105" s="6">
        <f t="shared" si="37"/>
        <v>296.3</v>
      </c>
      <c r="Z105">
        <f t="shared" si="38"/>
        <v>2.3339947564661481</v>
      </c>
      <c r="AA105" s="2">
        <v>29</v>
      </c>
      <c r="AB105">
        <f t="shared" si="39"/>
        <v>500.83</v>
      </c>
      <c r="AC105" s="6">
        <f t="shared" si="28"/>
        <v>302.3</v>
      </c>
      <c r="AD105">
        <f t="shared" si="40"/>
        <v>3.2019052325811828</v>
      </c>
      <c r="AE105" s="8">
        <v>56</v>
      </c>
      <c r="AF105">
        <f t="shared" si="41"/>
        <v>0.56000000000000005</v>
      </c>
      <c r="AG105" s="8">
        <v>95</v>
      </c>
      <c r="AH105">
        <f t="shared" si="42"/>
        <v>0.95</v>
      </c>
      <c r="AI105">
        <f t="shared" si="43"/>
        <v>2.0051809744441513</v>
      </c>
      <c r="AL105">
        <f t="shared" si="44"/>
        <v>798.0003909979157</v>
      </c>
      <c r="AM105">
        <v>16.464946355685132</v>
      </c>
      <c r="AN105">
        <f t="shared" si="45"/>
        <v>2.0632754747269461E-2</v>
      </c>
      <c r="AO105" s="6">
        <f t="shared" si="46"/>
        <v>7693174893.707921</v>
      </c>
      <c r="AP105">
        <f t="shared" si="47"/>
        <v>8335811539.003027</v>
      </c>
      <c r="AQ105">
        <f t="shared" si="48"/>
        <v>8014493216.3554745</v>
      </c>
      <c r="AR105">
        <f t="shared" si="49"/>
        <v>39.295060239790892</v>
      </c>
      <c r="AS105">
        <f t="shared" si="50"/>
        <v>0.14175382198108999</v>
      </c>
      <c r="AT105">
        <f t="shared" si="51"/>
        <v>-0.32214578109118619</v>
      </c>
      <c r="AU105">
        <f t="shared" si="52"/>
        <v>-1.7944244750924008</v>
      </c>
      <c r="AX105">
        <f>AW2*AM105</f>
        <v>11.525462448979592</v>
      </c>
      <c r="AY105">
        <f t="shared" si="53"/>
        <v>13.319886924071993</v>
      </c>
    </row>
    <row r="106" spans="6:51" x14ac:dyDescent="0.25">
      <c r="F106">
        <f t="shared" si="54"/>
        <v>105</v>
      </c>
      <c r="G106">
        <f t="shared" si="29"/>
        <v>1.032983554227348</v>
      </c>
      <c r="H106">
        <f t="shared" si="55"/>
        <v>2.9865894611432143E-3</v>
      </c>
      <c r="K106">
        <f t="shared" si="30"/>
        <v>1.8038176801783764E-2</v>
      </c>
      <c r="L106">
        <f>ACOS(-J2*K106)</f>
        <v>1.573132826887832</v>
      </c>
      <c r="N106">
        <f t="shared" si="31"/>
        <v>0.99983735177910671</v>
      </c>
      <c r="O106">
        <f t="shared" si="32"/>
        <v>2.7463944861970357E-2</v>
      </c>
      <c r="P106">
        <f>M2*N106*O106</f>
        <v>2.723197633605081E-2</v>
      </c>
      <c r="Q106">
        <f t="shared" si="33"/>
        <v>2.7467398564708177E-2</v>
      </c>
      <c r="S106">
        <f t="shared" si="34"/>
        <v>1.8035242924418795E-2</v>
      </c>
      <c r="T106">
        <f>Q106*R2*S106</f>
        <v>6.3635458758591929E-5</v>
      </c>
      <c r="U106">
        <f>D2*E2*G2*(P106+T106)</f>
        <v>1059621.5203747747</v>
      </c>
      <c r="V106">
        <f t="shared" si="35"/>
        <v>1059.6215203747747</v>
      </c>
      <c r="W106" s="2">
        <v>23</v>
      </c>
      <c r="X106">
        <f t="shared" si="36"/>
        <v>397.21</v>
      </c>
      <c r="Y106" s="6">
        <f t="shared" si="37"/>
        <v>296.3</v>
      </c>
      <c r="Z106">
        <f t="shared" si="38"/>
        <v>2.3339947564661481</v>
      </c>
      <c r="AA106" s="2">
        <v>33</v>
      </c>
      <c r="AB106">
        <f t="shared" si="39"/>
        <v>569.91</v>
      </c>
      <c r="AC106" s="6">
        <f t="shared" si="28"/>
        <v>306.3</v>
      </c>
      <c r="AD106">
        <f t="shared" si="40"/>
        <v>3.9260786579739286</v>
      </c>
      <c r="AE106" s="8">
        <v>51</v>
      </c>
      <c r="AF106">
        <f t="shared" si="41"/>
        <v>0.51</v>
      </c>
      <c r="AG106" s="8">
        <v>94</v>
      </c>
      <c r="AH106">
        <f t="shared" si="42"/>
        <v>0.94</v>
      </c>
      <c r="AI106">
        <f t="shared" si="43"/>
        <v>2.0981275933224417</v>
      </c>
      <c r="AL106">
        <f t="shared" si="44"/>
        <v>798.00039015703385</v>
      </c>
      <c r="AM106">
        <v>18.579599999999999</v>
      </c>
      <c r="AN106">
        <f t="shared" si="45"/>
        <v>2.3282695383574723E-2</v>
      </c>
      <c r="AO106" s="6">
        <f t="shared" si="46"/>
        <v>7693174893.707921</v>
      </c>
      <c r="AP106">
        <f t="shared" si="47"/>
        <v>8786052557.743763</v>
      </c>
      <c r="AQ106">
        <f t="shared" si="48"/>
        <v>8239613725.7258415</v>
      </c>
      <c r="AR106">
        <f t="shared" si="49"/>
        <v>40.398826097233801</v>
      </c>
      <c r="AS106">
        <f t="shared" si="50"/>
        <v>0.13721119155850869</v>
      </c>
      <c r="AT106">
        <f t="shared" si="51"/>
        <v>-0.31856836123217408</v>
      </c>
      <c r="AU106">
        <f t="shared" si="52"/>
        <v>-1.7658789226419556</v>
      </c>
      <c r="AX106">
        <f>AW2*AM106</f>
        <v>13.005719999999998</v>
      </c>
      <c r="AY106">
        <f t="shared" si="53"/>
        <v>14.771598922641953</v>
      </c>
    </row>
    <row r="107" spans="6:51" x14ac:dyDescent="0.25">
      <c r="F107">
        <f t="shared" si="54"/>
        <v>106</v>
      </c>
      <c r="G107">
        <f t="shared" si="29"/>
        <v>1.0329832395095011</v>
      </c>
      <c r="H107">
        <f t="shared" si="55"/>
        <v>3.1095668176763067E-3</v>
      </c>
      <c r="K107">
        <f t="shared" si="30"/>
        <v>1.8038171304922284E-2</v>
      </c>
      <c r="L107">
        <f>ACOS(-J2*K107)</f>
        <v>1.5731328261758177</v>
      </c>
      <c r="N107">
        <f t="shared" si="31"/>
        <v>0.99983735187821166</v>
      </c>
      <c r="O107">
        <f t="shared" si="32"/>
        <v>2.7463944849543048E-2</v>
      </c>
      <c r="P107">
        <f>M2*N107*O107</f>
        <v>2.7231976326427727E-2</v>
      </c>
      <c r="Q107">
        <f t="shared" si="33"/>
        <v>2.746739855227618E-2</v>
      </c>
      <c r="S107">
        <f t="shared" si="34"/>
        <v>1.8035237430239041E-2</v>
      </c>
      <c r="T107">
        <f>Q107*R2*S107</f>
        <v>6.3635439344154247E-5</v>
      </c>
      <c r="U107">
        <f>D2*E2*G2*(P107+T107)</f>
        <v>1059621.5192475317</v>
      </c>
      <c r="V107">
        <f t="shared" si="35"/>
        <v>1059.6215192475318</v>
      </c>
      <c r="W107" s="2">
        <v>23</v>
      </c>
      <c r="X107">
        <f t="shared" si="36"/>
        <v>397.21</v>
      </c>
      <c r="Y107" s="6">
        <f t="shared" si="37"/>
        <v>296.3</v>
      </c>
      <c r="Z107">
        <f t="shared" si="38"/>
        <v>2.3339947564661481</v>
      </c>
      <c r="AA107" s="2">
        <v>33</v>
      </c>
      <c r="AB107">
        <f t="shared" si="39"/>
        <v>569.91</v>
      </c>
      <c r="AC107" s="6">
        <f t="shared" si="28"/>
        <v>306.3</v>
      </c>
      <c r="AD107">
        <f t="shared" si="40"/>
        <v>3.9260786579739286</v>
      </c>
      <c r="AE107" s="8">
        <v>46</v>
      </c>
      <c r="AF107">
        <f t="shared" si="41"/>
        <v>0.46</v>
      </c>
      <c r="AG107" s="8">
        <v>94</v>
      </c>
      <c r="AH107">
        <f t="shared" si="42"/>
        <v>0.94</v>
      </c>
      <c r="AI107">
        <f t="shared" si="43"/>
        <v>1.9999756268730933</v>
      </c>
      <c r="AL107">
        <f t="shared" si="44"/>
        <v>798.00038930810774</v>
      </c>
      <c r="AM107">
        <v>17.733599999999999</v>
      </c>
      <c r="AN107">
        <f t="shared" si="45"/>
        <v>2.2222545549602558E-2</v>
      </c>
      <c r="AO107" s="6">
        <f t="shared" si="46"/>
        <v>7693174893.707921</v>
      </c>
      <c r="AP107">
        <f t="shared" si="47"/>
        <v>8786052557.743763</v>
      </c>
      <c r="AQ107">
        <f t="shared" si="48"/>
        <v>8239613725.7258415</v>
      </c>
      <c r="AR107">
        <f t="shared" si="49"/>
        <v>40.398826097233801</v>
      </c>
      <c r="AS107">
        <f t="shared" si="50"/>
        <v>0.14201130767967424</v>
      </c>
      <c r="AT107">
        <f t="shared" si="51"/>
        <v>-0.31999956350803654</v>
      </c>
      <c r="AU107">
        <f t="shared" si="52"/>
        <v>-1.8358663350996831</v>
      </c>
      <c r="AX107">
        <f>AW2*AM107</f>
        <v>12.413519999999998</v>
      </c>
      <c r="AY107">
        <f t="shared" si="53"/>
        <v>14.249386335099681</v>
      </c>
    </row>
    <row r="108" spans="6:51" x14ac:dyDescent="0.25">
      <c r="F108">
        <f t="shared" si="54"/>
        <v>107</v>
      </c>
      <c r="G108">
        <f t="shared" si="29"/>
        <v>1.0329829218095614</v>
      </c>
      <c r="H108">
        <f t="shared" si="55"/>
        <v>3.2325438930661215E-3</v>
      </c>
      <c r="K108">
        <f t="shared" si="30"/>
        <v>1.8038165755975579E-2</v>
      </c>
      <c r="L108">
        <f>ACOS(-J2*K108)</f>
        <v>1.5731328254570567</v>
      </c>
      <c r="N108">
        <f t="shared" si="31"/>
        <v>0.99983735197825574</v>
      </c>
      <c r="O108">
        <f t="shared" si="32"/>
        <v>2.7463944836997992E-2</v>
      </c>
      <c r="P108">
        <f>M2*N108*O108</f>
        <v>2.7231976316713476E-2</v>
      </c>
      <c r="Q108">
        <f t="shared" si="33"/>
        <v>2.7467398539726389E-2</v>
      </c>
      <c r="S108">
        <f t="shared" si="34"/>
        <v>1.8035231883999473E-2</v>
      </c>
      <c r="T108">
        <f>Q108*R2*S108</f>
        <v>6.3635419745756094E-5</v>
      </c>
      <c r="U108">
        <f>D2*E2*G2*(P108+T108)</f>
        <v>1059621.5181096084</v>
      </c>
      <c r="V108">
        <f t="shared" si="35"/>
        <v>1059.6215181096084</v>
      </c>
      <c r="W108" s="2">
        <v>22</v>
      </c>
      <c r="X108">
        <f t="shared" si="36"/>
        <v>379.94</v>
      </c>
      <c r="Y108" s="6">
        <f t="shared" si="37"/>
        <v>295.3</v>
      </c>
      <c r="Z108">
        <f t="shared" si="38"/>
        <v>2.2114271288940266</v>
      </c>
      <c r="AA108" s="2">
        <v>33</v>
      </c>
      <c r="AB108">
        <f t="shared" si="39"/>
        <v>569.91</v>
      </c>
      <c r="AC108" s="6">
        <f t="shared" si="28"/>
        <v>306.3</v>
      </c>
      <c r="AD108">
        <f t="shared" si="40"/>
        <v>3.9260786579739286</v>
      </c>
      <c r="AE108" s="8">
        <v>60</v>
      </c>
      <c r="AF108">
        <f t="shared" si="41"/>
        <v>0.6</v>
      </c>
      <c r="AG108" s="8">
        <v>95</v>
      </c>
      <c r="AH108">
        <f t="shared" si="42"/>
        <v>0.95</v>
      </c>
      <c r="AI108">
        <f t="shared" si="43"/>
        <v>2.228251483616841</v>
      </c>
      <c r="AL108">
        <f t="shared" si="44"/>
        <v>798.00038845113829</v>
      </c>
      <c r="AM108">
        <v>14.58</v>
      </c>
      <c r="AN108">
        <f t="shared" si="45"/>
        <v>1.8270667797917663E-2</v>
      </c>
      <c r="AO108" s="6">
        <f t="shared" si="46"/>
        <v>7589794316.8739386</v>
      </c>
      <c r="AP108">
        <f t="shared" si="47"/>
        <v>8786052557.743763</v>
      </c>
      <c r="AQ108">
        <f t="shared" si="48"/>
        <v>8187923437.3088512</v>
      </c>
      <c r="AR108">
        <f t="shared" si="49"/>
        <v>40.145388613125299</v>
      </c>
      <c r="AS108">
        <f t="shared" si="50"/>
        <v>0.1310173952720225</v>
      </c>
      <c r="AT108">
        <f t="shared" si="51"/>
        <v>-0.32533459847281115</v>
      </c>
      <c r="AU108">
        <f t="shared" si="52"/>
        <v>-1.7111767830821563</v>
      </c>
      <c r="AX108">
        <f>AW2*AM108</f>
        <v>10.206</v>
      </c>
      <c r="AY108">
        <f t="shared" si="53"/>
        <v>11.917176783082155</v>
      </c>
    </row>
    <row r="109" spans="6:51" x14ac:dyDescent="0.25">
      <c r="F109">
        <f t="shared" si="54"/>
        <v>108</v>
      </c>
      <c r="G109">
        <f t="shared" si="29"/>
        <v>1.032982601127558</v>
      </c>
      <c r="H109">
        <f t="shared" si="55"/>
        <v>3.3555206761940121E-3</v>
      </c>
      <c r="K109">
        <f t="shared" si="30"/>
        <v>1.8038160154944149E-2</v>
      </c>
      <c r="L109">
        <f>ACOS(-J2*K109)</f>
        <v>1.573132824731549</v>
      </c>
      <c r="N109">
        <f t="shared" si="31"/>
        <v>0.99983735207923874</v>
      </c>
      <c r="O109">
        <f t="shared" si="32"/>
        <v>2.7463944824335174E-2</v>
      </c>
      <c r="P109">
        <f>M2*N109*O109</f>
        <v>2.7231976306908025E-2</v>
      </c>
      <c r="Q109">
        <f t="shared" si="33"/>
        <v>2.7467398527058793E-2</v>
      </c>
      <c r="S109">
        <f t="shared" si="34"/>
        <v>1.8035226285700586E-2</v>
      </c>
      <c r="T109">
        <f>Q109*R2*S109</f>
        <v>6.3635399963399202E-5</v>
      </c>
      <c r="U109">
        <f>D2*E2*G2*(P109+T109)</f>
        <v>1059621.5169610034</v>
      </c>
      <c r="V109">
        <f t="shared" si="35"/>
        <v>1059.6215169610034</v>
      </c>
      <c r="W109" s="2">
        <v>23</v>
      </c>
      <c r="X109">
        <f t="shared" si="36"/>
        <v>397.21</v>
      </c>
      <c r="Y109" s="6">
        <f t="shared" si="37"/>
        <v>296.3</v>
      </c>
      <c r="Z109">
        <f t="shared" si="38"/>
        <v>2.3339947564661481</v>
      </c>
      <c r="AA109" s="2">
        <v>34</v>
      </c>
      <c r="AB109">
        <f t="shared" si="39"/>
        <v>587.17999999999995</v>
      </c>
      <c r="AC109" s="6">
        <f t="shared" si="28"/>
        <v>307.3</v>
      </c>
      <c r="AD109">
        <f t="shared" si="40"/>
        <v>4.1279690380750855</v>
      </c>
      <c r="AE109" s="8">
        <v>20</v>
      </c>
      <c r="AF109">
        <f t="shared" si="41"/>
        <v>0.2</v>
      </c>
      <c r="AG109" s="8">
        <v>96</v>
      </c>
      <c r="AH109">
        <f t="shared" si="42"/>
        <v>0.96</v>
      </c>
      <c r="AI109">
        <f t="shared" si="43"/>
        <v>1.5331143869112596</v>
      </c>
      <c r="AL109">
        <f t="shared" si="44"/>
        <v>798.00038758612459</v>
      </c>
      <c r="AM109">
        <v>15.327</v>
      </c>
      <c r="AN109">
        <f t="shared" si="45"/>
        <v>1.9206757588630653E-2</v>
      </c>
      <c r="AO109" s="6">
        <f t="shared" si="46"/>
        <v>7693174893.707921</v>
      </c>
      <c r="AP109">
        <f t="shared" si="47"/>
        <v>8901406526.1969452</v>
      </c>
      <c r="AQ109">
        <f t="shared" si="48"/>
        <v>8297290709.9524326</v>
      </c>
      <c r="AR109">
        <f t="shared" si="49"/>
        <v>40.681616350896775</v>
      </c>
      <c r="AS109">
        <f t="shared" si="50"/>
        <v>0.16665340504220835</v>
      </c>
      <c r="AT109">
        <f t="shared" si="51"/>
        <v>-0.32407087725534861</v>
      </c>
      <c r="AU109">
        <f t="shared" si="52"/>
        <v>-2.1971130121956941</v>
      </c>
      <c r="AX109">
        <f>AW2*AM109</f>
        <v>10.728899999999999</v>
      </c>
      <c r="AY109">
        <f t="shared" si="53"/>
        <v>12.926013012195693</v>
      </c>
    </row>
    <row r="110" spans="6:51" x14ac:dyDescent="0.25">
      <c r="F110">
        <f t="shared" si="54"/>
        <v>109</v>
      </c>
      <c r="G110">
        <f t="shared" si="29"/>
        <v>1.0329822774635198</v>
      </c>
      <c r="H110">
        <f t="shared" si="55"/>
        <v>3.4784971559413489E-3</v>
      </c>
      <c r="K110">
        <f t="shared" si="30"/>
        <v>1.8038154501828507E-2</v>
      </c>
      <c r="L110">
        <f>ACOS(-J2*K110)</f>
        <v>1.573132823999295</v>
      </c>
      <c r="N110">
        <f t="shared" si="31"/>
        <v>0.99983735218116077</v>
      </c>
      <c r="O110">
        <f t="shared" si="32"/>
        <v>2.7463944811554609E-2</v>
      </c>
      <c r="P110">
        <f>M2*N110*O110</f>
        <v>2.7231976297011396E-2</v>
      </c>
      <c r="Q110">
        <f t="shared" si="33"/>
        <v>2.7467398514273406E-2</v>
      </c>
      <c r="S110">
        <f t="shared" si="34"/>
        <v>1.8035220635342897E-2</v>
      </c>
      <c r="T110">
        <f>Q110*R2*S110</f>
        <v>6.363537999708543E-5</v>
      </c>
      <c r="U110">
        <f>D2*E2*G2*(P110+T110)</f>
        <v>1059621.5158017175</v>
      </c>
      <c r="V110">
        <f t="shared" si="35"/>
        <v>1059.6215158017176</v>
      </c>
      <c r="W110" s="2">
        <v>24</v>
      </c>
      <c r="X110">
        <f t="shared" si="36"/>
        <v>414.48</v>
      </c>
      <c r="Y110" s="6">
        <f t="shared" si="37"/>
        <v>297.3</v>
      </c>
      <c r="Z110">
        <f t="shared" si="38"/>
        <v>2.4624618961402045</v>
      </c>
      <c r="AA110" s="2">
        <v>34</v>
      </c>
      <c r="AB110">
        <f t="shared" si="39"/>
        <v>587.17999999999995</v>
      </c>
      <c r="AC110" s="6">
        <f t="shared" si="28"/>
        <v>307.3</v>
      </c>
      <c r="AD110">
        <f t="shared" si="40"/>
        <v>4.1279690380750855</v>
      </c>
      <c r="AE110" s="8">
        <v>47</v>
      </c>
      <c r="AF110">
        <f t="shared" si="41"/>
        <v>0.47</v>
      </c>
      <c r="AG110" s="8">
        <v>96</v>
      </c>
      <c r="AH110">
        <f t="shared" si="42"/>
        <v>0.96</v>
      </c>
      <c r="AI110">
        <f t="shared" si="43"/>
        <v>2.1520544340949432</v>
      </c>
      <c r="AL110">
        <f t="shared" si="44"/>
        <v>798.00038671306697</v>
      </c>
      <c r="AM110">
        <v>16.0974</v>
      </c>
      <c r="AN110">
        <f t="shared" si="45"/>
        <v>2.0172170675636605E-2</v>
      </c>
      <c r="AO110" s="6">
        <f t="shared" si="46"/>
        <v>7797608001.4891062</v>
      </c>
      <c r="AP110">
        <f t="shared" si="47"/>
        <v>8901406526.1969452</v>
      </c>
      <c r="AQ110">
        <f t="shared" si="48"/>
        <v>8349507263.8430252</v>
      </c>
      <c r="AR110">
        <f t="shared" si="49"/>
        <v>40.937634114622355</v>
      </c>
      <c r="AS110">
        <f t="shared" si="50"/>
        <v>0.13462164936814569</v>
      </c>
      <c r="AT110">
        <f t="shared" si="51"/>
        <v>-0.32276756958789055</v>
      </c>
      <c r="AU110">
        <f t="shared" si="52"/>
        <v>-1.7788017143698323</v>
      </c>
      <c r="AX110">
        <f>AW2*AM110</f>
        <v>11.268179999999999</v>
      </c>
      <c r="AY110">
        <f t="shared" si="53"/>
        <v>13.046981714369831</v>
      </c>
    </row>
    <row r="111" spans="6:51" x14ac:dyDescent="0.25">
      <c r="F111">
        <f t="shared" si="54"/>
        <v>110</v>
      </c>
      <c r="G111">
        <f t="shared" si="29"/>
        <v>1.0329819508174758</v>
      </c>
      <c r="H111">
        <f t="shared" si="55"/>
        <v>3.6014733211895489E-3</v>
      </c>
      <c r="K111">
        <f t="shared" si="30"/>
        <v>1.8038148796629155E-2</v>
      </c>
      <c r="L111">
        <f>ACOS(-J2*K111)</f>
        <v>1.5731328232602944</v>
      </c>
      <c r="N111">
        <f t="shared" si="31"/>
        <v>0.99983735228402182</v>
      </c>
      <c r="O111">
        <f t="shared" si="32"/>
        <v>2.7463944798656291E-2</v>
      </c>
      <c r="P111">
        <f>M2*N111*O111</f>
        <v>2.7231976287023587E-2</v>
      </c>
      <c r="Q111">
        <f t="shared" si="33"/>
        <v>2.746739850137022E-2</v>
      </c>
      <c r="S111">
        <f t="shared" si="34"/>
        <v>1.8035214932926907E-2</v>
      </c>
      <c r="T111">
        <f>Q111*R2*S111</f>
        <v>6.3635359846816512E-5</v>
      </c>
      <c r="U111">
        <f>D2*E2*G2*(P111+T111)</f>
        <v>1059621.5146317508</v>
      </c>
      <c r="V111">
        <f t="shared" si="35"/>
        <v>1059.6215146317509</v>
      </c>
      <c r="W111" s="2">
        <v>25</v>
      </c>
      <c r="X111">
        <f t="shared" si="36"/>
        <v>431.75</v>
      </c>
      <c r="Y111" s="6">
        <f t="shared" si="37"/>
        <v>298.3</v>
      </c>
      <c r="Z111">
        <f t="shared" si="38"/>
        <v>2.597066958624318</v>
      </c>
      <c r="AA111" s="2">
        <v>33</v>
      </c>
      <c r="AB111">
        <f t="shared" si="39"/>
        <v>569.91</v>
      </c>
      <c r="AC111" s="6">
        <f t="shared" si="28"/>
        <v>306.3</v>
      </c>
      <c r="AD111">
        <f t="shared" si="40"/>
        <v>3.9260786579739286</v>
      </c>
      <c r="AE111" s="8">
        <v>60</v>
      </c>
      <c r="AF111">
        <f t="shared" si="41"/>
        <v>0.6</v>
      </c>
      <c r="AG111" s="8">
        <v>95</v>
      </c>
      <c r="AH111">
        <f t="shared" si="42"/>
        <v>0.95</v>
      </c>
      <c r="AI111">
        <f t="shared" si="43"/>
        <v>2.4114304027387297</v>
      </c>
      <c r="AL111">
        <f t="shared" si="44"/>
        <v>798.00038583196567</v>
      </c>
      <c r="AM111">
        <v>16.568999999999999</v>
      </c>
      <c r="AN111">
        <f t="shared" si="45"/>
        <v>2.0763147855781764E-2</v>
      </c>
      <c r="AO111" s="6">
        <f t="shared" si="46"/>
        <v>7903100760.0574884</v>
      </c>
      <c r="AP111">
        <f t="shared" si="47"/>
        <v>8786052557.743763</v>
      </c>
      <c r="AQ111">
        <f t="shared" si="48"/>
        <v>8344576658.9006252</v>
      </c>
      <c r="AR111">
        <f t="shared" si="49"/>
        <v>40.913459358589769</v>
      </c>
      <c r="AS111">
        <f t="shared" si="50"/>
        <v>0.12259706558171965</v>
      </c>
      <c r="AT111">
        <f t="shared" si="51"/>
        <v>-0.32196975039469461</v>
      </c>
      <c r="AU111">
        <f t="shared" si="52"/>
        <v>-1.6149584312819536</v>
      </c>
      <c r="AX111">
        <f>AW2*AM111</f>
        <v>11.598299999999998</v>
      </c>
      <c r="AY111">
        <f t="shared" si="53"/>
        <v>13.213258431281952</v>
      </c>
    </row>
    <row r="112" spans="6:51" x14ac:dyDescent="0.25">
      <c r="F112">
        <f t="shared" si="54"/>
        <v>111</v>
      </c>
      <c r="G112">
        <f t="shared" si="29"/>
        <v>1.032981621189456</v>
      </c>
      <c r="H112">
        <f t="shared" si="55"/>
        <v>3.7244491608200373E-3</v>
      </c>
      <c r="K112">
        <f t="shared" si="30"/>
        <v>1.8038143039346623E-2</v>
      </c>
      <c r="L112">
        <f>ACOS(-J2*K112)</f>
        <v>1.5731328225145476</v>
      </c>
      <c r="N112">
        <f t="shared" si="31"/>
        <v>0.9998373523878219</v>
      </c>
      <c r="O112">
        <f t="shared" si="32"/>
        <v>2.7463944785640227E-2</v>
      </c>
      <c r="P112">
        <f>M2*N112*O112</f>
        <v>2.7231976276944601E-2</v>
      </c>
      <c r="Q112">
        <f t="shared" si="33"/>
        <v>2.7467398488349243E-2</v>
      </c>
      <c r="S112">
        <f t="shared" si="34"/>
        <v>1.8035209178453145E-2</v>
      </c>
      <c r="T112">
        <f>Q112*R2*S112</f>
        <v>6.3635339512594345E-5</v>
      </c>
      <c r="U112">
        <f>D2*E2*G2*(P112+T112)</f>
        <v>1059621.5134511036</v>
      </c>
      <c r="V112">
        <f t="shared" si="35"/>
        <v>1059.6215134511035</v>
      </c>
      <c r="W112" s="2">
        <v>24</v>
      </c>
      <c r="X112">
        <f t="shared" si="36"/>
        <v>414.48</v>
      </c>
      <c r="Y112" s="6">
        <f t="shared" si="37"/>
        <v>297.3</v>
      </c>
      <c r="Z112">
        <f t="shared" si="38"/>
        <v>2.4624618961402045</v>
      </c>
      <c r="AA112" s="2">
        <v>32</v>
      </c>
      <c r="AB112">
        <f t="shared" si="39"/>
        <v>552.64</v>
      </c>
      <c r="AC112" s="6">
        <f t="shared" si="28"/>
        <v>305.3</v>
      </c>
      <c r="AD112">
        <f t="shared" si="40"/>
        <v>3.7328359060309499</v>
      </c>
      <c r="AE112" s="8">
        <v>70</v>
      </c>
      <c r="AF112">
        <f t="shared" si="41"/>
        <v>0.7</v>
      </c>
      <c r="AG112" s="8">
        <v>95</v>
      </c>
      <c r="AH112">
        <f t="shared" si="42"/>
        <v>0.95</v>
      </c>
      <c r="AI112">
        <f t="shared" si="43"/>
        <v>2.4761619677774296</v>
      </c>
      <c r="AL112">
        <f t="shared" si="44"/>
        <v>798.0003849428208</v>
      </c>
      <c r="AM112">
        <v>13.645799999999999</v>
      </c>
      <c r="AN112">
        <f t="shared" si="45"/>
        <v>1.7099991751229247E-2</v>
      </c>
      <c r="AO112" s="6">
        <f t="shared" si="46"/>
        <v>7797608001.4891062</v>
      </c>
      <c r="AP112">
        <f t="shared" si="47"/>
        <v>8671823398.6377773</v>
      </c>
      <c r="AQ112">
        <f t="shared" si="48"/>
        <v>8234715700.0634422</v>
      </c>
      <c r="AR112">
        <f t="shared" si="49"/>
        <v>40.37481107741106</v>
      </c>
      <c r="AS112">
        <f t="shared" si="50"/>
        <v>0.11969844628682799</v>
      </c>
      <c r="AT112">
        <f t="shared" si="51"/>
        <v>-0.32691501113584048</v>
      </c>
      <c r="AU112">
        <f t="shared" si="52"/>
        <v>-1.5799155703486645</v>
      </c>
      <c r="AX112">
        <f>AW2*AM112</f>
        <v>9.5520599999999991</v>
      </c>
      <c r="AY112">
        <f t="shared" si="53"/>
        <v>11.131975570348663</v>
      </c>
    </row>
    <row r="113" spans="5:52" x14ac:dyDescent="0.25">
      <c r="F113">
        <f t="shared" si="54"/>
        <v>112</v>
      </c>
      <c r="G113">
        <f t="shared" si="29"/>
        <v>1.0329812885794898</v>
      </c>
      <c r="H113">
        <f t="shared" si="55"/>
        <v>3.8474246637142866E-3</v>
      </c>
      <c r="K113">
        <f t="shared" si="30"/>
        <v>1.8038137229981415E-2</v>
      </c>
      <c r="L113">
        <f>ACOS(-J2*K113)</f>
        <v>1.5731328217620542</v>
      </c>
      <c r="N113">
        <f t="shared" si="31"/>
        <v>0.99983735249256089</v>
      </c>
      <c r="O113">
        <f t="shared" si="32"/>
        <v>2.7463944772506407E-2</v>
      </c>
      <c r="P113">
        <f>M2*N113*O113</f>
        <v>2.7231976266774427E-2</v>
      </c>
      <c r="Q113">
        <f t="shared" si="33"/>
        <v>2.7467398475210469E-2</v>
      </c>
      <c r="S113">
        <f t="shared" si="34"/>
        <v>1.8035203371922114E-2</v>
      </c>
      <c r="T113">
        <f>Q113*R2*S113</f>
        <v>6.3635318994420691E-5</v>
      </c>
      <c r="U113">
        <f>D2*E2*G2*(P113+T113)</f>
        <v>1059621.5122597753</v>
      </c>
      <c r="V113">
        <f t="shared" si="35"/>
        <v>1059.6215122597753</v>
      </c>
      <c r="W113" s="2">
        <v>25</v>
      </c>
      <c r="X113">
        <f t="shared" si="36"/>
        <v>431.75</v>
      </c>
      <c r="Y113" s="6">
        <f t="shared" si="37"/>
        <v>298.3</v>
      </c>
      <c r="Z113">
        <f t="shared" si="38"/>
        <v>2.597066958624318</v>
      </c>
      <c r="AA113" s="2">
        <v>33</v>
      </c>
      <c r="AB113">
        <f t="shared" si="39"/>
        <v>569.91</v>
      </c>
      <c r="AC113" s="6">
        <f t="shared" si="28"/>
        <v>306.3</v>
      </c>
      <c r="AD113">
        <f t="shared" si="40"/>
        <v>3.9260786579739286</v>
      </c>
      <c r="AE113" s="8">
        <v>58</v>
      </c>
      <c r="AF113">
        <f t="shared" si="41"/>
        <v>0.57999999999999996</v>
      </c>
      <c r="AG113" s="8">
        <v>96</v>
      </c>
      <c r="AH113">
        <f t="shared" si="42"/>
        <v>0.96</v>
      </c>
      <c r="AI113">
        <f t="shared" si="43"/>
        <v>2.3851549509521117</v>
      </c>
      <c r="AL113">
        <f t="shared" si="44"/>
        <v>798.00038404563225</v>
      </c>
      <c r="AM113">
        <v>15.184799999999999</v>
      </c>
      <c r="AN113">
        <f t="shared" si="45"/>
        <v>1.902856227088192E-2</v>
      </c>
      <c r="AO113" s="6">
        <f t="shared" si="46"/>
        <v>7903100760.0574884</v>
      </c>
      <c r="AP113">
        <f t="shared" si="47"/>
        <v>8786052557.743763</v>
      </c>
      <c r="AQ113">
        <f t="shared" si="48"/>
        <v>8344576658.9006252</v>
      </c>
      <c r="AR113">
        <f t="shared" si="49"/>
        <v>40.913459358589769</v>
      </c>
      <c r="AS113">
        <f t="shared" si="50"/>
        <v>0.12378474374211845</v>
      </c>
      <c r="AT113">
        <f t="shared" si="51"/>
        <v>-0.32431144093430936</v>
      </c>
      <c r="AU113">
        <f t="shared" si="52"/>
        <v>-1.6424629954700305</v>
      </c>
      <c r="AX113">
        <f>AW2*AM113</f>
        <v>10.629359999999998</v>
      </c>
      <c r="AY113">
        <f t="shared" si="53"/>
        <v>12.271822995470028</v>
      </c>
    </row>
    <row r="114" spans="5:52" x14ac:dyDescent="0.25">
      <c r="F114">
        <f t="shared" si="54"/>
        <v>113</v>
      </c>
      <c r="G114">
        <f t="shared" si="29"/>
        <v>1.0329809529876075</v>
      </c>
      <c r="H114">
        <f t="shared" si="55"/>
        <v>3.9703998187537821E-3</v>
      </c>
      <c r="K114">
        <f t="shared" si="30"/>
        <v>1.8038131368534074E-2</v>
      </c>
      <c r="L114">
        <f>ACOS(-J2*K114)</f>
        <v>1.5731328210028146</v>
      </c>
      <c r="N114">
        <f t="shared" si="31"/>
        <v>0.9998373525982388</v>
      </c>
      <c r="O114">
        <f t="shared" si="32"/>
        <v>2.746394475925484E-2</v>
      </c>
      <c r="P114">
        <f>M2*N114*O114</f>
        <v>2.7231976256513076E-2</v>
      </c>
      <c r="Q114">
        <f t="shared" si="33"/>
        <v>2.7467398461953903E-2</v>
      </c>
      <c r="S114">
        <f t="shared" si="34"/>
        <v>1.8035197513334354E-2</v>
      </c>
      <c r="T114">
        <f>Q114*R2*S114</f>
        <v>6.3635298292297462E-5</v>
      </c>
      <c r="U114">
        <f>D2*E2*G2*(P114+T114)</f>
        <v>1059621.5110577666</v>
      </c>
      <c r="V114">
        <f t="shared" si="35"/>
        <v>1059.6215110577666</v>
      </c>
      <c r="W114" s="2">
        <v>26</v>
      </c>
      <c r="X114">
        <f t="shared" si="36"/>
        <v>449.02</v>
      </c>
      <c r="Y114" s="6">
        <f t="shared" si="37"/>
        <v>299.3</v>
      </c>
      <c r="Z114">
        <f t="shared" si="38"/>
        <v>2.7380559832185698</v>
      </c>
      <c r="AA114" s="2">
        <v>31</v>
      </c>
      <c r="AB114">
        <f t="shared" si="39"/>
        <v>535.37</v>
      </c>
      <c r="AC114" s="6">
        <f t="shared" si="28"/>
        <v>304.3</v>
      </c>
      <c r="AD114">
        <f t="shared" si="40"/>
        <v>3.5479274662728466</v>
      </c>
      <c r="AE114" s="8">
        <v>75</v>
      </c>
      <c r="AF114">
        <f t="shared" si="41"/>
        <v>0.75</v>
      </c>
      <c r="AG114" s="8">
        <v>95</v>
      </c>
      <c r="AH114">
        <f t="shared" si="42"/>
        <v>0.95</v>
      </c>
      <c r="AI114">
        <f t="shared" si="43"/>
        <v>2.6310493918811382</v>
      </c>
      <c r="AL114">
        <f t="shared" si="44"/>
        <v>798.00038314040012</v>
      </c>
      <c r="AM114">
        <v>15.591085714285713</v>
      </c>
      <c r="AN114">
        <f t="shared" si="45"/>
        <v>1.9537692015797716E-2</v>
      </c>
      <c r="AO114" s="6">
        <f t="shared" si="46"/>
        <v>8009660313.2530737</v>
      </c>
      <c r="AP114">
        <f t="shared" si="47"/>
        <v>8558711713.0389957</v>
      </c>
      <c r="AQ114">
        <f t="shared" si="48"/>
        <v>8284186013.1460342</v>
      </c>
      <c r="AR114">
        <f t="shared" si="49"/>
        <v>40.617364022455007</v>
      </c>
      <c r="AS114">
        <f t="shared" si="50"/>
        <v>0.11291286236144879</v>
      </c>
      <c r="AT114">
        <f t="shared" si="51"/>
        <v>-0.32362411577867306</v>
      </c>
      <c r="AU114">
        <f t="shared" si="52"/>
        <v>-1.4842123092076065</v>
      </c>
      <c r="AX114">
        <f>AW2*AM114</f>
        <v>10.913759999999998</v>
      </c>
      <c r="AY114">
        <f t="shared" si="53"/>
        <v>12.397972309207605</v>
      </c>
    </row>
    <row r="115" spans="5:52" x14ac:dyDescent="0.25">
      <c r="F115">
        <f t="shared" si="54"/>
        <v>114</v>
      </c>
      <c r="G115">
        <f t="shared" si="29"/>
        <v>1.0329806144138391</v>
      </c>
      <c r="H115">
        <f t="shared" si="55"/>
        <v>4.0933746148200606E-3</v>
      </c>
      <c r="K115">
        <f t="shared" si="30"/>
        <v>1.8038125455005109E-2</v>
      </c>
      <c r="L115">
        <f>ACOS(-J2*K115)</f>
        <v>1.5731328202368289</v>
      </c>
      <c r="N115">
        <f t="shared" si="31"/>
        <v>0.99983735270485585</v>
      </c>
      <c r="O115">
        <f t="shared" si="32"/>
        <v>2.7463944745885531E-2</v>
      </c>
      <c r="P115">
        <f>M2*N115*O115</f>
        <v>2.7231976246160548E-2</v>
      </c>
      <c r="Q115">
        <f t="shared" si="33"/>
        <v>2.7467398448579549E-2</v>
      </c>
      <c r="S115">
        <f t="shared" si="34"/>
        <v>1.8035191602690383E-2</v>
      </c>
      <c r="T115">
        <f>Q115*R2*S115</f>
        <v>6.3635277406226499E-5</v>
      </c>
      <c r="U115">
        <f>D2*E2*G2*(P115+T115)</f>
        <v>1059621.5098450775</v>
      </c>
      <c r="V115">
        <f t="shared" si="35"/>
        <v>1059.6215098450775</v>
      </c>
      <c r="W115" s="2">
        <v>23</v>
      </c>
      <c r="X115">
        <f t="shared" si="36"/>
        <v>397.21</v>
      </c>
      <c r="Y115" s="6">
        <f t="shared" si="37"/>
        <v>296.3</v>
      </c>
      <c r="Z115">
        <f t="shared" si="38"/>
        <v>2.3339947564661481</v>
      </c>
      <c r="AA115" s="2">
        <v>33</v>
      </c>
      <c r="AB115">
        <f t="shared" si="39"/>
        <v>569.91</v>
      </c>
      <c r="AC115" s="6">
        <f t="shared" si="28"/>
        <v>306.3</v>
      </c>
      <c r="AD115">
        <f t="shared" si="40"/>
        <v>3.9260786579739286</v>
      </c>
      <c r="AE115" s="8">
        <v>54</v>
      </c>
      <c r="AF115">
        <f t="shared" si="41"/>
        <v>0.54</v>
      </c>
      <c r="AG115" s="8">
        <v>94</v>
      </c>
      <c r="AH115">
        <f t="shared" si="42"/>
        <v>0.94</v>
      </c>
      <c r="AI115">
        <f t="shared" si="43"/>
        <v>2.1570187731920507</v>
      </c>
      <c r="AL115">
        <f t="shared" si="44"/>
        <v>798.00038222712465</v>
      </c>
      <c r="AM115">
        <v>20.336400000000001</v>
      </c>
      <c r="AN115">
        <f t="shared" si="45"/>
        <v>2.5484198319859843E-2</v>
      </c>
      <c r="AO115" s="6">
        <f t="shared" si="46"/>
        <v>7693174893.707921</v>
      </c>
      <c r="AP115">
        <f t="shared" si="47"/>
        <v>8786052557.743763</v>
      </c>
      <c r="AQ115">
        <f t="shared" si="48"/>
        <v>8239613725.7258415</v>
      </c>
      <c r="AR115">
        <f t="shared" si="49"/>
        <v>40.398826097233801</v>
      </c>
      <c r="AS115">
        <f t="shared" si="50"/>
        <v>0.13438490338848122</v>
      </c>
      <c r="AT115">
        <f t="shared" si="51"/>
        <v>-0.31559633226818917</v>
      </c>
      <c r="AU115">
        <f t="shared" si="52"/>
        <v>-1.7133700710740549</v>
      </c>
      <c r="AX115">
        <f>AW2*AM115</f>
        <v>14.235479999999999</v>
      </c>
      <c r="AY115">
        <f t="shared" si="53"/>
        <v>15.948850071074054</v>
      </c>
    </row>
    <row r="116" spans="5:52" x14ac:dyDescent="0.25">
      <c r="F116">
        <f t="shared" si="54"/>
        <v>115</v>
      </c>
      <c r="G116">
        <f t="shared" si="29"/>
        <v>1.0329802728582158</v>
      </c>
      <c r="H116">
        <f t="shared" si="55"/>
        <v>4.2163490407946709E-3</v>
      </c>
      <c r="K116">
        <f t="shared" si="30"/>
        <v>1.8038119489395071E-2</v>
      </c>
      <c r="L116">
        <f>ACOS(-J2*K116)</f>
        <v>1.573132819464097</v>
      </c>
      <c r="N116">
        <f t="shared" si="31"/>
        <v>0.99983735281241171</v>
      </c>
      <c r="O116">
        <f t="shared" si="32"/>
        <v>2.7463944732398479E-2</v>
      </c>
      <c r="P116">
        <f>M2*N116*O116</f>
        <v>2.723197623571685E-2</v>
      </c>
      <c r="Q116">
        <f t="shared" si="33"/>
        <v>2.7467398435087408E-2</v>
      </c>
      <c r="S116">
        <f t="shared" si="34"/>
        <v>1.803518563999074E-2</v>
      </c>
      <c r="T116">
        <f>Q116*R2*S116</f>
        <v>6.3635256336209715E-5</v>
      </c>
      <c r="U116">
        <f>D2*E2*G2*(P116+T116)</f>
        <v>1059621.5086217083</v>
      </c>
      <c r="V116">
        <f t="shared" si="35"/>
        <v>1059.6215086217082</v>
      </c>
      <c r="W116" s="2">
        <v>23</v>
      </c>
      <c r="X116">
        <f t="shared" si="36"/>
        <v>397.21</v>
      </c>
      <c r="Y116" s="6">
        <f t="shared" si="37"/>
        <v>296.3</v>
      </c>
      <c r="Z116">
        <f t="shared" si="38"/>
        <v>2.3339947564661481</v>
      </c>
      <c r="AA116" s="2">
        <v>34</v>
      </c>
      <c r="AB116">
        <f t="shared" si="39"/>
        <v>587.17999999999995</v>
      </c>
      <c r="AC116" s="6">
        <f t="shared" si="28"/>
        <v>307.3</v>
      </c>
      <c r="AD116">
        <f t="shared" si="40"/>
        <v>4.1279690380750855</v>
      </c>
      <c r="AE116" s="8">
        <v>60</v>
      </c>
      <c r="AF116">
        <f t="shared" si="41"/>
        <v>0.6</v>
      </c>
      <c r="AG116" s="8">
        <v>94</v>
      </c>
      <c r="AH116">
        <f t="shared" si="42"/>
        <v>0.94</v>
      </c>
      <c r="AI116">
        <f t="shared" si="43"/>
        <v>2.3353682469616155</v>
      </c>
      <c r="AL116">
        <f t="shared" si="44"/>
        <v>798.00038130580594</v>
      </c>
      <c r="AM116">
        <v>16.632000000000001</v>
      </c>
      <c r="AN116">
        <f t="shared" si="45"/>
        <v>2.0842095304245682E-2</v>
      </c>
      <c r="AO116" s="6">
        <f t="shared" si="46"/>
        <v>7693174893.707921</v>
      </c>
      <c r="AP116">
        <f t="shared" si="47"/>
        <v>8901406526.1969452</v>
      </c>
      <c r="AQ116">
        <f t="shared" si="48"/>
        <v>8297290709.9524326</v>
      </c>
      <c r="AR116">
        <f t="shared" si="49"/>
        <v>40.681616350896775</v>
      </c>
      <c r="AS116">
        <f t="shared" si="50"/>
        <v>0.12605323643380892</v>
      </c>
      <c r="AT116">
        <f t="shared" si="51"/>
        <v>-0.32186317133926828</v>
      </c>
      <c r="AU116">
        <f t="shared" si="52"/>
        <v>-1.6505302440811209</v>
      </c>
      <c r="AX116">
        <f>AW2*AM116</f>
        <v>11.6424</v>
      </c>
      <c r="AY116">
        <f t="shared" si="53"/>
        <v>13.292930244081122</v>
      </c>
    </row>
    <row r="117" spans="5:52" x14ac:dyDescent="0.25">
      <c r="F117">
        <f t="shared" si="54"/>
        <v>116</v>
      </c>
      <c r="G117">
        <f t="shared" si="29"/>
        <v>1.0329799283207681</v>
      </c>
      <c r="H117">
        <f t="shared" si="55"/>
        <v>4.3393230855592073E-3</v>
      </c>
      <c r="K117">
        <f t="shared" si="30"/>
        <v>1.80381134717045E-2</v>
      </c>
      <c r="L117">
        <f>ACOS(-J2*K117)</f>
        <v>1.5731328186846192</v>
      </c>
      <c r="N117">
        <f t="shared" si="31"/>
        <v>0.99983735292090659</v>
      </c>
      <c r="O117">
        <f t="shared" si="32"/>
        <v>2.7463944718793681E-2</v>
      </c>
      <c r="P117">
        <f>M2*N17*O117</f>
        <v>2.7231976056306194E-2</v>
      </c>
      <c r="Q117">
        <f t="shared" si="33"/>
        <v>2.7467398421477475E-2</v>
      </c>
      <c r="S117">
        <f t="shared" si="34"/>
        <v>1.8035179625235969E-2</v>
      </c>
      <c r="T117">
        <f>Q117*R2*S117</f>
        <v>6.3635235082249006E-5</v>
      </c>
      <c r="U117">
        <f>D2*E2*G2*(P117+T117)</f>
        <v>1059621.5008318645</v>
      </c>
      <c r="V117">
        <f t="shared" si="35"/>
        <v>1059.6215008318645</v>
      </c>
      <c r="W117" s="2">
        <v>24.285714285714285</v>
      </c>
      <c r="X117">
        <f t="shared" si="36"/>
        <v>419.41428571428571</v>
      </c>
      <c r="Y117" s="6">
        <f t="shared" si="37"/>
        <v>297.58571428571429</v>
      </c>
      <c r="Z117">
        <f t="shared" si="38"/>
        <v>2.5002835514579989</v>
      </c>
      <c r="AA117" s="2">
        <v>32</v>
      </c>
      <c r="AB117">
        <f t="shared" si="39"/>
        <v>552.64</v>
      </c>
      <c r="AC117" s="6">
        <f t="shared" si="28"/>
        <v>305.3</v>
      </c>
      <c r="AD117">
        <f t="shared" si="40"/>
        <v>3.7328359060309499</v>
      </c>
      <c r="AE117" s="8">
        <v>58</v>
      </c>
      <c r="AF117">
        <f t="shared" si="41"/>
        <v>0.57999999999999996</v>
      </c>
      <c r="AG117" s="8">
        <v>97</v>
      </c>
      <c r="AH117">
        <f t="shared" si="42"/>
        <v>0.97</v>
      </c>
      <c r="AI117">
        <f t="shared" si="43"/>
        <v>2.2951599352061045</v>
      </c>
      <c r="AL117">
        <f t="shared" si="44"/>
        <v>798.00037543927886</v>
      </c>
      <c r="AM117">
        <v>10.589399999999999</v>
      </c>
      <c r="AN117">
        <f t="shared" si="45"/>
        <v>1.326991856886133E-2</v>
      </c>
      <c r="AO117" s="6">
        <f t="shared" si="46"/>
        <v>7827640350.0571394</v>
      </c>
      <c r="AP117">
        <f t="shared" si="47"/>
        <v>8671823398.6377773</v>
      </c>
      <c r="AQ117">
        <f t="shared" si="48"/>
        <v>8249731874.3474579</v>
      </c>
      <c r="AR117">
        <f t="shared" si="49"/>
        <v>40.448435379925584</v>
      </c>
      <c r="AS117">
        <f t="shared" si="50"/>
        <v>0.12790300631541324</v>
      </c>
      <c r="AT117">
        <f t="shared" si="51"/>
        <v>-0.33208560993203717</v>
      </c>
      <c r="AU117">
        <f t="shared" si="52"/>
        <v>-1.7180370942716217</v>
      </c>
      <c r="AX117">
        <f>AW2*AM117</f>
        <v>7.4125799999999993</v>
      </c>
      <c r="AY117">
        <f t="shared" si="53"/>
        <v>9.1306170942716207</v>
      </c>
    </row>
    <row r="118" spans="5:52" x14ac:dyDescent="0.25">
      <c r="F118">
        <f t="shared" si="54"/>
        <v>117</v>
      </c>
      <c r="G118">
        <f t="shared" si="29"/>
        <v>1.0329795808015272</v>
      </c>
      <c r="H118">
        <f t="shared" si="55"/>
        <v>4.4622967379952961E-3</v>
      </c>
      <c r="K118">
        <f t="shared" si="30"/>
        <v>1.8038107401933928E-2</v>
      </c>
      <c r="L118">
        <f>ACOS(-J2*K118)</f>
        <v>1.5731328178983952</v>
      </c>
      <c r="N118">
        <f t="shared" si="31"/>
        <v>0.99983735303034038</v>
      </c>
      <c r="O118">
        <f t="shared" si="32"/>
        <v>2.7463944705071141E-2</v>
      </c>
      <c r="P118">
        <f>M2*N118*O118</f>
        <v>2.723197621455592E-2</v>
      </c>
      <c r="Q118">
        <f t="shared" si="33"/>
        <v>2.7467398407749755E-2</v>
      </c>
      <c r="S118">
        <f t="shared" si="34"/>
        <v>1.8035173558426609E-2</v>
      </c>
      <c r="T118">
        <f>Q118*R2*S118</f>
        <v>6.3635213644346297E-5</v>
      </c>
      <c r="U118">
        <f>D2*E2*G2*(P118+T118)</f>
        <v>1059621.506142929</v>
      </c>
      <c r="V118">
        <f t="shared" si="35"/>
        <v>1059.6215061429289</v>
      </c>
      <c r="W118" s="2">
        <v>24.326530612244898</v>
      </c>
      <c r="X118">
        <f t="shared" si="36"/>
        <v>420.11918367346937</v>
      </c>
      <c r="Y118" s="6">
        <f t="shared" si="37"/>
        <v>297.62653061224489</v>
      </c>
      <c r="Z118">
        <f t="shared" si="38"/>
        <v>2.5057278738392283</v>
      </c>
      <c r="AA118" s="2">
        <v>33.5</v>
      </c>
      <c r="AB118">
        <f t="shared" si="39"/>
        <v>578.54499999999996</v>
      </c>
      <c r="AC118" s="6">
        <f t="shared" si="28"/>
        <v>306.8</v>
      </c>
      <c r="AD118">
        <f t="shared" si="40"/>
        <v>4.02592295454017</v>
      </c>
      <c r="AE118" s="8">
        <v>57</v>
      </c>
      <c r="AF118">
        <f t="shared" si="41"/>
        <v>0.56999999999999995</v>
      </c>
      <c r="AG118" s="8">
        <v>95</v>
      </c>
      <c r="AH118">
        <f t="shared" si="42"/>
        <v>0.95</v>
      </c>
      <c r="AI118">
        <f t="shared" si="43"/>
        <v>2.3376087821175817</v>
      </c>
      <c r="AL118">
        <f t="shared" si="44"/>
        <v>798.00037943903851</v>
      </c>
      <c r="AM118">
        <v>16.090199999999999</v>
      </c>
      <c r="AN118">
        <f t="shared" si="45"/>
        <v>2.0163148307411519E-2</v>
      </c>
      <c r="AO118" s="6">
        <f t="shared" si="46"/>
        <v>7831937756.6527557</v>
      </c>
      <c r="AP118">
        <f t="shared" si="47"/>
        <v>8843588481.3744526</v>
      </c>
      <c r="AQ118">
        <f t="shared" si="48"/>
        <v>8337763119.0136042</v>
      </c>
      <c r="AR118">
        <f t="shared" si="49"/>
        <v>40.880052572523702</v>
      </c>
      <c r="AS118">
        <f t="shared" si="50"/>
        <v>0.12595063156013611</v>
      </c>
      <c r="AT118">
        <f t="shared" si="51"/>
        <v>-0.32277974978499441</v>
      </c>
      <c r="AU118">
        <f t="shared" si="52"/>
        <v>-1.6619504666489755</v>
      </c>
      <c r="AX118">
        <f>AW2*AM118</f>
        <v>11.263139999999998</v>
      </c>
      <c r="AY118">
        <f t="shared" si="53"/>
        <v>12.925090466648975</v>
      </c>
    </row>
    <row r="119" spans="5:52" x14ac:dyDescent="0.25">
      <c r="F119">
        <f t="shared" si="54"/>
        <v>118</v>
      </c>
      <c r="G119">
        <f t="shared" si="29"/>
        <v>1.0329792303005243</v>
      </c>
      <c r="H119">
        <f t="shared" si="55"/>
        <v>4.5852699869846003E-3</v>
      </c>
      <c r="K119">
        <f t="shared" si="30"/>
        <v>1.8038101280083908E-2</v>
      </c>
      <c r="L119">
        <f>ACOS(-J2*K119)</f>
        <v>1.5731328171054255</v>
      </c>
      <c r="N119">
        <f t="shared" si="31"/>
        <v>0.99983735314071309</v>
      </c>
      <c r="O119">
        <f t="shared" si="32"/>
        <v>2.7463944691230861E-2</v>
      </c>
      <c r="P119">
        <f>M2*N119*O119</f>
        <v>2.7231976203838697E-2</v>
      </c>
      <c r="Q119">
        <f t="shared" si="33"/>
        <v>2.7467398393904253E-2</v>
      </c>
      <c r="S119">
        <f t="shared" si="34"/>
        <v>1.8035167439563203E-2</v>
      </c>
      <c r="T119">
        <f>Q119*R2*S119</f>
        <v>6.3635192022503499E-5</v>
      </c>
      <c r="U119">
        <f>D2*E2*G2*(P119+T119)</f>
        <v>1059621.5048875196</v>
      </c>
      <c r="V119">
        <f t="shared" si="35"/>
        <v>1059.6215048875197</v>
      </c>
      <c r="W119" s="2">
        <v>24.230320699708454</v>
      </c>
      <c r="X119">
        <f t="shared" si="36"/>
        <v>418.45763848396501</v>
      </c>
      <c r="Y119" s="6">
        <f t="shared" si="37"/>
        <v>297.53032069970845</v>
      </c>
      <c r="Z119">
        <f t="shared" si="38"/>
        <v>2.4929113643483616</v>
      </c>
      <c r="AA119" s="2">
        <v>33.5</v>
      </c>
      <c r="AB119">
        <f t="shared" si="39"/>
        <v>578.54499999999996</v>
      </c>
      <c r="AC119" s="6">
        <f t="shared" si="28"/>
        <v>306.8</v>
      </c>
      <c r="AD119">
        <f t="shared" si="40"/>
        <v>4.02592295454017</v>
      </c>
      <c r="AE119" s="8">
        <v>55</v>
      </c>
      <c r="AF119">
        <f t="shared" si="41"/>
        <v>0.55000000000000004</v>
      </c>
      <c r="AG119" s="8">
        <v>96</v>
      </c>
      <c r="AH119">
        <f t="shared" si="42"/>
        <v>0.96</v>
      </c>
      <c r="AI119">
        <f t="shared" si="43"/>
        <v>2.3037262673857604</v>
      </c>
      <c r="AL119">
        <f t="shared" si="44"/>
        <v>798.00037849359057</v>
      </c>
      <c r="AM119">
        <v>15.9642</v>
      </c>
      <c r="AN119">
        <f t="shared" si="45"/>
        <v>2.0005253669348005E-2</v>
      </c>
      <c r="AO119" s="6">
        <f t="shared" si="46"/>
        <v>7821810984.3841496</v>
      </c>
      <c r="AP119">
        <f t="shared" si="47"/>
        <v>8843588481.3744526</v>
      </c>
      <c r="AQ119">
        <f t="shared" si="48"/>
        <v>8332699732.8793011</v>
      </c>
      <c r="AR119">
        <f t="shared" si="49"/>
        <v>40.855226790307213</v>
      </c>
      <c r="AS119">
        <f t="shared" si="50"/>
        <v>0.12750756521522724</v>
      </c>
      <c r="AT119">
        <f t="shared" si="51"/>
        <v>-0.32299290754638016</v>
      </c>
      <c r="AU119">
        <f t="shared" si="52"/>
        <v>-1.682583262597632</v>
      </c>
      <c r="AX119">
        <f>AW2*AM119</f>
        <v>11.174939999999999</v>
      </c>
      <c r="AY119">
        <f t="shared" si="53"/>
        <v>12.857523262597631</v>
      </c>
    </row>
    <row r="120" spans="5:52" x14ac:dyDescent="0.25">
      <c r="F120">
        <f t="shared" si="54"/>
        <v>119</v>
      </c>
      <c r="G120">
        <f t="shared" si="29"/>
        <v>1.0329788768177914</v>
      </c>
      <c r="H120">
        <f t="shared" si="55"/>
        <v>4.7082428214088208E-3</v>
      </c>
      <c r="K120">
        <f t="shared" si="30"/>
        <v>1.8038095106155002E-2</v>
      </c>
      <c r="L120">
        <f>ACOS(-J2*K120)</f>
        <v>1.5731328163057099</v>
      </c>
      <c r="N120">
        <f t="shared" si="31"/>
        <v>0.99983735325202461</v>
      </c>
      <c r="O120">
        <f t="shared" si="32"/>
        <v>2.7463944677272839E-2</v>
      </c>
      <c r="P120">
        <f>M2*N120*O120</f>
        <v>2.7231976193030291E-2</v>
      </c>
      <c r="Q120">
        <f t="shared" si="33"/>
        <v>2.7467398379940965E-2</v>
      </c>
      <c r="S120">
        <f t="shared" si="34"/>
        <v>1.8035161268646314E-2</v>
      </c>
      <c r="T120">
        <f>Q120*R2*S120</f>
        <v>6.3635170216722604E-5</v>
      </c>
      <c r="U120">
        <f>D2*E2*G2*(P120+T120)</f>
        <v>1059621.5036214299</v>
      </c>
      <c r="V120">
        <f t="shared" si="35"/>
        <v>1059.6215036214298</v>
      </c>
      <c r="W120" s="2">
        <v>24.263223656809661</v>
      </c>
      <c r="X120">
        <f t="shared" si="36"/>
        <v>419.02587255310283</v>
      </c>
      <c r="Y120" s="6">
        <f t="shared" si="37"/>
        <v>297.56322365680967</v>
      </c>
      <c r="Z120">
        <f t="shared" si="38"/>
        <v>2.497288038438465</v>
      </c>
      <c r="AA120" s="2">
        <v>35</v>
      </c>
      <c r="AB120">
        <f t="shared" si="39"/>
        <v>604.44999999999993</v>
      </c>
      <c r="AC120" s="6">
        <f t="shared" si="28"/>
        <v>308.3</v>
      </c>
      <c r="AD120">
        <f t="shared" si="40"/>
        <v>4.3388295745269367</v>
      </c>
      <c r="AE120" s="8">
        <v>47</v>
      </c>
      <c r="AF120">
        <f t="shared" si="41"/>
        <v>0.47</v>
      </c>
      <c r="AG120" s="8">
        <v>96</v>
      </c>
      <c r="AH120">
        <f t="shared" si="42"/>
        <v>0.96</v>
      </c>
      <c r="AI120">
        <f t="shared" si="43"/>
        <v>2.2183232084642932</v>
      </c>
      <c r="AL120">
        <f t="shared" si="44"/>
        <v>798.00037754009895</v>
      </c>
      <c r="AM120">
        <v>15.9948</v>
      </c>
      <c r="AN120">
        <f t="shared" si="45"/>
        <v>2.0043599539771237E-2</v>
      </c>
      <c r="AO120" s="6">
        <f t="shared" si="46"/>
        <v>7825273147.1741371</v>
      </c>
      <c r="AP120">
        <f t="shared" si="47"/>
        <v>9017892663.8373318</v>
      </c>
      <c r="AQ120">
        <f t="shared" si="48"/>
        <v>8421582905.5057344</v>
      </c>
      <c r="AR120">
        <f t="shared" si="49"/>
        <v>41.291020985694615</v>
      </c>
      <c r="AS120">
        <f t="shared" si="50"/>
        <v>0.1314834901359124</v>
      </c>
      <c r="AT120">
        <f t="shared" si="51"/>
        <v>-0.3229411406213088</v>
      </c>
      <c r="AU120">
        <f t="shared" si="52"/>
        <v>-1.7532757260831275</v>
      </c>
      <c r="AX120">
        <f>AW2*AM120</f>
        <v>11.196359999999999</v>
      </c>
      <c r="AY120">
        <f t="shared" si="53"/>
        <v>12.949635726083127</v>
      </c>
    </row>
    <row r="121" spans="5:52" x14ac:dyDescent="0.25">
      <c r="E121" t="s">
        <v>8</v>
      </c>
      <c r="F121">
        <f t="shared" si="54"/>
        <v>120</v>
      </c>
      <c r="G121">
        <f t="shared" si="29"/>
        <v>1.0329785203533606</v>
      </c>
      <c r="H121">
        <f t="shared" si="55"/>
        <v>4.8312152301496865E-3</v>
      </c>
      <c r="K121">
        <f t="shared" si="30"/>
        <v>1.8038088880147757E-2</v>
      </c>
      <c r="L121">
        <f>ACOS(-J2*K121)</f>
        <v>1.5731328154992485</v>
      </c>
      <c r="N121">
        <f t="shared" si="31"/>
        <v>0.99983735336427515</v>
      </c>
      <c r="O121">
        <f t="shared" si="32"/>
        <v>2.7463944663197081E-2</v>
      </c>
      <c r="P121">
        <f>M2*N121*O121</f>
        <v>2.7231976182130722E-2</v>
      </c>
      <c r="Q121">
        <f t="shared" si="33"/>
        <v>2.7467398365859895E-2</v>
      </c>
      <c r="S121">
        <f t="shared" si="34"/>
        <v>1.8035155045676498E-2</v>
      </c>
      <c r="T121">
        <f>Q121*R2*S121</f>
        <v>6.363514822700559E-5</v>
      </c>
      <c r="U121">
        <f>D2*E2*G2*(P121+T121)</f>
        <v>1059621.5023446607</v>
      </c>
      <c r="V121">
        <f t="shared" si="35"/>
        <v>1059.6215023446607</v>
      </c>
      <c r="W121" s="2">
        <v>24.157969893496755</v>
      </c>
      <c r="X121">
        <f t="shared" si="36"/>
        <v>417.20814006068895</v>
      </c>
      <c r="Y121" s="6">
        <f t="shared" si="37"/>
        <v>297.45796989349674</v>
      </c>
      <c r="Z121">
        <f t="shared" si="38"/>
        <v>2.4833109992741766</v>
      </c>
      <c r="AA121" s="2">
        <v>33</v>
      </c>
      <c r="AB121">
        <f t="shared" si="39"/>
        <v>569.91</v>
      </c>
      <c r="AC121" s="6">
        <f t="shared" si="28"/>
        <v>306.3</v>
      </c>
      <c r="AD121">
        <f t="shared" si="40"/>
        <v>3.9260786579739286</v>
      </c>
      <c r="AE121" s="8">
        <v>67</v>
      </c>
      <c r="AF121">
        <f t="shared" si="41"/>
        <v>0.67</v>
      </c>
      <c r="AG121" s="8">
        <v>94</v>
      </c>
      <c r="AH121">
        <f t="shared" si="42"/>
        <v>0.94</v>
      </c>
      <c r="AI121">
        <f t="shared" si="43"/>
        <v>2.4823925200801291</v>
      </c>
      <c r="AL121">
        <f t="shared" si="44"/>
        <v>798.00037657856478</v>
      </c>
      <c r="AM121">
        <v>14.623200000000001</v>
      </c>
      <c r="AN121">
        <f t="shared" si="45"/>
        <v>1.8324803382546169E-2</v>
      </c>
      <c r="AO121" s="6">
        <f t="shared" si="46"/>
        <v>7814202023.2768822</v>
      </c>
      <c r="AP121">
        <f t="shared" si="47"/>
        <v>8786052557.743763</v>
      </c>
      <c r="AQ121">
        <f t="shared" si="48"/>
        <v>8300127290.5103226</v>
      </c>
      <c r="AR121">
        <f t="shared" si="49"/>
        <v>40.695524105372115</v>
      </c>
      <c r="AS121">
        <f t="shared" si="50"/>
        <v>0.11942145754047034</v>
      </c>
      <c r="AT121">
        <f t="shared" si="51"/>
        <v>-0.32526151543356263</v>
      </c>
      <c r="AU121">
        <f t="shared" si="52"/>
        <v>-1.580744555085104</v>
      </c>
      <c r="AX121">
        <f>AW2*AM121</f>
        <v>10.23624</v>
      </c>
      <c r="AY121">
        <f t="shared" si="53"/>
        <v>11.816984555085105</v>
      </c>
      <c r="AZ121">
        <f>SUM(AY92:AY121)/30</f>
        <v>13.06563682502134</v>
      </c>
    </row>
    <row r="122" spans="5:52" x14ac:dyDescent="0.25">
      <c r="F122">
        <f t="shared" si="54"/>
        <v>121</v>
      </c>
      <c r="G122">
        <f t="shared" si="29"/>
        <v>1.0329781609072637</v>
      </c>
      <c r="H122">
        <f t="shared" si="55"/>
        <v>4.9541872020889754E-3</v>
      </c>
      <c r="K122">
        <f t="shared" si="30"/>
        <v>1.8038082602062744E-2</v>
      </c>
      <c r="L122">
        <f>ACOS(-J2*K122)</f>
        <v>1.5731328146860415</v>
      </c>
      <c r="N122">
        <f t="shared" si="31"/>
        <v>0.9998373534774645</v>
      </c>
      <c r="O122">
        <f t="shared" si="32"/>
        <v>2.7463944649003584E-2</v>
      </c>
      <c r="P122">
        <f>M2*N122*O122</f>
        <v>2.7231976171139982E-2</v>
      </c>
      <c r="Q122">
        <f t="shared" si="33"/>
        <v>2.7467398351661041E-2</v>
      </c>
      <c r="S122">
        <f t="shared" si="34"/>
        <v>1.8035148770654312E-2</v>
      </c>
      <c r="T122">
        <f>Q122*R2*S122</f>
        <v>6.3635126053354383E-5</v>
      </c>
      <c r="U122">
        <f>D2*E2*G2*(P122+T122)</f>
        <v>1059621.501057212</v>
      </c>
      <c r="V122">
        <f t="shared" si="35"/>
        <v>1059.6215010572121</v>
      </c>
      <c r="W122" s="2">
        <v>25.5</v>
      </c>
      <c r="X122">
        <f t="shared" si="36"/>
        <v>440.38499999999999</v>
      </c>
      <c r="Y122" s="6">
        <f t="shared" si="37"/>
        <v>298.8</v>
      </c>
      <c r="Z122">
        <f t="shared" si="38"/>
        <v>2.6667477955719967</v>
      </c>
      <c r="AA122" s="2">
        <v>33</v>
      </c>
      <c r="AB122">
        <f t="shared" si="39"/>
        <v>569.91</v>
      </c>
      <c r="AC122" s="6">
        <f t="shared" si="28"/>
        <v>306.3</v>
      </c>
      <c r="AD122">
        <f t="shared" si="40"/>
        <v>3.9260786579739286</v>
      </c>
      <c r="AE122" s="8">
        <v>53</v>
      </c>
      <c r="AF122">
        <f t="shared" si="41"/>
        <v>0.53</v>
      </c>
      <c r="AG122" s="8">
        <v>94</v>
      </c>
      <c r="AH122">
        <f t="shared" si="42"/>
        <v>0.94</v>
      </c>
      <c r="AI122">
        <f t="shared" si="43"/>
        <v>2.2937823082819295</v>
      </c>
      <c r="AL122">
        <f t="shared" si="44"/>
        <v>798.00037560898795</v>
      </c>
      <c r="AM122">
        <v>16.920000000000002</v>
      </c>
      <c r="AN122">
        <f t="shared" si="45"/>
        <v>2.1202997538801446E-2</v>
      </c>
      <c r="AO122" s="6">
        <f t="shared" si="46"/>
        <v>7956246739.8993816</v>
      </c>
      <c r="AP122">
        <f t="shared" si="47"/>
        <v>8786052557.743763</v>
      </c>
      <c r="AQ122">
        <f t="shared" si="48"/>
        <v>8371149648.8215723</v>
      </c>
      <c r="AR122">
        <f t="shared" si="49"/>
        <v>41.043746728172167</v>
      </c>
      <c r="AS122">
        <f t="shared" si="50"/>
        <v>0.12796666950140642</v>
      </c>
      <c r="AT122">
        <f t="shared" si="51"/>
        <v>-0.32137595332261804</v>
      </c>
      <c r="AU122">
        <f t="shared" si="52"/>
        <v>-1.687940928735866</v>
      </c>
      <c r="AX122">
        <f>AW2*AM122</f>
        <v>11.844000000000001</v>
      </c>
      <c r="AY122">
        <f t="shared" si="53"/>
        <v>13.531940928735867</v>
      </c>
    </row>
    <row r="123" spans="5:52" x14ac:dyDescent="0.25">
      <c r="F123">
        <f t="shared" si="54"/>
        <v>122</v>
      </c>
      <c r="G123">
        <f t="shared" si="29"/>
        <v>1.0329777984795334</v>
      </c>
      <c r="H123">
        <f t="shared" si="55"/>
        <v>5.0771587261085023E-3</v>
      </c>
      <c r="K123">
        <f t="shared" si="30"/>
        <v>1.803807627190053E-2</v>
      </c>
      <c r="L123">
        <f>ACOS(-J2*K123)</f>
        <v>1.5731328138660887</v>
      </c>
      <c r="N123">
        <f t="shared" si="31"/>
        <v>0.99983735359159276</v>
      </c>
      <c r="O123">
        <f t="shared" si="32"/>
        <v>2.7463944634692348E-2</v>
      </c>
      <c r="P123">
        <f>M2*N123*O123</f>
        <v>2.7231976160058066E-2</v>
      </c>
      <c r="Q123">
        <f t="shared" si="33"/>
        <v>2.7467398337344406E-2</v>
      </c>
      <c r="S123">
        <f t="shared" si="34"/>
        <v>1.8035142443580329E-2</v>
      </c>
      <c r="T123">
        <f>Q123*R2*S123</f>
        <v>6.3635103695771069E-5</v>
      </c>
      <c r="U123">
        <f>D2*E2*G2*(P123+T123)</f>
        <v>1059621.4997590834</v>
      </c>
      <c r="V123">
        <f t="shared" si="35"/>
        <v>1059.6214997590835</v>
      </c>
      <c r="W123" s="2">
        <v>24</v>
      </c>
      <c r="X123">
        <f t="shared" si="36"/>
        <v>414.48</v>
      </c>
      <c r="Y123" s="6">
        <f t="shared" si="37"/>
        <v>297.3</v>
      </c>
      <c r="Z123">
        <f t="shared" si="38"/>
        <v>2.4624618961402045</v>
      </c>
      <c r="AA123" s="2">
        <v>32.5</v>
      </c>
      <c r="AB123">
        <f t="shared" si="39"/>
        <v>561.27499999999998</v>
      </c>
      <c r="AC123" s="6">
        <f t="shared" si="28"/>
        <v>305.8</v>
      </c>
      <c r="AD123">
        <f t="shared" si="40"/>
        <v>3.828396124508755</v>
      </c>
      <c r="AE123" s="8">
        <v>57</v>
      </c>
      <c r="AF123">
        <f t="shared" si="41"/>
        <v>0.56999999999999995</v>
      </c>
      <c r="AG123" s="8">
        <v>92</v>
      </c>
      <c r="AH123">
        <f t="shared" si="42"/>
        <v>0.92</v>
      </c>
      <c r="AI123">
        <f t="shared" si="43"/>
        <v>2.2238253677094892</v>
      </c>
      <c r="AL123">
        <f t="shared" si="44"/>
        <v>798.000374631368</v>
      </c>
      <c r="AM123">
        <v>20.544</v>
      </c>
      <c r="AN123">
        <f t="shared" si="45"/>
        <v>2.5744348816239829E-2</v>
      </c>
      <c r="AO123" s="6">
        <f t="shared" si="46"/>
        <v>7797608001.4891062</v>
      </c>
      <c r="AP123">
        <f t="shared" si="47"/>
        <v>8728797836.0748711</v>
      </c>
      <c r="AQ123">
        <f t="shared" si="48"/>
        <v>8263202918.7819881</v>
      </c>
      <c r="AR123">
        <f t="shared" si="49"/>
        <v>40.514483910788087</v>
      </c>
      <c r="AS123">
        <f t="shared" si="50"/>
        <v>0.13122505608405499</v>
      </c>
      <c r="AT123">
        <f t="shared" si="51"/>
        <v>-0.31524512909807623</v>
      </c>
      <c r="AU123">
        <f t="shared" si="52"/>
        <v>-1.6760055910047076</v>
      </c>
      <c r="AX123">
        <f>AW2*AM123</f>
        <v>14.380799999999999</v>
      </c>
      <c r="AY123">
        <f t="shared" si="53"/>
        <v>16.056805591004707</v>
      </c>
    </row>
    <row r="124" spans="5:52" x14ac:dyDescent="0.25">
      <c r="F124">
        <f t="shared" si="54"/>
        <v>123</v>
      </c>
      <c r="G124">
        <f t="shared" si="29"/>
        <v>1.0329774330702026</v>
      </c>
      <c r="H124">
        <f t="shared" si="55"/>
        <v>5.2001297910901183E-3</v>
      </c>
      <c r="K124">
        <f t="shared" si="30"/>
        <v>1.8038069889661685E-2</v>
      </c>
      <c r="L124">
        <f>ACOS(-J2*K124)</f>
        <v>1.5731328130393905</v>
      </c>
      <c r="N124">
        <f t="shared" si="31"/>
        <v>0.99983735370665994</v>
      </c>
      <c r="O124">
        <f t="shared" si="32"/>
        <v>2.7463944620263379E-2</v>
      </c>
      <c r="P124">
        <f>M2*N124*O124</f>
        <v>2.7231976148884982E-2</v>
      </c>
      <c r="Q124">
        <f t="shared" si="33"/>
        <v>2.7467398322909991E-2</v>
      </c>
      <c r="S124">
        <f t="shared" si="34"/>
        <v>1.8035136064455122E-2</v>
      </c>
      <c r="T124">
        <f>Q124*R2*S124</f>
        <v>6.3635081154257613E-5</v>
      </c>
      <c r="U124">
        <f>D2*E2*G2*(P124+T124)</f>
        <v>1059621.4984502753</v>
      </c>
      <c r="V124">
        <f t="shared" si="35"/>
        <v>1059.6214984502753</v>
      </c>
      <c r="W124" s="2">
        <v>23.5</v>
      </c>
      <c r="X124">
        <f t="shared" si="36"/>
        <v>405.84499999999997</v>
      </c>
      <c r="Y124" s="6">
        <f t="shared" si="37"/>
        <v>296.8</v>
      </c>
      <c r="Z124">
        <f t="shared" si="38"/>
        <v>2.3974761634350776</v>
      </c>
      <c r="AA124" s="2">
        <v>34</v>
      </c>
      <c r="AB124">
        <f t="shared" si="39"/>
        <v>587.17999999999995</v>
      </c>
      <c r="AC124" s="6">
        <f t="shared" si="28"/>
        <v>307.3</v>
      </c>
      <c r="AD124">
        <f t="shared" si="40"/>
        <v>4.1279690380750855</v>
      </c>
      <c r="AE124" s="8">
        <v>52</v>
      </c>
      <c r="AF124">
        <f t="shared" si="41"/>
        <v>0.52</v>
      </c>
      <c r="AG124" s="8">
        <v>95</v>
      </c>
      <c r="AH124">
        <f t="shared" si="42"/>
        <v>0.95</v>
      </c>
      <c r="AI124">
        <f t="shared" si="43"/>
        <v>2.212073127531184</v>
      </c>
      <c r="AL124">
        <f t="shared" si="44"/>
        <v>798.00037364570528</v>
      </c>
      <c r="AM124">
        <v>19.728000000000002</v>
      </c>
      <c r="AN124">
        <f t="shared" si="45"/>
        <v>2.4721792935849932E-2</v>
      </c>
      <c r="AO124" s="6">
        <f t="shared" si="46"/>
        <v>7745259436.8026133</v>
      </c>
      <c r="AP124">
        <f t="shared" si="47"/>
        <v>8901406526.1969452</v>
      </c>
      <c r="AQ124">
        <f t="shared" si="48"/>
        <v>8323332981.4997787</v>
      </c>
      <c r="AR124">
        <f t="shared" si="49"/>
        <v>40.809301608293417</v>
      </c>
      <c r="AS124">
        <f t="shared" si="50"/>
        <v>0.13177744286554541</v>
      </c>
      <c r="AT124">
        <f t="shared" si="51"/>
        <v>-0.31662557953660259</v>
      </c>
      <c r="AU124">
        <f t="shared" si="52"/>
        <v>-1.7027317573802478</v>
      </c>
      <c r="AX124">
        <f>AW2*AM124</f>
        <v>13.8096</v>
      </c>
      <c r="AY124">
        <f t="shared" si="53"/>
        <v>15.512331757380247</v>
      </c>
    </row>
    <row r="125" spans="5:52" x14ac:dyDescent="0.25">
      <c r="F125">
        <f t="shared" si="54"/>
        <v>124</v>
      </c>
      <c r="G125">
        <f t="shared" si="29"/>
        <v>1.0329770646793039</v>
      </c>
      <c r="H125">
        <f t="shared" si="55"/>
        <v>5.3231003859157237E-3</v>
      </c>
      <c r="K125">
        <f t="shared" si="30"/>
        <v>1.8038063455346781E-2</v>
      </c>
      <c r="L125">
        <f>ACOS(-J2*K125)</f>
        <v>1.5731328122059467</v>
      </c>
      <c r="N125">
        <f t="shared" si="31"/>
        <v>0.99983735382266592</v>
      </c>
      <c r="O125">
        <f t="shared" si="32"/>
        <v>2.7463944605716675E-2</v>
      </c>
      <c r="P125">
        <f>M2*N125*O125</f>
        <v>2.7231976137620729E-2</v>
      </c>
      <c r="Q125">
        <f t="shared" si="33"/>
        <v>2.7467398308357798E-2</v>
      </c>
      <c r="S125">
        <f t="shared" si="34"/>
        <v>1.8035129633279259E-2</v>
      </c>
      <c r="T125">
        <f>Q125*R2*S125</f>
        <v>6.3635058428816076E-5</v>
      </c>
      <c r="U125">
        <f>D2*E2*G2*(P125+T125)</f>
        <v>1059621.4971307882</v>
      </c>
      <c r="V125">
        <f t="shared" si="35"/>
        <v>1059.6214971307882</v>
      </c>
      <c r="W125" s="2">
        <v>23.5</v>
      </c>
      <c r="X125">
        <f t="shared" si="36"/>
        <v>405.84499999999997</v>
      </c>
      <c r="Y125" s="6">
        <f t="shared" si="37"/>
        <v>296.8</v>
      </c>
      <c r="Z125">
        <f t="shared" si="38"/>
        <v>2.3974761634350776</v>
      </c>
      <c r="AA125" s="2">
        <v>30</v>
      </c>
      <c r="AB125">
        <f t="shared" si="39"/>
        <v>518.1</v>
      </c>
      <c r="AC125" s="6">
        <f t="shared" si="28"/>
        <v>303.3</v>
      </c>
      <c r="AD125">
        <f t="shared" si="40"/>
        <v>3.3710490534071527</v>
      </c>
      <c r="AE125" s="8">
        <v>67</v>
      </c>
      <c r="AF125">
        <f t="shared" si="41"/>
        <v>0.67</v>
      </c>
      <c r="AG125" s="8">
        <v>95</v>
      </c>
      <c r="AH125">
        <f t="shared" si="42"/>
        <v>0.95</v>
      </c>
      <c r="AI125">
        <f t="shared" si="43"/>
        <v>2.2681026105230577</v>
      </c>
      <c r="AL125">
        <f t="shared" si="44"/>
        <v>798.00037265200024</v>
      </c>
      <c r="AM125">
        <v>14.868</v>
      </c>
      <c r="AN125">
        <f t="shared" si="45"/>
        <v>1.863157024675198E-2</v>
      </c>
      <c r="AO125" s="6">
        <f t="shared" si="46"/>
        <v>7745259436.8026133</v>
      </c>
      <c r="AP125">
        <f t="shared" si="47"/>
        <v>8446710189.1074104</v>
      </c>
      <c r="AQ125">
        <f t="shared" si="48"/>
        <v>8095984812.9550114</v>
      </c>
      <c r="AR125">
        <f t="shared" si="49"/>
        <v>39.694613537918421</v>
      </c>
      <c r="AS125">
        <f t="shared" si="50"/>
        <v>0.12915690391608281</v>
      </c>
      <c r="AT125">
        <f t="shared" si="51"/>
        <v>-0.3248473801668848</v>
      </c>
      <c r="AU125">
        <f t="shared" si="52"/>
        <v>-1.665438394222577</v>
      </c>
      <c r="AX125">
        <f>AW2*AM125</f>
        <v>10.4076</v>
      </c>
      <c r="AY125">
        <f t="shared" si="53"/>
        <v>12.073038394222577</v>
      </c>
    </row>
    <row r="126" spans="5:52" x14ac:dyDescent="0.25">
      <c r="F126">
        <f t="shared" si="54"/>
        <v>125</v>
      </c>
      <c r="G126">
        <f t="shared" si="29"/>
        <v>1.0329766933068714</v>
      </c>
      <c r="H126">
        <f t="shared" si="55"/>
        <v>5.4460704994672461E-3</v>
      </c>
      <c r="K126">
        <f t="shared" si="30"/>
        <v>1.8038056968956412E-2</v>
      </c>
      <c r="L126">
        <f>ACOS(-J2*K126)</f>
        <v>1.5731328113657577</v>
      </c>
      <c r="N126">
        <f t="shared" si="31"/>
        <v>0.99983735393961071</v>
      </c>
      <c r="O126">
        <f t="shared" si="32"/>
        <v>2.7463944591052242E-2</v>
      </c>
      <c r="P126">
        <f>M2*N126*O126</f>
        <v>2.7231976126265312E-2</v>
      </c>
      <c r="Q126">
        <f t="shared" si="33"/>
        <v>2.7467398293687832E-2</v>
      </c>
      <c r="S126">
        <f t="shared" si="34"/>
        <v>1.8035123150053334E-2</v>
      </c>
      <c r="T126">
        <f>Q126*R2*S126</f>
        <v>6.3635035519448517E-5</v>
      </c>
      <c r="U126">
        <f>D2*E2*G2*(P126+T126)</f>
        <v>1059621.4958006218</v>
      </c>
      <c r="V126">
        <f t="shared" si="35"/>
        <v>1059.6214958006219</v>
      </c>
      <c r="W126" s="2">
        <v>24.5</v>
      </c>
      <c r="X126">
        <f t="shared" si="36"/>
        <v>423.11500000000001</v>
      </c>
      <c r="Y126" s="6">
        <f t="shared" si="37"/>
        <v>297.8</v>
      </c>
      <c r="Z126">
        <f t="shared" si="38"/>
        <v>2.5289819903542559</v>
      </c>
      <c r="AA126" s="2">
        <v>34</v>
      </c>
      <c r="AB126">
        <f t="shared" si="39"/>
        <v>587.17999999999995</v>
      </c>
      <c r="AC126" s="6">
        <f t="shared" si="28"/>
        <v>307.3</v>
      </c>
      <c r="AD126">
        <f t="shared" si="40"/>
        <v>4.1279690380750855</v>
      </c>
      <c r="AE126" s="8">
        <v>55</v>
      </c>
      <c r="AF126">
        <f t="shared" si="41"/>
        <v>0.55000000000000004</v>
      </c>
      <c r="AG126" s="8">
        <v>94</v>
      </c>
      <c r="AH126">
        <f t="shared" si="42"/>
        <v>0.94</v>
      </c>
      <c r="AI126">
        <f t="shared" si="43"/>
        <v>2.3238130209371488</v>
      </c>
      <c r="AL126">
        <f t="shared" si="44"/>
        <v>798.00037165025276</v>
      </c>
      <c r="AM126">
        <v>17.377457142857143</v>
      </c>
      <c r="AN126">
        <f t="shared" si="45"/>
        <v>2.1776251941989479E-2</v>
      </c>
      <c r="AO126" s="6">
        <f t="shared" si="46"/>
        <v>7850221478.4973993</v>
      </c>
      <c r="AP126">
        <f t="shared" si="47"/>
        <v>8901406526.1969452</v>
      </c>
      <c r="AQ126">
        <f t="shared" si="48"/>
        <v>8375814002.3471718</v>
      </c>
      <c r="AR126">
        <f t="shared" si="49"/>
        <v>41.066616053508184</v>
      </c>
      <c r="AS126">
        <f t="shared" si="50"/>
        <v>0.12658318901649732</v>
      </c>
      <c r="AT126">
        <f t="shared" si="51"/>
        <v>-0.32060205987831419</v>
      </c>
      <c r="AU126">
        <f t="shared" si="52"/>
        <v>-1.6665995449819024</v>
      </c>
      <c r="AX126">
        <f>AW2*AM126</f>
        <v>12.164219999999998</v>
      </c>
      <c r="AY126">
        <f t="shared" si="53"/>
        <v>13.830819544981901</v>
      </c>
    </row>
    <row r="127" spans="5:52" x14ac:dyDescent="0.25">
      <c r="F127">
        <f t="shared" si="54"/>
        <v>126</v>
      </c>
      <c r="G127">
        <f t="shared" si="29"/>
        <v>1.0329763189529377</v>
      </c>
      <c r="H127">
        <f t="shared" si="55"/>
        <v>5.5690401206266804E-3</v>
      </c>
      <c r="K127">
        <f t="shared" si="30"/>
        <v>1.803805043049115E-2</v>
      </c>
      <c r="L127">
        <f>ACOS(-J2*K127)</f>
        <v>1.5731328105188234</v>
      </c>
      <c r="N127">
        <f t="shared" si="31"/>
        <v>0.99983735405749441</v>
      </c>
      <c r="O127">
        <f t="shared" si="32"/>
        <v>2.7463944576270074E-2</v>
      </c>
      <c r="P127">
        <f>M2*N127*O127</f>
        <v>2.7231976114818729E-2</v>
      </c>
      <c r="Q127">
        <f t="shared" si="33"/>
        <v>2.7467398278900088E-2</v>
      </c>
      <c r="S127">
        <f t="shared" si="34"/>
        <v>1.8035116614777916E-2</v>
      </c>
      <c r="T127">
        <f>Q127*R2*S127</f>
        <v>6.3635012426156983E-5</v>
      </c>
      <c r="U127">
        <f>D2*E2*G2*(P127+T127)</f>
        <v>1059621.4944597764</v>
      </c>
      <c r="V127">
        <f t="shared" si="35"/>
        <v>1059.6214944597764</v>
      </c>
      <c r="W127" s="2">
        <v>24.5</v>
      </c>
      <c r="X127">
        <f t="shared" si="36"/>
        <v>423.11500000000001</v>
      </c>
      <c r="Y127" s="6">
        <f t="shared" si="37"/>
        <v>297.8</v>
      </c>
      <c r="Z127">
        <f t="shared" si="38"/>
        <v>2.5289819903542559</v>
      </c>
      <c r="AA127" s="2">
        <v>34</v>
      </c>
      <c r="AB127">
        <f t="shared" si="39"/>
        <v>587.17999999999995</v>
      </c>
      <c r="AC127" s="6">
        <f t="shared" si="28"/>
        <v>307.3</v>
      </c>
      <c r="AD127">
        <f t="shared" si="40"/>
        <v>4.1279690380750855</v>
      </c>
      <c r="AE127" s="8">
        <v>55</v>
      </c>
      <c r="AF127">
        <f t="shared" si="41"/>
        <v>0.55000000000000004</v>
      </c>
      <c r="AG127" s="8">
        <v>94</v>
      </c>
      <c r="AH127">
        <f t="shared" si="42"/>
        <v>0.94</v>
      </c>
      <c r="AI127">
        <f t="shared" si="43"/>
        <v>2.3238130209371488</v>
      </c>
      <c r="AL127">
        <f t="shared" si="44"/>
        <v>798.00037064046273</v>
      </c>
      <c r="AM127">
        <v>18.756</v>
      </c>
      <c r="AN127">
        <f t="shared" si="45"/>
        <v>2.3503748481904493E-2</v>
      </c>
      <c r="AO127" s="6">
        <f t="shared" si="46"/>
        <v>7850221478.4973993</v>
      </c>
      <c r="AP127">
        <f t="shared" si="47"/>
        <v>8901406526.1969452</v>
      </c>
      <c r="AQ127">
        <f t="shared" si="48"/>
        <v>8375814002.3471718</v>
      </c>
      <c r="AR127">
        <f t="shared" si="49"/>
        <v>41.066616053508184</v>
      </c>
      <c r="AS127">
        <f t="shared" si="50"/>
        <v>0.12658318901649732</v>
      </c>
      <c r="AT127">
        <f t="shared" si="51"/>
        <v>-0.31826993954942889</v>
      </c>
      <c r="AU127">
        <f t="shared" si="52"/>
        <v>-1.6544763830769584</v>
      </c>
      <c r="AX127">
        <f>AW2*AM127</f>
        <v>13.129199999999999</v>
      </c>
      <c r="AY127">
        <f t="shared" si="53"/>
        <v>14.783676383076958</v>
      </c>
    </row>
    <row r="128" spans="5:52" x14ac:dyDescent="0.25">
      <c r="F128">
        <f t="shared" si="54"/>
        <v>127</v>
      </c>
      <c r="G128">
        <f t="shared" si="29"/>
        <v>1.0329759416175375</v>
      </c>
      <c r="H128">
        <f t="shared" si="55"/>
        <v>5.6920092382760452E-3</v>
      </c>
      <c r="K128">
        <f t="shared" si="30"/>
        <v>1.8038043839951598E-2</v>
      </c>
      <c r="L128">
        <f>ACOS(-J2*K128)</f>
        <v>1.5731328096651436</v>
      </c>
      <c r="N128">
        <f t="shared" si="31"/>
        <v>0.99983735417631681</v>
      </c>
      <c r="O128">
        <f t="shared" si="32"/>
        <v>2.746394456137018E-2</v>
      </c>
      <c r="P128">
        <f>M2*N128*O128</f>
        <v>2.7231976103280979E-2</v>
      </c>
      <c r="Q128">
        <f t="shared" si="33"/>
        <v>2.746739826399457E-2</v>
      </c>
      <c r="S128">
        <f t="shared" si="34"/>
        <v>1.8035110027453616E-2</v>
      </c>
      <c r="T128">
        <f>Q128*R2*S128</f>
        <v>6.3634989148943588E-5</v>
      </c>
      <c r="U128">
        <f>D2*E2*G2*(P128+T128)</f>
        <v>1059621.4931082521</v>
      </c>
      <c r="V128">
        <f t="shared" si="35"/>
        <v>1059.621493108252</v>
      </c>
      <c r="W128" s="2">
        <v>24</v>
      </c>
      <c r="X128">
        <f t="shared" si="36"/>
        <v>414.48</v>
      </c>
      <c r="Y128" s="6">
        <f t="shared" si="37"/>
        <v>297.3</v>
      </c>
      <c r="Z128">
        <f t="shared" si="38"/>
        <v>2.4624618961402045</v>
      </c>
      <c r="AA128" s="2">
        <v>32</v>
      </c>
      <c r="AB128">
        <f t="shared" si="39"/>
        <v>552.64</v>
      </c>
      <c r="AC128" s="6">
        <f t="shared" si="28"/>
        <v>305.3</v>
      </c>
      <c r="AD128">
        <f t="shared" si="40"/>
        <v>3.7328359060309499</v>
      </c>
      <c r="AE128" s="8">
        <v>61</v>
      </c>
      <c r="AF128">
        <f t="shared" si="41"/>
        <v>0.61</v>
      </c>
      <c r="AG128" s="8">
        <v>93</v>
      </c>
      <c r="AH128">
        <f t="shared" si="42"/>
        <v>0.93</v>
      </c>
      <c r="AI128">
        <f t="shared" si="43"/>
        <v>2.2835597330446351</v>
      </c>
      <c r="AL128">
        <f t="shared" si="44"/>
        <v>798.0003696226305</v>
      </c>
      <c r="AM128">
        <v>16.812000000000001</v>
      </c>
      <c r="AN128">
        <f t="shared" si="45"/>
        <v>2.1067659414682093E-2</v>
      </c>
      <c r="AO128" s="6">
        <f t="shared" si="46"/>
        <v>7797608001.4891062</v>
      </c>
      <c r="AP128">
        <f t="shared" si="47"/>
        <v>8671823398.6377773</v>
      </c>
      <c r="AQ128">
        <f t="shared" si="48"/>
        <v>8234715700.0634422</v>
      </c>
      <c r="AR128">
        <f t="shared" si="49"/>
        <v>40.37481107741106</v>
      </c>
      <c r="AS128">
        <f t="shared" si="50"/>
        <v>0.12843967581875176</v>
      </c>
      <c r="AT128">
        <f t="shared" si="51"/>
        <v>-0.32155865979017917</v>
      </c>
      <c r="AU128">
        <f t="shared" si="52"/>
        <v>-1.6675156318930089</v>
      </c>
      <c r="AX128">
        <f>AW2*AM128</f>
        <v>11.7684</v>
      </c>
      <c r="AY128">
        <f t="shared" si="53"/>
        <v>13.435915631893009</v>
      </c>
    </row>
    <row r="129" spans="6:51" x14ac:dyDescent="0.25">
      <c r="F129">
        <f t="shared" si="54"/>
        <v>128</v>
      </c>
      <c r="G129">
        <f t="shared" si="29"/>
        <v>1.0329755613007043</v>
      </c>
      <c r="H129">
        <f t="shared" si="55"/>
        <v>5.8149778412974161E-3</v>
      </c>
      <c r="K129">
        <f t="shared" si="30"/>
        <v>1.8038037197338343E-2</v>
      </c>
      <c r="L129">
        <f>ACOS(-J2*K129)</f>
        <v>1.573132808804719</v>
      </c>
      <c r="N129">
        <f t="shared" si="31"/>
        <v>0.99983735429607812</v>
      </c>
      <c r="O129">
        <f t="shared" si="32"/>
        <v>2.7463944546352561E-2</v>
      </c>
      <c r="P129">
        <f>M2*N129*O129</f>
        <v>2.7231976091652069E-2</v>
      </c>
      <c r="Q129">
        <f t="shared" si="33"/>
        <v>2.7467398248971285E-2</v>
      </c>
      <c r="S129">
        <f t="shared" si="34"/>
        <v>1.8035103388081012E-2</v>
      </c>
      <c r="T129">
        <f>Q129*R2*S129</f>
        <v>6.3634965687810446E-5</v>
      </c>
      <c r="U129">
        <f>D2*E2*G2*(P129+T129)</f>
        <v>1059621.4917460491</v>
      </c>
      <c r="V129">
        <f t="shared" si="35"/>
        <v>1059.6214917460491</v>
      </c>
      <c r="W129" s="2">
        <v>23</v>
      </c>
      <c r="X129">
        <f t="shared" si="36"/>
        <v>397.21</v>
      </c>
      <c r="Y129" s="6">
        <f t="shared" si="37"/>
        <v>296.3</v>
      </c>
      <c r="Z129">
        <f t="shared" si="38"/>
        <v>2.3339947564661481</v>
      </c>
      <c r="AA129" s="2">
        <v>33</v>
      </c>
      <c r="AB129">
        <f t="shared" si="39"/>
        <v>569.91</v>
      </c>
      <c r="AC129" s="6">
        <f t="shared" si="28"/>
        <v>306.3</v>
      </c>
      <c r="AD129">
        <f t="shared" si="40"/>
        <v>3.9260786579739286</v>
      </c>
      <c r="AE129" s="8">
        <v>53</v>
      </c>
      <c r="AF129">
        <f t="shared" si="41"/>
        <v>0.53</v>
      </c>
      <c r="AG129" s="8">
        <v>96</v>
      </c>
      <c r="AH129">
        <f t="shared" si="42"/>
        <v>0.96</v>
      </c>
      <c r="AI129">
        <f t="shared" si="43"/>
        <v>2.1607283274668418</v>
      </c>
      <c r="AL129">
        <f t="shared" si="44"/>
        <v>798.00036859675618</v>
      </c>
      <c r="AM129">
        <v>20.123999999999999</v>
      </c>
      <c r="AN129">
        <f t="shared" si="45"/>
        <v>2.5218033464554718E-2</v>
      </c>
      <c r="AO129" s="6">
        <f t="shared" si="46"/>
        <v>7693174893.707921</v>
      </c>
      <c r="AP129">
        <f t="shared" si="47"/>
        <v>8786052557.743763</v>
      </c>
      <c r="AQ129">
        <f t="shared" si="48"/>
        <v>8239613725.7258415</v>
      </c>
      <c r="AR129">
        <f t="shared" si="49"/>
        <v>40.398826097233801</v>
      </c>
      <c r="AS129">
        <f t="shared" si="50"/>
        <v>0.13420817504490101</v>
      </c>
      <c r="AT129">
        <f t="shared" si="51"/>
        <v>-0.3159556548228511</v>
      </c>
      <c r="AU129">
        <f t="shared" si="52"/>
        <v>-1.7130650279117361</v>
      </c>
      <c r="AX129">
        <f>AW2*AM129</f>
        <v>14.086799999999998</v>
      </c>
      <c r="AY129">
        <f t="shared" si="53"/>
        <v>15.799865027911734</v>
      </c>
    </row>
    <row r="130" spans="6:51" x14ac:dyDescent="0.25">
      <c r="F130">
        <f t="shared" si="54"/>
        <v>129</v>
      </c>
      <c r="G130">
        <f t="shared" si="29"/>
        <v>1.032975178002473</v>
      </c>
      <c r="H130">
        <f t="shared" si="55"/>
        <v>5.937945918572907E-3</v>
      </c>
      <c r="K130">
        <f t="shared" si="30"/>
        <v>1.8038030502651996E-2</v>
      </c>
      <c r="L130">
        <f>ACOS(-J2*K130)</f>
        <v>1.5731328079375491</v>
      </c>
      <c r="N130">
        <f t="shared" si="31"/>
        <v>0.99983735441677812</v>
      </c>
      <c r="O130">
        <f t="shared" si="32"/>
        <v>2.7463944531217206E-2</v>
      </c>
      <c r="P130">
        <f>M2*N130*O130</f>
        <v>2.7231976079931986E-2</v>
      </c>
      <c r="Q130">
        <f t="shared" si="33"/>
        <v>2.746739823383022E-2</v>
      </c>
      <c r="S130">
        <f t="shared" si="34"/>
        <v>1.8035096696660719E-2</v>
      </c>
      <c r="T130">
        <f>Q130*R2*S130</f>
        <v>6.3634942042759644E-5</v>
      </c>
      <c r="U130">
        <f>D2*E2*G2*(P130+T130)</f>
        <v>1059621.490373167</v>
      </c>
      <c r="V130">
        <f t="shared" si="35"/>
        <v>1059.621490373167</v>
      </c>
      <c r="W130" s="2">
        <v>22</v>
      </c>
      <c r="X130">
        <f t="shared" si="36"/>
        <v>379.94</v>
      </c>
      <c r="Y130" s="6">
        <f t="shared" si="37"/>
        <v>295.3</v>
      </c>
      <c r="Z130">
        <f t="shared" si="38"/>
        <v>2.2114271288940266</v>
      </c>
      <c r="AA130" s="2">
        <v>30</v>
      </c>
      <c r="AB130">
        <f t="shared" si="39"/>
        <v>518.1</v>
      </c>
      <c r="AC130" s="6">
        <f t="shared" ref="AC130:AC193" si="56">AA130+273.3</f>
        <v>303.3</v>
      </c>
      <c r="AD130">
        <f t="shared" si="40"/>
        <v>3.3710490534071527</v>
      </c>
      <c r="AE130" s="8">
        <v>68</v>
      </c>
      <c r="AF130">
        <f t="shared" si="41"/>
        <v>0.68</v>
      </c>
      <c r="AG130" s="8">
        <v>95</v>
      </c>
      <c r="AH130">
        <f t="shared" si="42"/>
        <v>0.95</v>
      </c>
      <c r="AI130">
        <f t="shared" si="43"/>
        <v>2.1965845643830946</v>
      </c>
      <c r="AL130">
        <f t="shared" si="44"/>
        <v>798.00036756283941</v>
      </c>
      <c r="AM130">
        <v>15.588000000000001</v>
      </c>
      <c r="AN130">
        <f t="shared" si="45"/>
        <v>1.9533825589087221E-2</v>
      </c>
      <c r="AO130" s="6">
        <f t="shared" si="46"/>
        <v>7589794316.8739386</v>
      </c>
      <c r="AP130">
        <f t="shared" si="47"/>
        <v>8446710189.1074104</v>
      </c>
      <c r="AQ130">
        <f t="shared" si="48"/>
        <v>8018252252.990675</v>
      </c>
      <c r="AR130">
        <f t="shared" si="49"/>
        <v>39.313490796413284</v>
      </c>
      <c r="AS130">
        <f t="shared" si="50"/>
        <v>0.13250769300547877</v>
      </c>
      <c r="AT130">
        <f t="shared" si="51"/>
        <v>-0.32362933545473221</v>
      </c>
      <c r="AU130">
        <f t="shared" si="52"/>
        <v>-1.6858952324627381</v>
      </c>
      <c r="AX130">
        <f>AW2*AM130</f>
        <v>10.9116</v>
      </c>
      <c r="AY130">
        <f t="shared" si="53"/>
        <v>12.597495232462737</v>
      </c>
    </row>
    <row r="131" spans="6:51" x14ac:dyDescent="0.25">
      <c r="F131">
        <f t="shared" si="54"/>
        <v>130</v>
      </c>
      <c r="G131">
        <f t="shared" ref="G131:G194" si="57">(1+(0.033*COS(2*22/7*F131/365*(22/7)/180)))</f>
        <v>1.0329747917228778</v>
      </c>
      <c r="H131">
        <f t="shared" si="55"/>
        <v>6.0609134589846847E-3</v>
      </c>
      <c r="K131">
        <f t="shared" ref="K131:K194" si="58">TAN(G131*(22/7)/180)</f>
        <v>1.8038023755893157E-2</v>
      </c>
      <c r="L131">
        <f>ACOS(-J2*K131)</f>
        <v>1.5731328070636341</v>
      </c>
      <c r="N131">
        <f t="shared" ref="N131:N194" si="59">COS(G131*(22/7)/180)</f>
        <v>0.99983735453841704</v>
      </c>
      <c r="O131">
        <f t="shared" ref="O131:O194" si="60">SIN(L131*(22/7)/180)</f>
        <v>2.7463944515964133E-2</v>
      </c>
      <c r="P131">
        <f>M2*N131*O131</f>
        <v>2.7231976068120754E-2</v>
      </c>
      <c r="Q131">
        <f t="shared" ref="Q131:Q194" si="61">(22/7*L131)/180</f>
        <v>2.7467398218571391E-2</v>
      </c>
      <c r="S131">
        <f t="shared" ref="S131:S194" si="62">SIN(G131*(22/7)/180)</f>
        <v>1.8035089953193334E-2</v>
      </c>
      <c r="T131">
        <f>Q131*R2*S131</f>
        <v>6.3634918213793364E-5</v>
      </c>
      <c r="U131">
        <f>D2*E2*G2*(P131+T131)</f>
        <v>1059621.4889896067</v>
      </c>
      <c r="V131">
        <f t="shared" ref="V131:V194" si="63">U131/1000</f>
        <v>1059.6214889896066</v>
      </c>
      <c r="W131" s="2">
        <v>22</v>
      </c>
      <c r="X131">
        <f t="shared" ref="X131:X194" si="64">W131*17.27</f>
        <v>379.94</v>
      </c>
      <c r="Y131" s="6">
        <f t="shared" ref="Y131:Y194" si="65">W131+273.3</f>
        <v>295.3</v>
      </c>
      <c r="Z131">
        <f t="shared" ref="Z131:Z194" si="66">0.6108*EXP(X131/Y131)</f>
        <v>2.2114271288940266</v>
      </c>
      <c r="AA131" s="2">
        <v>33.5</v>
      </c>
      <c r="AB131">
        <f t="shared" ref="AB131:AB194" si="67">17.27*AA131</f>
        <v>578.54499999999996</v>
      </c>
      <c r="AC131" s="6">
        <f t="shared" si="56"/>
        <v>306.8</v>
      </c>
      <c r="AD131">
        <f t="shared" ref="AD131:AD194" si="68">0.6108*EXP(AB131/AC131)</f>
        <v>4.02592295454017</v>
      </c>
      <c r="AE131" s="8">
        <v>44</v>
      </c>
      <c r="AF131">
        <f t="shared" ref="AF131:AF194" si="69">AE131/100</f>
        <v>0.44</v>
      </c>
      <c r="AG131" s="8">
        <v>96</v>
      </c>
      <c r="AH131">
        <f t="shared" ref="AH131:AH194" si="70">AG131/100</f>
        <v>0.96</v>
      </c>
      <c r="AI131">
        <f t="shared" ref="AI131:AI194" si="71">((Z131*(AH131)+AD131*(AF131))/2)</f>
        <v>1.9471880718679702</v>
      </c>
      <c r="AL131">
        <f t="shared" ref="AL131:AL194" si="72">(0.75+(2*EXP(-5)*(0.23)))*V131</f>
        <v>798.0003665208809</v>
      </c>
      <c r="AM131">
        <v>17.607636734693877</v>
      </c>
      <c r="AN131">
        <f t="shared" ref="AN131:AN194" si="73">AM131/AL131</f>
        <v>2.2064697553285079E-2</v>
      </c>
      <c r="AO131" s="6">
        <f t="shared" ref="AO131:AO194" si="74">(W131+273.16)^4</f>
        <v>7589794316.8739386</v>
      </c>
      <c r="AP131">
        <f t="shared" ref="AP131:AP194" si="75">(AA131+273.16)^4</f>
        <v>8843588481.3744526</v>
      </c>
      <c r="AQ131">
        <f t="shared" ref="AQ131:AQ194" si="76">(AO131+AP131)/2</f>
        <v>8216691399.1241951</v>
      </c>
      <c r="AR131">
        <f t="shared" ref="AR131:AR194" si="77">4.903*10^-9*AQ131</f>
        <v>40.286437929905929</v>
      </c>
      <c r="AS131">
        <f t="shared" ref="AS131:AS194" si="78">(0.34-(0.14*SQRT(AI131)))</f>
        <v>0.14464164668841978</v>
      </c>
      <c r="AT131">
        <f t="shared" ref="AT131:AT194" si="79">(1.35*(AN131))-0.35</f>
        <v>-0.32021265830306511</v>
      </c>
      <c r="AU131">
        <f t="shared" ref="AU131:AU194" si="80">AR131*AS131*AT131</f>
        <v>-1.8659101313461379</v>
      </c>
      <c r="AX131">
        <f>AW2*AM131</f>
        <v>12.325345714285714</v>
      </c>
      <c r="AY131">
        <f t="shared" ref="AY131:AY194" si="81">(AX131-AU131)</f>
        <v>14.191255845631851</v>
      </c>
    </row>
    <row r="132" spans="6:51" x14ac:dyDescent="0.25">
      <c r="F132">
        <f t="shared" ref="F132:F195" si="82">F131+1</f>
        <v>131</v>
      </c>
      <c r="G132">
        <f t="shared" si="57"/>
        <v>1.0329744024619538</v>
      </c>
      <c r="H132">
        <f t="shared" ref="H132:H195" si="83">0.409*SIN((22/7)/180*(2*F132*(22/7)/365-(1.39)))</f>
        <v>6.183880451414968E-3</v>
      </c>
      <c r="K132">
        <f t="shared" si="58"/>
        <v>1.803801695706243E-2</v>
      </c>
      <c r="L132">
        <f>ACOS(-J2*K132)</f>
        <v>1.5731328061829744</v>
      </c>
      <c r="N132">
        <f t="shared" si="59"/>
        <v>0.99983735466099466</v>
      </c>
      <c r="O132">
        <f t="shared" si="60"/>
        <v>2.7463944500593335E-2</v>
      </c>
      <c r="P132">
        <f>M2*N132*O132</f>
        <v>2.7231976056218354E-2</v>
      </c>
      <c r="Q132">
        <f t="shared" si="61"/>
        <v>2.7467398203194791E-2</v>
      </c>
      <c r="S132">
        <f t="shared" si="62"/>
        <v>1.8035083157679464E-2</v>
      </c>
      <c r="T132">
        <f>Q132*R2*S132</f>
        <v>6.3634894200913694E-5</v>
      </c>
      <c r="U132">
        <f>D2*E2*G2*(P132+T132)</f>
        <v>1059621.4875953679</v>
      </c>
      <c r="V132">
        <f t="shared" si="63"/>
        <v>1059.6214875953679</v>
      </c>
      <c r="W132" s="2">
        <v>22</v>
      </c>
      <c r="X132">
        <f t="shared" si="64"/>
        <v>379.94</v>
      </c>
      <c r="Y132" s="6">
        <f t="shared" si="65"/>
        <v>295.3</v>
      </c>
      <c r="Z132">
        <f t="shared" si="66"/>
        <v>2.2114271288940266</v>
      </c>
      <c r="AA132" s="2">
        <v>34.5</v>
      </c>
      <c r="AB132">
        <f t="shared" si="67"/>
        <v>595.81499999999994</v>
      </c>
      <c r="AC132" s="6">
        <f t="shared" si="56"/>
        <v>307.8</v>
      </c>
      <c r="AD132">
        <f t="shared" si="68"/>
        <v>4.2322575139029901</v>
      </c>
      <c r="AE132" s="8">
        <v>60</v>
      </c>
      <c r="AF132">
        <f t="shared" si="69"/>
        <v>0.6</v>
      </c>
      <c r="AG132" s="8">
        <v>94</v>
      </c>
      <c r="AH132">
        <f t="shared" si="70"/>
        <v>0.94</v>
      </c>
      <c r="AI132">
        <f t="shared" si="71"/>
        <v>2.3090480047510891</v>
      </c>
      <c r="AL132">
        <f t="shared" si="72"/>
        <v>798.00036547088041</v>
      </c>
      <c r="AM132">
        <v>12.744</v>
      </c>
      <c r="AN132">
        <f t="shared" si="73"/>
        <v>1.5969917498070415E-2</v>
      </c>
      <c r="AO132" s="6">
        <f t="shared" si="74"/>
        <v>7589794316.8739386</v>
      </c>
      <c r="AP132">
        <f t="shared" si="75"/>
        <v>8959507612.9412384</v>
      </c>
      <c r="AQ132">
        <f t="shared" si="76"/>
        <v>8274650964.907589</v>
      </c>
      <c r="AR132">
        <f t="shared" si="77"/>
        <v>40.570613680941911</v>
      </c>
      <c r="AS132">
        <f t="shared" si="78"/>
        <v>0.12726227205048621</v>
      </c>
      <c r="AT132">
        <f t="shared" si="79"/>
        <v>-0.32844061137760494</v>
      </c>
      <c r="AU132">
        <f t="shared" si="80"/>
        <v>-1.6957745043084222</v>
      </c>
      <c r="AX132">
        <f>AW2*AM132</f>
        <v>8.9207999999999998</v>
      </c>
      <c r="AY132">
        <f t="shared" si="81"/>
        <v>10.616574504308423</v>
      </c>
    </row>
    <row r="133" spans="6:51" x14ac:dyDescent="0.25">
      <c r="F133">
        <f t="shared" si="82"/>
        <v>132</v>
      </c>
      <c r="G133">
        <f t="shared" si="57"/>
        <v>1.0329740102197362</v>
      </c>
      <c r="H133">
        <f t="shared" si="83"/>
        <v>6.3068468847460139E-3</v>
      </c>
      <c r="K133">
        <f t="shared" si="58"/>
        <v>1.8038010106160438E-2</v>
      </c>
      <c r="L133">
        <f>ACOS(-J2*K133)</f>
        <v>1.5731328052955695</v>
      </c>
      <c r="N133">
        <f t="shared" si="59"/>
        <v>0.99983735478451097</v>
      </c>
      <c r="O133">
        <f t="shared" si="60"/>
        <v>2.7463944485104808E-2</v>
      </c>
      <c r="P133">
        <f>M2*N133*O133</f>
        <v>2.7231976044224789E-2</v>
      </c>
      <c r="Q133">
        <f t="shared" si="61"/>
        <v>2.7467398187700418E-2</v>
      </c>
      <c r="S133">
        <f t="shared" si="62"/>
        <v>1.8035076310119733E-2</v>
      </c>
      <c r="T133">
        <f>Q133*R2*S133</f>
        <v>6.3634870004122869E-5</v>
      </c>
      <c r="U133">
        <f>D2*E2*G2*(P133+T133)</f>
        <v>1059621.4861904506</v>
      </c>
      <c r="V133">
        <f t="shared" si="63"/>
        <v>1059.6214861904507</v>
      </c>
      <c r="W133" s="2">
        <v>24</v>
      </c>
      <c r="X133">
        <f t="shared" si="64"/>
        <v>414.48</v>
      </c>
      <c r="Y133" s="6">
        <f t="shared" si="65"/>
        <v>297.3</v>
      </c>
      <c r="Z133">
        <f t="shared" si="66"/>
        <v>2.4624618961402045</v>
      </c>
      <c r="AA133" s="2">
        <v>33.5</v>
      </c>
      <c r="AB133">
        <f t="shared" si="67"/>
        <v>578.54499999999996</v>
      </c>
      <c r="AC133" s="6">
        <f t="shared" si="56"/>
        <v>306.8</v>
      </c>
      <c r="AD133">
        <f t="shared" si="68"/>
        <v>4.02592295454017</v>
      </c>
      <c r="AE133" s="8">
        <v>58</v>
      </c>
      <c r="AF133">
        <f t="shared" si="69"/>
        <v>0.57999999999999996</v>
      </c>
      <c r="AG133" s="8">
        <v>95</v>
      </c>
      <c r="AH133">
        <f t="shared" si="70"/>
        <v>0.95</v>
      </c>
      <c r="AI133">
        <f t="shared" si="71"/>
        <v>2.3371870574832463</v>
      </c>
      <c r="AL133">
        <f t="shared" si="72"/>
        <v>798.00036441283805</v>
      </c>
      <c r="AM133">
        <v>20.16</v>
      </c>
      <c r="AN133">
        <f t="shared" si="73"/>
        <v>2.526314635812674E-2</v>
      </c>
      <c r="AO133" s="6">
        <f t="shared" si="74"/>
        <v>7797608001.4891062</v>
      </c>
      <c r="AP133">
        <f t="shared" si="75"/>
        <v>8843588481.3744526</v>
      </c>
      <c r="AQ133">
        <f t="shared" si="76"/>
        <v>8320598241.4317799</v>
      </c>
      <c r="AR133">
        <f t="shared" si="77"/>
        <v>40.79589317774002</v>
      </c>
      <c r="AS133">
        <f t="shared" si="78"/>
        <v>0.12596994060022404</v>
      </c>
      <c r="AT133">
        <f t="shared" si="79"/>
        <v>-0.31589475241652887</v>
      </c>
      <c r="AU133">
        <f t="shared" si="80"/>
        <v>-1.6234008986946094</v>
      </c>
      <c r="AX133">
        <f>AW2*AM133</f>
        <v>14.111999999999998</v>
      </c>
      <c r="AY133">
        <f t="shared" si="81"/>
        <v>15.735400898694607</v>
      </c>
    </row>
    <row r="134" spans="6:51" x14ac:dyDescent="0.25">
      <c r="F134">
        <f t="shared" si="82"/>
        <v>133</v>
      </c>
      <c r="G134">
        <f t="shared" si="57"/>
        <v>1.0329736149962605</v>
      </c>
      <c r="H134">
        <f t="shared" si="83"/>
        <v>6.4298127478601393E-3</v>
      </c>
      <c r="K134">
        <f t="shared" si="58"/>
        <v>1.8038003203187793E-2</v>
      </c>
      <c r="L134">
        <f>ACOS(-J2*K134)</f>
        <v>1.5731328044014201</v>
      </c>
      <c r="N134">
        <f t="shared" si="59"/>
        <v>0.99983735490896619</v>
      </c>
      <c r="O134">
        <f t="shared" si="60"/>
        <v>2.7463944469498562E-2</v>
      </c>
      <c r="P134">
        <f>M2*N134*O134</f>
        <v>2.723197603214007E-2</v>
      </c>
      <c r="Q134">
        <f t="shared" si="61"/>
        <v>2.7467398172088285E-2</v>
      </c>
      <c r="S134">
        <f t="shared" si="62"/>
        <v>1.8035069410514745E-2</v>
      </c>
      <c r="T134">
        <f>Q134*R2*S134</f>
        <v>6.3634845623423045E-5</v>
      </c>
      <c r="U134">
        <f>D2*E2*G2*(P134+T134)</f>
        <v>1059621.4847748552</v>
      </c>
      <c r="V134">
        <f t="shared" si="63"/>
        <v>1059.6214847748552</v>
      </c>
      <c r="W134" s="2">
        <v>23</v>
      </c>
      <c r="X134">
        <f t="shared" si="64"/>
        <v>397.21</v>
      </c>
      <c r="Y134" s="6">
        <f t="shared" si="65"/>
        <v>296.3</v>
      </c>
      <c r="Z134">
        <f t="shared" si="66"/>
        <v>2.3339947564661481</v>
      </c>
      <c r="AA134" s="2">
        <v>32</v>
      </c>
      <c r="AB134">
        <f t="shared" si="67"/>
        <v>552.64</v>
      </c>
      <c r="AC134" s="6">
        <f t="shared" si="56"/>
        <v>305.3</v>
      </c>
      <c r="AD134">
        <f t="shared" si="68"/>
        <v>3.7328359060309499</v>
      </c>
      <c r="AE134" s="8">
        <v>47</v>
      </c>
      <c r="AF134">
        <f t="shared" si="69"/>
        <v>0.47</v>
      </c>
      <c r="AG134" s="8">
        <v>95</v>
      </c>
      <c r="AH134">
        <f t="shared" si="70"/>
        <v>0.95</v>
      </c>
      <c r="AI134">
        <f t="shared" si="71"/>
        <v>1.9858639472386934</v>
      </c>
      <c r="AL134">
        <f t="shared" si="72"/>
        <v>798.00036334675383</v>
      </c>
      <c r="AM134">
        <v>12.420000000000002</v>
      </c>
      <c r="AN134">
        <f t="shared" si="73"/>
        <v>1.5563902687852736E-2</v>
      </c>
      <c r="AO134" s="6">
        <f t="shared" si="74"/>
        <v>7693174893.707921</v>
      </c>
      <c r="AP134">
        <f t="shared" si="75"/>
        <v>8671823398.6377773</v>
      </c>
      <c r="AQ134">
        <f t="shared" si="76"/>
        <v>8182499146.1728497</v>
      </c>
      <c r="AR134">
        <f t="shared" si="77"/>
        <v>40.11879331368548</v>
      </c>
      <c r="AS134">
        <f t="shared" si="78"/>
        <v>0.14271104094278772</v>
      </c>
      <c r="AT134">
        <f t="shared" si="79"/>
        <v>-0.32898873137139878</v>
      </c>
      <c r="AU134">
        <f t="shared" si="80"/>
        <v>-1.8835903571020645</v>
      </c>
      <c r="AX134">
        <f>AW2*AM134</f>
        <v>8.6940000000000008</v>
      </c>
      <c r="AY134">
        <f t="shared" si="81"/>
        <v>10.577590357102066</v>
      </c>
    </row>
    <row r="135" spans="6:51" x14ac:dyDescent="0.25">
      <c r="F135">
        <f t="shared" si="82"/>
        <v>134</v>
      </c>
      <c r="G135">
        <f t="shared" si="57"/>
        <v>1.0329732167915624</v>
      </c>
      <c r="H135">
        <f t="shared" si="83"/>
        <v>6.5527780296397138E-3</v>
      </c>
      <c r="K135">
        <f t="shared" si="58"/>
        <v>1.803799624814513E-2</v>
      </c>
      <c r="L135">
        <f>ACOS(-J2*K135)</f>
        <v>1.5731328035005261</v>
      </c>
      <c r="N135">
        <f t="shared" si="59"/>
        <v>0.99983735503436</v>
      </c>
      <c r="O135">
        <f t="shared" si="60"/>
        <v>2.7463944453774605E-2</v>
      </c>
      <c r="P135">
        <f>M2*N135*O135</f>
        <v>2.7231976019964198E-2</v>
      </c>
      <c r="Q135">
        <f t="shared" si="61"/>
        <v>2.7467398156358395E-2</v>
      </c>
      <c r="S135">
        <f t="shared" si="62"/>
        <v>1.8035062458865138E-2</v>
      </c>
      <c r="T135">
        <f>Q135*R2*S135</f>
        <v>6.3634821058816457E-5</v>
      </c>
      <c r="U135">
        <f>D2*E2*G2*(P135+T135)</f>
        <v>1059621.4833485819</v>
      </c>
      <c r="V135">
        <f t="shared" si="63"/>
        <v>1059.6214833485819</v>
      </c>
      <c r="W135" s="2">
        <v>22</v>
      </c>
      <c r="X135">
        <f t="shared" si="64"/>
        <v>379.94</v>
      </c>
      <c r="Y135" s="6">
        <f t="shared" si="65"/>
        <v>295.3</v>
      </c>
      <c r="Z135">
        <f t="shared" si="66"/>
        <v>2.2114271288940266</v>
      </c>
      <c r="AA135" s="2">
        <v>32</v>
      </c>
      <c r="AB135">
        <f t="shared" si="67"/>
        <v>552.64</v>
      </c>
      <c r="AC135" s="6">
        <f t="shared" si="56"/>
        <v>305.3</v>
      </c>
      <c r="AD135">
        <f t="shared" si="68"/>
        <v>3.7328359060309499</v>
      </c>
      <c r="AE135" s="8">
        <v>56</v>
      </c>
      <c r="AF135">
        <f t="shared" si="69"/>
        <v>0.56000000000000005</v>
      </c>
      <c r="AG135" s="8">
        <v>95</v>
      </c>
      <c r="AH135">
        <f t="shared" si="70"/>
        <v>0.95</v>
      </c>
      <c r="AI135">
        <f t="shared" si="71"/>
        <v>2.0956219399133289</v>
      </c>
      <c r="AL135">
        <f t="shared" si="72"/>
        <v>798.00036227262819</v>
      </c>
      <c r="AM135">
        <v>18.252000000000002</v>
      </c>
      <c r="AN135">
        <f t="shared" si="73"/>
        <v>2.2872170067717842E-2</v>
      </c>
      <c r="AO135" s="6">
        <f t="shared" si="74"/>
        <v>7589794316.8739386</v>
      </c>
      <c r="AP135">
        <f t="shared" si="75"/>
        <v>8671823398.6377773</v>
      </c>
      <c r="AQ135">
        <f t="shared" si="76"/>
        <v>8130808857.7558575</v>
      </c>
      <c r="AR135">
        <f t="shared" si="77"/>
        <v>39.86535582957697</v>
      </c>
      <c r="AS135">
        <f t="shared" si="78"/>
        <v>0.13733231628525172</v>
      </c>
      <c r="AT135">
        <f t="shared" si="79"/>
        <v>-0.31912257040858089</v>
      </c>
      <c r="AU135">
        <f t="shared" si="80"/>
        <v>-1.7471327768159177</v>
      </c>
      <c r="AX135">
        <f>AW2*AM135</f>
        <v>12.776400000000001</v>
      </c>
      <c r="AY135">
        <f t="shared" si="81"/>
        <v>14.523532776815918</v>
      </c>
    </row>
    <row r="136" spans="6:51" x14ac:dyDescent="0.25">
      <c r="F136">
        <f t="shared" si="82"/>
        <v>135</v>
      </c>
      <c r="G136">
        <f t="shared" si="57"/>
        <v>1.0329728156056779</v>
      </c>
      <c r="H136">
        <f t="shared" si="83"/>
        <v>6.6757427189671542E-3</v>
      </c>
      <c r="K136">
        <f t="shared" si="58"/>
        <v>1.8037989241033069E-2</v>
      </c>
      <c r="L136">
        <f>ACOS(-J2*K136)</f>
        <v>1.5731328025928872</v>
      </c>
      <c r="N136">
        <f t="shared" si="59"/>
        <v>0.99983735516069261</v>
      </c>
      <c r="O136">
        <f t="shared" si="60"/>
        <v>2.7463944437932916E-2</v>
      </c>
      <c r="P136">
        <f>M2*N136*O136</f>
        <v>2.723197600769716E-2</v>
      </c>
      <c r="Q136">
        <f t="shared" si="61"/>
        <v>2.7467398140510729E-2</v>
      </c>
      <c r="S136">
        <f t="shared" si="62"/>
        <v>1.8035055455171534E-2</v>
      </c>
      <c r="T136">
        <f>Q136*R2*S136</f>
        <v>6.3634796310305274E-5</v>
      </c>
      <c r="U136">
        <f>D2*E2*G2*(P136+T136)</f>
        <v>1059621.4819116304</v>
      </c>
      <c r="V136">
        <f t="shared" si="63"/>
        <v>1059.6214819116303</v>
      </c>
      <c r="W136" s="2">
        <v>23</v>
      </c>
      <c r="X136">
        <f t="shared" si="64"/>
        <v>397.21</v>
      </c>
      <c r="Y136" s="6">
        <f t="shared" si="65"/>
        <v>296.3</v>
      </c>
      <c r="Z136">
        <f t="shared" si="66"/>
        <v>2.3339947564661481</v>
      </c>
      <c r="AA136" s="2">
        <v>31.5</v>
      </c>
      <c r="AB136">
        <f t="shared" si="67"/>
        <v>544.005</v>
      </c>
      <c r="AC136" s="6">
        <f t="shared" si="56"/>
        <v>304.8</v>
      </c>
      <c r="AD136">
        <f t="shared" si="68"/>
        <v>3.6393591244975094</v>
      </c>
      <c r="AE136" s="8">
        <v>56</v>
      </c>
      <c r="AF136">
        <f t="shared" si="69"/>
        <v>0.56000000000000005</v>
      </c>
      <c r="AG136" s="8">
        <v>97</v>
      </c>
      <c r="AH136">
        <f t="shared" si="70"/>
        <v>0.97</v>
      </c>
      <c r="AI136">
        <f t="shared" si="71"/>
        <v>2.1510080117453843</v>
      </c>
      <c r="AL136">
        <f t="shared" si="72"/>
        <v>798.00036119046081</v>
      </c>
      <c r="AM136">
        <v>17.568000000000001</v>
      </c>
      <c r="AN136">
        <f t="shared" si="73"/>
        <v>2.2015027629551414E-2</v>
      </c>
      <c r="AO136" s="6">
        <f t="shared" si="74"/>
        <v>7693174893.707921</v>
      </c>
      <c r="AP136">
        <f t="shared" si="75"/>
        <v>8615128329.202486</v>
      </c>
      <c r="AQ136">
        <f t="shared" si="76"/>
        <v>8154151611.455204</v>
      </c>
      <c r="AR136">
        <f t="shared" si="77"/>
        <v>39.979805350964867</v>
      </c>
      <c r="AS136">
        <f t="shared" si="78"/>
        <v>0.13467158737717391</v>
      </c>
      <c r="AT136">
        <f t="shared" si="79"/>
        <v>-0.32027971270010558</v>
      </c>
      <c r="AU136">
        <f t="shared" si="80"/>
        <v>-1.7244320453002995</v>
      </c>
      <c r="AX136">
        <f>AW2*AM136</f>
        <v>12.297600000000001</v>
      </c>
      <c r="AY136">
        <f t="shared" si="81"/>
        <v>14.0220320453003</v>
      </c>
    </row>
    <row r="137" spans="6:51" x14ac:dyDescent="0.25">
      <c r="F137">
        <f t="shared" si="82"/>
        <v>136</v>
      </c>
      <c r="G137">
        <f t="shared" si="57"/>
        <v>1.0329724114386434</v>
      </c>
      <c r="H137">
        <f t="shared" si="83"/>
        <v>6.798706804724928E-3</v>
      </c>
      <c r="K137">
        <f t="shared" si="58"/>
        <v>1.803798218185225E-2</v>
      </c>
      <c r="L137">
        <f>ACOS(-J2*K137)</f>
        <v>1.573132801678504</v>
      </c>
      <c r="N137">
        <f t="shared" si="59"/>
        <v>0.9998373552879638</v>
      </c>
      <c r="O137">
        <f t="shared" si="60"/>
        <v>2.7463944421973519E-2</v>
      </c>
      <c r="P137">
        <f>M2*N137*O137</f>
        <v>2.723197599533897E-2</v>
      </c>
      <c r="Q137">
        <f t="shared" si="61"/>
        <v>2.7467398124545309E-2</v>
      </c>
      <c r="S137">
        <f t="shared" si="62"/>
        <v>1.8035048399434567E-2</v>
      </c>
      <c r="T137">
        <f>Q137*R2*S137</f>
        <v>6.3634771377891786E-5</v>
      </c>
      <c r="U137">
        <f>D2*E2*G2*(P137+T137)</f>
        <v>1059621.480464001</v>
      </c>
      <c r="V137">
        <f t="shared" si="63"/>
        <v>1059.621480464001</v>
      </c>
      <c r="W137" s="2">
        <v>21.5</v>
      </c>
      <c r="X137">
        <f t="shared" si="64"/>
        <v>371.30500000000001</v>
      </c>
      <c r="Y137" s="6">
        <f t="shared" si="65"/>
        <v>294.8</v>
      </c>
      <c r="Z137">
        <f t="shared" si="66"/>
        <v>2.1522831732713339</v>
      </c>
      <c r="AA137" s="2">
        <v>29</v>
      </c>
      <c r="AB137">
        <f t="shared" si="67"/>
        <v>500.83</v>
      </c>
      <c r="AC137" s="6">
        <f t="shared" si="56"/>
        <v>302.3</v>
      </c>
      <c r="AD137">
        <f t="shared" si="68"/>
        <v>3.2019052325811828</v>
      </c>
      <c r="AE137" s="8">
        <v>72</v>
      </c>
      <c r="AF137">
        <f t="shared" si="69"/>
        <v>0.72</v>
      </c>
      <c r="AG137" s="8">
        <v>96</v>
      </c>
      <c r="AH137">
        <f t="shared" si="70"/>
        <v>0.96</v>
      </c>
      <c r="AI137">
        <f t="shared" si="71"/>
        <v>2.1857818068994659</v>
      </c>
      <c r="AL137">
        <f t="shared" si="72"/>
        <v>798.0003601002519</v>
      </c>
      <c r="AM137">
        <v>12.923999999999999</v>
      </c>
      <c r="AN137">
        <f t="shared" si="73"/>
        <v>1.6195481413537674E-2</v>
      </c>
      <c r="AO137" s="6">
        <f t="shared" si="74"/>
        <v>7538496509.1746454</v>
      </c>
      <c r="AP137">
        <f t="shared" si="75"/>
        <v>8335811539.003027</v>
      </c>
      <c r="AQ137">
        <f t="shared" si="76"/>
        <v>7937154024.0888367</v>
      </c>
      <c r="AR137">
        <f t="shared" si="77"/>
        <v>38.915866180107564</v>
      </c>
      <c r="AS137">
        <f t="shared" si="78"/>
        <v>0.13301854330585669</v>
      </c>
      <c r="AT137">
        <f t="shared" si="79"/>
        <v>-0.32813610009172411</v>
      </c>
      <c r="AU137">
        <f t="shared" si="80"/>
        <v>-1.698606966947428</v>
      </c>
      <c r="AX137">
        <f>AW2*AM137</f>
        <v>9.0467999999999993</v>
      </c>
      <c r="AY137">
        <f t="shared" si="81"/>
        <v>10.745406966947428</v>
      </c>
    </row>
    <row r="138" spans="6:51" x14ac:dyDescent="0.25">
      <c r="F138">
        <f t="shared" si="82"/>
        <v>137</v>
      </c>
      <c r="G138">
        <f t="shared" si="57"/>
        <v>1.0329720042904953</v>
      </c>
      <c r="H138">
        <f t="shared" si="83"/>
        <v>6.9216702757955665E-3</v>
      </c>
      <c r="K138">
        <f t="shared" si="58"/>
        <v>1.8037975070603306E-2</v>
      </c>
      <c r="L138">
        <f>ACOS(-J2*K138)</f>
        <v>1.5731328007573764</v>
      </c>
      <c r="N138">
        <f t="shared" si="59"/>
        <v>0.9998373554161738</v>
      </c>
      <c r="O138">
        <f t="shared" si="60"/>
        <v>2.7463944405896407E-2</v>
      </c>
      <c r="P138">
        <f>M2*N138*O138</f>
        <v>2.7231975982889629E-2</v>
      </c>
      <c r="Q138">
        <f t="shared" si="61"/>
        <v>2.7467398108462129E-2</v>
      </c>
      <c r="S138">
        <f t="shared" si="62"/>
        <v>1.8035041291654879E-2</v>
      </c>
      <c r="T138">
        <f>Q138*R2*S138</f>
        <v>6.3634746261578243E-5</v>
      </c>
      <c r="U138">
        <f>D2*E2*G2*(P138+T138)</f>
        <v>1059621.4790056942</v>
      </c>
      <c r="V138">
        <f t="shared" si="63"/>
        <v>1059.6214790056943</v>
      </c>
      <c r="W138" s="2">
        <v>23</v>
      </c>
      <c r="X138">
        <f t="shared" si="64"/>
        <v>397.21</v>
      </c>
      <c r="Y138" s="6">
        <f t="shared" si="65"/>
        <v>296.3</v>
      </c>
      <c r="Z138">
        <f t="shared" si="66"/>
        <v>2.3339947564661481</v>
      </c>
      <c r="AA138" s="2">
        <v>32</v>
      </c>
      <c r="AB138">
        <f t="shared" si="67"/>
        <v>552.64</v>
      </c>
      <c r="AC138" s="6">
        <f t="shared" si="56"/>
        <v>305.3</v>
      </c>
      <c r="AD138">
        <f t="shared" si="68"/>
        <v>3.7328359060309499</v>
      </c>
      <c r="AE138" s="8">
        <v>55</v>
      </c>
      <c r="AF138">
        <f t="shared" si="69"/>
        <v>0.55000000000000004</v>
      </c>
      <c r="AG138" s="8">
        <v>98</v>
      </c>
      <c r="AH138">
        <f t="shared" si="70"/>
        <v>0.98</v>
      </c>
      <c r="AI138">
        <f t="shared" si="71"/>
        <v>2.170187304826924</v>
      </c>
      <c r="AL138">
        <f t="shared" si="72"/>
        <v>798.00035900200191</v>
      </c>
      <c r="AM138">
        <v>15.336</v>
      </c>
      <c r="AN138">
        <f t="shared" si="73"/>
        <v>1.921803646702561E-2</v>
      </c>
      <c r="AO138" s="6">
        <f t="shared" si="74"/>
        <v>7693174893.707921</v>
      </c>
      <c r="AP138">
        <f t="shared" si="75"/>
        <v>8671823398.6377773</v>
      </c>
      <c r="AQ138">
        <f t="shared" si="76"/>
        <v>8182499146.1728497</v>
      </c>
      <c r="AR138">
        <f t="shared" si="77"/>
        <v>40.11879331368548</v>
      </c>
      <c r="AS138">
        <f t="shared" si="78"/>
        <v>0.13375822155875472</v>
      </c>
      <c r="AT138">
        <f t="shared" si="79"/>
        <v>-0.32405565076951542</v>
      </c>
      <c r="AU138">
        <f t="shared" si="80"/>
        <v>-1.7389534102757096</v>
      </c>
      <c r="AX138">
        <f>AW2*AM138</f>
        <v>10.735199999999999</v>
      </c>
      <c r="AY138">
        <f t="shared" si="81"/>
        <v>12.474153410275708</v>
      </c>
    </row>
    <row r="139" spans="6:51" x14ac:dyDescent="0.25">
      <c r="F139">
        <f t="shared" si="82"/>
        <v>138</v>
      </c>
      <c r="G139">
        <f t="shared" si="57"/>
        <v>1.0329715941612703</v>
      </c>
      <c r="H139">
        <f t="shared" si="83"/>
        <v>7.0446331210616536E-3</v>
      </c>
      <c r="K139">
        <f t="shared" si="58"/>
        <v>1.803796790728688E-2</v>
      </c>
      <c r="L139">
        <f>ACOS(-J2*K139)</f>
        <v>1.5731327998295044</v>
      </c>
      <c r="N139">
        <f t="shared" si="59"/>
        <v>0.99983735554532249</v>
      </c>
      <c r="O139">
        <f t="shared" si="60"/>
        <v>2.7463944389701577E-2</v>
      </c>
      <c r="P139">
        <f>M2*N139*O139</f>
        <v>2.7231975970349133E-2</v>
      </c>
      <c r="Q139">
        <f t="shared" si="61"/>
        <v>2.7467398092261189E-2</v>
      </c>
      <c r="S139">
        <f t="shared" si="62"/>
        <v>1.8035034131833109E-2</v>
      </c>
      <c r="T139">
        <f>Q139*R2*S139</f>
        <v>6.3634720961366895E-5</v>
      </c>
      <c r="U139">
        <f>D2*E2*G2*(P139+T139)</f>
        <v>1059621.47753671</v>
      </c>
      <c r="V139">
        <f t="shared" si="63"/>
        <v>1059.62147753671</v>
      </c>
      <c r="W139" s="2">
        <v>24</v>
      </c>
      <c r="X139">
        <f t="shared" si="64"/>
        <v>414.48</v>
      </c>
      <c r="Y139" s="6">
        <f t="shared" si="65"/>
        <v>297.3</v>
      </c>
      <c r="Z139">
        <f t="shared" si="66"/>
        <v>2.4624618961402045</v>
      </c>
      <c r="AA139" s="2">
        <v>33</v>
      </c>
      <c r="AB139">
        <f t="shared" si="67"/>
        <v>569.91</v>
      </c>
      <c r="AC139" s="6">
        <f t="shared" si="56"/>
        <v>306.3</v>
      </c>
      <c r="AD139">
        <f t="shared" si="68"/>
        <v>3.9260786579739286</v>
      </c>
      <c r="AE139" s="8">
        <v>45</v>
      </c>
      <c r="AF139">
        <f t="shared" si="69"/>
        <v>0.45</v>
      </c>
      <c r="AG139" s="8">
        <v>95</v>
      </c>
      <c r="AH139">
        <f t="shared" si="70"/>
        <v>0.95</v>
      </c>
      <c r="AI139">
        <f t="shared" si="71"/>
        <v>2.0530370987107309</v>
      </c>
      <c r="AL139">
        <f t="shared" si="72"/>
        <v>798.00035789571064</v>
      </c>
      <c r="AM139">
        <v>22.824000000000002</v>
      </c>
      <c r="AN139">
        <f t="shared" si="73"/>
        <v>2.8601490931891078E-2</v>
      </c>
      <c r="AO139" s="6">
        <f t="shared" si="74"/>
        <v>7797608001.4891062</v>
      </c>
      <c r="AP139">
        <f t="shared" si="75"/>
        <v>8786052557.743763</v>
      </c>
      <c r="AQ139">
        <f t="shared" si="76"/>
        <v>8291830279.6164341</v>
      </c>
      <c r="AR139">
        <f t="shared" si="77"/>
        <v>40.654843860959375</v>
      </c>
      <c r="AS139">
        <f t="shared" si="78"/>
        <v>0.13940207594610973</v>
      </c>
      <c r="AT139">
        <f t="shared" si="79"/>
        <v>-0.311387987241947</v>
      </c>
      <c r="AU139">
        <f t="shared" si="80"/>
        <v>-1.7647508225035302</v>
      </c>
      <c r="AX139">
        <f>AW2*AM139</f>
        <v>15.976800000000001</v>
      </c>
      <c r="AY139">
        <f t="shared" si="81"/>
        <v>17.74155082250353</v>
      </c>
    </row>
    <row r="140" spans="6:51" x14ac:dyDescent="0.25">
      <c r="F140">
        <f t="shared" si="82"/>
        <v>139</v>
      </c>
      <c r="G140">
        <f t="shared" si="57"/>
        <v>1.0329711810510056</v>
      </c>
      <c r="H140">
        <f t="shared" si="83"/>
        <v>7.1675953294058218E-3</v>
      </c>
      <c r="K140">
        <f t="shared" si="58"/>
        <v>1.8037960691903616E-2</v>
      </c>
      <c r="L140">
        <f>ACOS(-J2*K140)</f>
        <v>1.573132798894888</v>
      </c>
      <c r="N140">
        <f t="shared" si="59"/>
        <v>0.99983735567540977</v>
      </c>
      <c r="O140">
        <f t="shared" si="60"/>
        <v>2.7463944373389032E-2</v>
      </c>
      <c r="P140">
        <f>M2*N140*O140</f>
        <v>2.7231975957717477E-2</v>
      </c>
      <c r="Q140">
        <f t="shared" si="61"/>
        <v>2.7467398075942489E-2</v>
      </c>
      <c r="S140">
        <f t="shared" si="62"/>
        <v>1.8035026919969898E-2</v>
      </c>
      <c r="T140">
        <f>Q140*R2*S140</f>
        <v>6.3634695477260005E-5</v>
      </c>
      <c r="U140">
        <f>D2*E2*G2*(P140+T140)</f>
        <v>1059621.4760570477</v>
      </c>
      <c r="V140">
        <f t="shared" si="63"/>
        <v>1059.6214760570476</v>
      </c>
      <c r="W140" s="2">
        <v>25</v>
      </c>
      <c r="X140">
        <f t="shared" si="64"/>
        <v>431.75</v>
      </c>
      <c r="Y140" s="6">
        <f t="shared" si="65"/>
        <v>298.3</v>
      </c>
      <c r="Z140">
        <f t="shared" si="66"/>
        <v>2.597066958624318</v>
      </c>
      <c r="AA140" s="2">
        <v>32</v>
      </c>
      <c r="AB140">
        <f t="shared" si="67"/>
        <v>552.64</v>
      </c>
      <c r="AC140" s="6">
        <f t="shared" si="56"/>
        <v>305.3</v>
      </c>
      <c r="AD140">
        <f t="shared" si="68"/>
        <v>3.7328359060309499</v>
      </c>
      <c r="AE140" s="8">
        <v>58</v>
      </c>
      <c r="AF140">
        <f t="shared" si="69"/>
        <v>0.57999999999999996</v>
      </c>
      <c r="AG140" s="8">
        <v>97</v>
      </c>
      <c r="AH140">
        <f t="shared" si="70"/>
        <v>0.97</v>
      </c>
      <c r="AI140">
        <f t="shared" si="71"/>
        <v>2.3420998876817696</v>
      </c>
      <c r="AL140">
        <f t="shared" si="72"/>
        <v>798.00035678137772</v>
      </c>
      <c r="AM140">
        <v>20.268000000000001</v>
      </c>
      <c r="AN140">
        <f t="shared" si="73"/>
        <v>2.5398484885079665E-2</v>
      </c>
      <c r="AO140" s="6">
        <f t="shared" si="74"/>
        <v>7903100760.0574884</v>
      </c>
      <c r="AP140">
        <f t="shared" si="75"/>
        <v>8671823398.6377773</v>
      </c>
      <c r="AQ140">
        <f t="shared" si="76"/>
        <v>8287462079.3476334</v>
      </c>
      <c r="AR140">
        <f t="shared" si="77"/>
        <v>40.633426575041447</v>
      </c>
      <c r="AS140">
        <f t="shared" si="78"/>
        <v>0.12574511021084567</v>
      </c>
      <c r="AT140">
        <f t="shared" si="79"/>
        <v>-0.31571204540514242</v>
      </c>
      <c r="AU140">
        <f t="shared" si="80"/>
        <v>-1.6131163951647105</v>
      </c>
      <c r="AX140">
        <f>AW2*AM140</f>
        <v>14.1876</v>
      </c>
      <c r="AY140">
        <f t="shared" si="81"/>
        <v>15.800716395164709</v>
      </c>
    </row>
    <row r="141" spans="6:51" x14ac:dyDescent="0.25">
      <c r="F141">
        <f t="shared" si="82"/>
        <v>140</v>
      </c>
      <c r="G141">
        <f t="shared" si="57"/>
        <v>1.0329707649597386</v>
      </c>
      <c r="H141">
        <f t="shared" si="83"/>
        <v>7.2905568897107713E-3</v>
      </c>
      <c r="K141">
        <f t="shared" si="58"/>
        <v>1.8037953424454179E-2</v>
      </c>
      <c r="L141">
        <f>ACOS(-J2*K141)</f>
        <v>1.5731327979535275</v>
      </c>
      <c r="N141">
        <f t="shared" si="59"/>
        <v>0.99983735580643585</v>
      </c>
      <c r="O141">
        <f t="shared" si="60"/>
        <v>2.7463944356958779E-2</v>
      </c>
      <c r="P141">
        <f>M2*N141*O141</f>
        <v>2.7231975944994678E-2</v>
      </c>
      <c r="Q141">
        <f t="shared" si="61"/>
        <v>2.7467398059506036E-2</v>
      </c>
      <c r="S141">
        <f t="shared" si="62"/>
        <v>1.8035019656065909E-2</v>
      </c>
      <c r="T141">
        <f>Q141*R2*S141</f>
        <v>6.3634669809259931E-5</v>
      </c>
      <c r="U141">
        <f>D2*E2*G2*(P141+T141)</f>
        <v>1059621.4745667088</v>
      </c>
      <c r="V141">
        <f t="shared" si="63"/>
        <v>1059.6214745667087</v>
      </c>
      <c r="W141" s="2">
        <v>24.5</v>
      </c>
      <c r="X141">
        <f t="shared" si="64"/>
        <v>423.11500000000001</v>
      </c>
      <c r="Y141" s="6">
        <f t="shared" si="65"/>
        <v>297.8</v>
      </c>
      <c r="Z141">
        <f t="shared" si="66"/>
        <v>2.5289819903542559</v>
      </c>
      <c r="AA141" s="2">
        <v>30</v>
      </c>
      <c r="AB141">
        <f t="shared" si="67"/>
        <v>518.1</v>
      </c>
      <c r="AC141" s="6">
        <f t="shared" si="56"/>
        <v>303.3</v>
      </c>
      <c r="AD141">
        <f t="shared" si="68"/>
        <v>3.3710490534071527</v>
      </c>
      <c r="AE141" s="8">
        <v>66</v>
      </c>
      <c r="AF141">
        <f t="shared" si="69"/>
        <v>0.66</v>
      </c>
      <c r="AG141" s="8">
        <v>95</v>
      </c>
      <c r="AH141">
        <f t="shared" si="70"/>
        <v>0.95</v>
      </c>
      <c r="AI141">
        <f t="shared" si="71"/>
        <v>2.3137126330426323</v>
      </c>
      <c r="AL141">
        <f t="shared" si="72"/>
        <v>798.0003556590043</v>
      </c>
      <c r="AM141">
        <v>17.084571428571429</v>
      </c>
      <c r="AN141">
        <f t="shared" si="73"/>
        <v>2.1409227837326784E-2</v>
      </c>
      <c r="AO141" s="6">
        <f t="shared" si="74"/>
        <v>7850221478.4973993</v>
      </c>
      <c r="AP141">
        <f t="shared" si="75"/>
        <v>8446710189.1074104</v>
      </c>
      <c r="AQ141">
        <f t="shared" si="76"/>
        <v>8148465833.8024044</v>
      </c>
      <c r="AR141">
        <f t="shared" si="77"/>
        <v>39.951927983133189</v>
      </c>
      <c r="AS141">
        <f t="shared" si="78"/>
        <v>0.12704749917496722</v>
      </c>
      <c r="AT141">
        <f t="shared" si="79"/>
        <v>-0.32109754241960881</v>
      </c>
      <c r="AU141">
        <f t="shared" si="80"/>
        <v>-1.6298245096151613</v>
      </c>
      <c r="AX141">
        <f>AW2*AM141</f>
        <v>11.959199999999999</v>
      </c>
      <c r="AY141">
        <f t="shared" si="81"/>
        <v>13.589024509615161</v>
      </c>
    </row>
    <row r="142" spans="6:51" x14ac:dyDescent="0.25">
      <c r="F142">
        <f t="shared" si="82"/>
        <v>141</v>
      </c>
      <c r="G142">
        <f t="shared" si="57"/>
        <v>1.032970345887507</v>
      </c>
      <c r="H142">
        <f t="shared" si="83"/>
        <v>7.413517790859258E-3</v>
      </c>
      <c r="K142">
        <f t="shared" si="58"/>
        <v>1.803794610493922E-2</v>
      </c>
      <c r="L142">
        <f>ACOS(-J2*K142)</f>
        <v>1.573132797005423</v>
      </c>
      <c r="N142">
        <f t="shared" si="59"/>
        <v>0.9998373559384004</v>
      </c>
      <c r="O142">
        <f t="shared" si="60"/>
        <v>2.7463944340410818E-2</v>
      </c>
      <c r="P142">
        <f>M2*N142*O142</f>
        <v>2.7231975932180727E-2</v>
      </c>
      <c r="Q142">
        <f t="shared" si="61"/>
        <v>2.746739804295183E-2</v>
      </c>
      <c r="S142">
        <f t="shared" si="62"/>
        <v>1.8035012340121798E-2</v>
      </c>
      <c r="T142">
        <f>Q142*R2*S142</f>
        <v>6.363464395736899E-5</v>
      </c>
      <c r="U142">
        <f>D2*E2*G2*(P142+T142)</f>
        <v>1059621.4730656925</v>
      </c>
      <c r="V142">
        <f t="shared" si="63"/>
        <v>1059.6214730656925</v>
      </c>
      <c r="W142" s="2">
        <v>23.5</v>
      </c>
      <c r="X142">
        <f t="shared" si="64"/>
        <v>405.84499999999997</v>
      </c>
      <c r="Y142" s="6">
        <f t="shared" si="65"/>
        <v>296.8</v>
      </c>
      <c r="Z142">
        <f t="shared" si="66"/>
        <v>2.3974761634350776</v>
      </c>
      <c r="AA142" s="2">
        <v>30</v>
      </c>
      <c r="AB142">
        <f t="shared" si="67"/>
        <v>518.1</v>
      </c>
      <c r="AC142" s="6">
        <f t="shared" si="56"/>
        <v>303.3</v>
      </c>
      <c r="AD142">
        <f t="shared" si="68"/>
        <v>3.3710490534071527</v>
      </c>
      <c r="AE142" s="8">
        <v>63</v>
      </c>
      <c r="AF142">
        <f t="shared" si="69"/>
        <v>0.63</v>
      </c>
      <c r="AG142" s="8">
        <v>96</v>
      </c>
      <c r="AH142">
        <f t="shared" si="70"/>
        <v>0.96</v>
      </c>
      <c r="AI142">
        <f t="shared" si="71"/>
        <v>2.2126690102720907</v>
      </c>
      <c r="AL142">
        <f t="shared" si="72"/>
        <v>798.00035452858981</v>
      </c>
      <c r="AM142">
        <v>12.167999999999999</v>
      </c>
      <c r="AN142">
        <f t="shared" si="73"/>
        <v>1.5248113526450894E-2</v>
      </c>
      <c r="AO142" s="6">
        <f t="shared" si="74"/>
        <v>7745259436.8026133</v>
      </c>
      <c r="AP142">
        <f t="shared" si="75"/>
        <v>8446710189.1074104</v>
      </c>
      <c r="AQ142">
        <f t="shared" si="76"/>
        <v>8095984812.9550114</v>
      </c>
      <c r="AR142">
        <f t="shared" si="77"/>
        <v>39.694613537918421</v>
      </c>
      <c r="AS142">
        <f t="shared" si="78"/>
        <v>0.13174939951747325</v>
      </c>
      <c r="AT142">
        <f t="shared" si="79"/>
        <v>-0.32941504673929128</v>
      </c>
      <c r="AU142">
        <f t="shared" si="80"/>
        <v>-1.7227555398988998</v>
      </c>
      <c r="AX142">
        <f>AW2*AM142</f>
        <v>8.5175999999999981</v>
      </c>
      <c r="AY142">
        <f t="shared" si="81"/>
        <v>10.240355539898898</v>
      </c>
    </row>
    <row r="143" spans="6:51" x14ac:dyDescent="0.25">
      <c r="F143">
        <f t="shared" si="82"/>
        <v>142</v>
      </c>
      <c r="G143">
        <f t="shared" si="57"/>
        <v>1.0329699238343486</v>
      </c>
      <c r="H143">
        <f t="shared" si="83"/>
        <v>7.5364780217340955E-3</v>
      </c>
      <c r="K143">
        <f t="shared" si="58"/>
        <v>1.8037938733359394E-2</v>
      </c>
      <c r="L143">
        <f>ACOS(-J2*K143)</f>
        <v>1.5731327960505743</v>
      </c>
      <c r="N143">
        <f t="shared" si="59"/>
        <v>0.99983735607130375</v>
      </c>
      <c r="O143">
        <f t="shared" si="60"/>
        <v>2.7463944323745146E-2</v>
      </c>
      <c r="P143">
        <f>M2*N143*O143</f>
        <v>2.723197591927563E-2</v>
      </c>
      <c r="Q143">
        <f t="shared" si="61"/>
        <v>2.7467398026279868E-2</v>
      </c>
      <c r="S143">
        <f t="shared" si="62"/>
        <v>1.8035004972138217E-2</v>
      </c>
      <c r="T143">
        <f>Q143*R2*S143</f>
        <v>6.3634617921589487E-5</v>
      </c>
      <c r="U143">
        <f>D2*E2*G2*(P143+T143)</f>
        <v>1059621.4715539992</v>
      </c>
      <c r="V143">
        <f t="shared" si="63"/>
        <v>1059.6214715539993</v>
      </c>
      <c r="W143" s="2">
        <v>23.5</v>
      </c>
      <c r="X143">
        <f t="shared" si="64"/>
        <v>405.84499999999997</v>
      </c>
      <c r="Y143" s="6">
        <f t="shared" si="65"/>
        <v>296.8</v>
      </c>
      <c r="Z143">
        <f t="shared" si="66"/>
        <v>2.3974761634350776</v>
      </c>
      <c r="AA143" s="2">
        <v>30.5</v>
      </c>
      <c r="AB143">
        <f t="shared" si="67"/>
        <v>526.73500000000001</v>
      </c>
      <c r="AC143" s="6">
        <f t="shared" si="56"/>
        <v>303.8</v>
      </c>
      <c r="AD143">
        <f t="shared" si="68"/>
        <v>3.4585031764857836</v>
      </c>
      <c r="AE143" s="8">
        <v>60</v>
      </c>
      <c r="AF143">
        <f t="shared" si="69"/>
        <v>0.6</v>
      </c>
      <c r="AG143" s="8">
        <v>96</v>
      </c>
      <c r="AH143">
        <f t="shared" si="70"/>
        <v>0.96</v>
      </c>
      <c r="AI143">
        <f t="shared" si="71"/>
        <v>2.1883395113945721</v>
      </c>
      <c r="AL143">
        <f t="shared" si="72"/>
        <v>798.00035339013448</v>
      </c>
      <c r="AM143">
        <v>16.776</v>
      </c>
      <c r="AN143">
        <f t="shared" si="73"/>
        <v>2.1022547081252205E-2</v>
      </c>
      <c r="AO143" s="6">
        <f t="shared" si="74"/>
        <v>7745259436.8026133</v>
      </c>
      <c r="AP143">
        <f t="shared" si="75"/>
        <v>8502572636.9173031</v>
      </c>
      <c r="AQ143">
        <f t="shared" si="76"/>
        <v>8123916036.8599586</v>
      </c>
      <c r="AR143">
        <f t="shared" si="77"/>
        <v>39.831560328724379</v>
      </c>
      <c r="AS143">
        <f t="shared" si="78"/>
        <v>0.13289747847181191</v>
      </c>
      <c r="AT143">
        <f t="shared" si="79"/>
        <v>-0.32161956144030951</v>
      </c>
      <c r="AU143">
        <f t="shared" si="80"/>
        <v>-1.702497629058155</v>
      </c>
      <c r="AX143">
        <f>AW2*AM143</f>
        <v>11.7432</v>
      </c>
      <c r="AY143">
        <f t="shared" si="81"/>
        <v>13.445697629058156</v>
      </c>
    </row>
    <row r="144" spans="6:51" x14ac:dyDescent="0.25">
      <c r="F144">
        <f t="shared" si="82"/>
        <v>143</v>
      </c>
      <c r="G144">
        <f t="shared" si="57"/>
        <v>1.0329694988003013</v>
      </c>
      <c r="H144">
        <f t="shared" si="83"/>
        <v>7.6594375712181577E-3</v>
      </c>
      <c r="K144">
        <f t="shared" si="58"/>
        <v>1.8037931309715372E-2</v>
      </c>
      <c r="L144">
        <f>ACOS(-J2*K144)</f>
        <v>1.5731327950889817</v>
      </c>
      <c r="N144">
        <f t="shared" si="59"/>
        <v>0.99983735620514558</v>
      </c>
      <c r="O144">
        <f t="shared" si="60"/>
        <v>2.7463944306961769E-2</v>
      </c>
      <c r="P144">
        <f>M2*N144*O144</f>
        <v>2.723197590627938E-2</v>
      </c>
      <c r="Q144">
        <f t="shared" si="61"/>
        <v>2.7467398009490159E-2</v>
      </c>
      <c r="S144">
        <f t="shared" si="62"/>
        <v>1.8034997552115836E-2</v>
      </c>
      <c r="T144">
        <f>Q144*R2*S144</f>
        <v>6.363459170192378E-5</v>
      </c>
      <c r="U144">
        <f>D2*E2*G2*(P144+T144)</f>
        <v>1059621.4700316289</v>
      </c>
      <c r="V144">
        <f t="shared" si="63"/>
        <v>1059.6214700316289</v>
      </c>
      <c r="W144" s="2">
        <v>24</v>
      </c>
      <c r="X144">
        <f t="shared" si="64"/>
        <v>414.48</v>
      </c>
      <c r="Y144" s="6">
        <f t="shared" si="65"/>
        <v>297.3</v>
      </c>
      <c r="Z144">
        <f t="shared" si="66"/>
        <v>2.4624618961402045</v>
      </c>
      <c r="AA144" s="2">
        <v>25</v>
      </c>
      <c r="AB144">
        <f t="shared" si="67"/>
        <v>431.75</v>
      </c>
      <c r="AC144" s="6">
        <f t="shared" si="56"/>
        <v>298.3</v>
      </c>
      <c r="AD144">
        <f t="shared" si="68"/>
        <v>2.597066958624318</v>
      </c>
      <c r="AE144" s="8">
        <v>55</v>
      </c>
      <c r="AF144">
        <f t="shared" si="69"/>
        <v>0.55000000000000004</v>
      </c>
      <c r="AG144" s="8">
        <v>95</v>
      </c>
      <c r="AH144">
        <f t="shared" si="70"/>
        <v>0.95</v>
      </c>
      <c r="AI144">
        <f t="shared" si="71"/>
        <v>1.8838628142882845</v>
      </c>
      <c r="AL144">
        <f t="shared" si="72"/>
        <v>798.00035224363808</v>
      </c>
      <c r="AM144">
        <v>22.968</v>
      </c>
      <c r="AN144">
        <f t="shared" si="73"/>
        <v>2.878194218263656E-2</v>
      </c>
      <c r="AO144" s="6">
        <f t="shared" si="74"/>
        <v>7797608001.4891062</v>
      </c>
      <c r="AP144">
        <f t="shared" si="75"/>
        <v>7903100760.0574884</v>
      </c>
      <c r="AQ144">
        <f t="shared" si="76"/>
        <v>7850354380.7732973</v>
      </c>
      <c r="AR144">
        <f t="shared" si="77"/>
        <v>38.490287528931475</v>
      </c>
      <c r="AS144">
        <f t="shared" si="78"/>
        <v>0.14784456510405342</v>
      </c>
      <c r="AT144">
        <f t="shared" si="79"/>
        <v>-0.31114437805344064</v>
      </c>
      <c r="AU144">
        <f t="shared" si="80"/>
        <v>-1.7705919189957713</v>
      </c>
      <c r="AX144">
        <f>AW2*AM144</f>
        <v>16.0776</v>
      </c>
      <c r="AY144">
        <f t="shared" si="81"/>
        <v>17.84819191899577</v>
      </c>
    </row>
    <row r="145" spans="5:52" x14ac:dyDescent="0.25">
      <c r="F145">
        <f t="shared" si="82"/>
        <v>144</v>
      </c>
      <c r="G145">
        <f t="shared" si="57"/>
        <v>1.032969070785404</v>
      </c>
      <c r="H145">
        <f t="shared" si="83"/>
        <v>7.7823964281943814E-3</v>
      </c>
      <c r="K145">
        <f t="shared" si="58"/>
        <v>1.8037923834007832E-2</v>
      </c>
      <c r="L145">
        <f>ACOS(-J2*K145)</f>
        <v>1.5731327941206454</v>
      </c>
      <c r="N145">
        <f t="shared" si="59"/>
        <v>0.9998373563399261</v>
      </c>
      <c r="O145">
        <f t="shared" si="60"/>
        <v>2.7463944290060688E-2</v>
      </c>
      <c r="P145">
        <f>M2*N145*O145</f>
        <v>2.7231975893191988E-2</v>
      </c>
      <c r="Q145">
        <f t="shared" si="61"/>
        <v>2.7467397992582701E-2</v>
      </c>
      <c r="S145">
        <f t="shared" si="62"/>
        <v>1.8034990080055335E-2</v>
      </c>
      <c r="T145">
        <f>Q145*R2*S145</f>
        <v>6.3634565298374281E-5</v>
      </c>
      <c r="U145">
        <f>D2*E2*G2*(P145+T145)</f>
        <v>1059621.468498582</v>
      </c>
      <c r="V145">
        <f t="shared" si="63"/>
        <v>1059.6214684985821</v>
      </c>
      <c r="W145" s="2">
        <v>22</v>
      </c>
      <c r="X145">
        <f t="shared" si="64"/>
        <v>379.94</v>
      </c>
      <c r="Y145" s="6">
        <f t="shared" si="65"/>
        <v>295.3</v>
      </c>
      <c r="Z145">
        <f t="shared" si="66"/>
        <v>2.2114271288940266</v>
      </c>
      <c r="AA145" s="2">
        <v>30</v>
      </c>
      <c r="AB145">
        <f t="shared" si="67"/>
        <v>518.1</v>
      </c>
      <c r="AC145" s="6">
        <f t="shared" si="56"/>
        <v>303.3</v>
      </c>
      <c r="AD145">
        <f t="shared" si="68"/>
        <v>3.3710490534071527</v>
      </c>
      <c r="AE145" s="8">
        <v>75</v>
      </c>
      <c r="AF145">
        <f t="shared" si="69"/>
        <v>0.75</v>
      </c>
      <c r="AG145" s="8">
        <v>96</v>
      </c>
      <c r="AH145">
        <f t="shared" si="70"/>
        <v>0.96</v>
      </c>
      <c r="AI145">
        <f t="shared" si="71"/>
        <v>2.3256284168968149</v>
      </c>
      <c r="AL145">
        <f t="shared" si="72"/>
        <v>798.0003510891014</v>
      </c>
      <c r="AM145">
        <v>17.423999999999999</v>
      </c>
      <c r="AN145">
        <f t="shared" si="73"/>
        <v>2.183457685979703E-2</v>
      </c>
      <c r="AO145" s="6">
        <f t="shared" si="74"/>
        <v>7589794316.8739386</v>
      </c>
      <c r="AP145">
        <f t="shared" si="75"/>
        <v>8446710189.1074104</v>
      </c>
      <c r="AQ145">
        <f t="shared" si="76"/>
        <v>8018252252.990675</v>
      </c>
      <c r="AR145">
        <f t="shared" si="77"/>
        <v>39.313490796413284</v>
      </c>
      <c r="AS145">
        <f t="shared" si="78"/>
        <v>0.12649984315889234</v>
      </c>
      <c r="AT145">
        <f t="shared" si="79"/>
        <v>-0.32052332123927396</v>
      </c>
      <c r="AU145">
        <f t="shared" si="80"/>
        <v>-1.5940106895687207</v>
      </c>
      <c r="AX145">
        <f>AW2*AM145</f>
        <v>12.1968</v>
      </c>
      <c r="AY145">
        <f t="shared" si="81"/>
        <v>13.790810689568721</v>
      </c>
    </row>
    <row r="146" spans="5:52" x14ac:dyDescent="0.25">
      <c r="F146">
        <f t="shared" si="82"/>
        <v>145</v>
      </c>
      <c r="G146">
        <f t="shared" si="57"/>
        <v>1.0329686397896949</v>
      </c>
      <c r="H146">
        <f t="shared" si="83"/>
        <v>7.9053545815457715E-3</v>
      </c>
      <c r="K146">
        <f t="shared" si="58"/>
        <v>1.8037916306237439E-2</v>
      </c>
      <c r="L146">
        <f>ACOS(-J2*K146)</f>
        <v>1.5731327931455652</v>
      </c>
      <c r="N146">
        <f t="shared" si="59"/>
        <v>0.9998373564756452</v>
      </c>
      <c r="O146">
        <f t="shared" si="60"/>
        <v>2.7463944273041899E-2</v>
      </c>
      <c r="P146">
        <f>M2*N146*O146</f>
        <v>2.7231975880013443E-2</v>
      </c>
      <c r="Q146">
        <f t="shared" si="61"/>
        <v>2.746739797555749E-2</v>
      </c>
      <c r="S146">
        <f t="shared" si="62"/>
        <v>1.8034982555957375E-2</v>
      </c>
      <c r="T146">
        <f>Q146*R2*S146</f>
        <v>6.3634538710943321E-5</v>
      </c>
      <c r="U146">
        <f>D2*E2*G2*(P146+T146)</f>
        <v>1059621.4669548583</v>
      </c>
      <c r="V146">
        <f t="shared" si="63"/>
        <v>1059.6214669548583</v>
      </c>
      <c r="W146" s="2">
        <v>23.5</v>
      </c>
      <c r="X146">
        <f t="shared" si="64"/>
        <v>405.84499999999997</v>
      </c>
      <c r="Y146" s="6">
        <f t="shared" si="65"/>
        <v>296.8</v>
      </c>
      <c r="Z146">
        <f t="shared" si="66"/>
        <v>2.3974761634350776</v>
      </c>
      <c r="AA146" s="2">
        <v>31.5</v>
      </c>
      <c r="AB146">
        <f t="shared" si="67"/>
        <v>544.005</v>
      </c>
      <c r="AC146" s="6">
        <f t="shared" si="56"/>
        <v>304.8</v>
      </c>
      <c r="AD146">
        <f t="shared" si="68"/>
        <v>3.6393591244975094</v>
      </c>
      <c r="AE146" s="8">
        <v>64</v>
      </c>
      <c r="AF146">
        <f t="shared" si="69"/>
        <v>0.64</v>
      </c>
      <c r="AG146" s="8">
        <v>97</v>
      </c>
      <c r="AH146">
        <f t="shared" si="70"/>
        <v>0.97</v>
      </c>
      <c r="AI146">
        <f t="shared" si="71"/>
        <v>2.3273708591052156</v>
      </c>
      <c r="AL146">
        <f t="shared" si="72"/>
        <v>798.00034992652388</v>
      </c>
      <c r="AM146">
        <v>15.588000000000001</v>
      </c>
      <c r="AN146">
        <f t="shared" si="73"/>
        <v>1.9533826020797198E-2</v>
      </c>
      <c r="AO146" s="6">
        <f t="shared" si="74"/>
        <v>7745259436.8026133</v>
      </c>
      <c r="AP146">
        <f t="shared" si="75"/>
        <v>8615128329.202486</v>
      </c>
      <c r="AQ146">
        <f t="shared" si="76"/>
        <v>8180193883.0025501</v>
      </c>
      <c r="AR146">
        <f t="shared" si="77"/>
        <v>40.107490608361502</v>
      </c>
      <c r="AS146">
        <f t="shared" si="78"/>
        <v>0.12641987723933151</v>
      </c>
      <c r="AT146">
        <f t="shared" si="79"/>
        <v>-0.32362933487192375</v>
      </c>
      <c r="AU146">
        <f t="shared" si="80"/>
        <v>-1.6409250141148477</v>
      </c>
      <c r="AX146">
        <f>AW2*AM146</f>
        <v>10.9116</v>
      </c>
      <c r="AY146">
        <f t="shared" si="81"/>
        <v>12.552525014114847</v>
      </c>
    </row>
    <row r="147" spans="5:52" x14ac:dyDescent="0.25">
      <c r="F147">
        <f t="shared" si="82"/>
        <v>146</v>
      </c>
      <c r="G147">
        <f t="shared" si="57"/>
        <v>1.0329682058132135</v>
      </c>
      <c r="H147">
        <f t="shared" si="83"/>
        <v>8.0283120201553818E-3</v>
      </c>
      <c r="K147">
        <f t="shared" si="58"/>
        <v>1.8037908726404886E-2</v>
      </c>
      <c r="L147">
        <f>ACOS(-J2*K147)</f>
        <v>1.5731327921637415</v>
      </c>
      <c r="N147">
        <f t="shared" si="59"/>
        <v>0.99983735661230277</v>
      </c>
      <c r="O147">
        <f t="shared" si="60"/>
        <v>2.7463944255905412E-2</v>
      </c>
      <c r="P147">
        <f>M2*N147*O147</f>
        <v>2.7231975866743759E-2</v>
      </c>
      <c r="Q147">
        <f t="shared" si="61"/>
        <v>2.7467397958414536E-2</v>
      </c>
      <c r="S147">
        <f t="shared" si="62"/>
        <v>1.8034974979822649E-2</v>
      </c>
      <c r="T147">
        <f>Q147*R2*S147</f>
        <v>6.3634511939633353E-5</v>
      </c>
      <c r="U147">
        <f>D2*E2*G2*(P147+T147)</f>
        <v>1059621.4654004583</v>
      </c>
      <c r="V147">
        <f t="shared" si="63"/>
        <v>1059.6214654004584</v>
      </c>
      <c r="W147" s="3">
        <v>25</v>
      </c>
      <c r="X147">
        <f t="shared" si="64"/>
        <v>431.75</v>
      </c>
      <c r="Y147" s="6">
        <f t="shared" si="65"/>
        <v>298.3</v>
      </c>
      <c r="Z147">
        <f t="shared" si="66"/>
        <v>2.597066958624318</v>
      </c>
      <c r="AA147" s="3">
        <v>32.5</v>
      </c>
      <c r="AB147">
        <f t="shared" si="67"/>
        <v>561.27499999999998</v>
      </c>
      <c r="AC147" s="6">
        <f t="shared" si="56"/>
        <v>305.8</v>
      </c>
      <c r="AD147">
        <f t="shared" si="68"/>
        <v>3.828396124508755</v>
      </c>
      <c r="AE147" s="9">
        <v>59</v>
      </c>
      <c r="AF147">
        <f t="shared" si="69"/>
        <v>0.59</v>
      </c>
      <c r="AG147" s="9">
        <v>100</v>
      </c>
      <c r="AH147">
        <f t="shared" si="70"/>
        <v>1</v>
      </c>
      <c r="AI147">
        <f t="shared" si="71"/>
        <v>2.4279103360422418</v>
      </c>
      <c r="AL147">
        <f t="shared" si="72"/>
        <v>798.0003487559062</v>
      </c>
      <c r="AM147">
        <v>17.100000000000001</v>
      </c>
      <c r="AN147">
        <f t="shared" si="73"/>
        <v>2.1428562063486742E-2</v>
      </c>
      <c r="AO147" s="6">
        <f t="shared" si="74"/>
        <v>7903100760.0574884</v>
      </c>
      <c r="AP147">
        <f t="shared" si="75"/>
        <v>8728797836.0748711</v>
      </c>
      <c r="AQ147">
        <f t="shared" si="76"/>
        <v>8315949298.0661793</v>
      </c>
      <c r="AR147">
        <f t="shared" si="77"/>
        <v>40.773099408418481</v>
      </c>
      <c r="AS147">
        <f t="shared" si="78"/>
        <v>0.12185545483228802</v>
      </c>
      <c r="AT147">
        <f t="shared" si="79"/>
        <v>-0.32107144121429287</v>
      </c>
      <c r="AU147">
        <f t="shared" si="80"/>
        <v>-1.5952192383251533</v>
      </c>
      <c r="AX147">
        <f>AW2*AM147</f>
        <v>11.97</v>
      </c>
      <c r="AY147">
        <f t="shared" si="81"/>
        <v>13.565219238325154</v>
      </c>
    </row>
    <row r="148" spans="5:52" x14ac:dyDescent="0.25">
      <c r="F148">
        <f t="shared" si="82"/>
        <v>147</v>
      </c>
      <c r="G148">
        <f t="shared" si="57"/>
        <v>1.0329677688559986</v>
      </c>
      <c r="H148">
        <f t="shared" si="83"/>
        <v>8.1512687329063464E-3</v>
      </c>
      <c r="K148">
        <f t="shared" si="58"/>
        <v>1.8037901094510846E-2</v>
      </c>
      <c r="L148">
        <f>ACOS(-J2*K148)</f>
        <v>1.573132791175174</v>
      </c>
      <c r="N148">
        <f t="shared" si="59"/>
        <v>0.99983735674989904</v>
      </c>
      <c r="O148">
        <f t="shared" si="60"/>
        <v>2.7463944238651221E-2</v>
      </c>
      <c r="P148">
        <f>M2*N148*O148</f>
        <v>2.7231975853382929E-2</v>
      </c>
      <c r="Q148">
        <f t="shared" si="61"/>
        <v>2.7467397941153833E-2</v>
      </c>
      <c r="S148">
        <f t="shared" si="62"/>
        <v>1.8034967351651832E-2</v>
      </c>
      <c r="T148">
        <f>Q148*R2*S148</f>
        <v>6.3634484984446762E-5</v>
      </c>
      <c r="U148">
        <f>D2*E2*G2*(P148+T148)</f>
        <v>1059621.4638353819</v>
      </c>
      <c r="V148">
        <f t="shared" si="63"/>
        <v>1059.621463835382</v>
      </c>
      <c r="W148" s="3">
        <v>21.5</v>
      </c>
      <c r="X148">
        <f t="shared" si="64"/>
        <v>371.30500000000001</v>
      </c>
      <c r="Y148" s="6">
        <f t="shared" si="65"/>
        <v>294.8</v>
      </c>
      <c r="Z148">
        <f t="shared" si="66"/>
        <v>2.1522831732713339</v>
      </c>
      <c r="AA148" s="3">
        <v>32</v>
      </c>
      <c r="AB148">
        <f t="shared" si="67"/>
        <v>552.64</v>
      </c>
      <c r="AC148" s="6">
        <f t="shared" si="56"/>
        <v>305.3</v>
      </c>
      <c r="AD148">
        <f t="shared" si="68"/>
        <v>3.7328359060309499</v>
      </c>
      <c r="AE148" s="9">
        <v>58</v>
      </c>
      <c r="AF148">
        <f t="shared" si="69"/>
        <v>0.57999999999999996</v>
      </c>
      <c r="AG148" s="9">
        <v>99</v>
      </c>
      <c r="AH148">
        <f t="shared" si="70"/>
        <v>0.99</v>
      </c>
      <c r="AI148">
        <f t="shared" si="71"/>
        <v>2.1479025835182854</v>
      </c>
      <c r="AL148">
        <f t="shared" si="72"/>
        <v>798.00034757724791</v>
      </c>
      <c r="AM148">
        <v>21.148</v>
      </c>
      <c r="AN148">
        <f t="shared" si="73"/>
        <v>2.6501241589939075E-2</v>
      </c>
      <c r="AO148" s="6">
        <f t="shared" si="74"/>
        <v>7538496509.1746454</v>
      </c>
      <c r="AP148">
        <f t="shared" si="75"/>
        <v>8671823398.6377773</v>
      </c>
      <c r="AQ148">
        <f t="shared" si="76"/>
        <v>8105159953.9062119</v>
      </c>
      <c r="AR148">
        <f t="shared" si="77"/>
        <v>39.739599254002158</v>
      </c>
      <c r="AS148">
        <f t="shared" si="78"/>
        <v>0.13481985808329697</v>
      </c>
      <c r="AT148">
        <f t="shared" si="79"/>
        <v>-0.3142233238535822</v>
      </c>
      <c r="AU148">
        <f t="shared" si="80"/>
        <v>-1.6835102586940045</v>
      </c>
      <c r="AX148">
        <f>AW2*AM148</f>
        <v>14.803599999999999</v>
      </c>
      <c r="AY148">
        <f t="shared" si="81"/>
        <v>16.487110258694003</v>
      </c>
    </row>
    <row r="149" spans="5:52" x14ac:dyDescent="0.25">
      <c r="F149">
        <f t="shared" si="82"/>
        <v>148</v>
      </c>
      <c r="G149">
        <f t="shared" si="57"/>
        <v>1.0329673289180898</v>
      </c>
      <c r="H149">
        <f t="shared" si="83"/>
        <v>8.2742247086818529E-3</v>
      </c>
      <c r="K149">
        <f t="shared" si="58"/>
        <v>1.8037893410556009E-2</v>
      </c>
      <c r="L149">
        <f>ACOS(-J2*K149)</f>
        <v>1.5731327901798631</v>
      </c>
      <c r="N149">
        <f t="shared" si="59"/>
        <v>0.99983735688843378</v>
      </c>
      <c r="O149">
        <f t="shared" si="60"/>
        <v>2.7463944221279325E-2</v>
      </c>
      <c r="P149">
        <f>M2*N149*O149</f>
        <v>2.723197583993095E-2</v>
      </c>
      <c r="Q149">
        <f t="shared" si="61"/>
        <v>2.7467397923775384E-2</v>
      </c>
      <c r="S149">
        <f t="shared" si="62"/>
        <v>1.8034959671445618E-2</v>
      </c>
      <c r="T149">
        <f>Q149*R2*S149</f>
        <v>6.3634457845385988E-5</v>
      </c>
      <c r="U149">
        <f>D2*E2*G2*(P149+T149)</f>
        <v>1059621.462259629</v>
      </c>
      <c r="V149">
        <f t="shared" si="63"/>
        <v>1059.621462259629</v>
      </c>
      <c r="W149" s="3">
        <v>22</v>
      </c>
      <c r="X149">
        <f t="shared" si="64"/>
        <v>379.94</v>
      </c>
      <c r="Y149" s="6">
        <f t="shared" si="65"/>
        <v>295.3</v>
      </c>
      <c r="Z149">
        <f t="shared" si="66"/>
        <v>2.2114271288940266</v>
      </c>
      <c r="AA149" s="3">
        <v>32.5</v>
      </c>
      <c r="AB149">
        <f t="shared" si="67"/>
        <v>561.27499999999998</v>
      </c>
      <c r="AC149" s="6">
        <f t="shared" si="56"/>
        <v>305.8</v>
      </c>
      <c r="AD149">
        <f t="shared" si="68"/>
        <v>3.828396124508755</v>
      </c>
      <c r="AE149" s="9">
        <v>55</v>
      </c>
      <c r="AF149">
        <f t="shared" si="69"/>
        <v>0.55000000000000004</v>
      </c>
      <c r="AG149" s="9">
        <v>97</v>
      </c>
      <c r="AH149">
        <f t="shared" si="70"/>
        <v>0.97</v>
      </c>
      <c r="AI149">
        <f t="shared" si="71"/>
        <v>2.1253510917535108</v>
      </c>
      <c r="AL149">
        <f t="shared" si="72"/>
        <v>798.00034639054923</v>
      </c>
      <c r="AM149">
        <v>21.347999999999999</v>
      </c>
      <c r="AN149">
        <f t="shared" si="73"/>
        <v>2.6751868086974585E-2</v>
      </c>
      <c r="AO149" s="6">
        <f t="shared" si="74"/>
        <v>7589794316.8739386</v>
      </c>
      <c r="AP149">
        <f t="shared" si="75"/>
        <v>8728797836.0748711</v>
      </c>
      <c r="AQ149">
        <f t="shared" si="76"/>
        <v>8159296076.4744053</v>
      </c>
      <c r="AR149">
        <f t="shared" si="77"/>
        <v>40.005028662954011</v>
      </c>
      <c r="AS149">
        <f t="shared" si="78"/>
        <v>0.1358998250898133</v>
      </c>
      <c r="AT149">
        <f t="shared" si="79"/>
        <v>-0.31388497808258431</v>
      </c>
      <c r="AU149">
        <f t="shared" si="80"/>
        <v>-1.7064910520309755</v>
      </c>
      <c r="AX149">
        <f>AW2*AM149</f>
        <v>14.943599999999998</v>
      </c>
      <c r="AY149">
        <f t="shared" si="81"/>
        <v>16.650091052030973</v>
      </c>
    </row>
    <row r="150" spans="5:52" x14ac:dyDescent="0.25">
      <c r="F150">
        <f t="shared" si="82"/>
        <v>149</v>
      </c>
      <c r="G150">
        <f t="shared" si="57"/>
        <v>1.0329668859995271</v>
      </c>
      <c r="H150">
        <f t="shared" si="83"/>
        <v>8.3971799363651723E-3</v>
      </c>
      <c r="K150">
        <f t="shared" si="58"/>
        <v>1.8037885674541083E-2</v>
      </c>
      <c r="L150">
        <f>ACOS(-J2*K150)</f>
        <v>1.5731327891778089</v>
      </c>
      <c r="N150">
        <f t="shared" si="59"/>
        <v>0.9998373570279071</v>
      </c>
      <c r="O150">
        <f t="shared" si="60"/>
        <v>2.7463944203789743E-2</v>
      </c>
      <c r="P150">
        <f>M2*N150*O150</f>
        <v>2.7231975826387839E-2</v>
      </c>
      <c r="Q150">
        <f t="shared" si="61"/>
        <v>2.7467397906279202E-2</v>
      </c>
      <c r="S150">
        <f t="shared" si="62"/>
        <v>1.8034951939204704E-2</v>
      </c>
      <c r="T150">
        <f>Q150*R2*S150</f>
        <v>6.3634430522453538E-5</v>
      </c>
      <c r="U150">
        <f>D2*E2*G2*(P150+T150)</f>
        <v>1059621.4606732004</v>
      </c>
      <c r="V150">
        <f t="shared" si="63"/>
        <v>1059.6214606732005</v>
      </c>
      <c r="W150" s="3">
        <v>23</v>
      </c>
      <c r="X150">
        <f t="shared" si="64"/>
        <v>397.21</v>
      </c>
      <c r="Y150" s="6">
        <f t="shared" si="65"/>
        <v>296.3</v>
      </c>
      <c r="Z150">
        <f t="shared" si="66"/>
        <v>2.3339947564661481</v>
      </c>
      <c r="AA150" s="3">
        <v>26</v>
      </c>
      <c r="AB150">
        <f t="shared" si="67"/>
        <v>449.02</v>
      </c>
      <c r="AC150" s="6">
        <f t="shared" si="56"/>
        <v>299.3</v>
      </c>
      <c r="AD150">
        <f t="shared" si="68"/>
        <v>2.7380559832185698</v>
      </c>
      <c r="AE150" s="9">
        <v>76</v>
      </c>
      <c r="AF150">
        <f t="shared" si="69"/>
        <v>0.76</v>
      </c>
      <c r="AG150" s="9">
        <v>96</v>
      </c>
      <c r="AH150">
        <f t="shared" si="70"/>
        <v>0.96</v>
      </c>
      <c r="AI150">
        <f t="shared" si="71"/>
        <v>2.1607787567268075</v>
      </c>
      <c r="AL150">
        <f t="shared" si="72"/>
        <v>798.00034519581084</v>
      </c>
      <c r="AM150">
        <v>19.193142857142853</v>
      </c>
      <c r="AN150">
        <f t="shared" si="73"/>
        <v>2.4051547060964365E-2</v>
      </c>
      <c r="AO150" s="6">
        <f t="shared" si="74"/>
        <v>7693174893.707921</v>
      </c>
      <c r="AP150">
        <f t="shared" si="75"/>
        <v>8009660313.2530737</v>
      </c>
      <c r="AQ150">
        <f t="shared" si="76"/>
        <v>7851417603.4804974</v>
      </c>
      <c r="AR150">
        <f t="shared" si="77"/>
        <v>38.495500509864883</v>
      </c>
      <c r="AS150">
        <f t="shared" si="78"/>
        <v>0.13420577357018632</v>
      </c>
      <c r="AT150">
        <f t="shared" si="79"/>
        <v>-0.31753041146769806</v>
      </c>
      <c r="AU150">
        <f t="shared" si="80"/>
        <v>-1.6404632152309857</v>
      </c>
      <c r="AX150">
        <f>AW2*AM150</f>
        <v>13.435199999999996</v>
      </c>
      <c r="AY150">
        <f t="shared" si="81"/>
        <v>15.075663215230982</v>
      </c>
    </row>
    <row r="151" spans="5:52" x14ac:dyDescent="0.25">
      <c r="F151">
        <f t="shared" si="82"/>
        <v>150</v>
      </c>
      <c r="G151">
        <f t="shared" si="57"/>
        <v>1.0329664401003504</v>
      </c>
      <c r="H151">
        <f t="shared" si="83"/>
        <v>8.520134404839624E-3</v>
      </c>
      <c r="K151">
        <f t="shared" si="58"/>
        <v>1.8037877886466762E-2</v>
      </c>
      <c r="L151">
        <f>ACOS(-J2*K151)</f>
        <v>1.5731327881690111</v>
      </c>
      <c r="N151">
        <f t="shared" si="59"/>
        <v>0.9998373571683189</v>
      </c>
      <c r="O151">
        <f t="shared" si="60"/>
        <v>2.7463944186182455E-2</v>
      </c>
      <c r="P151">
        <f>M2*N151*O151</f>
        <v>2.7231975812753578E-2</v>
      </c>
      <c r="Q151">
        <f t="shared" si="61"/>
        <v>2.7467397888665271E-2</v>
      </c>
      <c r="S151">
        <f t="shared" si="62"/>
        <v>1.8034944154929792E-2</v>
      </c>
      <c r="T151">
        <f>Q151*R2*S151</f>
        <v>6.3634403015651824E-5</v>
      </c>
      <c r="U151">
        <f>D2*E2*G2*(P151+T151)</f>
        <v>1059621.4590760956</v>
      </c>
      <c r="V151">
        <f t="shared" si="63"/>
        <v>1059.6214590760956</v>
      </c>
      <c r="W151" s="3">
        <v>22</v>
      </c>
      <c r="X151">
        <f t="shared" si="64"/>
        <v>379.94</v>
      </c>
      <c r="Y151" s="6">
        <f t="shared" si="65"/>
        <v>295.3</v>
      </c>
      <c r="Z151">
        <f t="shared" si="66"/>
        <v>2.2114271288940266</v>
      </c>
      <c r="AA151" s="3">
        <v>30</v>
      </c>
      <c r="AB151">
        <f t="shared" si="67"/>
        <v>518.1</v>
      </c>
      <c r="AC151" s="6">
        <f t="shared" si="56"/>
        <v>303.3</v>
      </c>
      <c r="AD151">
        <f t="shared" si="68"/>
        <v>3.3710490534071527</v>
      </c>
      <c r="AE151" s="9">
        <v>66</v>
      </c>
      <c r="AF151">
        <f t="shared" si="69"/>
        <v>0.66</v>
      </c>
      <c r="AG151" s="9">
        <v>95</v>
      </c>
      <c r="AH151">
        <f t="shared" si="70"/>
        <v>0.95</v>
      </c>
      <c r="AI151">
        <f t="shared" si="71"/>
        <v>2.1628740738490233</v>
      </c>
      <c r="AL151">
        <f t="shared" si="72"/>
        <v>798.00034399303195</v>
      </c>
      <c r="AM151">
        <v>16.271999999999998</v>
      </c>
      <c r="AN151">
        <f t="shared" si="73"/>
        <v>2.0390968653695322E-2</v>
      </c>
      <c r="AO151" s="6">
        <f t="shared" si="74"/>
        <v>7589794316.8739386</v>
      </c>
      <c r="AP151">
        <f t="shared" si="75"/>
        <v>8446710189.1074104</v>
      </c>
      <c r="AQ151">
        <f t="shared" si="76"/>
        <v>8018252252.990675</v>
      </c>
      <c r="AR151">
        <f t="shared" si="77"/>
        <v>39.313490796413284</v>
      </c>
      <c r="AS151">
        <f t="shared" si="78"/>
        <v>0.13410601794262939</v>
      </c>
      <c r="AT151">
        <f t="shared" si="79"/>
        <v>-0.32247219231751129</v>
      </c>
      <c r="AU151">
        <f t="shared" si="80"/>
        <v>-1.7001300569493607</v>
      </c>
      <c r="AX151">
        <f>AW2*AM151</f>
        <v>11.390399999999998</v>
      </c>
      <c r="AY151">
        <f t="shared" si="81"/>
        <v>13.090530056949358</v>
      </c>
    </row>
    <row r="152" spans="5:52" x14ac:dyDescent="0.25">
      <c r="E152" t="s">
        <v>9</v>
      </c>
      <c r="F152">
        <f t="shared" si="82"/>
        <v>151</v>
      </c>
      <c r="G152">
        <f t="shared" si="57"/>
        <v>1.0329659912206</v>
      </c>
      <c r="H152">
        <f t="shared" si="83"/>
        <v>8.643088102988597E-3</v>
      </c>
      <c r="K152">
        <f t="shared" si="58"/>
        <v>1.803787004633374E-2</v>
      </c>
      <c r="L152">
        <f>ACOS(-J2*K152)</f>
        <v>1.5731327871534704</v>
      </c>
      <c r="N152">
        <f t="shared" si="59"/>
        <v>0.99983735730966927</v>
      </c>
      <c r="O152">
        <f t="shared" si="60"/>
        <v>2.7463944168457481E-2</v>
      </c>
      <c r="P152">
        <f>M2*N152*O152</f>
        <v>2.7231975799028193E-2</v>
      </c>
      <c r="Q152">
        <f t="shared" si="61"/>
        <v>2.7467397870933608E-2</v>
      </c>
      <c r="S152">
        <f t="shared" si="62"/>
        <v>1.8034936318621568E-2</v>
      </c>
      <c r="T152">
        <f>Q152*R2*S152</f>
        <v>6.363437532498334E-5</v>
      </c>
      <c r="U152">
        <f>D2*E2*G2*(P152+T152)</f>
        <v>1059621.4574683153</v>
      </c>
      <c r="V152">
        <f t="shared" si="63"/>
        <v>1059.6214574683152</v>
      </c>
      <c r="W152" s="3">
        <v>23</v>
      </c>
      <c r="X152">
        <f t="shared" si="64"/>
        <v>397.21</v>
      </c>
      <c r="Y152" s="6">
        <f t="shared" si="65"/>
        <v>296.3</v>
      </c>
      <c r="Z152">
        <f t="shared" si="66"/>
        <v>2.3339947564661481</v>
      </c>
      <c r="AA152" s="3">
        <v>30.5</v>
      </c>
      <c r="AB152">
        <f t="shared" si="67"/>
        <v>526.73500000000001</v>
      </c>
      <c r="AC152" s="6">
        <f t="shared" si="56"/>
        <v>303.8</v>
      </c>
      <c r="AD152">
        <f t="shared" si="68"/>
        <v>3.4585031764857836</v>
      </c>
      <c r="AE152" s="9">
        <v>63</v>
      </c>
      <c r="AF152">
        <f t="shared" si="69"/>
        <v>0.63</v>
      </c>
      <c r="AG152" s="9">
        <v>98</v>
      </c>
      <c r="AH152">
        <f t="shared" si="70"/>
        <v>0.98</v>
      </c>
      <c r="AI152">
        <f t="shared" si="71"/>
        <v>2.2330859312614342</v>
      </c>
      <c r="AL152">
        <f t="shared" si="72"/>
        <v>798.00034278221347</v>
      </c>
      <c r="AM152">
        <v>15.336</v>
      </c>
      <c r="AN152">
        <f t="shared" si="73"/>
        <v>1.921803685764259E-2</v>
      </c>
      <c r="AO152" s="6">
        <f t="shared" si="74"/>
        <v>7693174893.707921</v>
      </c>
      <c r="AP152">
        <f t="shared" si="75"/>
        <v>8502572636.9173031</v>
      </c>
      <c r="AQ152">
        <f t="shared" si="76"/>
        <v>8097873765.3126125</v>
      </c>
      <c r="AR152">
        <f t="shared" si="77"/>
        <v>39.703875071327744</v>
      </c>
      <c r="AS152">
        <f t="shared" si="78"/>
        <v>0.13079081221723529</v>
      </c>
      <c r="AT152">
        <f t="shared" si="79"/>
        <v>-0.32405565024218247</v>
      </c>
      <c r="AU152">
        <f t="shared" si="80"/>
        <v>-1.682789256532949</v>
      </c>
      <c r="AX152">
        <f>AW2*AM152</f>
        <v>10.735199999999999</v>
      </c>
      <c r="AY152">
        <f t="shared" si="81"/>
        <v>12.417989256532948</v>
      </c>
      <c r="AZ152">
        <f>SUM(AY122:AY152)/31</f>
        <v>13.961397125594495</v>
      </c>
    </row>
    <row r="153" spans="5:52" x14ac:dyDescent="0.25">
      <c r="F153">
        <f t="shared" si="82"/>
        <v>152</v>
      </c>
      <c r="G153">
        <f t="shared" si="57"/>
        <v>1.0329655393603163</v>
      </c>
      <c r="H153">
        <f t="shared" si="83"/>
        <v>8.766041019695572E-3</v>
      </c>
      <c r="K153">
        <f t="shared" si="58"/>
        <v>1.8037862154142738E-2</v>
      </c>
      <c r="L153">
        <f>ACOS(-J2*K153)</f>
        <v>1.5731327861311863</v>
      </c>
      <c r="N153">
        <f t="shared" si="59"/>
        <v>0.99983735745195812</v>
      </c>
      <c r="O153">
        <f t="shared" si="60"/>
        <v>2.7463944150614816E-2</v>
      </c>
      <c r="P153">
        <f>M2*N153*O153</f>
        <v>2.7231975785211669E-2</v>
      </c>
      <c r="Q153">
        <f t="shared" si="61"/>
        <v>2.7467397853084208E-2</v>
      </c>
      <c r="S153">
        <f t="shared" si="62"/>
        <v>1.8034928430280758E-2</v>
      </c>
      <c r="T153">
        <f>Q153*R2*S153</f>
        <v>6.3634347450450621E-5</v>
      </c>
      <c r="U153">
        <f>D2*E2*G2*(P153+T153)</f>
        <v>1059621.4558498596</v>
      </c>
      <c r="V153">
        <f t="shared" si="63"/>
        <v>1059.6214558498596</v>
      </c>
      <c r="W153" s="2">
        <v>23</v>
      </c>
      <c r="X153">
        <f t="shared" si="64"/>
        <v>397.21</v>
      </c>
      <c r="Y153" s="6">
        <f t="shared" si="65"/>
        <v>296.3</v>
      </c>
      <c r="Z153">
        <f t="shared" si="66"/>
        <v>2.3339947564661481</v>
      </c>
      <c r="AA153" s="2">
        <v>29</v>
      </c>
      <c r="AB153">
        <f t="shared" si="67"/>
        <v>500.83</v>
      </c>
      <c r="AC153" s="6">
        <f t="shared" si="56"/>
        <v>302.3</v>
      </c>
      <c r="AD153">
        <f t="shared" si="68"/>
        <v>3.2019052325811828</v>
      </c>
      <c r="AE153" s="8">
        <v>68</v>
      </c>
      <c r="AF153">
        <f t="shared" si="69"/>
        <v>0.68</v>
      </c>
      <c r="AG153" s="8">
        <v>97</v>
      </c>
      <c r="AH153">
        <f t="shared" si="70"/>
        <v>0.97</v>
      </c>
      <c r="AI153">
        <f t="shared" si="71"/>
        <v>2.2206352359636838</v>
      </c>
      <c r="AL153">
        <f t="shared" si="72"/>
        <v>798.00034156335539</v>
      </c>
      <c r="AM153" s="16">
        <v>12.923999999999999</v>
      </c>
      <c r="AN153">
        <f t="shared" si="73"/>
        <v>1.6195481789745485E-2</v>
      </c>
      <c r="AO153" s="6">
        <f t="shared" si="74"/>
        <v>7693174893.707921</v>
      </c>
      <c r="AP153">
        <f t="shared" si="75"/>
        <v>8335811539.003027</v>
      </c>
      <c r="AQ153">
        <f t="shared" si="76"/>
        <v>8014493216.3554745</v>
      </c>
      <c r="AR153">
        <f t="shared" si="77"/>
        <v>39.295060239790892</v>
      </c>
      <c r="AS153">
        <f t="shared" si="78"/>
        <v>0.13137485620163564</v>
      </c>
      <c r="AT153">
        <f t="shared" si="79"/>
        <v>-0.3281360995838436</v>
      </c>
      <c r="AU153">
        <f t="shared" si="80"/>
        <v>-1.6939641855701388</v>
      </c>
      <c r="AX153">
        <f>AW2*AM153</f>
        <v>9.0467999999999993</v>
      </c>
      <c r="AY153">
        <f t="shared" si="81"/>
        <v>10.740764185570137</v>
      </c>
    </row>
    <row r="154" spans="5:52" x14ac:dyDescent="0.25">
      <c r="F154">
        <f t="shared" si="82"/>
        <v>153</v>
      </c>
      <c r="G154">
        <f t="shared" si="57"/>
        <v>1.0329650845195406</v>
      </c>
      <c r="H154">
        <f t="shared" si="83"/>
        <v>8.8889931438440768E-3</v>
      </c>
      <c r="K154">
        <f t="shared" si="58"/>
        <v>1.8037854209894465E-2</v>
      </c>
      <c r="L154">
        <f>ACOS(-J2*K154)</f>
        <v>1.5731327851021595</v>
      </c>
      <c r="N154">
        <f t="shared" si="59"/>
        <v>0.99983735759518544</v>
      </c>
      <c r="O154">
        <f t="shared" si="60"/>
        <v>2.7463944132654454E-2</v>
      </c>
      <c r="P154">
        <f>M2*N154*O154</f>
        <v>2.7231975771304005E-2</v>
      </c>
      <c r="Q154">
        <f t="shared" si="61"/>
        <v>2.746739783511707E-2</v>
      </c>
      <c r="S154">
        <f t="shared" si="62"/>
        <v>1.8034920489908075E-2</v>
      </c>
      <c r="T154">
        <f>Q154*R2*S154</f>
        <v>6.3634319392056186E-5</v>
      </c>
      <c r="U154">
        <f>D2*E2*G2*(P154+T154)</f>
        <v>1059621.4542207283</v>
      </c>
      <c r="V154">
        <f t="shared" si="63"/>
        <v>1059.6214542207283</v>
      </c>
      <c r="W154" s="2">
        <v>23.5</v>
      </c>
      <c r="X154">
        <f t="shared" si="64"/>
        <v>405.84499999999997</v>
      </c>
      <c r="Y154" s="6">
        <f t="shared" si="65"/>
        <v>296.8</v>
      </c>
      <c r="Z154">
        <f t="shared" si="66"/>
        <v>2.3974761634350776</v>
      </c>
      <c r="AA154" s="2">
        <v>30</v>
      </c>
      <c r="AB154">
        <f t="shared" si="67"/>
        <v>518.1</v>
      </c>
      <c r="AC154" s="6">
        <f t="shared" si="56"/>
        <v>303.3</v>
      </c>
      <c r="AD154">
        <f t="shared" si="68"/>
        <v>3.3710490534071527</v>
      </c>
      <c r="AE154" s="8">
        <v>72</v>
      </c>
      <c r="AF154">
        <f t="shared" si="69"/>
        <v>0.72</v>
      </c>
      <c r="AG154" s="8">
        <v>97</v>
      </c>
      <c r="AH154">
        <f t="shared" si="70"/>
        <v>0.97</v>
      </c>
      <c r="AI154">
        <f t="shared" si="71"/>
        <v>2.3763535984925879</v>
      </c>
      <c r="AL154">
        <f t="shared" si="72"/>
        <v>798.0003403364575</v>
      </c>
      <c r="AM154" s="16">
        <v>17.903020408163261</v>
      </c>
      <c r="AN154">
        <f t="shared" si="73"/>
        <v>2.2434853098702797E-2</v>
      </c>
      <c r="AO154" s="6">
        <f t="shared" si="74"/>
        <v>7745259436.8026133</v>
      </c>
      <c r="AP154">
        <f t="shared" si="75"/>
        <v>8446710189.1074104</v>
      </c>
      <c r="AQ154">
        <f t="shared" si="76"/>
        <v>8095984812.9550114</v>
      </c>
      <c r="AR154">
        <f t="shared" si="77"/>
        <v>39.694613537918421</v>
      </c>
      <c r="AS154">
        <f t="shared" si="78"/>
        <v>0.12418403550604809</v>
      </c>
      <c r="AT154">
        <f t="shared" si="79"/>
        <v>-0.31971294831675118</v>
      </c>
      <c r="AU154">
        <f t="shared" si="80"/>
        <v>-1.576004931763779</v>
      </c>
      <c r="AX154">
        <f>AW2*AM154</f>
        <v>12.532114285714282</v>
      </c>
      <c r="AY154">
        <f t="shared" si="81"/>
        <v>14.108119217478061</v>
      </c>
    </row>
    <row r="155" spans="5:52" x14ac:dyDescent="0.25">
      <c r="F155">
        <f t="shared" si="82"/>
        <v>154</v>
      </c>
      <c r="G155">
        <f t="shared" si="57"/>
        <v>1.0329646266983137</v>
      </c>
      <c r="H155">
        <f t="shared" si="83"/>
        <v>9.0119444643177241E-3</v>
      </c>
      <c r="K155">
        <f t="shared" si="58"/>
        <v>1.8037846213589639E-2</v>
      </c>
      <c r="L155">
        <f>ACOS(-J2*K155)</f>
        <v>1.5731327840663896</v>
      </c>
      <c r="N155">
        <f t="shared" si="59"/>
        <v>0.99983735773935123</v>
      </c>
      <c r="O155">
        <f t="shared" si="60"/>
        <v>2.7463944114576404E-2</v>
      </c>
      <c r="P155">
        <f>M2*N155*O155</f>
        <v>2.7231975757305203E-2</v>
      </c>
      <c r="Q155">
        <f t="shared" si="61"/>
        <v>2.7467397817032196E-2</v>
      </c>
      <c r="S155">
        <f t="shared" si="62"/>
        <v>1.8034912497504225E-2</v>
      </c>
      <c r="T155">
        <f>Q155*R2*S155</f>
        <v>6.3634291149802531E-5</v>
      </c>
      <c r="U155">
        <f>D2*E2*G2*(P155+T155)</f>
        <v>1059621.4525809214</v>
      </c>
      <c r="V155">
        <f t="shared" si="63"/>
        <v>1059.6214525809214</v>
      </c>
      <c r="W155" s="2">
        <v>23.5</v>
      </c>
      <c r="X155">
        <f t="shared" si="64"/>
        <v>405.84499999999997</v>
      </c>
      <c r="Y155" s="6">
        <f t="shared" si="65"/>
        <v>296.8</v>
      </c>
      <c r="Z155">
        <f t="shared" si="66"/>
        <v>2.3974761634350776</v>
      </c>
      <c r="AA155" s="2">
        <v>30.5</v>
      </c>
      <c r="AB155">
        <f t="shared" si="67"/>
        <v>526.73500000000001</v>
      </c>
      <c r="AC155" s="6">
        <f t="shared" si="56"/>
        <v>303.8</v>
      </c>
      <c r="AD155">
        <f t="shared" si="68"/>
        <v>3.4585031764857836</v>
      </c>
      <c r="AE155" s="8">
        <v>69</v>
      </c>
      <c r="AF155">
        <f t="shared" si="69"/>
        <v>0.69</v>
      </c>
      <c r="AG155" s="8">
        <v>97</v>
      </c>
      <c r="AH155">
        <f t="shared" si="70"/>
        <v>0.97</v>
      </c>
      <c r="AI155">
        <f t="shared" si="71"/>
        <v>2.355959535153608</v>
      </c>
      <c r="AL155">
        <f t="shared" si="72"/>
        <v>798.0003391015199</v>
      </c>
      <c r="AM155" s="16">
        <v>17.46</v>
      </c>
      <c r="AN155">
        <f t="shared" si="73"/>
        <v>2.1879689950581309E-2</v>
      </c>
      <c r="AO155" s="6">
        <f t="shared" si="74"/>
        <v>7745259436.8026133</v>
      </c>
      <c r="AP155">
        <f t="shared" si="75"/>
        <v>8502572636.9173031</v>
      </c>
      <c r="AQ155">
        <f t="shared" si="76"/>
        <v>8123916036.8599586</v>
      </c>
      <c r="AR155">
        <f t="shared" si="77"/>
        <v>39.831560328724379</v>
      </c>
      <c r="AS155">
        <f t="shared" si="78"/>
        <v>0.12511210622975821</v>
      </c>
      <c r="AT155">
        <f t="shared" si="79"/>
        <v>-0.3204624185667152</v>
      </c>
      <c r="AU155">
        <f t="shared" si="80"/>
        <v>-1.5969957517840294</v>
      </c>
      <c r="AX155">
        <f>AW2*AM155</f>
        <v>12.222</v>
      </c>
      <c r="AY155">
        <f t="shared" si="81"/>
        <v>13.81899575178403</v>
      </c>
    </row>
    <row r="156" spans="5:52" x14ac:dyDescent="0.25">
      <c r="F156">
        <f t="shared" si="82"/>
        <v>155</v>
      </c>
      <c r="G156">
        <f t="shared" si="57"/>
        <v>1.0329641658966771</v>
      </c>
      <c r="H156">
        <f t="shared" si="83"/>
        <v>9.1348949700001854E-3</v>
      </c>
      <c r="K156">
        <f t="shared" si="58"/>
        <v>1.8037838165228984E-2</v>
      </c>
      <c r="L156">
        <f>ACOS(-J2*K156)</f>
        <v>1.5731327830238768</v>
      </c>
      <c r="N156">
        <f t="shared" si="59"/>
        <v>0.99983735788445549</v>
      </c>
      <c r="O156">
        <f t="shared" si="60"/>
        <v>2.7463944096380671E-2</v>
      </c>
      <c r="P156">
        <f>M2*N156*O156</f>
        <v>2.7231975743215276E-2</v>
      </c>
      <c r="Q156">
        <f t="shared" si="61"/>
        <v>2.7467397798829597E-2</v>
      </c>
      <c r="S156">
        <f t="shared" si="62"/>
        <v>1.803490445306994E-2</v>
      </c>
      <c r="T156">
        <f>Q156*R2*S156</f>
        <v>6.3634262723692242E-5</v>
      </c>
      <c r="U156">
        <f>D2*E2*G2*(P156+T156)</f>
        <v>1059621.4509304396</v>
      </c>
      <c r="V156">
        <f t="shared" si="63"/>
        <v>1059.6214509304396</v>
      </c>
      <c r="W156" s="2">
        <v>23.5</v>
      </c>
      <c r="X156">
        <f t="shared" si="64"/>
        <v>405.84499999999997</v>
      </c>
      <c r="Y156" s="6">
        <f t="shared" si="65"/>
        <v>296.8</v>
      </c>
      <c r="Z156">
        <f t="shared" si="66"/>
        <v>2.3974761634350776</v>
      </c>
      <c r="AA156" s="2">
        <v>32</v>
      </c>
      <c r="AB156">
        <f t="shared" si="67"/>
        <v>552.64</v>
      </c>
      <c r="AC156" s="6">
        <f t="shared" si="56"/>
        <v>305.3</v>
      </c>
      <c r="AD156">
        <f t="shared" si="68"/>
        <v>3.7328359060309499</v>
      </c>
      <c r="AE156" s="8">
        <v>62</v>
      </c>
      <c r="AF156">
        <f t="shared" si="69"/>
        <v>0.62</v>
      </c>
      <c r="AG156" s="8">
        <v>95</v>
      </c>
      <c r="AH156">
        <f t="shared" si="70"/>
        <v>0.95</v>
      </c>
      <c r="AI156">
        <f t="shared" si="71"/>
        <v>2.2959803085012562</v>
      </c>
      <c r="AL156">
        <f t="shared" si="72"/>
        <v>798.00033785854282</v>
      </c>
      <c r="AM156" s="16">
        <v>17.784000000000002</v>
      </c>
      <c r="AN156">
        <f t="shared" si="73"/>
        <v>2.2285704850356185E-2</v>
      </c>
      <c r="AO156" s="6">
        <f t="shared" si="74"/>
        <v>7745259436.8026133</v>
      </c>
      <c r="AP156">
        <f t="shared" si="75"/>
        <v>8671823398.6377773</v>
      </c>
      <c r="AQ156">
        <f t="shared" si="76"/>
        <v>8208541417.7201958</v>
      </c>
      <c r="AR156">
        <f t="shared" si="77"/>
        <v>40.246478571082122</v>
      </c>
      <c r="AS156">
        <f t="shared" si="78"/>
        <v>0.1278651041279992</v>
      </c>
      <c r="AT156">
        <f t="shared" si="79"/>
        <v>-0.31991429845201913</v>
      </c>
      <c r="AU156">
        <f t="shared" si="80"/>
        <v>-1.6463174249835999</v>
      </c>
      <c r="AX156">
        <f>AW2*AM156</f>
        <v>12.4488</v>
      </c>
      <c r="AY156">
        <f t="shared" si="81"/>
        <v>14.0951174249836</v>
      </c>
    </row>
    <row r="157" spans="5:52" x14ac:dyDescent="0.25">
      <c r="F157">
        <f t="shared" si="82"/>
        <v>156</v>
      </c>
      <c r="G157">
        <f t="shared" si="57"/>
        <v>1.0329637021146723</v>
      </c>
      <c r="H157">
        <f t="shared" si="83"/>
        <v>9.2578446497752279E-3</v>
      </c>
      <c r="K157">
        <f t="shared" si="58"/>
        <v>1.8037830064813225E-2</v>
      </c>
      <c r="L157">
        <f>ACOS(-J2*K157)</f>
        <v>1.5731327819746213</v>
      </c>
      <c r="N157">
        <f t="shared" si="59"/>
        <v>0.99983735803049811</v>
      </c>
      <c r="O157">
        <f t="shared" si="60"/>
        <v>2.7463944078067241E-2</v>
      </c>
      <c r="P157">
        <f>M2*N157*O157</f>
        <v>2.72319757290342E-2</v>
      </c>
      <c r="Q157">
        <f t="shared" si="61"/>
        <v>2.7467397780509259E-2</v>
      </c>
      <c r="S157">
        <f t="shared" si="62"/>
        <v>1.8034896356605944E-2</v>
      </c>
      <c r="T157">
        <f>Q157*R2*S157</f>
        <v>6.3634234113727883E-5</v>
      </c>
      <c r="U157">
        <f>D2*E2*G2*(P157+T157)</f>
        <v>1059621.4492692822</v>
      </c>
      <c r="V157">
        <f t="shared" si="63"/>
        <v>1059.6214492692823</v>
      </c>
      <c r="W157" s="2">
        <v>24</v>
      </c>
      <c r="X157">
        <f t="shared" si="64"/>
        <v>414.48</v>
      </c>
      <c r="Y157" s="6">
        <f t="shared" si="65"/>
        <v>297.3</v>
      </c>
      <c r="Z157">
        <f t="shared" si="66"/>
        <v>2.4624618961402045</v>
      </c>
      <c r="AA157" s="2">
        <v>29</v>
      </c>
      <c r="AB157">
        <f t="shared" si="67"/>
        <v>500.83</v>
      </c>
      <c r="AC157" s="6">
        <f t="shared" si="56"/>
        <v>302.3</v>
      </c>
      <c r="AD157">
        <f t="shared" si="68"/>
        <v>3.2019052325811828</v>
      </c>
      <c r="AE157" s="8">
        <v>80</v>
      </c>
      <c r="AF157">
        <f t="shared" si="69"/>
        <v>0.8</v>
      </c>
      <c r="AG157" s="8">
        <v>97</v>
      </c>
      <c r="AH157">
        <f t="shared" si="70"/>
        <v>0.97</v>
      </c>
      <c r="AI157">
        <f t="shared" si="71"/>
        <v>2.4750561126604724</v>
      </c>
      <c r="AL157">
        <f t="shared" si="72"/>
        <v>798.00033660752615</v>
      </c>
      <c r="AM157" s="16">
        <v>16.696023323615162</v>
      </c>
      <c r="AN157">
        <f t="shared" si="73"/>
        <v>2.0922326166670061E-2</v>
      </c>
      <c r="AO157" s="6">
        <f t="shared" si="74"/>
        <v>7797608001.4891062</v>
      </c>
      <c r="AP157">
        <f t="shared" si="75"/>
        <v>8335811539.003027</v>
      </c>
      <c r="AQ157">
        <f t="shared" si="76"/>
        <v>8066709770.246067</v>
      </c>
      <c r="AR157">
        <f t="shared" si="77"/>
        <v>39.551078003516466</v>
      </c>
      <c r="AS157">
        <f t="shared" si="78"/>
        <v>0.11974764517003397</v>
      </c>
      <c r="AT157">
        <f t="shared" si="79"/>
        <v>-0.3217548596749954</v>
      </c>
      <c r="AU157">
        <f t="shared" si="80"/>
        <v>-1.5238787814925971</v>
      </c>
      <c r="AX157">
        <f>AW2*AM157</f>
        <v>11.687216326530612</v>
      </c>
      <c r="AY157">
        <f t="shared" si="81"/>
        <v>13.211095108023208</v>
      </c>
    </row>
    <row r="158" spans="5:52" x14ac:dyDescent="0.25">
      <c r="F158">
        <f t="shared" si="82"/>
        <v>157</v>
      </c>
      <c r="G158">
        <f t="shared" si="57"/>
        <v>1.0329632353523412</v>
      </c>
      <c r="H158">
        <f t="shared" si="83"/>
        <v>9.3807934925266741E-3</v>
      </c>
      <c r="K158">
        <f t="shared" si="58"/>
        <v>1.8037821912343099E-2</v>
      </c>
      <c r="L158">
        <f>ACOS(-J2*K158)</f>
        <v>1.5731327809186231</v>
      </c>
      <c r="N158">
        <f t="shared" si="59"/>
        <v>0.99983735817747921</v>
      </c>
      <c r="O158">
        <f t="shared" si="60"/>
        <v>2.7463944059636137E-2</v>
      </c>
      <c r="P158">
        <f>M2*N158*O158</f>
        <v>2.7231975714762009E-2</v>
      </c>
      <c r="Q158">
        <f t="shared" si="61"/>
        <v>2.7467397762071199E-2</v>
      </c>
      <c r="S158">
        <f t="shared" si="62"/>
        <v>1.803488820811297E-2</v>
      </c>
      <c r="T158">
        <f>Q158*R2*S158</f>
        <v>6.3634205319912054E-5</v>
      </c>
      <c r="U158">
        <f>D2*E2*G2*(P158+T158)</f>
        <v>1059621.4475974506</v>
      </c>
      <c r="V158">
        <f t="shared" si="63"/>
        <v>1059.6214475974505</v>
      </c>
      <c r="W158" s="2">
        <v>23</v>
      </c>
      <c r="X158">
        <f t="shared" si="64"/>
        <v>397.21</v>
      </c>
      <c r="Y158" s="6">
        <f t="shared" si="65"/>
        <v>296.3</v>
      </c>
      <c r="Z158">
        <f t="shared" si="66"/>
        <v>2.3339947564661481</v>
      </c>
      <c r="AA158" s="2">
        <v>29.5</v>
      </c>
      <c r="AB158">
        <f t="shared" si="67"/>
        <v>509.46499999999997</v>
      </c>
      <c r="AC158" s="6">
        <f t="shared" si="56"/>
        <v>302.8</v>
      </c>
      <c r="AD158">
        <f t="shared" si="68"/>
        <v>3.2855284428483555</v>
      </c>
      <c r="AE158" s="8">
        <v>63</v>
      </c>
      <c r="AF158">
        <f t="shared" si="69"/>
        <v>0.63</v>
      </c>
      <c r="AG158" s="8">
        <v>100</v>
      </c>
      <c r="AH158">
        <f t="shared" si="70"/>
        <v>1</v>
      </c>
      <c r="AI158">
        <f t="shared" si="71"/>
        <v>2.2019388377303057</v>
      </c>
      <c r="AL158">
        <f t="shared" si="72"/>
        <v>798.00033534847057</v>
      </c>
      <c r="AM158" s="16">
        <v>12.564000000000002</v>
      </c>
      <c r="AN158">
        <f t="shared" si="73"/>
        <v>1.5744354285908362E-2</v>
      </c>
      <c r="AO158" s="6">
        <f t="shared" si="74"/>
        <v>7693174893.707921</v>
      </c>
      <c r="AP158">
        <f t="shared" si="75"/>
        <v>8391123459.3793173</v>
      </c>
      <c r="AQ158">
        <f t="shared" si="76"/>
        <v>8042149176.5436192</v>
      </c>
      <c r="AR158">
        <f t="shared" si="77"/>
        <v>39.430657412593362</v>
      </c>
      <c r="AS158">
        <f t="shared" si="78"/>
        <v>0.1322549610230993</v>
      </c>
      <c r="AT158">
        <f t="shared" si="79"/>
        <v>-0.3287451217140237</v>
      </c>
      <c r="AU158">
        <f t="shared" si="80"/>
        <v>-1.7143729546939979</v>
      </c>
      <c r="AX158">
        <f>AW2*AM158</f>
        <v>8.7948000000000004</v>
      </c>
      <c r="AY158">
        <f t="shared" si="81"/>
        <v>10.509172954693998</v>
      </c>
    </row>
    <row r="159" spans="5:52" x14ac:dyDescent="0.25">
      <c r="F159">
        <f t="shared" si="82"/>
        <v>158</v>
      </c>
      <c r="G159">
        <f t="shared" si="57"/>
        <v>1.0329627656097264</v>
      </c>
      <c r="H159">
        <f t="shared" si="83"/>
        <v>9.5037414871384247E-3</v>
      </c>
      <c r="K159">
        <f t="shared" si="58"/>
        <v>1.8037813707819338E-2</v>
      </c>
      <c r="L159">
        <f>ACOS(-J2*K159)</f>
        <v>1.5731327798558823</v>
      </c>
      <c r="N159">
        <f t="shared" si="59"/>
        <v>0.99983735832539877</v>
      </c>
      <c r="O159">
        <f t="shared" si="60"/>
        <v>2.7463944041087339E-2</v>
      </c>
      <c r="P159">
        <f>M2*N159*O159</f>
        <v>2.7231975700398679E-2</v>
      </c>
      <c r="Q159">
        <f t="shared" si="61"/>
        <v>2.7467397743515403E-2</v>
      </c>
      <c r="S159">
        <f t="shared" si="62"/>
        <v>1.8034880007591753E-2</v>
      </c>
      <c r="T159">
        <f>Q159*R2*S159</f>
        <v>6.3634176342247317E-5</v>
      </c>
      <c r="U159">
        <f>D2*E2*G2*(P159+T159)</f>
        <v>1059621.4459149437</v>
      </c>
      <c r="V159">
        <f t="shared" si="63"/>
        <v>1059.6214459149437</v>
      </c>
      <c r="W159" s="2">
        <v>21</v>
      </c>
      <c r="X159">
        <f t="shared" si="64"/>
        <v>362.67</v>
      </c>
      <c r="Y159" s="6">
        <f t="shared" si="65"/>
        <v>294.3</v>
      </c>
      <c r="Z159">
        <f t="shared" si="66"/>
        <v>2.0945280629249932</v>
      </c>
      <c r="AA159" s="2">
        <v>28</v>
      </c>
      <c r="AB159">
        <f t="shared" si="67"/>
        <v>483.56</v>
      </c>
      <c r="AC159" s="6">
        <f t="shared" si="56"/>
        <v>301.3</v>
      </c>
      <c r="AD159">
        <f t="shared" si="68"/>
        <v>3.0402092404813938</v>
      </c>
      <c r="AE159" s="8">
        <v>82</v>
      </c>
      <c r="AF159">
        <f t="shared" si="69"/>
        <v>0.82</v>
      </c>
      <c r="AG159" s="8">
        <v>97</v>
      </c>
      <c r="AH159">
        <f t="shared" si="70"/>
        <v>0.97</v>
      </c>
      <c r="AI159">
        <f t="shared" si="71"/>
        <v>2.2623318991159929</v>
      </c>
      <c r="AL159">
        <f t="shared" si="72"/>
        <v>798.00033408137563</v>
      </c>
      <c r="AM159" s="16">
        <v>11.772</v>
      </c>
      <c r="AN159">
        <f t="shared" si="73"/>
        <v>1.4751873523400752E-2</v>
      </c>
      <c r="AO159" s="6">
        <f t="shared" si="74"/>
        <v>7487459175.1471529</v>
      </c>
      <c r="AP159">
        <f t="shared" si="75"/>
        <v>8226008498.8858423</v>
      </c>
      <c r="AQ159">
        <f t="shared" si="76"/>
        <v>7856733837.0164976</v>
      </c>
      <c r="AR159">
        <f t="shared" si="77"/>
        <v>38.521566002891888</v>
      </c>
      <c r="AS159">
        <f t="shared" si="78"/>
        <v>0.12942529776187867</v>
      </c>
      <c r="AT159">
        <f t="shared" si="79"/>
        <v>-0.33008497074340898</v>
      </c>
      <c r="AU159">
        <f t="shared" si="80"/>
        <v>-1.6456931352329867</v>
      </c>
      <c r="AX159">
        <f>AW2*AM159</f>
        <v>8.2403999999999993</v>
      </c>
      <c r="AY159">
        <f t="shared" si="81"/>
        <v>9.8860931352329864</v>
      </c>
    </row>
    <row r="160" spans="5:52" x14ac:dyDescent="0.25">
      <c r="F160">
        <f t="shared" si="82"/>
        <v>159</v>
      </c>
      <c r="G160">
        <f t="shared" si="57"/>
        <v>1.03296229288687</v>
      </c>
      <c r="H160">
        <f t="shared" si="83"/>
        <v>9.6266886224944687E-3</v>
      </c>
      <c r="K160">
        <f t="shared" si="58"/>
        <v>1.8037805451242686E-2</v>
      </c>
      <c r="L160">
        <f>ACOS(-J2*K160)</f>
        <v>1.5731327787863991</v>
      </c>
      <c r="N160">
        <f t="shared" si="59"/>
        <v>0.99983735847425659</v>
      </c>
      <c r="O160">
        <f t="shared" si="60"/>
        <v>2.7463944022420871E-2</v>
      </c>
      <c r="P160">
        <f>M2*N160*O160</f>
        <v>2.723197568594422E-2</v>
      </c>
      <c r="Q160">
        <f t="shared" si="61"/>
        <v>2.7467397724841889E-2</v>
      </c>
      <c r="S160">
        <f t="shared" si="62"/>
        <v>1.8034871755043036E-2</v>
      </c>
      <c r="T160">
        <f>Q160*R2*S160</f>
        <v>6.3634147180736343E-5</v>
      </c>
      <c r="U160">
        <f>D2*E2*G2*(P160+T160)</f>
        <v>1059621.4442217625</v>
      </c>
      <c r="V160">
        <f t="shared" si="63"/>
        <v>1059.6214442217624</v>
      </c>
      <c r="W160" s="2">
        <v>21.5</v>
      </c>
      <c r="X160">
        <f t="shared" si="64"/>
        <v>371.30500000000001</v>
      </c>
      <c r="Y160" s="6">
        <f t="shared" si="65"/>
        <v>294.8</v>
      </c>
      <c r="Z160">
        <f t="shared" si="66"/>
        <v>2.1522831732713339</v>
      </c>
      <c r="AA160" s="2">
        <v>29.5</v>
      </c>
      <c r="AB160">
        <f t="shared" si="67"/>
        <v>509.46499999999997</v>
      </c>
      <c r="AC160" s="6">
        <f t="shared" si="56"/>
        <v>302.8</v>
      </c>
      <c r="AD160">
        <f t="shared" si="68"/>
        <v>3.2855284428483555</v>
      </c>
      <c r="AE160" s="8">
        <v>73</v>
      </c>
      <c r="AF160">
        <f t="shared" si="69"/>
        <v>0.73</v>
      </c>
      <c r="AG160" s="8">
        <v>97</v>
      </c>
      <c r="AH160">
        <f t="shared" si="70"/>
        <v>0.97</v>
      </c>
      <c r="AI160">
        <f t="shared" si="71"/>
        <v>2.2430752206762463</v>
      </c>
      <c r="AL160">
        <f t="shared" si="72"/>
        <v>798.00033280624177</v>
      </c>
      <c r="AM160" s="16">
        <v>16.091999999999999</v>
      </c>
      <c r="AN160">
        <f t="shared" si="73"/>
        <v>2.0165405123843742E-2</v>
      </c>
      <c r="AO160" s="6">
        <f t="shared" si="74"/>
        <v>7538496509.1746454</v>
      </c>
      <c r="AP160">
        <f t="shared" si="75"/>
        <v>8391123459.3793173</v>
      </c>
      <c r="AQ160">
        <f t="shared" si="76"/>
        <v>7964809984.2769814</v>
      </c>
      <c r="AR160">
        <f t="shared" si="77"/>
        <v>39.051463352910041</v>
      </c>
      <c r="AS160">
        <f t="shared" si="78"/>
        <v>0.13032340539474982</v>
      </c>
      <c r="AT160">
        <f t="shared" si="79"/>
        <v>-0.32277670308281092</v>
      </c>
      <c r="AU160">
        <f t="shared" si="80"/>
        <v>-1.6427138304079203</v>
      </c>
      <c r="AX160">
        <f>AW2*AM160</f>
        <v>11.264399999999998</v>
      </c>
      <c r="AY160">
        <f t="shared" si="81"/>
        <v>12.907113830407919</v>
      </c>
    </row>
    <row r="161" spans="6:51" x14ac:dyDescent="0.25">
      <c r="F161">
        <f t="shared" si="82"/>
        <v>160</v>
      </c>
      <c r="G161">
        <f t="shared" si="57"/>
        <v>1.0329618171838151</v>
      </c>
      <c r="H161">
        <f t="shared" si="83"/>
        <v>9.7496348874788596E-3</v>
      </c>
      <c r="K161">
        <f t="shared" si="58"/>
        <v>1.8037797142613894E-2</v>
      </c>
      <c r="L161">
        <f>ACOS(-J2*K161)</f>
        <v>1.5731327777101736</v>
      </c>
      <c r="N161">
        <f t="shared" si="59"/>
        <v>0.99983735862405287</v>
      </c>
      <c r="O161">
        <f t="shared" si="60"/>
        <v>2.7463944003636716E-2</v>
      </c>
      <c r="P161">
        <f>M2*N161*O161</f>
        <v>2.7231975671398637E-2</v>
      </c>
      <c r="Q161">
        <f t="shared" si="61"/>
        <v>2.7467397706050646E-2</v>
      </c>
      <c r="S161">
        <f t="shared" si="62"/>
        <v>1.8034863450467568E-2</v>
      </c>
      <c r="T161">
        <f>Q161*R2*S161</f>
        <v>6.3634117835381746E-5</v>
      </c>
      <c r="U161">
        <f>D2*E2*G2*(P161+T161)</f>
        <v>1059621.4425179069</v>
      </c>
      <c r="V161">
        <f t="shared" si="63"/>
        <v>1059.6214425179069</v>
      </c>
      <c r="W161" s="2">
        <v>23.5</v>
      </c>
      <c r="X161">
        <f t="shared" si="64"/>
        <v>405.84499999999997</v>
      </c>
      <c r="Y161" s="6">
        <f t="shared" si="65"/>
        <v>296.8</v>
      </c>
      <c r="Z161">
        <f t="shared" si="66"/>
        <v>2.3974761634350776</v>
      </c>
      <c r="AA161" s="2">
        <v>32</v>
      </c>
      <c r="AB161">
        <f t="shared" si="67"/>
        <v>552.64</v>
      </c>
      <c r="AC161" s="6">
        <f t="shared" si="56"/>
        <v>305.3</v>
      </c>
      <c r="AD161">
        <f t="shared" si="68"/>
        <v>3.7328359060309499</v>
      </c>
      <c r="AE161" s="8">
        <v>72</v>
      </c>
      <c r="AF161">
        <f t="shared" si="69"/>
        <v>0.72</v>
      </c>
      <c r="AG161" s="8">
        <v>96</v>
      </c>
      <c r="AH161">
        <f t="shared" si="70"/>
        <v>0.96</v>
      </c>
      <c r="AI161">
        <f t="shared" si="71"/>
        <v>2.4946094846199793</v>
      </c>
      <c r="AL161">
        <f t="shared" si="72"/>
        <v>798.00033152306912</v>
      </c>
      <c r="AM161" s="16">
        <v>11.232000000000001</v>
      </c>
      <c r="AN161">
        <f t="shared" si="73"/>
        <v>1.4075182122496773E-2</v>
      </c>
      <c r="AO161" s="6">
        <f t="shared" si="74"/>
        <v>7745259436.8026133</v>
      </c>
      <c r="AP161">
        <f t="shared" si="75"/>
        <v>8671823398.6377773</v>
      </c>
      <c r="AQ161">
        <f t="shared" si="76"/>
        <v>8208541417.7201958</v>
      </c>
      <c r="AR161">
        <f t="shared" si="77"/>
        <v>40.246478571082122</v>
      </c>
      <c r="AS161">
        <f t="shared" si="78"/>
        <v>0.11887934085990159</v>
      </c>
      <c r="AT161">
        <f t="shared" si="79"/>
        <v>-0.33099850413462933</v>
      </c>
      <c r="AU161">
        <f t="shared" si="80"/>
        <v>-1.5836540165868169</v>
      </c>
      <c r="AX161">
        <f>AW2*AM161</f>
        <v>7.8624000000000001</v>
      </c>
      <c r="AY161">
        <f t="shared" si="81"/>
        <v>9.4460540165868174</v>
      </c>
    </row>
    <row r="162" spans="6:51" x14ac:dyDescent="0.25">
      <c r="F162">
        <f t="shared" si="82"/>
        <v>161</v>
      </c>
      <c r="G162">
        <f t="shared" si="57"/>
        <v>1.0329613385006042</v>
      </c>
      <c r="H162">
        <f t="shared" si="83"/>
        <v>9.8725802709757424E-3</v>
      </c>
      <c r="K162">
        <f t="shared" si="58"/>
        <v>1.8037788781933711E-2</v>
      </c>
      <c r="L162">
        <f>ACOS(-J2*K162)</f>
        <v>1.5731327766272056</v>
      </c>
      <c r="N162">
        <f t="shared" si="59"/>
        <v>0.99983735877478752</v>
      </c>
      <c r="O162">
        <f t="shared" si="60"/>
        <v>2.7463943984734888E-2</v>
      </c>
      <c r="P162">
        <f>M2*N162*O162</f>
        <v>2.7231975656761928E-2</v>
      </c>
      <c r="Q162">
        <f t="shared" si="61"/>
        <v>2.7467397687141685E-2</v>
      </c>
      <c r="S162">
        <f t="shared" si="62"/>
        <v>1.8034855093866094E-2</v>
      </c>
      <c r="T162">
        <f>Q162*R2*S162</f>
        <v>6.3634088306186183E-5</v>
      </c>
      <c r="U162">
        <f>D2*E2*G2*(P162+T162)</f>
        <v>1059621.440803377</v>
      </c>
      <c r="V162">
        <f t="shared" si="63"/>
        <v>1059.621440803377</v>
      </c>
      <c r="W162" s="2">
        <v>23</v>
      </c>
      <c r="X162">
        <f t="shared" si="64"/>
        <v>397.21</v>
      </c>
      <c r="Y162" s="6">
        <f t="shared" si="65"/>
        <v>296.3</v>
      </c>
      <c r="Z162">
        <f t="shared" si="66"/>
        <v>2.3339947564661481</v>
      </c>
      <c r="AA162" s="2">
        <v>33</v>
      </c>
      <c r="AB162">
        <f t="shared" si="67"/>
        <v>569.91</v>
      </c>
      <c r="AC162" s="6">
        <f t="shared" si="56"/>
        <v>306.3</v>
      </c>
      <c r="AD162">
        <f t="shared" si="68"/>
        <v>3.9260786579739286</v>
      </c>
      <c r="AE162" s="8">
        <v>76</v>
      </c>
      <c r="AF162">
        <f t="shared" si="69"/>
        <v>0.76</v>
      </c>
      <c r="AG162" s="8">
        <v>97</v>
      </c>
      <c r="AH162">
        <f t="shared" si="70"/>
        <v>0.97</v>
      </c>
      <c r="AI162">
        <f t="shared" si="71"/>
        <v>2.6238973469161744</v>
      </c>
      <c r="AL162">
        <f t="shared" si="72"/>
        <v>798.00033023185756</v>
      </c>
      <c r="AM162" s="16">
        <v>15.588000000000001</v>
      </c>
      <c r="AN162">
        <f t="shared" si="73"/>
        <v>1.9533826502892468E-2</v>
      </c>
      <c r="AO162" s="6">
        <f t="shared" si="74"/>
        <v>7693174893.707921</v>
      </c>
      <c r="AP162">
        <f t="shared" si="75"/>
        <v>8786052557.743763</v>
      </c>
      <c r="AQ162">
        <f t="shared" si="76"/>
        <v>8239613725.7258415</v>
      </c>
      <c r="AR162">
        <f t="shared" si="77"/>
        <v>40.398826097233801</v>
      </c>
      <c r="AS162">
        <f t="shared" si="78"/>
        <v>0.11322172061778707</v>
      </c>
      <c r="AT162">
        <f t="shared" si="79"/>
        <v>-0.32362933422109513</v>
      </c>
      <c r="AU162">
        <f t="shared" si="80"/>
        <v>-1.4802885365485856</v>
      </c>
      <c r="AX162">
        <f>AW2*AM162</f>
        <v>10.9116</v>
      </c>
      <c r="AY162">
        <f t="shared" si="81"/>
        <v>12.391888536548585</v>
      </c>
    </row>
    <row r="163" spans="6:51" x14ac:dyDescent="0.25">
      <c r="F163">
        <f t="shared" si="82"/>
        <v>162</v>
      </c>
      <c r="G163">
        <f t="shared" si="57"/>
        <v>1.032960856837281</v>
      </c>
      <c r="H163">
        <f t="shared" si="83"/>
        <v>9.995524761869325E-3</v>
      </c>
      <c r="K163">
        <f t="shared" si="58"/>
        <v>1.8037780369202887E-2</v>
      </c>
      <c r="L163">
        <f>ACOS(-J2*K163)</f>
        <v>1.5731327755374955</v>
      </c>
      <c r="N163">
        <f t="shared" si="59"/>
        <v>0.99983735892646053</v>
      </c>
      <c r="O163">
        <f t="shared" si="60"/>
        <v>2.746394396571538E-2</v>
      </c>
      <c r="P163">
        <f>M2*N163*O163</f>
        <v>2.7231975642034095E-2</v>
      </c>
      <c r="Q163">
        <f t="shared" si="61"/>
        <v>2.7467397668115002E-2</v>
      </c>
      <c r="S163">
        <f t="shared" si="62"/>
        <v>1.8034846685239369E-2</v>
      </c>
      <c r="T163">
        <f>Q163*R2*S163</f>
        <v>6.3634058593152324E-5</v>
      </c>
      <c r="U163">
        <f>D2*E2*G2*(P163+T163)</f>
        <v>1059621.4390781729</v>
      </c>
      <c r="V163">
        <f t="shared" si="63"/>
        <v>1059.6214390781729</v>
      </c>
      <c r="W163" s="2">
        <v>22.5</v>
      </c>
      <c r="X163">
        <f t="shared" si="64"/>
        <v>388.57499999999999</v>
      </c>
      <c r="Y163" s="6">
        <f t="shared" si="65"/>
        <v>295.8</v>
      </c>
      <c r="Z163">
        <f t="shared" si="66"/>
        <v>2.2719881109601614</v>
      </c>
      <c r="AA163" s="2">
        <v>32</v>
      </c>
      <c r="AB163">
        <f t="shared" si="67"/>
        <v>552.64</v>
      </c>
      <c r="AC163" s="6">
        <f t="shared" si="56"/>
        <v>305.3</v>
      </c>
      <c r="AD163">
        <f t="shared" si="68"/>
        <v>3.7328359060309499</v>
      </c>
      <c r="AE163" s="8">
        <v>65</v>
      </c>
      <c r="AF163">
        <f t="shared" si="69"/>
        <v>0.65</v>
      </c>
      <c r="AG163" s="10">
        <v>88</v>
      </c>
      <c r="AH163">
        <f t="shared" si="70"/>
        <v>0.88</v>
      </c>
      <c r="AI163">
        <f t="shared" si="71"/>
        <v>2.2128464382825297</v>
      </c>
      <c r="AL163">
        <f t="shared" si="72"/>
        <v>798.00032893260732</v>
      </c>
      <c r="AM163" s="16">
        <v>19.404</v>
      </c>
      <c r="AN163">
        <f t="shared" si="73"/>
        <v>2.431577945081111E-2</v>
      </c>
      <c r="AO163" s="6">
        <f t="shared" si="74"/>
        <v>7641353482.9750309</v>
      </c>
      <c r="AP163">
        <f t="shared" si="75"/>
        <v>8671823398.6377773</v>
      </c>
      <c r="AQ163">
        <f t="shared" si="76"/>
        <v>8156588440.8064041</v>
      </c>
      <c r="AR163">
        <f t="shared" si="77"/>
        <v>39.991753125273803</v>
      </c>
      <c r="AS163">
        <f t="shared" si="78"/>
        <v>0.13174105015549131</v>
      </c>
      <c r="AT163">
        <f t="shared" si="79"/>
        <v>-0.31717369774140497</v>
      </c>
      <c r="AU163">
        <f t="shared" si="80"/>
        <v>-1.6710472469078688</v>
      </c>
      <c r="AX163">
        <f>AW2*AM163</f>
        <v>13.582799999999999</v>
      </c>
      <c r="AY163">
        <f t="shared" si="81"/>
        <v>15.253847246907867</v>
      </c>
    </row>
    <row r="164" spans="6:51" x14ac:dyDescent="0.25">
      <c r="F164">
        <f t="shared" si="82"/>
        <v>163</v>
      </c>
      <c r="G164">
        <f t="shared" si="57"/>
        <v>1.0329603721938887</v>
      </c>
      <c r="H164">
        <f t="shared" si="83"/>
        <v>1.011846834904391E-2</v>
      </c>
      <c r="K164">
        <f t="shared" si="58"/>
        <v>1.8037771904422188E-2</v>
      </c>
      <c r="L164">
        <f>ACOS(-J2*K164)</f>
        <v>1.5731327744410435</v>
      </c>
      <c r="N164">
        <f t="shared" si="59"/>
        <v>0.9998373590790719</v>
      </c>
      <c r="O164">
        <f t="shared" si="60"/>
        <v>2.7463943946578199E-2</v>
      </c>
      <c r="P164">
        <f>M2*N164*O164</f>
        <v>2.7231975627215133E-2</v>
      </c>
      <c r="Q164">
        <f t="shared" si="61"/>
        <v>2.7467397648970597E-2</v>
      </c>
      <c r="S164">
        <f t="shared" si="62"/>
        <v>1.8034838224588162E-2</v>
      </c>
      <c r="T164">
        <f>Q164*R2*S164</f>
        <v>6.3634028696282839E-5</v>
      </c>
      <c r="U164">
        <f>D2*E2*G2*(P164+T164)</f>
        <v>1059621.4373422947</v>
      </c>
      <c r="V164">
        <f t="shared" si="63"/>
        <v>1059.6214373422947</v>
      </c>
      <c r="W164" s="2">
        <v>23</v>
      </c>
      <c r="X164">
        <f t="shared" si="64"/>
        <v>397.21</v>
      </c>
      <c r="Y164" s="6">
        <f t="shared" si="65"/>
        <v>296.3</v>
      </c>
      <c r="Z164">
        <f t="shared" si="66"/>
        <v>2.3339947564661481</v>
      </c>
      <c r="AA164" s="2">
        <v>30</v>
      </c>
      <c r="AB164">
        <f t="shared" si="67"/>
        <v>518.1</v>
      </c>
      <c r="AC164" s="6">
        <f t="shared" si="56"/>
        <v>303.3</v>
      </c>
      <c r="AD164">
        <f t="shared" si="68"/>
        <v>3.3710490534071527</v>
      </c>
      <c r="AE164" s="8">
        <v>72</v>
      </c>
      <c r="AF164">
        <f t="shared" si="69"/>
        <v>0.72</v>
      </c>
      <c r="AG164" s="8">
        <v>96</v>
      </c>
      <c r="AH164">
        <f t="shared" si="70"/>
        <v>0.96</v>
      </c>
      <c r="AI164">
        <f t="shared" si="71"/>
        <v>2.3338951423303262</v>
      </c>
      <c r="AL164">
        <f t="shared" si="72"/>
        <v>798.00032762531839</v>
      </c>
      <c r="AM164" s="16">
        <v>14.472</v>
      </c>
      <c r="AN164">
        <f t="shared" si="73"/>
        <v>1.8135330900258696E-2</v>
      </c>
      <c r="AO164" s="6">
        <f t="shared" si="74"/>
        <v>7693174893.707921</v>
      </c>
      <c r="AP164">
        <f t="shared" si="75"/>
        <v>8446710189.1074104</v>
      </c>
      <c r="AQ164">
        <f t="shared" si="76"/>
        <v>8069942541.4076653</v>
      </c>
      <c r="AR164">
        <f t="shared" si="77"/>
        <v>39.566928280521786</v>
      </c>
      <c r="AS164">
        <f t="shared" si="78"/>
        <v>0.12612072379570199</v>
      </c>
      <c r="AT164">
        <f t="shared" si="79"/>
        <v>-0.32551730328465073</v>
      </c>
      <c r="AU164">
        <f t="shared" si="80"/>
        <v>-1.6243995825957172</v>
      </c>
      <c r="AX164">
        <f>AW2*AM164</f>
        <v>10.1304</v>
      </c>
      <c r="AY164">
        <f t="shared" si="81"/>
        <v>11.754799582595718</v>
      </c>
    </row>
    <row r="165" spans="6:51" x14ac:dyDescent="0.25">
      <c r="F165">
        <f t="shared" si="82"/>
        <v>164</v>
      </c>
      <c r="G165">
        <f t="shared" si="57"/>
        <v>1.0329598845704715</v>
      </c>
      <c r="H165">
        <f t="shared" si="83"/>
        <v>1.0241411021383888E-2</v>
      </c>
      <c r="K165">
        <f t="shared" si="58"/>
        <v>1.8037763387592377E-2</v>
      </c>
      <c r="L165">
        <f>ACOS(-J2*K165)</f>
        <v>1.5731327733378495</v>
      </c>
      <c r="N165">
        <f t="shared" si="59"/>
        <v>0.99983735923262151</v>
      </c>
      <c r="O165">
        <f t="shared" si="60"/>
        <v>2.7463943927323351E-2</v>
      </c>
      <c r="P165">
        <f>M2*N165*O165</f>
        <v>2.7231975612305059E-2</v>
      </c>
      <c r="Q165">
        <f t="shared" si="61"/>
        <v>2.7467397629708484E-2</v>
      </c>
      <c r="S165">
        <f t="shared" si="62"/>
        <v>1.8034829711913229E-2</v>
      </c>
      <c r="T165">
        <f>Q165*R2*S165</f>
        <v>6.3633998615580492E-5</v>
      </c>
      <c r="U165">
        <f>D2*E2*G2*(P165+T165)</f>
        <v>1059621.4355957431</v>
      </c>
      <c r="V165">
        <f t="shared" si="63"/>
        <v>1059.6214355957432</v>
      </c>
      <c r="W165" s="2">
        <v>21</v>
      </c>
      <c r="X165">
        <f t="shared" si="64"/>
        <v>362.67</v>
      </c>
      <c r="Y165" s="6">
        <f t="shared" si="65"/>
        <v>294.3</v>
      </c>
      <c r="Z165">
        <f t="shared" si="66"/>
        <v>2.0945280629249932</v>
      </c>
      <c r="AA165" s="2">
        <v>27</v>
      </c>
      <c r="AB165">
        <f t="shared" si="67"/>
        <v>466.28999999999996</v>
      </c>
      <c r="AC165" s="6">
        <f t="shared" si="56"/>
        <v>300.3</v>
      </c>
      <c r="AD165">
        <f t="shared" si="68"/>
        <v>2.8856828078154693</v>
      </c>
      <c r="AE165" s="8">
        <v>65</v>
      </c>
      <c r="AF165">
        <f t="shared" si="69"/>
        <v>0.65</v>
      </c>
      <c r="AG165" s="8">
        <v>98</v>
      </c>
      <c r="AH165">
        <f t="shared" si="70"/>
        <v>0.98</v>
      </c>
      <c r="AI165">
        <f t="shared" si="71"/>
        <v>1.964165663373274</v>
      </c>
      <c r="AL165">
        <f t="shared" si="72"/>
        <v>798.00032630999135</v>
      </c>
      <c r="AM165" s="16">
        <v>17.28</v>
      </c>
      <c r="AN165">
        <f t="shared" si="73"/>
        <v>2.1654126483762123E-2</v>
      </c>
      <c r="AO165" s="6">
        <f t="shared" si="74"/>
        <v>7487459175.1471529</v>
      </c>
      <c r="AP165">
        <f t="shared" si="75"/>
        <v>8117293828.9158564</v>
      </c>
      <c r="AQ165">
        <f t="shared" si="76"/>
        <v>7802376502.0315046</v>
      </c>
      <c r="AR165">
        <f t="shared" si="77"/>
        <v>38.255051989460469</v>
      </c>
      <c r="AS165">
        <f t="shared" si="78"/>
        <v>0.14379182738194576</v>
      </c>
      <c r="AT165">
        <f t="shared" si="79"/>
        <v>-0.32076692924692113</v>
      </c>
      <c r="AU165">
        <f t="shared" si="80"/>
        <v>-1.7644631229531618</v>
      </c>
      <c r="AX165">
        <f>AW2*AM165</f>
        <v>12.096</v>
      </c>
      <c r="AY165">
        <f t="shared" si="81"/>
        <v>13.860463122953162</v>
      </c>
    </row>
    <row r="166" spans="6:51" x14ac:dyDescent="0.25">
      <c r="F166">
        <f t="shared" si="82"/>
        <v>165</v>
      </c>
      <c r="G166">
        <f t="shared" si="57"/>
        <v>1.0329593939670734</v>
      </c>
      <c r="H166">
        <f t="shared" si="83"/>
        <v>1.0364352767773704E-2</v>
      </c>
      <c r="K166">
        <f t="shared" si="58"/>
        <v>1.8037754818714228E-2</v>
      </c>
      <c r="L166">
        <f>ACOS(-J2*K166)</f>
        <v>1.5731327722279136</v>
      </c>
      <c r="N166">
        <f t="shared" si="59"/>
        <v>0.99983735938710949</v>
      </c>
      <c r="O166">
        <f t="shared" si="60"/>
        <v>2.7463943907950827E-2</v>
      </c>
      <c r="P166">
        <f>M2*N166*O166</f>
        <v>2.7231975597303858E-2</v>
      </c>
      <c r="Q166">
        <f t="shared" si="61"/>
        <v>2.746739761032865E-2</v>
      </c>
      <c r="S166">
        <f t="shared" si="62"/>
        <v>1.8034821147215344E-2</v>
      </c>
      <c r="T166">
        <f>Q166*R2*S166</f>
        <v>6.3633968351047926E-5</v>
      </c>
      <c r="U166">
        <f>D2*E2*G2*(P166+T166)</f>
        <v>1059621.4338385176</v>
      </c>
      <c r="V166">
        <f t="shared" si="63"/>
        <v>1059.6214338385175</v>
      </c>
      <c r="W166" s="2">
        <v>22</v>
      </c>
      <c r="X166">
        <f t="shared" si="64"/>
        <v>379.94</v>
      </c>
      <c r="Y166" s="6">
        <f t="shared" si="65"/>
        <v>295.3</v>
      </c>
      <c r="Z166">
        <f t="shared" si="66"/>
        <v>2.2114271288940266</v>
      </c>
      <c r="AA166" s="2">
        <v>30.5</v>
      </c>
      <c r="AB166">
        <f t="shared" si="67"/>
        <v>526.73500000000001</v>
      </c>
      <c r="AC166" s="6">
        <f t="shared" si="56"/>
        <v>303.8</v>
      </c>
      <c r="AD166">
        <f t="shared" si="68"/>
        <v>3.4585031764857836</v>
      </c>
      <c r="AE166" s="8">
        <v>70</v>
      </c>
      <c r="AF166">
        <f t="shared" si="69"/>
        <v>0.7</v>
      </c>
      <c r="AG166" s="8">
        <v>95</v>
      </c>
      <c r="AH166">
        <f t="shared" si="70"/>
        <v>0.95</v>
      </c>
      <c r="AI166">
        <f t="shared" si="71"/>
        <v>2.2609039979946868</v>
      </c>
      <c r="AL166">
        <f t="shared" si="72"/>
        <v>798.00032498662563</v>
      </c>
      <c r="AM166" s="16">
        <v>15.12</v>
      </c>
      <c r="AN166">
        <f t="shared" si="73"/>
        <v>1.8947360704713256E-2</v>
      </c>
      <c r="AO166" s="6">
        <f t="shared" si="74"/>
        <v>7589794316.8739386</v>
      </c>
      <c r="AP166">
        <f t="shared" si="75"/>
        <v>8502572636.9173031</v>
      </c>
      <c r="AQ166">
        <f t="shared" si="76"/>
        <v>8046183476.8956203</v>
      </c>
      <c r="AR166">
        <f t="shared" si="77"/>
        <v>39.450437587219227</v>
      </c>
      <c r="AS166">
        <f t="shared" si="78"/>
        <v>0.12949176177475655</v>
      </c>
      <c r="AT166">
        <f t="shared" si="79"/>
        <v>-0.3244210630486371</v>
      </c>
      <c r="AU166">
        <f t="shared" si="80"/>
        <v>-1.6573071631598759</v>
      </c>
      <c r="AX166">
        <f>AW2*AM166</f>
        <v>10.584</v>
      </c>
      <c r="AY166">
        <f t="shared" si="81"/>
        <v>12.241307163159876</v>
      </c>
    </row>
    <row r="167" spans="6:51" x14ac:dyDescent="0.25">
      <c r="F167">
        <f t="shared" si="82"/>
        <v>166</v>
      </c>
      <c r="G167">
        <f t="shared" si="57"/>
        <v>1.0329589003837385</v>
      </c>
      <c r="H167">
        <f t="shared" si="83"/>
        <v>1.0487293577097913E-2</v>
      </c>
      <c r="K167">
        <f t="shared" si="58"/>
        <v>1.8037746197788512E-2</v>
      </c>
      <c r="L167">
        <f>ACOS(-J2*K167)</f>
        <v>1.5731327711112357</v>
      </c>
      <c r="N167">
        <f t="shared" si="59"/>
        <v>0.99983735954253572</v>
      </c>
      <c r="O167">
        <f t="shared" si="60"/>
        <v>2.7463943888460633E-2</v>
      </c>
      <c r="P167">
        <f>M2*N167*O167</f>
        <v>2.7231975582211531E-2</v>
      </c>
      <c r="Q167">
        <f t="shared" si="61"/>
        <v>2.74673975908311E-2</v>
      </c>
      <c r="S167">
        <f t="shared" si="62"/>
        <v>1.803481253049528E-2</v>
      </c>
      <c r="T167">
        <f>Q167*R2*S167</f>
        <v>6.363393790268792E-5</v>
      </c>
      <c r="U167">
        <f>D2*E2*G2*(P167+T167)</f>
        <v>1059621.4320706183</v>
      </c>
      <c r="V167">
        <f t="shared" si="63"/>
        <v>1059.6214320706183</v>
      </c>
      <c r="W167" s="2">
        <v>22.5</v>
      </c>
      <c r="X167">
        <f t="shared" si="64"/>
        <v>388.57499999999999</v>
      </c>
      <c r="Y167" s="6">
        <f t="shared" si="65"/>
        <v>295.8</v>
      </c>
      <c r="Z167">
        <f t="shared" si="66"/>
        <v>2.2719881109601614</v>
      </c>
      <c r="AA167" s="2">
        <v>31</v>
      </c>
      <c r="AB167">
        <f t="shared" si="67"/>
        <v>535.37</v>
      </c>
      <c r="AC167" s="6">
        <f t="shared" si="56"/>
        <v>304.3</v>
      </c>
      <c r="AD167">
        <f t="shared" si="68"/>
        <v>3.5479274662728466</v>
      </c>
      <c r="AE167" s="8">
        <v>76</v>
      </c>
      <c r="AF167">
        <f t="shared" si="69"/>
        <v>0.76</v>
      </c>
      <c r="AG167" s="8">
        <v>96</v>
      </c>
      <c r="AH167">
        <f t="shared" si="70"/>
        <v>0.96</v>
      </c>
      <c r="AI167">
        <f t="shared" si="71"/>
        <v>2.4387667304445593</v>
      </c>
      <c r="AL167">
        <f t="shared" si="72"/>
        <v>798.00032365522179</v>
      </c>
      <c r="AM167" s="16">
        <v>11.952</v>
      </c>
      <c r="AN167">
        <f t="shared" si="73"/>
        <v>1.4977437534428739E-2</v>
      </c>
      <c r="AO167" s="6">
        <f t="shared" si="74"/>
        <v>7641353482.9750309</v>
      </c>
      <c r="AP167">
        <f t="shared" si="75"/>
        <v>8558711713.0389957</v>
      </c>
      <c r="AQ167">
        <f t="shared" si="76"/>
        <v>8100032598.0070133</v>
      </c>
      <c r="AR167">
        <f t="shared" si="77"/>
        <v>39.714459828028389</v>
      </c>
      <c r="AS167">
        <f t="shared" si="78"/>
        <v>0.12136828245491607</v>
      </c>
      <c r="AT167">
        <f t="shared" si="79"/>
        <v>-0.32978045932852118</v>
      </c>
      <c r="AU167">
        <f t="shared" si="80"/>
        <v>-1.5895668040514768</v>
      </c>
      <c r="AX167">
        <f>AW2*AM167</f>
        <v>8.3663999999999987</v>
      </c>
      <c r="AY167">
        <f t="shared" si="81"/>
        <v>9.9559668040514762</v>
      </c>
    </row>
    <row r="168" spans="6:51" x14ac:dyDescent="0.25">
      <c r="F168">
        <f t="shared" si="82"/>
        <v>167</v>
      </c>
      <c r="G168">
        <f t="shared" si="57"/>
        <v>1.0329584038205115</v>
      </c>
      <c r="H168">
        <f t="shared" si="83"/>
        <v>1.0610233438241148E-2</v>
      </c>
      <c r="K168">
        <f t="shared" si="58"/>
        <v>1.8037737524816008E-2</v>
      </c>
      <c r="L168">
        <f>ACOS(-J2*K168)</f>
        <v>1.5731327699878164</v>
      </c>
      <c r="N168">
        <f t="shared" si="59"/>
        <v>0.99983735969890031</v>
      </c>
      <c r="O168">
        <f t="shared" si="60"/>
        <v>2.7463943868852772E-2</v>
      </c>
      <c r="P168">
        <f>M2*N168*O168</f>
        <v>2.7231975567028097E-2</v>
      </c>
      <c r="Q168">
        <f t="shared" si="61"/>
        <v>2.7467397571215843E-2</v>
      </c>
      <c r="S168">
        <f t="shared" si="62"/>
        <v>1.8034803861753816E-2</v>
      </c>
      <c r="T168">
        <f>Q168*R2*S168</f>
        <v>6.3633907270503224E-5</v>
      </c>
      <c r="U168">
        <f>D2*E2*G2*(P168+T168)</f>
        <v>1059621.4302920462</v>
      </c>
      <c r="V168">
        <f t="shared" si="63"/>
        <v>1059.6214302920462</v>
      </c>
      <c r="W168" s="2">
        <v>22.5</v>
      </c>
      <c r="X168">
        <f t="shared" si="64"/>
        <v>388.57499999999999</v>
      </c>
      <c r="Y168" s="6">
        <f t="shared" si="65"/>
        <v>295.8</v>
      </c>
      <c r="Z168">
        <f t="shared" si="66"/>
        <v>2.2719881109601614</v>
      </c>
      <c r="AA168" s="2">
        <v>33</v>
      </c>
      <c r="AB168">
        <f t="shared" si="67"/>
        <v>569.91</v>
      </c>
      <c r="AC168" s="6">
        <f t="shared" si="56"/>
        <v>306.3</v>
      </c>
      <c r="AD168">
        <f t="shared" si="68"/>
        <v>3.9260786579739286</v>
      </c>
      <c r="AE168" s="8">
        <v>63</v>
      </c>
      <c r="AF168">
        <f t="shared" si="69"/>
        <v>0.63</v>
      </c>
      <c r="AG168" s="8">
        <v>94</v>
      </c>
      <c r="AH168">
        <f t="shared" si="70"/>
        <v>0.94</v>
      </c>
      <c r="AI168">
        <f t="shared" si="71"/>
        <v>2.3045491894130632</v>
      </c>
      <c r="AL168">
        <f t="shared" si="72"/>
        <v>798.00032231578007</v>
      </c>
      <c r="AM168" s="16">
        <v>19.440000000000001</v>
      </c>
      <c r="AN168">
        <f t="shared" si="73"/>
        <v>2.4360892416165361E-2</v>
      </c>
      <c r="AO168" s="6">
        <f t="shared" si="74"/>
        <v>7641353482.9750309</v>
      </c>
      <c r="AP168">
        <f t="shared" si="75"/>
        <v>8786052557.743763</v>
      </c>
      <c r="AQ168">
        <f t="shared" si="76"/>
        <v>8213703020.3593969</v>
      </c>
      <c r="AR168">
        <f t="shared" si="77"/>
        <v>40.271785908822125</v>
      </c>
      <c r="AS168">
        <f t="shared" si="78"/>
        <v>0.12746961602515269</v>
      </c>
      <c r="AT168">
        <f t="shared" si="79"/>
        <v>-0.31711279523817676</v>
      </c>
      <c r="AU168">
        <f t="shared" si="80"/>
        <v>-1.6278760467594426</v>
      </c>
      <c r="AX168">
        <f>AW2*AM168</f>
        <v>13.608000000000001</v>
      </c>
      <c r="AY168">
        <f t="shared" si="81"/>
        <v>15.235876046759444</v>
      </c>
    </row>
    <row r="169" spans="6:51" x14ac:dyDescent="0.25">
      <c r="F169">
        <f t="shared" si="82"/>
        <v>168</v>
      </c>
      <c r="G169">
        <f t="shared" si="57"/>
        <v>1.0329579042774375</v>
      </c>
      <c r="H169">
        <f t="shared" si="83"/>
        <v>1.073317234008812E-2</v>
      </c>
      <c r="K169">
        <f t="shared" si="58"/>
        <v>1.8037728799797502E-2</v>
      </c>
      <c r="L169">
        <f>ACOS(-J2*K169)</f>
        <v>1.5731327688576553</v>
      </c>
      <c r="N169">
        <f t="shared" si="59"/>
        <v>0.99983735985620303</v>
      </c>
      <c r="O169">
        <f t="shared" si="60"/>
        <v>2.7463943849127245E-2</v>
      </c>
      <c r="P169">
        <f>M2*N169*O169</f>
        <v>2.7231975551753537E-2</v>
      </c>
      <c r="Q169">
        <f t="shared" si="61"/>
        <v>2.7467397551482871E-2</v>
      </c>
      <c r="S169">
        <f t="shared" si="62"/>
        <v>1.8034795140991735E-2</v>
      </c>
      <c r="T169">
        <f>Q169*R2*S169</f>
        <v>6.363387645449659E-5</v>
      </c>
      <c r="U169">
        <f>D2*E2*G2*(P169+T169)</f>
        <v>1059621.4285028004</v>
      </c>
      <c r="V169">
        <f t="shared" si="63"/>
        <v>1059.6214285028004</v>
      </c>
      <c r="W169" s="2">
        <v>22</v>
      </c>
      <c r="X169">
        <f t="shared" si="64"/>
        <v>379.94</v>
      </c>
      <c r="Y169" s="6">
        <f t="shared" si="65"/>
        <v>295.3</v>
      </c>
      <c r="Z169">
        <f t="shared" si="66"/>
        <v>2.2114271288940266</v>
      </c>
      <c r="AA169" s="2">
        <v>34</v>
      </c>
      <c r="AB169">
        <f t="shared" si="67"/>
        <v>587.17999999999995</v>
      </c>
      <c r="AC169" s="6">
        <f t="shared" si="56"/>
        <v>307.3</v>
      </c>
      <c r="AD169">
        <f t="shared" si="68"/>
        <v>4.1279690380750855</v>
      </c>
      <c r="AE169" s="8">
        <v>61</v>
      </c>
      <c r="AF169">
        <f t="shared" si="69"/>
        <v>0.61</v>
      </c>
      <c r="AG169" s="8">
        <v>98</v>
      </c>
      <c r="AH169">
        <f t="shared" si="70"/>
        <v>0.98</v>
      </c>
      <c r="AI169">
        <f t="shared" si="71"/>
        <v>2.3426298497709741</v>
      </c>
      <c r="AL169">
        <f t="shared" si="72"/>
        <v>798.0003209683</v>
      </c>
      <c r="AM169" s="16">
        <v>16.091999999999999</v>
      </c>
      <c r="AN169">
        <f t="shared" si="73"/>
        <v>2.0165405422987597E-2</v>
      </c>
      <c r="AO169" s="6">
        <f t="shared" si="74"/>
        <v>7589794316.8739386</v>
      </c>
      <c r="AP169">
        <f t="shared" si="75"/>
        <v>8901406526.1969452</v>
      </c>
      <c r="AQ169">
        <f t="shared" si="76"/>
        <v>8245600421.5354424</v>
      </c>
      <c r="AR169">
        <f t="shared" si="77"/>
        <v>40.428178866788272</v>
      </c>
      <c r="AS169">
        <f t="shared" si="78"/>
        <v>0.12572087116214262</v>
      </c>
      <c r="AT169">
        <f t="shared" si="79"/>
        <v>-0.32277670267896674</v>
      </c>
      <c r="AU169">
        <f t="shared" si="80"/>
        <v>-1.6405661292502631</v>
      </c>
      <c r="AX169">
        <f>AW2*AM169</f>
        <v>11.264399999999998</v>
      </c>
      <c r="AY169">
        <f t="shared" si="81"/>
        <v>12.904966129250262</v>
      </c>
    </row>
    <row r="170" spans="6:51" x14ac:dyDescent="0.25">
      <c r="F170">
        <f t="shared" si="82"/>
        <v>169</v>
      </c>
      <c r="G170">
        <f t="shared" si="57"/>
        <v>1.0329574017545615</v>
      </c>
      <c r="H170">
        <f t="shared" si="83"/>
        <v>1.0856110271523637E-2</v>
      </c>
      <c r="K170">
        <f t="shared" si="58"/>
        <v>1.8037720022733787E-2</v>
      </c>
      <c r="L170">
        <f>ACOS(-J2*K170)</f>
        <v>1.5731327677207529</v>
      </c>
      <c r="N170">
        <f t="shared" si="59"/>
        <v>0.99983736001444412</v>
      </c>
      <c r="O170">
        <f t="shared" si="60"/>
        <v>2.7463943829284052E-2</v>
      </c>
      <c r="P170">
        <f>M2*N170*O170</f>
        <v>2.7231975536387863E-2</v>
      </c>
      <c r="Q170">
        <f t="shared" si="61"/>
        <v>2.7467397531632191E-2</v>
      </c>
      <c r="S170">
        <f t="shared" si="62"/>
        <v>1.8034786368209828E-2</v>
      </c>
      <c r="T170">
        <f>Q170*R2*S170</f>
        <v>6.3633845454670823E-5</v>
      </c>
      <c r="U170">
        <f>D2*E2*G2*(P170+T170)</f>
        <v>1059621.4267028819</v>
      </c>
      <c r="V170">
        <f t="shared" si="63"/>
        <v>1059.621426702882</v>
      </c>
      <c r="W170" s="2">
        <v>21</v>
      </c>
      <c r="X170">
        <f t="shared" si="64"/>
        <v>362.67</v>
      </c>
      <c r="Y170" s="6">
        <f t="shared" si="65"/>
        <v>294.3</v>
      </c>
      <c r="Z170">
        <f t="shared" si="66"/>
        <v>2.0945280629249932</v>
      </c>
      <c r="AA170" s="2">
        <v>32</v>
      </c>
      <c r="AB170">
        <f t="shared" si="67"/>
        <v>552.64</v>
      </c>
      <c r="AC170" s="6">
        <f t="shared" si="56"/>
        <v>305.3</v>
      </c>
      <c r="AD170">
        <f t="shared" si="68"/>
        <v>3.7328359060309499</v>
      </c>
      <c r="AE170" s="8">
        <v>62</v>
      </c>
      <c r="AF170">
        <f t="shared" si="69"/>
        <v>0.62</v>
      </c>
      <c r="AG170" s="8">
        <v>96</v>
      </c>
      <c r="AH170">
        <f t="shared" si="70"/>
        <v>0.96</v>
      </c>
      <c r="AI170">
        <f t="shared" si="71"/>
        <v>2.1625526010735912</v>
      </c>
      <c r="AL170">
        <f t="shared" si="72"/>
        <v>798.00031961278239</v>
      </c>
      <c r="AM170" s="16">
        <v>19.908000000000001</v>
      </c>
      <c r="AN170">
        <f t="shared" si="73"/>
        <v>2.4947358429204713E-2</v>
      </c>
      <c r="AO170" s="6">
        <f t="shared" si="74"/>
        <v>7487459175.1471529</v>
      </c>
      <c r="AP170">
        <f t="shared" si="75"/>
        <v>8671823398.6377773</v>
      </c>
      <c r="AQ170">
        <f t="shared" si="76"/>
        <v>8079641286.8924656</v>
      </c>
      <c r="AR170">
        <f t="shared" si="77"/>
        <v>39.614481229633761</v>
      </c>
      <c r="AS170">
        <f t="shared" si="78"/>
        <v>0.13412131975106703</v>
      </c>
      <c r="AT170">
        <f t="shared" si="79"/>
        <v>-0.31632106612057359</v>
      </c>
      <c r="AU170">
        <f t="shared" si="80"/>
        <v>-1.6806601665280687</v>
      </c>
      <c r="AX170">
        <f>AW2*AM170</f>
        <v>13.935600000000001</v>
      </c>
      <c r="AY170">
        <f t="shared" si="81"/>
        <v>15.61626016652807</v>
      </c>
    </row>
    <row r="171" spans="6:51" x14ac:dyDescent="0.25">
      <c r="F171">
        <f t="shared" si="82"/>
        <v>170</v>
      </c>
      <c r="G171">
        <f t="shared" si="57"/>
        <v>1.0329568962519291</v>
      </c>
      <c r="H171">
        <f t="shared" si="83"/>
        <v>1.0979047221432588E-2</v>
      </c>
      <c r="K171">
        <f t="shared" si="58"/>
        <v>1.8037711193625648E-2</v>
      </c>
      <c r="L171">
        <f>ACOS(-J2*K171)</f>
        <v>1.5731327665771091</v>
      </c>
      <c r="N171">
        <f t="shared" si="59"/>
        <v>0.99983736017362335</v>
      </c>
      <c r="O171">
        <f t="shared" si="60"/>
        <v>2.7463943809323203E-2</v>
      </c>
      <c r="P171">
        <f>M2*N171*O171</f>
        <v>2.7231975520931082E-2</v>
      </c>
      <c r="Q171">
        <f t="shared" si="61"/>
        <v>2.746739751166381E-2</v>
      </c>
      <c r="S171">
        <f t="shared" si="62"/>
        <v>1.8034777543408886E-2</v>
      </c>
      <c r="T171">
        <f>Q171*R2*S171</f>
        <v>6.3633814271028729E-5</v>
      </c>
      <c r="U171">
        <f>D2*E2*G2*(P171+T171)</f>
        <v>1059621.4248922905</v>
      </c>
      <c r="V171">
        <f t="shared" si="63"/>
        <v>1059.6214248922904</v>
      </c>
      <c r="W171" s="2">
        <v>22</v>
      </c>
      <c r="X171">
        <f t="shared" si="64"/>
        <v>379.94</v>
      </c>
      <c r="Y171" s="6">
        <f t="shared" si="65"/>
        <v>295.3</v>
      </c>
      <c r="Z171">
        <f t="shared" si="66"/>
        <v>2.2114271288940266</v>
      </c>
      <c r="AA171" s="2">
        <v>35</v>
      </c>
      <c r="AB171">
        <f t="shared" si="67"/>
        <v>604.44999999999993</v>
      </c>
      <c r="AC171" s="6">
        <f t="shared" si="56"/>
        <v>308.3</v>
      </c>
      <c r="AD171">
        <f t="shared" si="68"/>
        <v>4.3388295745269367</v>
      </c>
      <c r="AE171" s="8">
        <v>60</v>
      </c>
      <c r="AF171">
        <f t="shared" si="69"/>
        <v>0.6</v>
      </c>
      <c r="AG171" s="8">
        <v>95</v>
      </c>
      <c r="AH171">
        <f t="shared" si="70"/>
        <v>0.95</v>
      </c>
      <c r="AI171">
        <f t="shared" si="71"/>
        <v>2.3520767585827436</v>
      </c>
      <c r="AL171">
        <f t="shared" si="72"/>
        <v>798.00031824922689</v>
      </c>
      <c r="AM171" s="16">
        <v>20.052000000000003</v>
      </c>
      <c r="AN171">
        <f t="shared" si="73"/>
        <v>2.5127809527686777E-2</v>
      </c>
      <c r="AO171" s="6">
        <f t="shared" si="74"/>
        <v>7589794316.8739386</v>
      </c>
      <c r="AP171">
        <f t="shared" si="75"/>
        <v>9017892663.8373318</v>
      </c>
      <c r="AQ171">
        <f t="shared" si="76"/>
        <v>8303843490.3556347</v>
      </c>
      <c r="AR171">
        <f t="shared" si="77"/>
        <v>40.713744633213679</v>
      </c>
      <c r="AS171">
        <f t="shared" si="78"/>
        <v>0.12528925395262172</v>
      </c>
      <c r="AT171">
        <f t="shared" si="79"/>
        <v>-0.31607745713762281</v>
      </c>
      <c r="AU171">
        <f t="shared" si="80"/>
        <v>-1.6123094307130477</v>
      </c>
      <c r="AX171">
        <f>AW2*AM171</f>
        <v>14.0364</v>
      </c>
      <c r="AY171">
        <f t="shared" si="81"/>
        <v>15.648709430713048</v>
      </c>
    </row>
    <row r="172" spans="6:51" x14ac:dyDescent="0.25">
      <c r="F172">
        <f t="shared" si="82"/>
        <v>171</v>
      </c>
      <c r="G172">
        <f t="shared" si="57"/>
        <v>1.032956387769586</v>
      </c>
      <c r="H172">
        <f t="shared" si="83"/>
        <v>1.1101983178699959E-2</v>
      </c>
      <c r="K172">
        <f t="shared" si="58"/>
        <v>1.8037702312473893E-2</v>
      </c>
      <c r="L172">
        <f>ACOS(-J2*K172)</f>
        <v>1.573132765426724</v>
      </c>
      <c r="N172">
        <f t="shared" si="59"/>
        <v>0.99983736033374082</v>
      </c>
      <c r="O172">
        <f t="shared" si="60"/>
        <v>2.7463943789244692E-2</v>
      </c>
      <c r="P172">
        <f>M2*N172*O172</f>
        <v>2.7231975505383182E-2</v>
      </c>
      <c r="Q172">
        <f t="shared" si="61"/>
        <v>2.7467397491577721E-2</v>
      </c>
      <c r="S172">
        <f t="shared" si="62"/>
        <v>1.803476866658971E-2</v>
      </c>
      <c r="T172">
        <f>Q172*R2*S172</f>
        <v>6.3633782903573126E-5</v>
      </c>
      <c r="U172">
        <f>D2*E2*G2*(P172+T172)</f>
        <v>1059621.4230710263</v>
      </c>
      <c r="V172">
        <f t="shared" si="63"/>
        <v>1059.6214230710264</v>
      </c>
      <c r="W172" s="4">
        <v>23.46</v>
      </c>
      <c r="X172">
        <f t="shared" si="64"/>
        <v>405.1542</v>
      </c>
      <c r="Y172" s="6">
        <f t="shared" si="65"/>
        <v>296.76</v>
      </c>
      <c r="Z172">
        <f t="shared" si="66"/>
        <v>2.3923426863423289</v>
      </c>
      <c r="AA172" s="4">
        <v>28.35</v>
      </c>
      <c r="AB172">
        <f t="shared" si="67"/>
        <v>489.60450000000003</v>
      </c>
      <c r="AC172" s="6">
        <f t="shared" si="56"/>
        <v>301.65000000000003</v>
      </c>
      <c r="AD172">
        <f t="shared" si="68"/>
        <v>3.0959732337942705</v>
      </c>
      <c r="AE172" s="8">
        <v>83</v>
      </c>
      <c r="AF172">
        <f t="shared" si="69"/>
        <v>0.83</v>
      </c>
      <c r="AG172" s="8">
        <v>96</v>
      </c>
      <c r="AH172">
        <f t="shared" si="70"/>
        <v>0.96</v>
      </c>
      <c r="AI172">
        <f t="shared" si="71"/>
        <v>2.4331533814689399</v>
      </c>
      <c r="AL172">
        <f t="shared" si="72"/>
        <v>798.00031687763396</v>
      </c>
      <c r="AM172" s="16">
        <v>17.120571428571431</v>
      </c>
      <c r="AN172">
        <f t="shared" si="73"/>
        <v>2.1454341641817559E-2</v>
      </c>
      <c r="AO172" s="6">
        <f t="shared" si="74"/>
        <v>7741082969.1505156</v>
      </c>
      <c r="AP172">
        <f t="shared" si="75"/>
        <v>8264315390.7400618</v>
      </c>
      <c r="AQ172">
        <f t="shared" si="76"/>
        <v>8002699179.9452887</v>
      </c>
      <c r="AR172">
        <f t="shared" si="77"/>
        <v>39.237234079271751</v>
      </c>
      <c r="AS172">
        <f t="shared" si="78"/>
        <v>0.12162004149466643</v>
      </c>
      <c r="AT172">
        <f t="shared" si="79"/>
        <v>-0.32103663878354627</v>
      </c>
      <c r="AU172">
        <f t="shared" si="80"/>
        <v>-1.5319977673532394</v>
      </c>
      <c r="AX172">
        <f>AW2*AM172</f>
        <v>11.984400000000001</v>
      </c>
      <c r="AY172">
        <f t="shared" si="81"/>
        <v>13.51639776735324</v>
      </c>
    </row>
    <row r="173" spans="6:51" x14ac:dyDescent="0.25">
      <c r="F173">
        <f t="shared" si="82"/>
        <v>172</v>
      </c>
      <c r="G173">
        <f t="shared" si="57"/>
        <v>1.0329558763075777</v>
      </c>
      <c r="H173">
        <f t="shared" si="83"/>
        <v>1.122491813221081E-2</v>
      </c>
      <c r="K173">
        <f t="shared" si="58"/>
        <v>1.8037693379279317E-2</v>
      </c>
      <c r="L173">
        <f>ACOS(-J2*K173)</f>
        <v>1.5731327642695978</v>
      </c>
      <c r="N173">
        <f t="shared" si="59"/>
        <v>0.99983736049479643</v>
      </c>
      <c r="O173">
        <f t="shared" si="60"/>
        <v>2.746394376904852E-2</v>
      </c>
      <c r="P173">
        <f>M2*N173*O173</f>
        <v>2.7231975489744167E-2</v>
      </c>
      <c r="Q173">
        <f t="shared" si="61"/>
        <v>2.7467397471373931E-2</v>
      </c>
      <c r="S173">
        <f t="shared" si="62"/>
        <v>1.8034759737753096E-2</v>
      </c>
      <c r="T173">
        <f>Q173*R2*S173</f>
        <v>6.3633751352306847E-5</v>
      </c>
      <c r="U173">
        <f>D2*E2*G2*(P173+T173)</f>
        <v>1059621.4212390895</v>
      </c>
      <c r="V173">
        <f t="shared" si="63"/>
        <v>1059.6214212390894</v>
      </c>
      <c r="W173" s="4">
        <v>23.12</v>
      </c>
      <c r="X173">
        <f t="shared" si="64"/>
        <v>399.2824</v>
      </c>
      <c r="Y173" s="6">
        <f t="shared" si="65"/>
        <v>296.42</v>
      </c>
      <c r="Z173">
        <f t="shared" si="66"/>
        <v>2.3490946892106814</v>
      </c>
      <c r="AA173" s="4">
        <v>28.29</v>
      </c>
      <c r="AB173">
        <f t="shared" si="67"/>
        <v>488.56829999999997</v>
      </c>
      <c r="AC173" s="6">
        <f t="shared" si="56"/>
        <v>301.59000000000003</v>
      </c>
      <c r="AD173">
        <f t="shared" si="68"/>
        <v>3.0863508124180679</v>
      </c>
      <c r="AE173" s="8">
        <v>75</v>
      </c>
      <c r="AF173">
        <f t="shared" si="69"/>
        <v>0.75</v>
      </c>
      <c r="AG173" s="8">
        <v>94</v>
      </c>
      <c r="AH173">
        <f t="shared" si="70"/>
        <v>0.94</v>
      </c>
      <c r="AI173">
        <f t="shared" si="71"/>
        <v>2.2614560585857957</v>
      </c>
      <c r="AL173">
        <f t="shared" si="72"/>
        <v>798.00031549800326</v>
      </c>
      <c r="AM173" s="16">
        <v>15.012</v>
      </c>
      <c r="AN173">
        <f t="shared" si="73"/>
        <v>1.881202263764965E-2</v>
      </c>
      <c r="AO173" s="6">
        <f t="shared" si="74"/>
        <v>7705651152.8837185</v>
      </c>
      <c r="AP173">
        <f t="shared" si="75"/>
        <v>8257739012.7705107</v>
      </c>
      <c r="AQ173">
        <f t="shared" si="76"/>
        <v>7981695082.8271141</v>
      </c>
      <c r="AR173">
        <f t="shared" si="77"/>
        <v>39.134250991101339</v>
      </c>
      <c r="AS173">
        <f t="shared" si="78"/>
        <v>0.12946606271605143</v>
      </c>
      <c r="AT173">
        <f t="shared" si="79"/>
        <v>-0.32460376943917296</v>
      </c>
      <c r="AU173">
        <f t="shared" si="80"/>
        <v>-1.6446236278995239</v>
      </c>
      <c r="AX173">
        <f>AW2*AM173</f>
        <v>10.5084</v>
      </c>
      <c r="AY173">
        <f t="shared" si="81"/>
        <v>12.153023627899524</v>
      </c>
    </row>
    <row r="174" spans="6:51" x14ac:dyDescent="0.25">
      <c r="F174">
        <f t="shared" si="82"/>
        <v>173</v>
      </c>
      <c r="G174">
        <f t="shared" si="57"/>
        <v>1.032955361865951</v>
      </c>
      <c r="H174">
        <f t="shared" si="83"/>
        <v>1.1347852070850307E-2</v>
      </c>
      <c r="K174">
        <f t="shared" si="58"/>
        <v>1.8037684394042727E-2</v>
      </c>
      <c r="L174">
        <f>ACOS(-J2*K174)</f>
        <v>1.5731327631057304</v>
      </c>
      <c r="N174">
        <f t="shared" si="59"/>
        <v>0.9998373606567903</v>
      </c>
      <c r="O174">
        <f t="shared" si="60"/>
        <v>2.746394374873469E-2</v>
      </c>
      <c r="P174">
        <f>M2*N174*O174</f>
        <v>2.7231975474014045E-2</v>
      </c>
      <c r="Q174">
        <f t="shared" si="61"/>
        <v>2.7467397451052433E-2</v>
      </c>
      <c r="S174">
        <f t="shared" si="62"/>
        <v>1.8034750756899857E-2</v>
      </c>
      <c r="T174">
        <f>Q174*R2*S174</f>
        <v>6.3633719617232725E-5</v>
      </c>
      <c r="U174">
        <f>D2*E2*G2*(P174+T174)</f>
        <v>1059621.4193964805</v>
      </c>
      <c r="V174">
        <f t="shared" si="63"/>
        <v>1059.6214193964806</v>
      </c>
      <c r="W174" s="4">
        <v>23.09</v>
      </c>
      <c r="X174">
        <f t="shared" si="64"/>
        <v>398.76429999999999</v>
      </c>
      <c r="Y174" s="6">
        <f t="shared" si="65"/>
        <v>296.39</v>
      </c>
      <c r="Z174">
        <f t="shared" si="66"/>
        <v>2.3453117203211362</v>
      </c>
      <c r="AA174" s="4">
        <v>28.88</v>
      </c>
      <c r="AB174">
        <f t="shared" si="67"/>
        <v>498.75759999999997</v>
      </c>
      <c r="AC174" s="6">
        <f t="shared" si="56"/>
        <v>302.18</v>
      </c>
      <c r="AD174">
        <f t="shared" si="68"/>
        <v>3.1821140314163521</v>
      </c>
      <c r="AE174" s="8">
        <v>82</v>
      </c>
      <c r="AF174">
        <f t="shared" si="69"/>
        <v>0.82</v>
      </c>
      <c r="AG174" s="8">
        <v>96</v>
      </c>
      <c r="AH174">
        <f t="shared" si="70"/>
        <v>0.96</v>
      </c>
      <c r="AI174">
        <f t="shared" si="71"/>
        <v>2.4304163786348498</v>
      </c>
      <c r="AL174">
        <f t="shared" si="72"/>
        <v>798.00031411033558</v>
      </c>
      <c r="AM174" s="16">
        <v>16.632000000000001</v>
      </c>
      <c r="AN174">
        <f t="shared" si="73"/>
        <v>2.0842097059250501E-2</v>
      </c>
      <c r="AO174" s="6">
        <f t="shared" si="74"/>
        <v>7702530666.5039063</v>
      </c>
      <c r="AP174">
        <f t="shared" si="75"/>
        <v>8322577468.9157162</v>
      </c>
      <c r="AQ174">
        <f t="shared" si="76"/>
        <v>8012554067.7098112</v>
      </c>
      <c r="AR174">
        <f t="shared" si="77"/>
        <v>39.285552593981208</v>
      </c>
      <c r="AS174">
        <f t="shared" si="78"/>
        <v>0.12174290155588741</v>
      </c>
      <c r="AT174">
        <f t="shared" si="79"/>
        <v>-0.32186316897001183</v>
      </c>
      <c r="AU174">
        <f t="shared" si="80"/>
        <v>-1.5393869393176551</v>
      </c>
      <c r="AX174">
        <f>AW2*AM174</f>
        <v>11.6424</v>
      </c>
      <c r="AY174">
        <f t="shared" si="81"/>
        <v>13.181786939317655</v>
      </c>
    </row>
    <row r="175" spans="6:51" x14ac:dyDescent="0.25">
      <c r="F175">
        <f t="shared" si="82"/>
        <v>174</v>
      </c>
      <c r="G175">
        <f t="shared" si="57"/>
        <v>1.0329548444447523</v>
      </c>
      <c r="H175">
        <f t="shared" si="83"/>
        <v>1.1470784983503705E-2</v>
      </c>
      <c r="K175">
        <f t="shared" si="58"/>
        <v>1.8037675356764944E-2</v>
      </c>
      <c r="L175">
        <f>ACOS(-J2*K175)</f>
        <v>1.5731327619351221</v>
      </c>
      <c r="N175">
        <f t="shared" si="59"/>
        <v>0.9998373608197223</v>
      </c>
      <c r="O175">
        <f t="shared" si="60"/>
        <v>2.7463943728303207E-2</v>
      </c>
      <c r="P175">
        <f>M2*N175*O175</f>
        <v>2.7231975458192816E-2</v>
      </c>
      <c r="Q175">
        <f t="shared" si="61"/>
        <v>2.7467397430613241E-2</v>
      </c>
      <c r="S175">
        <f t="shared" si="62"/>
        <v>1.8034741724030804E-2</v>
      </c>
      <c r="T175">
        <f>Q175*R2*S175</f>
        <v>6.3633687698353659E-5</v>
      </c>
      <c r="U175">
        <f>D2*E2*G2*(P175+T175)</f>
        <v>1059621.4175431991</v>
      </c>
      <c r="V175">
        <f t="shared" si="63"/>
        <v>1059.6214175431992</v>
      </c>
      <c r="W175" s="4">
        <v>22.87</v>
      </c>
      <c r="X175">
        <f t="shared" si="64"/>
        <v>394.9649</v>
      </c>
      <c r="Y175" s="6">
        <f t="shared" si="65"/>
        <v>296.17</v>
      </c>
      <c r="Z175">
        <f t="shared" si="66"/>
        <v>2.3177323404114825</v>
      </c>
      <c r="AA175" s="4">
        <v>28.56</v>
      </c>
      <c r="AB175">
        <f t="shared" si="67"/>
        <v>493.23119999999994</v>
      </c>
      <c r="AC175" s="6">
        <f t="shared" si="56"/>
        <v>301.86</v>
      </c>
      <c r="AD175">
        <f t="shared" si="68"/>
        <v>3.1298580732002024</v>
      </c>
      <c r="AE175" s="8">
        <v>63</v>
      </c>
      <c r="AF175">
        <f t="shared" si="69"/>
        <v>0.63</v>
      </c>
      <c r="AG175" s="8">
        <v>94</v>
      </c>
      <c r="AH175">
        <f t="shared" si="70"/>
        <v>0.94</v>
      </c>
      <c r="AI175">
        <f t="shared" si="71"/>
        <v>2.0752394930514604</v>
      </c>
      <c r="AL175">
        <f t="shared" si="72"/>
        <v>798.00031271463035</v>
      </c>
      <c r="AM175" s="16">
        <v>20.556000000000001</v>
      </c>
      <c r="AN175">
        <f t="shared" si="73"/>
        <v>2.5759388401832554E-2</v>
      </c>
      <c r="AO175" s="6">
        <f t="shared" si="74"/>
        <v>7679676049.4783726</v>
      </c>
      <c r="AP175">
        <f t="shared" si="75"/>
        <v>8287363650.8897333</v>
      </c>
      <c r="AQ175">
        <f t="shared" si="76"/>
        <v>7983519850.1840534</v>
      </c>
      <c r="AR175">
        <f t="shared" si="77"/>
        <v>39.143197825452418</v>
      </c>
      <c r="AS175">
        <f t="shared" si="78"/>
        <v>0.13832031816811932</v>
      </c>
      <c r="AT175">
        <f t="shared" si="79"/>
        <v>-0.31522482565752602</v>
      </c>
      <c r="AU175">
        <f t="shared" si="80"/>
        <v>-1.7067216403227947</v>
      </c>
      <c r="AX175">
        <f>AW2*AM175</f>
        <v>14.389199999999999</v>
      </c>
      <c r="AY175">
        <f t="shared" si="81"/>
        <v>16.095921640322793</v>
      </c>
    </row>
    <row r="176" spans="6:51" x14ac:dyDescent="0.25">
      <c r="F176">
        <f t="shared" si="82"/>
        <v>175</v>
      </c>
      <c r="G176">
        <f t="shared" si="57"/>
        <v>1.0329543240440282</v>
      </c>
      <c r="H176">
        <f t="shared" si="83"/>
        <v>1.1593716859056342E-2</v>
      </c>
      <c r="K176">
        <f t="shared" si="58"/>
        <v>1.8037666267446781E-2</v>
      </c>
      <c r="L176">
        <f>ACOS(-J2*K176)</f>
        <v>1.573132760757773</v>
      </c>
      <c r="N176">
        <f t="shared" si="59"/>
        <v>0.99983736098359244</v>
      </c>
      <c r="O176">
        <f t="shared" si="60"/>
        <v>2.7463943707754072E-2</v>
      </c>
      <c r="P176">
        <f>M2*N176*O176</f>
        <v>2.7231975442280475E-2</v>
      </c>
      <c r="Q176">
        <f t="shared" si="61"/>
        <v>2.7467397410056351E-2</v>
      </c>
      <c r="S176">
        <f t="shared" si="62"/>
        <v>1.8034732639146754E-2</v>
      </c>
      <c r="T176">
        <f>Q176*R2*S176</f>
        <v>6.3633655595672536E-5</v>
      </c>
      <c r="U176">
        <f>D2*E2*G2*(P176+T176)</f>
        <v>1059621.4156792455</v>
      </c>
      <c r="V176">
        <f t="shared" si="63"/>
        <v>1059.6214156792455</v>
      </c>
      <c r="W176" s="4">
        <v>21.92</v>
      </c>
      <c r="X176">
        <f t="shared" si="64"/>
        <v>378.55840000000001</v>
      </c>
      <c r="Y176" s="6">
        <f t="shared" si="65"/>
        <v>295.22000000000003</v>
      </c>
      <c r="Z176">
        <f t="shared" si="66"/>
        <v>2.2018696094984405</v>
      </c>
      <c r="AA176" s="4">
        <v>27</v>
      </c>
      <c r="AB176">
        <f t="shared" si="67"/>
        <v>466.28999999999996</v>
      </c>
      <c r="AC176" s="6">
        <f t="shared" si="56"/>
        <v>300.3</v>
      </c>
      <c r="AD176">
        <f t="shared" si="68"/>
        <v>2.8856828078154693</v>
      </c>
      <c r="AE176" s="8">
        <v>80</v>
      </c>
      <c r="AF176">
        <f t="shared" si="69"/>
        <v>0.8</v>
      </c>
      <c r="AG176" s="8">
        <v>95</v>
      </c>
      <c r="AH176">
        <f t="shared" si="70"/>
        <v>0.95</v>
      </c>
      <c r="AI176">
        <f t="shared" si="71"/>
        <v>2.200161187637947</v>
      </c>
      <c r="AL176">
        <f t="shared" si="72"/>
        <v>798.00031131088781</v>
      </c>
      <c r="AM176" s="16">
        <v>14.112</v>
      </c>
      <c r="AN176">
        <f t="shared" si="73"/>
        <v>1.7684203627462241E-2</v>
      </c>
      <c r="AO176" s="6">
        <f t="shared" si="74"/>
        <v>7581569127.3642054</v>
      </c>
      <c r="AP176">
        <f t="shared" si="75"/>
        <v>8117293828.9158564</v>
      </c>
      <c r="AQ176">
        <f t="shared" si="76"/>
        <v>7849431478.1400309</v>
      </c>
      <c r="AR176">
        <f t="shared" si="77"/>
        <v>38.485762537320575</v>
      </c>
      <c r="AS176">
        <f t="shared" si="78"/>
        <v>0.13233883541282024</v>
      </c>
      <c r="AT176">
        <f t="shared" si="79"/>
        <v>-0.32612632510292594</v>
      </c>
      <c r="AU176">
        <f t="shared" si="80"/>
        <v>-1.6610138781840584</v>
      </c>
      <c r="AX176">
        <f>AW2*AM176</f>
        <v>9.8783999999999992</v>
      </c>
      <c r="AY176">
        <f t="shared" si="81"/>
        <v>11.539413878184057</v>
      </c>
    </row>
    <row r="177" spans="5:52" x14ac:dyDescent="0.25">
      <c r="F177">
        <f t="shared" si="82"/>
        <v>176</v>
      </c>
      <c r="G177">
        <f t="shared" si="57"/>
        <v>1.0329538006638259</v>
      </c>
      <c r="H177">
        <f t="shared" si="83"/>
        <v>1.1716647686393663E-2</v>
      </c>
      <c r="K177">
        <f t="shared" si="58"/>
        <v>1.8037657126089058E-2</v>
      </c>
      <c r="L177">
        <f>ACOS(-J2*K177)</f>
        <v>1.5731327595736833</v>
      </c>
      <c r="N177">
        <f t="shared" si="59"/>
        <v>0.99983736114840072</v>
      </c>
      <c r="O177">
        <f t="shared" si="60"/>
        <v>2.7463943687087287E-2</v>
      </c>
      <c r="P177">
        <f>M2*N177*O177</f>
        <v>2.7231975426277033E-2</v>
      </c>
      <c r="Q177">
        <f t="shared" si="61"/>
        <v>2.7467397389381767E-2</v>
      </c>
      <c r="S177">
        <f t="shared" si="62"/>
        <v>1.8034723502248527E-2</v>
      </c>
      <c r="T177">
        <f>Q177*R2*S177</f>
        <v>6.3633623309192243E-5</v>
      </c>
      <c r="U177">
        <f>D2*E2*G2*(P177+T177)</f>
        <v>1059621.4138046205</v>
      </c>
      <c r="V177">
        <f t="shared" si="63"/>
        <v>1059.6214138046205</v>
      </c>
      <c r="W177" s="4">
        <v>21.1</v>
      </c>
      <c r="X177">
        <f t="shared" si="64"/>
        <v>364.39699999999999</v>
      </c>
      <c r="Y177" s="6">
        <f t="shared" si="65"/>
        <v>294.40000000000003</v>
      </c>
      <c r="Z177">
        <f t="shared" si="66"/>
        <v>2.1059693148844896</v>
      </c>
      <c r="AA177" s="4">
        <v>28.09</v>
      </c>
      <c r="AB177">
        <f t="shared" si="67"/>
        <v>485.11429999999996</v>
      </c>
      <c r="AC177" s="6">
        <f t="shared" si="56"/>
        <v>301.39</v>
      </c>
      <c r="AD177">
        <f t="shared" si="68"/>
        <v>3.0544642056973292</v>
      </c>
      <c r="AE177" s="8">
        <v>72</v>
      </c>
      <c r="AF177">
        <f t="shared" si="69"/>
        <v>0.72</v>
      </c>
      <c r="AG177" s="8">
        <v>94</v>
      </c>
      <c r="AH177">
        <f t="shared" si="70"/>
        <v>0.94</v>
      </c>
      <c r="AI177">
        <f t="shared" si="71"/>
        <v>2.0894126920467482</v>
      </c>
      <c r="AL177">
        <f t="shared" si="72"/>
        <v>798.00030989910874</v>
      </c>
      <c r="AM177" s="16">
        <v>11.16</v>
      </c>
      <c r="AN177">
        <f t="shared" si="73"/>
        <v>1.3984956975030449E-2</v>
      </c>
      <c r="AO177" s="6">
        <f t="shared" si="74"/>
        <v>7497645846.4755507</v>
      </c>
      <c r="AP177">
        <f t="shared" si="75"/>
        <v>8235846096.1914063</v>
      </c>
      <c r="AQ177">
        <f t="shared" si="76"/>
        <v>7866745971.3334789</v>
      </c>
      <c r="AR177">
        <f t="shared" si="77"/>
        <v>38.570655497448051</v>
      </c>
      <c r="AS177">
        <f t="shared" si="78"/>
        <v>0.13763278732928039</v>
      </c>
      <c r="AT177">
        <f t="shared" si="79"/>
        <v>-0.33112030808370885</v>
      </c>
      <c r="AU177">
        <f t="shared" si="80"/>
        <v>-1.7577809050596751</v>
      </c>
      <c r="AX177">
        <f>AW2*AM177</f>
        <v>7.8119999999999994</v>
      </c>
      <c r="AY177">
        <f t="shared" si="81"/>
        <v>9.5697809050596749</v>
      </c>
    </row>
    <row r="178" spans="5:52" x14ac:dyDescent="0.25">
      <c r="F178">
        <f t="shared" si="82"/>
        <v>177</v>
      </c>
      <c r="G178">
        <f t="shared" si="57"/>
        <v>1.0329532743041925</v>
      </c>
      <c r="H178">
        <f t="shared" si="83"/>
        <v>1.1839577454401198E-2</v>
      </c>
      <c r="K178">
        <f t="shared" si="58"/>
        <v>1.8037647932692594E-2</v>
      </c>
      <c r="L178">
        <f>ACOS(-J2*K178)</f>
        <v>1.5731327583828527</v>
      </c>
      <c r="N178">
        <f t="shared" si="59"/>
        <v>0.99983736131414713</v>
      </c>
      <c r="O178">
        <f t="shared" si="60"/>
        <v>2.7463943666302854E-2</v>
      </c>
      <c r="P178">
        <f>M2*N178*O178</f>
        <v>2.7231975410182491E-2</v>
      </c>
      <c r="Q178">
        <f t="shared" si="61"/>
        <v>2.7467397368589493E-2</v>
      </c>
      <c r="S178">
        <f t="shared" si="62"/>
        <v>1.8034714313336943E-2</v>
      </c>
      <c r="T178">
        <f>Q178*R2*S178</f>
        <v>6.3633590838915708E-5</v>
      </c>
      <c r="U178">
        <f>D2*E2*G2*(P178+T178)</f>
        <v>1059621.4119193237</v>
      </c>
      <c r="V178">
        <f t="shared" si="63"/>
        <v>1059.6214119193237</v>
      </c>
      <c r="W178" s="4">
        <v>22.1</v>
      </c>
      <c r="X178">
        <f t="shared" si="64"/>
        <v>381.66700000000003</v>
      </c>
      <c r="Y178" s="6">
        <f t="shared" si="65"/>
        <v>295.40000000000003</v>
      </c>
      <c r="Z178">
        <f t="shared" si="66"/>
        <v>2.223425053404688</v>
      </c>
      <c r="AA178" s="4">
        <v>28.2</v>
      </c>
      <c r="AB178">
        <f t="shared" si="67"/>
        <v>487.01399999999995</v>
      </c>
      <c r="AC178" s="6">
        <f t="shared" si="56"/>
        <v>301.5</v>
      </c>
      <c r="AD178">
        <f t="shared" si="68"/>
        <v>3.0719660904188966</v>
      </c>
      <c r="AE178" s="8">
        <v>65</v>
      </c>
      <c r="AF178">
        <f t="shared" si="69"/>
        <v>0.65</v>
      </c>
      <c r="AG178" s="8">
        <v>95</v>
      </c>
      <c r="AH178">
        <f t="shared" si="70"/>
        <v>0.95</v>
      </c>
      <c r="AI178">
        <f t="shared" si="71"/>
        <v>2.0545158797533682</v>
      </c>
      <c r="AL178">
        <f t="shared" si="72"/>
        <v>798.0003084792927</v>
      </c>
      <c r="AM178" s="16">
        <v>15.588000000000001</v>
      </c>
      <c r="AN178">
        <f t="shared" si="73"/>
        <v>1.953382703536197E-2</v>
      </c>
      <c r="AO178" s="6">
        <f t="shared" si="74"/>
        <v>7600085213.0842552</v>
      </c>
      <c r="AP178">
        <f t="shared" si="75"/>
        <v>8247881805.9682207</v>
      </c>
      <c r="AQ178">
        <f t="shared" si="76"/>
        <v>7923983509.5262375</v>
      </c>
      <c r="AR178">
        <f t="shared" si="77"/>
        <v>38.851291147207142</v>
      </c>
      <c r="AS178">
        <f t="shared" si="78"/>
        <v>0.13932984466252582</v>
      </c>
      <c r="AT178">
        <f t="shared" si="79"/>
        <v>-0.32362933350226131</v>
      </c>
      <c r="AU178">
        <f t="shared" si="80"/>
        <v>-1.7518523015333225</v>
      </c>
      <c r="AX178">
        <f>AW2*AM178</f>
        <v>10.9116</v>
      </c>
      <c r="AY178">
        <f t="shared" si="81"/>
        <v>12.663452301533322</v>
      </c>
    </row>
    <row r="179" spans="5:52" x14ac:dyDescent="0.25">
      <c r="F179">
        <f t="shared" si="82"/>
        <v>178</v>
      </c>
      <c r="G179">
        <f t="shared" si="57"/>
        <v>1.0329527449651759</v>
      </c>
      <c r="H179">
        <f t="shared" si="83"/>
        <v>1.1962506151964581E-2</v>
      </c>
      <c r="K179">
        <f t="shared" si="58"/>
        <v>1.8037638687258235E-2</v>
      </c>
      <c r="L179">
        <f>ACOS(-J2*K179)</f>
        <v>1.5731327571852818</v>
      </c>
      <c r="N179">
        <f t="shared" si="59"/>
        <v>0.99983736148083158</v>
      </c>
      <c r="O179">
        <f t="shared" si="60"/>
        <v>2.7463943645400772E-2</v>
      </c>
      <c r="P179">
        <f>M2*N179*O179</f>
        <v>2.7231975393996837E-2</v>
      </c>
      <c r="Q179">
        <f t="shared" si="61"/>
        <v>2.7467397347679522E-2</v>
      </c>
      <c r="S179">
        <f t="shared" si="62"/>
        <v>1.8034705072412845E-2</v>
      </c>
      <c r="T179">
        <f>Q179*R2*S179</f>
        <v>6.3633558184845857E-5</v>
      </c>
      <c r="U179">
        <f>D2*E2*G2*(P179+T179)</f>
        <v>1059621.4100233552</v>
      </c>
      <c r="V179">
        <f t="shared" si="63"/>
        <v>1059.6214100233551</v>
      </c>
      <c r="W179" s="4">
        <v>21.92</v>
      </c>
      <c r="X179">
        <f t="shared" si="64"/>
        <v>378.55840000000001</v>
      </c>
      <c r="Y179" s="6">
        <f t="shared" si="65"/>
        <v>295.22000000000003</v>
      </c>
      <c r="Z179">
        <f t="shared" si="66"/>
        <v>2.2018696094984405</v>
      </c>
      <c r="AA179" s="4">
        <v>28.63</v>
      </c>
      <c r="AB179">
        <f t="shared" si="67"/>
        <v>494.44009999999997</v>
      </c>
      <c r="AC179" s="6">
        <f t="shared" si="56"/>
        <v>301.93</v>
      </c>
      <c r="AD179">
        <f t="shared" si="68"/>
        <v>3.1412246642200095</v>
      </c>
      <c r="AE179" s="8">
        <v>56</v>
      </c>
      <c r="AF179">
        <f t="shared" si="69"/>
        <v>0.56000000000000005</v>
      </c>
      <c r="AG179" s="8">
        <v>98</v>
      </c>
      <c r="AH179">
        <f t="shared" si="70"/>
        <v>0.98</v>
      </c>
      <c r="AI179">
        <f t="shared" si="71"/>
        <v>1.9584590146358387</v>
      </c>
      <c r="AL179">
        <f t="shared" si="72"/>
        <v>798.00030705143979</v>
      </c>
      <c r="AM179" s="16">
        <v>18.144000000000002</v>
      </c>
      <c r="AN179">
        <f t="shared" si="73"/>
        <v>2.2736833356669903E-2</v>
      </c>
      <c r="AO179" s="6">
        <f t="shared" si="74"/>
        <v>7581569127.3642054</v>
      </c>
      <c r="AP179">
        <f t="shared" si="75"/>
        <v>8295057106.6730604</v>
      </c>
      <c r="AQ179">
        <f t="shared" si="76"/>
        <v>7938313117.0186329</v>
      </c>
      <c r="AR179">
        <f t="shared" si="77"/>
        <v>38.921549212742356</v>
      </c>
      <c r="AS179">
        <f t="shared" si="78"/>
        <v>0.14407706441852594</v>
      </c>
      <c r="AT179">
        <f t="shared" si="79"/>
        <v>-0.31930527496849559</v>
      </c>
      <c r="AU179">
        <f t="shared" si="80"/>
        <v>-1.7905690056888601</v>
      </c>
      <c r="AX179">
        <f>AW2*AM179</f>
        <v>12.700800000000001</v>
      </c>
      <c r="AY179">
        <f t="shared" si="81"/>
        <v>14.491369005688862</v>
      </c>
    </row>
    <row r="180" spans="5:52" x14ac:dyDescent="0.25">
      <c r="F180">
        <f t="shared" si="82"/>
        <v>179</v>
      </c>
      <c r="G180">
        <f t="shared" si="57"/>
        <v>1.0329522126468238</v>
      </c>
      <c r="H180">
        <f t="shared" si="83"/>
        <v>1.2085433767969531E-2</v>
      </c>
      <c r="K180">
        <f t="shared" si="58"/>
        <v>1.8037629389786813E-2</v>
      </c>
      <c r="L180">
        <f>ACOS(-J2*K180)</f>
        <v>1.5731327559809702</v>
      </c>
      <c r="N180">
        <f t="shared" si="59"/>
        <v>0.99983736164845416</v>
      </c>
      <c r="O180">
        <f t="shared" si="60"/>
        <v>2.7463943624381044E-2</v>
      </c>
      <c r="P180">
        <f>M2*N180*O180</f>
        <v>2.7231975377720083E-2</v>
      </c>
      <c r="Q180">
        <f t="shared" si="61"/>
        <v>2.7467397326651863E-2</v>
      </c>
      <c r="S180">
        <f t="shared" si="62"/>
        <v>1.8034695779477063E-2</v>
      </c>
      <c r="T180">
        <f>Q180*R2*S180</f>
        <v>6.3633525346985659E-5</v>
      </c>
      <c r="U180">
        <f>D2*E2*G2*(P180+T180)</f>
        <v>1059621.4081167153</v>
      </c>
      <c r="V180">
        <f t="shared" si="63"/>
        <v>1059.6214081167152</v>
      </c>
      <c r="W180" s="4">
        <v>22.49</v>
      </c>
      <c r="X180">
        <f t="shared" si="64"/>
        <v>388.40229999999997</v>
      </c>
      <c r="Y180" s="6">
        <f t="shared" si="65"/>
        <v>295.79000000000002</v>
      </c>
      <c r="Z180">
        <f t="shared" si="66"/>
        <v>2.2707628199925178</v>
      </c>
      <c r="AA180" s="4">
        <v>27.38</v>
      </c>
      <c r="AB180">
        <f t="shared" si="67"/>
        <v>472.8526</v>
      </c>
      <c r="AC180" s="6">
        <f t="shared" si="56"/>
        <v>300.68</v>
      </c>
      <c r="AD180">
        <f t="shared" si="68"/>
        <v>2.9435756308048617</v>
      </c>
      <c r="AE180" s="8">
        <v>87</v>
      </c>
      <c r="AF180">
        <f t="shared" si="69"/>
        <v>0.87</v>
      </c>
      <c r="AG180" s="8">
        <v>100</v>
      </c>
      <c r="AH180">
        <f t="shared" si="70"/>
        <v>1</v>
      </c>
      <c r="AI180">
        <f t="shared" si="71"/>
        <v>2.4158368093963736</v>
      </c>
      <c r="AL180">
        <f t="shared" si="72"/>
        <v>798.00030561555036</v>
      </c>
      <c r="AM180" s="16">
        <v>15.886285714285716</v>
      </c>
      <c r="AN180">
        <f t="shared" si="73"/>
        <v>1.9907618584220434E-2</v>
      </c>
      <c r="AO180" s="6">
        <f t="shared" si="74"/>
        <v>7640319732.6110086</v>
      </c>
      <c r="AP180">
        <f t="shared" si="75"/>
        <v>8158477653.0418329</v>
      </c>
      <c r="AQ180">
        <f t="shared" si="76"/>
        <v>7899398692.8264208</v>
      </c>
      <c r="AR180">
        <f t="shared" si="77"/>
        <v>38.73075179092794</v>
      </c>
      <c r="AS180">
        <f t="shared" si="78"/>
        <v>0.12239852605239795</v>
      </c>
      <c r="AT180">
        <f t="shared" si="79"/>
        <v>-0.3231247149113024</v>
      </c>
      <c r="AU180">
        <f t="shared" si="80"/>
        <v>-1.5318008009505648</v>
      </c>
      <c r="AX180" s="14">
        <f>AW2*AM180</f>
        <v>11.1204</v>
      </c>
      <c r="AY180">
        <f t="shared" si="81"/>
        <v>12.652200800950565</v>
      </c>
    </row>
    <row r="181" spans="5:52" x14ac:dyDescent="0.25">
      <c r="F181">
        <f t="shared" si="82"/>
        <v>180</v>
      </c>
      <c r="G181">
        <f t="shared" si="57"/>
        <v>1.0329516773491842</v>
      </c>
      <c r="H181">
        <f t="shared" si="83"/>
        <v>1.2208360291301876E-2</v>
      </c>
      <c r="K181">
        <f t="shared" si="58"/>
        <v>1.8037620040279163E-2</v>
      </c>
      <c r="L181">
        <f>ACOS(-J2*K181)</f>
        <v>1.5731327547699185</v>
      </c>
      <c r="N181">
        <f t="shared" si="59"/>
        <v>0.99983736181701477</v>
      </c>
      <c r="O181">
        <f t="shared" si="60"/>
        <v>2.7463943603243675E-2</v>
      </c>
      <c r="P181">
        <f>M2*N181*O181</f>
        <v>2.7231975361352231E-2</v>
      </c>
      <c r="Q181">
        <f t="shared" si="61"/>
        <v>2.7467397305506517E-2</v>
      </c>
      <c r="S181">
        <f t="shared" si="62"/>
        <v>1.8034686434530434E-2</v>
      </c>
      <c r="T181">
        <f>Q181*R2*S181</f>
        <v>6.3633492325338082E-5</v>
      </c>
      <c r="U181">
        <f>D2*E2*G2*(P181+T181)</f>
        <v>1059621.4061994043</v>
      </c>
      <c r="V181">
        <f t="shared" si="63"/>
        <v>1059.6214061994042</v>
      </c>
      <c r="W181" s="4">
        <v>21.87</v>
      </c>
      <c r="X181">
        <f t="shared" si="64"/>
        <v>377.69490000000002</v>
      </c>
      <c r="Y181" s="6">
        <f t="shared" si="65"/>
        <v>295.17</v>
      </c>
      <c r="Z181">
        <f t="shared" si="66"/>
        <v>2.1959145290905044</v>
      </c>
      <c r="AA181" s="4">
        <v>28.92</v>
      </c>
      <c r="AB181">
        <f t="shared" si="67"/>
        <v>499.44839999999999</v>
      </c>
      <c r="AC181" s="6">
        <f t="shared" si="56"/>
        <v>302.22000000000003</v>
      </c>
      <c r="AD181">
        <f t="shared" si="68"/>
        <v>3.188699213173793</v>
      </c>
      <c r="AE181" s="8">
        <v>75</v>
      </c>
      <c r="AF181">
        <f t="shared" si="69"/>
        <v>0.75</v>
      </c>
      <c r="AG181" s="8">
        <v>98</v>
      </c>
      <c r="AH181">
        <f t="shared" si="70"/>
        <v>0.98</v>
      </c>
      <c r="AI181">
        <f t="shared" si="71"/>
        <v>2.2717603241945197</v>
      </c>
      <c r="AL181">
        <f t="shared" si="72"/>
        <v>798.00030417162452</v>
      </c>
      <c r="AM181" s="16">
        <v>15.840000000000002</v>
      </c>
      <c r="AN181">
        <f t="shared" si="73"/>
        <v>1.9849616494122691E-2</v>
      </c>
      <c r="AO181" s="6">
        <f t="shared" si="74"/>
        <v>7576431779.9668627</v>
      </c>
      <c r="AP181">
        <f t="shared" si="75"/>
        <v>8326987073.4121408</v>
      </c>
      <c r="AQ181">
        <f t="shared" si="76"/>
        <v>7951709426.6895018</v>
      </c>
      <c r="AR181">
        <f t="shared" si="77"/>
        <v>38.98723131905863</v>
      </c>
      <c r="AS181">
        <f t="shared" si="78"/>
        <v>0.12898696164878204</v>
      </c>
      <c r="AT181">
        <f t="shared" si="79"/>
        <v>-0.32320301773293436</v>
      </c>
      <c r="AU181">
        <f t="shared" si="80"/>
        <v>-1.6253377216466771</v>
      </c>
      <c r="AX181">
        <f>AW2*AM181</f>
        <v>11.088000000000001</v>
      </c>
      <c r="AY181">
        <f t="shared" si="81"/>
        <v>12.713337721646678</v>
      </c>
    </row>
    <row r="182" spans="5:52" x14ac:dyDescent="0.25">
      <c r="E182" t="s">
        <v>10</v>
      </c>
      <c r="F182">
        <f t="shared" si="82"/>
        <v>181</v>
      </c>
      <c r="G182">
        <f t="shared" si="57"/>
        <v>1.0329511390723058</v>
      </c>
      <c r="H182">
        <f t="shared" si="83"/>
        <v>1.2331285710847543E-2</v>
      </c>
      <c r="K182">
        <f t="shared" si="58"/>
        <v>1.8037610638736136E-2</v>
      </c>
      <c r="L182">
        <f>ACOS(-J2*K182)</f>
        <v>1.5731327535521267</v>
      </c>
      <c r="N182">
        <f t="shared" si="59"/>
        <v>0.99983736198651352</v>
      </c>
      <c r="O182">
        <f t="shared" si="60"/>
        <v>2.7463943581988656E-2</v>
      </c>
      <c r="P182">
        <f>M2*N182*O182</f>
        <v>2.7231975344893279E-2</v>
      </c>
      <c r="Q182">
        <f t="shared" si="61"/>
        <v>2.746739728424348E-2</v>
      </c>
      <c r="S182">
        <f t="shared" si="62"/>
        <v>1.8034677037573808E-2</v>
      </c>
      <c r="T182">
        <f>Q182*R2*S182</f>
        <v>6.3633459119906093E-5</v>
      </c>
      <c r="U182">
        <f>D2*E2*G2*(P182+T182)</f>
        <v>1059621.4042714222</v>
      </c>
      <c r="V182">
        <f t="shared" si="63"/>
        <v>1059.6214042714221</v>
      </c>
      <c r="W182" s="4">
        <v>21.98</v>
      </c>
      <c r="X182">
        <f t="shared" si="64"/>
        <v>379.59460000000001</v>
      </c>
      <c r="Y182" s="6">
        <f t="shared" si="65"/>
        <v>295.28000000000003</v>
      </c>
      <c r="Z182">
        <f t="shared" si="66"/>
        <v>2.2090343528150149</v>
      </c>
      <c r="AA182" s="4">
        <v>29.56</v>
      </c>
      <c r="AB182">
        <f t="shared" si="67"/>
        <v>510.50119999999998</v>
      </c>
      <c r="AC182" s="6">
        <f t="shared" si="56"/>
        <v>302.86</v>
      </c>
      <c r="AD182">
        <f t="shared" si="68"/>
        <v>3.2956900265271347</v>
      </c>
      <c r="AE182" s="8">
        <v>72</v>
      </c>
      <c r="AF182">
        <f t="shared" si="69"/>
        <v>0.72</v>
      </c>
      <c r="AG182" s="8">
        <v>98</v>
      </c>
      <c r="AH182">
        <f t="shared" si="70"/>
        <v>0.98</v>
      </c>
      <c r="AI182">
        <f t="shared" si="71"/>
        <v>2.2688752424291261</v>
      </c>
      <c r="AL182">
        <f t="shared" si="72"/>
        <v>798.00030271966216</v>
      </c>
      <c r="AM182" s="16">
        <v>17.928000000000001</v>
      </c>
      <c r="AN182">
        <f t="shared" si="73"/>
        <v>2.246615689104333E-2</v>
      </c>
      <c r="AO182" s="6">
        <f t="shared" si="74"/>
        <v>7587737392.3783073</v>
      </c>
      <c r="AP182">
        <f t="shared" si="75"/>
        <v>8397779339.1139259</v>
      </c>
      <c r="AQ182">
        <f t="shared" si="76"/>
        <v>7992758365.7461166</v>
      </c>
      <c r="AR182">
        <f t="shared" si="77"/>
        <v>39.188494267253212</v>
      </c>
      <c r="AS182">
        <f t="shared" si="78"/>
        <v>0.12912099499568272</v>
      </c>
      <c r="AT182">
        <f t="shared" si="79"/>
        <v>-0.31967068819709149</v>
      </c>
      <c r="AU182">
        <f t="shared" si="80"/>
        <v>-1.6175520224784599</v>
      </c>
      <c r="AX182">
        <f>AW2*AM182</f>
        <v>12.5496</v>
      </c>
      <c r="AY182">
        <f t="shared" si="81"/>
        <v>14.16715202247846</v>
      </c>
      <c r="AZ182">
        <f>SUM(AY153:AY182)/30</f>
        <v>12.8776815488221</v>
      </c>
    </row>
    <row r="183" spans="5:52" x14ac:dyDescent="0.25">
      <c r="F183">
        <f t="shared" si="82"/>
        <v>182</v>
      </c>
      <c r="G183">
        <f t="shared" si="57"/>
        <v>1.0329505978162372</v>
      </c>
      <c r="H183">
        <f t="shared" si="83"/>
        <v>1.2454210015492547E-2</v>
      </c>
      <c r="K183">
        <f t="shared" si="58"/>
        <v>1.8037601185158576E-2</v>
      </c>
      <c r="L183">
        <f>ACOS(-J2*K183)</f>
        <v>1.5731327523275946</v>
      </c>
      <c r="N183">
        <f t="shared" si="59"/>
        <v>0.99983736215695018</v>
      </c>
      <c r="O183">
        <f t="shared" si="60"/>
        <v>2.7463943560616003E-2</v>
      </c>
      <c r="P183">
        <f>M2*N183*O183</f>
        <v>2.7231975328343226E-2</v>
      </c>
      <c r="Q183">
        <f t="shared" si="61"/>
        <v>2.746739726286276E-2</v>
      </c>
      <c r="S183">
        <f t="shared" si="62"/>
        <v>1.8034667588608031E-2</v>
      </c>
      <c r="T183">
        <f>Q183*R2*S183</f>
        <v>6.3633425730692729E-5</v>
      </c>
      <c r="U183">
        <f>D2*E2*G2*(P183+T183)</f>
        <v>1059621.4023327692</v>
      </c>
      <c r="V183">
        <f t="shared" si="63"/>
        <v>1059.6214023327693</v>
      </c>
      <c r="W183" s="4">
        <v>23</v>
      </c>
      <c r="X183">
        <f t="shared" si="64"/>
        <v>397.21</v>
      </c>
      <c r="Y183" s="6">
        <f t="shared" si="65"/>
        <v>296.3</v>
      </c>
      <c r="Z183">
        <f t="shared" si="66"/>
        <v>2.3339947564661481</v>
      </c>
      <c r="AA183" s="4">
        <v>29.29</v>
      </c>
      <c r="AB183">
        <f t="shared" si="67"/>
        <v>505.83829999999995</v>
      </c>
      <c r="AC183" s="6">
        <f t="shared" si="56"/>
        <v>302.59000000000003</v>
      </c>
      <c r="AD183">
        <f t="shared" si="68"/>
        <v>3.2501776543522682</v>
      </c>
      <c r="AE183" s="8">
        <v>72</v>
      </c>
      <c r="AF183">
        <f t="shared" si="69"/>
        <v>0.72</v>
      </c>
      <c r="AG183" s="8">
        <v>96</v>
      </c>
      <c r="AH183">
        <f t="shared" si="70"/>
        <v>0.96</v>
      </c>
      <c r="AI183">
        <f t="shared" si="71"/>
        <v>2.2903814386705674</v>
      </c>
      <c r="AL183">
        <f t="shared" si="72"/>
        <v>798.00030125966384</v>
      </c>
      <c r="AM183" s="12">
        <v>15.588000000000001</v>
      </c>
      <c r="AN183">
        <f t="shared" si="73"/>
        <v>1.9533827212087445E-2</v>
      </c>
      <c r="AO183" s="6">
        <f t="shared" si="74"/>
        <v>7693174893.707921</v>
      </c>
      <c r="AP183">
        <f t="shared" si="75"/>
        <v>8367859033.3800116</v>
      </c>
      <c r="AQ183">
        <f t="shared" si="76"/>
        <v>8030516963.5439663</v>
      </c>
      <c r="AR183">
        <f t="shared" si="77"/>
        <v>39.373624672256071</v>
      </c>
      <c r="AS183">
        <f t="shared" si="78"/>
        <v>0.12812391310498694</v>
      </c>
      <c r="AT183">
        <f t="shared" si="79"/>
        <v>-0.32362933326368193</v>
      </c>
      <c r="AU183">
        <f t="shared" si="80"/>
        <v>-1.6326138250811428</v>
      </c>
      <c r="AX183">
        <f>AW2*AM183</f>
        <v>10.9116</v>
      </c>
      <c r="AY183">
        <f t="shared" si="81"/>
        <v>12.544213825081142</v>
      </c>
    </row>
    <row r="184" spans="5:52" x14ac:dyDescent="0.25">
      <c r="F184">
        <f t="shared" si="82"/>
        <v>183</v>
      </c>
      <c r="G184">
        <f t="shared" si="57"/>
        <v>1.032950053581027</v>
      </c>
      <c r="H184">
        <f t="shared" si="83"/>
        <v>1.2577133194123014E-2</v>
      </c>
      <c r="K184">
        <f t="shared" si="58"/>
        <v>1.8037591679547344E-2</v>
      </c>
      <c r="L184">
        <f>ACOS(-J2*K184)</f>
        <v>1.5731327510963227</v>
      </c>
      <c r="N184">
        <f t="shared" si="59"/>
        <v>0.99983736232832499</v>
      </c>
      <c r="O184">
        <f t="shared" si="60"/>
        <v>2.7463943539125714E-2</v>
      </c>
      <c r="P184">
        <f>M2*N184*O184</f>
        <v>2.7231975311702083E-2</v>
      </c>
      <c r="Q184">
        <f t="shared" si="61"/>
        <v>2.7467397241364364E-2</v>
      </c>
      <c r="S184">
        <f t="shared" si="62"/>
        <v>1.8034658087633958E-2</v>
      </c>
      <c r="T184">
        <f>Q184*R2*S184</f>
        <v>6.3633392157700971E-5</v>
      </c>
      <c r="U184">
        <f>D2*E2*G2*(P184+T184)</f>
        <v>1059621.4003834457</v>
      </c>
      <c r="V184">
        <f t="shared" si="63"/>
        <v>1059.6214003834457</v>
      </c>
      <c r="W184" s="4">
        <v>22.78</v>
      </c>
      <c r="X184">
        <f t="shared" si="64"/>
        <v>393.41059999999999</v>
      </c>
      <c r="Y184" s="6">
        <f t="shared" si="65"/>
        <v>296.08000000000004</v>
      </c>
      <c r="Z184">
        <f t="shared" si="66"/>
        <v>2.3065318732662043</v>
      </c>
      <c r="AA184" s="4">
        <v>29.23</v>
      </c>
      <c r="AB184">
        <f t="shared" si="67"/>
        <v>504.8021</v>
      </c>
      <c r="AC184" s="6">
        <f t="shared" si="56"/>
        <v>302.53000000000003</v>
      </c>
      <c r="AD184">
        <f t="shared" si="68"/>
        <v>3.2401385327772649</v>
      </c>
      <c r="AE184" s="8">
        <v>69</v>
      </c>
      <c r="AF184">
        <f t="shared" si="69"/>
        <v>0.69</v>
      </c>
      <c r="AG184" s="8">
        <v>95</v>
      </c>
      <c r="AH184">
        <f t="shared" si="70"/>
        <v>0.95</v>
      </c>
      <c r="AI184">
        <f t="shared" si="71"/>
        <v>2.2134504336096033</v>
      </c>
      <c r="AL184">
        <f t="shared" si="72"/>
        <v>798.00029979162935</v>
      </c>
      <c r="AM184" s="12">
        <v>17.244</v>
      </c>
      <c r="AN184">
        <f t="shared" si="73"/>
        <v>2.1609014438343802E-2</v>
      </c>
      <c r="AO184" s="6">
        <f t="shared" si="74"/>
        <v>7670341107.6098757</v>
      </c>
      <c r="AP184">
        <f t="shared" si="75"/>
        <v>8361220948.9308929</v>
      </c>
      <c r="AQ184">
        <f t="shared" si="76"/>
        <v>8015781028.2703838</v>
      </c>
      <c r="AR184">
        <f t="shared" si="77"/>
        <v>39.301374381609691</v>
      </c>
      <c r="AS184">
        <f t="shared" si="78"/>
        <v>0.13171263000664632</v>
      </c>
      <c r="AT184">
        <f t="shared" si="79"/>
        <v>-0.32082783050823582</v>
      </c>
      <c r="AU184">
        <f t="shared" si="80"/>
        <v>-1.660761216637725</v>
      </c>
      <c r="AX184">
        <f>AW2*AM184</f>
        <v>12.070799999999998</v>
      </c>
      <c r="AY184">
        <f t="shared" si="81"/>
        <v>13.731561216637724</v>
      </c>
    </row>
    <row r="185" spans="5:52" x14ac:dyDescent="0.25">
      <c r="F185">
        <f t="shared" si="82"/>
        <v>184</v>
      </c>
      <c r="G185">
        <f t="shared" si="57"/>
        <v>1.0329495063667249</v>
      </c>
      <c r="H185">
        <f t="shared" si="83"/>
        <v>1.2700055235625172E-2</v>
      </c>
      <c r="K185">
        <f t="shared" si="58"/>
        <v>1.80375821219033E-2</v>
      </c>
      <c r="L185">
        <f>ACOS(-J2*K185)</f>
        <v>1.5731327498583108</v>
      </c>
      <c r="N185">
        <f t="shared" si="59"/>
        <v>0.99983736250063771</v>
      </c>
      <c r="O185">
        <f t="shared" si="60"/>
        <v>2.7463943517517783E-2</v>
      </c>
      <c r="P185">
        <f>M2*N185*O185</f>
        <v>2.7231975294969835E-2</v>
      </c>
      <c r="Q185">
        <f t="shared" si="61"/>
        <v>2.746739721974828E-2</v>
      </c>
      <c r="S185">
        <f t="shared" si="62"/>
        <v>1.8034648534652451E-2</v>
      </c>
      <c r="T185">
        <f>Q185*R2*S185</f>
        <v>6.3633358400933882E-5</v>
      </c>
      <c r="U185">
        <f>D2*E2*G2*(P185+T185)</f>
        <v>1059621.3984234512</v>
      </c>
      <c r="V185">
        <f t="shared" si="63"/>
        <v>1059.6213984234512</v>
      </c>
      <c r="W185" s="4">
        <v>22.88</v>
      </c>
      <c r="X185">
        <f t="shared" si="64"/>
        <v>395.13759999999996</v>
      </c>
      <c r="Y185" s="6">
        <f t="shared" si="65"/>
        <v>296.18</v>
      </c>
      <c r="Z185">
        <f t="shared" si="66"/>
        <v>2.3189797678728032</v>
      </c>
      <c r="AA185" s="4">
        <v>29.61</v>
      </c>
      <c r="AB185">
        <f t="shared" si="67"/>
        <v>511.36469999999997</v>
      </c>
      <c r="AC185" s="6">
        <f t="shared" si="56"/>
        <v>302.91000000000003</v>
      </c>
      <c r="AD185">
        <f t="shared" si="68"/>
        <v>3.3041789285653325</v>
      </c>
      <c r="AE185" s="8">
        <v>65</v>
      </c>
      <c r="AF185">
        <f t="shared" si="69"/>
        <v>0.65</v>
      </c>
      <c r="AG185" s="8">
        <v>94</v>
      </c>
      <c r="AH185">
        <f t="shared" si="70"/>
        <v>0.94</v>
      </c>
      <c r="AI185">
        <f t="shared" si="71"/>
        <v>2.1637786426839503</v>
      </c>
      <c r="AL185">
        <f t="shared" si="72"/>
        <v>798.00029831555844</v>
      </c>
      <c r="AM185" s="12">
        <v>18.288</v>
      </c>
      <c r="AN185">
        <f t="shared" si="73"/>
        <v>2.2917284665936625E-2</v>
      </c>
      <c r="AO185" s="6">
        <f t="shared" si="74"/>
        <v>7680713790.9493809</v>
      </c>
      <c r="AP185">
        <f t="shared" si="75"/>
        <v>8403328929.5929976</v>
      </c>
      <c r="AQ185">
        <f t="shared" si="76"/>
        <v>8042021360.2711887</v>
      </c>
      <c r="AR185">
        <f t="shared" si="77"/>
        <v>39.430030729409637</v>
      </c>
      <c r="AS185">
        <f t="shared" si="78"/>
        <v>0.134062967398757</v>
      </c>
      <c r="AT185">
        <f t="shared" si="79"/>
        <v>-0.31906166570098554</v>
      </c>
      <c r="AU185">
        <f t="shared" si="80"/>
        <v>-1.6865940803115831</v>
      </c>
      <c r="AX185">
        <f>AW2*AM185</f>
        <v>12.801599999999999</v>
      </c>
      <c r="AY185">
        <f t="shared" si="81"/>
        <v>14.488194080311581</v>
      </c>
    </row>
    <row r="186" spans="5:52" x14ac:dyDescent="0.25">
      <c r="F186">
        <f t="shared" si="82"/>
        <v>185</v>
      </c>
      <c r="G186">
        <f t="shared" si="57"/>
        <v>1.0329489561733798</v>
      </c>
      <c r="H186">
        <f t="shared" si="83"/>
        <v>1.2822976128885345E-2</v>
      </c>
      <c r="K186">
        <f t="shared" si="58"/>
        <v>1.8037572512227297E-2</v>
      </c>
      <c r="L186">
        <f>ACOS(-J2*K186)</f>
        <v>1.5731327486135591</v>
      </c>
      <c r="N186">
        <f t="shared" si="59"/>
        <v>0.99983736267388834</v>
      </c>
      <c r="O186">
        <f t="shared" si="60"/>
        <v>2.7463943495792228E-2</v>
      </c>
      <c r="P186">
        <f>M2*N186*O186</f>
        <v>2.7231975278146504E-2</v>
      </c>
      <c r="Q186">
        <f t="shared" si="61"/>
        <v>2.7467397198014526E-2</v>
      </c>
      <c r="S186">
        <f t="shared" si="62"/>
        <v>1.8034638929664362E-2</v>
      </c>
      <c r="T186">
        <f>Q186*R2*S186</f>
        <v>6.3633324460394484E-5</v>
      </c>
      <c r="U186">
        <f>D2*E2*G2*(P186+T186)</f>
        <v>1059621.3964527869</v>
      </c>
      <c r="V186">
        <f t="shared" si="63"/>
        <v>1059.6213964527869</v>
      </c>
      <c r="W186" s="4">
        <v>23.26</v>
      </c>
      <c r="X186">
        <f t="shared" si="64"/>
        <v>401.7002</v>
      </c>
      <c r="Y186" s="6">
        <f t="shared" si="65"/>
        <v>296.56</v>
      </c>
      <c r="Z186">
        <f t="shared" si="66"/>
        <v>2.366819179421376</v>
      </c>
      <c r="AA186" s="4">
        <v>26.39</v>
      </c>
      <c r="AB186">
        <f t="shared" si="67"/>
        <v>455.75529999999998</v>
      </c>
      <c r="AC186" s="6">
        <f t="shared" si="56"/>
        <v>299.69</v>
      </c>
      <c r="AD186">
        <f t="shared" si="68"/>
        <v>2.7948266279747158</v>
      </c>
      <c r="AE186" s="8">
        <v>87</v>
      </c>
      <c r="AF186">
        <f t="shared" si="69"/>
        <v>0.87</v>
      </c>
      <c r="AG186" s="8">
        <v>96</v>
      </c>
      <c r="AH186">
        <f t="shared" si="70"/>
        <v>0.96</v>
      </c>
      <c r="AI186">
        <f t="shared" si="71"/>
        <v>2.351822789291262</v>
      </c>
      <c r="AL186">
        <f t="shared" si="72"/>
        <v>798.00029683145237</v>
      </c>
      <c r="AM186" s="12">
        <v>10.692</v>
      </c>
      <c r="AN186">
        <f t="shared" si="73"/>
        <v>1.3398491256774914E-2</v>
      </c>
      <c r="AO186" s="6">
        <f t="shared" si="74"/>
        <v>7720225961.0057106</v>
      </c>
      <c r="AP186">
        <f t="shared" si="75"/>
        <v>8051509240.6910086</v>
      </c>
      <c r="AQ186">
        <f t="shared" si="76"/>
        <v>7885867600.8483601</v>
      </c>
      <c r="AR186">
        <f t="shared" si="77"/>
        <v>38.66440884695951</v>
      </c>
      <c r="AS186">
        <f t="shared" si="78"/>
        <v>0.12530084613555476</v>
      </c>
      <c r="AT186">
        <f t="shared" si="79"/>
        <v>-0.33191203680335385</v>
      </c>
      <c r="AU186">
        <f t="shared" si="80"/>
        <v>-1.6080086499438073</v>
      </c>
      <c r="AX186">
        <f>AW2*AM186</f>
        <v>7.4843999999999999</v>
      </c>
      <c r="AY186">
        <f t="shared" si="81"/>
        <v>9.0924086499438079</v>
      </c>
    </row>
    <row r="187" spans="5:52" x14ac:dyDescent="0.25">
      <c r="F187">
        <f t="shared" si="82"/>
        <v>186</v>
      </c>
      <c r="G187">
        <f t="shared" si="57"/>
        <v>1.0329484030010421</v>
      </c>
      <c r="H187">
        <f t="shared" si="83"/>
        <v>1.2945895862789967E-2</v>
      </c>
      <c r="K187">
        <f t="shared" si="58"/>
        <v>1.803756285052022E-2</v>
      </c>
      <c r="L187">
        <f>ACOS(-J2*K187)</f>
        <v>1.573132747362068</v>
      </c>
      <c r="N187">
        <f t="shared" si="59"/>
        <v>0.99983736284807712</v>
      </c>
      <c r="O187">
        <f t="shared" si="60"/>
        <v>2.7463943473949037E-2</v>
      </c>
      <c r="P187">
        <f>M2*N187*O187</f>
        <v>2.7231975261232087E-2</v>
      </c>
      <c r="Q187">
        <f t="shared" si="61"/>
        <v>2.7467397176163092E-2</v>
      </c>
      <c r="S187">
        <f t="shared" si="62"/>
        <v>1.803462927267058E-2</v>
      </c>
      <c r="T187">
        <f>Q187*R2*S187</f>
        <v>6.3633290336085921E-5</v>
      </c>
      <c r="U187">
        <f>D2*E2*G2*(P187+T187)</f>
        <v>1059621.3944714526</v>
      </c>
      <c r="V187">
        <f t="shared" si="63"/>
        <v>1059.6213944714525</v>
      </c>
      <c r="W187" s="2">
        <v>23</v>
      </c>
      <c r="X187">
        <f t="shared" si="64"/>
        <v>397.21</v>
      </c>
      <c r="Y187" s="6">
        <f t="shared" si="65"/>
        <v>296.3</v>
      </c>
      <c r="Z187">
        <f t="shared" si="66"/>
        <v>2.3339947564661481</v>
      </c>
      <c r="AA187" s="2">
        <v>30</v>
      </c>
      <c r="AB187">
        <f t="shared" si="67"/>
        <v>518.1</v>
      </c>
      <c r="AC187" s="6">
        <f t="shared" si="56"/>
        <v>303.3</v>
      </c>
      <c r="AD187">
        <f t="shared" si="68"/>
        <v>3.3710490534071527</v>
      </c>
      <c r="AE187" s="8">
        <v>76</v>
      </c>
      <c r="AF187">
        <f t="shared" si="69"/>
        <v>0.76</v>
      </c>
      <c r="AG187" s="8">
        <v>98</v>
      </c>
      <c r="AH187">
        <f t="shared" si="70"/>
        <v>0.98</v>
      </c>
      <c r="AI187">
        <f t="shared" si="71"/>
        <v>2.4246560709631306</v>
      </c>
      <c r="AL187">
        <f t="shared" si="72"/>
        <v>798.00029533931047</v>
      </c>
      <c r="AM187" s="12">
        <v>10.404</v>
      </c>
      <c r="AN187">
        <f t="shared" si="73"/>
        <v>1.3037589159758656E-2</v>
      </c>
      <c r="AO187" s="6">
        <f t="shared" si="74"/>
        <v>7693174893.707921</v>
      </c>
      <c r="AP187">
        <f t="shared" si="75"/>
        <v>8446710189.1074104</v>
      </c>
      <c r="AQ187">
        <f t="shared" si="76"/>
        <v>8069942541.4076653</v>
      </c>
      <c r="AR187">
        <f t="shared" si="77"/>
        <v>39.566928280521786</v>
      </c>
      <c r="AS187">
        <f t="shared" si="78"/>
        <v>0.12200169956883297</v>
      </c>
      <c r="AT187">
        <f t="shared" si="79"/>
        <v>-0.33239925463432579</v>
      </c>
      <c r="AU187">
        <f t="shared" si="80"/>
        <v>-1.6045684839300429</v>
      </c>
      <c r="AX187">
        <f>AW2*AM187</f>
        <v>7.2827999999999991</v>
      </c>
      <c r="AY187">
        <f t="shared" si="81"/>
        <v>8.8873684839300413</v>
      </c>
    </row>
    <row r="188" spans="5:52" x14ac:dyDescent="0.25">
      <c r="F188">
        <f t="shared" si="82"/>
        <v>187</v>
      </c>
      <c r="G188">
        <f t="shared" si="57"/>
        <v>1.0329478468497613</v>
      </c>
      <c r="H188">
        <f t="shared" si="83"/>
        <v>1.3068814426225574E-2</v>
      </c>
      <c r="K188">
        <f t="shared" si="58"/>
        <v>1.8037553136782927E-2</v>
      </c>
      <c r="L188">
        <f>ACOS(-J2*K188)</f>
        <v>1.5731327461038371</v>
      </c>
      <c r="N188">
        <f t="shared" si="59"/>
        <v>0.9998373630232037</v>
      </c>
      <c r="O188">
        <f t="shared" si="60"/>
        <v>2.7463943451988215E-2</v>
      </c>
      <c r="P188">
        <f>M2*N188*O188</f>
        <v>2.7231975244226568E-2</v>
      </c>
      <c r="Q188">
        <f t="shared" si="61"/>
        <v>2.7467397154193982E-2</v>
      </c>
      <c r="S188">
        <f t="shared" si="62"/>
        <v>1.8034619563671958E-2</v>
      </c>
      <c r="T188">
        <f>Q188*R2*S188</f>
        <v>6.3633256028011162E-5</v>
      </c>
      <c r="U188">
        <f>D2*E2*G2*(P188+T188)</f>
        <v>1059621.3924794479</v>
      </c>
      <c r="V188">
        <f t="shared" si="63"/>
        <v>1059.6213924794479</v>
      </c>
      <c r="W188" s="2">
        <v>22.5</v>
      </c>
      <c r="X188">
        <f t="shared" si="64"/>
        <v>388.57499999999999</v>
      </c>
      <c r="Y188" s="6">
        <f t="shared" si="65"/>
        <v>295.8</v>
      </c>
      <c r="Z188">
        <f t="shared" si="66"/>
        <v>2.2719881109601614</v>
      </c>
      <c r="AA188" s="2">
        <v>29.5</v>
      </c>
      <c r="AB188">
        <f t="shared" si="67"/>
        <v>509.46499999999997</v>
      </c>
      <c r="AC188" s="6">
        <f t="shared" si="56"/>
        <v>302.8</v>
      </c>
      <c r="AD188">
        <f t="shared" si="68"/>
        <v>3.2855284428483555</v>
      </c>
      <c r="AE188" s="8">
        <v>86</v>
      </c>
      <c r="AF188">
        <f t="shared" si="69"/>
        <v>0.86</v>
      </c>
      <c r="AG188" s="8">
        <v>97</v>
      </c>
      <c r="AH188">
        <f t="shared" si="70"/>
        <v>0.97</v>
      </c>
      <c r="AI188">
        <f t="shared" si="71"/>
        <v>2.514691464240471</v>
      </c>
      <c r="AL188">
        <f t="shared" si="72"/>
        <v>798.00029383913284</v>
      </c>
      <c r="AM188" s="12">
        <v>12.311999999999999</v>
      </c>
      <c r="AN188">
        <f t="shared" si="73"/>
        <v>1.5428565747473207E-2</v>
      </c>
      <c r="AO188" s="6">
        <f t="shared" si="74"/>
        <v>7641353482.9750309</v>
      </c>
      <c r="AP188">
        <f t="shared" si="75"/>
        <v>8391123459.3793173</v>
      </c>
      <c r="AQ188">
        <f t="shared" si="76"/>
        <v>8016238471.1771736</v>
      </c>
      <c r="AR188">
        <f t="shared" si="77"/>
        <v>39.303617224181686</v>
      </c>
      <c r="AS188">
        <f t="shared" si="78"/>
        <v>0.11799109770301278</v>
      </c>
      <c r="AT188">
        <f t="shared" si="79"/>
        <v>-0.32917143624091116</v>
      </c>
      <c r="AU188">
        <f t="shared" si="80"/>
        <v>-1.5265249448674005</v>
      </c>
      <c r="AX188">
        <f>AW2*AM188</f>
        <v>8.6183999999999994</v>
      </c>
      <c r="AY188">
        <f t="shared" si="81"/>
        <v>10.1449249448674</v>
      </c>
    </row>
    <row r="189" spans="5:52" x14ac:dyDescent="0.25">
      <c r="F189">
        <f t="shared" si="82"/>
        <v>188</v>
      </c>
      <c r="G189">
        <f t="shared" si="57"/>
        <v>1.0329472877195878</v>
      </c>
      <c r="H189">
        <f t="shared" si="83"/>
        <v>1.3191731808078812E-2</v>
      </c>
      <c r="K189">
        <f t="shared" si="58"/>
        <v>1.8037543371016311E-2</v>
      </c>
      <c r="L189">
        <f>ACOS(-J2*K189)</f>
        <v>1.573132744838867</v>
      </c>
      <c r="N189">
        <f t="shared" si="59"/>
        <v>0.9998373631992683</v>
      </c>
      <c r="O189">
        <f t="shared" si="60"/>
        <v>2.7463943429909765E-2</v>
      </c>
      <c r="P189">
        <f>M2*N189*O189</f>
        <v>2.7231975227129966E-2</v>
      </c>
      <c r="Q189">
        <f t="shared" si="61"/>
        <v>2.7467397132107201E-2</v>
      </c>
      <c r="S189">
        <f t="shared" si="62"/>
        <v>1.8034609802669389E-2</v>
      </c>
      <c r="T189">
        <f>Q189*R2*S189</f>
        <v>6.3633221536173418E-5</v>
      </c>
      <c r="U189">
        <f>D2*E2*G2*(P189+T189)</f>
        <v>1059621.3904767735</v>
      </c>
      <c r="V189">
        <f t="shared" si="63"/>
        <v>1059.6213904767735</v>
      </c>
      <c r="W189" s="2">
        <v>23</v>
      </c>
      <c r="X189">
        <f t="shared" si="64"/>
        <v>397.21</v>
      </c>
      <c r="Y189" s="6">
        <f t="shared" si="65"/>
        <v>296.3</v>
      </c>
      <c r="Z189">
        <f t="shared" si="66"/>
        <v>2.3339947564661481</v>
      </c>
      <c r="AA189" s="2">
        <v>30</v>
      </c>
      <c r="AB189">
        <f t="shared" si="67"/>
        <v>518.1</v>
      </c>
      <c r="AC189" s="6">
        <f t="shared" si="56"/>
        <v>303.3</v>
      </c>
      <c r="AD189">
        <f t="shared" si="68"/>
        <v>3.3710490534071527</v>
      </c>
      <c r="AE189" s="8">
        <v>62</v>
      </c>
      <c r="AF189">
        <f t="shared" si="69"/>
        <v>0.62</v>
      </c>
      <c r="AG189" s="8">
        <v>98</v>
      </c>
      <c r="AH189">
        <f t="shared" si="70"/>
        <v>0.98</v>
      </c>
      <c r="AI189">
        <f t="shared" si="71"/>
        <v>2.18868263722463</v>
      </c>
      <c r="AL189">
        <f t="shared" si="72"/>
        <v>798.00029233091982</v>
      </c>
      <c r="AM189" s="12">
        <v>16.992000000000001</v>
      </c>
      <c r="AN189">
        <f t="shared" si="73"/>
        <v>2.1293225282370761E-2</v>
      </c>
      <c r="AO189" s="6">
        <f t="shared" si="74"/>
        <v>7693174893.707921</v>
      </c>
      <c r="AP189">
        <f t="shared" si="75"/>
        <v>8446710189.1074104</v>
      </c>
      <c r="AQ189">
        <f t="shared" si="76"/>
        <v>8069942541.4076653</v>
      </c>
      <c r="AR189">
        <f t="shared" si="77"/>
        <v>39.566928280521786</v>
      </c>
      <c r="AS189">
        <f t="shared" si="78"/>
        <v>0.13288124254524233</v>
      </c>
      <c r="AT189">
        <f t="shared" si="79"/>
        <v>-0.32125414586879947</v>
      </c>
      <c r="AU189">
        <f t="shared" si="80"/>
        <v>-1.6890587559437091</v>
      </c>
      <c r="AX189">
        <f>AW2*AM189</f>
        <v>11.894399999999999</v>
      </c>
      <c r="AY189">
        <f t="shared" si="81"/>
        <v>13.583458755943708</v>
      </c>
    </row>
    <row r="190" spans="5:52" x14ac:dyDescent="0.25">
      <c r="F190">
        <f t="shared" si="82"/>
        <v>189</v>
      </c>
      <c r="G190">
        <f t="shared" si="57"/>
        <v>1.0329467256105724</v>
      </c>
      <c r="H190">
        <f t="shared" si="83"/>
        <v>1.3314647997236421E-2</v>
      </c>
      <c r="K190">
        <f t="shared" si="58"/>
        <v>1.8037533553221248E-2</v>
      </c>
      <c r="L190">
        <f>ACOS(-J2*K190)</f>
        <v>1.5731327435671574</v>
      </c>
      <c r="N190">
        <f t="shared" si="59"/>
        <v>0.99983736337627072</v>
      </c>
      <c r="O190">
        <f t="shared" si="60"/>
        <v>2.7463943407713683E-2</v>
      </c>
      <c r="P190">
        <f>M2*N190*O190</f>
        <v>2.7231975209942267E-2</v>
      </c>
      <c r="Q190">
        <f t="shared" si="61"/>
        <v>2.7467397109902744E-2</v>
      </c>
      <c r="S190">
        <f t="shared" si="62"/>
        <v>1.8034599989663745E-2</v>
      </c>
      <c r="T190">
        <f>Q190*R2*S190</f>
        <v>6.3633186860575738E-5</v>
      </c>
      <c r="U190">
        <f>D2*E2*G2*(P190+T190)</f>
        <v>1059621.3884634292</v>
      </c>
      <c r="V190">
        <f t="shared" si="63"/>
        <v>1059.6213884634292</v>
      </c>
      <c r="W190" s="2">
        <v>23.5</v>
      </c>
      <c r="X190">
        <f t="shared" si="64"/>
        <v>405.84499999999997</v>
      </c>
      <c r="Y190" s="6">
        <f t="shared" si="65"/>
        <v>296.8</v>
      </c>
      <c r="Z190">
        <f t="shared" si="66"/>
        <v>2.3974761634350776</v>
      </c>
      <c r="AA190" s="2">
        <v>29</v>
      </c>
      <c r="AB190">
        <f t="shared" si="67"/>
        <v>500.83</v>
      </c>
      <c r="AC190" s="6">
        <f t="shared" si="56"/>
        <v>302.3</v>
      </c>
      <c r="AD190">
        <f t="shared" si="68"/>
        <v>3.2019052325811828</v>
      </c>
      <c r="AE190" s="8">
        <v>70</v>
      </c>
      <c r="AF190">
        <f t="shared" si="69"/>
        <v>0.7</v>
      </c>
      <c r="AG190" s="8">
        <v>97</v>
      </c>
      <c r="AH190">
        <f t="shared" si="70"/>
        <v>0.97</v>
      </c>
      <c r="AI190">
        <f t="shared" si="71"/>
        <v>2.2834427706694265</v>
      </c>
      <c r="AL190">
        <f t="shared" si="72"/>
        <v>798.0002908146713</v>
      </c>
      <c r="AM190" s="12">
        <v>12.204000000000001</v>
      </c>
      <c r="AN190">
        <f t="shared" si="73"/>
        <v>1.5293227509404849E-2</v>
      </c>
      <c r="AO190" s="6">
        <f t="shared" si="74"/>
        <v>7745259436.8026133</v>
      </c>
      <c r="AP190">
        <f t="shared" si="75"/>
        <v>8335811539.003027</v>
      </c>
      <c r="AQ190">
        <f t="shared" si="76"/>
        <v>8040535487.9028206</v>
      </c>
      <c r="AR190">
        <f t="shared" si="77"/>
        <v>39.422745497187528</v>
      </c>
      <c r="AS190">
        <f t="shared" si="78"/>
        <v>0.12844509387603237</v>
      </c>
      <c r="AT190">
        <f t="shared" si="79"/>
        <v>-0.32935414286230341</v>
      </c>
      <c r="AU190">
        <f t="shared" si="80"/>
        <v>-1.6677368214370825</v>
      </c>
      <c r="AX190">
        <f>AW2*AM190</f>
        <v>8.5427999999999997</v>
      </c>
      <c r="AY190">
        <f t="shared" si="81"/>
        <v>10.210536821437081</v>
      </c>
    </row>
    <row r="191" spans="5:52" x14ac:dyDescent="0.25">
      <c r="F191">
        <f t="shared" si="82"/>
        <v>190</v>
      </c>
      <c r="G191">
        <f t="shared" si="57"/>
        <v>1.0329461605227657</v>
      </c>
      <c r="H191">
        <f t="shared" si="83"/>
        <v>1.3437562982585265E-2</v>
      </c>
      <c r="K191">
        <f t="shared" si="58"/>
        <v>1.8037523683398622E-2</v>
      </c>
      <c r="L191">
        <f>ACOS(-J2*K191)</f>
        <v>1.5731327422887087</v>
      </c>
      <c r="N191">
        <f t="shared" si="59"/>
        <v>0.99983736355421104</v>
      </c>
      <c r="O191">
        <f t="shared" si="60"/>
        <v>2.7463943385399987E-2</v>
      </c>
      <c r="P191">
        <f>M2*N191*O191</f>
        <v>2.7231975192663495E-2</v>
      </c>
      <c r="Q191">
        <f t="shared" si="61"/>
        <v>2.7467397087580628E-2</v>
      </c>
      <c r="S191">
        <f t="shared" si="62"/>
        <v>1.8034590124655921E-2</v>
      </c>
      <c r="T191">
        <f>Q191*R2*S191</f>
        <v>6.3633152001221321E-5</v>
      </c>
      <c r="U191">
        <f>D2*E2*G2*(P191+T173)</f>
        <v>1059621.4097063539</v>
      </c>
      <c r="V191">
        <f t="shared" si="63"/>
        <v>1059.6214097063539</v>
      </c>
      <c r="W191" s="2">
        <v>23</v>
      </c>
      <c r="X191">
        <f t="shared" si="64"/>
        <v>397.21</v>
      </c>
      <c r="Y191" s="6">
        <f t="shared" si="65"/>
        <v>296.3</v>
      </c>
      <c r="Z191">
        <f t="shared" si="66"/>
        <v>2.3339947564661481</v>
      </c>
      <c r="AA191" s="2">
        <v>29.5</v>
      </c>
      <c r="AB191">
        <f t="shared" si="67"/>
        <v>509.46499999999997</v>
      </c>
      <c r="AC191" s="6">
        <f t="shared" si="56"/>
        <v>302.8</v>
      </c>
      <c r="AD191">
        <f t="shared" si="68"/>
        <v>3.2855284428483555</v>
      </c>
      <c r="AE191" s="8">
        <v>70</v>
      </c>
      <c r="AF191">
        <f t="shared" si="69"/>
        <v>0.7</v>
      </c>
      <c r="AG191" s="8">
        <v>96</v>
      </c>
      <c r="AH191">
        <f t="shared" si="70"/>
        <v>0.96</v>
      </c>
      <c r="AI191">
        <f t="shared" si="71"/>
        <v>2.2702524381006755</v>
      </c>
      <c r="AL191">
        <f t="shared" si="72"/>
        <v>798.00030681270641</v>
      </c>
      <c r="AM191" s="12">
        <v>16.236000000000001</v>
      </c>
      <c r="AN191">
        <f t="shared" si="73"/>
        <v>2.0345856839138594E-2</v>
      </c>
      <c r="AO191" s="6">
        <f t="shared" si="74"/>
        <v>7693174893.707921</v>
      </c>
      <c r="AP191">
        <f t="shared" si="75"/>
        <v>8391123459.3793173</v>
      </c>
      <c r="AQ191">
        <f t="shared" si="76"/>
        <v>8042149176.5436192</v>
      </c>
      <c r="AR191">
        <f t="shared" si="77"/>
        <v>39.430657412593362</v>
      </c>
      <c r="AS191">
        <f t="shared" si="78"/>
        <v>0.12905700346592866</v>
      </c>
      <c r="AT191">
        <f t="shared" si="79"/>
        <v>-0.3225330932671629</v>
      </c>
      <c r="AU191">
        <f t="shared" si="80"/>
        <v>-1.6413072082417453</v>
      </c>
      <c r="AX191">
        <f>AW2*AM191</f>
        <v>11.3652</v>
      </c>
      <c r="AY191">
        <f t="shared" si="81"/>
        <v>13.006507208241745</v>
      </c>
    </row>
    <row r="192" spans="5:52" x14ac:dyDescent="0.25">
      <c r="F192">
        <f t="shared" si="82"/>
        <v>191</v>
      </c>
      <c r="G192">
        <f t="shared" si="57"/>
        <v>1.0329455924562188</v>
      </c>
      <c r="H192">
        <f t="shared" si="83"/>
        <v>1.3560476753012312E-2</v>
      </c>
      <c r="K192">
        <f t="shared" si="58"/>
        <v>1.8037513761549325E-2</v>
      </c>
      <c r="L192">
        <f>ACOS(-J2*K192)</f>
        <v>1.573132741003521</v>
      </c>
      <c r="N192">
        <f t="shared" si="59"/>
        <v>0.99983736373308929</v>
      </c>
      <c r="O192">
        <f t="shared" si="60"/>
        <v>2.7463943362968667E-2</v>
      </c>
      <c r="P192">
        <f>M2*N192*O192</f>
        <v>2.7231975175293636E-2</v>
      </c>
      <c r="Q192">
        <f t="shared" si="61"/>
        <v>2.7467397065140842E-2</v>
      </c>
      <c r="S192">
        <f t="shared" si="62"/>
        <v>1.8034580207646797E-2</v>
      </c>
      <c r="T192">
        <f>Q192*R2*S192</f>
        <v>6.3633116958113244E-5</v>
      </c>
      <c r="U192">
        <f>D2*E2*G2*(P192+T192)</f>
        <v>1059621.3844047333</v>
      </c>
      <c r="V192">
        <f t="shared" si="63"/>
        <v>1059.6213844047334</v>
      </c>
      <c r="W192" s="2">
        <v>22.5</v>
      </c>
      <c r="X192">
        <f t="shared" si="64"/>
        <v>388.57499999999999</v>
      </c>
      <c r="Y192" s="6">
        <f t="shared" si="65"/>
        <v>295.8</v>
      </c>
      <c r="Z192">
        <f t="shared" si="66"/>
        <v>2.2719881109601614</v>
      </c>
      <c r="AA192" s="2">
        <v>29</v>
      </c>
      <c r="AB192">
        <f t="shared" si="67"/>
        <v>500.83</v>
      </c>
      <c r="AC192" s="6">
        <f t="shared" si="56"/>
        <v>302.3</v>
      </c>
      <c r="AD192">
        <f t="shared" si="68"/>
        <v>3.2019052325811828</v>
      </c>
      <c r="AE192" s="8">
        <v>71</v>
      </c>
      <c r="AF192">
        <f t="shared" si="69"/>
        <v>0.71</v>
      </c>
      <c r="AG192" s="8">
        <v>96</v>
      </c>
      <c r="AH192">
        <f t="shared" si="70"/>
        <v>0.96</v>
      </c>
      <c r="AI192">
        <f t="shared" si="71"/>
        <v>2.2272306508271971</v>
      </c>
      <c r="AL192">
        <f t="shared" si="72"/>
        <v>798.0002877580697</v>
      </c>
      <c r="AM192" s="12">
        <v>14.112</v>
      </c>
      <c r="AN192">
        <f t="shared" si="73"/>
        <v>1.7684204149407957E-2</v>
      </c>
      <c r="AO192" s="6">
        <f t="shared" si="74"/>
        <v>7641353482.9750309</v>
      </c>
      <c r="AP192">
        <f t="shared" si="75"/>
        <v>8335811539.003027</v>
      </c>
      <c r="AQ192">
        <f t="shared" si="76"/>
        <v>7988582510.9890289</v>
      </c>
      <c r="AR192">
        <f t="shared" si="77"/>
        <v>39.168020051379209</v>
      </c>
      <c r="AS192">
        <f t="shared" si="78"/>
        <v>0.13106527154105505</v>
      </c>
      <c r="AT192">
        <f t="shared" si="79"/>
        <v>-0.32612632439829925</v>
      </c>
      <c r="AU192">
        <f t="shared" si="80"/>
        <v>-1.6741913966912156</v>
      </c>
      <c r="AX192">
        <f>AW2*AM192</f>
        <v>9.8783999999999992</v>
      </c>
      <c r="AY192">
        <f t="shared" si="81"/>
        <v>11.552591396691215</v>
      </c>
    </row>
    <row r="193" spans="6:51" x14ac:dyDescent="0.25">
      <c r="F193">
        <f t="shared" si="82"/>
        <v>192</v>
      </c>
      <c r="G193">
        <f t="shared" si="57"/>
        <v>1.032945021410983</v>
      </c>
      <c r="H193">
        <f t="shared" si="83"/>
        <v>1.3683389297404633E-2</v>
      </c>
      <c r="K193">
        <f t="shared" si="58"/>
        <v>1.8037503787674266E-2</v>
      </c>
      <c r="L193">
        <f>ACOS(-J2*K193)</f>
        <v>1.5731327397115942</v>
      </c>
      <c r="N193">
        <f t="shared" si="59"/>
        <v>0.99983736391290545</v>
      </c>
      <c r="O193">
        <f t="shared" si="60"/>
        <v>2.7463943340419721E-2</v>
      </c>
      <c r="P193">
        <f>M2*N193*O193</f>
        <v>2.723197515783269E-2</v>
      </c>
      <c r="Q193">
        <f t="shared" si="61"/>
        <v>2.7467397042583389E-2</v>
      </c>
      <c r="S193">
        <f t="shared" si="62"/>
        <v>1.8034570238637283E-2</v>
      </c>
      <c r="T193">
        <f>Q193*R2*S193</f>
        <v>6.3633081731254731E-5</v>
      </c>
      <c r="U193">
        <f>D2*E2*G2*(P193+T193)</f>
        <v>1059621.3823593813</v>
      </c>
      <c r="V193">
        <f t="shared" si="63"/>
        <v>1059.6213823593812</v>
      </c>
      <c r="W193" s="2">
        <v>22</v>
      </c>
      <c r="X193">
        <f t="shared" si="64"/>
        <v>379.94</v>
      </c>
      <c r="Y193" s="6">
        <f t="shared" si="65"/>
        <v>295.3</v>
      </c>
      <c r="Z193">
        <f t="shared" si="66"/>
        <v>2.2114271288940266</v>
      </c>
      <c r="AA193" s="2">
        <v>28.5</v>
      </c>
      <c r="AB193">
        <f t="shared" si="67"/>
        <v>492.19499999999999</v>
      </c>
      <c r="AC193" s="6">
        <f t="shared" si="56"/>
        <v>301.8</v>
      </c>
      <c r="AD193">
        <f t="shared" si="68"/>
        <v>3.1201438467792553</v>
      </c>
      <c r="AE193" s="8">
        <v>83</v>
      </c>
      <c r="AF193">
        <f t="shared" si="69"/>
        <v>0.83</v>
      </c>
      <c r="AG193" s="8">
        <v>98</v>
      </c>
      <c r="AH193">
        <f t="shared" si="70"/>
        <v>0.98</v>
      </c>
      <c r="AI193">
        <f t="shared" si="71"/>
        <v>2.3784589895714641</v>
      </c>
      <c r="AL193">
        <f t="shared" si="72"/>
        <v>798.00028621771617</v>
      </c>
      <c r="AM193" s="12">
        <v>13.278857142857143</v>
      </c>
      <c r="AN193">
        <f t="shared" si="73"/>
        <v>1.6640165889908354E-2</v>
      </c>
      <c r="AO193" s="6">
        <f t="shared" si="74"/>
        <v>7589794316.8739386</v>
      </c>
      <c r="AP193">
        <f t="shared" si="75"/>
        <v>8280773520.7485352</v>
      </c>
      <c r="AQ193">
        <f t="shared" si="76"/>
        <v>7935283918.8112373</v>
      </c>
      <c r="AR193">
        <f t="shared" si="77"/>
        <v>38.906697053931495</v>
      </c>
      <c r="AS193">
        <f t="shared" si="78"/>
        <v>0.12408845284329814</v>
      </c>
      <c r="AT193">
        <f t="shared" si="79"/>
        <v>-0.32753577604862372</v>
      </c>
      <c r="AU193">
        <f t="shared" si="80"/>
        <v>-1.5813007506506664</v>
      </c>
      <c r="AX193">
        <f>AW2*AM193</f>
        <v>9.2951999999999995</v>
      </c>
      <c r="AY193">
        <f t="shared" si="81"/>
        <v>10.876500750650665</v>
      </c>
    </row>
    <row r="194" spans="6:51" x14ac:dyDescent="0.25">
      <c r="F194">
        <f t="shared" si="82"/>
        <v>193</v>
      </c>
      <c r="G194">
        <f t="shared" si="57"/>
        <v>1.0329444473871101</v>
      </c>
      <c r="H194">
        <f t="shared" si="83"/>
        <v>1.3806300604649413E-2</v>
      </c>
      <c r="K194">
        <f t="shared" si="58"/>
        <v>1.8037493761774336E-2</v>
      </c>
      <c r="L194">
        <f>ACOS(-J2*K194)</f>
        <v>1.5731327384129288</v>
      </c>
      <c r="N194">
        <f t="shared" si="59"/>
        <v>0.99983736409365931</v>
      </c>
      <c r="O194">
        <f t="shared" si="60"/>
        <v>2.7463943317753169E-2</v>
      </c>
      <c r="P194">
        <f>M2*N194*O194</f>
        <v>2.7231975140280675E-2</v>
      </c>
      <c r="Q194">
        <f t="shared" si="61"/>
        <v>2.7467397019908281E-2</v>
      </c>
      <c r="S194">
        <f t="shared" si="62"/>
        <v>1.8034560217628275E-2</v>
      </c>
      <c r="T194">
        <f>Q194*R2*S194</f>
        <v>6.3633046320648969E-5</v>
      </c>
      <c r="U194">
        <f>D2*E2*G2*(P194+T194)</f>
        <v>1059621.380303361</v>
      </c>
      <c r="V194">
        <f t="shared" si="63"/>
        <v>1059.6213803033611</v>
      </c>
      <c r="W194" s="2">
        <v>21.5</v>
      </c>
      <c r="X194">
        <f t="shared" si="64"/>
        <v>371.30500000000001</v>
      </c>
      <c r="Y194" s="6">
        <f t="shared" si="65"/>
        <v>294.8</v>
      </c>
      <c r="Z194">
        <f t="shared" si="66"/>
        <v>2.1522831732713339</v>
      </c>
      <c r="AA194" s="2">
        <v>27.5</v>
      </c>
      <c r="AB194">
        <f t="shared" si="67"/>
        <v>474.92500000000001</v>
      </c>
      <c r="AC194" s="6">
        <f t="shared" ref="AC194:AC257" si="84">AA194+273.3</f>
        <v>300.8</v>
      </c>
      <c r="AD194">
        <f t="shared" si="68"/>
        <v>2.9620668940772426</v>
      </c>
      <c r="AE194" s="8">
        <v>85</v>
      </c>
      <c r="AF194">
        <f t="shared" si="69"/>
        <v>0.85</v>
      </c>
      <c r="AG194" s="8">
        <v>98</v>
      </c>
      <c r="AH194">
        <f t="shared" si="70"/>
        <v>0.98</v>
      </c>
      <c r="AI194">
        <f t="shared" si="71"/>
        <v>2.3134971848857813</v>
      </c>
      <c r="AL194">
        <f t="shared" si="72"/>
        <v>798.00028466932849</v>
      </c>
      <c r="AM194" s="12">
        <v>15.588000000000001</v>
      </c>
      <c r="AN194">
        <f t="shared" si="73"/>
        <v>1.9533827618193497E-2</v>
      </c>
      <c r="AO194" s="6">
        <f t="shared" si="74"/>
        <v>7538496509.1746454</v>
      </c>
      <c r="AP194">
        <f t="shared" si="75"/>
        <v>8171515569.1849499</v>
      </c>
      <c r="AQ194">
        <f t="shared" si="76"/>
        <v>7855006039.1797981</v>
      </c>
      <c r="AR194">
        <f t="shared" si="77"/>
        <v>38.513094610098548</v>
      </c>
      <c r="AS194">
        <f t="shared" si="78"/>
        <v>0.1270574142550126</v>
      </c>
      <c r="AT194">
        <f t="shared" si="79"/>
        <v>-0.32362933271543876</v>
      </c>
      <c r="AU194">
        <f t="shared" si="80"/>
        <v>-1.5836394322891318</v>
      </c>
      <c r="AX194">
        <f>AW2*AM194</f>
        <v>10.9116</v>
      </c>
      <c r="AY194">
        <f t="shared" si="81"/>
        <v>12.495239432289132</v>
      </c>
    </row>
    <row r="195" spans="6:51" x14ac:dyDescent="0.25">
      <c r="F195">
        <f t="shared" si="82"/>
        <v>194</v>
      </c>
      <c r="G195">
        <f t="shared" ref="G195:G258" si="85">(1+(0.033*COS(2*22/7*F195/365*(22/7)/180)))</f>
        <v>1.0329438703846519</v>
      </c>
      <c r="H195">
        <f t="shared" si="83"/>
        <v>1.3929210663633958E-2</v>
      </c>
      <c r="K195">
        <f t="shared" ref="K195:K258" si="86">TAN(G195*(22/7)/180)</f>
        <v>1.8037483683850445E-2</v>
      </c>
      <c r="L195">
        <f>ACOS(-J2*K195)</f>
        <v>1.5731327371075243</v>
      </c>
      <c r="N195">
        <f t="shared" ref="N195:N258" si="87">COS(G195*(22/7)/180)</f>
        <v>0.99983736427535108</v>
      </c>
      <c r="O195">
        <f t="shared" ref="O195:O258" si="88">SIN(L195*(22/7)/180)</f>
        <v>2.7463943294968988E-2</v>
      </c>
      <c r="P195">
        <f>M2*N195*O195</f>
        <v>2.7231975122637562E-2</v>
      </c>
      <c r="Q195">
        <f t="shared" ref="Q195:Q258" si="89">(22/7*L195)/180</f>
        <v>2.7467396997115503E-2</v>
      </c>
      <c r="S195">
        <f t="shared" ref="S195:S258" si="90">SIN(G195*(22/7)/180)</f>
        <v>1.803455014462068E-2</v>
      </c>
      <c r="T195">
        <f>Q195*R2*S195</f>
        <v>6.3633010726299113E-5</v>
      </c>
      <c r="U195">
        <f>D2*E2*G2*(P195+T195)</f>
        <v>1059621.3782366712</v>
      </c>
      <c r="V195">
        <f t="shared" ref="V195:V258" si="91">U195/1000</f>
        <v>1059.6213782366713</v>
      </c>
      <c r="W195" s="2">
        <v>21</v>
      </c>
      <c r="X195">
        <f t="shared" ref="X195:X258" si="92">W195*17.27</f>
        <v>362.67</v>
      </c>
      <c r="Y195" s="6">
        <f t="shared" ref="Y195:Y258" si="93">W195+273.3</f>
        <v>294.3</v>
      </c>
      <c r="Z195">
        <f t="shared" ref="Z195:Z258" si="94">0.6108*EXP(X195/Y195)</f>
        <v>2.0945280629249932</v>
      </c>
      <c r="AA195" s="2">
        <v>28</v>
      </c>
      <c r="AB195">
        <f t="shared" ref="AB195:AB258" si="95">17.27*AA195</f>
        <v>483.56</v>
      </c>
      <c r="AC195" s="6">
        <f t="shared" si="84"/>
        <v>301.3</v>
      </c>
      <c r="AD195">
        <f t="shared" ref="AD195:AD258" si="96">0.6108*EXP(AB195/AC195)</f>
        <v>3.0402092404813938</v>
      </c>
      <c r="AE195" s="8">
        <v>88</v>
      </c>
      <c r="AF195">
        <f t="shared" ref="AF195:AF258" si="97">AE195/100</f>
        <v>0.88</v>
      </c>
      <c r="AG195" s="8">
        <v>98</v>
      </c>
      <c r="AH195">
        <f t="shared" ref="AH195:AH258" si="98">AG195/100</f>
        <v>0.98</v>
      </c>
      <c r="AI195">
        <f t="shared" ref="AI195:AI258" si="99">((Z195*(AH195)+AD195*(AF195))/2)</f>
        <v>2.3640108166450595</v>
      </c>
      <c r="AL195">
        <f t="shared" ref="AL195:AL258" si="100">(0.75+(2*EXP(-5)*(0.23)))*V195</f>
        <v>798.00028311290555</v>
      </c>
      <c r="AM195" s="12">
        <v>18.468</v>
      </c>
      <c r="AN195">
        <f t="shared" ref="AN195:AN258" si="101">AM195/AL195</f>
        <v>2.31428489322817E-2</v>
      </c>
      <c r="AO195" s="6">
        <f t="shared" ref="AO195:AO258" si="102">(W195+273.16)^4</f>
        <v>7487459175.1471529</v>
      </c>
      <c r="AP195">
        <f t="shared" ref="AP195:AP258" si="103">(AA195+273.16)^4</f>
        <v>8226008498.8858423</v>
      </c>
      <c r="AQ195">
        <f t="shared" ref="AQ195:AQ258" si="104">(AO195+AP195)/2</f>
        <v>7856733837.0164976</v>
      </c>
      <c r="AR195">
        <f t="shared" ref="AR195:AR258" si="105">4.903*10^-9*AQ195</f>
        <v>38.521566002891888</v>
      </c>
      <c r="AS195">
        <f t="shared" ref="AS195:AS232" si="106">(0.34-(0.14*SQRT(AI195)))</f>
        <v>0.12474523929482262</v>
      </c>
      <c r="AT195">
        <f t="shared" ref="AT195:AT258" si="107">(1.35*(AN195))-0.35</f>
        <v>-0.31875715394141968</v>
      </c>
      <c r="AU195">
        <f t="shared" ref="AU195:AU258" si="108">AR195*AS195*AT195</f>
        <v>-1.5317498800532598</v>
      </c>
      <c r="AX195">
        <f>AW2*AM195</f>
        <v>12.9276</v>
      </c>
      <c r="AY195">
        <f t="shared" ref="AY195:AY258" si="109">(AX195-AU195)</f>
        <v>14.45934988005326</v>
      </c>
    </row>
    <row r="196" spans="6:51" x14ac:dyDescent="0.25">
      <c r="F196">
        <f t="shared" ref="F196:F259" si="110">F195+1</f>
        <v>195</v>
      </c>
      <c r="G196">
        <f t="shared" si="85"/>
        <v>1.0329432904036606</v>
      </c>
      <c r="H196">
        <f t="shared" ref="H196:H259" si="111">0.409*SIN((22/7)/180*(2*F196*(22/7)/365-(1.39)))</f>
        <v>1.4052119463245676E-2</v>
      </c>
      <c r="K196">
        <f t="shared" si="86"/>
        <v>1.8037473553903505E-2</v>
      </c>
      <c r="L196">
        <f>ACOS(-J2*K196)</f>
        <v>1.5731327357953815</v>
      </c>
      <c r="N196">
        <f t="shared" si="87"/>
        <v>0.99983736445798066</v>
      </c>
      <c r="O196">
        <f t="shared" si="88"/>
        <v>2.74639432720672E-2</v>
      </c>
      <c r="P196">
        <f>M2*N196*O196</f>
        <v>2.7231975104903383E-2</v>
      </c>
      <c r="Q196">
        <f t="shared" si="89"/>
        <v>2.7467396974205076E-2</v>
      </c>
      <c r="S196">
        <f t="shared" si="90"/>
        <v>1.8034540019615405E-2</v>
      </c>
      <c r="T196">
        <f>Q196*R2*S196</f>
        <v>6.3632974948208432E-5</v>
      </c>
      <c r="U196">
        <f>D2*E2*G2*(P196+T196)</f>
        <v>1059621.3761593134</v>
      </c>
      <c r="V196">
        <f t="shared" si="91"/>
        <v>1059.6213761593133</v>
      </c>
      <c r="W196" s="2">
        <v>21</v>
      </c>
      <c r="X196">
        <f t="shared" si="92"/>
        <v>362.67</v>
      </c>
      <c r="Y196" s="6">
        <f t="shared" si="93"/>
        <v>294.3</v>
      </c>
      <c r="Z196">
        <f t="shared" si="94"/>
        <v>2.0945280629249932</v>
      </c>
      <c r="AA196" s="2">
        <v>26</v>
      </c>
      <c r="AB196">
        <f t="shared" si="95"/>
        <v>449.02</v>
      </c>
      <c r="AC196" s="6">
        <f t="shared" si="84"/>
        <v>299.3</v>
      </c>
      <c r="AD196">
        <f t="shared" si="96"/>
        <v>2.7380559832185698</v>
      </c>
      <c r="AE196" s="8">
        <v>81</v>
      </c>
      <c r="AF196">
        <f t="shared" si="97"/>
        <v>0.81</v>
      </c>
      <c r="AG196" s="8">
        <v>97</v>
      </c>
      <c r="AH196">
        <f t="shared" si="98"/>
        <v>0.97</v>
      </c>
      <c r="AI196">
        <f t="shared" si="99"/>
        <v>2.1247587837221422</v>
      </c>
      <c r="AL196">
        <f t="shared" si="100"/>
        <v>798.00028154844836</v>
      </c>
      <c r="AM196" s="12">
        <v>18.684000000000001</v>
      </c>
      <c r="AN196">
        <f t="shared" si="101"/>
        <v>2.3413525573882463E-2</v>
      </c>
      <c r="AO196" s="6">
        <f t="shared" si="102"/>
        <v>7487459175.1471529</v>
      </c>
      <c r="AP196">
        <f t="shared" si="103"/>
        <v>8009660313.2530737</v>
      </c>
      <c r="AQ196">
        <f t="shared" si="104"/>
        <v>7748559744.2001133</v>
      </c>
      <c r="AR196">
        <f t="shared" si="105"/>
        <v>37.991188425813156</v>
      </c>
      <c r="AS196">
        <f t="shared" si="106"/>
        <v>0.13592826711924558</v>
      </c>
      <c r="AT196">
        <f t="shared" si="107"/>
        <v>-0.31839174047525864</v>
      </c>
      <c r="AU196">
        <f t="shared" si="108"/>
        <v>-1.6441992756563901</v>
      </c>
      <c r="AX196">
        <f>AW2*AM196</f>
        <v>13.078799999999999</v>
      </c>
      <c r="AY196">
        <f t="shared" si="109"/>
        <v>14.72299927565639</v>
      </c>
    </row>
    <row r="197" spans="6:51" x14ac:dyDescent="0.25">
      <c r="F197">
        <f t="shared" si="110"/>
        <v>196</v>
      </c>
      <c r="G197">
        <f t="shared" si="85"/>
        <v>1.0329427074441886</v>
      </c>
      <c r="H197">
        <f t="shared" si="111"/>
        <v>1.4175026992372086E-2</v>
      </c>
      <c r="K197">
        <f t="shared" si="86"/>
        <v>1.8037463371934428E-2</v>
      </c>
      <c r="L197">
        <f>ACOS(-J2*K197)</f>
        <v>1.5731327344765003</v>
      </c>
      <c r="N197">
        <f t="shared" si="87"/>
        <v>0.99983736464154804</v>
      </c>
      <c r="O197">
        <f t="shared" si="88"/>
        <v>2.7463943249047797E-2</v>
      </c>
      <c r="P197">
        <f>M2*N197*O197</f>
        <v>2.7231975087078125E-2</v>
      </c>
      <c r="Q197">
        <f t="shared" si="89"/>
        <v>2.7467396951176986E-2</v>
      </c>
      <c r="S197">
        <f t="shared" si="90"/>
        <v>1.8034529842613368E-2</v>
      </c>
      <c r="T197">
        <f>Q197*R2*S197</f>
        <v>6.3632938986380136E-5</v>
      </c>
      <c r="U197">
        <f>D2*E2*G2*(P197+T197)</f>
        <v>1059621.374071287</v>
      </c>
      <c r="V197">
        <f t="shared" si="91"/>
        <v>1059.6213740712869</v>
      </c>
      <c r="W197" s="2">
        <v>21</v>
      </c>
      <c r="X197">
        <f t="shared" si="92"/>
        <v>362.67</v>
      </c>
      <c r="Y197" s="6">
        <f t="shared" si="93"/>
        <v>294.3</v>
      </c>
      <c r="Z197">
        <f t="shared" si="94"/>
        <v>2.0945280629249932</v>
      </c>
      <c r="AA197" s="2">
        <v>28</v>
      </c>
      <c r="AB197">
        <f t="shared" si="95"/>
        <v>483.56</v>
      </c>
      <c r="AC197" s="6">
        <f t="shared" si="84"/>
        <v>301.3</v>
      </c>
      <c r="AD197">
        <f t="shared" si="96"/>
        <v>3.0402092404813938</v>
      </c>
      <c r="AE197" s="8">
        <v>73</v>
      </c>
      <c r="AF197">
        <f t="shared" si="97"/>
        <v>0.73</v>
      </c>
      <c r="AG197" s="8">
        <v>98</v>
      </c>
      <c r="AH197">
        <f t="shared" si="98"/>
        <v>0.98</v>
      </c>
      <c r="AI197">
        <f t="shared" si="99"/>
        <v>2.1359951236089554</v>
      </c>
      <c r="AL197">
        <f t="shared" si="100"/>
        <v>798.0002799759568</v>
      </c>
      <c r="AM197" s="12">
        <v>16.740000000000002</v>
      </c>
      <c r="AN197">
        <f t="shared" si="101"/>
        <v>2.0977436249150647E-2</v>
      </c>
      <c r="AO197" s="6">
        <f t="shared" si="102"/>
        <v>7487459175.1471529</v>
      </c>
      <c r="AP197">
        <f t="shared" si="103"/>
        <v>8226008498.8858423</v>
      </c>
      <c r="AQ197">
        <f t="shared" si="104"/>
        <v>7856733837.0164976</v>
      </c>
      <c r="AR197">
        <f t="shared" si="105"/>
        <v>38.521566002891888</v>
      </c>
      <c r="AS197">
        <f t="shared" si="106"/>
        <v>0.13538938340658979</v>
      </c>
      <c r="AT197">
        <f t="shared" si="107"/>
        <v>-0.32168046106364662</v>
      </c>
      <c r="AU197">
        <f t="shared" si="108"/>
        <v>-1.6776958373084365</v>
      </c>
      <c r="AX197">
        <f>AW2*AM197</f>
        <v>11.718</v>
      </c>
      <c r="AY197">
        <f t="shared" si="109"/>
        <v>13.395695837308436</v>
      </c>
    </row>
    <row r="198" spans="6:51" x14ac:dyDescent="0.25">
      <c r="F198">
        <f t="shared" si="110"/>
        <v>197</v>
      </c>
      <c r="G198">
        <f t="shared" si="85"/>
        <v>1.0329421215062886</v>
      </c>
      <c r="H198">
        <f t="shared" si="111"/>
        <v>1.4297933239900832E-2</v>
      </c>
      <c r="K198">
        <f t="shared" si="86"/>
        <v>1.8037453137944134E-2</v>
      </c>
      <c r="L198">
        <f>ACOS(-J2*K198)</f>
        <v>1.5731327331508804</v>
      </c>
      <c r="N198">
        <f t="shared" si="87"/>
        <v>0.99983736482605312</v>
      </c>
      <c r="O198">
        <f t="shared" si="88"/>
        <v>2.7463943225910788E-2</v>
      </c>
      <c r="P198">
        <f>M2*N198*O198</f>
        <v>2.7231975069161793E-2</v>
      </c>
      <c r="Q198">
        <f t="shared" si="89"/>
        <v>2.7467396928031244E-2</v>
      </c>
      <c r="S198">
        <f t="shared" si="90"/>
        <v>1.8034519613615487E-2</v>
      </c>
      <c r="T198">
        <f>Q198*R2*S198</f>
        <v>6.3632902840817464E-5</v>
      </c>
      <c r="U198">
        <f>D2*E2*G2*(P198+T198)</f>
        <v>1059621.3719725928</v>
      </c>
      <c r="V198">
        <f t="shared" si="91"/>
        <v>1059.6213719725927</v>
      </c>
      <c r="W198" s="2">
        <v>22</v>
      </c>
      <c r="X198">
        <f t="shared" si="92"/>
        <v>379.94</v>
      </c>
      <c r="Y198" s="6">
        <f t="shared" si="93"/>
        <v>295.3</v>
      </c>
      <c r="Z198">
        <f t="shared" si="94"/>
        <v>2.2114271288940266</v>
      </c>
      <c r="AA198" s="2">
        <v>27</v>
      </c>
      <c r="AB198">
        <f t="shared" si="95"/>
        <v>466.28999999999996</v>
      </c>
      <c r="AC198" s="6">
        <f t="shared" si="84"/>
        <v>300.3</v>
      </c>
      <c r="AD198">
        <f t="shared" si="96"/>
        <v>2.8856828078154693</v>
      </c>
      <c r="AE198" s="8">
        <v>78</v>
      </c>
      <c r="AF198">
        <f t="shared" si="97"/>
        <v>0.78</v>
      </c>
      <c r="AG198" s="8">
        <v>98</v>
      </c>
      <c r="AH198">
        <f t="shared" si="98"/>
        <v>0.98</v>
      </c>
      <c r="AI198">
        <f t="shared" si="99"/>
        <v>2.209015588206106</v>
      </c>
      <c r="AL198">
        <f t="shared" si="100"/>
        <v>798.00027839543134</v>
      </c>
      <c r="AM198" s="12">
        <v>10.584</v>
      </c>
      <c r="AN198">
        <f t="shared" si="101"/>
        <v>1.3263153267667575E-2</v>
      </c>
      <c r="AO198" s="6">
        <f t="shared" si="102"/>
        <v>7589794316.8739386</v>
      </c>
      <c r="AP198">
        <f t="shared" si="103"/>
        <v>8117293828.9158564</v>
      </c>
      <c r="AQ198">
        <f t="shared" si="104"/>
        <v>7853544072.8948975</v>
      </c>
      <c r="AR198">
        <f t="shared" si="105"/>
        <v>38.505926589403686</v>
      </c>
      <c r="AS198">
        <f t="shared" si="106"/>
        <v>0.13192139579274453</v>
      </c>
      <c r="AT198">
        <f t="shared" si="107"/>
        <v>-0.33209474308864873</v>
      </c>
      <c r="AU198">
        <f t="shared" si="108"/>
        <v>-1.6869601249464898</v>
      </c>
      <c r="AX198">
        <f>AW2*AM198</f>
        <v>7.4087999999999994</v>
      </c>
      <c r="AY198">
        <f t="shared" si="109"/>
        <v>9.095760124946489</v>
      </c>
    </row>
    <row r="199" spans="6:51" x14ac:dyDescent="0.25">
      <c r="F199">
        <f t="shared" si="110"/>
        <v>198</v>
      </c>
      <c r="G199">
        <f t="shared" si="85"/>
        <v>1.0329415325900138</v>
      </c>
      <c r="H199">
        <f t="shared" si="111"/>
        <v>1.4420838194719678E-2</v>
      </c>
      <c r="K199">
        <f t="shared" si="86"/>
        <v>1.8037442851933559E-2</v>
      </c>
      <c r="L199">
        <f>ACOS(-J2*K199)</f>
        <v>1.5731327318185226</v>
      </c>
      <c r="N199">
        <f t="shared" si="87"/>
        <v>0.999837365011496</v>
      </c>
      <c r="O199">
        <f t="shared" si="88"/>
        <v>2.7463943202656171E-2</v>
      </c>
      <c r="P199">
        <f>M2*N199*O199</f>
        <v>2.7231975051154385E-2</v>
      </c>
      <c r="Q199">
        <f t="shared" si="89"/>
        <v>2.7467396904767852E-2</v>
      </c>
      <c r="S199">
        <f t="shared" si="90"/>
        <v>1.8034509332622694E-2</v>
      </c>
      <c r="T199">
        <f>Q199*R2*S199</f>
        <v>6.3632866511523738E-5</v>
      </c>
      <c r="U199">
        <f>D2*E2*G2*(P199+T199)</f>
        <v>1059621.3698632303</v>
      </c>
      <c r="V199">
        <f t="shared" si="91"/>
        <v>1059.6213698632303</v>
      </c>
      <c r="W199" s="2">
        <v>22</v>
      </c>
      <c r="X199">
        <f t="shared" si="92"/>
        <v>379.94</v>
      </c>
      <c r="Y199" s="6">
        <f t="shared" si="93"/>
        <v>295.3</v>
      </c>
      <c r="Z199">
        <f t="shared" si="94"/>
        <v>2.2114271288940266</v>
      </c>
      <c r="AA199" s="2">
        <v>31.5</v>
      </c>
      <c r="AB199">
        <f t="shared" si="95"/>
        <v>544.005</v>
      </c>
      <c r="AC199" s="6">
        <f t="shared" si="84"/>
        <v>304.8</v>
      </c>
      <c r="AD199">
        <f t="shared" si="96"/>
        <v>3.6393591244975094</v>
      </c>
      <c r="AE199" s="8">
        <v>55</v>
      </c>
      <c r="AF199">
        <f t="shared" si="97"/>
        <v>0.55000000000000004</v>
      </c>
      <c r="AG199" s="8">
        <v>97</v>
      </c>
      <c r="AH199">
        <f t="shared" si="98"/>
        <v>0.97</v>
      </c>
      <c r="AI199">
        <f t="shared" si="99"/>
        <v>2.0733659167504181</v>
      </c>
      <c r="AL199">
        <f t="shared" si="100"/>
        <v>798.00027680687163</v>
      </c>
      <c r="AM199" s="12">
        <v>21.923999999999999</v>
      </c>
      <c r="AN199">
        <f t="shared" si="101"/>
        <v>2.747367468057401E-2</v>
      </c>
      <c r="AO199" s="6">
        <f t="shared" si="102"/>
        <v>7589794316.8739386</v>
      </c>
      <c r="AP199">
        <f t="shared" si="103"/>
        <v>8615128329.202486</v>
      </c>
      <c r="AQ199">
        <f t="shared" si="104"/>
        <v>8102461323.0382118</v>
      </c>
      <c r="AR199">
        <f t="shared" si="105"/>
        <v>39.726367866856357</v>
      </c>
      <c r="AS199">
        <f t="shared" si="106"/>
        <v>0.13841137936801048</v>
      </c>
      <c r="AT199">
        <f t="shared" si="107"/>
        <v>-0.31291053918122508</v>
      </c>
      <c r="AU199">
        <f t="shared" si="108"/>
        <v>-1.7205640623865082</v>
      </c>
      <c r="AX199">
        <f>AW2*AM199</f>
        <v>15.346799999999998</v>
      </c>
      <c r="AY199">
        <f t="shared" si="109"/>
        <v>17.067364062386506</v>
      </c>
    </row>
    <row r="200" spans="6:51" x14ac:dyDescent="0.25">
      <c r="F200">
        <f t="shared" si="110"/>
        <v>199</v>
      </c>
      <c r="G200">
        <f t="shared" si="85"/>
        <v>1.0329409406954171</v>
      </c>
      <c r="H200">
        <f t="shared" si="111"/>
        <v>1.4543741845716492E-2</v>
      </c>
      <c r="K200">
        <f t="shared" si="86"/>
        <v>1.8037432513903624E-2</v>
      </c>
      <c r="L200">
        <f>ACOS(-J2*K200)</f>
        <v>1.5731327304794265</v>
      </c>
      <c r="N200">
        <f t="shared" si="87"/>
        <v>0.99983736519787658</v>
      </c>
      <c r="O200">
        <f t="shared" si="88"/>
        <v>2.7463943179283946E-2</v>
      </c>
      <c r="P200">
        <f>M2*N200*O200</f>
        <v>2.7231975033055907E-2</v>
      </c>
      <c r="Q200">
        <f t="shared" si="89"/>
        <v>2.7467396881386809E-2</v>
      </c>
      <c r="S200">
        <f t="shared" si="90"/>
        <v>1.8034498999635912E-2</v>
      </c>
      <c r="T200">
        <f>Q200*R2*S200</f>
        <v>6.3632829998502195E-5</v>
      </c>
      <c r="U200">
        <f>D2*E2*G2*(P200+T200)</f>
        <v>1059621.3677432002</v>
      </c>
      <c r="V200">
        <f t="shared" si="91"/>
        <v>1059.6213677432002</v>
      </c>
      <c r="W200" s="2">
        <v>22</v>
      </c>
      <c r="X200">
        <f t="shared" si="92"/>
        <v>379.94</v>
      </c>
      <c r="Y200" s="6">
        <f t="shared" si="93"/>
        <v>295.3</v>
      </c>
      <c r="Z200">
        <f t="shared" si="94"/>
        <v>2.2114271288940266</v>
      </c>
      <c r="AA200" s="2">
        <v>27</v>
      </c>
      <c r="AB200">
        <f t="shared" si="95"/>
        <v>466.28999999999996</v>
      </c>
      <c r="AC200" s="6">
        <f t="shared" si="84"/>
        <v>300.3</v>
      </c>
      <c r="AD200">
        <f t="shared" si="96"/>
        <v>2.8856828078154693</v>
      </c>
      <c r="AE200" s="8">
        <v>87</v>
      </c>
      <c r="AF200">
        <f t="shared" si="97"/>
        <v>0.87</v>
      </c>
      <c r="AG200" s="8">
        <v>99</v>
      </c>
      <c r="AH200">
        <f t="shared" si="98"/>
        <v>0.99</v>
      </c>
      <c r="AI200">
        <f t="shared" si="99"/>
        <v>2.3499284502022721</v>
      </c>
      <c r="AL200">
        <f t="shared" si="100"/>
        <v>798.00027521027812</v>
      </c>
      <c r="AM200" s="12">
        <v>10.476000000000001</v>
      </c>
      <c r="AN200">
        <f t="shared" si="101"/>
        <v>1.3127815021416514E-2</v>
      </c>
      <c r="AO200" s="6">
        <f t="shared" si="102"/>
        <v>7589794316.8739386</v>
      </c>
      <c r="AP200">
        <f t="shared" si="103"/>
        <v>8117293828.9158564</v>
      </c>
      <c r="AQ200">
        <f t="shared" si="104"/>
        <v>7853544072.8948975</v>
      </c>
      <c r="AR200">
        <f t="shared" si="105"/>
        <v>38.505926589403686</v>
      </c>
      <c r="AS200">
        <f t="shared" si="106"/>
        <v>0.12538733116620412</v>
      </c>
      <c r="AT200">
        <f t="shared" si="107"/>
        <v>-0.33227744972108769</v>
      </c>
      <c r="AU200">
        <f t="shared" si="108"/>
        <v>-1.6042871529107312</v>
      </c>
      <c r="AX200">
        <f>AW2*AM200</f>
        <v>7.3331999999999997</v>
      </c>
      <c r="AY200">
        <f t="shared" si="109"/>
        <v>8.9374871529107303</v>
      </c>
    </row>
    <row r="201" spans="6:51" x14ac:dyDescent="0.25">
      <c r="F201">
        <f t="shared" si="110"/>
        <v>200</v>
      </c>
      <c r="G201">
        <f t="shared" si="85"/>
        <v>1.0329403458225521</v>
      </c>
      <c r="H201">
        <f t="shared" si="111"/>
        <v>1.4666644181779253E-2</v>
      </c>
      <c r="K201">
        <f t="shared" si="86"/>
        <v>1.803742212385526E-2</v>
      </c>
      <c r="L201">
        <f>ACOS(-J2*K201)</f>
        <v>1.5731327291335924</v>
      </c>
      <c r="N201">
        <f t="shared" si="87"/>
        <v>0.99983736538519496</v>
      </c>
      <c r="O201">
        <f t="shared" si="88"/>
        <v>2.7463943155794122E-2</v>
      </c>
      <c r="P201">
        <f>M2*N201*O201</f>
        <v>2.7231975014866364E-2</v>
      </c>
      <c r="Q201">
        <f t="shared" si="89"/>
        <v>2.746739685788812E-2</v>
      </c>
      <c r="S201">
        <f t="shared" si="90"/>
        <v>1.803448861465607E-2</v>
      </c>
      <c r="T201">
        <f>Q201*R2*S201</f>
        <v>6.3632793301756144E-5</v>
      </c>
      <c r="U201">
        <f>D2*E2*G2*(P201+T201)</f>
        <v>1059621.3656125027</v>
      </c>
      <c r="V201">
        <f t="shared" si="91"/>
        <v>1059.6213656125026</v>
      </c>
      <c r="W201" s="2">
        <v>22.5</v>
      </c>
      <c r="X201">
        <f t="shared" si="92"/>
        <v>388.57499999999999</v>
      </c>
      <c r="Y201" s="6">
        <f t="shared" si="93"/>
        <v>295.8</v>
      </c>
      <c r="Z201">
        <f t="shared" si="94"/>
        <v>2.2719881109601614</v>
      </c>
      <c r="AA201" s="2">
        <v>28.5</v>
      </c>
      <c r="AB201">
        <f t="shared" si="95"/>
        <v>492.19499999999999</v>
      </c>
      <c r="AC201" s="6">
        <f t="shared" si="84"/>
        <v>301.8</v>
      </c>
      <c r="AD201">
        <f t="shared" si="96"/>
        <v>3.1201438467792553</v>
      </c>
      <c r="AE201" s="8">
        <v>75</v>
      </c>
      <c r="AF201">
        <f t="shared" si="97"/>
        <v>0.75</v>
      </c>
      <c r="AG201" s="8">
        <v>98</v>
      </c>
      <c r="AH201">
        <f t="shared" si="98"/>
        <v>0.98</v>
      </c>
      <c r="AI201">
        <f t="shared" si="99"/>
        <v>2.2833281169127</v>
      </c>
      <c r="AL201">
        <f t="shared" si="100"/>
        <v>798.00027360565093</v>
      </c>
      <c r="AM201" s="12">
        <v>10.44</v>
      </c>
      <c r="AN201">
        <f t="shared" si="101"/>
        <v>1.3082702281326724E-2</v>
      </c>
      <c r="AO201" s="6">
        <f t="shared" si="102"/>
        <v>7641353482.9750309</v>
      </c>
      <c r="AP201">
        <f t="shared" si="103"/>
        <v>8280773520.7485352</v>
      </c>
      <c r="AQ201">
        <f t="shared" si="104"/>
        <v>7961063501.861783</v>
      </c>
      <c r="AR201">
        <f t="shared" si="105"/>
        <v>39.033094349628321</v>
      </c>
      <c r="AS201">
        <f t="shared" si="106"/>
        <v>0.12845040512567998</v>
      </c>
      <c r="AT201">
        <f t="shared" si="107"/>
        <v>-0.33233835192020889</v>
      </c>
      <c r="AU201">
        <f t="shared" si="108"/>
        <v>-1.666283606332132</v>
      </c>
      <c r="AX201">
        <f>AW2*AM201</f>
        <v>7.3079999999999989</v>
      </c>
      <c r="AY201">
        <f t="shared" si="109"/>
        <v>8.974283606332131</v>
      </c>
    </row>
    <row r="202" spans="6:51" x14ac:dyDescent="0.25">
      <c r="F202">
        <f t="shared" si="110"/>
        <v>201</v>
      </c>
      <c r="G202">
        <f t="shared" si="85"/>
        <v>1.0329397479714726</v>
      </c>
      <c r="H202">
        <f t="shared" si="111"/>
        <v>1.4789545191796085E-2</v>
      </c>
      <c r="K202">
        <f t="shared" si="86"/>
        <v>1.8037411681789416E-2</v>
      </c>
      <c r="L202">
        <f>ACOS(-J2*K202)</f>
        <v>1.5731327277810203</v>
      </c>
      <c r="N202">
        <f t="shared" si="87"/>
        <v>0.99983736557345093</v>
      </c>
      <c r="O202">
        <f t="shared" si="88"/>
        <v>2.746394313218669E-2</v>
      </c>
      <c r="P202">
        <f>M2*N202*O202</f>
        <v>2.7231974996585744E-2</v>
      </c>
      <c r="Q202">
        <f t="shared" si="89"/>
        <v>2.7467396834271782E-2</v>
      </c>
      <c r="S202">
        <f t="shared" si="90"/>
        <v>1.8034478177684117E-2</v>
      </c>
      <c r="T202">
        <f>Q202*R2*S202</f>
        <v>6.3632756421288904E-5</v>
      </c>
      <c r="U202">
        <f>D2*E2*G2*(P202+T202)</f>
        <v>1059621.3634711374</v>
      </c>
      <c r="V202">
        <f t="shared" si="91"/>
        <v>1059.6213634711373</v>
      </c>
      <c r="W202" s="2">
        <v>21</v>
      </c>
      <c r="X202">
        <f t="shared" si="92"/>
        <v>362.67</v>
      </c>
      <c r="Y202" s="6">
        <f t="shared" si="93"/>
        <v>294.3</v>
      </c>
      <c r="Z202">
        <f t="shared" si="94"/>
        <v>2.0945280629249932</v>
      </c>
      <c r="AA202" s="2">
        <v>29</v>
      </c>
      <c r="AB202">
        <f t="shared" si="95"/>
        <v>500.83</v>
      </c>
      <c r="AC202" s="6">
        <f t="shared" si="84"/>
        <v>302.3</v>
      </c>
      <c r="AD202">
        <f t="shared" si="96"/>
        <v>3.2019052325811828</v>
      </c>
      <c r="AE202" s="8">
        <v>70</v>
      </c>
      <c r="AF202">
        <f t="shared" si="97"/>
        <v>0.7</v>
      </c>
      <c r="AG202" s="8">
        <v>99</v>
      </c>
      <c r="AH202">
        <f t="shared" si="98"/>
        <v>0.99</v>
      </c>
      <c r="AI202">
        <f t="shared" si="99"/>
        <v>2.1574582225512855</v>
      </c>
      <c r="AL202">
        <f t="shared" si="100"/>
        <v>798.00027199298995</v>
      </c>
      <c r="AM202" s="12">
        <v>15.515999999999998</v>
      </c>
      <c r="AN202">
        <f t="shared" si="101"/>
        <v>1.9443602395333895E-2</v>
      </c>
      <c r="AO202" s="6">
        <f t="shared" si="102"/>
        <v>7487459175.1471529</v>
      </c>
      <c r="AP202">
        <f t="shared" si="103"/>
        <v>8335811539.003027</v>
      </c>
      <c r="AQ202">
        <f t="shared" si="104"/>
        <v>7911635357.0750904</v>
      </c>
      <c r="AR202">
        <f t="shared" si="105"/>
        <v>38.790748155739166</v>
      </c>
      <c r="AS202">
        <f t="shared" si="106"/>
        <v>0.13436395947693119</v>
      </c>
      <c r="AT202">
        <f t="shared" si="107"/>
        <v>-0.32375113676629924</v>
      </c>
      <c r="AU202">
        <f t="shared" si="108"/>
        <v>-1.6874163435888196</v>
      </c>
      <c r="AX202">
        <f>AW2*AM202</f>
        <v>10.861199999999998</v>
      </c>
      <c r="AY202">
        <f t="shared" si="109"/>
        <v>12.548616343588819</v>
      </c>
    </row>
    <row r="203" spans="6:51" x14ac:dyDescent="0.25">
      <c r="F203">
        <f t="shared" si="110"/>
        <v>202</v>
      </c>
      <c r="G203">
        <f t="shared" si="85"/>
        <v>1.0329391471422329</v>
      </c>
      <c r="H203">
        <f t="shared" si="111"/>
        <v>1.4912444864655212E-2</v>
      </c>
      <c r="K203">
        <f t="shared" si="86"/>
        <v>1.8037401187707029E-2</v>
      </c>
      <c r="L203">
        <f>ACOS(-J2*K203)</f>
        <v>1.5731327264217108</v>
      </c>
      <c r="N203">
        <f t="shared" si="87"/>
        <v>0.9998373657626447</v>
      </c>
      <c r="O203">
        <f t="shared" si="88"/>
        <v>2.7463943108461671E-2</v>
      </c>
      <c r="P203">
        <f>M2*N203*O203</f>
        <v>2.7231974978214071E-2</v>
      </c>
      <c r="Q203">
        <f t="shared" si="89"/>
        <v>2.7467396810537809E-2</v>
      </c>
      <c r="S203">
        <f t="shared" si="90"/>
        <v>1.8034467688720995E-2</v>
      </c>
      <c r="T203">
        <f>Q203*R2*S203</f>
        <v>6.3632719357103849E-5</v>
      </c>
      <c r="U203">
        <f>D2*E2*G2*(P203+T203)</f>
        <v>1059621.3613191054</v>
      </c>
      <c r="V203">
        <f t="shared" si="91"/>
        <v>1059.6213613191053</v>
      </c>
      <c r="W203" s="2">
        <v>23</v>
      </c>
      <c r="X203">
        <f t="shared" si="92"/>
        <v>397.21</v>
      </c>
      <c r="Y203" s="6">
        <f t="shared" si="93"/>
        <v>296.3</v>
      </c>
      <c r="Z203">
        <f t="shared" si="94"/>
        <v>2.3339947564661481</v>
      </c>
      <c r="AA203" s="2">
        <v>30</v>
      </c>
      <c r="AB203">
        <f t="shared" si="95"/>
        <v>518.1</v>
      </c>
      <c r="AC203" s="6">
        <f t="shared" si="84"/>
        <v>303.3</v>
      </c>
      <c r="AD203">
        <f t="shared" si="96"/>
        <v>3.3710490534071527</v>
      </c>
      <c r="AE203" s="8">
        <v>65</v>
      </c>
      <c r="AF203">
        <f t="shared" si="97"/>
        <v>0.65</v>
      </c>
      <c r="AG203" s="8">
        <v>97</v>
      </c>
      <c r="AH203">
        <f t="shared" si="98"/>
        <v>0.97</v>
      </c>
      <c r="AI203">
        <f t="shared" si="99"/>
        <v>2.2275783992434066</v>
      </c>
      <c r="AL203">
        <f t="shared" si="100"/>
        <v>798.00027037229574</v>
      </c>
      <c r="AM203" s="12">
        <v>17.388000000000002</v>
      </c>
      <c r="AN203">
        <f t="shared" si="101"/>
        <v>2.1789466301669141E-2</v>
      </c>
      <c r="AO203" s="6">
        <f t="shared" si="102"/>
        <v>7693174893.707921</v>
      </c>
      <c r="AP203">
        <f t="shared" si="103"/>
        <v>8446710189.1074104</v>
      </c>
      <c r="AQ203">
        <f t="shared" si="104"/>
        <v>8069942541.4076653</v>
      </c>
      <c r="AR203">
        <f t="shared" si="105"/>
        <v>39.566928280521786</v>
      </c>
      <c r="AS203">
        <f t="shared" si="106"/>
        <v>0.13104896117709591</v>
      </c>
      <c r="AT203">
        <f t="shared" si="107"/>
        <v>-0.32058422049274665</v>
      </c>
      <c r="AU203">
        <f t="shared" si="108"/>
        <v>-1.6622948543332996</v>
      </c>
      <c r="AX203">
        <f>AW2*AM203</f>
        <v>12.1716</v>
      </c>
      <c r="AY203">
        <f t="shared" si="109"/>
        <v>13.8338948543333</v>
      </c>
    </row>
    <row r="204" spans="6:51" x14ac:dyDescent="0.25">
      <c r="F204">
        <f t="shared" si="110"/>
        <v>203</v>
      </c>
      <c r="G204">
        <f t="shared" si="85"/>
        <v>1.032938543334887</v>
      </c>
      <c r="H204">
        <f t="shared" si="111"/>
        <v>1.5035343189244987E-2</v>
      </c>
      <c r="K204">
        <f t="shared" si="86"/>
        <v>1.8037390641609054E-2</v>
      </c>
      <c r="L204">
        <f>ACOS(-J2*K204)</f>
        <v>1.5731327250556633</v>
      </c>
      <c r="N204">
        <f t="shared" si="87"/>
        <v>0.99983736595277606</v>
      </c>
      <c r="O204">
        <f t="shared" si="88"/>
        <v>2.7463943084619039E-2</v>
      </c>
      <c r="P204">
        <f>M2*N204*O204</f>
        <v>2.7231974959751316E-2</v>
      </c>
      <c r="Q204">
        <f t="shared" si="89"/>
        <v>2.746739678668618E-2</v>
      </c>
      <c r="S204">
        <f t="shared" si="90"/>
        <v>1.8034457147767649E-2</v>
      </c>
      <c r="T204">
        <f>Q204*R2*S204</f>
        <v>6.363268210920426E-5</v>
      </c>
      <c r="U204">
        <f>D2*E2*G2*(P204+T204)</f>
        <v>1059621.3591564058</v>
      </c>
      <c r="V204">
        <f t="shared" si="91"/>
        <v>1059.6213591564058</v>
      </c>
      <c r="W204" s="2">
        <v>23.5</v>
      </c>
      <c r="X204">
        <f t="shared" si="92"/>
        <v>405.84499999999997</v>
      </c>
      <c r="Y204" s="6">
        <f t="shared" si="93"/>
        <v>296.8</v>
      </c>
      <c r="Z204">
        <f t="shared" si="94"/>
        <v>2.3974761634350776</v>
      </c>
      <c r="AA204" s="2">
        <v>30</v>
      </c>
      <c r="AB204">
        <f t="shared" si="95"/>
        <v>518.1</v>
      </c>
      <c r="AC204" s="6">
        <f t="shared" si="84"/>
        <v>303.3</v>
      </c>
      <c r="AD204">
        <f t="shared" si="96"/>
        <v>3.3710490534071527</v>
      </c>
      <c r="AE204" s="8">
        <v>69</v>
      </c>
      <c r="AF204">
        <f t="shared" si="97"/>
        <v>0.69</v>
      </c>
      <c r="AG204" s="8">
        <v>97</v>
      </c>
      <c r="AH204">
        <f t="shared" si="98"/>
        <v>0.97</v>
      </c>
      <c r="AI204">
        <f t="shared" si="99"/>
        <v>2.3257878626914801</v>
      </c>
      <c r="AL204">
        <f t="shared" si="100"/>
        <v>798.00026874356797</v>
      </c>
      <c r="AM204" s="12">
        <v>17.208000000000002</v>
      </c>
      <c r="AN204">
        <f t="shared" si="101"/>
        <v>2.1563902512330705E-2</v>
      </c>
      <c r="AO204" s="6">
        <f t="shared" si="102"/>
        <v>7745259436.8026133</v>
      </c>
      <c r="AP204">
        <f t="shared" si="103"/>
        <v>8446710189.1074104</v>
      </c>
      <c r="AQ204">
        <f t="shared" si="104"/>
        <v>8095984812.9550114</v>
      </c>
      <c r="AR204">
        <f t="shared" si="105"/>
        <v>39.694613537918421</v>
      </c>
      <c r="AS204">
        <f t="shared" si="106"/>
        <v>0.12649252446634801</v>
      </c>
      <c r="AT204">
        <f t="shared" si="107"/>
        <v>-0.32088873160835352</v>
      </c>
      <c r="AU204">
        <f t="shared" si="108"/>
        <v>-1.6112053850031118</v>
      </c>
      <c r="AX204">
        <f>AW2*AM204</f>
        <v>12.0456</v>
      </c>
      <c r="AY204">
        <f t="shared" si="109"/>
        <v>13.656805385003112</v>
      </c>
    </row>
    <row r="205" spans="6:51" x14ac:dyDescent="0.25">
      <c r="F205">
        <f t="shared" si="110"/>
        <v>204</v>
      </c>
      <c r="G205">
        <f t="shared" si="85"/>
        <v>1.0329379365494897</v>
      </c>
      <c r="H205">
        <f t="shared" si="111"/>
        <v>1.5158240154453875E-2</v>
      </c>
      <c r="K205">
        <f t="shared" si="86"/>
        <v>1.8037380043496441E-2</v>
      </c>
      <c r="L205">
        <f>ACOS(-J2*K205)</f>
        <v>1.5731327236828785</v>
      </c>
      <c r="N205">
        <f t="shared" si="87"/>
        <v>0.999837366143845</v>
      </c>
      <c r="O205">
        <f t="shared" si="88"/>
        <v>2.7463943060658826E-2</v>
      </c>
      <c r="P205">
        <f>M2*N205*O205</f>
        <v>2.7231974941197504E-2</v>
      </c>
      <c r="Q205">
        <f t="shared" si="89"/>
        <v>2.7467396762716926E-2</v>
      </c>
      <c r="S205">
        <f t="shared" si="90"/>
        <v>1.8034446554825036E-2</v>
      </c>
      <c r="T205">
        <f>Q205*R2*S205</f>
        <v>6.3632644677593579E-5</v>
      </c>
      <c r="U205">
        <f>D2*E2*G2*(P205+T205)</f>
        <v>1059621.3569830398</v>
      </c>
      <c r="V205">
        <f t="shared" si="91"/>
        <v>1059.6213569830397</v>
      </c>
      <c r="W205" s="2">
        <v>22.5</v>
      </c>
      <c r="X205">
        <f t="shared" si="92"/>
        <v>388.57499999999999</v>
      </c>
      <c r="Y205" s="6">
        <f t="shared" si="93"/>
        <v>295.8</v>
      </c>
      <c r="Z205">
        <f t="shared" si="94"/>
        <v>2.2719881109601614</v>
      </c>
      <c r="AA205" s="2">
        <v>29</v>
      </c>
      <c r="AB205">
        <f t="shared" si="95"/>
        <v>500.83</v>
      </c>
      <c r="AC205" s="6">
        <f t="shared" si="84"/>
        <v>302.3</v>
      </c>
      <c r="AD205">
        <f t="shared" si="96"/>
        <v>3.2019052325811828</v>
      </c>
      <c r="AE205" s="8">
        <v>68</v>
      </c>
      <c r="AF205">
        <f t="shared" si="97"/>
        <v>0.68</v>
      </c>
      <c r="AG205" s="8">
        <v>98</v>
      </c>
      <c r="AH205">
        <f t="shared" si="98"/>
        <v>0.98</v>
      </c>
      <c r="AI205">
        <f t="shared" si="99"/>
        <v>2.2019219534480809</v>
      </c>
      <c r="AL205">
        <f t="shared" si="100"/>
        <v>798.0002671068072</v>
      </c>
      <c r="AM205" s="12">
        <v>16.884</v>
      </c>
      <c r="AN205">
        <f t="shared" si="101"/>
        <v>2.1157887654867397E-2</v>
      </c>
      <c r="AO205" s="6">
        <f t="shared" si="102"/>
        <v>7641353482.9750309</v>
      </c>
      <c r="AP205">
        <f t="shared" si="103"/>
        <v>8335811539.003027</v>
      </c>
      <c r="AQ205">
        <f t="shared" si="104"/>
        <v>7988582510.9890289</v>
      </c>
      <c r="AR205">
        <f t="shared" si="105"/>
        <v>39.168020051379209</v>
      </c>
      <c r="AS205">
        <f t="shared" si="106"/>
        <v>0.13225575751038879</v>
      </c>
      <c r="AT205">
        <f t="shared" si="107"/>
        <v>-0.321436851665929</v>
      </c>
      <c r="AU205">
        <f t="shared" si="108"/>
        <v>-1.6651059453500412</v>
      </c>
      <c r="AX205">
        <f>AW2*AM205</f>
        <v>11.8188</v>
      </c>
      <c r="AY205">
        <f t="shared" si="109"/>
        <v>13.48390594535004</v>
      </c>
    </row>
    <row r="206" spans="6:51" x14ac:dyDescent="0.25">
      <c r="F206">
        <f t="shared" si="110"/>
        <v>205</v>
      </c>
      <c r="G206">
        <f t="shared" si="85"/>
        <v>1.0329373267860957</v>
      </c>
      <c r="H206">
        <f t="shared" si="111"/>
        <v>1.5281135749170479E-2</v>
      </c>
      <c r="K206">
        <f t="shared" si="86"/>
        <v>1.803736939337015E-2</v>
      </c>
      <c r="L206">
        <f>ACOS(-J2*K206)</f>
        <v>1.5731327223033562</v>
      </c>
      <c r="N206">
        <f t="shared" si="87"/>
        <v>0.99983736633585163</v>
      </c>
      <c r="O206">
        <f t="shared" si="88"/>
        <v>2.7463943036581017E-2</v>
      </c>
      <c r="P206">
        <f>M2*N206*O206</f>
        <v>2.7231974922552638E-2</v>
      </c>
      <c r="Q206">
        <f t="shared" si="89"/>
        <v>2.746739673863003E-2</v>
      </c>
      <c r="S206">
        <f t="shared" si="90"/>
        <v>1.8034435909894109E-2</v>
      </c>
      <c r="T206">
        <f>Q206*R2*S206</f>
        <v>6.3632607062275154E-5</v>
      </c>
      <c r="U206">
        <f>D2*E2*G2*(P206+T206)</f>
        <v>1059621.3547990073</v>
      </c>
      <c r="V206">
        <f t="shared" si="91"/>
        <v>1059.6213547990073</v>
      </c>
      <c r="W206" s="2">
        <v>22.5</v>
      </c>
      <c r="X206">
        <f t="shared" si="92"/>
        <v>388.57499999999999</v>
      </c>
      <c r="Y206" s="6">
        <f t="shared" si="93"/>
        <v>295.8</v>
      </c>
      <c r="Z206">
        <f t="shared" si="94"/>
        <v>2.2719881109601614</v>
      </c>
      <c r="AA206" s="2">
        <v>30</v>
      </c>
      <c r="AB206">
        <f t="shared" si="95"/>
        <v>518.1</v>
      </c>
      <c r="AC206" s="6">
        <f t="shared" si="84"/>
        <v>303.3</v>
      </c>
      <c r="AD206">
        <f t="shared" si="96"/>
        <v>3.3710490534071527</v>
      </c>
      <c r="AE206" s="8">
        <v>72</v>
      </c>
      <c r="AF206">
        <f t="shared" si="97"/>
        <v>0.72</v>
      </c>
      <c r="AG206" s="8">
        <v>95</v>
      </c>
      <c r="AH206">
        <f t="shared" si="98"/>
        <v>0.95</v>
      </c>
      <c r="AI206">
        <f t="shared" si="99"/>
        <v>2.2927720119326516</v>
      </c>
      <c r="AL206">
        <f t="shared" si="100"/>
        <v>798.00026546201354</v>
      </c>
      <c r="AM206" s="12">
        <v>15.371999999999998</v>
      </c>
      <c r="AN206">
        <f t="shared" si="101"/>
        <v>1.9263151486672955E-2</v>
      </c>
      <c r="AO206" s="6">
        <f t="shared" si="102"/>
        <v>7641353482.9750309</v>
      </c>
      <c r="AP206">
        <f t="shared" si="103"/>
        <v>8446710189.1074104</v>
      </c>
      <c r="AQ206">
        <f t="shared" si="104"/>
        <v>8044031836.0412207</v>
      </c>
      <c r="AR206">
        <f t="shared" si="105"/>
        <v>39.439888092110102</v>
      </c>
      <c r="AS206">
        <f t="shared" si="106"/>
        <v>0.12801336968129343</v>
      </c>
      <c r="AT206">
        <f t="shared" si="107"/>
        <v>-0.32399474549299151</v>
      </c>
      <c r="AU206">
        <f t="shared" si="108"/>
        <v>-1.6357953546175699</v>
      </c>
      <c r="AX206">
        <f>AW2*AM206</f>
        <v>10.760399999999999</v>
      </c>
      <c r="AY206">
        <f t="shared" si="109"/>
        <v>12.396195354617568</v>
      </c>
    </row>
    <row r="207" spans="6:51" x14ac:dyDescent="0.25">
      <c r="F207">
        <f t="shared" si="110"/>
        <v>206</v>
      </c>
      <c r="G207">
        <f t="shared" si="85"/>
        <v>1.0329367140447603</v>
      </c>
      <c r="H207">
        <f t="shared" si="111"/>
        <v>1.5404029962283523E-2</v>
      </c>
      <c r="K207">
        <f t="shared" si="86"/>
        <v>1.8037358691231138E-2</v>
      </c>
      <c r="L207">
        <f>ACOS(-J2*K207)</f>
        <v>1.5731327209170967</v>
      </c>
      <c r="N207">
        <f t="shared" si="87"/>
        <v>0.99983736652879585</v>
      </c>
      <c r="O207">
        <f t="shared" si="88"/>
        <v>2.7463943012385611E-2</v>
      </c>
      <c r="P207">
        <f>M2*N207*O207</f>
        <v>2.7231974903816698E-2</v>
      </c>
      <c r="Q207">
        <f t="shared" si="89"/>
        <v>2.7467396714425496E-2</v>
      </c>
      <c r="S207">
        <f t="shared" si="90"/>
        <v>1.8034425212975828E-2</v>
      </c>
      <c r="T207">
        <f>Q207*R2*S207</f>
        <v>6.3632569263252344E-5</v>
      </c>
      <c r="U207">
        <f>D2*E2*G2*(P207+T207)</f>
        <v>1059621.3526043077</v>
      </c>
      <c r="V207">
        <f t="shared" si="91"/>
        <v>1059.6213526043077</v>
      </c>
      <c r="W207" s="2">
        <v>23</v>
      </c>
      <c r="X207">
        <f t="shared" si="92"/>
        <v>397.21</v>
      </c>
      <c r="Y207" s="6">
        <f t="shared" si="93"/>
        <v>296.3</v>
      </c>
      <c r="Z207">
        <f t="shared" si="94"/>
        <v>2.3339947564661481</v>
      </c>
      <c r="AA207" s="2">
        <v>29.5</v>
      </c>
      <c r="AB207">
        <f t="shared" si="95"/>
        <v>509.46499999999997</v>
      </c>
      <c r="AC207" s="6">
        <f t="shared" si="84"/>
        <v>302.8</v>
      </c>
      <c r="AD207">
        <f t="shared" si="96"/>
        <v>3.2855284428483555</v>
      </c>
      <c r="AE207" s="8">
        <v>78</v>
      </c>
      <c r="AF207">
        <f t="shared" si="97"/>
        <v>0.78</v>
      </c>
      <c r="AG207" s="8">
        <v>95</v>
      </c>
      <c r="AH207">
        <f t="shared" si="98"/>
        <v>0.95</v>
      </c>
      <c r="AI207">
        <f t="shared" si="99"/>
        <v>2.3900036020322792</v>
      </c>
      <c r="AL207">
        <f t="shared" si="100"/>
        <v>798.00026380918655</v>
      </c>
      <c r="AM207" s="12">
        <v>16.416</v>
      </c>
      <c r="AN207">
        <f t="shared" si="101"/>
        <v>2.0571421770764358E-2</v>
      </c>
      <c r="AO207" s="6">
        <f t="shared" si="102"/>
        <v>7693174893.707921</v>
      </c>
      <c r="AP207">
        <f t="shared" si="103"/>
        <v>8391123459.3793173</v>
      </c>
      <c r="AQ207">
        <f t="shared" si="104"/>
        <v>8042149176.5436192</v>
      </c>
      <c r="AR207">
        <f t="shared" si="105"/>
        <v>39.430657412593362</v>
      </c>
      <c r="AS207">
        <f t="shared" si="106"/>
        <v>0.1235650892304278</v>
      </c>
      <c r="AT207">
        <f t="shared" si="107"/>
        <v>-0.32222858060946807</v>
      </c>
      <c r="AU207">
        <f t="shared" si="108"/>
        <v>-1.5699790724077067</v>
      </c>
      <c r="AX207">
        <f>AW2*AM207</f>
        <v>11.491199999999999</v>
      </c>
      <c r="AY207">
        <f t="shared" si="109"/>
        <v>13.061179072407706</v>
      </c>
    </row>
    <row r="208" spans="6:51" x14ac:dyDescent="0.25">
      <c r="F208">
        <f t="shared" si="110"/>
        <v>207</v>
      </c>
      <c r="G208">
        <f t="shared" si="85"/>
        <v>1.0329360983255389</v>
      </c>
      <c r="H208">
        <f t="shared" si="111"/>
        <v>1.552692278268184E-2</v>
      </c>
      <c r="K208">
        <f t="shared" si="86"/>
        <v>1.8037347937080388E-2</v>
      </c>
      <c r="L208">
        <f>ACOS(-J2*K208)</f>
        <v>1.5731327195241001</v>
      </c>
      <c r="N208">
        <f t="shared" si="87"/>
        <v>0.99983736672267765</v>
      </c>
      <c r="O208">
        <f t="shared" si="88"/>
        <v>2.7463942988072629E-2</v>
      </c>
      <c r="P208">
        <f>M2*N208*O208</f>
        <v>2.7231974884989713E-2</v>
      </c>
      <c r="Q208">
        <f t="shared" si="89"/>
        <v>2.7467396690103337E-2</v>
      </c>
      <c r="S208">
        <f t="shared" si="90"/>
        <v>1.8034414464071176E-2</v>
      </c>
      <c r="T208">
        <f>Q208*R2*S208</f>
        <v>6.3632531280528688E-5</v>
      </c>
      <c r="U208">
        <f>D2*E2*G2*(P208+T208)</f>
        <v>1059621.3503989426</v>
      </c>
      <c r="V208">
        <f t="shared" si="91"/>
        <v>1059.6213503989427</v>
      </c>
      <c r="W208" s="2">
        <v>22.5</v>
      </c>
      <c r="X208">
        <f t="shared" si="92"/>
        <v>388.57499999999999</v>
      </c>
      <c r="Y208" s="6">
        <f t="shared" si="93"/>
        <v>295.8</v>
      </c>
      <c r="Z208">
        <f t="shared" si="94"/>
        <v>2.2719881109601614</v>
      </c>
      <c r="AA208" s="2">
        <v>28</v>
      </c>
      <c r="AB208">
        <f t="shared" si="95"/>
        <v>483.56</v>
      </c>
      <c r="AC208" s="6">
        <f t="shared" si="84"/>
        <v>301.3</v>
      </c>
      <c r="AD208">
        <f t="shared" si="96"/>
        <v>3.0402092404813938</v>
      </c>
      <c r="AE208" s="8">
        <v>73</v>
      </c>
      <c r="AF208">
        <f t="shared" si="97"/>
        <v>0.73</v>
      </c>
      <c r="AG208" s="8">
        <v>94</v>
      </c>
      <c r="AH208">
        <f t="shared" si="98"/>
        <v>0.94</v>
      </c>
      <c r="AI208">
        <f t="shared" si="99"/>
        <v>2.1775107849269846</v>
      </c>
      <c r="AL208">
        <f t="shared" si="100"/>
        <v>798.00026214832735</v>
      </c>
      <c r="AM208" s="12">
        <v>13.176</v>
      </c>
      <c r="AN208">
        <f t="shared" si="101"/>
        <v>1.6511272771425389E-2</v>
      </c>
      <c r="AO208" s="6">
        <f t="shared" si="102"/>
        <v>7641353482.9750309</v>
      </c>
      <c r="AP208">
        <f t="shared" si="103"/>
        <v>8226008498.8858423</v>
      </c>
      <c r="AQ208">
        <f t="shared" si="104"/>
        <v>7933680990.9304371</v>
      </c>
      <c r="AR208">
        <f t="shared" si="105"/>
        <v>38.898837898531937</v>
      </c>
      <c r="AS208">
        <f t="shared" si="106"/>
        <v>0.13341052450676755</v>
      </c>
      <c r="AT208">
        <f t="shared" si="107"/>
        <v>-0.32770978175857568</v>
      </c>
      <c r="AU208">
        <f t="shared" si="108"/>
        <v>-1.7006546205596107</v>
      </c>
      <c r="AX208">
        <f>AW2*AM208</f>
        <v>9.2232000000000003</v>
      </c>
      <c r="AY208">
        <f t="shared" si="109"/>
        <v>10.923854620559611</v>
      </c>
    </row>
    <row r="209" spans="5:52" x14ac:dyDescent="0.25">
      <c r="F209">
        <f t="shared" si="110"/>
        <v>208</v>
      </c>
      <c r="G209">
        <f t="shared" si="85"/>
        <v>1.0329354796284869</v>
      </c>
      <c r="H209">
        <f t="shared" si="111"/>
        <v>1.5649814199254396E-2</v>
      </c>
      <c r="K209">
        <f t="shared" si="86"/>
        <v>1.8037337130918853E-2</v>
      </c>
      <c r="L209">
        <f>ACOS(-J2*K209)</f>
        <v>1.5731327181243664</v>
      </c>
      <c r="N209">
        <f t="shared" si="87"/>
        <v>0.99983736691749692</v>
      </c>
      <c r="O209">
        <f t="shared" si="88"/>
        <v>2.7463942963642046E-2</v>
      </c>
      <c r="P209">
        <f>M2*N209*O209</f>
        <v>2.7231974866071654E-2</v>
      </c>
      <c r="Q209">
        <f t="shared" si="89"/>
        <v>2.7467396665663536E-2</v>
      </c>
      <c r="S209">
        <f t="shared" si="90"/>
        <v>1.8034403663181105E-2</v>
      </c>
      <c r="T209">
        <f>Q209*R2*S209</f>
        <v>6.3632493114107493E-5</v>
      </c>
      <c r="U209">
        <f>D2*E2*G2*(P209+T209)</f>
        <v>1059621.3481829108</v>
      </c>
      <c r="V209">
        <f t="shared" si="91"/>
        <v>1059.6213481829109</v>
      </c>
      <c r="W209" s="2">
        <v>22.5</v>
      </c>
      <c r="X209">
        <f t="shared" si="92"/>
        <v>388.57499999999999</v>
      </c>
      <c r="Y209" s="6">
        <f t="shared" si="93"/>
        <v>295.8</v>
      </c>
      <c r="Z209">
        <f t="shared" si="94"/>
        <v>2.2719881109601614</v>
      </c>
      <c r="AA209" s="2">
        <v>29</v>
      </c>
      <c r="AB209">
        <f t="shared" si="95"/>
        <v>500.83</v>
      </c>
      <c r="AC209" s="6">
        <f t="shared" si="84"/>
        <v>302.3</v>
      </c>
      <c r="AD209">
        <f t="shared" si="96"/>
        <v>3.2019052325811828</v>
      </c>
      <c r="AE209" s="8">
        <v>74</v>
      </c>
      <c r="AF209">
        <f t="shared" si="97"/>
        <v>0.74</v>
      </c>
      <c r="AG209" s="8">
        <v>96</v>
      </c>
      <c r="AH209">
        <f t="shared" si="98"/>
        <v>0.96</v>
      </c>
      <c r="AI209">
        <f t="shared" si="99"/>
        <v>2.2752592293159148</v>
      </c>
      <c r="AL209">
        <f t="shared" si="100"/>
        <v>798.00026047943493</v>
      </c>
      <c r="AM209" s="12">
        <v>14.652000000000001</v>
      </c>
      <c r="AN209">
        <f t="shared" si="101"/>
        <v>1.8360896262361051E-2</v>
      </c>
      <c r="AO209" s="6">
        <f t="shared" si="102"/>
        <v>7641353482.9750309</v>
      </c>
      <c r="AP209">
        <f t="shared" si="103"/>
        <v>8335811539.003027</v>
      </c>
      <c r="AQ209">
        <f t="shared" si="104"/>
        <v>7988582510.9890289</v>
      </c>
      <c r="AR209">
        <f t="shared" si="105"/>
        <v>39.168020051379209</v>
      </c>
      <c r="AS209">
        <f t="shared" si="106"/>
        <v>0.12882452582131623</v>
      </c>
      <c r="AT209">
        <f t="shared" si="107"/>
        <v>-0.32521279004581255</v>
      </c>
      <c r="AU209">
        <f t="shared" si="108"/>
        <v>-1.6409592197614429</v>
      </c>
      <c r="AX209">
        <f>AW2*AM209</f>
        <v>10.256399999999999</v>
      </c>
      <c r="AY209">
        <f t="shared" si="109"/>
        <v>11.897359219761443</v>
      </c>
    </row>
    <row r="210" spans="5:52" x14ac:dyDescent="0.25">
      <c r="F210">
        <f t="shared" si="110"/>
        <v>209</v>
      </c>
      <c r="G210">
        <f t="shared" si="85"/>
        <v>1.0329348579536604</v>
      </c>
      <c r="H210">
        <f t="shared" si="111"/>
        <v>1.5772704200890306E-2</v>
      </c>
      <c r="K210">
        <f t="shared" si="86"/>
        <v>1.8037326272747515E-2</v>
      </c>
      <c r="L210">
        <f>ACOS(-J2*K210)</f>
        <v>1.5731327167178959</v>
      </c>
      <c r="N210">
        <f t="shared" si="87"/>
        <v>0.99983736711325388</v>
      </c>
      <c r="O210">
        <f t="shared" si="88"/>
        <v>2.7463942939093895E-2</v>
      </c>
      <c r="P210">
        <f>M2*N210*O210</f>
        <v>2.7231974847062562E-2</v>
      </c>
      <c r="Q210">
        <f t="shared" si="89"/>
        <v>2.7467396641106121E-2</v>
      </c>
      <c r="S210">
        <f t="shared" si="90"/>
        <v>1.8034392810306596E-2</v>
      </c>
      <c r="T210">
        <f>Q210*R2*S210</f>
        <v>6.3632454763992282E-5</v>
      </c>
      <c r="U210">
        <f>D2*E2*G2*(P210+T210)</f>
        <v>1059621.345956214</v>
      </c>
      <c r="V210">
        <f t="shared" si="91"/>
        <v>1059.6213459562141</v>
      </c>
      <c r="W210" s="2">
        <v>23.5</v>
      </c>
      <c r="X210">
        <f t="shared" si="92"/>
        <v>405.84499999999997</v>
      </c>
      <c r="Y210" s="6">
        <f t="shared" si="93"/>
        <v>296.8</v>
      </c>
      <c r="Z210">
        <f t="shared" si="94"/>
        <v>2.3974761634350776</v>
      </c>
      <c r="AA210" s="2">
        <v>26.5</v>
      </c>
      <c r="AB210">
        <f t="shared" si="95"/>
        <v>457.65499999999997</v>
      </c>
      <c r="AC210" s="6">
        <f t="shared" si="84"/>
        <v>299.8</v>
      </c>
      <c r="AD210">
        <f t="shared" si="96"/>
        <v>2.8110234963348528</v>
      </c>
      <c r="AE210" s="8">
        <v>86</v>
      </c>
      <c r="AF210">
        <f t="shared" si="97"/>
        <v>0.86</v>
      </c>
      <c r="AG210" s="8">
        <v>96</v>
      </c>
      <c r="AH210">
        <f t="shared" si="98"/>
        <v>0.96</v>
      </c>
      <c r="AI210">
        <f t="shared" si="99"/>
        <v>2.3595286618728242</v>
      </c>
      <c r="AL210">
        <f t="shared" si="100"/>
        <v>798.00025880251076</v>
      </c>
      <c r="AM210" s="12">
        <v>15.588000000000001</v>
      </c>
      <c r="AN210">
        <f t="shared" si="101"/>
        <v>1.9533828251373689E-2</v>
      </c>
      <c r="AO210" s="6">
        <f t="shared" si="102"/>
        <v>7745259436.8026133</v>
      </c>
      <c r="AP210">
        <f t="shared" si="103"/>
        <v>8063342376.848567</v>
      </c>
      <c r="AQ210">
        <f t="shared" si="104"/>
        <v>7904300906.8255901</v>
      </c>
      <c r="AR210">
        <f t="shared" si="105"/>
        <v>38.75478734616587</v>
      </c>
      <c r="AS210">
        <f t="shared" si="106"/>
        <v>0.12494939718125095</v>
      </c>
      <c r="AT210">
        <f t="shared" si="107"/>
        <v>-0.32362933186064552</v>
      </c>
      <c r="AU210">
        <f t="shared" si="108"/>
        <v>-1.5671385719435345</v>
      </c>
      <c r="AX210">
        <f>AW2*AM210</f>
        <v>10.9116</v>
      </c>
      <c r="AY210">
        <f t="shared" si="109"/>
        <v>12.478738571943534</v>
      </c>
    </row>
    <row r="211" spans="5:52" x14ac:dyDescent="0.25">
      <c r="F211">
        <f t="shared" si="110"/>
        <v>210</v>
      </c>
      <c r="G211">
        <f t="shared" si="85"/>
        <v>1.0329342333011156</v>
      </c>
      <c r="H211">
        <f t="shared" si="111"/>
        <v>1.5895592776478774E-2</v>
      </c>
      <c r="K211">
        <f t="shared" si="86"/>
        <v>1.8037315362567363E-2</v>
      </c>
      <c r="L211">
        <f>ACOS(-J2*K211)</f>
        <v>1.5731327153046886</v>
      </c>
      <c r="N211">
        <f t="shared" si="87"/>
        <v>0.99983736730994832</v>
      </c>
      <c r="O211">
        <f t="shared" si="88"/>
        <v>2.7463942914428146E-2</v>
      </c>
      <c r="P211">
        <f>M2*N211*O211</f>
        <v>2.7231974827962392E-2</v>
      </c>
      <c r="Q211">
        <f t="shared" si="89"/>
        <v>2.7467396616431067E-2</v>
      </c>
      <c r="S211">
        <f t="shared" si="90"/>
        <v>1.8034381905448638E-2</v>
      </c>
      <c r="T211">
        <f>Q211*R2*S211</f>
        <v>6.3632416230186483E-5</v>
      </c>
      <c r="U211">
        <f>D2*E2*G2*(P211+T211)</f>
        <v>1059621.3437188508</v>
      </c>
      <c r="V211">
        <f t="shared" si="91"/>
        <v>1059.6213437188508</v>
      </c>
      <c r="W211" s="2">
        <v>22.5</v>
      </c>
      <c r="X211">
        <f t="shared" si="92"/>
        <v>388.57499999999999</v>
      </c>
      <c r="Y211" s="6">
        <f t="shared" si="93"/>
        <v>295.8</v>
      </c>
      <c r="Z211">
        <f t="shared" si="94"/>
        <v>2.2719881109601614</v>
      </c>
      <c r="AA211" s="2">
        <v>30</v>
      </c>
      <c r="AB211">
        <f t="shared" si="95"/>
        <v>518.1</v>
      </c>
      <c r="AC211" s="6">
        <f t="shared" si="84"/>
        <v>303.3</v>
      </c>
      <c r="AD211">
        <f t="shared" si="96"/>
        <v>3.3710490534071527</v>
      </c>
      <c r="AE211" s="8">
        <v>67</v>
      </c>
      <c r="AF211">
        <f t="shared" si="97"/>
        <v>0.67</v>
      </c>
      <c r="AG211" s="8">
        <v>94</v>
      </c>
      <c r="AH211">
        <f t="shared" si="98"/>
        <v>0.94</v>
      </c>
      <c r="AI211">
        <f t="shared" si="99"/>
        <v>2.1971358450426717</v>
      </c>
      <c r="AL211">
        <f t="shared" si="100"/>
        <v>798.0002571175537</v>
      </c>
      <c r="AM211" s="12">
        <v>14.436</v>
      </c>
      <c r="AN211">
        <f t="shared" si="101"/>
        <v>1.8090219735196686E-2</v>
      </c>
      <c r="AO211" s="6">
        <f t="shared" si="102"/>
        <v>7641353482.9750309</v>
      </c>
      <c r="AP211">
        <f t="shared" si="103"/>
        <v>8446710189.1074104</v>
      </c>
      <c r="AQ211">
        <f t="shared" si="104"/>
        <v>8044031836.0412207</v>
      </c>
      <c r="AR211">
        <f t="shared" si="105"/>
        <v>39.439888092110102</v>
      </c>
      <c r="AS211">
        <f t="shared" si="106"/>
        <v>0.13248165728582845</v>
      </c>
      <c r="AT211">
        <f t="shared" si="107"/>
        <v>-0.32557820335748444</v>
      </c>
      <c r="AU211">
        <f t="shared" si="108"/>
        <v>-1.7011662129631158</v>
      </c>
      <c r="AX211">
        <f>AW2*AM211</f>
        <v>10.1052</v>
      </c>
      <c r="AY211">
        <f t="shared" si="109"/>
        <v>11.806366212963116</v>
      </c>
    </row>
    <row r="212" spans="5:52" x14ac:dyDescent="0.25">
      <c r="F212">
        <f t="shared" si="110"/>
        <v>211</v>
      </c>
      <c r="G212">
        <f t="shared" si="85"/>
        <v>1.0329336056709091</v>
      </c>
      <c r="H212">
        <f t="shared" si="111"/>
        <v>1.6018479914909168E-2</v>
      </c>
      <c r="K212">
        <f t="shared" si="86"/>
        <v>1.8037304400379383E-2</v>
      </c>
      <c r="L212">
        <f>ACOS(-J2*K212)</f>
        <v>1.5731327138847446</v>
      </c>
      <c r="N212">
        <f t="shared" si="87"/>
        <v>0.99983736750758023</v>
      </c>
      <c r="O212">
        <f t="shared" si="88"/>
        <v>2.7463942889644828E-2</v>
      </c>
      <c r="P212">
        <f>M2*N212*O212</f>
        <v>2.7231974808771185E-2</v>
      </c>
      <c r="Q212">
        <f t="shared" si="89"/>
        <v>2.7467396591638396E-2</v>
      </c>
      <c r="S212">
        <f t="shared" si="90"/>
        <v>1.8034370948608214E-2</v>
      </c>
      <c r="T212">
        <f>Q212*R2*S212</f>
        <v>6.3632377512693608E-5</v>
      </c>
      <c r="U212">
        <f>D2*E2*G2*(P212+T212)</f>
        <v>1059621.3414708225</v>
      </c>
      <c r="V212">
        <f t="shared" si="91"/>
        <v>1059.6213414708225</v>
      </c>
      <c r="W212" s="2">
        <v>23</v>
      </c>
      <c r="X212">
        <f t="shared" si="92"/>
        <v>397.21</v>
      </c>
      <c r="Y212" s="6">
        <f t="shared" si="93"/>
        <v>296.3</v>
      </c>
      <c r="Z212">
        <f t="shared" si="94"/>
        <v>2.3339947564661481</v>
      </c>
      <c r="AA212" s="2">
        <v>30</v>
      </c>
      <c r="AB212">
        <f t="shared" si="95"/>
        <v>518.1</v>
      </c>
      <c r="AC212" s="6">
        <f t="shared" si="84"/>
        <v>303.3</v>
      </c>
      <c r="AD212">
        <f t="shared" si="96"/>
        <v>3.3710490534071527</v>
      </c>
      <c r="AE212" s="8">
        <v>63</v>
      </c>
      <c r="AF212">
        <f t="shared" si="97"/>
        <v>0.63</v>
      </c>
      <c r="AG212" s="8">
        <v>94</v>
      </c>
      <c r="AH212">
        <f t="shared" si="98"/>
        <v>0.94</v>
      </c>
      <c r="AI212">
        <f t="shared" si="99"/>
        <v>2.1588579873623428</v>
      </c>
      <c r="AL212">
        <f t="shared" si="100"/>
        <v>798.00025542456478</v>
      </c>
      <c r="AM212" s="12">
        <v>16.667999999999999</v>
      </c>
      <c r="AN212">
        <f t="shared" si="101"/>
        <v>2.0887211359515198E-2</v>
      </c>
      <c r="AO212" s="6">
        <f t="shared" si="102"/>
        <v>7693174893.707921</v>
      </c>
      <c r="AP212">
        <f t="shared" si="103"/>
        <v>8446710189.1074104</v>
      </c>
      <c r="AQ212">
        <f t="shared" si="104"/>
        <v>8069942541.4076653</v>
      </c>
      <c r="AR212">
        <f t="shared" si="105"/>
        <v>39.566928280521786</v>
      </c>
      <c r="AS212">
        <f t="shared" si="106"/>
        <v>0.13429726168010811</v>
      </c>
      <c r="AT212">
        <f t="shared" si="107"/>
        <v>-0.32180226466465445</v>
      </c>
      <c r="AU212">
        <f t="shared" si="108"/>
        <v>-1.7099703868084273</v>
      </c>
      <c r="AX212">
        <f>AW2*AM212</f>
        <v>11.667599999999998</v>
      </c>
      <c r="AY212">
        <f t="shared" si="109"/>
        <v>13.377570386808426</v>
      </c>
    </row>
    <row r="213" spans="5:52" x14ac:dyDescent="0.25">
      <c r="E213" t="s">
        <v>11</v>
      </c>
      <c r="F213">
        <f t="shared" si="110"/>
        <v>212</v>
      </c>
      <c r="G213">
        <f t="shared" si="85"/>
        <v>1.0329329750630976</v>
      </c>
      <c r="H213">
        <f t="shared" si="111"/>
        <v>1.6141365605070963E-2</v>
      </c>
      <c r="K213">
        <f t="shared" si="86"/>
        <v>1.8037293386184563E-2</v>
      </c>
      <c r="L213">
        <f>ACOS(-J2*K213)</f>
        <v>1.5731327124580641</v>
      </c>
      <c r="N213">
        <f t="shared" si="87"/>
        <v>0.99983736770614962</v>
      </c>
      <c r="O213">
        <f t="shared" si="88"/>
        <v>2.7463942864743931E-2</v>
      </c>
      <c r="P213">
        <f>M2*N213*O213</f>
        <v>2.7231974789488925E-2</v>
      </c>
      <c r="Q213">
        <f t="shared" si="89"/>
        <v>2.7467396566728104E-2</v>
      </c>
      <c r="S213">
        <f t="shared" si="90"/>
        <v>1.8034359939786315E-2</v>
      </c>
      <c r="T213">
        <f>Q213*R2*S213</f>
        <v>6.3632338611517179E-5</v>
      </c>
      <c r="U213">
        <f>D2*E2*G2*(P213+T213)</f>
        <v>1059621.3392121291</v>
      </c>
      <c r="V213">
        <f t="shared" si="91"/>
        <v>1059.6213392121292</v>
      </c>
      <c r="W213" s="2">
        <v>24</v>
      </c>
      <c r="X213">
        <f t="shared" si="92"/>
        <v>414.48</v>
      </c>
      <c r="Y213" s="6">
        <f t="shared" si="93"/>
        <v>297.3</v>
      </c>
      <c r="Z213">
        <f t="shared" si="94"/>
        <v>2.4624618961402045</v>
      </c>
      <c r="AA213" s="2">
        <v>30</v>
      </c>
      <c r="AB213">
        <f t="shared" si="95"/>
        <v>518.1</v>
      </c>
      <c r="AC213" s="6">
        <f t="shared" si="84"/>
        <v>303.3</v>
      </c>
      <c r="AD213">
        <f t="shared" si="96"/>
        <v>3.3710490534071527</v>
      </c>
      <c r="AE213" s="8">
        <v>64</v>
      </c>
      <c r="AF213">
        <f t="shared" si="97"/>
        <v>0.64</v>
      </c>
      <c r="AG213" s="8">
        <v>94</v>
      </c>
      <c r="AH213">
        <f t="shared" si="98"/>
        <v>0.94</v>
      </c>
      <c r="AI213">
        <f t="shared" si="99"/>
        <v>2.236092788276185</v>
      </c>
      <c r="AL213">
        <f t="shared" si="100"/>
        <v>798.00025372354412</v>
      </c>
      <c r="AM213" s="12">
        <v>16.308</v>
      </c>
      <c r="AN213">
        <f t="shared" si="101"/>
        <v>2.0436083727925325E-2</v>
      </c>
      <c r="AO213" s="6">
        <f t="shared" si="102"/>
        <v>7797608001.4891062</v>
      </c>
      <c r="AP213">
        <f t="shared" si="103"/>
        <v>8446710189.1074104</v>
      </c>
      <c r="AQ213">
        <f t="shared" si="104"/>
        <v>8122159095.2982578</v>
      </c>
      <c r="AR213">
        <f t="shared" si="105"/>
        <v>39.82294604424736</v>
      </c>
      <c r="AS213">
        <f t="shared" si="106"/>
        <v>0.13065000919461875</v>
      </c>
      <c r="AT213">
        <f t="shared" si="107"/>
        <v>-0.32241128696730081</v>
      </c>
      <c r="AU213">
        <f t="shared" si="108"/>
        <v>-1.6774634538324804</v>
      </c>
      <c r="AX213">
        <f>AW2*AM213</f>
        <v>11.4156</v>
      </c>
      <c r="AY213">
        <f t="shared" si="109"/>
        <v>13.09306345383248</v>
      </c>
      <c r="AZ213">
        <f>SUM(AY183:AY213)/31</f>
        <v>12.252386933122205</v>
      </c>
    </row>
    <row r="214" spans="5:52" x14ac:dyDescent="0.25">
      <c r="F214">
        <f t="shared" si="110"/>
        <v>213</v>
      </c>
      <c r="G214">
        <f t="shared" si="85"/>
        <v>1.0329323414777378</v>
      </c>
      <c r="H214">
        <f t="shared" si="111"/>
        <v>1.626424983585379E-2</v>
      </c>
      <c r="K214">
        <f t="shared" si="86"/>
        <v>1.8037282319983895E-2</v>
      </c>
      <c r="L214">
        <f>ACOS(-J2*K214)</f>
        <v>1.5731327110246474</v>
      </c>
      <c r="N214">
        <f t="shared" si="87"/>
        <v>0.99983736790565647</v>
      </c>
      <c r="O214">
        <f t="shared" si="88"/>
        <v>2.7463942839725457E-2</v>
      </c>
      <c r="P214">
        <f>M2*N214*O214</f>
        <v>2.7231974770115613E-2</v>
      </c>
      <c r="Q214">
        <f t="shared" si="89"/>
        <v>2.746739654170019E-2</v>
      </c>
      <c r="S214">
        <f t="shared" si="90"/>
        <v>1.8034348878983929E-2</v>
      </c>
      <c r="T214">
        <f>Q214*R2*S214</f>
        <v>6.3632299526660666E-5</v>
      </c>
      <c r="U214">
        <f>D2*E2*G2*(P214+T214)</f>
        <v>1059621.3369427705</v>
      </c>
      <c r="V214">
        <f t="shared" si="91"/>
        <v>1059.6213369427705</v>
      </c>
      <c r="W214" s="2">
        <v>23</v>
      </c>
      <c r="X214">
        <f t="shared" si="92"/>
        <v>397.21</v>
      </c>
      <c r="Y214" s="6">
        <f t="shared" si="93"/>
        <v>296.3</v>
      </c>
      <c r="Z214">
        <f t="shared" si="94"/>
        <v>2.3339947564661481</v>
      </c>
      <c r="AA214" s="2">
        <v>29</v>
      </c>
      <c r="AB214">
        <f t="shared" si="95"/>
        <v>500.83</v>
      </c>
      <c r="AC214" s="6">
        <f t="shared" si="84"/>
        <v>302.3</v>
      </c>
      <c r="AD214">
        <f t="shared" si="96"/>
        <v>3.2019052325811828</v>
      </c>
      <c r="AE214" s="8">
        <v>66</v>
      </c>
      <c r="AF214">
        <f t="shared" si="97"/>
        <v>0.66</v>
      </c>
      <c r="AG214" s="8">
        <v>95</v>
      </c>
      <c r="AH214">
        <f t="shared" si="98"/>
        <v>0.95</v>
      </c>
      <c r="AI214">
        <f t="shared" si="99"/>
        <v>2.1652762360732107</v>
      </c>
      <c r="AL214">
        <f t="shared" si="100"/>
        <v>798.00025201449137</v>
      </c>
      <c r="AM214" s="12">
        <v>15.264000000000001</v>
      </c>
      <c r="AN214">
        <f t="shared" si="101"/>
        <v>1.9127813508162669E-2</v>
      </c>
      <c r="AO214" s="6">
        <f t="shared" si="102"/>
        <v>7693174893.707921</v>
      </c>
      <c r="AP214">
        <f t="shared" si="103"/>
        <v>8335811539.003027</v>
      </c>
      <c r="AQ214">
        <f t="shared" si="104"/>
        <v>8014493216.3554745</v>
      </c>
      <c r="AR214">
        <f t="shared" si="105"/>
        <v>39.295060239790892</v>
      </c>
      <c r="AS214">
        <f t="shared" si="106"/>
        <v>0.13399171320785436</v>
      </c>
      <c r="AT214">
        <f t="shared" si="107"/>
        <v>-0.32417745176398038</v>
      </c>
      <c r="AU214">
        <f t="shared" si="108"/>
        <v>-1.7068631524874649</v>
      </c>
      <c r="AX214">
        <f>AW2*AM214</f>
        <v>10.684800000000001</v>
      </c>
      <c r="AY214">
        <f t="shared" si="109"/>
        <v>12.391663152487466</v>
      </c>
    </row>
    <row r="215" spans="5:52" x14ac:dyDescent="0.25">
      <c r="F215">
        <f t="shared" si="110"/>
        <v>214</v>
      </c>
      <c r="G215">
        <f t="shared" si="85"/>
        <v>1.0329317049148876</v>
      </c>
      <c r="H215">
        <f t="shared" si="111"/>
        <v>1.6387132596147377E-2</v>
      </c>
      <c r="K215">
        <f t="shared" si="86"/>
        <v>1.8037271201778386E-2</v>
      </c>
      <c r="L215">
        <f>ACOS(-J2*K215)</f>
        <v>1.5731327095844942</v>
      </c>
      <c r="N215">
        <f t="shared" si="87"/>
        <v>0.9998373681061008</v>
      </c>
      <c r="O215">
        <f t="shared" si="88"/>
        <v>2.7463942814589411E-2</v>
      </c>
      <c r="P215">
        <f>M2*N215*O215</f>
        <v>2.7231974750651256E-2</v>
      </c>
      <c r="Q215">
        <f t="shared" si="89"/>
        <v>2.7467396516554658E-2</v>
      </c>
      <c r="S215">
        <f t="shared" si="90"/>
        <v>1.8034337766202068E-2</v>
      </c>
      <c r="T215">
        <f>Q215*R2*S215</f>
        <v>6.3632260258127634E-5</v>
      </c>
      <c r="U215">
        <f>D2*E2*G2*(P215+T215)</f>
        <v>1059621.3346627471</v>
      </c>
      <c r="V215">
        <f t="shared" si="91"/>
        <v>1059.6213346627471</v>
      </c>
      <c r="W215" s="2">
        <v>23</v>
      </c>
      <c r="X215">
        <f t="shared" si="92"/>
        <v>397.21</v>
      </c>
      <c r="Y215" s="6">
        <f t="shared" si="93"/>
        <v>296.3</v>
      </c>
      <c r="Z215">
        <f t="shared" si="94"/>
        <v>2.3339947564661481</v>
      </c>
      <c r="AA215" s="2">
        <v>30</v>
      </c>
      <c r="AB215">
        <f t="shared" si="95"/>
        <v>518.1</v>
      </c>
      <c r="AC215" s="6">
        <f t="shared" si="84"/>
        <v>303.3</v>
      </c>
      <c r="AD215">
        <f t="shared" si="96"/>
        <v>3.3710490534071527</v>
      </c>
      <c r="AE215" s="8">
        <v>63</v>
      </c>
      <c r="AF215">
        <f t="shared" si="97"/>
        <v>0.63</v>
      </c>
      <c r="AG215" s="8">
        <v>95</v>
      </c>
      <c r="AH215">
        <f t="shared" si="98"/>
        <v>0.95</v>
      </c>
      <c r="AI215">
        <f t="shared" si="99"/>
        <v>2.1705279611446735</v>
      </c>
      <c r="AL215">
        <f t="shared" si="100"/>
        <v>798.00025029740698</v>
      </c>
      <c r="AM215" s="12">
        <v>13.788</v>
      </c>
      <c r="AN215">
        <f t="shared" si="101"/>
        <v>1.7278190069315576E-2</v>
      </c>
      <c r="AO215" s="6">
        <f t="shared" si="102"/>
        <v>7693174893.707921</v>
      </c>
      <c r="AP215">
        <f t="shared" si="103"/>
        <v>8446710189.1074104</v>
      </c>
      <c r="AQ215">
        <f t="shared" si="104"/>
        <v>8069942541.4076653</v>
      </c>
      <c r="AR215">
        <f t="shared" si="105"/>
        <v>39.566928280521786</v>
      </c>
      <c r="AS215">
        <f t="shared" si="106"/>
        <v>0.13374203521212666</v>
      </c>
      <c r="AT215">
        <f t="shared" si="107"/>
        <v>-0.32667444340642393</v>
      </c>
      <c r="AU215">
        <f t="shared" si="108"/>
        <v>-1.7286832476597123</v>
      </c>
      <c r="AX215">
        <f>AW2*AM215</f>
        <v>9.6516000000000002</v>
      </c>
      <c r="AY215">
        <f t="shared" si="109"/>
        <v>11.380283247659712</v>
      </c>
    </row>
    <row r="216" spans="5:52" x14ac:dyDescent="0.25">
      <c r="F216">
        <f t="shared" si="110"/>
        <v>215</v>
      </c>
      <c r="G216">
        <f t="shared" si="85"/>
        <v>1.032931065374604</v>
      </c>
      <c r="H216">
        <f t="shared" si="111"/>
        <v>1.6510013874841609E-2</v>
      </c>
      <c r="K216">
        <f t="shared" si="86"/>
        <v>1.8037260031569042E-2</v>
      </c>
      <c r="L216">
        <f>ACOS(-J2*K216)</f>
        <v>1.573132708137605</v>
      </c>
      <c r="N216">
        <f t="shared" si="87"/>
        <v>0.9998373683074826</v>
      </c>
      <c r="O216">
        <f t="shared" si="88"/>
        <v>2.74639427893358E-2</v>
      </c>
      <c r="P216">
        <f>M2*N216*O216</f>
        <v>2.723197473109586E-2</v>
      </c>
      <c r="Q216">
        <f t="shared" si="89"/>
        <v>2.7467396491291516E-2</v>
      </c>
      <c r="S216">
        <f t="shared" si="90"/>
        <v>1.803432660144173E-2</v>
      </c>
      <c r="T216">
        <f>Q216*R2*S216</f>
        <v>6.3632220805921632E-5</v>
      </c>
      <c r="U216">
        <f>D2*E2*G2*(P216+T216)</f>
        <v>1059621.3323720593</v>
      </c>
      <c r="V216">
        <f t="shared" si="91"/>
        <v>1059.6213323720594</v>
      </c>
      <c r="W216" s="2">
        <v>22</v>
      </c>
      <c r="X216">
        <f t="shared" si="92"/>
        <v>379.94</v>
      </c>
      <c r="Y216" s="6">
        <f t="shared" si="93"/>
        <v>295.3</v>
      </c>
      <c r="Z216">
        <f t="shared" si="94"/>
        <v>2.2114271288940266</v>
      </c>
      <c r="AA216" s="2">
        <v>27</v>
      </c>
      <c r="AB216">
        <f t="shared" si="95"/>
        <v>466.28999999999996</v>
      </c>
      <c r="AC216" s="6">
        <f t="shared" si="84"/>
        <v>300.3</v>
      </c>
      <c r="AD216">
        <f t="shared" si="96"/>
        <v>2.8856828078154693</v>
      </c>
      <c r="AE216" s="8">
        <v>76</v>
      </c>
      <c r="AF216">
        <f t="shared" si="97"/>
        <v>0.76</v>
      </c>
      <c r="AG216" s="8">
        <v>95</v>
      </c>
      <c r="AH216">
        <f t="shared" si="98"/>
        <v>0.95</v>
      </c>
      <c r="AI216">
        <f t="shared" si="99"/>
        <v>2.1469873531945409</v>
      </c>
      <c r="AL216">
        <f t="shared" si="100"/>
        <v>798.0002485722913</v>
      </c>
      <c r="AM216" s="12">
        <v>11.735999999999999</v>
      </c>
      <c r="AN216">
        <f t="shared" si="101"/>
        <v>1.4706762336223544E-2</v>
      </c>
      <c r="AO216" s="6">
        <f t="shared" si="102"/>
        <v>7589794316.8739386</v>
      </c>
      <c r="AP216">
        <f t="shared" si="103"/>
        <v>8117293828.9158564</v>
      </c>
      <c r="AQ216">
        <f t="shared" si="104"/>
        <v>7853544072.8948975</v>
      </c>
      <c r="AR216">
        <f t="shared" si="105"/>
        <v>38.505926589403686</v>
      </c>
      <c r="AS216">
        <f t="shared" si="106"/>
        <v>0.1348635768016489</v>
      </c>
      <c r="AT216">
        <f t="shared" si="107"/>
        <v>-0.3301458708460982</v>
      </c>
      <c r="AU216">
        <f t="shared" si="108"/>
        <v>-1.7144630201678246</v>
      </c>
      <c r="AX216">
        <f>AW2*AM216</f>
        <v>8.2151999999999994</v>
      </c>
      <c r="AY216">
        <f t="shared" si="109"/>
        <v>9.9296630201678244</v>
      </c>
    </row>
    <row r="217" spans="5:52" x14ac:dyDescent="0.25">
      <c r="F217">
        <f t="shared" si="110"/>
        <v>216</v>
      </c>
      <c r="G217">
        <f t="shared" si="85"/>
        <v>1.0329304228569449</v>
      </c>
      <c r="H217">
        <f t="shared" si="111"/>
        <v>1.6632893660826507E-2</v>
      </c>
      <c r="K217">
        <f t="shared" si="86"/>
        <v>1.8037248809356865E-2</v>
      </c>
      <c r="L217">
        <f>ACOS(-J2*K217)</f>
        <v>1.57313270668398</v>
      </c>
      <c r="N217">
        <f t="shared" si="87"/>
        <v>0.99983736850980176</v>
      </c>
      <c r="O217">
        <f t="shared" si="88"/>
        <v>2.7463942763964615E-2</v>
      </c>
      <c r="P217">
        <f>M2*N217*O217</f>
        <v>2.7231974711449412E-2</v>
      </c>
      <c r="Q217">
        <f t="shared" si="89"/>
        <v>2.7467396465910759E-2</v>
      </c>
      <c r="S217">
        <f t="shared" si="90"/>
        <v>1.803431538470392E-2</v>
      </c>
      <c r="T217">
        <f>Q217*R2*S217</f>
        <v>6.3632181170046199E-5</v>
      </c>
      <c r="U217">
        <f>D2*E2*G2*(P217+T217)</f>
        <v>1059621.3300707066</v>
      </c>
      <c r="V217">
        <f t="shared" si="91"/>
        <v>1059.6213300707066</v>
      </c>
      <c r="W217" s="2">
        <v>23</v>
      </c>
      <c r="X217">
        <f t="shared" si="92"/>
        <v>397.21</v>
      </c>
      <c r="Y217" s="6">
        <f t="shared" si="93"/>
        <v>296.3</v>
      </c>
      <c r="Z217">
        <f t="shared" si="94"/>
        <v>2.3339947564661481</v>
      </c>
      <c r="AA217" s="2">
        <v>28.5</v>
      </c>
      <c r="AB217">
        <f t="shared" si="95"/>
        <v>492.19499999999999</v>
      </c>
      <c r="AC217" s="6">
        <f t="shared" si="84"/>
        <v>301.8</v>
      </c>
      <c r="AD217">
        <f t="shared" si="96"/>
        <v>3.1201438467792553</v>
      </c>
      <c r="AE217" s="8">
        <v>71</v>
      </c>
      <c r="AF217">
        <f t="shared" si="97"/>
        <v>0.71</v>
      </c>
      <c r="AG217" s="8">
        <v>95</v>
      </c>
      <c r="AH217">
        <f t="shared" si="98"/>
        <v>0.95</v>
      </c>
      <c r="AI217">
        <f t="shared" si="99"/>
        <v>2.2162985749280559</v>
      </c>
      <c r="AL217">
        <f t="shared" si="100"/>
        <v>798.00024683914376</v>
      </c>
      <c r="AM217" s="12">
        <v>14.508000000000001</v>
      </c>
      <c r="AN217">
        <f t="shared" si="101"/>
        <v>1.8180445504203509E-2</v>
      </c>
      <c r="AO217" s="6">
        <f t="shared" si="102"/>
        <v>7693174893.707921</v>
      </c>
      <c r="AP217">
        <f t="shared" si="103"/>
        <v>8280773520.7485352</v>
      </c>
      <c r="AQ217">
        <f t="shared" si="104"/>
        <v>7986974207.2282276</v>
      </c>
      <c r="AR217">
        <f t="shared" si="105"/>
        <v>39.160134538039998</v>
      </c>
      <c r="AS217">
        <f t="shared" si="106"/>
        <v>0.13157866695419612</v>
      </c>
      <c r="AT217">
        <f t="shared" si="107"/>
        <v>-0.32545639856932523</v>
      </c>
      <c r="AU217">
        <f t="shared" si="108"/>
        <v>-1.6769591043337304</v>
      </c>
      <c r="AX217">
        <f>AW2*AM217</f>
        <v>10.1556</v>
      </c>
      <c r="AY217">
        <f t="shared" si="109"/>
        <v>11.832559104333731</v>
      </c>
    </row>
    <row r="218" spans="5:52" x14ac:dyDescent="0.25">
      <c r="F218">
        <f t="shared" si="110"/>
        <v>217</v>
      </c>
      <c r="G218">
        <f t="shared" si="85"/>
        <v>1.0329297773619688</v>
      </c>
      <c r="H218">
        <f t="shared" si="111"/>
        <v>1.6755771942992204E-2</v>
      </c>
      <c r="K218">
        <f t="shared" si="86"/>
        <v>1.8037237535142879E-2</v>
      </c>
      <c r="L218">
        <f>ACOS(-J2*K218)</f>
        <v>1.573132705223619</v>
      </c>
      <c r="N218">
        <f t="shared" si="87"/>
        <v>0.99983736871305828</v>
      </c>
      <c r="O218">
        <f t="shared" si="88"/>
        <v>2.7463942738475869E-2</v>
      </c>
      <c r="P218">
        <f>M2*N218*O218</f>
        <v>2.723197469171193E-2</v>
      </c>
      <c r="Q218">
        <f t="shared" si="89"/>
        <v>2.7467396440412396E-2</v>
      </c>
      <c r="S218">
        <f t="shared" si="90"/>
        <v>1.8034304115989663E-2</v>
      </c>
      <c r="T218">
        <f>Q218*R2*S218</f>
        <v>6.363214135050498E-5</v>
      </c>
      <c r="U218">
        <f>D2*E2*G2*(P218+T218)</f>
        <v>1059621.3277586901</v>
      </c>
      <c r="V218">
        <f t="shared" si="91"/>
        <v>1059.6213277586901</v>
      </c>
      <c r="W218" s="2">
        <v>22</v>
      </c>
      <c r="X218">
        <f t="shared" si="92"/>
        <v>379.94</v>
      </c>
      <c r="Y218" s="6">
        <f t="shared" si="93"/>
        <v>295.3</v>
      </c>
      <c r="Z218">
        <f t="shared" si="94"/>
        <v>2.2114271288940266</v>
      </c>
      <c r="AA218" s="2">
        <v>28.5</v>
      </c>
      <c r="AB218">
        <f t="shared" si="95"/>
        <v>492.19499999999999</v>
      </c>
      <c r="AC218" s="6">
        <f t="shared" si="84"/>
        <v>301.8</v>
      </c>
      <c r="AD218">
        <f t="shared" si="96"/>
        <v>3.1201438467792553</v>
      </c>
      <c r="AE218" s="8">
        <v>62</v>
      </c>
      <c r="AF218">
        <f t="shared" si="97"/>
        <v>0.62</v>
      </c>
      <c r="AG218" s="8">
        <v>94</v>
      </c>
      <c r="AH218">
        <f t="shared" si="98"/>
        <v>0.94</v>
      </c>
      <c r="AI218">
        <f t="shared" si="99"/>
        <v>2.0066153430817613</v>
      </c>
      <c r="AL218">
        <f t="shared" si="100"/>
        <v>798.00024509796538</v>
      </c>
      <c r="AM218" s="12">
        <v>14.112</v>
      </c>
      <c r="AN218">
        <f t="shared" si="101"/>
        <v>1.7684205094783599E-2</v>
      </c>
      <c r="AO218" s="6">
        <f t="shared" si="102"/>
        <v>7589794316.8739386</v>
      </c>
      <c r="AP218">
        <f t="shared" si="103"/>
        <v>8280773520.7485352</v>
      </c>
      <c r="AQ218">
        <f t="shared" si="104"/>
        <v>7935283918.8112373</v>
      </c>
      <c r="AR218">
        <f t="shared" si="105"/>
        <v>38.906697053931495</v>
      </c>
      <c r="AS218">
        <f t="shared" si="106"/>
        <v>0.14168292881246325</v>
      </c>
      <c r="AT218">
        <f t="shared" si="107"/>
        <v>-0.32612632312204209</v>
      </c>
      <c r="AU218">
        <f t="shared" si="108"/>
        <v>-1.7977435666667414</v>
      </c>
      <c r="AX218">
        <f>AW2*AM218</f>
        <v>9.8783999999999992</v>
      </c>
      <c r="AY218">
        <f t="shared" si="109"/>
        <v>11.67614356666674</v>
      </c>
    </row>
    <row r="219" spans="5:52" x14ac:dyDescent="0.25">
      <c r="F219">
        <f t="shared" si="110"/>
        <v>218</v>
      </c>
      <c r="G219">
        <f t="shared" si="85"/>
        <v>1.0329291288897335</v>
      </c>
      <c r="H219">
        <f t="shared" si="111"/>
        <v>1.6878648710228986E-2</v>
      </c>
      <c r="K219">
        <f t="shared" si="86"/>
        <v>1.8037226208928094E-2</v>
      </c>
      <c r="L219">
        <f>ACOS(-J2*K219)</f>
        <v>1.5731327037565221</v>
      </c>
      <c r="N219">
        <f t="shared" si="87"/>
        <v>0.99983736891725217</v>
      </c>
      <c r="O219">
        <f t="shared" si="88"/>
        <v>2.7463942712869553E-2</v>
      </c>
      <c r="P219">
        <f>M2*N219*O219</f>
        <v>2.7231974671883399E-2</v>
      </c>
      <c r="Q219">
        <f t="shared" si="89"/>
        <v>2.7467396414796418E-2</v>
      </c>
      <c r="S219">
        <f t="shared" si="90"/>
        <v>1.8034292795299969E-2</v>
      </c>
      <c r="T219">
        <f>Q219*R2*S219</f>
        <v>6.3632101347301512E-5</v>
      </c>
      <c r="U219">
        <f>D2*E2*G2*(P219+T219)</f>
        <v>1059621.3254360096</v>
      </c>
      <c r="V219">
        <f t="shared" si="91"/>
        <v>1059.6213254360096</v>
      </c>
      <c r="W219" s="2">
        <v>22</v>
      </c>
      <c r="X219">
        <f t="shared" si="92"/>
        <v>379.94</v>
      </c>
      <c r="Y219" s="6">
        <f t="shared" si="93"/>
        <v>295.3</v>
      </c>
      <c r="Z219">
        <f t="shared" si="94"/>
        <v>2.2114271288940266</v>
      </c>
      <c r="AA219" s="2">
        <v>28.5</v>
      </c>
      <c r="AB219">
        <f t="shared" si="95"/>
        <v>492.19499999999999</v>
      </c>
      <c r="AC219" s="6">
        <f t="shared" si="84"/>
        <v>301.8</v>
      </c>
      <c r="AD219">
        <f t="shared" si="96"/>
        <v>3.1201438467792553</v>
      </c>
      <c r="AE219" s="8">
        <v>71</v>
      </c>
      <c r="AF219">
        <f t="shared" si="97"/>
        <v>0.71</v>
      </c>
      <c r="AG219" s="8">
        <v>94</v>
      </c>
      <c r="AH219">
        <f t="shared" si="98"/>
        <v>0.94</v>
      </c>
      <c r="AI219">
        <f t="shared" si="99"/>
        <v>2.147021816186828</v>
      </c>
      <c r="AL219">
        <f t="shared" si="100"/>
        <v>798.00024334875593</v>
      </c>
      <c r="AM219" s="12">
        <v>14.436</v>
      </c>
      <c r="AN219">
        <f t="shared" si="101"/>
        <v>1.8090220047327639E-2</v>
      </c>
      <c r="AO219" s="6">
        <f t="shared" si="102"/>
        <v>7589794316.8739386</v>
      </c>
      <c r="AP219">
        <f t="shared" si="103"/>
        <v>8280773520.7485352</v>
      </c>
      <c r="AQ219">
        <f t="shared" si="104"/>
        <v>7935283918.8112373</v>
      </c>
      <c r="AR219">
        <f t="shared" si="105"/>
        <v>38.906697053931495</v>
      </c>
      <c r="AS219">
        <f t="shared" si="106"/>
        <v>0.13486193040475927</v>
      </c>
      <c r="AT219">
        <f t="shared" si="107"/>
        <v>-0.32557820293610767</v>
      </c>
      <c r="AU219">
        <f t="shared" si="108"/>
        <v>-1.7083193373336452</v>
      </c>
      <c r="AX219">
        <f>AW2*AM219</f>
        <v>10.1052</v>
      </c>
      <c r="AY219">
        <f t="shared" si="109"/>
        <v>11.813519337333645</v>
      </c>
    </row>
    <row r="220" spans="5:52" x14ac:dyDescent="0.25">
      <c r="F220">
        <f t="shared" si="110"/>
        <v>219</v>
      </c>
      <c r="G220">
        <f t="shared" si="85"/>
        <v>1.032928477440298</v>
      </c>
      <c r="H220">
        <f t="shared" si="111"/>
        <v>1.7001523951427292E-2</v>
      </c>
      <c r="K220">
        <f t="shared" si="86"/>
        <v>1.8037214830713542E-2</v>
      </c>
      <c r="L220">
        <f>ACOS(-J2*K220)</f>
        <v>1.57313270228269</v>
      </c>
      <c r="N220">
        <f t="shared" si="87"/>
        <v>0.99983736912238341</v>
      </c>
      <c r="O220">
        <f t="shared" si="88"/>
        <v>2.7463942687145682E-2</v>
      </c>
      <c r="P220">
        <f>M2*N220*O220</f>
        <v>2.7231974651963836E-2</v>
      </c>
      <c r="Q220">
        <f t="shared" si="89"/>
        <v>2.7467396389062839E-2</v>
      </c>
      <c r="S220">
        <f t="shared" si="90"/>
        <v>1.8034281422635863E-2</v>
      </c>
      <c r="T220">
        <f>Q220*R2*S220</f>
        <v>6.3632061160439441E-5</v>
      </c>
      <c r="U220">
        <f>D2*E2*G2*(P220+T220)</f>
        <v>1059621.3231026651</v>
      </c>
      <c r="V220">
        <f t="shared" si="91"/>
        <v>1059.6213231026652</v>
      </c>
      <c r="W220" s="2">
        <v>22.5</v>
      </c>
      <c r="X220">
        <f t="shared" si="92"/>
        <v>388.57499999999999</v>
      </c>
      <c r="Y220" s="6">
        <f t="shared" si="93"/>
        <v>295.8</v>
      </c>
      <c r="Z220">
        <f t="shared" si="94"/>
        <v>2.2719881109601614</v>
      </c>
      <c r="AA220" s="2">
        <v>29.5</v>
      </c>
      <c r="AB220">
        <f t="shared" si="95"/>
        <v>509.46499999999997</v>
      </c>
      <c r="AC220" s="6">
        <f t="shared" si="84"/>
        <v>302.8</v>
      </c>
      <c r="AD220">
        <f t="shared" si="96"/>
        <v>3.2855284428483555</v>
      </c>
      <c r="AE220" s="8">
        <v>68</v>
      </c>
      <c r="AF220">
        <f t="shared" si="97"/>
        <v>0.68</v>
      </c>
      <c r="AG220" s="8">
        <v>95</v>
      </c>
      <c r="AH220">
        <f t="shared" si="98"/>
        <v>0.95</v>
      </c>
      <c r="AI220">
        <f t="shared" si="99"/>
        <v>2.1962740232745173</v>
      </c>
      <c r="AL220">
        <f t="shared" si="100"/>
        <v>798.00024159151553</v>
      </c>
      <c r="AM220" s="12">
        <v>14.292000000000002</v>
      </c>
      <c r="AN220">
        <f t="shared" si="101"/>
        <v>1.790976901397464E-2</v>
      </c>
      <c r="AO220" s="6">
        <f t="shared" si="102"/>
        <v>7641353482.9750309</v>
      </c>
      <c r="AP220">
        <f t="shared" si="103"/>
        <v>8391123459.3793173</v>
      </c>
      <c r="AQ220">
        <f t="shared" si="104"/>
        <v>8016238471.1771736</v>
      </c>
      <c r="AR220">
        <f t="shared" si="105"/>
        <v>39.303617224181686</v>
      </c>
      <c r="AS220">
        <f t="shared" si="106"/>
        <v>0.13252236058750685</v>
      </c>
      <c r="AT220">
        <f t="shared" si="107"/>
        <v>-0.32582181183113423</v>
      </c>
      <c r="AU220">
        <f t="shared" si="108"/>
        <v>-1.6970781393957222</v>
      </c>
      <c r="AX220">
        <f>AW2*AM220</f>
        <v>10.0044</v>
      </c>
      <c r="AY220">
        <f t="shared" si="109"/>
        <v>11.701478139395723</v>
      </c>
    </row>
    <row r="221" spans="5:52" x14ac:dyDescent="0.25">
      <c r="F221">
        <f t="shared" si="110"/>
        <v>220</v>
      </c>
      <c r="G221">
        <f t="shared" si="85"/>
        <v>1.0329278230137211</v>
      </c>
      <c r="H221">
        <f t="shared" si="111"/>
        <v>1.7124397655477679E-2</v>
      </c>
      <c r="K221">
        <f t="shared" si="86"/>
        <v>1.8037203400500249E-2</v>
      </c>
      <c r="L221">
        <f>ACOS(-J2*K221)</f>
        <v>1.5731327008021221</v>
      </c>
      <c r="N221">
        <f t="shared" si="87"/>
        <v>0.99983736932845202</v>
      </c>
      <c r="O221">
        <f t="shared" si="88"/>
        <v>2.7463942661304253E-2</v>
      </c>
      <c r="P221">
        <f>M2*N221*O221</f>
        <v>2.7231974631953235E-2</v>
      </c>
      <c r="Q221">
        <f t="shared" si="89"/>
        <v>2.7467396363211657E-2</v>
      </c>
      <c r="S221">
        <f t="shared" si="90"/>
        <v>1.8034269997998377E-2</v>
      </c>
      <c r="T221">
        <f>Q221*R2*S221</f>
        <v>6.3632020789922399E-5</v>
      </c>
      <c r="U221">
        <f>D2*E2*G2*(P221+T221)</f>
        <v>1059621.3207586571</v>
      </c>
      <c r="V221">
        <f t="shared" si="91"/>
        <v>1059.621320758657</v>
      </c>
      <c r="W221" s="2">
        <v>22.5</v>
      </c>
      <c r="X221">
        <f t="shared" si="92"/>
        <v>388.57499999999999</v>
      </c>
      <c r="Y221" s="6">
        <f t="shared" si="93"/>
        <v>295.8</v>
      </c>
      <c r="Z221">
        <f t="shared" si="94"/>
        <v>2.2719881109601614</v>
      </c>
      <c r="AA221" s="2">
        <v>26</v>
      </c>
      <c r="AB221">
        <f t="shared" si="95"/>
        <v>449.02</v>
      </c>
      <c r="AC221" s="6">
        <f t="shared" si="84"/>
        <v>299.3</v>
      </c>
      <c r="AD221">
        <f t="shared" si="96"/>
        <v>2.7380559832185698</v>
      </c>
      <c r="AE221" s="8">
        <v>90</v>
      </c>
      <c r="AF221">
        <f t="shared" si="97"/>
        <v>0.9</v>
      </c>
      <c r="AG221" s="8">
        <v>97</v>
      </c>
      <c r="AH221">
        <f t="shared" si="98"/>
        <v>0.97</v>
      </c>
      <c r="AI221">
        <f t="shared" si="99"/>
        <v>2.3340394262640345</v>
      </c>
      <c r="AL221">
        <f t="shared" si="100"/>
        <v>798.0002398262443</v>
      </c>
      <c r="AM221" s="12">
        <v>14.019428571428572</v>
      </c>
      <c r="AN221">
        <f t="shared" si="101"/>
        <v>1.756820095001619E-2</v>
      </c>
      <c r="AO221" s="6">
        <f t="shared" si="102"/>
        <v>7641353482.9750309</v>
      </c>
      <c r="AP221">
        <f t="shared" si="103"/>
        <v>8009660313.2530737</v>
      </c>
      <c r="AQ221">
        <f t="shared" si="104"/>
        <v>7825506898.1140518</v>
      </c>
      <c r="AR221">
        <f t="shared" si="105"/>
        <v>38.368460321453199</v>
      </c>
      <c r="AS221">
        <f t="shared" si="106"/>
        <v>0.12611411277324752</v>
      </c>
      <c r="AT221">
        <f t="shared" si="107"/>
        <v>-0.3262829287174781</v>
      </c>
      <c r="AU221">
        <f t="shared" si="108"/>
        <v>-1.5788192489082491</v>
      </c>
      <c r="AX221">
        <f>AW2*AM221</f>
        <v>9.8135999999999992</v>
      </c>
      <c r="AY221">
        <f t="shared" si="109"/>
        <v>11.392419248908249</v>
      </c>
    </row>
    <row r="222" spans="5:52" x14ac:dyDescent="0.25">
      <c r="F222">
        <f t="shared" si="110"/>
        <v>221</v>
      </c>
      <c r="G222">
        <f t="shared" si="85"/>
        <v>1.032927165610062</v>
      </c>
      <c r="H222">
        <f t="shared" si="111"/>
        <v>1.7247269811270824E-2</v>
      </c>
      <c r="K222">
        <f t="shared" si="86"/>
        <v>1.8037191918289244E-2</v>
      </c>
      <c r="L222">
        <f>ACOS(-J2*K222)</f>
        <v>1.5731326993148191</v>
      </c>
      <c r="N222">
        <f t="shared" si="87"/>
        <v>0.99983736953545788</v>
      </c>
      <c r="O222">
        <f t="shared" si="88"/>
        <v>2.7463942635345264E-2</v>
      </c>
      <c r="P222">
        <f>M2*N222*O222</f>
        <v>2.7231974611851603E-2</v>
      </c>
      <c r="Q222">
        <f t="shared" si="89"/>
        <v>2.7467396337242874E-2</v>
      </c>
      <c r="S222">
        <f t="shared" si="90"/>
        <v>1.8034258521388537E-2</v>
      </c>
      <c r="T222">
        <f>Q222*R2*S222</f>
        <v>6.3631980235754045E-5</v>
      </c>
      <c r="U222">
        <f>D2*E2*G2*(P222+T222)</f>
        <v>1059621.3184039858</v>
      </c>
      <c r="V222">
        <f t="shared" si="91"/>
        <v>1059.6213184039859</v>
      </c>
      <c r="W222" s="2">
        <v>21.5</v>
      </c>
      <c r="X222">
        <f t="shared" si="92"/>
        <v>371.30500000000001</v>
      </c>
      <c r="Y222" s="6">
        <f t="shared" si="93"/>
        <v>294.8</v>
      </c>
      <c r="Z222">
        <f t="shared" si="94"/>
        <v>2.1522831732713339</v>
      </c>
      <c r="AA222" s="2">
        <v>26</v>
      </c>
      <c r="AB222">
        <f t="shared" si="95"/>
        <v>449.02</v>
      </c>
      <c r="AC222" s="6">
        <f t="shared" si="84"/>
        <v>299.3</v>
      </c>
      <c r="AD222">
        <f t="shared" si="96"/>
        <v>2.7380559832185698</v>
      </c>
      <c r="AE222" s="8">
        <v>84</v>
      </c>
      <c r="AF222">
        <f t="shared" si="97"/>
        <v>0.84</v>
      </c>
      <c r="AG222" s="8">
        <v>97</v>
      </c>
      <c r="AH222">
        <f t="shared" si="98"/>
        <v>0.97</v>
      </c>
      <c r="AI222">
        <f t="shared" si="99"/>
        <v>2.1938408519883961</v>
      </c>
      <c r="AL222">
        <f t="shared" si="100"/>
        <v>798.00023805294279</v>
      </c>
      <c r="AM222" s="12">
        <v>10.692</v>
      </c>
      <c r="AN222">
        <f t="shared" si="101"/>
        <v>1.3398492243671043E-2</v>
      </c>
      <c r="AO222" s="6">
        <f t="shared" si="102"/>
        <v>7538496509.1746454</v>
      </c>
      <c r="AP222">
        <f t="shared" si="103"/>
        <v>8009660313.2530737</v>
      </c>
      <c r="AQ222">
        <f t="shared" si="104"/>
        <v>7774078411.2138596</v>
      </c>
      <c r="AR222">
        <f t="shared" si="105"/>
        <v>38.116306450181554</v>
      </c>
      <c r="AS222">
        <f t="shared" si="106"/>
        <v>0.13263732086276334</v>
      </c>
      <c r="AT222">
        <f t="shared" si="107"/>
        <v>-0.33191203547104409</v>
      </c>
      <c r="AU222">
        <f t="shared" si="108"/>
        <v>-1.6780293458097504</v>
      </c>
      <c r="AX222">
        <f>AW2*AM222</f>
        <v>7.4843999999999999</v>
      </c>
      <c r="AY222">
        <f t="shared" si="109"/>
        <v>9.1624293458097501</v>
      </c>
    </row>
    <row r="223" spans="5:52" x14ac:dyDescent="0.25">
      <c r="F223">
        <f t="shared" si="110"/>
        <v>222</v>
      </c>
      <c r="G223">
        <f t="shared" si="85"/>
        <v>1.0329265052293801</v>
      </c>
      <c r="H223">
        <f t="shared" si="111"/>
        <v>1.737014040769758E-2</v>
      </c>
      <c r="K223">
        <f t="shared" si="86"/>
        <v>1.8037180384081575E-2</v>
      </c>
      <c r="L223">
        <f>ACOS(-J2*K223)</f>
        <v>1.5731326978207807</v>
      </c>
      <c r="N223">
        <f t="shared" si="87"/>
        <v>0.99983736974340098</v>
      </c>
      <c r="O223">
        <f t="shared" si="88"/>
        <v>2.7463942609268717E-2</v>
      </c>
      <c r="P223">
        <f>M2*N223*O223</f>
        <v>2.7231974591658926E-2</v>
      </c>
      <c r="Q223">
        <f t="shared" si="89"/>
        <v>2.7467396311156488E-2</v>
      </c>
      <c r="S223">
        <f t="shared" si="90"/>
        <v>1.8034246992807392E-2</v>
      </c>
      <c r="T223">
        <f>Q223*R2*S223</f>
        <v>6.3631939497938025E-5</v>
      </c>
      <c r="U223">
        <f>D2*E2*G2*(P223+T223)</f>
        <v>1059621.3160386512</v>
      </c>
      <c r="V223">
        <f t="shared" si="91"/>
        <v>1059.6213160386512</v>
      </c>
      <c r="W223" s="2">
        <v>21.5</v>
      </c>
      <c r="X223">
        <f t="shared" si="92"/>
        <v>371.30500000000001</v>
      </c>
      <c r="Y223" s="6">
        <f t="shared" si="93"/>
        <v>294.8</v>
      </c>
      <c r="Z223">
        <f t="shared" si="94"/>
        <v>2.1522831732713339</v>
      </c>
      <c r="AA223" s="2">
        <v>30</v>
      </c>
      <c r="AB223">
        <f t="shared" si="95"/>
        <v>518.1</v>
      </c>
      <c r="AC223" s="6">
        <f t="shared" si="84"/>
        <v>303.3</v>
      </c>
      <c r="AD223">
        <f t="shared" si="96"/>
        <v>3.3710490534071527</v>
      </c>
      <c r="AE223" s="8">
        <v>63</v>
      </c>
      <c r="AF223">
        <f t="shared" si="97"/>
        <v>0.63</v>
      </c>
      <c r="AG223" s="8">
        <v>95</v>
      </c>
      <c r="AH223">
        <f t="shared" si="98"/>
        <v>0.95</v>
      </c>
      <c r="AI223">
        <f t="shared" si="99"/>
        <v>2.0842149591271371</v>
      </c>
      <c r="AL223">
        <f t="shared" si="100"/>
        <v>798.00023627161045</v>
      </c>
      <c r="AM223" s="12">
        <v>18.324000000000002</v>
      </c>
      <c r="AN223">
        <f t="shared" si="101"/>
        <v>2.296239921633704E-2</v>
      </c>
      <c r="AO223" s="6">
        <f t="shared" si="102"/>
        <v>7538496509.1746454</v>
      </c>
      <c r="AP223">
        <f t="shared" si="103"/>
        <v>8446710189.1074104</v>
      </c>
      <c r="AQ223">
        <f t="shared" si="104"/>
        <v>7992603349.1410275</v>
      </c>
      <c r="AR223">
        <f t="shared" si="105"/>
        <v>39.187734220838458</v>
      </c>
      <c r="AS223">
        <f t="shared" si="106"/>
        <v>0.13788465372740275</v>
      </c>
      <c r="AT223">
        <f t="shared" si="107"/>
        <v>-0.31900076105794495</v>
      </c>
      <c r="AU223">
        <f t="shared" si="108"/>
        <v>-1.7236846174159051</v>
      </c>
      <c r="AX223">
        <f>AW2*AM223</f>
        <v>12.8268</v>
      </c>
      <c r="AY223">
        <f t="shared" si="109"/>
        <v>14.550484617415906</v>
      </c>
    </row>
    <row r="224" spans="5:52" x14ac:dyDescent="0.25">
      <c r="F224">
        <f t="shared" si="110"/>
        <v>223</v>
      </c>
      <c r="G224">
        <f t="shared" si="85"/>
        <v>1.0329258418717351</v>
      </c>
      <c r="H224">
        <f t="shared" si="111"/>
        <v>1.7493009433648933E-2</v>
      </c>
      <c r="K224">
        <f t="shared" si="86"/>
        <v>1.8037168797878277E-2</v>
      </c>
      <c r="L224">
        <f>ACOS(-J2*K224)</f>
        <v>1.5731326963200074</v>
      </c>
      <c r="N224">
        <f t="shared" si="87"/>
        <v>0.99983736995228145</v>
      </c>
      <c r="O224">
        <f t="shared" si="88"/>
        <v>2.7463942583074621E-2</v>
      </c>
      <c r="P224">
        <f>M2*N224*O224</f>
        <v>2.7231974571375224E-2</v>
      </c>
      <c r="Q224">
        <f t="shared" si="89"/>
        <v>2.7467396284952508E-2</v>
      </c>
      <c r="S224">
        <f t="shared" si="90"/>
        <v>1.8034235412255972E-2</v>
      </c>
      <c r="T224">
        <f>Q224*R2*S224</f>
        <v>6.3631898576478038E-5</v>
      </c>
      <c r="U224">
        <f>D2*E2*G2*(P224+T224)</f>
        <v>1059621.3136626536</v>
      </c>
      <c r="V224">
        <f t="shared" si="91"/>
        <v>1059.6213136626536</v>
      </c>
      <c r="W224" s="2">
        <v>22.5</v>
      </c>
      <c r="X224">
        <f t="shared" si="92"/>
        <v>388.57499999999999</v>
      </c>
      <c r="Y224" s="6">
        <f t="shared" si="93"/>
        <v>295.8</v>
      </c>
      <c r="Z224">
        <f t="shared" si="94"/>
        <v>2.2719881109601614</v>
      </c>
      <c r="AA224" s="2">
        <v>30.1</v>
      </c>
      <c r="AB224">
        <f t="shared" si="95"/>
        <v>519.827</v>
      </c>
      <c r="AC224" s="6">
        <f t="shared" si="84"/>
        <v>303.40000000000003</v>
      </c>
      <c r="AD224">
        <f t="shared" si="96"/>
        <v>3.3883840319267788</v>
      </c>
      <c r="AE224" s="8">
        <v>60</v>
      </c>
      <c r="AF224">
        <f t="shared" si="97"/>
        <v>0.6</v>
      </c>
      <c r="AG224" s="8">
        <v>94</v>
      </c>
      <c r="AH224">
        <f t="shared" si="98"/>
        <v>0.94</v>
      </c>
      <c r="AI224">
        <f t="shared" si="99"/>
        <v>2.0843496217293094</v>
      </c>
      <c r="AL224">
        <f t="shared" si="100"/>
        <v>798.00023448224795</v>
      </c>
      <c r="AM224" s="12">
        <v>17.82</v>
      </c>
      <c r="AN224">
        <f t="shared" si="101"/>
        <v>2.2330820506038858E-2</v>
      </c>
      <c r="AO224" s="6">
        <f t="shared" si="102"/>
        <v>7641353482.9750309</v>
      </c>
      <c r="AP224">
        <f t="shared" si="103"/>
        <v>8457860592.1170883</v>
      </c>
      <c r="AQ224">
        <f t="shared" si="104"/>
        <v>8049607037.5460596</v>
      </c>
      <c r="AR224">
        <f t="shared" si="105"/>
        <v>39.467223305088332</v>
      </c>
      <c r="AS224">
        <f t="shared" si="106"/>
        <v>0.13787812442515171</v>
      </c>
      <c r="AT224">
        <f t="shared" si="107"/>
        <v>-0.31985339231684751</v>
      </c>
      <c r="AU224">
        <f t="shared" si="108"/>
        <v>-1.7405355620326248</v>
      </c>
      <c r="AX224">
        <f>AW2*AM224</f>
        <v>12.474</v>
      </c>
      <c r="AY224">
        <f t="shared" si="109"/>
        <v>14.214535562032625</v>
      </c>
    </row>
    <row r="225" spans="6:51" x14ac:dyDescent="0.25">
      <c r="F225">
        <f t="shared" si="110"/>
        <v>224</v>
      </c>
      <c r="G225">
        <f t="shared" si="85"/>
        <v>1.0329251755371869</v>
      </c>
      <c r="H225">
        <f t="shared" si="111"/>
        <v>1.7615876878015989E-2</v>
      </c>
      <c r="K225">
        <f t="shared" si="86"/>
        <v>1.8037157159680402E-2</v>
      </c>
      <c r="L225">
        <f>ACOS(-J2*K225)</f>
        <v>1.5731326948124993</v>
      </c>
      <c r="N225">
        <f t="shared" si="87"/>
        <v>0.99983737016209917</v>
      </c>
      <c r="O225">
        <f t="shared" si="88"/>
        <v>2.7463942556762981E-2</v>
      </c>
      <c r="P225">
        <f>M2*N225*O225</f>
        <v>2.7231974551000501E-2</v>
      </c>
      <c r="Q225">
        <f t="shared" si="89"/>
        <v>2.7467396258630938E-2</v>
      </c>
      <c r="S225">
        <f t="shared" si="90"/>
        <v>1.803422377973533E-2</v>
      </c>
      <c r="T225">
        <f>Q225*R2*S225</f>
        <v>6.3631857471377798E-5</v>
      </c>
      <c r="U225">
        <f>D2*E2*G2*(P225+T225)</f>
        <v>1059621.3112759935</v>
      </c>
      <c r="V225">
        <f t="shared" si="91"/>
        <v>1059.6213112759935</v>
      </c>
      <c r="W225" s="2">
        <v>21</v>
      </c>
      <c r="X225">
        <f t="shared" si="92"/>
        <v>362.67</v>
      </c>
      <c r="Y225" s="6">
        <f t="shared" si="93"/>
        <v>294.3</v>
      </c>
      <c r="Z225">
        <f t="shared" si="94"/>
        <v>2.0945280629249932</v>
      </c>
      <c r="AA225" s="2">
        <v>28.5</v>
      </c>
      <c r="AB225">
        <f t="shared" si="95"/>
        <v>492.19499999999999</v>
      </c>
      <c r="AC225" s="6">
        <f t="shared" si="84"/>
        <v>301.8</v>
      </c>
      <c r="AD225">
        <f t="shared" si="96"/>
        <v>3.1201438467792553</v>
      </c>
      <c r="AE225" s="8">
        <v>68</v>
      </c>
      <c r="AF225">
        <f t="shared" si="97"/>
        <v>0.68</v>
      </c>
      <c r="AG225" s="8">
        <v>95</v>
      </c>
      <c r="AH225">
        <f t="shared" si="98"/>
        <v>0.95</v>
      </c>
      <c r="AI225">
        <f t="shared" si="99"/>
        <v>2.0557497377943186</v>
      </c>
      <c r="AL225">
        <f t="shared" si="100"/>
        <v>798.00023268485563</v>
      </c>
      <c r="AM225" s="12">
        <v>14.327999999999999</v>
      </c>
      <c r="AN225">
        <f t="shared" si="101"/>
        <v>1.7954881982670274E-2</v>
      </c>
      <c r="AO225" s="6">
        <f t="shared" si="102"/>
        <v>7487459175.1471529</v>
      </c>
      <c r="AP225">
        <f t="shared" si="103"/>
        <v>8280773520.7485352</v>
      </c>
      <c r="AQ225">
        <f t="shared" si="104"/>
        <v>7884116347.9478436</v>
      </c>
      <c r="AR225">
        <f t="shared" si="105"/>
        <v>38.655822453988279</v>
      </c>
      <c r="AS225">
        <f t="shared" si="106"/>
        <v>0.13926959657100113</v>
      </c>
      <c r="AT225">
        <f t="shared" si="107"/>
        <v>-0.32576090932339513</v>
      </c>
      <c r="AU225">
        <f t="shared" si="108"/>
        <v>-1.753760176266006</v>
      </c>
      <c r="AX225">
        <f>AW2*AM225</f>
        <v>10.029599999999999</v>
      </c>
      <c r="AY225">
        <f t="shared" si="109"/>
        <v>11.783360176266005</v>
      </c>
    </row>
    <row r="226" spans="6:51" x14ac:dyDescent="0.25">
      <c r="F226">
        <f t="shared" si="110"/>
        <v>225</v>
      </c>
      <c r="G226">
        <f t="shared" si="85"/>
        <v>1.0329245062257959</v>
      </c>
      <c r="H226">
        <f t="shared" si="111"/>
        <v>1.7738742729690022E-2</v>
      </c>
      <c r="K226">
        <f t="shared" si="86"/>
        <v>1.8037145469489001E-2</v>
      </c>
      <c r="L226">
        <f>ACOS(-J2*K226)</f>
        <v>1.5731326932982563</v>
      </c>
      <c r="N226">
        <f t="shared" si="87"/>
        <v>0.99983737037285403</v>
      </c>
      <c r="O226">
        <f t="shared" si="88"/>
        <v>2.7463942530333792E-2</v>
      </c>
      <c r="P226">
        <f>M2*N226*O226</f>
        <v>2.7231974530534744E-2</v>
      </c>
      <c r="Q226">
        <f t="shared" si="89"/>
        <v>2.7467396232191774E-2</v>
      </c>
      <c r="S226">
        <f t="shared" si="90"/>
        <v>1.803421209524652E-2</v>
      </c>
      <c r="T226">
        <f>Q226*R2*S226</f>
        <v>6.3631816182641005E-5</v>
      </c>
      <c r="U226">
        <f>D2*E2*G2*(P226+T226)</f>
        <v>1059621.3088786707</v>
      </c>
      <c r="V226">
        <f t="shared" si="91"/>
        <v>1059.6213088786708</v>
      </c>
      <c r="W226" s="2">
        <v>23</v>
      </c>
      <c r="X226">
        <f t="shared" si="92"/>
        <v>397.21</v>
      </c>
      <c r="Y226" s="6">
        <f t="shared" si="93"/>
        <v>296.3</v>
      </c>
      <c r="Z226">
        <f t="shared" si="94"/>
        <v>2.3339947564661481</v>
      </c>
      <c r="AA226" s="2">
        <v>28.5</v>
      </c>
      <c r="AB226">
        <f t="shared" si="95"/>
        <v>492.19499999999999</v>
      </c>
      <c r="AC226" s="6">
        <f t="shared" si="84"/>
        <v>301.8</v>
      </c>
      <c r="AD226">
        <f t="shared" si="96"/>
        <v>3.1201438467792553</v>
      </c>
      <c r="AE226" s="8">
        <v>75</v>
      </c>
      <c r="AF226">
        <f t="shared" si="97"/>
        <v>0.75</v>
      </c>
      <c r="AG226" s="8">
        <v>96</v>
      </c>
      <c r="AH226">
        <f t="shared" si="98"/>
        <v>0.96</v>
      </c>
      <c r="AI226">
        <f t="shared" si="99"/>
        <v>2.2903714256459717</v>
      </c>
      <c r="AL226">
        <f t="shared" si="100"/>
        <v>798.00023087943316</v>
      </c>
      <c r="AM226" s="12">
        <v>15.588000000000001</v>
      </c>
      <c r="AN226">
        <f t="shared" si="101"/>
        <v>1.9533828934888031E-2</v>
      </c>
      <c r="AO226" s="6">
        <f t="shared" si="102"/>
        <v>7693174893.707921</v>
      </c>
      <c r="AP226">
        <f t="shared" si="103"/>
        <v>8280773520.7485352</v>
      </c>
      <c r="AQ226">
        <f t="shared" si="104"/>
        <v>7986974207.2282276</v>
      </c>
      <c r="AR226">
        <f t="shared" si="105"/>
        <v>39.160134538039998</v>
      </c>
      <c r="AS226">
        <f t="shared" si="106"/>
        <v>0.12812437624242604</v>
      </c>
      <c r="AT226">
        <f t="shared" si="107"/>
        <v>-0.32362933093790114</v>
      </c>
      <c r="AU226">
        <f t="shared" si="108"/>
        <v>-1.6237673878260952</v>
      </c>
      <c r="AX226">
        <f>AW2*AM226</f>
        <v>10.9116</v>
      </c>
      <c r="AY226">
        <f t="shared" si="109"/>
        <v>12.535367387826096</v>
      </c>
    </row>
    <row r="227" spans="6:51" x14ac:dyDescent="0.25">
      <c r="F227">
        <f t="shared" si="110"/>
        <v>226</v>
      </c>
      <c r="G227">
        <f t="shared" si="85"/>
        <v>1.0329238339376225</v>
      </c>
      <c r="H227">
        <f t="shared" si="111"/>
        <v>1.7861606977562425E-2</v>
      </c>
      <c r="K227">
        <f t="shared" si="86"/>
        <v>1.8037133727305126E-2</v>
      </c>
      <c r="L227">
        <f>ACOS(-J2*K227)</f>
        <v>1.5731326917772785</v>
      </c>
      <c r="N227">
        <f t="shared" si="87"/>
        <v>0.99983737058454614</v>
      </c>
      <c r="O227">
        <f t="shared" si="88"/>
        <v>2.7463942503787059E-2</v>
      </c>
      <c r="P227">
        <f>M2*N227*O227</f>
        <v>2.7231974509977965E-2</v>
      </c>
      <c r="Q227">
        <f t="shared" si="89"/>
        <v>2.7467396205635024E-2</v>
      </c>
      <c r="S227">
        <f t="shared" si="90"/>
        <v>1.8034200358790591E-2</v>
      </c>
      <c r="T227">
        <f>Q227*R2*S227</f>
        <v>6.3631774710271399E-5</v>
      </c>
      <c r="U227">
        <f>D2*E2*G2*(P227+T227)</f>
        <v>1059621.3064706859</v>
      </c>
      <c r="V227">
        <f t="shared" si="91"/>
        <v>1059.6213064706858</v>
      </c>
      <c r="W227" s="2">
        <v>22.5</v>
      </c>
      <c r="X227">
        <f t="shared" si="92"/>
        <v>388.57499999999999</v>
      </c>
      <c r="Y227" s="6">
        <f t="shared" si="93"/>
        <v>295.8</v>
      </c>
      <c r="Z227">
        <f t="shared" si="94"/>
        <v>2.2719881109601614</v>
      </c>
      <c r="AA227" s="2">
        <v>29.5</v>
      </c>
      <c r="AB227">
        <f t="shared" si="95"/>
        <v>509.46499999999997</v>
      </c>
      <c r="AC227" s="6">
        <f t="shared" si="84"/>
        <v>302.8</v>
      </c>
      <c r="AD227">
        <f t="shared" si="96"/>
        <v>3.2855284428483555</v>
      </c>
      <c r="AE227" s="8">
        <v>65</v>
      </c>
      <c r="AF227">
        <f t="shared" si="97"/>
        <v>0.65</v>
      </c>
      <c r="AG227" s="8">
        <v>96</v>
      </c>
      <c r="AH227">
        <f t="shared" si="98"/>
        <v>0.96</v>
      </c>
      <c r="AI227">
        <f t="shared" si="99"/>
        <v>2.158351037186593</v>
      </c>
      <c r="AL227">
        <f t="shared" si="100"/>
        <v>798.00022906598099</v>
      </c>
      <c r="AM227" s="12">
        <v>12.204000000000001</v>
      </c>
      <c r="AN227">
        <f t="shared" si="101"/>
        <v>1.5293228692783919E-2</v>
      </c>
      <c r="AO227" s="6">
        <f t="shared" si="102"/>
        <v>7641353482.9750309</v>
      </c>
      <c r="AP227">
        <f t="shared" si="103"/>
        <v>8391123459.3793173</v>
      </c>
      <c r="AQ227">
        <f t="shared" si="104"/>
        <v>8016238471.1771736</v>
      </c>
      <c r="AR227">
        <f t="shared" si="105"/>
        <v>39.303617224181686</v>
      </c>
      <c r="AS227">
        <f t="shared" si="106"/>
        <v>0.13432141499694913</v>
      </c>
      <c r="AT227">
        <f t="shared" si="107"/>
        <v>-0.32935414126474166</v>
      </c>
      <c r="AU227">
        <f t="shared" si="108"/>
        <v>-1.7387650751059873</v>
      </c>
      <c r="AX227">
        <f>AW2*AM227</f>
        <v>8.5427999999999997</v>
      </c>
      <c r="AY227">
        <f t="shared" si="109"/>
        <v>10.281565075105988</v>
      </c>
    </row>
    <row r="228" spans="6:51" x14ac:dyDescent="0.25">
      <c r="F228">
        <f t="shared" si="110"/>
        <v>227</v>
      </c>
      <c r="G228">
        <f t="shared" si="85"/>
        <v>1.0329231586727277</v>
      </c>
      <c r="H228">
        <f t="shared" si="111"/>
        <v>1.7984469610524779E-2</v>
      </c>
      <c r="K228">
        <f t="shared" si="86"/>
        <v>1.8037121933129847E-2</v>
      </c>
      <c r="L228">
        <f>ACOS(-J2*K228)</f>
        <v>1.5731326902495664</v>
      </c>
      <c r="N228">
        <f t="shared" si="87"/>
        <v>0.99983737079717538</v>
      </c>
      <c r="O228">
        <f t="shared" si="88"/>
        <v>2.7463942477122777E-2</v>
      </c>
      <c r="P228">
        <f>M2*N228*O228</f>
        <v>2.7231974489330152E-2</v>
      </c>
      <c r="Q228">
        <f t="shared" si="89"/>
        <v>2.7467396178960681E-2</v>
      </c>
      <c r="S228">
        <f t="shared" si="90"/>
        <v>1.8034188570368613E-2</v>
      </c>
      <c r="T228">
        <f>Q228*R2*S228</f>
        <v>6.3631733054272707E-5</v>
      </c>
      <c r="U228">
        <f>D2*E2*G2*(P228+T228)</f>
        <v>1059621.3040520384</v>
      </c>
      <c r="V228">
        <f t="shared" si="91"/>
        <v>1059.6213040520383</v>
      </c>
      <c r="W228" s="2">
        <v>22</v>
      </c>
      <c r="X228">
        <f t="shared" si="92"/>
        <v>379.94</v>
      </c>
      <c r="Y228" s="6">
        <f t="shared" si="93"/>
        <v>295.3</v>
      </c>
      <c r="Z228">
        <f t="shared" si="94"/>
        <v>2.2114271288940266</v>
      </c>
      <c r="AA228" s="2">
        <v>29</v>
      </c>
      <c r="AB228">
        <f t="shared" si="95"/>
        <v>500.83</v>
      </c>
      <c r="AC228" s="6">
        <f t="shared" si="84"/>
        <v>302.3</v>
      </c>
      <c r="AD228">
        <f t="shared" si="96"/>
        <v>3.2019052325811828</v>
      </c>
      <c r="AE228" s="8">
        <v>64</v>
      </c>
      <c r="AF228">
        <f t="shared" si="97"/>
        <v>0.64</v>
      </c>
      <c r="AG228" s="8">
        <v>95</v>
      </c>
      <c r="AH228">
        <f t="shared" si="98"/>
        <v>0.95</v>
      </c>
      <c r="AI228">
        <f t="shared" si="99"/>
        <v>2.075037560650641</v>
      </c>
      <c r="AL228">
        <f t="shared" si="100"/>
        <v>798.00022724449889</v>
      </c>
      <c r="AM228" s="12">
        <v>15.732000000000001</v>
      </c>
      <c r="AN228">
        <f t="shared" si="101"/>
        <v>1.9714280100298621E-2</v>
      </c>
      <c r="AO228" s="6">
        <f t="shared" si="102"/>
        <v>7589794316.8739386</v>
      </c>
      <c r="AP228">
        <f t="shared" si="103"/>
        <v>8335811539.003027</v>
      </c>
      <c r="AQ228">
        <f t="shared" si="104"/>
        <v>7962802927.9384823</v>
      </c>
      <c r="AR228">
        <f t="shared" si="105"/>
        <v>39.041622755682383</v>
      </c>
      <c r="AS228">
        <f t="shared" si="106"/>
        <v>0.13833013068692546</v>
      </c>
      <c r="AT228">
        <f t="shared" si="107"/>
        <v>-0.32338572186459685</v>
      </c>
      <c r="AU228">
        <f t="shared" si="108"/>
        <v>-1.7464875294466313</v>
      </c>
      <c r="AX228">
        <f>AW2*AM228</f>
        <v>11.0124</v>
      </c>
      <c r="AY228">
        <f t="shared" si="109"/>
        <v>12.75888752944663</v>
      </c>
    </row>
    <row r="229" spans="6:51" x14ac:dyDescent="0.25">
      <c r="F229">
        <f t="shared" si="110"/>
        <v>228</v>
      </c>
      <c r="G229">
        <f t="shared" si="85"/>
        <v>1.0329224804311723</v>
      </c>
      <c r="H229">
        <f t="shared" si="111"/>
        <v>1.8107330617468761E-2</v>
      </c>
      <c r="K229">
        <f t="shared" si="86"/>
        <v>1.8037110086964226E-2</v>
      </c>
      <c r="L229">
        <f>ACOS(-J2*K229)</f>
        <v>1.57313268871512</v>
      </c>
      <c r="N229">
        <f t="shared" si="87"/>
        <v>0.99983737101074177</v>
      </c>
      <c r="O229">
        <f t="shared" si="88"/>
        <v>2.7463942450340961E-2</v>
      </c>
      <c r="P229">
        <f>M2*N229*O229</f>
        <v>2.7231974468591321E-2</v>
      </c>
      <c r="Q229">
        <f t="shared" si="89"/>
        <v>2.7467396152168758E-2</v>
      </c>
      <c r="S229">
        <f t="shared" si="90"/>
        <v>1.8034176729981644E-2</v>
      </c>
      <c r="T229">
        <f>Q229*R2*S229</f>
        <v>6.3631691214648725E-5</v>
      </c>
      <c r="U229">
        <f>D2*E2*G2*(P229+T229)</f>
        <v>1059621.3016227295</v>
      </c>
      <c r="V229">
        <f t="shared" si="91"/>
        <v>1059.6213016227296</v>
      </c>
      <c r="W229" s="2">
        <v>22</v>
      </c>
      <c r="X229">
        <f t="shared" si="92"/>
        <v>379.94</v>
      </c>
      <c r="Y229" s="6">
        <f t="shared" si="93"/>
        <v>295.3</v>
      </c>
      <c r="Z229">
        <f t="shared" si="94"/>
        <v>2.2114271288940266</v>
      </c>
      <c r="AA229" s="2">
        <v>29</v>
      </c>
      <c r="AB229">
        <f t="shared" si="95"/>
        <v>500.83</v>
      </c>
      <c r="AC229" s="6">
        <f t="shared" si="84"/>
        <v>302.3</v>
      </c>
      <c r="AD229">
        <f t="shared" si="96"/>
        <v>3.2019052325811828</v>
      </c>
      <c r="AE229" s="8">
        <v>67</v>
      </c>
      <c r="AF229">
        <f t="shared" si="97"/>
        <v>0.67</v>
      </c>
      <c r="AG229" s="8">
        <v>95</v>
      </c>
      <c r="AH229">
        <f t="shared" si="98"/>
        <v>0.95</v>
      </c>
      <c r="AI229">
        <f t="shared" si="99"/>
        <v>2.1230661391393588</v>
      </c>
      <c r="AL229">
        <f t="shared" si="100"/>
        <v>798.00022541498777</v>
      </c>
      <c r="AM229" s="12">
        <v>10.98</v>
      </c>
      <c r="AN229">
        <f t="shared" si="101"/>
        <v>1.3759394609556682E-2</v>
      </c>
      <c r="AO229" s="6">
        <f t="shared" si="102"/>
        <v>7589794316.8739386</v>
      </c>
      <c r="AP229">
        <f t="shared" si="103"/>
        <v>8335811539.003027</v>
      </c>
      <c r="AQ229">
        <f t="shared" si="104"/>
        <v>7962802927.9384823</v>
      </c>
      <c r="AR229">
        <f t="shared" si="105"/>
        <v>39.041622755682383</v>
      </c>
      <c r="AS229">
        <f t="shared" si="106"/>
        <v>0.13600956805003958</v>
      </c>
      <c r="AT229">
        <f t="shared" si="107"/>
        <v>-0.33142481727709844</v>
      </c>
      <c r="AU229">
        <f t="shared" si="108"/>
        <v>-1.7598771300381473</v>
      </c>
      <c r="AX229">
        <f>AW2*AM229</f>
        <v>7.6859999999999999</v>
      </c>
      <c r="AY229">
        <f t="shared" si="109"/>
        <v>9.4458771300381468</v>
      </c>
    </row>
    <row r="230" spans="6:51" x14ac:dyDescent="0.25">
      <c r="F230">
        <f t="shared" si="110"/>
        <v>229</v>
      </c>
      <c r="G230">
        <f t="shared" si="85"/>
        <v>1.0329217992130175</v>
      </c>
      <c r="H230">
        <f t="shared" si="111"/>
        <v>1.8230189987286222E-2</v>
      </c>
      <c r="K230">
        <f t="shared" si="86"/>
        <v>1.8037098188809331E-2</v>
      </c>
      <c r="L230">
        <f>ACOS(-J2*K230)</f>
        <v>1.5731326871739393</v>
      </c>
      <c r="N230">
        <f t="shared" si="87"/>
        <v>0.99983737122524541</v>
      </c>
      <c r="O230">
        <f t="shared" si="88"/>
        <v>2.7463942423441613E-2</v>
      </c>
      <c r="P230">
        <f>M2*N230*O230</f>
        <v>2.7231974447761483E-2</v>
      </c>
      <c r="Q230">
        <f t="shared" si="89"/>
        <v>2.7467396125259259E-2</v>
      </c>
      <c r="S230">
        <f t="shared" si="90"/>
        <v>1.8034164837630758E-2</v>
      </c>
      <c r="T230">
        <f>Q230*R2*S230</f>
        <v>6.3631649191403259E-5</v>
      </c>
      <c r="U230">
        <f>D2*E2*G2*(P230+T230)</f>
        <v>1059621.2991827591</v>
      </c>
      <c r="V230">
        <f t="shared" si="91"/>
        <v>1059.6212991827592</v>
      </c>
      <c r="W230" s="2">
        <v>22.1</v>
      </c>
      <c r="X230">
        <f t="shared" si="92"/>
        <v>381.66700000000003</v>
      </c>
      <c r="Y230" s="6">
        <f t="shared" si="93"/>
        <v>295.40000000000003</v>
      </c>
      <c r="Z230">
        <f t="shared" si="94"/>
        <v>2.223425053404688</v>
      </c>
      <c r="AA230" s="2">
        <v>30</v>
      </c>
      <c r="AB230">
        <f t="shared" si="95"/>
        <v>518.1</v>
      </c>
      <c r="AC230" s="6">
        <f t="shared" si="84"/>
        <v>303.3</v>
      </c>
      <c r="AD230">
        <f t="shared" si="96"/>
        <v>3.3710490534071527</v>
      </c>
      <c r="AE230" s="8">
        <v>63</v>
      </c>
      <c r="AF230">
        <f t="shared" si="97"/>
        <v>0.63</v>
      </c>
      <c r="AG230" s="8">
        <v>95</v>
      </c>
      <c r="AH230">
        <f t="shared" si="98"/>
        <v>0.95</v>
      </c>
      <c r="AI230">
        <f t="shared" si="99"/>
        <v>2.1180073521904799</v>
      </c>
      <c r="AL230">
        <f t="shared" si="100"/>
        <v>798.0002235774474</v>
      </c>
      <c r="AM230" s="12">
        <v>15.264000000000001</v>
      </c>
      <c r="AN230">
        <f t="shared" si="101"/>
        <v>1.9127814189789635E-2</v>
      </c>
      <c r="AO230" s="6">
        <f t="shared" si="102"/>
        <v>7600085213.0842552</v>
      </c>
      <c r="AP230">
        <f t="shared" si="103"/>
        <v>8446710189.1074104</v>
      </c>
      <c r="AQ230">
        <f t="shared" si="104"/>
        <v>8023397701.0958328</v>
      </c>
      <c r="AR230">
        <f t="shared" si="105"/>
        <v>39.338718928472872</v>
      </c>
      <c r="AS230">
        <f t="shared" si="106"/>
        <v>0.13625274455116357</v>
      </c>
      <c r="AT230">
        <f t="shared" si="107"/>
        <v>-0.32417745084378397</v>
      </c>
      <c r="AU230">
        <f t="shared" si="108"/>
        <v>-1.7375938664635397</v>
      </c>
      <c r="AX230">
        <f>AW2*AM230</f>
        <v>10.684800000000001</v>
      </c>
      <c r="AY230">
        <f t="shared" si="109"/>
        <v>12.42239386646354</v>
      </c>
    </row>
    <row r="231" spans="6:51" x14ac:dyDescent="0.25">
      <c r="F231">
        <f t="shared" si="110"/>
        <v>230</v>
      </c>
      <c r="G231">
        <f t="shared" si="85"/>
        <v>1.0329211150183253</v>
      </c>
      <c r="H231">
        <f t="shared" si="111"/>
        <v>1.8353047708869169E-2</v>
      </c>
      <c r="K231">
        <f t="shared" si="86"/>
        <v>1.8037086238666244E-2</v>
      </c>
      <c r="L231">
        <f>ACOS(-J2*K231)</f>
        <v>1.5731326856260244</v>
      </c>
      <c r="N231">
        <f t="shared" si="87"/>
        <v>0.99983737144068607</v>
      </c>
      <c r="O231">
        <f t="shared" si="88"/>
        <v>2.7463942396424718E-2</v>
      </c>
      <c r="P231">
        <f>M2*N231*O231</f>
        <v>2.7231974426840607E-2</v>
      </c>
      <c r="Q231">
        <f t="shared" si="89"/>
        <v>2.746739609823217E-2</v>
      </c>
      <c r="S231">
        <f t="shared" si="90"/>
        <v>1.8034152893317029E-2</v>
      </c>
      <c r="T231">
        <f>Q231*R2*S231</f>
        <v>6.3631606984540038E-5</v>
      </c>
      <c r="U231">
        <f>D2*E2*G2*(P231+T231)</f>
        <v>1059621.2967321267</v>
      </c>
      <c r="V231">
        <f t="shared" si="91"/>
        <v>1059.6212967321267</v>
      </c>
      <c r="W231" s="2">
        <v>23</v>
      </c>
      <c r="X231">
        <f t="shared" si="92"/>
        <v>397.21</v>
      </c>
      <c r="Y231" s="6">
        <f t="shared" si="93"/>
        <v>296.3</v>
      </c>
      <c r="Z231">
        <f t="shared" si="94"/>
        <v>2.3339947564661481</v>
      </c>
      <c r="AA231" s="2">
        <v>30</v>
      </c>
      <c r="AB231">
        <f t="shared" si="95"/>
        <v>518.1</v>
      </c>
      <c r="AC231" s="6">
        <f t="shared" si="84"/>
        <v>303.3</v>
      </c>
      <c r="AD231">
        <f t="shared" si="96"/>
        <v>3.3710490534071527</v>
      </c>
      <c r="AE231" s="8">
        <v>60</v>
      </c>
      <c r="AF231">
        <f t="shared" si="97"/>
        <v>0.6</v>
      </c>
      <c r="AG231" s="8">
        <v>94</v>
      </c>
      <c r="AH231">
        <f t="shared" si="98"/>
        <v>0.94</v>
      </c>
      <c r="AI231">
        <f t="shared" si="99"/>
        <v>2.1082922515612355</v>
      </c>
      <c r="AL231">
        <f t="shared" si="100"/>
        <v>798.00022173187733</v>
      </c>
      <c r="AM231" s="12">
        <v>15.659999999999998</v>
      </c>
      <c r="AN231">
        <f t="shared" si="101"/>
        <v>1.9624054697646002E-2</v>
      </c>
      <c r="AO231" s="6">
        <f t="shared" si="102"/>
        <v>7693174893.707921</v>
      </c>
      <c r="AP231">
        <f t="shared" si="103"/>
        <v>8446710189.1074104</v>
      </c>
      <c r="AQ231">
        <f t="shared" si="104"/>
        <v>8069942541.4076653</v>
      </c>
      <c r="AR231">
        <f t="shared" si="105"/>
        <v>39.566928280521786</v>
      </c>
      <c r="AS231">
        <f t="shared" si="106"/>
        <v>0.13672056638557797</v>
      </c>
      <c r="AT231">
        <f t="shared" si="107"/>
        <v>-0.32350752615817785</v>
      </c>
      <c r="AU231">
        <f t="shared" si="108"/>
        <v>-1.7500504688463805</v>
      </c>
      <c r="AX231">
        <f>AW2*AM231</f>
        <v>10.961999999999998</v>
      </c>
      <c r="AY231">
        <f t="shared" si="109"/>
        <v>12.712050468846378</v>
      </c>
    </row>
    <row r="232" spans="6:51" x14ac:dyDescent="0.25">
      <c r="F232">
        <f t="shared" si="110"/>
        <v>231</v>
      </c>
      <c r="G232">
        <f t="shared" si="85"/>
        <v>1.0329204278471573</v>
      </c>
      <c r="H232">
        <f t="shared" si="111"/>
        <v>1.8475903771109723E-2</v>
      </c>
      <c r="K232">
        <f t="shared" si="86"/>
        <v>1.8037074236536048E-2</v>
      </c>
      <c r="L232">
        <f>ACOS(-J2*K232)</f>
        <v>1.5731326840713757</v>
      </c>
      <c r="N232">
        <f t="shared" si="87"/>
        <v>0.99983737165706388</v>
      </c>
      <c r="O232">
        <f t="shared" si="88"/>
        <v>2.7463942369290301E-2</v>
      </c>
      <c r="P232">
        <f>M2*N232*O232</f>
        <v>2.7231974405828731E-2</v>
      </c>
      <c r="Q232">
        <f t="shared" si="89"/>
        <v>2.7467396071087516E-2</v>
      </c>
      <c r="S232">
        <f t="shared" si="90"/>
        <v>1.8034140897041542E-2</v>
      </c>
      <c r="T232">
        <f>Q232*R2*S232</f>
        <v>6.3631564594062963E-5</v>
      </c>
      <c r="U232">
        <f>D2*E2*G2*(P232+T232)</f>
        <v>1059621.2942708337</v>
      </c>
      <c r="V232">
        <f t="shared" si="91"/>
        <v>1059.6212942708337</v>
      </c>
      <c r="W232" s="2">
        <v>22.5</v>
      </c>
      <c r="X232">
        <f t="shared" si="92"/>
        <v>388.57499999999999</v>
      </c>
      <c r="Y232" s="6">
        <f t="shared" si="93"/>
        <v>295.8</v>
      </c>
      <c r="Z232">
        <f t="shared" si="94"/>
        <v>2.2719881109601614</v>
      </c>
      <c r="AA232" s="2">
        <v>29.5</v>
      </c>
      <c r="AB232">
        <f t="shared" si="95"/>
        <v>509.46499999999997</v>
      </c>
      <c r="AC232" s="6">
        <f t="shared" si="84"/>
        <v>302.8</v>
      </c>
      <c r="AD232">
        <f t="shared" si="96"/>
        <v>3.2855284428483555</v>
      </c>
      <c r="AE232" s="8">
        <v>65</v>
      </c>
      <c r="AF232">
        <f t="shared" si="97"/>
        <v>0.65</v>
      </c>
      <c r="AG232" s="8">
        <v>95</v>
      </c>
      <c r="AH232">
        <f t="shared" si="98"/>
        <v>0.95</v>
      </c>
      <c r="AI232">
        <f t="shared" si="99"/>
        <v>2.1469910966317922</v>
      </c>
      <c r="AL232">
        <f t="shared" si="100"/>
        <v>798.00021987827893</v>
      </c>
      <c r="AM232" s="12">
        <v>13.248000000000001</v>
      </c>
      <c r="AN232">
        <f t="shared" si="101"/>
        <v>1.6601499185076356E-2</v>
      </c>
      <c r="AO232" s="6">
        <f t="shared" si="102"/>
        <v>7641353482.9750309</v>
      </c>
      <c r="AP232">
        <f t="shared" si="103"/>
        <v>8391123459.3793173</v>
      </c>
      <c r="AQ232">
        <f t="shared" si="104"/>
        <v>8016238471.1771736</v>
      </c>
      <c r="AR232">
        <f t="shared" si="105"/>
        <v>39.303617224181686</v>
      </c>
      <c r="AS232">
        <f t="shared" si="106"/>
        <v>0.13486339796617686</v>
      </c>
      <c r="AT232">
        <f t="shared" si="107"/>
        <v>-0.32758797610014689</v>
      </c>
      <c r="AU232">
        <f t="shared" si="108"/>
        <v>-1.7364191718935871</v>
      </c>
      <c r="AX232">
        <f>AW2*AM232</f>
        <v>9.2736000000000001</v>
      </c>
      <c r="AY232">
        <f t="shared" si="109"/>
        <v>11.010019171893587</v>
      </c>
    </row>
    <row r="233" spans="6:51" x14ac:dyDescent="0.25">
      <c r="F233">
        <f t="shared" si="110"/>
        <v>232</v>
      </c>
      <c r="G233">
        <f t="shared" si="85"/>
        <v>1.0329197376995758</v>
      </c>
      <c r="H233">
        <f t="shared" si="111"/>
        <v>1.859875816290019E-2</v>
      </c>
      <c r="K233">
        <f t="shared" si="86"/>
        <v>1.8037062182419818E-2</v>
      </c>
      <c r="L233">
        <f>ACOS(-J2*K233)</f>
        <v>1.5731326825099932</v>
      </c>
      <c r="N233">
        <f t="shared" si="87"/>
        <v>0.99983737187437871</v>
      </c>
      <c r="O233">
        <f t="shared" si="88"/>
        <v>2.7463942342038347E-2</v>
      </c>
      <c r="P233">
        <f>M2*N233*O233</f>
        <v>2.7231974384725827E-2</v>
      </c>
      <c r="Q233">
        <f t="shared" si="89"/>
        <v>2.7467396043825278E-2</v>
      </c>
      <c r="S233">
        <f t="shared" si="90"/>
        <v>1.8034128848805377E-2</v>
      </c>
      <c r="T233">
        <f>Q233*R2*S233</f>
        <v>6.363152201997579E-5</v>
      </c>
      <c r="U233">
        <f>D2*E2*G2*(P233+T233)</f>
        <v>1059621.2917988794</v>
      </c>
      <c r="V233">
        <f t="shared" si="91"/>
        <v>1059.6212917988794</v>
      </c>
      <c r="W233" s="2">
        <v>23</v>
      </c>
      <c r="X233">
        <f t="shared" si="92"/>
        <v>397.21</v>
      </c>
      <c r="Y233" s="6">
        <f t="shared" si="93"/>
        <v>296.3</v>
      </c>
      <c r="Z233">
        <f t="shared" si="94"/>
        <v>2.3339947564661481</v>
      </c>
      <c r="AA233" s="2">
        <v>29</v>
      </c>
      <c r="AB233">
        <f t="shared" si="95"/>
        <v>500.83</v>
      </c>
      <c r="AC233" s="6">
        <f t="shared" si="84"/>
        <v>302.3</v>
      </c>
      <c r="AD233">
        <f t="shared" si="96"/>
        <v>3.2019052325811828</v>
      </c>
      <c r="AE233" s="8">
        <v>77</v>
      </c>
      <c r="AF233">
        <f t="shared" si="97"/>
        <v>0.77</v>
      </c>
      <c r="AG233" s="8">
        <v>97</v>
      </c>
      <c r="AH233">
        <f t="shared" si="98"/>
        <v>0.97</v>
      </c>
      <c r="AI233">
        <f t="shared" si="99"/>
        <v>2.3647209714298372</v>
      </c>
      <c r="AL233">
        <f t="shared" si="100"/>
        <v>798.0002180166515</v>
      </c>
      <c r="AM233" s="12">
        <v>14.940000000000001</v>
      </c>
      <c r="AN233">
        <f t="shared" si="101"/>
        <v>1.8721799396411012E-2</v>
      </c>
      <c r="AO233" s="6">
        <f t="shared" si="102"/>
        <v>7693174893.707921</v>
      </c>
      <c r="AP233">
        <f t="shared" si="103"/>
        <v>8335811539.003027</v>
      </c>
      <c r="AQ233">
        <f t="shared" si="104"/>
        <v>8014493216.3554745</v>
      </c>
      <c r="AR233">
        <f t="shared" si="105"/>
        <v>39.295060239790892</v>
      </c>
      <c r="AS233">
        <f>(0.34-(0.14*SQRT(AI233)))</f>
        <v>0.12471291018729247</v>
      </c>
      <c r="AT233">
        <f t="shared" si="107"/>
        <v>-0.3247255708148451</v>
      </c>
      <c r="AU233">
        <f t="shared" si="108"/>
        <v>-1.591350560482417</v>
      </c>
      <c r="AX233">
        <f>AW2*AM233</f>
        <v>10.458</v>
      </c>
      <c r="AY233">
        <f t="shared" si="109"/>
        <v>12.049350560482416</v>
      </c>
    </row>
    <row r="234" spans="6:51" x14ac:dyDescent="0.25">
      <c r="F234">
        <f t="shared" si="110"/>
        <v>233</v>
      </c>
      <c r="G234">
        <f t="shared" si="85"/>
        <v>1.0329190445756429</v>
      </c>
      <c r="H234">
        <f t="shared" si="111"/>
        <v>1.8721610873133017E-2</v>
      </c>
      <c r="K234">
        <f t="shared" si="86"/>
        <v>1.8037050076318645E-2</v>
      </c>
      <c r="L234">
        <f>ACOS(-J2*K234)</f>
        <v>1.5731326809418769</v>
      </c>
      <c r="N234">
        <f t="shared" si="87"/>
        <v>0.99983737209263068</v>
      </c>
      <c r="O234">
        <f t="shared" si="88"/>
        <v>2.7463942314668869E-2</v>
      </c>
      <c r="P234">
        <f>M2*N234*O234</f>
        <v>2.7231974363531919E-2</v>
      </c>
      <c r="Q234">
        <f t="shared" si="89"/>
        <v>2.7467396016445472E-2</v>
      </c>
      <c r="S234">
        <f t="shared" si="90"/>
        <v>1.8034116748609618E-2</v>
      </c>
      <c r="T234">
        <f>Q234*R2*S234</f>
        <v>6.3631479262282408E-5</v>
      </c>
      <c r="U234">
        <f>D2*E2*G2*(P234+T234)</f>
        <v>1059621.2893162644</v>
      </c>
      <c r="V234">
        <f t="shared" si="91"/>
        <v>1059.6212893162644</v>
      </c>
      <c r="W234" s="2">
        <v>23</v>
      </c>
      <c r="X234">
        <f t="shared" si="92"/>
        <v>397.21</v>
      </c>
      <c r="Y234" s="6">
        <f t="shared" si="93"/>
        <v>296.3</v>
      </c>
      <c r="Z234">
        <f t="shared" si="94"/>
        <v>2.3339947564661481</v>
      </c>
      <c r="AA234" s="2">
        <v>30</v>
      </c>
      <c r="AB234">
        <f t="shared" si="95"/>
        <v>518.1</v>
      </c>
      <c r="AC234" s="6">
        <f t="shared" si="84"/>
        <v>303.3</v>
      </c>
      <c r="AD234">
        <f t="shared" si="96"/>
        <v>3.3710490534071527</v>
      </c>
      <c r="AE234" s="8">
        <v>72</v>
      </c>
      <c r="AF234">
        <f t="shared" si="97"/>
        <v>0.72</v>
      </c>
      <c r="AG234" s="8">
        <v>95</v>
      </c>
      <c r="AH234">
        <f t="shared" si="98"/>
        <v>0.95</v>
      </c>
      <c r="AI234">
        <f t="shared" si="99"/>
        <v>2.3222251685479955</v>
      </c>
      <c r="AL234">
        <f t="shared" si="100"/>
        <v>798.00021614699551</v>
      </c>
      <c r="AM234" s="12">
        <v>16.452000000000002</v>
      </c>
      <c r="AN234">
        <f t="shared" si="101"/>
        <v>2.0616535769170097E-2</v>
      </c>
      <c r="AO234" s="6">
        <f t="shared" si="102"/>
        <v>7693174893.707921</v>
      </c>
      <c r="AP234">
        <f t="shared" si="103"/>
        <v>8446710189.1074104</v>
      </c>
      <c r="AQ234">
        <f t="shared" si="104"/>
        <v>8069942541.4076653</v>
      </c>
      <c r="AR234">
        <f t="shared" si="105"/>
        <v>39.566928280521786</v>
      </c>
      <c r="AS234">
        <f t="shared" ref="AS234:AS297" si="112">(0.34-(0.14*SQRT(AI234)))</f>
        <v>0.12665611491411169</v>
      </c>
      <c r="AT234">
        <f t="shared" si="107"/>
        <v>-0.32216767671162033</v>
      </c>
      <c r="AU234">
        <f t="shared" si="108"/>
        <v>-1.61450897362945</v>
      </c>
      <c r="AX234">
        <f>AW2*AM234</f>
        <v>11.516400000000001</v>
      </c>
      <c r="AY234">
        <f t="shared" si="109"/>
        <v>13.130908973629451</v>
      </c>
    </row>
    <row r="235" spans="6:51" x14ac:dyDescent="0.25">
      <c r="F235">
        <f t="shared" si="110"/>
        <v>234</v>
      </c>
      <c r="G235">
        <f t="shared" si="85"/>
        <v>1.0329183484754214</v>
      </c>
      <c r="H235">
        <f t="shared" si="111"/>
        <v>1.8844461890700791E-2</v>
      </c>
      <c r="K235">
        <f t="shared" si="86"/>
        <v>1.803703791823363E-2</v>
      </c>
      <c r="L235">
        <f>ACOS(-J2*K235)</f>
        <v>1.5731326793670271</v>
      </c>
      <c r="N235">
        <f t="shared" si="87"/>
        <v>0.99983737231181957</v>
      </c>
      <c r="O235">
        <f t="shared" si="88"/>
        <v>2.7463942287181863E-2</v>
      </c>
      <c r="P235">
        <f>M2*N235*O235</f>
        <v>2.7231974342246994E-2</v>
      </c>
      <c r="Q235">
        <f t="shared" si="89"/>
        <v>2.7467395988948092E-2</v>
      </c>
      <c r="S235">
        <f t="shared" si="90"/>
        <v>1.8034104596455366E-2</v>
      </c>
      <c r="T235">
        <f>Q235*R2*S235</f>
        <v>6.3631436320986666E-5</v>
      </c>
      <c r="U235">
        <f>D2*E2*G2*(P235+T235)</f>
        <v>1059621.2868229887</v>
      </c>
      <c r="V235">
        <f t="shared" si="91"/>
        <v>1059.6212868229886</v>
      </c>
      <c r="W235" s="2">
        <v>22.5</v>
      </c>
      <c r="X235">
        <f t="shared" si="92"/>
        <v>388.57499999999999</v>
      </c>
      <c r="Y235" s="6">
        <f t="shared" si="93"/>
        <v>295.8</v>
      </c>
      <c r="Z235">
        <f t="shared" si="94"/>
        <v>2.2719881109601614</v>
      </c>
      <c r="AA235" s="2">
        <v>30.5</v>
      </c>
      <c r="AB235">
        <f t="shared" si="95"/>
        <v>526.73500000000001</v>
      </c>
      <c r="AC235" s="6">
        <f t="shared" si="84"/>
        <v>303.8</v>
      </c>
      <c r="AD235">
        <f t="shared" si="96"/>
        <v>3.4585031764857836</v>
      </c>
      <c r="AE235" s="8">
        <v>63</v>
      </c>
      <c r="AF235">
        <f t="shared" si="97"/>
        <v>0.63</v>
      </c>
      <c r="AG235" s="8">
        <v>97</v>
      </c>
      <c r="AH235">
        <f t="shared" si="98"/>
        <v>0.97</v>
      </c>
      <c r="AI235">
        <f t="shared" si="99"/>
        <v>2.1913427344086998</v>
      </c>
      <c r="AL235">
        <f t="shared" si="100"/>
        <v>798.00021426931085</v>
      </c>
      <c r="AM235" s="12">
        <v>14.327999999999999</v>
      </c>
      <c r="AN235">
        <f t="shared" si="101"/>
        <v>1.7954882397017195E-2</v>
      </c>
      <c r="AO235" s="6">
        <f t="shared" si="102"/>
        <v>7641353482.9750309</v>
      </c>
      <c r="AP235">
        <f t="shared" si="103"/>
        <v>8502572636.9173031</v>
      </c>
      <c r="AQ235">
        <f t="shared" si="104"/>
        <v>8071963059.946167</v>
      </c>
      <c r="AR235">
        <f t="shared" si="105"/>
        <v>39.57683488291606</v>
      </c>
      <c r="AS235">
        <f t="shared" si="112"/>
        <v>0.13275541600705096</v>
      </c>
      <c r="AT235">
        <f t="shared" si="107"/>
        <v>-0.32576090876402675</v>
      </c>
      <c r="AU235">
        <f t="shared" si="108"/>
        <v>-1.7115605776731988</v>
      </c>
      <c r="AX235">
        <f>AW2*AM235</f>
        <v>10.029599999999999</v>
      </c>
      <c r="AY235">
        <f t="shared" si="109"/>
        <v>11.741160577673197</v>
      </c>
    </row>
    <row r="236" spans="6:51" x14ac:dyDescent="0.25">
      <c r="F236">
        <f t="shared" si="110"/>
        <v>235</v>
      </c>
      <c r="G236">
        <f t="shared" si="85"/>
        <v>1.0329176493989745</v>
      </c>
      <c r="H236">
        <f t="shared" si="111"/>
        <v>1.8967311204496271E-2</v>
      </c>
      <c r="K236">
        <f t="shared" si="86"/>
        <v>1.8037025708165875E-2</v>
      </c>
      <c r="L236">
        <f>ACOS(-J2*K236)</f>
        <v>1.573132677785444</v>
      </c>
      <c r="N236">
        <f t="shared" si="87"/>
        <v>0.99983737253194549</v>
      </c>
      <c r="O236">
        <f t="shared" si="88"/>
        <v>2.7463942259577333E-2</v>
      </c>
      <c r="P236">
        <f>M2*N236*O236</f>
        <v>2.7231974320871054E-2</v>
      </c>
      <c r="Q236">
        <f t="shared" si="89"/>
        <v>2.7467395961333147E-2</v>
      </c>
      <c r="S236">
        <f t="shared" si="90"/>
        <v>1.8034092392343722E-2</v>
      </c>
      <c r="T236">
        <f>Q236*R2*S236</f>
        <v>6.3631393196092481E-5</v>
      </c>
      <c r="U236">
        <f>D2*E2*G2*(P236+T236)</f>
        <v>1059621.2843190525</v>
      </c>
      <c r="V236">
        <f t="shared" si="91"/>
        <v>1059.6212843190524</v>
      </c>
      <c r="W236" s="2">
        <v>21.5</v>
      </c>
      <c r="X236">
        <f t="shared" si="92"/>
        <v>371.30500000000001</v>
      </c>
      <c r="Y236" s="6">
        <f t="shared" si="93"/>
        <v>294.8</v>
      </c>
      <c r="Z236">
        <f t="shared" si="94"/>
        <v>2.1522831732713339</v>
      </c>
      <c r="AA236" s="2">
        <v>26</v>
      </c>
      <c r="AB236">
        <f t="shared" si="95"/>
        <v>449.02</v>
      </c>
      <c r="AC236" s="6">
        <f t="shared" si="84"/>
        <v>299.3</v>
      </c>
      <c r="AD236">
        <f t="shared" si="96"/>
        <v>2.7380559832185698</v>
      </c>
      <c r="AE236" s="8">
        <v>86</v>
      </c>
      <c r="AF236">
        <f t="shared" si="97"/>
        <v>0.86</v>
      </c>
      <c r="AG236" s="8">
        <v>97</v>
      </c>
      <c r="AH236">
        <f t="shared" si="98"/>
        <v>0.97</v>
      </c>
      <c r="AI236">
        <f t="shared" si="99"/>
        <v>2.221221411820582</v>
      </c>
      <c r="AL236">
        <f t="shared" si="100"/>
        <v>798.00021238359784</v>
      </c>
      <c r="AM236" s="12">
        <v>14.410285714285715</v>
      </c>
      <c r="AN236">
        <f t="shared" si="101"/>
        <v>1.8057997342184547E-2</v>
      </c>
      <c r="AO236" s="6">
        <f t="shared" si="102"/>
        <v>7538496509.1746454</v>
      </c>
      <c r="AP236">
        <f t="shared" si="103"/>
        <v>8009660313.2530737</v>
      </c>
      <c r="AQ236">
        <f t="shared" si="104"/>
        <v>7774078411.2138596</v>
      </c>
      <c r="AR236">
        <f t="shared" si="105"/>
        <v>38.116306450181554</v>
      </c>
      <c r="AS236">
        <f t="shared" si="112"/>
        <v>0.13134732287439155</v>
      </c>
      <c r="AT236">
        <f t="shared" si="107"/>
        <v>-0.32562170358805081</v>
      </c>
      <c r="AU236">
        <f t="shared" si="108"/>
        <v>-1.6302168566325761</v>
      </c>
      <c r="AX236">
        <f>AW2*AM236</f>
        <v>10.087199999999999</v>
      </c>
      <c r="AY236">
        <f t="shared" si="109"/>
        <v>11.717416856632575</v>
      </c>
    </row>
    <row r="237" spans="6:51" x14ac:dyDescent="0.25">
      <c r="F237">
        <f t="shared" si="110"/>
        <v>236</v>
      </c>
      <c r="G237">
        <f t="shared" si="85"/>
        <v>1.0329169473463651</v>
      </c>
      <c r="H237">
        <f t="shared" si="111"/>
        <v>1.9090158803412357E-2</v>
      </c>
      <c r="K237">
        <f t="shared" si="86"/>
        <v>1.8037013446116475E-2</v>
      </c>
      <c r="L237">
        <f>ACOS(-J2*K237)</f>
        <v>1.5731326761971276</v>
      </c>
      <c r="N237">
        <f t="shared" si="87"/>
        <v>0.99983737275300844</v>
      </c>
      <c r="O237">
        <f t="shared" si="88"/>
        <v>2.7463942231855287E-2</v>
      </c>
      <c r="P237">
        <f>M2*N237*O237</f>
        <v>2.7231974299404115E-2</v>
      </c>
      <c r="Q237">
        <f t="shared" si="89"/>
        <v>2.746739593360064E-2</v>
      </c>
      <c r="S237">
        <f t="shared" si="90"/>
        <v>1.8034080136275783E-2</v>
      </c>
      <c r="T237">
        <f>Q237*R2*S237</f>
        <v>6.3631349887603727E-5</v>
      </c>
      <c r="U237">
        <f>D2*E2*G2*(P237+T237)</f>
        <v>1059621.2818044564</v>
      </c>
      <c r="V237">
        <f t="shared" si="91"/>
        <v>1059.6212818044564</v>
      </c>
      <c r="W237" s="2">
        <v>22</v>
      </c>
      <c r="X237">
        <f t="shared" si="92"/>
        <v>379.94</v>
      </c>
      <c r="Y237" s="6">
        <f t="shared" si="93"/>
        <v>295.3</v>
      </c>
      <c r="Z237">
        <f t="shared" si="94"/>
        <v>2.2114271288940266</v>
      </c>
      <c r="AA237" s="2">
        <v>28</v>
      </c>
      <c r="AB237">
        <f t="shared" si="95"/>
        <v>483.56</v>
      </c>
      <c r="AC237" s="6">
        <f t="shared" si="84"/>
        <v>301.3</v>
      </c>
      <c r="AD237">
        <f t="shared" si="96"/>
        <v>3.0402092404813938</v>
      </c>
      <c r="AE237" s="8">
        <v>75</v>
      </c>
      <c r="AF237">
        <f t="shared" si="97"/>
        <v>0.75</v>
      </c>
      <c r="AG237" s="8">
        <v>96</v>
      </c>
      <c r="AH237">
        <f t="shared" si="98"/>
        <v>0.96</v>
      </c>
      <c r="AI237">
        <f t="shared" si="99"/>
        <v>2.2015634870496554</v>
      </c>
      <c r="AL237">
        <f t="shared" si="100"/>
        <v>798.00021048985707</v>
      </c>
      <c r="AM237" s="12">
        <v>14.256</v>
      </c>
      <c r="AN237">
        <f t="shared" si="101"/>
        <v>1.7864656941943502E-2</v>
      </c>
      <c r="AO237" s="6">
        <f t="shared" si="102"/>
        <v>7589794316.8739386</v>
      </c>
      <c r="AP237">
        <f t="shared" si="103"/>
        <v>8226008498.8858423</v>
      </c>
      <c r="AQ237">
        <f t="shared" si="104"/>
        <v>7907901407.8798904</v>
      </c>
      <c r="AR237">
        <f t="shared" si="105"/>
        <v>38.772440602835104</v>
      </c>
      <c r="AS237">
        <f t="shared" si="112"/>
        <v>0.13227266827359177</v>
      </c>
      <c r="AT237">
        <f t="shared" si="107"/>
        <v>-0.32588271312837624</v>
      </c>
      <c r="AU237">
        <f t="shared" si="108"/>
        <v>-1.6713006310000436</v>
      </c>
      <c r="AX237">
        <f>AW2*AM237</f>
        <v>9.9791999999999987</v>
      </c>
      <c r="AY237">
        <f t="shared" si="109"/>
        <v>11.650500631000043</v>
      </c>
    </row>
    <row r="238" spans="6:51" x14ac:dyDescent="0.25">
      <c r="F238">
        <f t="shared" si="110"/>
        <v>237</v>
      </c>
      <c r="G238">
        <f t="shared" si="85"/>
        <v>1.0329162423176568</v>
      </c>
      <c r="H238">
        <f t="shared" si="111"/>
        <v>1.921300467634211E-2</v>
      </c>
      <c r="K238">
        <f t="shared" si="86"/>
        <v>1.8037001132086544E-2</v>
      </c>
      <c r="L238">
        <f>ACOS(-J2*K238)</f>
        <v>1.5731326746020782</v>
      </c>
      <c r="N238">
        <f t="shared" si="87"/>
        <v>0.99983737297500841</v>
      </c>
      <c r="O238">
        <f t="shared" si="88"/>
        <v>2.7463942204015723E-2</v>
      </c>
      <c r="P238">
        <f>M2*N238*O238</f>
        <v>2.7231974277846176E-2</v>
      </c>
      <c r="Q238">
        <f t="shared" si="89"/>
        <v>2.746739590575057E-2</v>
      </c>
      <c r="S238">
        <f t="shared" si="90"/>
        <v>1.8034067828252662E-2</v>
      </c>
      <c r="T238">
        <f>Q238*R2*S238</f>
        <v>6.3631306395524337E-5</v>
      </c>
      <c r="U238">
        <f>D2*E2*G2*(P238+T238)</f>
        <v>1059621.2792792008</v>
      </c>
      <c r="V238">
        <f t="shared" si="91"/>
        <v>1059.6212792792007</v>
      </c>
      <c r="W238" s="2">
        <v>22.5</v>
      </c>
      <c r="X238">
        <f t="shared" si="92"/>
        <v>388.57499999999999</v>
      </c>
      <c r="Y238" s="6">
        <f t="shared" si="93"/>
        <v>295.8</v>
      </c>
      <c r="Z238">
        <f t="shared" si="94"/>
        <v>2.2719881109601614</v>
      </c>
      <c r="AA238" s="2">
        <v>28</v>
      </c>
      <c r="AB238">
        <f t="shared" si="95"/>
        <v>483.56</v>
      </c>
      <c r="AC238" s="6">
        <f t="shared" si="84"/>
        <v>301.3</v>
      </c>
      <c r="AD238">
        <f t="shared" si="96"/>
        <v>3.0402092404813938</v>
      </c>
      <c r="AE238" s="8">
        <v>70</v>
      </c>
      <c r="AF238">
        <f t="shared" si="97"/>
        <v>0.7</v>
      </c>
      <c r="AG238" s="8">
        <v>96</v>
      </c>
      <c r="AH238">
        <f t="shared" si="98"/>
        <v>0.96</v>
      </c>
      <c r="AI238">
        <f t="shared" si="99"/>
        <v>2.1546275274293651</v>
      </c>
      <c r="AL238">
        <f t="shared" si="100"/>
        <v>798.0002085880883</v>
      </c>
      <c r="AM238" s="12">
        <v>14.472</v>
      </c>
      <c r="AN238">
        <f t="shared" si="101"/>
        <v>1.8135333605495529E-2</v>
      </c>
      <c r="AO238" s="6">
        <f t="shared" si="102"/>
        <v>7641353482.9750309</v>
      </c>
      <c r="AP238">
        <f t="shared" si="103"/>
        <v>8226008498.8858423</v>
      </c>
      <c r="AQ238">
        <f t="shared" si="104"/>
        <v>7933680990.9304371</v>
      </c>
      <c r="AR238">
        <f t="shared" si="105"/>
        <v>38.898837898531937</v>
      </c>
      <c r="AS238">
        <f t="shared" si="112"/>
        <v>0.13449890623742278</v>
      </c>
      <c r="AT238">
        <f t="shared" si="107"/>
        <v>-0.32551729963258103</v>
      </c>
      <c r="AU238">
        <f t="shared" si="108"/>
        <v>-1.7030580588375555</v>
      </c>
      <c r="AX238">
        <f>AW2*AM238</f>
        <v>10.1304</v>
      </c>
      <c r="AY238">
        <f t="shared" si="109"/>
        <v>11.833458058837556</v>
      </c>
    </row>
    <row r="239" spans="6:51" x14ac:dyDescent="0.25">
      <c r="F239">
        <f t="shared" si="110"/>
        <v>238</v>
      </c>
      <c r="G239">
        <f t="shared" si="85"/>
        <v>1.0329155343129131</v>
      </c>
      <c r="H239">
        <f t="shared" si="111"/>
        <v>1.9335848812178737E-2</v>
      </c>
      <c r="K239">
        <f t="shared" si="86"/>
        <v>1.8036988766077192E-2</v>
      </c>
      <c r="L239">
        <f>ACOS(-J2*K239)</f>
        <v>1.5731326730002957</v>
      </c>
      <c r="N239">
        <f t="shared" si="87"/>
        <v>0.99983737319794519</v>
      </c>
      <c r="O239">
        <f t="shared" si="88"/>
        <v>2.7463942176058645E-2</v>
      </c>
      <c r="P239">
        <f>M2*N239*O239</f>
        <v>2.7231974256197226E-2</v>
      </c>
      <c r="Q239">
        <f t="shared" si="89"/>
        <v>2.7467395877782942E-2</v>
      </c>
      <c r="S239">
        <f t="shared" si="90"/>
        <v>1.8034055468275467E-2</v>
      </c>
      <c r="T239">
        <f>Q239*R2*S239</f>
        <v>6.3631262719858226E-5</v>
      </c>
      <c r="U239">
        <f>D2*E2*G2*(P239+T239)</f>
        <v>1059621.2767432851</v>
      </c>
      <c r="V239">
        <f t="shared" si="91"/>
        <v>1059.6212767432851</v>
      </c>
      <c r="W239" s="2">
        <v>22.5</v>
      </c>
      <c r="X239">
        <f t="shared" si="92"/>
        <v>388.57499999999999</v>
      </c>
      <c r="Y239" s="6">
        <f t="shared" si="93"/>
        <v>295.8</v>
      </c>
      <c r="Z239">
        <f t="shared" si="94"/>
        <v>2.2719881109601614</v>
      </c>
      <c r="AA239" s="2">
        <v>28</v>
      </c>
      <c r="AB239">
        <f t="shared" si="95"/>
        <v>483.56</v>
      </c>
      <c r="AC239" s="6">
        <f t="shared" si="84"/>
        <v>301.3</v>
      </c>
      <c r="AD239">
        <f t="shared" si="96"/>
        <v>3.0402092404813938</v>
      </c>
      <c r="AE239" s="8">
        <v>77</v>
      </c>
      <c r="AF239">
        <f t="shared" si="97"/>
        <v>0.77</v>
      </c>
      <c r="AG239" s="8">
        <v>97</v>
      </c>
      <c r="AH239">
        <f t="shared" si="98"/>
        <v>0.97</v>
      </c>
      <c r="AI239">
        <f t="shared" si="99"/>
        <v>2.2723947914010152</v>
      </c>
      <c r="AL239">
        <f t="shared" si="100"/>
        <v>798.00020667829165</v>
      </c>
      <c r="AM239" s="12">
        <v>15.264000000000001</v>
      </c>
      <c r="AN239">
        <f t="shared" si="101"/>
        <v>1.9127814594857091E-2</v>
      </c>
      <c r="AO239" s="6">
        <f t="shared" si="102"/>
        <v>7641353482.9750309</v>
      </c>
      <c r="AP239">
        <f t="shared" si="103"/>
        <v>8226008498.8858423</v>
      </c>
      <c r="AQ239">
        <f t="shared" si="104"/>
        <v>7933680990.9304371</v>
      </c>
      <c r="AR239">
        <f t="shared" si="105"/>
        <v>38.898837898531937</v>
      </c>
      <c r="AS239">
        <f t="shared" si="112"/>
        <v>0.12895749738154663</v>
      </c>
      <c r="AT239">
        <f t="shared" si="107"/>
        <v>-0.32417745029694289</v>
      </c>
      <c r="AU239">
        <f t="shared" si="108"/>
        <v>-1.6261703021625333</v>
      </c>
      <c r="AX239">
        <f>AW2*AM239</f>
        <v>10.684800000000001</v>
      </c>
      <c r="AY239">
        <f t="shared" si="109"/>
        <v>12.310970302162534</v>
      </c>
    </row>
    <row r="240" spans="6:51" x14ac:dyDescent="0.25">
      <c r="F240">
        <f t="shared" si="110"/>
        <v>239</v>
      </c>
      <c r="G240">
        <f t="shared" si="85"/>
        <v>1.0329148233321983</v>
      </c>
      <c r="H240">
        <f t="shared" si="111"/>
        <v>1.9458691199815609E-2</v>
      </c>
      <c r="K240">
        <f t="shared" si="86"/>
        <v>1.803697634808954E-2</v>
      </c>
      <c r="L240">
        <f>ACOS(-J2*K240)</f>
        <v>1.5731326713917804</v>
      </c>
      <c r="N240">
        <f t="shared" si="87"/>
        <v>0.999837373421819</v>
      </c>
      <c r="O240">
        <f t="shared" si="88"/>
        <v>2.746394214798405E-2</v>
      </c>
      <c r="P240">
        <f>M2*N240*O240</f>
        <v>2.7231974234457276E-2</v>
      </c>
      <c r="Q240">
        <f t="shared" si="89"/>
        <v>2.7467395849697755E-2</v>
      </c>
      <c r="S240">
        <f t="shared" si="90"/>
        <v>1.8034043056345317E-2</v>
      </c>
      <c r="T240">
        <f>Q240*R2*S240</f>
        <v>6.3631218860609338E-5</v>
      </c>
      <c r="U240">
        <f>D2*E2*G2*(P240+T240)</f>
        <v>1059621.27419671</v>
      </c>
      <c r="V240">
        <f t="shared" si="91"/>
        <v>1059.6212741967099</v>
      </c>
      <c r="W240" s="2">
        <v>22.5</v>
      </c>
      <c r="X240">
        <f t="shared" si="92"/>
        <v>388.57499999999999</v>
      </c>
      <c r="Y240" s="6">
        <f t="shared" si="93"/>
        <v>295.8</v>
      </c>
      <c r="Z240">
        <f t="shared" si="94"/>
        <v>2.2719881109601614</v>
      </c>
      <c r="AA240" s="2">
        <v>30</v>
      </c>
      <c r="AB240">
        <f t="shared" si="95"/>
        <v>518.1</v>
      </c>
      <c r="AC240" s="6">
        <f t="shared" si="84"/>
        <v>303.3</v>
      </c>
      <c r="AD240">
        <f t="shared" si="96"/>
        <v>3.3710490534071527</v>
      </c>
      <c r="AE240" s="8">
        <v>65</v>
      </c>
      <c r="AF240">
        <f t="shared" si="97"/>
        <v>0.65</v>
      </c>
      <c r="AG240" s="8">
        <v>96</v>
      </c>
      <c r="AH240">
        <f t="shared" si="98"/>
        <v>0.96</v>
      </c>
      <c r="AI240">
        <f t="shared" si="99"/>
        <v>2.1861452356182021</v>
      </c>
      <c r="AL240">
        <f t="shared" si="100"/>
        <v>798.00020476046723</v>
      </c>
      <c r="AM240" s="12">
        <v>15.840000000000002</v>
      </c>
      <c r="AN240">
        <f t="shared" si="101"/>
        <v>1.9849618966895674E-2</v>
      </c>
      <c r="AO240" s="6">
        <f t="shared" si="102"/>
        <v>7641353482.9750309</v>
      </c>
      <c r="AP240">
        <f t="shared" si="103"/>
        <v>8446710189.1074104</v>
      </c>
      <c r="AQ240">
        <f t="shared" si="104"/>
        <v>8044031836.0412207</v>
      </c>
      <c r="AR240">
        <f t="shared" si="105"/>
        <v>39.439888092110102</v>
      </c>
      <c r="AS240">
        <f t="shared" si="112"/>
        <v>0.13300133667553127</v>
      </c>
      <c r="AT240">
        <f t="shared" si="107"/>
        <v>-0.32320301439469079</v>
      </c>
      <c r="AU240">
        <f t="shared" si="108"/>
        <v>-1.6953801043192396</v>
      </c>
      <c r="AX240">
        <f>AW2*AM240</f>
        <v>11.088000000000001</v>
      </c>
      <c r="AY240">
        <f t="shared" si="109"/>
        <v>12.783380104319241</v>
      </c>
    </row>
    <row r="241" spans="5:52" x14ac:dyDescent="0.25">
      <c r="F241">
        <f t="shared" si="110"/>
        <v>240</v>
      </c>
      <c r="G241">
        <f t="shared" si="85"/>
        <v>1.0329141093755767</v>
      </c>
      <c r="H241">
        <f t="shared" si="111"/>
        <v>1.9581531828146266E-2</v>
      </c>
      <c r="K241">
        <f t="shared" si="86"/>
        <v>1.8036963878124708E-2</v>
      </c>
      <c r="L241">
        <f>ACOS(-J2*K241)</f>
        <v>1.5731326697765324</v>
      </c>
      <c r="N241">
        <f t="shared" si="87"/>
        <v>0.99983737364662961</v>
      </c>
      <c r="O241">
        <f t="shared" si="88"/>
        <v>2.7463942119791942E-2</v>
      </c>
      <c r="P241">
        <f>M2*N241*O241</f>
        <v>2.7231974212626315E-2</v>
      </c>
      <c r="Q241">
        <f t="shared" si="89"/>
        <v>2.746739582149501E-2</v>
      </c>
      <c r="S241">
        <f t="shared" si="90"/>
        <v>1.8034030592463338E-2</v>
      </c>
      <c r="T241">
        <f>Q241*R2*S241</f>
        <v>6.3631174817781658E-5</v>
      </c>
      <c r="U241">
        <f>D2*E2*G2*(P241+T241)</f>
        <v>1059621.2716394754</v>
      </c>
      <c r="V241">
        <f t="shared" si="91"/>
        <v>1059.6212716394753</v>
      </c>
      <c r="W241" s="2">
        <v>23</v>
      </c>
      <c r="X241">
        <f t="shared" si="92"/>
        <v>397.21</v>
      </c>
      <c r="Y241" s="6">
        <f t="shared" si="93"/>
        <v>296.3</v>
      </c>
      <c r="Z241">
        <f t="shared" si="94"/>
        <v>2.3339947564661481</v>
      </c>
      <c r="AA241" s="2">
        <v>29</v>
      </c>
      <c r="AB241">
        <f t="shared" si="95"/>
        <v>500.83</v>
      </c>
      <c r="AC241" s="6">
        <f t="shared" si="84"/>
        <v>302.3</v>
      </c>
      <c r="AD241">
        <f t="shared" si="96"/>
        <v>3.2019052325811828</v>
      </c>
      <c r="AE241" s="8">
        <v>64</v>
      </c>
      <c r="AF241">
        <f t="shared" si="97"/>
        <v>0.64</v>
      </c>
      <c r="AG241" s="8">
        <v>94</v>
      </c>
      <c r="AH241">
        <f t="shared" si="98"/>
        <v>0.94</v>
      </c>
      <c r="AI241">
        <f t="shared" si="99"/>
        <v>2.1215872099650683</v>
      </c>
      <c r="AL241">
        <f t="shared" si="100"/>
        <v>798.00020283461527</v>
      </c>
      <c r="AM241" s="12">
        <v>13.176</v>
      </c>
      <c r="AN241">
        <f t="shared" si="101"/>
        <v>1.6511273998674299E-2</v>
      </c>
      <c r="AO241" s="6">
        <f t="shared" si="102"/>
        <v>7693174893.707921</v>
      </c>
      <c r="AP241">
        <f t="shared" si="103"/>
        <v>8335811539.003027</v>
      </c>
      <c r="AQ241">
        <f t="shared" si="104"/>
        <v>8014493216.3554745</v>
      </c>
      <c r="AR241">
        <f t="shared" si="105"/>
        <v>39.295060239790892</v>
      </c>
      <c r="AS241">
        <f t="shared" si="112"/>
        <v>0.13608063035769424</v>
      </c>
      <c r="AT241">
        <f t="shared" si="107"/>
        <v>-0.32770978010178969</v>
      </c>
      <c r="AU241">
        <f t="shared" si="108"/>
        <v>-1.7523613822332909</v>
      </c>
      <c r="AX241">
        <f>AW2*AM241</f>
        <v>9.2232000000000003</v>
      </c>
      <c r="AY241">
        <f t="shared" si="109"/>
        <v>10.975561382233291</v>
      </c>
    </row>
    <row r="242" spans="5:52" x14ac:dyDescent="0.25">
      <c r="F242">
        <f t="shared" si="110"/>
        <v>241</v>
      </c>
      <c r="G242">
        <f t="shared" si="85"/>
        <v>1.0329133924431129</v>
      </c>
      <c r="H242">
        <f t="shared" si="111"/>
        <v>1.9704370686064395E-2</v>
      </c>
      <c r="K242">
        <f t="shared" si="86"/>
        <v>1.8036951356183831E-2</v>
      </c>
      <c r="L242">
        <f>ACOS(-J2*K242)</f>
        <v>1.5731326681545521</v>
      </c>
      <c r="N242">
        <f t="shared" si="87"/>
        <v>0.99983737387237714</v>
      </c>
      <c r="O242">
        <f t="shared" si="88"/>
        <v>2.7463942091482334E-2</v>
      </c>
      <c r="P242">
        <f>M2*N242*O242</f>
        <v>2.7231974190704372E-2</v>
      </c>
      <c r="Q242">
        <f t="shared" si="89"/>
        <v>2.7467395793174719E-2</v>
      </c>
      <c r="S242">
        <f t="shared" si="90"/>
        <v>1.8034018076630656E-2</v>
      </c>
      <c r="T242">
        <f>Q242*R2*S242</f>
        <v>6.3631130591379197E-5</v>
      </c>
      <c r="U242">
        <f>D2*E2*G2*(P242+T242)</f>
        <v>1059621.2690715825</v>
      </c>
      <c r="V242">
        <f t="shared" si="91"/>
        <v>1059.6212690715824</v>
      </c>
      <c r="W242" s="2">
        <v>23</v>
      </c>
      <c r="X242">
        <f t="shared" si="92"/>
        <v>397.21</v>
      </c>
      <c r="Y242" s="6">
        <f t="shared" si="93"/>
        <v>296.3</v>
      </c>
      <c r="Z242">
        <f t="shared" si="94"/>
        <v>2.3339947564661481</v>
      </c>
      <c r="AA242" s="2">
        <v>29.5</v>
      </c>
      <c r="AB242">
        <f t="shared" si="95"/>
        <v>509.46499999999997</v>
      </c>
      <c r="AC242" s="6">
        <f t="shared" si="84"/>
        <v>302.8</v>
      </c>
      <c r="AD242">
        <f t="shared" si="96"/>
        <v>3.2855284428483555</v>
      </c>
      <c r="AE242" s="8">
        <v>55</v>
      </c>
      <c r="AF242">
        <f t="shared" si="97"/>
        <v>0.55000000000000004</v>
      </c>
      <c r="AG242" s="8">
        <v>97</v>
      </c>
      <c r="AH242">
        <f t="shared" si="98"/>
        <v>0.97</v>
      </c>
      <c r="AI242">
        <f t="shared" si="99"/>
        <v>2.0355077786693796</v>
      </c>
      <c r="AL242">
        <f t="shared" si="100"/>
        <v>798.00020090073656</v>
      </c>
      <c r="AM242" s="12">
        <v>15.588000000000001</v>
      </c>
      <c r="AN242">
        <f t="shared" si="101"/>
        <v>1.9533829668720842E-2</v>
      </c>
      <c r="AO242" s="6">
        <f t="shared" si="102"/>
        <v>7693174893.707921</v>
      </c>
      <c r="AP242">
        <f t="shared" si="103"/>
        <v>8391123459.3793173</v>
      </c>
      <c r="AQ242">
        <f t="shared" si="104"/>
        <v>8042149176.5436192</v>
      </c>
      <c r="AR242">
        <f t="shared" si="105"/>
        <v>39.430657412593362</v>
      </c>
      <c r="AS242">
        <f t="shared" si="112"/>
        <v>0.1402602882200942</v>
      </c>
      <c r="AT242">
        <f t="shared" si="107"/>
        <v>-0.32362932994722682</v>
      </c>
      <c r="AU242">
        <f t="shared" si="108"/>
        <v>-1.7898499297288744</v>
      </c>
      <c r="AX242">
        <f>AW2*AM242</f>
        <v>10.9116</v>
      </c>
      <c r="AY242">
        <f t="shared" si="109"/>
        <v>12.701449929728874</v>
      </c>
    </row>
    <row r="243" spans="5:52" x14ac:dyDescent="0.25">
      <c r="F243">
        <f t="shared" si="110"/>
        <v>242</v>
      </c>
      <c r="G243">
        <f t="shared" si="85"/>
        <v>1.0329126725348712</v>
      </c>
      <c r="H243">
        <f t="shared" si="111"/>
        <v>1.9827207762463831E-2</v>
      </c>
      <c r="K243">
        <f t="shared" si="86"/>
        <v>1.8036938782268034E-2</v>
      </c>
      <c r="L243">
        <f>ACOS(-J2*K243)</f>
        <v>1.5731326665258394</v>
      </c>
      <c r="N243">
        <f t="shared" si="87"/>
        <v>0.99983737409906159</v>
      </c>
      <c r="O243">
        <f t="shared" si="88"/>
        <v>2.7463942063055219E-2</v>
      </c>
      <c r="P243">
        <f>M2*N243*O243</f>
        <v>2.7231974168691428E-2</v>
      </c>
      <c r="Q243">
        <f t="shared" si="89"/>
        <v>2.7467395764736877E-2</v>
      </c>
      <c r="S243">
        <f t="shared" si="90"/>
        <v>1.8034005508848396E-2</v>
      </c>
      <c r="T243">
        <f>Q243*R2*S243</f>
        <v>6.3631086181405885E-5</v>
      </c>
      <c r="U243">
        <f>D2*E2*G2*(P243+T243)</f>
        <v>1059621.2664930306</v>
      </c>
      <c r="V243">
        <f t="shared" si="91"/>
        <v>1059.6212664930306</v>
      </c>
      <c r="W243" s="2">
        <v>21.5</v>
      </c>
      <c r="X243">
        <f t="shared" si="92"/>
        <v>371.30500000000001</v>
      </c>
      <c r="Y243" s="6">
        <f t="shared" si="93"/>
        <v>294.8</v>
      </c>
      <c r="Z243">
        <f t="shared" si="94"/>
        <v>2.1522831732713339</v>
      </c>
      <c r="AA243" s="2">
        <v>30.5</v>
      </c>
      <c r="AB243">
        <f t="shared" si="95"/>
        <v>526.73500000000001</v>
      </c>
      <c r="AC243" s="6">
        <f t="shared" si="84"/>
        <v>303.8</v>
      </c>
      <c r="AD243">
        <f t="shared" si="96"/>
        <v>3.4585031764857836</v>
      </c>
      <c r="AE243" s="8">
        <v>68</v>
      </c>
      <c r="AF243">
        <f t="shared" si="97"/>
        <v>0.68</v>
      </c>
      <c r="AG243" s="8">
        <v>94</v>
      </c>
      <c r="AH243">
        <f t="shared" si="98"/>
        <v>0.94</v>
      </c>
      <c r="AI243">
        <f t="shared" si="99"/>
        <v>2.1874641714426932</v>
      </c>
      <c r="AL243">
        <f t="shared" si="100"/>
        <v>798.00019895883054</v>
      </c>
      <c r="AM243" s="12">
        <v>18.215999999999998</v>
      </c>
      <c r="AN243">
        <f t="shared" si="101"/>
        <v>2.282706197788777E-2</v>
      </c>
      <c r="AO243" s="6">
        <f t="shared" si="102"/>
        <v>7538496509.1746454</v>
      </c>
      <c r="AP243">
        <f t="shared" si="103"/>
        <v>8502572636.9173031</v>
      </c>
      <c r="AQ243">
        <f t="shared" si="104"/>
        <v>8020534573.0459747</v>
      </c>
      <c r="AR243">
        <f t="shared" si="105"/>
        <v>39.324681011644415</v>
      </c>
      <c r="AS243">
        <f t="shared" si="112"/>
        <v>0.13293890331528527</v>
      </c>
      <c r="AT243">
        <f t="shared" si="107"/>
        <v>-0.31918346632985151</v>
      </c>
      <c r="AU243">
        <f t="shared" si="108"/>
        <v>-1.6686209310485471</v>
      </c>
      <c r="AX243">
        <f>AW2*AM243</f>
        <v>12.751199999999997</v>
      </c>
      <c r="AY243">
        <f t="shared" si="109"/>
        <v>14.419820931048545</v>
      </c>
    </row>
    <row r="244" spans="5:52" x14ac:dyDescent="0.25">
      <c r="E244" t="s">
        <v>12</v>
      </c>
      <c r="F244">
        <f t="shared" si="110"/>
        <v>243</v>
      </c>
      <c r="G244">
        <f t="shared" si="85"/>
        <v>1.0329119496509174</v>
      </c>
      <c r="H244">
        <f t="shared" si="111"/>
        <v>1.9950043046238597E-2</v>
      </c>
      <c r="K244">
        <f t="shared" si="86"/>
        <v>1.8036926156378454E-2</v>
      </c>
      <c r="L244">
        <f>ACOS(-J2*K244)</f>
        <v>1.5731326648903943</v>
      </c>
      <c r="N244">
        <f t="shared" si="87"/>
        <v>0.99983737432668285</v>
      </c>
      <c r="O244">
        <f t="shared" si="88"/>
        <v>2.7463942034510601E-2</v>
      </c>
      <c r="P244">
        <f>M2*N244*O244</f>
        <v>2.7231974146587491E-2</v>
      </c>
      <c r="Q244">
        <f t="shared" si="89"/>
        <v>2.7467395736181486E-2</v>
      </c>
      <c r="S244">
        <f t="shared" si="90"/>
        <v>1.8033992889117698E-2</v>
      </c>
      <c r="T244">
        <f>Q244*R2*S244</f>
        <v>6.3631041587865775E-5</v>
      </c>
      <c r="U244">
        <f>D2*E2*G2*(P244+T244)</f>
        <v>1059621.2639038202</v>
      </c>
      <c r="V244">
        <f t="shared" si="91"/>
        <v>1059.6212639038201</v>
      </c>
      <c r="W244" s="2">
        <v>21.5</v>
      </c>
      <c r="X244">
        <f t="shared" si="92"/>
        <v>371.30500000000001</v>
      </c>
      <c r="Y244" s="6">
        <f t="shared" si="93"/>
        <v>294.8</v>
      </c>
      <c r="Z244">
        <f t="shared" si="94"/>
        <v>2.1522831732713339</v>
      </c>
      <c r="AA244" s="2">
        <v>30</v>
      </c>
      <c r="AB244">
        <f t="shared" si="95"/>
        <v>518.1</v>
      </c>
      <c r="AC244" s="6">
        <f t="shared" si="84"/>
        <v>303.3</v>
      </c>
      <c r="AD244">
        <f t="shared" si="96"/>
        <v>3.3710490534071527</v>
      </c>
      <c r="AE244" s="8">
        <v>63</v>
      </c>
      <c r="AF244">
        <f t="shared" si="97"/>
        <v>0.63</v>
      </c>
      <c r="AG244" s="8">
        <v>95</v>
      </c>
      <c r="AH244">
        <f t="shared" si="98"/>
        <v>0.95</v>
      </c>
      <c r="AI244">
        <f t="shared" si="99"/>
        <v>2.0842149591271371</v>
      </c>
      <c r="AL244">
        <f t="shared" si="100"/>
        <v>798.00019700889754</v>
      </c>
      <c r="AM244" s="12">
        <v>18.288</v>
      </c>
      <c r="AN244">
        <f t="shared" si="101"/>
        <v>2.2917287575301305E-2</v>
      </c>
      <c r="AO244" s="6">
        <f t="shared" si="102"/>
        <v>7538496509.1746454</v>
      </c>
      <c r="AP244">
        <f t="shared" si="103"/>
        <v>8446710189.1074104</v>
      </c>
      <c r="AQ244">
        <f t="shared" si="104"/>
        <v>7992603349.1410275</v>
      </c>
      <c r="AR244">
        <f t="shared" si="105"/>
        <v>39.187734220838458</v>
      </c>
      <c r="AS244">
        <f t="shared" si="112"/>
        <v>0.13788465372740275</v>
      </c>
      <c r="AT244">
        <f t="shared" si="107"/>
        <v>-0.31906166177334322</v>
      </c>
      <c r="AU244">
        <f t="shared" si="108"/>
        <v>-1.7240136875597301</v>
      </c>
      <c r="AX244">
        <f>AW2*AM244</f>
        <v>12.801599999999999</v>
      </c>
      <c r="AY244">
        <f t="shared" si="109"/>
        <v>14.525613687559728</v>
      </c>
      <c r="AZ244">
        <f>SUM(AY214:AY244)/31</f>
        <v>12.026912617529202</v>
      </c>
    </row>
    <row r="245" spans="5:52" x14ac:dyDescent="0.25">
      <c r="F245">
        <f t="shared" si="110"/>
        <v>244</v>
      </c>
      <c r="G245">
        <f t="shared" si="85"/>
        <v>1.0329112237913163</v>
      </c>
      <c r="H245">
        <f t="shared" si="111"/>
        <v>2.0072876526282871E-2</v>
      </c>
      <c r="K245">
        <f t="shared" si="86"/>
        <v>1.8036913478516235E-2</v>
      </c>
      <c r="L245">
        <f>ACOS(-J2*K245)</f>
        <v>1.5731326632482172</v>
      </c>
      <c r="N245">
        <f t="shared" si="87"/>
        <v>0.99983737455524091</v>
      </c>
      <c r="O245">
        <f t="shared" si="88"/>
        <v>2.7463942005848483E-2</v>
      </c>
      <c r="P245">
        <f>M2*N245*O245</f>
        <v>2.7231974124392561E-2</v>
      </c>
      <c r="Q245">
        <f t="shared" si="89"/>
        <v>2.7467395707508554E-2</v>
      </c>
      <c r="S245">
        <f t="shared" si="90"/>
        <v>1.803398021743971E-2</v>
      </c>
      <c r="T245">
        <f>Q245*R2*S245</f>
        <v>6.3630996810762919E-5</v>
      </c>
      <c r="U245">
        <f>D2*E2*G2*(P245+T245)</f>
        <v>1059621.2613039515</v>
      </c>
      <c r="V245">
        <f t="shared" si="91"/>
        <v>1059.6212613039515</v>
      </c>
      <c r="W245" s="2">
        <v>21</v>
      </c>
      <c r="X245">
        <f t="shared" si="92"/>
        <v>362.67</v>
      </c>
      <c r="Y245" s="6">
        <f t="shared" si="93"/>
        <v>294.3</v>
      </c>
      <c r="Z245">
        <f t="shared" si="94"/>
        <v>2.0945280629249932</v>
      </c>
      <c r="AA245" s="2">
        <v>27</v>
      </c>
      <c r="AB245">
        <f t="shared" si="95"/>
        <v>466.28999999999996</v>
      </c>
      <c r="AC245" s="6">
        <f t="shared" si="84"/>
        <v>300.3</v>
      </c>
      <c r="AD245">
        <f t="shared" si="96"/>
        <v>2.8856828078154693</v>
      </c>
      <c r="AE245" s="8">
        <v>74</v>
      </c>
      <c r="AF245">
        <f t="shared" si="97"/>
        <v>0.74</v>
      </c>
      <c r="AG245" s="8">
        <v>94</v>
      </c>
      <c r="AH245">
        <f t="shared" si="98"/>
        <v>0.94</v>
      </c>
      <c r="AI245">
        <f t="shared" si="99"/>
        <v>2.0521308284664705</v>
      </c>
      <c r="AL245">
        <f t="shared" si="100"/>
        <v>798.00019505093792</v>
      </c>
      <c r="AM245" s="13">
        <v>15.834857142857143</v>
      </c>
      <c r="AN245">
        <f t="shared" si="101"/>
        <v>1.9843174526851304E-2</v>
      </c>
      <c r="AO245" s="6">
        <f t="shared" si="102"/>
        <v>7487459175.1471529</v>
      </c>
      <c r="AP245">
        <f t="shared" si="103"/>
        <v>8117293828.9158564</v>
      </c>
      <c r="AQ245">
        <f t="shared" si="104"/>
        <v>7802376502.0315046</v>
      </c>
      <c r="AR245">
        <f t="shared" si="105"/>
        <v>38.255051989460469</v>
      </c>
      <c r="AS245">
        <f t="shared" si="112"/>
        <v>0.13944635571014216</v>
      </c>
      <c r="AT245">
        <f t="shared" si="107"/>
        <v>-0.32321171438875074</v>
      </c>
      <c r="AU245">
        <f t="shared" si="108"/>
        <v>-1.7241818069880757</v>
      </c>
      <c r="AX245">
        <f>AW2*AM245</f>
        <v>11.084399999999999</v>
      </c>
      <c r="AY245">
        <f t="shared" si="109"/>
        <v>12.808581806988075</v>
      </c>
    </row>
    <row r="246" spans="5:52" x14ac:dyDescent="0.25">
      <c r="F246">
        <f t="shared" si="110"/>
        <v>245</v>
      </c>
      <c r="G246">
        <f t="shared" si="85"/>
        <v>1.0329104949561336</v>
      </c>
      <c r="H246">
        <f t="shared" si="111"/>
        <v>2.0195708191490972E-2</v>
      </c>
      <c r="K246">
        <f t="shared" si="86"/>
        <v>1.803690074868252E-2</v>
      </c>
      <c r="L246">
        <f>ACOS(-J2*K246)</f>
        <v>1.5731326615993084</v>
      </c>
      <c r="N246">
        <f t="shared" si="87"/>
        <v>0.99983737478473567</v>
      </c>
      <c r="O246">
        <f t="shared" si="88"/>
        <v>2.7463941977068872E-2</v>
      </c>
      <c r="P246">
        <f>M2*N246*O246</f>
        <v>2.7231974102106642E-2</v>
      </c>
      <c r="Q246">
        <f t="shared" si="89"/>
        <v>2.7467395678718084E-2</v>
      </c>
      <c r="S246">
        <f t="shared" si="90"/>
        <v>1.8033967493815563E-2</v>
      </c>
      <c r="T246">
        <f>Q246*R2*S246</f>
        <v>6.3630951850101341E-5</v>
      </c>
      <c r="U246">
        <f>D2*E2*G2*(P246+T246)</f>
        <v>1059621.2586934245</v>
      </c>
      <c r="V246">
        <f t="shared" si="91"/>
        <v>1059.6212586934246</v>
      </c>
      <c r="W246" s="2">
        <v>21.2</v>
      </c>
      <c r="X246">
        <f t="shared" si="92"/>
        <v>366.12399999999997</v>
      </c>
      <c r="Y246" s="6">
        <f t="shared" si="93"/>
        <v>294.5</v>
      </c>
      <c r="Z246">
        <f t="shared" si="94"/>
        <v>2.1174652304176274</v>
      </c>
      <c r="AA246" s="2">
        <v>27</v>
      </c>
      <c r="AB246">
        <f t="shared" si="95"/>
        <v>466.28999999999996</v>
      </c>
      <c r="AC246" s="6">
        <f t="shared" si="84"/>
        <v>300.3</v>
      </c>
      <c r="AD246">
        <f t="shared" si="96"/>
        <v>2.8856828078154693</v>
      </c>
      <c r="AE246" s="8">
        <v>80</v>
      </c>
      <c r="AF246">
        <f t="shared" si="97"/>
        <v>0.8</v>
      </c>
      <c r="AG246" s="8">
        <v>96</v>
      </c>
      <c r="AH246">
        <f t="shared" si="98"/>
        <v>0.96</v>
      </c>
      <c r="AI246">
        <f t="shared" si="99"/>
        <v>2.170656433726649</v>
      </c>
      <c r="AL246">
        <f t="shared" si="100"/>
        <v>798.00019308495155</v>
      </c>
      <c r="AM246" s="13">
        <v>15.659999999999998</v>
      </c>
      <c r="AN246">
        <f t="shared" si="101"/>
        <v>1.9624055402118059E-2</v>
      </c>
      <c r="AO246" s="6">
        <f t="shared" si="102"/>
        <v>7507842908.4778538</v>
      </c>
      <c r="AP246">
        <f t="shared" si="103"/>
        <v>8117293828.9158564</v>
      </c>
      <c r="AQ246">
        <f t="shared" si="104"/>
        <v>7812568368.6968555</v>
      </c>
      <c r="AR246">
        <f t="shared" si="105"/>
        <v>38.305022711720682</v>
      </c>
      <c r="AS246">
        <f t="shared" si="112"/>
        <v>0.13373593114397672</v>
      </c>
      <c r="AT246">
        <f t="shared" si="107"/>
        <v>-0.3235075252071406</v>
      </c>
      <c r="AU246">
        <f t="shared" si="108"/>
        <v>-1.6572507239434333</v>
      </c>
      <c r="AX246">
        <f>AW2*AM246</f>
        <v>10.961999999999998</v>
      </c>
      <c r="AY246">
        <f t="shared" si="109"/>
        <v>12.619250723943431</v>
      </c>
    </row>
    <row r="247" spans="5:52" x14ac:dyDescent="0.25">
      <c r="F247">
        <f t="shared" si="110"/>
        <v>246</v>
      </c>
      <c r="G247">
        <f t="shared" si="85"/>
        <v>1.0329097631454356</v>
      </c>
      <c r="H247">
        <f t="shared" si="111"/>
        <v>2.0318538030757408E-2</v>
      </c>
      <c r="K247">
        <f t="shared" si="86"/>
        <v>1.8036887966878461E-2</v>
      </c>
      <c r="L247">
        <f>ACOS(-J2*K247)</f>
        <v>1.5731326599436675</v>
      </c>
      <c r="N247">
        <f t="shared" si="87"/>
        <v>0.99983737501516723</v>
      </c>
      <c r="O247">
        <f t="shared" si="88"/>
        <v>2.7463941948171759E-2</v>
      </c>
      <c r="P247">
        <f>M2*N247*O247</f>
        <v>2.7231974079729729E-2</v>
      </c>
      <c r="Q247">
        <f t="shared" si="89"/>
        <v>2.7467395649810065E-2</v>
      </c>
      <c r="S247">
        <f t="shared" si="90"/>
        <v>1.8033954718246419E-2</v>
      </c>
      <c r="T247">
        <f>Q247*R2*S247</f>
        <v>6.3630906705885082E-5</v>
      </c>
      <c r="U247">
        <f>D2*E2*G2*(P247+T247)</f>
        <v>1059621.25607224</v>
      </c>
      <c r="V247">
        <f t="shared" si="91"/>
        <v>1059.6212560722399</v>
      </c>
      <c r="W247" s="2">
        <v>22.5</v>
      </c>
      <c r="X247">
        <f t="shared" si="92"/>
        <v>388.57499999999999</v>
      </c>
      <c r="Y247" s="6">
        <f t="shared" si="93"/>
        <v>295.8</v>
      </c>
      <c r="Z247">
        <f t="shared" si="94"/>
        <v>2.2719881109601614</v>
      </c>
      <c r="AA247" s="2">
        <v>28.5</v>
      </c>
      <c r="AB247">
        <f t="shared" si="95"/>
        <v>492.19499999999999</v>
      </c>
      <c r="AC247" s="6">
        <f t="shared" si="84"/>
        <v>301.8</v>
      </c>
      <c r="AD247">
        <f t="shared" si="96"/>
        <v>3.1201438467792553</v>
      </c>
      <c r="AE247" s="8">
        <v>68</v>
      </c>
      <c r="AF247">
        <f t="shared" si="97"/>
        <v>0.68</v>
      </c>
      <c r="AG247" s="8">
        <v>94</v>
      </c>
      <c r="AH247">
        <f t="shared" si="98"/>
        <v>0.94</v>
      </c>
      <c r="AI247">
        <f t="shared" si="99"/>
        <v>2.1286833200562225</v>
      </c>
      <c r="AL247">
        <f t="shared" si="100"/>
        <v>798.00019111093877</v>
      </c>
      <c r="AM247" s="13">
        <v>15.084000000000001</v>
      </c>
      <c r="AN247">
        <f t="shared" si="101"/>
        <v>1.8902251112246925E-2</v>
      </c>
      <c r="AO247" s="6">
        <f t="shared" si="102"/>
        <v>7641353482.9750309</v>
      </c>
      <c r="AP247">
        <f t="shared" si="103"/>
        <v>8280773520.7485352</v>
      </c>
      <c r="AQ247">
        <f t="shared" si="104"/>
        <v>7961063501.861783</v>
      </c>
      <c r="AR247">
        <f t="shared" si="105"/>
        <v>39.033094349628321</v>
      </c>
      <c r="AS247">
        <f t="shared" si="112"/>
        <v>0.13573988868821707</v>
      </c>
      <c r="AT247">
        <f t="shared" si="107"/>
        <v>-0.3244819609984666</v>
      </c>
      <c r="AU247">
        <f t="shared" si="108"/>
        <v>-1.719218310860289</v>
      </c>
      <c r="AX247">
        <f>AW2*AM247</f>
        <v>10.5588</v>
      </c>
      <c r="AY247">
        <f t="shared" si="109"/>
        <v>12.278018310860288</v>
      </c>
    </row>
    <row r="248" spans="5:52" x14ac:dyDescent="0.25">
      <c r="F248">
        <f t="shared" si="110"/>
        <v>247</v>
      </c>
      <c r="G248">
        <f t="shared" si="85"/>
        <v>1.0329090283592881</v>
      </c>
      <c r="H248">
        <f t="shared" si="111"/>
        <v>2.0441366032976836E-2</v>
      </c>
      <c r="K248">
        <f t="shared" si="86"/>
        <v>1.8036875133105219E-2</v>
      </c>
      <c r="L248">
        <f>ACOS(-J2*K248)</f>
        <v>1.5731326582812952</v>
      </c>
      <c r="N248">
        <f t="shared" si="87"/>
        <v>0.9998373752465356</v>
      </c>
      <c r="O248">
        <f t="shared" si="88"/>
        <v>2.7463941919157162E-2</v>
      </c>
      <c r="P248">
        <f>M2*N248*O248</f>
        <v>2.7231974057261837E-2</v>
      </c>
      <c r="Q248">
        <f t="shared" si="89"/>
        <v>2.746739562078452E-2</v>
      </c>
      <c r="S248">
        <f t="shared" si="90"/>
        <v>1.8033941890733429E-2</v>
      </c>
      <c r="T248">
        <f>Q248*R2*S248</f>
        <v>6.36308613781183E-5</v>
      </c>
      <c r="U248">
        <f>D2*E2*G2*(P248+T248)</f>
        <v>1059621.2534403978</v>
      </c>
      <c r="V248">
        <f t="shared" si="91"/>
        <v>1059.6212534403978</v>
      </c>
      <c r="W248" s="2">
        <v>22.5</v>
      </c>
      <c r="X248">
        <f t="shared" si="92"/>
        <v>388.57499999999999</v>
      </c>
      <c r="Y248" s="6">
        <f t="shared" si="93"/>
        <v>295.8</v>
      </c>
      <c r="Z248">
        <f t="shared" si="94"/>
        <v>2.2719881109601614</v>
      </c>
      <c r="AA248" s="2">
        <v>30</v>
      </c>
      <c r="AB248">
        <f t="shared" si="95"/>
        <v>518.1</v>
      </c>
      <c r="AC248" s="6">
        <f t="shared" si="84"/>
        <v>303.3</v>
      </c>
      <c r="AD248">
        <f t="shared" si="96"/>
        <v>3.3710490534071527</v>
      </c>
      <c r="AE248" s="8">
        <v>71</v>
      </c>
      <c r="AF248">
        <f t="shared" si="97"/>
        <v>0.71</v>
      </c>
      <c r="AG248" s="8">
        <v>94</v>
      </c>
      <c r="AH248">
        <f t="shared" si="98"/>
        <v>0.94</v>
      </c>
      <c r="AI248">
        <f t="shared" si="99"/>
        <v>2.2645568261108151</v>
      </c>
      <c r="AL248">
        <f t="shared" si="100"/>
        <v>798.00018912889993</v>
      </c>
      <c r="AM248" s="13">
        <v>12.06</v>
      </c>
      <c r="AN248">
        <f t="shared" si="101"/>
        <v>1.5112778373103824E-2</v>
      </c>
      <c r="AO248" s="6">
        <f t="shared" si="102"/>
        <v>7641353482.9750309</v>
      </c>
      <c r="AP248">
        <f t="shared" si="103"/>
        <v>8446710189.1074104</v>
      </c>
      <c r="AQ248">
        <f t="shared" si="104"/>
        <v>8044031836.0412207</v>
      </c>
      <c r="AR248">
        <f t="shared" si="105"/>
        <v>39.439888092110102</v>
      </c>
      <c r="AS248">
        <f t="shared" si="112"/>
        <v>0.12932177665508005</v>
      </c>
      <c r="AT248">
        <f t="shared" si="107"/>
        <v>-0.3295977491963098</v>
      </c>
      <c r="AU248">
        <f t="shared" si="108"/>
        <v>-1.6810923570785119</v>
      </c>
      <c r="AX248">
        <f>AW2*AM248</f>
        <v>8.4420000000000002</v>
      </c>
      <c r="AY248">
        <f t="shared" si="109"/>
        <v>10.123092357078512</v>
      </c>
    </row>
    <row r="249" spans="5:52" x14ac:dyDescent="0.25">
      <c r="F249">
        <f t="shared" si="110"/>
        <v>248</v>
      </c>
      <c r="G249">
        <f t="shared" si="85"/>
        <v>1.0329082905977578</v>
      </c>
      <c r="H249">
        <f t="shared" si="111"/>
        <v>2.0564192187044097E-2</v>
      </c>
      <c r="K249">
        <f t="shared" si="86"/>
        <v>1.8036862247363956E-2</v>
      </c>
      <c r="L249">
        <f>ACOS(-J2*K249)</f>
        <v>1.5731326566121913</v>
      </c>
      <c r="N249">
        <f t="shared" si="87"/>
        <v>0.99983737547884066</v>
      </c>
      <c r="O249">
        <f t="shared" si="88"/>
        <v>2.7463941890025073E-2</v>
      </c>
      <c r="P249">
        <f>M2*N249*O249</f>
        <v>2.7231974034702958E-2</v>
      </c>
      <c r="Q249">
        <f t="shared" si="89"/>
        <v>2.7467395591641436E-2</v>
      </c>
      <c r="S249">
        <f t="shared" si="90"/>
        <v>1.8033929011277761E-2</v>
      </c>
      <c r="T249">
        <f>Q249*R2*S249</f>
        <v>6.3630815866805049E-5</v>
      </c>
      <c r="U249">
        <f>D2*E2*G2*(P249+T249)</f>
        <v>1059621.2507978983</v>
      </c>
      <c r="V249">
        <f t="shared" si="91"/>
        <v>1059.6212507978983</v>
      </c>
      <c r="W249" s="2">
        <v>23</v>
      </c>
      <c r="X249">
        <f t="shared" si="92"/>
        <v>397.21</v>
      </c>
      <c r="Y249" s="6">
        <f t="shared" si="93"/>
        <v>296.3</v>
      </c>
      <c r="Z249">
        <f t="shared" si="94"/>
        <v>2.3339947564661481</v>
      </c>
      <c r="AA249" s="2">
        <v>29.5</v>
      </c>
      <c r="AB249">
        <f t="shared" si="95"/>
        <v>509.46499999999997</v>
      </c>
      <c r="AC249" s="6">
        <f t="shared" si="84"/>
        <v>302.8</v>
      </c>
      <c r="AD249">
        <f t="shared" si="96"/>
        <v>3.2855284428483555</v>
      </c>
      <c r="AE249" s="8">
        <v>71</v>
      </c>
      <c r="AF249">
        <f t="shared" si="97"/>
        <v>0.71</v>
      </c>
      <c r="AG249" s="8">
        <v>94</v>
      </c>
      <c r="AH249">
        <f t="shared" si="98"/>
        <v>0.94</v>
      </c>
      <c r="AI249">
        <f t="shared" si="99"/>
        <v>2.2633401327502556</v>
      </c>
      <c r="AL249">
        <f t="shared" si="100"/>
        <v>798.00018713883492</v>
      </c>
      <c r="AM249" s="13">
        <v>13.824</v>
      </c>
      <c r="AN249">
        <f t="shared" si="101"/>
        <v>1.7323304208191771E-2</v>
      </c>
      <c r="AO249" s="6">
        <f t="shared" si="102"/>
        <v>7693174893.707921</v>
      </c>
      <c r="AP249">
        <f t="shared" si="103"/>
        <v>8391123459.3793173</v>
      </c>
      <c r="AQ249">
        <f t="shared" si="104"/>
        <v>8042149176.5436192</v>
      </c>
      <c r="AR249">
        <f t="shared" si="105"/>
        <v>39.430657412593362</v>
      </c>
      <c r="AS249">
        <f t="shared" si="112"/>
        <v>0.12937838049738337</v>
      </c>
      <c r="AT249">
        <f t="shared" si="107"/>
        <v>-0.3266135393189411</v>
      </c>
      <c r="AU249">
        <f t="shared" si="108"/>
        <v>-1.6662106741946878</v>
      </c>
      <c r="AX249">
        <f>AW2*AM249</f>
        <v>9.6768000000000001</v>
      </c>
      <c r="AY249">
        <f t="shared" si="109"/>
        <v>11.343010674194687</v>
      </c>
    </row>
    <row r="250" spans="5:52" x14ac:dyDescent="0.25">
      <c r="F250">
        <f t="shared" si="110"/>
        <v>249</v>
      </c>
      <c r="G250">
        <f t="shared" si="85"/>
        <v>1.032907549860911</v>
      </c>
      <c r="H250">
        <f t="shared" si="111"/>
        <v>2.0687016481854181E-2</v>
      </c>
      <c r="K250">
        <f t="shared" si="86"/>
        <v>1.8036849309655822E-2</v>
      </c>
      <c r="L250">
        <f>ACOS(-J2*K250)</f>
        <v>1.5731326549363562</v>
      </c>
      <c r="N250">
        <f t="shared" si="87"/>
        <v>0.99983737571208242</v>
      </c>
      <c r="O250">
        <f t="shared" si="88"/>
        <v>2.7463941860775495E-2</v>
      </c>
      <c r="P250">
        <f>M2*N250*O250</f>
        <v>2.7231974012053101E-2</v>
      </c>
      <c r="Q250">
        <f t="shared" si="89"/>
        <v>2.7467395562380821E-2</v>
      </c>
      <c r="S250">
        <f t="shared" si="90"/>
        <v>1.8033916079880564E-2</v>
      </c>
      <c r="T250">
        <f>Q250*R2*S250</f>
        <v>6.3630770171949435E-5</v>
      </c>
      <c r="U250">
        <f>D2*E2*G2*(P250+T250)</f>
        <v>1059621.2481447419</v>
      </c>
      <c r="V250">
        <f t="shared" si="91"/>
        <v>1059.6212481447419</v>
      </c>
      <c r="W250" s="2">
        <v>23</v>
      </c>
      <c r="X250">
        <f t="shared" si="92"/>
        <v>397.21</v>
      </c>
      <c r="Y250" s="6">
        <f t="shared" si="93"/>
        <v>296.3</v>
      </c>
      <c r="Z250">
        <f t="shared" si="94"/>
        <v>2.3339947564661481</v>
      </c>
      <c r="AA250" s="2">
        <v>25.5</v>
      </c>
      <c r="AB250">
        <f t="shared" si="95"/>
        <v>440.38499999999999</v>
      </c>
      <c r="AC250" s="6">
        <f t="shared" si="84"/>
        <v>298.8</v>
      </c>
      <c r="AD250">
        <f t="shared" si="96"/>
        <v>2.6667477955719967</v>
      </c>
      <c r="AE250" s="8">
        <v>87</v>
      </c>
      <c r="AF250">
        <f t="shared" si="97"/>
        <v>0.87</v>
      </c>
      <c r="AG250" s="8">
        <v>95</v>
      </c>
      <c r="AH250">
        <f t="shared" si="98"/>
        <v>0.95</v>
      </c>
      <c r="AI250">
        <f t="shared" si="99"/>
        <v>2.2686828003952391</v>
      </c>
      <c r="AL250">
        <f t="shared" si="100"/>
        <v>798.00018514074441</v>
      </c>
      <c r="AM250" s="13">
        <v>14.58</v>
      </c>
      <c r="AN250">
        <f t="shared" si="101"/>
        <v>1.8270672452824689E-2</v>
      </c>
      <c r="AO250" s="6">
        <f t="shared" si="102"/>
        <v>7693174893.707921</v>
      </c>
      <c r="AP250">
        <f t="shared" si="103"/>
        <v>7956246739.8993816</v>
      </c>
      <c r="AQ250">
        <f t="shared" si="104"/>
        <v>7824710816.8036518</v>
      </c>
      <c r="AR250">
        <f t="shared" si="105"/>
        <v>38.364557134788306</v>
      </c>
      <c r="AS250">
        <f t="shared" si="112"/>
        <v>0.12912993837970579</v>
      </c>
      <c r="AT250">
        <f t="shared" si="107"/>
        <v>-0.32533459218868666</v>
      </c>
      <c r="AU250">
        <f t="shared" si="108"/>
        <v>-1.6117117661220575</v>
      </c>
      <c r="AX250">
        <f>AW2*AM250</f>
        <v>10.206</v>
      </c>
      <c r="AY250">
        <f t="shared" si="109"/>
        <v>11.817711766122057</v>
      </c>
    </row>
    <row r="251" spans="5:52" x14ac:dyDescent="0.25">
      <c r="F251">
        <f t="shared" si="110"/>
        <v>250</v>
      </c>
      <c r="G251">
        <f t="shared" si="85"/>
        <v>1.0329068061488151</v>
      </c>
      <c r="H251">
        <f t="shared" si="111"/>
        <v>2.0809838906302249E-2</v>
      </c>
      <c r="K251">
        <f t="shared" si="86"/>
        <v>1.8036836319982003E-2</v>
      </c>
      <c r="L251">
        <f>ACOS(-J2*K251)</f>
        <v>1.5731326532537897</v>
      </c>
      <c r="N251">
        <f t="shared" si="87"/>
        <v>0.99983737594626088</v>
      </c>
      <c r="O251">
        <f t="shared" si="88"/>
        <v>2.7463941831408434E-2</v>
      </c>
      <c r="P251">
        <f>M2*N251*O251</f>
        <v>2.7231973989312257E-2</v>
      </c>
      <c r="Q251">
        <f t="shared" si="89"/>
        <v>2.7467395533002679E-2</v>
      </c>
      <c r="S251">
        <f t="shared" si="90"/>
        <v>1.8033903096543021E-2</v>
      </c>
      <c r="T251">
        <f>Q251*R2*S251</f>
        <v>6.3630724293555605E-5</v>
      </c>
      <c r="U251">
        <f>D2*E2*G2*(P251+T251)</f>
        <v>1059621.2454809281</v>
      </c>
      <c r="V251">
        <f t="shared" si="91"/>
        <v>1059.6212454809281</v>
      </c>
      <c r="W251" s="2">
        <v>21.5</v>
      </c>
      <c r="X251">
        <f t="shared" si="92"/>
        <v>371.30500000000001</v>
      </c>
      <c r="Y251" s="6">
        <f t="shared" si="93"/>
        <v>294.8</v>
      </c>
      <c r="Z251">
        <f t="shared" si="94"/>
        <v>2.1522831732713339</v>
      </c>
      <c r="AA251" s="2">
        <v>29</v>
      </c>
      <c r="AB251">
        <f t="shared" si="95"/>
        <v>500.83</v>
      </c>
      <c r="AC251" s="6">
        <f t="shared" si="84"/>
        <v>302.3</v>
      </c>
      <c r="AD251">
        <f t="shared" si="96"/>
        <v>3.2019052325811828</v>
      </c>
      <c r="AE251" s="8">
        <v>70</v>
      </c>
      <c r="AF251">
        <f t="shared" si="97"/>
        <v>0.7</v>
      </c>
      <c r="AG251" s="8">
        <v>94</v>
      </c>
      <c r="AH251">
        <f t="shared" si="98"/>
        <v>0.94</v>
      </c>
      <c r="AI251">
        <f t="shared" si="99"/>
        <v>2.1322399228409408</v>
      </c>
      <c r="AL251">
        <f t="shared" si="100"/>
        <v>798.0001831346276</v>
      </c>
      <c r="AM251" s="13">
        <v>15.552000000000001</v>
      </c>
      <c r="AN251">
        <f t="shared" si="101"/>
        <v>1.9488717332006279E-2</v>
      </c>
      <c r="AO251" s="6">
        <f t="shared" si="102"/>
        <v>7538496509.1746454</v>
      </c>
      <c r="AP251">
        <f t="shared" si="103"/>
        <v>8335811539.003027</v>
      </c>
      <c r="AQ251">
        <f t="shared" si="104"/>
        <v>7937154024.0888367</v>
      </c>
      <c r="AR251">
        <f t="shared" si="105"/>
        <v>38.915866180107564</v>
      </c>
      <c r="AS251">
        <f t="shared" si="112"/>
        <v>0.13556932107024044</v>
      </c>
      <c r="AT251">
        <f t="shared" si="107"/>
        <v>-0.3236902316017915</v>
      </c>
      <c r="AU251">
        <f t="shared" si="108"/>
        <v>-1.707724133076322</v>
      </c>
      <c r="AX251">
        <f>AW2*AM251</f>
        <v>10.8864</v>
      </c>
      <c r="AY251">
        <f t="shared" si="109"/>
        <v>12.594124133076322</v>
      </c>
    </row>
    <row r="252" spans="5:52" x14ac:dyDescent="0.25">
      <c r="F252">
        <f t="shared" si="110"/>
        <v>251</v>
      </c>
      <c r="G252">
        <f t="shared" si="85"/>
        <v>1.0329060594615371</v>
      </c>
      <c r="H252">
        <f t="shared" si="111"/>
        <v>2.0932659449283655E-2</v>
      </c>
      <c r="K252">
        <f t="shared" si="86"/>
        <v>1.8036823278343665E-2</v>
      </c>
      <c r="L252">
        <f>ACOS(-J2*K252)</f>
        <v>1.5731326515644923</v>
      </c>
      <c r="N252">
        <f t="shared" si="87"/>
        <v>0.99983737618137591</v>
      </c>
      <c r="O252">
        <f t="shared" si="88"/>
        <v>2.7463941801923891E-2</v>
      </c>
      <c r="P252">
        <f>M2*N252*O252</f>
        <v>2.7231973966480437E-2</v>
      </c>
      <c r="Q252">
        <f t="shared" si="89"/>
        <v>2.7467395503507009E-2</v>
      </c>
      <c r="S252">
        <f t="shared" si="90"/>
        <v>1.8033890061266294E-2</v>
      </c>
      <c r="T252">
        <f>Q252*R2*S252</f>
        <v>6.3630678231627678E-5</v>
      </c>
      <c r="U252">
        <f>D2*E2*G2*(P252+T252)</f>
        <v>1059621.2428064581</v>
      </c>
      <c r="V252">
        <f t="shared" si="91"/>
        <v>1059.6212428064582</v>
      </c>
      <c r="W252" s="2">
        <v>22.5</v>
      </c>
      <c r="X252">
        <f t="shared" si="92"/>
        <v>388.57499999999999</v>
      </c>
      <c r="Y252" s="6">
        <f t="shared" si="93"/>
        <v>295.8</v>
      </c>
      <c r="Z252">
        <f t="shared" si="94"/>
        <v>2.2719881109601614</v>
      </c>
      <c r="AA252" s="2">
        <v>30</v>
      </c>
      <c r="AB252">
        <f t="shared" si="95"/>
        <v>518.1</v>
      </c>
      <c r="AC252" s="6">
        <f t="shared" si="84"/>
        <v>303.3</v>
      </c>
      <c r="AD252">
        <f t="shared" si="96"/>
        <v>3.3710490534071527</v>
      </c>
      <c r="AE252" s="8">
        <v>63</v>
      </c>
      <c r="AF252">
        <f t="shared" si="97"/>
        <v>0.63</v>
      </c>
      <c r="AG252" s="8">
        <v>93</v>
      </c>
      <c r="AH252">
        <f t="shared" si="98"/>
        <v>0.93</v>
      </c>
      <c r="AI252">
        <f t="shared" si="99"/>
        <v>2.1183549234197283</v>
      </c>
      <c r="AL252">
        <f t="shared" si="100"/>
        <v>798.00018112048576</v>
      </c>
      <c r="AM252" s="13">
        <v>14.472</v>
      </c>
      <c r="AN252">
        <f t="shared" si="101"/>
        <v>1.8135334229723628E-2</v>
      </c>
      <c r="AO252" s="6">
        <f t="shared" si="102"/>
        <v>7641353482.9750309</v>
      </c>
      <c r="AP252">
        <f t="shared" si="103"/>
        <v>8446710189.1074104</v>
      </c>
      <c r="AQ252">
        <f t="shared" si="104"/>
        <v>8044031836.0412207</v>
      </c>
      <c r="AR252">
        <f t="shared" si="105"/>
        <v>39.439888092110102</v>
      </c>
      <c r="AS252">
        <f t="shared" si="112"/>
        <v>0.13623602747534916</v>
      </c>
      <c r="AT252">
        <f t="shared" si="107"/>
        <v>-0.32551729878987307</v>
      </c>
      <c r="AU252">
        <f t="shared" si="108"/>
        <v>-1.7490479608152794</v>
      </c>
      <c r="AX252">
        <f>AW2*AM252</f>
        <v>10.1304</v>
      </c>
      <c r="AY252">
        <f t="shared" si="109"/>
        <v>11.879447960815279</v>
      </c>
    </row>
    <row r="253" spans="5:52" x14ac:dyDescent="0.25">
      <c r="F253">
        <f t="shared" si="110"/>
        <v>252</v>
      </c>
      <c r="G253">
        <f t="shared" si="85"/>
        <v>1.0329053097991445</v>
      </c>
      <c r="H253">
        <f t="shared" si="111"/>
        <v>2.1055478099693881E-2</v>
      </c>
      <c r="K253">
        <f t="shared" si="86"/>
        <v>1.8036810184741989E-2</v>
      </c>
      <c r="L253">
        <f>ACOS(-J2*K253)</f>
        <v>1.5731326498684641</v>
      </c>
      <c r="N253">
        <f t="shared" si="87"/>
        <v>0.99983737641742754</v>
      </c>
      <c r="O253">
        <f t="shared" si="88"/>
        <v>2.7463941772321868E-2</v>
      </c>
      <c r="P253">
        <f>M2*N253*O253</f>
        <v>2.7231973943557641E-2</v>
      </c>
      <c r="Q253">
        <f t="shared" si="89"/>
        <v>2.7467395473893819E-2</v>
      </c>
      <c r="S253">
        <f t="shared" si="90"/>
        <v>1.8033876974051569E-2</v>
      </c>
      <c r="T253">
        <f>Q253*R2*S253</f>
        <v>6.3630631986169871E-5</v>
      </c>
      <c r="U253">
        <f>D2*E2*G2*(P253+T253)</f>
        <v>1059621.2401213318</v>
      </c>
      <c r="V253">
        <f t="shared" si="91"/>
        <v>1059.6212401213318</v>
      </c>
      <c r="W253" s="2">
        <v>22.5</v>
      </c>
      <c r="X253">
        <f t="shared" si="92"/>
        <v>388.57499999999999</v>
      </c>
      <c r="Y253" s="6">
        <f t="shared" si="93"/>
        <v>295.8</v>
      </c>
      <c r="Z253">
        <f t="shared" si="94"/>
        <v>2.2719881109601614</v>
      </c>
      <c r="AA253" s="2">
        <v>28.5</v>
      </c>
      <c r="AB253">
        <f t="shared" si="95"/>
        <v>492.19499999999999</v>
      </c>
      <c r="AC253" s="6">
        <f t="shared" si="84"/>
        <v>301.8</v>
      </c>
      <c r="AD253">
        <f t="shared" si="96"/>
        <v>3.1201438467792553</v>
      </c>
      <c r="AE253" s="7">
        <v>28.5</v>
      </c>
      <c r="AF253">
        <f t="shared" si="97"/>
        <v>0.28499999999999998</v>
      </c>
      <c r="AG253" s="8">
        <v>69</v>
      </c>
      <c r="AH253">
        <f t="shared" si="98"/>
        <v>0.69</v>
      </c>
      <c r="AI253">
        <f t="shared" si="99"/>
        <v>1.2284563964472994</v>
      </c>
      <c r="AL253">
        <f t="shared" si="100"/>
        <v>798.00017909831854</v>
      </c>
      <c r="AM253" s="13">
        <v>15.659999999999998</v>
      </c>
      <c r="AN253">
        <f t="shared" si="101"/>
        <v>1.9624055746070942E-2</v>
      </c>
      <c r="AO253" s="6">
        <f t="shared" si="102"/>
        <v>7641353482.9750309</v>
      </c>
      <c r="AP253">
        <f t="shared" si="103"/>
        <v>8280773520.7485352</v>
      </c>
      <c r="AQ253">
        <f t="shared" si="104"/>
        <v>7961063501.861783</v>
      </c>
      <c r="AR253">
        <f t="shared" si="105"/>
        <v>39.033094349628321</v>
      </c>
      <c r="AS253">
        <f t="shared" si="112"/>
        <v>0.18482994692800075</v>
      </c>
      <c r="AT253">
        <f t="shared" si="107"/>
        <v>-0.3235075247428042</v>
      </c>
      <c r="AU253">
        <f t="shared" si="108"/>
        <v>-2.3339401060568163</v>
      </c>
      <c r="AX253">
        <f>AW2*AM253</f>
        <v>10.961999999999998</v>
      </c>
      <c r="AY253">
        <f t="shared" si="109"/>
        <v>13.295940106056815</v>
      </c>
    </row>
    <row r="254" spans="5:52" x14ac:dyDescent="0.25">
      <c r="F254">
        <f t="shared" si="110"/>
        <v>253</v>
      </c>
      <c r="G254">
        <f t="shared" si="85"/>
        <v>1.0329045571617053</v>
      </c>
      <c r="H254">
        <f t="shared" si="111"/>
        <v>2.1178294846428615E-2</v>
      </c>
      <c r="K254">
        <f t="shared" si="86"/>
        <v>1.8036797039178161E-2</v>
      </c>
      <c r="L254">
        <f>ACOS(-J2*K254)</f>
        <v>1.5731326481657053</v>
      </c>
      <c r="N254">
        <f t="shared" si="87"/>
        <v>0.99983737665441585</v>
      </c>
      <c r="O254">
        <f t="shared" si="88"/>
        <v>2.7463941742602371E-2</v>
      </c>
      <c r="P254">
        <f>M2*N254*O254</f>
        <v>2.723197392054387E-2</v>
      </c>
      <c r="Q254">
        <f t="shared" si="89"/>
        <v>2.7467395444163104E-2</v>
      </c>
      <c r="S254">
        <f t="shared" si="90"/>
        <v>1.8033863834900025E-2</v>
      </c>
      <c r="T254">
        <f>Q254*R2*S254</f>
        <v>6.3630585557186315E-5</v>
      </c>
      <c r="U254">
        <f>D2*E2*G2*(P254+T254)</f>
        <v>1059621.237425549</v>
      </c>
      <c r="V254">
        <f t="shared" si="91"/>
        <v>1059.621237425549</v>
      </c>
      <c r="W254" s="2">
        <v>23</v>
      </c>
      <c r="X254">
        <f t="shared" si="92"/>
        <v>397.21</v>
      </c>
      <c r="Y254" s="6">
        <f t="shared" si="93"/>
        <v>296.3</v>
      </c>
      <c r="Z254">
        <f t="shared" si="94"/>
        <v>2.3339947564661481</v>
      </c>
      <c r="AA254" s="2">
        <v>27</v>
      </c>
      <c r="AB254">
        <f t="shared" si="95"/>
        <v>466.28999999999996</v>
      </c>
      <c r="AC254" s="6">
        <f t="shared" si="84"/>
        <v>300.3</v>
      </c>
      <c r="AD254">
        <f t="shared" si="96"/>
        <v>2.8856828078154693</v>
      </c>
      <c r="AE254" s="8">
        <v>79</v>
      </c>
      <c r="AF254">
        <f t="shared" si="97"/>
        <v>0.79</v>
      </c>
      <c r="AG254" s="8">
        <v>96</v>
      </c>
      <c r="AH254">
        <f t="shared" si="98"/>
        <v>0.96</v>
      </c>
      <c r="AI254">
        <f t="shared" si="99"/>
        <v>2.2601621921908617</v>
      </c>
      <c r="AL254">
        <f t="shared" si="100"/>
        <v>798.00017706812605</v>
      </c>
      <c r="AM254" s="13">
        <v>10.512</v>
      </c>
      <c r="AN254">
        <f t="shared" si="101"/>
        <v>1.3172929407887312E-2</v>
      </c>
      <c r="AO254" s="6">
        <f t="shared" si="102"/>
        <v>7693174893.707921</v>
      </c>
      <c r="AP254">
        <f t="shared" si="103"/>
        <v>8117293828.9158564</v>
      </c>
      <c r="AQ254">
        <f t="shared" si="104"/>
        <v>7905234361.3118887</v>
      </c>
      <c r="AR254">
        <f t="shared" si="105"/>
        <v>38.759364073512188</v>
      </c>
      <c r="AS254">
        <f t="shared" si="112"/>
        <v>0.12952629863343762</v>
      </c>
      <c r="AT254">
        <f t="shared" si="107"/>
        <v>-0.33221654529935213</v>
      </c>
      <c r="AU254">
        <f t="shared" si="108"/>
        <v>-1.6678456473568737</v>
      </c>
      <c r="AX254">
        <f>AW2*AM254</f>
        <v>7.3583999999999996</v>
      </c>
      <c r="AY254">
        <f t="shared" si="109"/>
        <v>9.0262456473568733</v>
      </c>
    </row>
    <row r="255" spans="5:52" x14ac:dyDescent="0.25">
      <c r="F255">
        <f t="shared" si="110"/>
        <v>254</v>
      </c>
      <c r="G255">
        <f t="shared" si="85"/>
        <v>1.0329038015492871</v>
      </c>
      <c r="H255">
        <f t="shared" si="111"/>
        <v>2.1301109678383702E-2</v>
      </c>
      <c r="K255">
        <f t="shared" si="86"/>
        <v>1.8036783841653362E-2</v>
      </c>
      <c r="L255">
        <f>ACOS(-J2*K255)</f>
        <v>1.5731326464562156</v>
      </c>
      <c r="N255">
        <f t="shared" si="87"/>
        <v>0.99983737689234076</v>
      </c>
      <c r="O255">
        <f t="shared" si="88"/>
        <v>2.7463941712765404E-2</v>
      </c>
      <c r="P255">
        <f>M2*N255*O255</f>
        <v>2.7231973897439133E-2</v>
      </c>
      <c r="Q255">
        <f t="shared" si="89"/>
        <v>2.746739541431488E-2</v>
      </c>
      <c r="S255">
        <f t="shared" si="90"/>
        <v>1.8033850643812854E-2</v>
      </c>
      <c r="T255">
        <f>Q255*R2*S255</f>
        <v>6.3630538944681268E-5</v>
      </c>
      <c r="U255">
        <f>D2*E2*G2*(P255+T255)</f>
        <v>1059621.2347191107</v>
      </c>
      <c r="V255">
        <f t="shared" si="91"/>
        <v>1059.6212347191106</v>
      </c>
      <c r="W255" s="2">
        <v>22.5</v>
      </c>
      <c r="X255">
        <f t="shared" si="92"/>
        <v>388.57499999999999</v>
      </c>
      <c r="Y255" s="6">
        <f t="shared" si="93"/>
        <v>295.8</v>
      </c>
      <c r="Z255">
        <f t="shared" si="94"/>
        <v>2.2719881109601614</v>
      </c>
      <c r="AA255" s="2">
        <v>26.5</v>
      </c>
      <c r="AB255">
        <f t="shared" si="95"/>
        <v>457.65499999999997</v>
      </c>
      <c r="AC255" s="6">
        <f t="shared" si="84"/>
        <v>299.8</v>
      </c>
      <c r="AD255">
        <f t="shared" si="96"/>
        <v>2.8110234963348528</v>
      </c>
      <c r="AE255" s="8">
        <v>85</v>
      </c>
      <c r="AF255">
        <f t="shared" si="97"/>
        <v>0.85</v>
      </c>
      <c r="AG255" s="8">
        <v>96</v>
      </c>
      <c r="AH255">
        <f t="shared" si="98"/>
        <v>0.96</v>
      </c>
      <c r="AI255">
        <f t="shared" si="99"/>
        <v>2.2852392792031897</v>
      </c>
      <c r="AL255">
        <f t="shared" si="100"/>
        <v>798.00017502990875</v>
      </c>
      <c r="AM255" s="13">
        <v>15.588000000000001</v>
      </c>
      <c r="AN255">
        <f t="shared" si="101"/>
        <v>1.953383030199933E-2</v>
      </c>
      <c r="AO255" s="6">
        <f t="shared" si="102"/>
        <v>7641353482.9750309</v>
      </c>
      <c r="AP255">
        <f t="shared" si="103"/>
        <v>8063342376.848567</v>
      </c>
      <c r="AQ255">
        <f t="shared" si="104"/>
        <v>7852347929.9117985</v>
      </c>
      <c r="AR255">
        <f t="shared" si="105"/>
        <v>38.500061900357551</v>
      </c>
      <c r="AS255">
        <f t="shared" si="112"/>
        <v>0.12836188936681911</v>
      </c>
      <c r="AT255">
        <f t="shared" si="107"/>
        <v>-0.32362932909230085</v>
      </c>
      <c r="AU255">
        <f t="shared" si="108"/>
        <v>-1.5993569487113053</v>
      </c>
      <c r="AX255">
        <f>AW2*AM255</f>
        <v>10.9116</v>
      </c>
      <c r="AY255">
        <f t="shared" si="109"/>
        <v>12.510956948711305</v>
      </c>
    </row>
    <row r="256" spans="5:52" x14ac:dyDescent="0.25">
      <c r="F256">
        <f t="shared" si="110"/>
        <v>255</v>
      </c>
      <c r="G256">
        <f t="shared" si="85"/>
        <v>1.0329030429619588</v>
      </c>
      <c r="H256">
        <f t="shared" si="111"/>
        <v>2.142392258445517E-2</v>
      </c>
      <c r="K256">
        <f t="shared" si="86"/>
        <v>1.8036770592168797E-2</v>
      </c>
      <c r="L256">
        <f>ACOS(-J2*K256)</f>
        <v>1.5731326447399958</v>
      </c>
      <c r="N256">
        <f t="shared" si="87"/>
        <v>0.99983737713120213</v>
      </c>
      <c r="O256">
        <f t="shared" si="88"/>
        <v>2.7463941682810963E-2</v>
      </c>
      <c r="P256">
        <f>M2*N256*O256</f>
        <v>2.723197387424342E-2</v>
      </c>
      <c r="Q256">
        <f t="shared" si="89"/>
        <v>2.7467395384349134E-2</v>
      </c>
      <c r="S256">
        <f t="shared" si="90"/>
        <v>1.8033837400791251E-2</v>
      </c>
      <c r="T256">
        <f>Q256*R2*S256</f>
        <v>6.3630492148658915E-5</v>
      </c>
      <c r="U256">
        <f>D2*E2*G2*(P256+T256)</f>
        <v>1059621.2320020164</v>
      </c>
      <c r="V256">
        <f t="shared" si="91"/>
        <v>1059.6212320020163</v>
      </c>
      <c r="W256" s="2">
        <v>22.5</v>
      </c>
      <c r="X256">
        <f t="shared" si="92"/>
        <v>388.57499999999999</v>
      </c>
      <c r="Y256" s="6">
        <f t="shared" si="93"/>
        <v>295.8</v>
      </c>
      <c r="Z256">
        <f t="shared" si="94"/>
        <v>2.2719881109601614</v>
      </c>
      <c r="AA256" s="2">
        <v>28</v>
      </c>
      <c r="AB256">
        <f t="shared" si="95"/>
        <v>483.56</v>
      </c>
      <c r="AC256" s="6">
        <f t="shared" si="84"/>
        <v>301.3</v>
      </c>
      <c r="AD256">
        <f t="shared" si="96"/>
        <v>3.0402092404813938</v>
      </c>
      <c r="AE256" s="8">
        <v>74</v>
      </c>
      <c r="AF256">
        <f t="shared" si="97"/>
        <v>0.74</v>
      </c>
      <c r="AG256" s="8">
        <v>94</v>
      </c>
      <c r="AH256">
        <f t="shared" si="98"/>
        <v>0.94</v>
      </c>
      <c r="AI256">
        <f t="shared" si="99"/>
        <v>2.1927118311293912</v>
      </c>
      <c r="AL256">
        <f t="shared" si="100"/>
        <v>798.00017298366652</v>
      </c>
      <c r="AM256" s="13">
        <v>12.204000000000001</v>
      </c>
      <c r="AN256">
        <f t="shared" si="101"/>
        <v>1.5293229767570228E-2</v>
      </c>
      <c r="AO256" s="6">
        <f t="shared" si="102"/>
        <v>7641353482.9750309</v>
      </c>
      <c r="AP256">
        <f t="shared" si="103"/>
        <v>8226008498.8858423</v>
      </c>
      <c r="AQ256">
        <f t="shared" si="104"/>
        <v>7933680990.9304371</v>
      </c>
      <c r="AR256">
        <f t="shared" si="105"/>
        <v>38.898837898531937</v>
      </c>
      <c r="AS256">
        <f t="shared" si="112"/>
        <v>0.13269068547183882</v>
      </c>
      <c r="AT256">
        <f t="shared" si="107"/>
        <v>-0.32935413981378014</v>
      </c>
      <c r="AU256">
        <f t="shared" si="108"/>
        <v>-1.6999658273411067</v>
      </c>
      <c r="AX256">
        <f>AW2*AM256</f>
        <v>8.5427999999999997</v>
      </c>
      <c r="AY256">
        <f t="shared" si="109"/>
        <v>10.242765827341106</v>
      </c>
    </row>
    <row r="257" spans="6:51" x14ac:dyDescent="0.25">
      <c r="F257">
        <f t="shared" si="110"/>
        <v>256</v>
      </c>
      <c r="G257">
        <f t="shared" si="85"/>
        <v>1.0329022813997883</v>
      </c>
      <c r="H257">
        <f t="shared" si="111"/>
        <v>2.1546733553539199E-2</v>
      </c>
      <c r="K257">
        <f t="shared" si="86"/>
        <v>1.8036757290725652E-2</v>
      </c>
      <c r="L257">
        <f>ACOS(-J2*K257)</f>
        <v>1.5731326430170456</v>
      </c>
      <c r="N257">
        <f t="shared" si="87"/>
        <v>0.99983737737100009</v>
      </c>
      <c r="O257">
        <f t="shared" si="88"/>
        <v>2.7463941652739049E-2</v>
      </c>
      <c r="P257">
        <f>M2*N257*O257</f>
        <v>2.7231973850956735E-2</v>
      </c>
      <c r="Q257">
        <f t="shared" si="89"/>
        <v>2.7467395354265876E-2</v>
      </c>
      <c r="S257">
        <f t="shared" si="90"/>
        <v>1.8033824105836403E-2</v>
      </c>
      <c r="T257">
        <f>Q257*R2*S257</f>
        <v>6.3630445169123446E-5</v>
      </c>
      <c r="U257">
        <f>D2*E2*G2*(P257+T257)</f>
        <v>1059621.2292742666</v>
      </c>
      <c r="V257">
        <f t="shared" si="91"/>
        <v>1059.6212292742666</v>
      </c>
      <c r="W257" s="2">
        <v>22.5</v>
      </c>
      <c r="X257">
        <f t="shared" si="92"/>
        <v>388.57499999999999</v>
      </c>
      <c r="Y257" s="6">
        <f t="shared" si="93"/>
        <v>295.8</v>
      </c>
      <c r="Z257">
        <f t="shared" si="94"/>
        <v>2.2719881109601614</v>
      </c>
      <c r="AA257" s="2">
        <v>30</v>
      </c>
      <c r="AB257">
        <f t="shared" si="95"/>
        <v>518.1</v>
      </c>
      <c r="AC257" s="6">
        <f t="shared" si="84"/>
        <v>303.3</v>
      </c>
      <c r="AD257">
        <f t="shared" si="96"/>
        <v>3.3710490534071527</v>
      </c>
      <c r="AE257" s="8">
        <v>64</v>
      </c>
      <c r="AF257">
        <f t="shared" si="97"/>
        <v>0.64</v>
      </c>
      <c r="AG257" s="8">
        <v>95</v>
      </c>
      <c r="AH257">
        <f t="shared" si="98"/>
        <v>0.95</v>
      </c>
      <c r="AI257">
        <f t="shared" si="99"/>
        <v>2.1579300497963656</v>
      </c>
      <c r="AL257">
        <f t="shared" si="100"/>
        <v>798.0001709293997</v>
      </c>
      <c r="AM257" s="13">
        <v>18.324000000000002</v>
      </c>
      <c r="AN257">
        <f t="shared" si="101"/>
        <v>2.2962401096554595E-2</v>
      </c>
      <c r="AO257" s="6">
        <f t="shared" si="102"/>
        <v>7641353482.9750309</v>
      </c>
      <c r="AP257">
        <f t="shared" si="103"/>
        <v>8446710189.1074104</v>
      </c>
      <c r="AQ257">
        <f t="shared" si="104"/>
        <v>8044031836.0412207</v>
      </c>
      <c r="AR257">
        <f t="shared" si="105"/>
        <v>39.439888092110102</v>
      </c>
      <c r="AS257">
        <f t="shared" si="112"/>
        <v>0.13434147482778944</v>
      </c>
      <c r="AT257">
        <f t="shared" si="107"/>
        <v>-0.31900075851965126</v>
      </c>
      <c r="AU257">
        <f t="shared" si="108"/>
        <v>-1.690197680884695</v>
      </c>
      <c r="AX257">
        <f>AW2*AM257</f>
        <v>12.8268</v>
      </c>
      <c r="AY257">
        <f t="shared" si="109"/>
        <v>14.516997680884696</v>
      </c>
    </row>
    <row r="258" spans="6:51" x14ac:dyDescent="0.25">
      <c r="F258">
        <f t="shared" si="110"/>
        <v>257</v>
      </c>
      <c r="G258">
        <f t="shared" si="85"/>
        <v>1.0329015168628453</v>
      </c>
      <c r="H258">
        <f t="shared" si="111"/>
        <v>2.1669542574532165E-2</v>
      </c>
      <c r="K258">
        <f t="shared" si="86"/>
        <v>1.8036743937325145E-2</v>
      </c>
      <c r="L258">
        <f>ACOS(-J2*K258)</f>
        <v>1.5731326412873654</v>
      </c>
      <c r="N258">
        <f t="shared" si="87"/>
        <v>0.99983737761173463</v>
      </c>
      <c r="O258">
        <f t="shared" si="88"/>
        <v>2.7463941622549677E-2</v>
      </c>
      <c r="P258">
        <f>M2*N258*O258</f>
        <v>2.7231973827579095E-2</v>
      </c>
      <c r="Q258">
        <f t="shared" si="89"/>
        <v>2.746739532406511E-2</v>
      </c>
      <c r="S258">
        <f t="shared" si="90"/>
        <v>1.8033810758949526E-2</v>
      </c>
      <c r="T258">
        <f>Q258*R2*S258</f>
        <v>6.3630398006079197E-5</v>
      </c>
      <c r="U258">
        <f>D2*E2*G2*(P258+T258)</f>
        <v>1059621.2265358621</v>
      </c>
      <c r="V258">
        <f t="shared" si="91"/>
        <v>1059.621226535862</v>
      </c>
      <c r="W258" s="2">
        <v>22</v>
      </c>
      <c r="X258">
        <f t="shared" si="92"/>
        <v>379.94</v>
      </c>
      <c r="Y258" s="6">
        <f t="shared" si="93"/>
        <v>295.3</v>
      </c>
      <c r="Z258">
        <f t="shared" si="94"/>
        <v>2.2114271288940266</v>
      </c>
      <c r="AA258" s="2">
        <v>27</v>
      </c>
      <c r="AB258">
        <f t="shared" si="95"/>
        <v>466.28999999999996</v>
      </c>
      <c r="AC258" s="6">
        <f t="shared" ref="AC258:AC321" si="113">AA258+273.3</f>
        <v>300.3</v>
      </c>
      <c r="AD258">
        <f t="shared" si="96"/>
        <v>2.8856828078154693</v>
      </c>
      <c r="AE258" s="8">
        <v>70</v>
      </c>
      <c r="AF258">
        <f t="shared" si="97"/>
        <v>0.7</v>
      </c>
      <c r="AG258" s="8">
        <v>95</v>
      </c>
      <c r="AH258">
        <f t="shared" si="98"/>
        <v>0.95</v>
      </c>
      <c r="AI258">
        <f t="shared" si="99"/>
        <v>2.0604168689600768</v>
      </c>
      <c r="AL258">
        <f t="shared" si="100"/>
        <v>798.00016886710864</v>
      </c>
      <c r="AM258" s="13">
        <v>15.588000000000001</v>
      </c>
      <c r="AN258">
        <f t="shared" si="101"/>
        <v>1.9533830452855304E-2</v>
      </c>
      <c r="AO258" s="6">
        <f t="shared" si="102"/>
        <v>7589794316.8739386</v>
      </c>
      <c r="AP258">
        <f t="shared" si="103"/>
        <v>8117293828.9158564</v>
      </c>
      <c r="AQ258">
        <f t="shared" si="104"/>
        <v>7853544072.8948975</v>
      </c>
      <c r="AR258">
        <f t="shared" si="105"/>
        <v>38.505926589403686</v>
      </c>
      <c r="AS258">
        <f t="shared" si="112"/>
        <v>0.13904186846107097</v>
      </c>
      <c r="AT258">
        <f t="shared" si="107"/>
        <v>-0.32362932888864532</v>
      </c>
      <c r="AU258">
        <f t="shared" si="108"/>
        <v>-1.7326907080604694</v>
      </c>
      <c r="AX258">
        <f>AW2*AM258</f>
        <v>10.9116</v>
      </c>
      <c r="AY258">
        <f t="shared" si="109"/>
        <v>12.644290708060469</v>
      </c>
    </row>
    <row r="259" spans="6:51" x14ac:dyDescent="0.25">
      <c r="F259">
        <f t="shared" si="110"/>
        <v>258</v>
      </c>
      <c r="G259">
        <f t="shared" ref="G259:G265" si="114">(1+(0.033*COS(2*22/7*F259/365*(22/7)/180)))</f>
        <v>1.0329007493511981</v>
      </c>
      <c r="H259">
        <f t="shared" si="111"/>
        <v>2.1792349636330623E-2</v>
      </c>
      <c r="K259">
        <f t="shared" ref="K259:K322" si="115">TAN(G259*(22/7)/180)</f>
        <v>1.8036730531968467E-2</v>
      </c>
      <c r="L259">
        <f>ACOS(-J2*K259)</f>
        <v>1.5731326395509553</v>
      </c>
      <c r="N259">
        <f t="shared" ref="N259:N322" si="116">COS(G259*(22/7)/180)</f>
        <v>0.99983737785340554</v>
      </c>
      <c r="O259">
        <f t="shared" ref="O259:O322" si="117">SIN(L259*(22/7)/180)</f>
        <v>2.746394159224284E-2</v>
      </c>
      <c r="P259">
        <f>M2*N259*O259</f>
        <v>2.7231973804110483E-2</v>
      </c>
      <c r="Q259">
        <f t="shared" ref="Q259:Q322" si="118">(22/7*L259)/180</f>
        <v>2.7467395293746838E-2</v>
      </c>
      <c r="S259">
        <f t="shared" ref="S259:S322" si="119">SIN(G259*(22/7)/180)</f>
        <v>1.8033797360131814E-2</v>
      </c>
      <c r="T259">
        <f>Q259*R2*S259</f>
        <v>6.3630350659530356E-5</v>
      </c>
      <c r="U259">
        <f>D2*E2*G2*(P259+T259)</f>
        <v>1059621.2237868025</v>
      </c>
      <c r="V259">
        <f t="shared" ref="V259:V322" si="120">U259/1000</f>
        <v>1059.6212237868026</v>
      </c>
      <c r="W259" s="2">
        <v>21.5</v>
      </c>
      <c r="X259">
        <f t="shared" ref="X259:X322" si="121">W259*17.27</f>
        <v>371.30500000000001</v>
      </c>
      <c r="Y259" s="6">
        <f t="shared" ref="Y259:Y322" si="122">W259+273.3</f>
        <v>294.8</v>
      </c>
      <c r="Z259">
        <f t="shared" ref="Z259:Z322" si="123">0.6108*EXP(X259/Y259)</f>
        <v>2.1522831732713339</v>
      </c>
      <c r="AA259" s="2">
        <v>30</v>
      </c>
      <c r="AB259">
        <f t="shared" ref="AB259:AB322" si="124">17.27*AA259</f>
        <v>518.1</v>
      </c>
      <c r="AC259" s="6">
        <f t="shared" si="113"/>
        <v>303.3</v>
      </c>
      <c r="AD259">
        <f t="shared" ref="AD259:AD322" si="125">0.6108*EXP(AB259/AC259)</f>
        <v>3.3710490534071527</v>
      </c>
      <c r="AE259" s="8">
        <v>68</v>
      </c>
      <c r="AF259">
        <f t="shared" ref="AF259:AF322" si="126">AE259/100</f>
        <v>0.68</v>
      </c>
      <c r="AG259" s="8">
        <v>94</v>
      </c>
      <c r="AH259">
        <f t="shared" ref="AH259:AH322" si="127">AG259/100</f>
        <v>0.94</v>
      </c>
      <c r="AI259">
        <f t="shared" ref="AI259:AI322" si="128">((Z259*(AH259)+AD259*(AF259))/2)</f>
        <v>2.1577297695959592</v>
      </c>
      <c r="AL259">
        <f t="shared" ref="AL259:AL322" si="129">(0.75+(2*EXP(-5)*(0.23)))*V259</f>
        <v>798.00016679679356</v>
      </c>
      <c r="AM259" s="13">
        <v>17.388000000000002</v>
      </c>
      <c r="AN259">
        <f t="shared" ref="AN259:AN322" si="130">AM259/AL259</f>
        <v>2.1789469129807542E-2</v>
      </c>
      <c r="AO259" s="6">
        <f t="shared" ref="AO259:AO322" si="131">(W259+273.16)^4</f>
        <v>7538496509.1746454</v>
      </c>
      <c r="AP259">
        <f t="shared" ref="AP259:AP322" si="132">(AA259+273.16)^4</f>
        <v>8446710189.1074104</v>
      </c>
      <c r="AQ259">
        <f t="shared" ref="AQ259:AQ322" si="133">(AO259+AP259)/2</f>
        <v>7992603349.1410275</v>
      </c>
      <c r="AR259">
        <f t="shared" ref="AR259:AR322" si="134">4.903*10^-9*AQ259</f>
        <v>39.187734220838458</v>
      </c>
      <c r="AS259">
        <f t="shared" si="112"/>
        <v>0.13435101876235614</v>
      </c>
      <c r="AT259">
        <f t="shared" ref="AT259:AT276" si="135">(1.35*(AN259))-0.35</f>
        <v>-0.32058421667475978</v>
      </c>
      <c r="AU259">
        <f t="shared" ref="AU259:AU322" si="136">AR259*AS259*AT259</f>
        <v>-1.687847694369222</v>
      </c>
      <c r="AX259">
        <f>AW2*AM259</f>
        <v>12.1716</v>
      </c>
      <c r="AY259">
        <f t="shared" ref="AY259:AY322" si="137">(AX259-AU259)</f>
        <v>13.859447694369221</v>
      </c>
    </row>
    <row r="260" spans="6:51" x14ac:dyDescent="0.25">
      <c r="F260">
        <f t="shared" ref="F260:F323" si="138">F259+1</f>
        <v>259</v>
      </c>
      <c r="G260">
        <f t="shared" si="114"/>
        <v>1.0328999788649167</v>
      </c>
      <c r="H260">
        <f t="shared" ref="H260:H323" si="139">0.409*SIN((22/7)/180*(2*F260*(22/7)/365-(1.39)))</f>
        <v>2.1915154727831291E-2</v>
      </c>
      <c r="K260">
        <f t="shared" si="115"/>
        <v>1.8036717074656837E-2</v>
      </c>
      <c r="L260">
        <f>ACOS(-J2*K260)</f>
        <v>1.5731326378078152</v>
      </c>
      <c r="N260">
        <f t="shared" si="116"/>
        <v>0.99983737809601303</v>
      </c>
      <c r="O260">
        <f t="shared" si="117"/>
        <v>2.7463941561818538E-2</v>
      </c>
      <c r="P260">
        <f>M2*N260*O260</f>
        <v>2.7231973780550908E-2</v>
      </c>
      <c r="Q260">
        <f t="shared" si="118"/>
        <v>2.7467395263311056E-2</v>
      </c>
      <c r="S260">
        <f t="shared" si="119"/>
        <v>1.8033783909384482E-2</v>
      </c>
      <c r="T260">
        <f>Q260*R2*S260</f>
        <v>6.3630303129481218E-5</v>
      </c>
      <c r="U260">
        <f>D2*E2*G2*(P260+T260)</f>
        <v>1059621.2210270879</v>
      </c>
      <c r="V260">
        <f t="shared" si="120"/>
        <v>1059.6212210270878</v>
      </c>
      <c r="W260" s="2">
        <v>22</v>
      </c>
      <c r="X260">
        <f t="shared" si="121"/>
        <v>379.94</v>
      </c>
      <c r="Y260" s="6">
        <f t="shared" si="122"/>
        <v>295.3</v>
      </c>
      <c r="Z260">
        <f t="shared" si="123"/>
        <v>2.2114271288940266</v>
      </c>
      <c r="AA260" s="2">
        <v>29.5</v>
      </c>
      <c r="AB260">
        <f t="shared" si="124"/>
        <v>509.46499999999997</v>
      </c>
      <c r="AC260" s="6">
        <f t="shared" si="113"/>
        <v>302.8</v>
      </c>
      <c r="AD260">
        <f t="shared" si="125"/>
        <v>3.2855284428483555</v>
      </c>
      <c r="AE260" s="8">
        <v>70</v>
      </c>
      <c r="AF260">
        <f t="shared" si="126"/>
        <v>0.7</v>
      </c>
      <c r="AG260" s="8">
        <v>92</v>
      </c>
      <c r="AH260">
        <f t="shared" si="127"/>
        <v>0.92</v>
      </c>
      <c r="AI260">
        <f t="shared" si="128"/>
        <v>2.1671914342881768</v>
      </c>
      <c r="AL260">
        <f t="shared" si="129"/>
        <v>798.00016471845379</v>
      </c>
      <c r="AM260" s="13">
        <v>17.352</v>
      </c>
      <c r="AN260">
        <f t="shared" si="130"/>
        <v>2.1744356413913826E-2</v>
      </c>
      <c r="AO260" s="6">
        <f t="shared" si="131"/>
        <v>7589794316.8739386</v>
      </c>
      <c r="AP260">
        <f t="shared" si="132"/>
        <v>8391123459.3793173</v>
      </c>
      <c r="AQ260">
        <f t="shared" si="133"/>
        <v>7990458888.1266279</v>
      </c>
      <c r="AR260">
        <f t="shared" si="134"/>
        <v>39.17721992848486</v>
      </c>
      <c r="AS260">
        <f t="shared" si="112"/>
        <v>0.13390062563887231</v>
      </c>
      <c r="AT260">
        <f t="shared" si="135"/>
        <v>-0.32064511884121633</v>
      </c>
      <c r="AU260">
        <f t="shared" si="136"/>
        <v>-1.6820575623699572</v>
      </c>
      <c r="AX260">
        <f>AW2*AM260</f>
        <v>12.1464</v>
      </c>
      <c r="AY260">
        <f t="shared" si="137"/>
        <v>13.828457562369957</v>
      </c>
    </row>
    <row r="261" spans="6:51" x14ac:dyDescent="0.25">
      <c r="F261">
        <f t="shared" si="138"/>
        <v>260</v>
      </c>
      <c r="G261">
        <f t="shared" si="114"/>
        <v>1.0328992054040704</v>
      </c>
      <c r="H261">
        <f t="shared" si="139"/>
        <v>2.2037957837931065E-2</v>
      </c>
      <c r="K261">
        <f t="shared" si="115"/>
        <v>1.8036703565391474E-2</v>
      </c>
      <c r="L261">
        <f>ACOS(-J2*K261)</f>
        <v>1.5731326360579456</v>
      </c>
      <c r="N261">
        <f t="shared" si="116"/>
        <v>0.99983737833955688</v>
      </c>
      <c r="O261">
        <f t="shared" si="117"/>
        <v>2.7463941531276785E-2</v>
      </c>
      <c r="P261">
        <f>M2*N261*O261</f>
        <v>2.7231973756900379E-2</v>
      </c>
      <c r="Q261">
        <f t="shared" si="118"/>
        <v>2.7467395232757777E-2</v>
      </c>
      <c r="S261">
        <f t="shared" si="119"/>
        <v>1.8033770406708751E-2</v>
      </c>
      <c r="T261">
        <f>Q261*R2*S261</f>
        <v>6.3630255415936122E-5</v>
      </c>
      <c r="U261">
        <f>D2*E2*G2*(P261+T261)</f>
        <v>1059621.2182567192</v>
      </c>
      <c r="V261">
        <f t="shared" si="120"/>
        <v>1059.6212182567192</v>
      </c>
      <c r="W261" s="2">
        <v>23.5</v>
      </c>
      <c r="X261">
        <f t="shared" si="121"/>
        <v>405.84499999999997</v>
      </c>
      <c r="Y261" s="6">
        <f t="shared" si="122"/>
        <v>296.8</v>
      </c>
      <c r="Z261">
        <f t="shared" si="123"/>
        <v>2.3974761634350776</v>
      </c>
      <c r="AA261" s="2">
        <v>30</v>
      </c>
      <c r="AB261">
        <f t="shared" si="124"/>
        <v>518.1</v>
      </c>
      <c r="AC261" s="6">
        <f t="shared" si="113"/>
        <v>303.3</v>
      </c>
      <c r="AD261">
        <f t="shared" si="125"/>
        <v>3.3710490534071527</v>
      </c>
      <c r="AE261" s="8">
        <v>62</v>
      </c>
      <c r="AF261">
        <f t="shared" si="126"/>
        <v>0.62</v>
      </c>
      <c r="AG261" s="8">
        <v>93</v>
      </c>
      <c r="AH261">
        <f t="shared" si="127"/>
        <v>0.93</v>
      </c>
      <c r="AI261">
        <f t="shared" si="128"/>
        <v>2.1598516225535285</v>
      </c>
      <c r="AL261">
        <f t="shared" si="129"/>
        <v>798.00016263209068</v>
      </c>
      <c r="AM261" s="13">
        <v>16.559999999999999</v>
      </c>
      <c r="AN261">
        <f t="shared" si="130"/>
        <v>2.0751875470023943E-2</v>
      </c>
      <c r="AO261" s="6">
        <f t="shared" si="131"/>
        <v>7745259436.8026133</v>
      </c>
      <c r="AP261">
        <f t="shared" si="132"/>
        <v>8446710189.1074104</v>
      </c>
      <c r="AQ261">
        <f t="shared" si="133"/>
        <v>8095984812.9550114</v>
      </c>
      <c r="AR261">
        <f t="shared" si="134"/>
        <v>39.694613537918421</v>
      </c>
      <c r="AS261">
        <f t="shared" si="112"/>
        <v>0.13424992879211642</v>
      </c>
      <c r="AT261">
        <f t="shared" si="135"/>
        <v>-0.32198496811546767</v>
      </c>
      <c r="AU261">
        <f t="shared" si="136"/>
        <v>-1.7158575862702978</v>
      </c>
      <c r="AX261">
        <f>AW2*AM261</f>
        <v>11.591999999999999</v>
      </c>
      <c r="AY261">
        <f t="shared" si="137"/>
        <v>13.307857586270297</v>
      </c>
    </row>
    <row r="262" spans="6:51" x14ac:dyDescent="0.25">
      <c r="F262">
        <f t="shared" si="138"/>
        <v>261</v>
      </c>
      <c r="G262">
        <f t="shared" si="114"/>
        <v>1.0328984289687293</v>
      </c>
      <c r="H262">
        <f t="shared" si="139"/>
        <v>2.2160758955527035E-2</v>
      </c>
      <c r="K262">
        <f t="shared" si="115"/>
        <v>1.80366900041736E-2</v>
      </c>
      <c r="L262">
        <f>ACOS(-J2*K262)</f>
        <v>1.5731326343013465</v>
      </c>
      <c r="N262">
        <f t="shared" si="116"/>
        <v>0.9998373785840371</v>
      </c>
      <c r="O262">
        <f t="shared" si="117"/>
        <v>2.7463941500617581E-2</v>
      </c>
      <c r="P262">
        <f>M2*N262*O262</f>
        <v>2.7231973733158887E-2</v>
      </c>
      <c r="Q262">
        <f t="shared" si="118"/>
        <v>2.7467395202087002E-2</v>
      </c>
      <c r="S262">
        <f t="shared" si="119"/>
        <v>1.8033756852105839E-2</v>
      </c>
      <c r="T262">
        <f>Q262*R2*S262</f>
        <v>6.3630207518899362E-5</v>
      </c>
      <c r="U262">
        <f>D2*E2*G2*(P262+T262)</f>
        <v>1059621.2154756961</v>
      </c>
      <c r="V262">
        <f t="shared" si="120"/>
        <v>1059.6212154756961</v>
      </c>
      <c r="W262" s="2">
        <v>23</v>
      </c>
      <c r="X262">
        <f t="shared" si="121"/>
        <v>397.21</v>
      </c>
      <c r="Y262" s="6">
        <f t="shared" si="122"/>
        <v>296.3</v>
      </c>
      <c r="Z262">
        <f t="shared" si="123"/>
        <v>2.3339947564661481</v>
      </c>
      <c r="AA262" s="2">
        <v>30.5</v>
      </c>
      <c r="AB262">
        <f t="shared" si="124"/>
        <v>526.73500000000001</v>
      </c>
      <c r="AC262" s="6">
        <f t="shared" si="113"/>
        <v>303.8</v>
      </c>
      <c r="AD262">
        <f t="shared" si="125"/>
        <v>3.4585031764857836</v>
      </c>
      <c r="AE262" s="8">
        <v>66</v>
      </c>
      <c r="AF262">
        <f t="shared" si="126"/>
        <v>0.66</v>
      </c>
      <c r="AG262" s="8">
        <v>95</v>
      </c>
      <c r="AH262">
        <f t="shared" si="127"/>
        <v>0.95</v>
      </c>
      <c r="AI262">
        <f t="shared" si="128"/>
        <v>2.2499535575617289</v>
      </c>
      <c r="AL262">
        <f t="shared" si="129"/>
        <v>798.00016053770378</v>
      </c>
      <c r="AM262" s="13">
        <v>15.588000000000001</v>
      </c>
      <c r="AN262">
        <f t="shared" si="130"/>
        <v>1.9533830656746468E-2</v>
      </c>
      <c r="AO262" s="6">
        <f t="shared" si="131"/>
        <v>7693174893.707921</v>
      </c>
      <c r="AP262">
        <f t="shared" si="132"/>
        <v>8502572636.9173031</v>
      </c>
      <c r="AQ262">
        <f t="shared" si="133"/>
        <v>8097873765.3126125</v>
      </c>
      <c r="AR262">
        <f t="shared" si="134"/>
        <v>39.703875071327744</v>
      </c>
      <c r="AS262">
        <f t="shared" si="112"/>
        <v>0.13000216732497005</v>
      </c>
      <c r="AT262">
        <f t="shared" si="135"/>
        <v>-0.32362932861339222</v>
      </c>
      <c r="AU262">
        <f t="shared" si="136"/>
        <v>-1.6704418449409275</v>
      </c>
      <c r="AX262">
        <f>AW2*AM262</f>
        <v>10.9116</v>
      </c>
      <c r="AY262">
        <f t="shared" si="137"/>
        <v>12.582041844940928</v>
      </c>
    </row>
    <row r="263" spans="6:51" x14ac:dyDescent="0.25">
      <c r="F263">
        <f t="shared" si="138"/>
        <v>262</v>
      </c>
      <c r="G263">
        <f t="shared" si="114"/>
        <v>1.0328976495589637</v>
      </c>
      <c r="H263">
        <f t="shared" si="139"/>
        <v>2.2283558069516464E-2</v>
      </c>
      <c r="K263">
        <f t="shared" si="115"/>
        <v>1.8036676391004439E-2</v>
      </c>
      <c r="L263">
        <f>ACOS(-J2*K263)</f>
        <v>1.5731326325380182</v>
      </c>
      <c r="N263">
        <f t="shared" si="116"/>
        <v>0.99983737882945378</v>
      </c>
      <c r="O263">
        <f t="shared" si="117"/>
        <v>2.7463941469840918E-2</v>
      </c>
      <c r="P263">
        <f>M2*N263*O263</f>
        <v>2.7231973709326441E-2</v>
      </c>
      <c r="Q263">
        <f t="shared" si="118"/>
        <v>2.7467395171298727E-2</v>
      </c>
      <c r="S263">
        <f t="shared" si="119"/>
        <v>1.803374324557697E-2</v>
      </c>
      <c r="T263">
        <f>Q263*R2*S263</f>
        <v>6.3630159438375262E-5</v>
      </c>
      <c r="U263">
        <f>D2*E2*G2*(P263+T263)</f>
        <v>1059621.212684019</v>
      </c>
      <c r="V263">
        <f t="shared" si="120"/>
        <v>1059.6212126840189</v>
      </c>
      <c r="W263" s="2">
        <v>22.5</v>
      </c>
      <c r="X263">
        <f t="shared" si="121"/>
        <v>388.57499999999999</v>
      </c>
      <c r="Y263" s="6">
        <f t="shared" si="122"/>
        <v>295.8</v>
      </c>
      <c r="Z263">
        <f t="shared" si="123"/>
        <v>2.2719881109601614</v>
      </c>
      <c r="AA263" s="2">
        <v>27.5</v>
      </c>
      <c r="AB263">
        <f t="shared" si="124"/>
        <v>474.92500000000001</v>
      </c>
      <c r="AC263" s="6">
        <f t="shared" si="113"/>
        <v>300.8</v>
      </c>
      <c r="AD263">
        <f t="shared" si="125"/>
        <v>2.9620668940772426</v>
      </c>
      <c r="AE263" s="8">
        <v>77</v>
      </c>
      <c r="AF263">
        <f t="shared" si="126"/>
        <v>0.77</v>
      </c>
      <c r="AG263" s="8">
        <v>95</v>
      </c>
      <c r="AH263">
        <f t="shared" si="127"/>
        <v>0.95</v>
      </c>
      <c r="AI263">
        <f t="shared" si="128"/>
        <v>2.219590106925815</v>
      </c>
      <c r="AL263">
        <f t="shared" si="129"/>
        <v>798.0001584352932</v>
      </c>
      <c r="AM263" s="13">
        <v>10.728</v>
      </c>
      <c r="AN263">
        <f t="shared" si="130"/>
        <v>1.3443606353456499E-2</v>
      </c>
      <c r="AO263" s="6">
        <f t="shared" si="131"/>
        <v>7641353482.9750309</v>
      </c>
      <c r="AP263">
        <f t="shared" si="132"/>
        <v>8171515569.1849499</v>
      </c>
      <c r="AQ263">
        <f t="shared" si="133"/>
        <v>7906434526.0799904</v>
      </c>
      <c r="AR263">
        <f t="shared" si="134"/>
        <v>38.765248481370193</v>
      </c>
      <c r="AS263">
        <f t="shared" si="112"/>
        <v>0.13142395608376795</v>
      </c>
      <c r="AT263">
        <f t="shared" si="135"/>
        <v>-0.33185113142283368</v>
      </c>
      <c r="AU263">
        <f t="shared" si="136"/>
        <v>-1.6906760901381286</v>
      </c>
      <c r="AX263">
        <f>AW2*AM263</f>
        <v>7.5095999999999989</v>
      </c>
      <c r="AY263">
        <f t="shared" si="137"/>
        <v>9.2002760901381269</v>
      </c>
    </row>
    <row r="264" spans="6:51" x14ac:dyDescent="0.25">
      <c r="F264">
        <f t="shared" si="138"/>
        <v>263</v>
      </c>
      <c r="G264">
        <f t="shared" si="114"/>
        <v>1.0328968671748437</v>
      </c>
      <c r="H264">
        <f t="shared" si="139"/>
        <v>2.2406355168796785E-2</v>
      </c>
      <c r="K264">
        <f t="shared" si="115"/>
        <v>1.8036662725885215E-2</v>
      </c>
      <c r="L264">
        <f>ACOS(-J2*K264)</f>
        <v>1.5731326307679607</v>
      </c>
      <c r="N264">
        <f t="shared" si="116"/>
        <v>0.99983737907580672</v>
      </c>
      <c r="O264">
        <f t="shared" si="117"/>
        <v>2.7463941438946815E-2</v>
      </c>
      <c r="P264">
        <f>M2*N264*O264</f>
        <v>2.7231973685403046E-2</v>
      </c>
      <c r="Q264">
        <f t="shared" si="118"/>
        <v>2.7467395140392967E-2</v>
      </c>
      <c r="S264">
        <f t="shared" si="119"/>
        <v>1.8033729587123373E-2</v>
      </c>
      <c r="T264">
        <f>Q264*R2*S264</f>
        <v>6.3630111174368186E-5</v>
      </c>
      <c r="U264">
        <f>D2*E2*G2*(P264+T264)</f>
        <v>1059621.2098816887</v>
      </c>
      <c r="V264">
        <f t="shared" si="120"/>
        <v>1059.6212098816886</v>
      </c>
      <c r="W264" s="2">
        <v>22.5</v>
      </c>
      <c r="X264">
        <f t="shared" si="121"/>
        <v>388.57499999999999</v>
      </c>
      <c r="Y264" s="6">
        <f t="shared" si="122"/>
        <v>295.8</v>
      </c>
      <c r="Z264">
        <f t="shared" si="123"/>
        <v>2.2719881109601614</v>
      </c>
      <c r="AA264" s="2">
        <v>29.5</v>
      </c>
      <c r="AB264">
        <f t="shared" si="124"/>
        <v>509.46499999999997</v>
      </c>
      <c r="AC264" s="6">
        <f t="shared" si="113"/>
        <v>302.8</v>
      </c>
      <c r="AD264">
        <f t="shared" si="125"/>
        <v>3.2855284428483555</v>
      </c>
      <c r="AE264" s="8">
        <v>63</v>
      </c>
      <c r="AF264">
        <f t="shared" si="126"/>
        <v>0.63</v>
      </c>
      <c r="AG264" s="8">
        <v>96</v>
      </c>
      <c r="AH264">
        <f t="shared" si="127"/>
        <v>0.96</v>
      </c>
      <c r="AI264">
        <f t="shared" si="128"/>
        <v>2.1254957527581091</v>
      </c>
      <c r="AL264">
        <f t="shared" si="129"/>
        <v>798.00015632485974</v>
      </c>
      <c r="AM264" s="13">
        <v>16.38</v>
      </c>
      <c r="AN264">
        <f t="shared" si="130"/>
        <v>2.0526311768455128E-2</v>
      </c>
      <c r="AO264" s="6">
        <f t="shared" si="131"/>
        <v>7641353482.9750309</v>
      </c>
      <c r="AP264">
        <f t="shared" si="132"/>
        <v>8391123459.3793173</v>
      </c>
      <c r="AQ264">
        <f t="shared" si="133"/>
        <v>8016238471.1771736</v>
      </c>
      <c r="AR264">
        <f t="shared" si="134"/>
        <v>39.303617224181686</v>
      </c>
      <c r="AS264">
        <f t="shared" si="112"/>
        <v>0.13589287921765461</v>
      </c>
      <c r="AT264">
        <f t="shared" si="135"/>
        <v>-0.32228947911258554</v>
      </c>
      <c r="AU264">
        <f t="shared" si="136"/>
        <v>-1.7213744416537284</v>
      </c>
      <c r="AX264">
        <f>AW2*AM264</f>
        <v>11.465999999999999</v>
      </c>
      <c r="AY264">
        <f t="shared" si="137"/>
        <v>13.187374441653727</v>
      </c>
    </row>
    <row r="265" spans="6:51" x14ac:dyDescent="0.25">
      <c r="F265">
        <f t="shared" si="138"/>
        <v>264</v>
      </c>
      <c r="G265">
        <f t="shared" si="114"/>
        <v>1.0328960818164403</v>
      </c>
      <c r="H265">
        <f t="shared" si="139"/>
        <v>2.2529150242265619E-2</v>
      </c>
      <c r="K265">
        <f t="shared" si="115"/>
        <v>1.8036649008817175E-2</v>
      </c>
      <c r="L265">
        <f>ACOS(-J2*K265)</f>
        <v>1.5731326289911742</v>
      </c>
      <c r="N265">
        <f t="shared" si="116"/>
        <v>0.99983737932309613</v>
      </c>
      <c r="O265">
        <f t="shared" si="117"/>
        <v>2.7463941407935257E-2</v>
      </c>
      <c r="P265">
        <f>M2*N265*O265</f>
        <v>2.7231973661388693E-2</v>
      </c>
      <c r="Q265">
        <f t="shared" si="118"/>
        <v>2.7467395109369706E-2</v>
      </c>
      <c r="S265">
        <f t="shared" si="119"/>
        <v>1.8033715876746282E-2</v>
      </c>
      <c r="T265">
        <f>Q265*R2*S265</f>
        <v>6.3630062726882444E-5</v>
      </c>
      <c r="U265">
        <f>D2*E2*G2*(P265+T265)</f>
        <v>1059621.2070687045</v>
      </c>
      <c r="V265">
        <f t="shared" si="120"/>
        <v>1059.6212070687045</v>
      </c>
      <c r="W265" s="2">
        <v>23</v>
      </c>
      <c r="X265">
        <f t="shared" si="121"/>
        <v>397.21</v>
      </c>
      <c r="Y265" s="6">
        <f t="shared" si="122"/>
        <v>296.3</v>
      </c>
      <c r="Z265">
        <f t="shared" si="123"/>
        <v>2.3339947564661481</v>
      </c>
      <c r="AA265" s="2">
        <v>31</v>
      </c>
      <c r="AB265">
        <f t="shared" si="124"/>
        <v>535.37</v>
      </c>
      <c r="AC265" s="6">
        <f t="shared" si="113"/>
        <v>304.3</v>
      </c>
      <c r="AD265">
        <f t="shared" si="125"/>
        <v>3.5479274662728466</v>
      </c>
      <c r="AE265" s="8">
        <v>65</v>
      </c>
      <c r="AF265">
        <f t="shared" si="126"/>
        <v>0.65</v>
      </c>
      <c r="AG265" s="8">
        <v>96</v>
      </c>
      <c r="AH265">
        <f t="shared" si="127"/>
        <v>0.96</v>
      </c>
      <c r="AI265">
        <f t="shared" si="128"/>
        <v>2.2733939096424263</v>
      </c>
      <c r="AL265">
        <f t="shared" si="129"/>
        <v>798.00015420640295</v>
      </c>
      <c r="AM265" s="13">
        <v>17.568000000000001</v>
      </c>
      <c r="AN265">
        <f t="shared" si="130"/>
        <v>2.2015033339775562E-2</v>
      </c>
      <c r="AO265" s="6">
        <f t="shared" si="131"/>
        <v>7693174893.707921</v>
      </c>
      <c r="AP265">
        <f t="shared" si="132"/>
        <v>8558711713.0389957</v>
      </c>
      <c r="AQ265">
        <f t="shared" si="133"/>
        <v>8125943303.3734589</v>
      </c>
      <c r="AR265">
        <f t="shared" si="134"/>
        <v>39.841500016440072</v>
      </c>
      <c r="AS265">
        <f t="shared" si="112"/>
        <v>0.12891110728180993</v>
      </c>
      <c r="AT265">
        <f t="shared" si="135"/>
        <v>-0.32027970499130298</v>
      </c>
      <c r="AU265">
        <f t="shared" si="136"/>
        <v>-1.6449603706830473</v>
      </c>
      <c r="AX265">
        <f>AW2*AM265</f>
        <v>12.297600000000001</v>
      </c>
      <c r="AY265">
        <f t="shared" si="137"/>
        <v>13.942560370683049</v>
      </c>
    </row>
    <row r="266" spans="6:51" x14ac:dyDescent="0.25">
      <c r="F266">
        <f t="shared" si="138"/>
        <v>265</v>
      </c>
      <c r="G266">
        <f>(1+(0.033*COS(2*22/7*F266/365*(22/7)/180)))</f>
        <v>1.0328952934838245</v>
      </c>
      <c r="H266">
        <f t="shared" si="139"/>
        <v>2.2651943278820783E-2</v>
      </c>
      <c r="K266">
        <f t="shared" si="115"/>
        <v>1.8036635239801549E-2</v>
      </c>
      <c r="L266">
        <f>ACOS(-J2*K266)</f>
        <v>1.5731326272076589</v>
      </c>
      <c r="N266">
        <f t="shared" si="116"/>
        <v>0.99983737957132179</v>
      </c>
      <c r="O266">
        <f t="shared" si="117"/>
        <v>2.7463941376806262E-2</v>
      </c>
      <c r="P266">
        <f>M2*N266*O266</f>
        <v>2.7231973637283399E-2</v>
      </c>
      <c r="Q266">
        <f t="shared" si="118"/>
        <v>2.7467395078228964E-2</v>
      </c>
      <c r="S266">
        <f t="shared" si="119"/>
        <v>1.803370211444694E-2</v>
      </c>
      <c r="T266">
        <f>Q266*R2*S266</f>
        <v>6.3630014095922481E-5</v>
      </c>
      <c r="U266">
        <f>D2*E2*G2*(P266+T266)</f>
        <v>1059621.2042450674</v>
      </c>
      <c r="V266">
        <f t="shared" si="120"/>
        <v>1059.6212042450675</v>
      </c>
      <c r="W266" s="2">
        <v>21.5</v>
      </c>
      <c r="X266">
        <f t="shared" si="121"/>
        <v>371.30500000000001</v>
      </c>
      <c r="Y266" s="6">
        <f t="shared" si="122"/>
        <v>294.8</v>
      </c>
      <c r="Z266">
        <f t="shared" si="123"/>
        <v>2.1522831732713339</v>
      </c>
      <c r="AA266" s="2">
        <v>30</v>
      </c>
      <c r="AB266">
        <f t="shared" si="124"/>
        <v>518.1</v>
      </c>
      <c r="AC266" s="6">
        <f t="shared" si="113"/>
        <v>303.3</v>
      </c>
      <c r="AD266">
        <f t="shared" si="125"/>
        <v>3.3710490534071527</v>
      </c>
      <c r="AE266" s="8">
        <v>66</v>
      </c>
      <c r="AF266">
        <f t="shared" si="126"/>
        <v>0.66</v>
      </c>
      <c r="AG266" s="8">
        <v>95</v>
      </c>
      <c r="AH266">
        <f t="shared" si="127"/>
        <v>0.95</v>
      </c>
      <c r="AI266">
        <f t="shared" si="128"/>
        <v>2.134780694928244</v>
      </c>
      <c r="AL266">
        <f t="shared" si="129"/>
        <v>798.0001520799234</v>
      </c>
      <c r="AM266" s="13">
        <v>15.588000000000001</v>
      </c>
      <c r="AN266">
        <f t="shared" si="130"/>
        <v>1.9533830863780074E-2</v>
      </c>
      <c r="AO266" s="6">
        <f t="shared" si="131"/>
        <v>7538496509.1746454</v>
      </c>
      <c r="AP266">
        <f t="shared" si="132"/>
        <v>8446710189.1074104</v>
      </c>
      <c r="AQ266">
        <f t="shared" si="133"/>
        <v>7992603349.1410275</v>
      </c>
      <c r="AR266">
        <f t="shared" si="134"/>
        <v>39.187734220838458</v>
      </c>
      <c r="AS266">
        <f t="shared" si="112"/>
        <v>0.1354475577740672</v>
      </c>
      <c r="AT266">
        <f t="shared" si="135"/>
        <v>-0.3236293283338969</v>
      </c>
      <c r="AU266">
        <f t="shared" si="136"/>
        <v>-1.7177865761552884</v>
      </c>
      <c r="AX266">
        <f>AW2*AM266</f>
        <v>10.9116</v>
      </c>
      <c r="AY266">
        <f t="shared" si="137"/>
        <v>12.629386576155289</v>
      </c>
    </row>
    <row r="267" spans="6:51" x14ac:dyDescent="0.25">
      <c r="F267">
        <f t="shared" si="138"/>
        <v>266</v>
      </c>
      <c r="G267">
        <f t="shared" ref="G267:G330" si="140">(1+(0.033*COS(2*22/7*F267/365*(22/7)/180)))</f>
        <v>1.0328945021770675</v>
      </c>
      <c r="H267">
        <f t="shared" si="139"/>
        <v>2.2774734267360267E-2</v>
      </c>
      <c r="K267">
        <f t="shared" si="115"/>
        <v>1.8036621418839591E-2</v>
      </c>
      <c r="L267">
        <f>ACOS(-J2*K267)</f>
        <v>1.5731326254174149</v>
      </c>
      <c r="N267">
        <f t="shared" si="116"/>
        <v>0.99983737982048371</v>
      </c>
      <c r="O267">
        <f t="shared" si="117"/>
        <v>2.7463941345559826E-2</v>
      </c>
      <c r="P267">
        <f>M2*N267*O267</f>
        <v>2.7231973613087154E-2</v>
      </c>
      <c r="Q267">
        <f t="shared" si="118"/>
        <v>2.7467395046970738E-2</v>
      </c>
      <c r="S267">
        <f t="shared" si="119"/>
        <v>1.8033688300226593E-2</v>
      </c>
      <c r="T267">
        <f>Q267*R2*S267</f>
        <v>6.3629965281492687E-5</v>
      </c>
      <c r="U267">
        <f>D2*E2*G2*(P267+T267)</f>
        <v>1059621.2014107774</v>
      </c>
      <c r="V267">
        <f t="shared" si="120"/>
        <v>1059.6212014107773</v>
      </c>
      <c r="W267" s="2">
        <v>21.5</v>
      </c>
      <c r="X267">
        <f t="shared" si="121"/>
        <v>371.30500000000001</v>
      </c>
      <c r="Y267" s="6">
        <f t="shared" si="122"/>
        <v>294.8</v>
      </c>
      <c r="Z267">
        <f t="shared" si="123"/>
        <v>2.1522831732713339</v>
      </c>
      <c r="AA267" s="2">
        <v>29.6142857142857</v>
      </c>
      <c r="AB267">
        <f t="shared" si="124"/>
        <v>511.43871428571401</v>
      </c>
      <c r="AC267" s="6">
        <f t="shared" si="113"/>
        <v>302.91428571428571</v>
      </c>
      <c r="AD267">
        <f t="shared" si="125"/>
        <v>3.3049074347566076</v>
      </c>
      <c r="AE267" s="8">
        <v>65</v>
      </c>
      <c r="AF267">
        <f t="shared" si="126"/>
        <v>0.65</v>
      </c>
      <c r="AG267" s="8">
        <v>96</v>
      </c>
      <c r="AH267">
        <f t="shared" si="127"/>
        <v>0.96</v>
      </c>
      <c r="AI267">
        <f t="shared" si="128"/>
        <v>2.1071908394661376</v>
      </c>
      <c r="AL267">
        <f t="shared" si="129"/>
        <v>798.00014994542107</v>
      </c>
      <c r="AM267" s="13">
        <v>20.088000000000001</v>
      </c>
      <c r="AN267">
        <f t="shared" si="130"/>
        <v>2.5172927600795453E-2</v>
      </c>
      <c r="AO267" s="6">
        <f t="shared" si="131"/>
        <v>7538496509.1746454</v>
      </c>
      <c r="AP267">
        <f t="shared" si="132"/>
        <v>8403804736.727416</v>
      </c>
      <c r="AQ267">
        <f t="shared" si="133"/>
        <v>7971150622.9510307</v>
      </c>
      <c r="AR267">
        <f t="shared" si="134"/>
        <v>39.082551504328904</v>
      </c>
      <c r="AS267">
        <f t="shared" si="112"/>
        <v>0.1367736718494961</v>
      </c>
      <c r="AT267">
        <f t="shared" si="135"/>
        <v>-0.31601654773892612</v>
      </c>
      <c r="AU267">
        <f t="shared" si="136"/>
        <v>-1.689255102884083</v>
      </c>
      <c r="AX267">
        <f>AW2*AM267</f>
        <v>14.0616</v>
      </c>
      <c r="AY267">
        <f t="shared" si="137"/>
        <v>15.750855102884083</v>
      </c>
    </row>
    <row r="268" spans="6:51" x14ac:dyDescent="0.25">
      <c r="F268">
        <f t="shared" si="138"/>
        <v>267</v>
      </c>
      <c r="G268">
        <f t="shared" si="140"/>
        <v>1.032893707896241</v>
      </c>
      <c r="H268">
        <f t="shared" si="139"/>
        <v>2.2897523196782246E-2</v>
      </c>
      <c r="K268">
        <f t="shared" si="115"/>
        <v>1.8036607545932552E-2</v>
      </c>
      <c r="L268">
        <f>ACOS(-J2*K268)</f>
        <v>1.5731326236204424</v>
      </c>
      <c r="N268">
        <f t="shared" si="116"/>
        <v>0.99983738007058198</v>
      </c>
      <c r="O268">
        <f t="shared" si="117"/>
        <v>2.7463941314195949E-2</v>
      </c>
      <c r="P268">
        <f>M2*N268*O268</f>
        <v>2.7231973588799963E-2</v>
      </c>
      <c r="Q268">
        <f t="shared" si="118"/>
        <v>2.7467395015595027E-2</v>
      </c>
      <c r="S268">
        <f t="shared" si="119"/>
        <v>1.8033674434086492E-2</v>
      </c>
      <c r="T268">
        <f>Q268*R2*S268</f>
        <v>6.3629916283597469E-5</v>
      </c>
      <c r="U268">
        <f>D2*E2*G2*(P268+T268)</f>
        <v>1059621.1985658344</v>
      </c>
      <c r="V268">
        <f t="shared" si="120"/>
        <v>1059.6211985658344</v>
      </c>
      <c r="W268" s="2">
        <v>21.5</v>
      </c>
      <c r="X268">
        <f t="shared" si="121"/>
        <v>371.30500000000001</v>
      </c>
      <c r="Y268" s="6">
        <f t="shared" si="122"/>
        <v>294.8</v>
      </c>
      <c r="Z268">
        <f t="shared" si="123"/>
        <v>2.1522831732713339</v>
      </c>
      <c r="AA268" s="2">
        <v>29.744897959183699</v>
      </c>
      <c r="AB268">
        <f t="shared" si="124"/>
        <v>513.69438775510253</v>
      </c>
      <c r="AC268" s="6">
        <f t="shared" si="113"/>
        <v>303.04489795918369</v>
      </c>
      <c r="AD268">
        <f t="shared" si="125"/>
        <v>3.327176784485713</v>
      </c>
      <c r="AE268" s="8">
        <v>54</v>
      </c>
      <c r="AF268">
        <f t="shared" si="126"/>
        <v>0.54</v>
      </c>
      <c r="AG268" s="8">
        <v>99</v>
      </c>
      <c r="AH268">
        <f t="shared" si="127"/>
        <v>0.99</v>
      </c>
      <c r="AI268">
        <f t="shared" si="128"/>
        <v>1.9637179025804528</v>
      </c>
      <c r="AL268">
        <f t="shared" si="129"/>
        <v>798.00014780289609</v>
      </c>
      <c r="AM268" s="13">
        <v>18.468</v>
      </c>
      <c r="AN268">
        <f t="shared" si="130"/>
        <v>2.3142852856415194E-2</v>
      </c>
      <c r="AO268" s="6">
        <f t="shared" si="131"/>
        <v>7538496509.1746454</v>
      </c>
      <c r="AP268">
        <f t="shared" si="132"/>
        <v>8418315219.5029516</v>
      </c>
      <c r="AQ268">
        <f t="shared" si="133"/>
        <v>7978405864.3387985</v>
      </c>
      <c r="AR268">
        <f t="shared" si="134"/>
        <v>39.118123952853132</v>
      </c>
      <c r="AS268">
        <f t="shared" si="112"/>
        <v>0.14381419294307532</v>
      </c>
      <c r="AT268">
        <f t="shared" si="135"/>
        <v>-0.31875714864383947</v>
      </c>
      <c r="AU268">
        <f t="shared" si="136"/>
        <v>-1.7932452958721892</v>
      </c>
      <c r="AX268">
        <f>AW2*AM268</f>
        <v>12.9276</v>
      </c>
      <c r="AY268">
        <f t="shared" si="137"/>
        <v>14.72084529587219</v>
      </c>
    </row>
    <row r="269" spans="6:51" x14ac:dyDescent="0.25">
      <c r="F269">
        <f t="shared" si="138"/>
        <v>268</v>
      </c>
      <c r="G269">
        <f t="shared" si="140"/>
        <v>1.0328929106414166</v>
      </c>
      <c r="H269">
        <f t="shared" si="139"/>
        <v>2.3020310055985087E-2</v>
      </c>
      <c r="K269">
        <f t="shared" si="115"/>
        <v>1.8036593621081676E-2</v>
      </c>
      <c r="L269">
        <f>ACOS(-J2*K269)</f>
        <v>1.5731326218167416</v>
      </c>
      <c r="N269">
        <f t="shared" si="116"/>
        <v>0.9998373803216164</v>
      </c>
      <c r="O269">
        <f t="shared" si="117"/>
        <v>2.7463941282714639E-2</v>
      </c>
      <c r="P269">
        <f>M2*N269*O269</f>
        <v>2.7231973564421821E-2</v>
      </c>
      <c r="Q269">
        <f t="shared" si="118"/>
        <v>2.7467394984101837E-2</v>
      </c>
      <c r="S269">
        <f t="shared" si="119"/>
        <v>1.803366051602788E-2</v>
      </c>
      <c r="T269">
        <f>Q269*R2*S269</f>
        <v>6.3629867102241242E-5</v>
      </c>
      <c r="U269">
        <f>D2*E2*G2*(P269+T269)</f>
        <v>1059621.195710239</v>
      </c>
      <c r="V269">
        <f t="shared" si="120"/>
        <v>1059.6211957102389</v>
      </c>
      <c r="W269" s="2">
        <v>22</v>
      </c>
      <c r="X269">
        <f t="shared" si="121"/>
        <v>379.94</v>
      </c>
      <c r="Y269" s="6">
        <f t="shared" si="122"/>
        <v>295.3</v>
      </c>
      <c r="Z269">
        <f t="shared" si="123"/>
        <v>2.2114271288940266</v>
      </c>
      <c r="AA269" s="2">
        <v>30.5</v>
      </c>
      <c r="AB269">
        <f t="shared" si="124"/>
        <v>526.73500000000001</v>
      </c>
      <c r="AC269" s="6">
        <f t="shared" si="113"/>
        <v>303.8</v>
      </c>
      <c r="AD269">
        <f t="shared" si="125"/>
        <v>3.4585031764857836</v>
      </c>
      <c r="AE269" s="8">
        <v>66</v>
      </c>
      <c r="AF269">
        <f t="shared" si="126"/>
        <v>0.66</v>
      </c>
      <c r="AG269" s="8">
        <v>95</v>
      </c>
      <c r="AH269">
        <f t="shared" si="127"/>
        <v>0.95</v>
      </c>
      <c r="AI269">
        <f t="shared" si="128"/>
        <v>2.1917339344649713</v>
      </c>
      <c r="AL269">
        <f t="shared" si="129"/>
        <v>798.00014565234869</v>
      </c>
      <c r="AM269" s="13">
        <v>17.244</v>
      </c>
      <c r="AN269">
        <f t="shared" si="130"/>
        <v>2.1609018612275297E-2</v>
      </c>
      <c r="AO269" s="6">
        <f t="shared" si="131"/>
        <v>7589794316.8739386</v>
      </c>
      <c r="AP269">
        <f t="shared" si="132"/>
        <v>8502572636.9173031</v>
      </c>
      <c r="AQ269">
        <f t="shared" si="133"/>
        <v>8046183476.8956203</v>
      </c>
      <c r="AR269">
        <f t="shared" si="134"/>
        <v>39.450437587219227</v>
      </c>
      <c r="AS269">
        <f t="shared" si="112"/>
        <v>0.13273691810765376</v>
      </c>
      <c r="AT269">
        <f t="shared" si="135"/>
        <v>-0.32082782487342831</v>
      </c>
      <c r="AU269">
        <f t="shared" si="136"/>
        <v>-1.6800243704375581</v>
      </c>
      <c r="AX269">
        <f>AW2*AM269</f>
        <v>12.070799999999998</v>
      </c>
      <c r="AY269">
        <f t="shared" si="137"/>
        <v>13.750824370437556</v>
      </c>
    </row>
    <row r="270" spans="6:51" x14ac:dyDescent="0.25">
      <c r="F270">
        <f t="shared" si="138"/>
        <v>269</v>
      </c>
      <c r="G270">
        <f t="shared" si="140"/>
        <v>1.0328921104126665</v>
      </c>
      <c r="H270">
        <f t="shared" si="139"/>
        <v>2.3143094833867336E-2</v>
      </c>
      <c r="K270">
        <f t="shared" si="115"/>
        <v>1.8036579644288227E-2</v>
      </c>
      <c r="L270">
        <f>ACOS(-J2*K270)</f>
        <v>1.5731326200063125</v>
      </c>
      <c r="N270">
        <f t="shared" si="116"/>
        <v>0.99983738057358706</v>
      </c>
      <c r="O270">
        <f t="shared" si="117"/>
        <v>2.7463941251115894E-2</v>
      </c>
      <c r="P270">
        <f>M2*N270*O270</f>
        <v>2.7231973539952745E-2</v>
      </c>
      <c r="Q270">
        <f t="shared" si="118"/>
        <v>2.7467394952491168E-2</v>
      </c>
      <c r="S270">
        <f t="shared" si="119"/>
        <v>1.8033646546052023E-2</v>
      </c>
      <c r="T270">
        <f>Q270*R2*S270</f>
        <v>6.3629817737428454E-5</v>
      </c>
      <c r="U270">
        <f>D2*E2*G2*(P270+T270)</f>
        <v>1059621.1928439916</v>
      </c>
      <c r="V270">
        <f t="shared" si="120"/>
        <v>1059.6211928439916</v>
      </c>
      <c r="W270" s="2">
        <v>23.6</v>
      </c>
      <c r="X270">
        <f t="shared" si="121"/>
        <v>407.572</v>
      </c>
      <c r="Y270" s="6">
        <f t="shared" si="122"/>
        <v>296.90000000000003</v>
      </c>
      <c r="Z270">
        <f t="shared" si="123"/>
        <v>2.4103520095954196</v>
      </c>
      <c r="AA270" s="2">
        <v>30</v>
      </c>
      <c r="AB270">
        <f t="shared" si="124"/>
        <v>518.1</v>
      </c>
      <c r="AC270" s="6">
        <f t="shared" si="113"/>
        <v>303.3</v>
      </c>
      <c r="AD270">
        <f t="shared" si="125"/>
        <v>3.3710490534071527</v>
      </c>
      <c r="AE270" s="8">
        <v>69</v>
      </c>
      <c r="AF270">
        <f t="shared" si="126"/>
        <v>0.69</v>
      </c>
      <c r="AG270" s="8">
        <v>96</v>
      </c>
      <c r="AH270">
        <f t="shared" si="127"/>
        <v>0.96</v>
      </c>
      <c r="AI270">
        <f t="shared" si="128"/>
        <v>2.3199808880312691</v>
      </c>
      <c r="AL270">
        <f t="shared" si="129"/>
        <v>798.00014349377943</v>
      </c>
      <c r="AM270" s="13">
        <v>18.108000000000001</v>
      </c>
      <c r="AN270">
        <f t="shared" si="130"/>
        <v>2.2691725242955617E-2</v>
      </c>
      <c r="AO270" s="6">
        <f t="shared" si="131"/>
        <v>7755707999.5308113</v>
      </c>
      <c r="AP270">
        <f t="shared" si="132"/>
        <v>8446710189.1074104</v>
      </c>
      <c r="AQ270">
        <f t="shared" si="133"/>
        <v>8101209094.3191109</v>
      </c>
      <c r="AR270">
        <f t="shared" si="134"/>
        <v>39.720228189446601</v>
      </c>
      <c r="AS270">
        <f t="shared" si="112"/>
        <v>0.12675923137117312</v>
      </c>
      <c r="AT270">
        <f t="shared" si="135"/>
        <v>-0.31936617092200992</v>
      </c>
      <c r="AU270">
        <f t="shared" si="136"/>
        <v>-1.6079785208870321</v>
      </c>
      <c r="AX270">
        <f>AW2*AM270</f>
        <v>12.675599999999999</v>
      </c>
      <c r="AY270">
        <f t="shared" si="137"/>
        <v>14.283578520887032</v>
      </c>
    </row>
    <row r="271" spans="6:51" x14ac:dyDescent="0.25">
      <c r="F271">
        <f t="shared" si="138"/>
        <v>270</v>
      </c>
      <c r="G271">
        <f t="shared" si="140"/>
        <v>1.0328913072100629</v>
      </c>
      <c r="H271">
        <f t="shared" si="139"/>
        <v>2.3265877519327727E-2</v>
      </c>
      <c r="K271">
        <f t="shared" si="115"/>
        <v>1.803656561555347E-2</v>
      </c>
      <c r="L271">
        <f>ACOS(-J2*K271)</f>
        <v>1.5731326181891554</v>
      </c>
      <c r="N271">
        <f t="shared" si="116"/>
        <v>0.99983738082649398</v>
      </c>
      <c r="O271">
        <f t="shared" si="117"/>
        <v>2.7463941219399726E-2</v>
      </c>
      <c r="P271">
        <f>M2*N271*O271</f>
        <v>2.7231973515392735E-2</v>
      </c>
      <c r="Q271">
        <f t="shared" si="118"/>
        <v>2.7467394920763031E-2</v>
      </c>
      <c r="S271">
        <f t="shared" si="119"/>
        <v>1.8033632524160181E-2</v>
      </c>
      <c r="T271">
        <f>Q271*R2*S271</f>
        <v>6.3629768189163576E-5</v>
      </c>
      <c r="U271">
        <f>D2*E2*G2*(P271+T271)</f>
        <v>1059621.1899670924</v>
      </c>
      <c r="V271">
        <f t="shared" si="120"/>
        <v>1059.6211899670923</v>
      </c>
      <c r="W271" s="2">
        <v>22</v>
      </c>
      <c r="X271">
        <f t="shared" si="121"/>
        <v>379.94</v>
      </c>
      <c r="Y271" s="6">
        <f t="shared" si="122"/>
        <v>295.3</v>
      </c>
      <c r="Z271">
        <f t="shared" si="123"/>
        <v>2.2114271288940266</v>
      </c>
      <c r="AA271" s="2">
        <v>29</v>
      </c>
      <c r="AB271">
        <f t="shared" si="124"/>
        <v>500.83</v>
      </c>
      <c r="AC271" s="6">
        <f t="shared" si="113"/>
        <v>302.3</v>
      </c>
      <c r="AD271">
        <f t="shared" si="125"/>
        <v>3.2019052325811828</v>
      </c>
      <c r="AE271" s="8">
        <v>66</v>
      </c>
      <c r="AF271">
        <f t="shared" si="126"/>
        <v>0.66</v>
      </c>
      <c r="AG271" s="8">
        <v>95</v>
      </c>
      <c r="AH271">
        <f t="shared" si="127"/>
        <v>0.95</v>
      </c>
      <c r="AI271">
        <f t="shared" si="128"/>
        <v>2.1070566129764527</v>
      </c>
      <c r="AL271">
        <f t="shared" si="129"/>
        <v>798.00014132718809</v>
      </c>
      <c r="AM271" s="13">
        <v>16.344000000000001</v>
      </c>
      <c r="AN271">
        <f t="shared" si="130"/>
        <v>2.0481199380262761E-2</v>
      </c>
      <c r="AO271" s="6">
        <f t="shared" si="131"/>
        <v>7589794316.8739386</v>
      </c>
      <c r="AP271">
        <f t="shared" si="132"/>
        <v>8335811539.003027</v>
      </c>
      <c r="AQ271">
        <f t="shared" si="133"/>
        <v>7962802927.9384823</v>
      </c>
      <c r="AR271">
        <f t="shared" si="134"/>
        <v>39.041622755682383</v>
      </c>
      <c r="AS271">
        <f t="shared" si="112"/>
        <v>0.13678014463557339</v>
      </c>
      <c r="AT271">
        <f t="shared" si="135"/>
        <v>-0.32235038083664524</v>
      </c>
      <c r="AU271">
        <f t="shared" si="136"/>
        <v>-1.7213893312556701</v>
      </c>
      <c r="AX271">
        <f>AW2*AM271</f>
        <v>11.440799999999999</v>
      </c>
      <c r="AY271">
        <f t="shared" si="137"/>
        <v>13.16218933125567</v>
      </c>
    </row>
    <row r="272" spans="6:51" x14ac:dyDescent="0.25">
      <c r="F272">
        <f t="shared" si="138"/>
        <v>271</v>
      </c>
      <c r="G272">
        <f t="shared" si="140"/>
        <v>1.0328905010336786</v>
      </c>
      <c r="H272">
        <f t="shared" si="139"/>
        <v>2.3388658101265197E-2</v>
      </c>
      <c r="K272">
        <f t="shared" si="115"/>
        <v>1.803655153487867E-2</v>
      </c>
      <c r="L272">
        <f>ACOS(-J2*K272)</f>
        <v>1.5731326163652706</v>
      </c>
      <c r="N272">
        <f t="shared" si="116"/>
        <v>0.99983738108033704</v>
      </c>
      <c r="O272">
        <f t="shared" si="117"/>
        <v>2.7463941187566131E-2</v>
      </c>
      <c r="P272">
        <f>M2*N272*O272</f>
        <v>2.7231973490741787E-2</v>
      </c>
      <c r="Q272">
        <f t="shared" si="118"/>
        <v>2.7467394888917425E-2</v>
      </c>
      <c r="S272">
        <f t="shared" si="119"/>
        <v>1.8033618450353624E-2</v>
      </c>
      <c r="T272">
        <f>Q272*R2*S272</f>
        <v>6.3629718457451122E-5</v>
      </c>
      <c r="U272">
        <f>D2*E2*G2*(P272+T272)</f>
        <v>1059621.1870795416</v>
      </c>
      <c r="V272">
        <f t="shared" si="120"/>
        <v>1059.6211870795416</v>
      </c>
      <c r="W272" s="2">
        <v>22.5</v>
      </c>
      <c r="X272">
        <f t="shared" si="121"/>
        <v>388.57499999999999</v>
      </c>
      <c r="Y272" s="6">
        <f t="shared" si="122"/>
        <v>295.8</v>
      </c>
      <c r="Z272">
        <f t="shared" si="123"/>
        <v>2.2719881109601614</v>
      </c>
      <c r="AA272" s="2">
        <v>28.5</v>
      </c>
      <c r="AB272">
        <f t="shared" si="124"/>
        <v>492.19499999999999</v>
      </c>
      <c r="AC272" s="6">
        <f t="shared" si="113"/>
        <v>301.8</v>
      </c>
      <c r="AD272">
        <f t="shared" si="125"/>
        <v>3.1201438467792553</v>
      </c>
      <c r="AE272" s="8">
        <v>60</v>
      </c>
      <c r="AF272">
        <f t="shared" si="126"/>
        <v>0.6</v>
      </c>
      <c r="AG272" s="8">
        <v>95</v>
      </c>
      <c r="AH272">
        <f t="shared" si="127"/>
        <v>0.95</v>
      </c>
      <c r="AI272">
        <f t="shared" si="128"/>
        <v>2.0152375067398531</v>
      </c>
      <c r="AL272">
        <f t="shared" si="129"/>
        <v>798.00013915257523</v>
      </c>
      <c r="AM272" s="13">
        <v>14.724</v>
      </c>
      <c r="AN272">
        <f t="shared" si="130"/>
        <v>1.8451124602103377E-2</v>
      </c>
      <c r="AO272" s="6">
        <f t="shared" si="131"/>
        <v>7641353482.9750309</v>
      </c>
      <c r="AP272">
        <f t="shared" si="132"/>
        <v>8280773520.7485352</v>
      </c>
      <c r="AQ272">
        <f t="shared" si="133"/>
        <v>7961063501.861783</v>
      </c>
      <c r="AR272">
        <f t="shared" si="134"/>
        <v>39.033094349628321</v>
      </c>
      <c r="AS272">
        <f t="shared" si="112"/>
        <v>0.14125731426766638</v>
      </c>
      <c r="AT272">
        <f t="shared" si="135"/>
        <v>-0.32509098178716039</v>
      </c>
      <c r="AU272">
        <f t="shared" si="136"/>
        <v>-1.7924574216966422</v>
      </c>
      <c r="AX272">
        <f>AW2*AM272</f>
        <v>10.306799999999999</v>
      </c>
      <c r="AY272">
        <f t="shared" si="137"/>
        <v>12.099257421696642</v>
      </c>
    </row>
    <row r="273" spans="5:52" x14ac:dyDescent="0.25">
      <c r="F273">
        <f t="shared" si="138"/>
        <v>272</v>
      </c>
      <c r="G273">
        <f t="shared" si="140"/>
        <v>1.0328896918835866</v>
      </c>
      <c r="H273">
        <f t="shared" si="139"/>
        <v>2.3511436568578854E-2</v>
      </c>
      <c r="K273">
        <f t="shared" si="115"/>
        <v>1.8036537402265108E-2</v>
      </c>
      <c r="L273">
        <f>ACOS(-J2*K273)</f>
        <v>1.573132614534658</v>
      </c>
      <c r="N273">
        <f t="shared" si="116"/>
        <v>0.99983738133511624</v>
      </c>
      <c r="O273">
        <f t="shared" si="117"/>
        <v>2.7463941155615106E-2</v>
      </c>
      <c r="P273">
        <f>M2*N273*O273</f>
        <v>2.7231973465999898E-2</v>
      </c>
      <c r="Q273">
        <f t="shared" si="118"/>
        <v>2.7467394856954343E-2</v>
      </c>
      <c r="S273">
        <f t="shared" si="119"/>
        <v>1.8033604324633624E-2</v>
      </c>
      <c r="T273">
        <f>Q273*R2*S273</f>
        <v>6.3629668542295522E-5</v>
      </c>
      <c r="U273">
        <f>D2*E2*G2*(P273+T273)</f>
        <v>1059621.1841813391</v>
      </c>
      <c r="V273">
        <f t="shared" si="120"/>
        <v>1059.621184181339</v>
      </c>
      <c r="W273" s="2">
        <v>23</v>
      </c>
      <c r="X273">
        <f t="shared" si="121"/>
        <v>397.21</v>
      </c>
      <c r="Y273" s="6">
        <f t="shared" si="122"/>
        <v>296.3</v>
      </c>
      <c r="Z273">
        <f t="shared" si="123"/>
        <v>2.3339947564661481</v>
      </c>
      <c r="AA273" s="2">
        <v>29</v>
      </c>
      <c r="AB273">
        <f t="shared" si="124"/>
        <v>500.83</v>
      </c>
      <c r="AC273" s="6">
        <f t="shared" si="113"/>
        <v>302.3</v>
      </c>
      <c r="AD273">
        <f t="shared" si="125"/>
        <v>3.2019052325811828</v>
      </c>
      <c r="AE273" s="8">
        <v>64</v>
      </c>
      <c r="AF273">
        <f t="shared" si="126"/>
        <v>0.64</v>
      </c>
      <c r="AG273" s="8">
        <v>95</v>
      </c>
      <c r="AH273">
        <f t="shared" si="127"/>
        <v>0.95</v>
      </c>
      <c r="AI273">
        <f t="shared" si="128"/>
        <v>2.133257183747399</v>
      </c>
      <c r="AL273">
        <f t="shared" si="129"/>
        <v>798.0001369699404</v>
      </c>
      <c r="AM273" s="13">
        <v>19.116</v>
      </c>
      <c r="AN273">
        <f t="shared" si="130"/>
        <v>2.3954883106392343E-2</v>
      </c>
      <c r="AO273" s="6">
        <f t="shared" si="131"/>
        <v>7693174893.707921</v>
      </c>
      <c r="AP273">
        <f t="shared" si="132"/>
        <v>8335811539.003027</v>
      </c>
      <c r="AQ273">
        <f t="shared" si="133"/>
        <v>8014493216.3554745</v>
      </c>
      <c r="AR273">
        <f t="shared" si="134"/>
        <v>39.295060239790892</v>
      </c>
      <c r="AS273">
        <f t="shared" si="112"/>
        <v>0.13552056142132768</v>
      </c>
      <c r="AT273">
        <f t="shared" si="135"/>
        <v>-0.3176609078063703</v>
      </c>
      <c r="AU273">
        <f t="shared" si="136"/>
        <v>-1.6916360188789816</v>
      </c>
      <c r="AX273">
        <f>AW2*AM273</f>
        <v>13.3812</v>
      </c>
      <c r="AY273">
        <f t="shared" si="137"/>
        <v>15.072836018878981</v>
      </c>
    </row>
    <row r="274" spans="5:52" x14ac:dyDescent="0.25">
      <c r="E274" t="s">
        <v>13</v>
      </c>
      <c r="F274">
        <f t="shared" si="138"/>
        <v>273</v>
      </c>
      <c r="G274">
        <f t="shared" si="140"/>
        <v>1.0328888797598599</v>
      </c>
      <c r="H274">
        <f t="shared" si="139"/>
        <v>2.3634212910168016E-2</v>
      </c>
      <c r="K274">
        <f t="shared" si="115"/>
        <v>1.8036523217714054E-2</v>
      </c>
      <c r="L274">
        <f>ACOS(-J2*K274)</f>
        <v>1.573132612697318</v>
      </c>
      <c r="N274">
        <f t="shared" si="116"/>
        <v>0.99983738159083146</v>
      </c>
      <c r="O274">
        <f t="shared" si="117"/>
        <v>2.7463941123546668E-2</v>
      </c>
      <c r="P274">
        <f>M2*N274*O274</f>
        <v>2.7231973441167082E-2</v>
      </c>
      <c r="Q274">
        <f t="shared" si="118"/>
        <v>2.7467394824873804E-2</v>
      </c>
      <c r="S274">
        <f t="shared" si="119"/>
        <v>1.8033590147001458E-2</v>
      </c>
      <c r="T274">
        <f>Q274*R2*S274</f>
        <v>6.3629618443701358E-5</v>
      </c>
      <c r="U274">
        <f>D2*E2*G2*(P274+T274)</f>
        <v>1059621.1812724855</v>
      </c>
      <c r="V274">
        <f t="shared" si="120"/>
        <v>1059.6211812724855</v>
      </c>
      <c r="W274" s="2">
        <v>21</v>
      </c>
      <c r="X274">
        <f t="shared" si="121"/>
        <v>362.67</v>
      </c>
      <c r="Y274" s="6">
        <f t="shared" si="122"/>
        <v>294.3</v>
      </c>
      <c r="Z274">
        <f t="shared" si="123"/>
        <v>2.0945280629249932</v>
      </c>
      <c r="AA274" s="2">
        <v>31</v>
      </c>
      <c r="AB274">
        <f t="shared" si="124"/>
        <v>535.37</v>
      </c>
      <c r="AC274" s="6">
        <f t="shared" si="113"/>
        <v>304.3</v>
      </c>
      <c r="AD274">
        <f t="shared" si="125"/>
        <v>3.5479274662728466</v>
      </c>
      <c r="AE274" s="8">
        <v>79</v>
      </c>
      <c r="AF274">
        <f t="shared" si="126"/>
        <v>0.79</v>
      </c>
      <c r="AG274" s="8">
        <v>98</v>
      </c>
      <c r="AH274">
        <f t="shared" si="127"/>
        <v>0.98</v>
      </c>
      <c r="AI274">
        <f t="shared" si="128"/>
        <v>2.4277501000110213</v>
      </c>
      <c r="AL274">
        <f t="shared" si="129"/>
        <v>798.00013477928451</v>
      </c>
      <c r="AM274" s="13">
        <v>15.588000000000001</v>
      </c>
      <c r="AN274">
        <f t="shared" si="130"/>
        <v>1.9533831287273429E-2</v>
      </c>
      <c r="AO274" s="6">
        <f t="shared" si="131"/>
        <v>7487459175.1471529</v>
      </c>
      <c r="AP274">
        <f t="shared" si="132"/>
        <v>8558711713.0389957</v>
      </c>
      <c r="AQ274">
        <f t="shared" si="133"/>
        <v>8023085444.0930748</v>
      </c>
      <c r="AR274">
        <f t="shared" si="134"/>
        <v>39.337187932388346</v>
      </c>
      <c r="AS274">
        <f t="shared" si="112"/>
        <v>0.12186265344921787</v>
      </c>
      <c r="AT274">
        <f t="shared" si="135"/>
        <v>-0.32362932776218084</v>
      </c>
      <c r="AU274">
        <f t="shared" si="136"/>
        <v>-1.5513929444709265</v>
      </c>
      <c r="AX274">
        <f>AW2*AM274</f>
        <v>10.9116</v>
      </c>
      <c r="AY274">
        <f t="shared" si="137"/>
        <v>12.462992944470926</v>
      </c>
      <c r="AZ274">
        <f>SUM(AY245:AY274)/30</f>
        <v>12.718040527481786</v>
      </c>
    </row>
    <row r="275" spans="5:52" x14ac:dyDescent="0.25">
      <c r="F275">
        <f t="shared" si="138"/>
        <v>274</v>
      </c>
      <c r="G275">
        <f t="shared" si="140"/>
        <v>1.0328880646625718</v>
      </c>
      <c r="H275">
        <f t="shared" si="139"/>
        <v>2.3756987114932172E-2</v>
      </c>
      <c r="K275">
        <f t="shared" si="115"/>
        <v>1.8036508981226797E-2</v>
      </c>
      <c r="L275">
        <f>ACOS(-J2*K275)</f>
        <v>1.5731326108532506</v>
      </c>
      <c r="N275">
        <f t="shared" si="116"/>
        <v>0.99983738184748283</v>
      </c>
      <c r="O275">
        <f t="shared" si="117"/>
        <v>2.7463941091360813E-2</v>
      </c>
      <c r="P275">
        <f>M2*N275*O275</f>
        <v>2.7231973416243335E-2</v>
      </c>
      <c r="Q275">
        <f t="shared" si="118"/>
        <v>2.7467394792675803E-2</v>
      </c>
      <c r="S275">
        <f t="shared" si="119"/>
        <v>1.8033575917458411E-2</v>
      </c>
      <c r="T275">
        <f>Q275*R2*S275</f>
        <v>6.3629568161673142E-5</v>
      </c>
      <c r="U275">
        <f>D2*E2*G2*(P275+T275)</f>
        <v>1059621.1783529811</v>
      </c>
      <c r="V275">
        <f t="shared" si="120"/>
        <v>1059.6211783529811</v>
      </c>
      <c r="W275" s="2">
        <v>20</v>
      </c>
      <c r="X275">
        <f t="shared" si="121"/>
        <v>345.4</v>
      </c>
      <c r="Y275" s="6">
        <f t="shared" si="122"/>
        <v>293.3</v>
      </c>
      <c r="Z275">
        <f t="shared" si="123"/>
        <v>1.9830739015404046</v>
      </c>
      <c r="AA275" s="2">
        <v>27</v>
      </c>
      <c r="AB275">
        <f t="shared" si="124"/>
        <v>466.28999999999996</v>
      </c>
      <c r="AC275" s="6">
        <f t="shared" si="113"/>
        <v>300.3</v>
      </c>
      <c r="AD275">
        <f t="shared" si="125"/>
        <v>2.8856828078154693</v>
      </c>
      <c r="AE275" s="8">
        <v>86</v>
      </c>
      <c r="AF275">
        <f t="shared" si="126"/>
        <v>0.86</v>
      </c>
      <c r="AG275" s="8">
        <v>97</v>
      </c>
      <c r="AH275">
        <f t="shared" si="127"/>
        <v>0.97</v>
      </c>
      <c r="AI275">
        <f t="shared" si="128"/>
        <v>2.2026344496077481</v>
      </c>
      <c r="AL275">
        <f t="shared" si="129"/>
        <v>798.00013258060733</v>
      </c>
      <c r="AM275" s="13">
        <v>17.084571428571429</v>
      </c>
      <c r="AN275">
        <f t="shared" si="130"/>
        <v>2.140923382220828E-2</v>
      </c>
      <c r="AO275" s="6">
        <f t="shared" si="131"/>
        <v>7386162396.6875706</v>
      </c>
      <c r="AP275">
        <f t="shared" si="132"/>
        <v>8117293828.9158564</v>
      </c>
      <c r="AQ275">
        <f t="shared" si="133"/>
        <v>7751728112.8017139</v>
      </c>
      <c r="AR275">
        <f t="shared" si="134"/>
        <v>38.006722937066804</v>
      </c>
      <c r="AS275">
        <f t="shared" si="112"/>
        <v>0.13222214937026644</v>
      </c>
      <c r="AT275">
        <f t="shared" si="135"/>
        <v>-0.32109753434001881</v>
      </c>
      <c r="AU275">
        <f t="shared" si="136"/>
        <v>-1.6136212640233762</v>
      </c>
      <c r="AX275">
        <f>AW2*AM274</f>
        <v>10.9116</v>
      </c>
      <c r="AY275">
        <f t="shared" si="137"/>
        <v>12.525221264023376</v>
      </c>
    </row>
    <row r="276" spans="5:52" x14ac:dyDescent="0.25">
      <c r="F276">
        <f t="shared" si="138"/>
        <v>275</v>
      </c>
      <c r="G276">
        <f t="shared" si="140"/>
        <v>1.032887246591796</v>
      </c>
      <c r="H276">
        <f t="shared" si="139"/>
        <v>2.3879759171771032E-2</v>
      </c>
      <c r="K276">
        <f t="shared" si="115"/>
        <v>1.8036494692804609E-2</v>
      </c>
      <c r="L276">
        <f>ACOS(-J2*K276)</f>
        <v>1.573132609002456</v>
      </c>
      <c r="N276">
        <f t="shared" si="116"/>
        <v>0.99983738210507034</v>
      </c>
      <c r="O276">
        <f t="shared" si="117"/>
        <v>2.7463941059057542E-2</v>
      </c>
      <c r="P276">
        <f>M2*N276*O276</f>
        <v>2.7231973391228664E-2</v>
      </c>
      <c r="Q276">
        <f t="shared" si="118"/>
        <v>2.7467394760360343E-2</v>
      </c>
      <c r="S276">
        <f t="shared" si="119"/>
        <v>1.8033561636005755E-2</v>
      </c>
      <c r="T276">
        <f>Q276*R2*S276</f>
        <v>6.3629517696215374E-5</v>
      </c>
      <c r="U276">
        <f>D2*E2*G2*(P276+T276)</f>
        <v>1059621.1754228263</v>
      </c>
      <c r="V276">
        <f t="shared" si="120"/>
        <v>1059.6211754228264</v>
      </c>
      <c r="W276" s="2">
        <v>22.5</v>
      </c>
      <c r="X276">
        <f t="shared" si="121"/>
        <v>388.57499999999999</v>
      </c>
      <c r="Y276" s="6">
        <f t="shared" si="122"/>
        <v>295.8</v>
      </c>
      <c r="Z276">
        <f t="shared" si="123"/>
        <v>2.2719881109601614</v>
      </c>
      <c r="AA276" s="2">
        <v>30</v>
      </c>
      <c r="AB276">
        <f t="shared" si="124"/>
        <v>518.1</v>
      </c>
      <c r="AC276" s="6">
        <f t="shared" si="113"/>
        <v>303.3</v>
      </c>
      <c r="AD276">
        <f t="shared" si="125"/>
        <v>3.3710490534071527</v>
      </c>
      <c r="AE276" s="8">
        <v>71</v>
      </c>
      <c r="AF276">
        <f t="shared" si="126"/>
        <v>0.71</v>
      </c>
      <c r="AG276" s="8">
        <v>97</v>
      </c>
      <c r="AH276">
        <f t="shared" si="127"/>
        <v>0.97</v>
      </c>
      <c r="AI276">
        <f t="shared" si="128"/>
        <v>2.2986366477752176</v>
      </c>
      <c r="AL276">
        <f t="shared" si="129"/>
        <v>798.00013037390931</v>
      </c>
      <c r="AM276" s="13">
        <v>15.588000000000001</v>
      </c>
      <c r="AN276">
        <f t="shared" si="130"/>
        <v>1.9533831395110324E-2</v>
      </c>
      <c r="AO276" s="6">
        <f t="shared" si="131"/>
        <v>7641353482.9750309</v>
      </c>
      <c r="AP276">
        <f t="shared" si="132"/>
        <v>8446710189.1074104</v>
      </c>
      <c r="AQ276">
        <f t="shared" si="133"/>
        <v>8044031836.0412207</v>
      </c>
      <c r="AR276">
        <f t="shared" si="134"/>
        <v>39.439888092110102</v>
      </c>
      <c r="AS276">
        <f t="shared" si="112"/>
        <v>0.12774242464309016</v>
      </c>
      <c r="AT276">
        <f t="shared" si="135"/>
        <v>-0.32362932761660101</v>
      </c>
      <c r="AU276">
        <f t="shared" si="136"/>
        <v>-1.6304921042110054</v>
      </c>
      <c r="AX276">
        <f>AW2*AM275</f>
        <v>11.959199999999999</v>
      </c>
      <c r="AY276">
        <f t="shared" si="137"/>
        <v>13.589692104211004</v>
      </c>
    </row>
    <row r="277" spans="5:52" x14ac:dyDescent="0.25">
      <c r="F277">
        <f t="shared" si="138"/>
        <v>276</v>
      </c>
      <c r="G277">
        <f t="shared" si="140"/>
        <v>1.0328864255476067</v>
      </c>
      <c r="H277">
        <f t="shared" si="139"/>
        <v>2.4002529069584482E-2</v>
      </c>
      <c r="K277">
        <f t="shared" si="115"/>
        <v>1.8036480352448803E-2</v>
      </c>
      <c r="L277">
        <f>ACOS(-J2*K277)</f>
        <v>1.5731326071449343</v>
      </c>
      <c r="N277">
        <f t="shared" si="116"/>
        <v>0.99983738236359376</v>
      </c>
      <c r="O277">
        <f t="shared" si="117"/>
        <v>2.7463941026636855E-2</v>
      </c>
      <c r="P277">
        <f>M2*N277*O277</f>
        <v>2.7231973366123059E-2</v>
      </c>
      <c r="Q277">
        <f t="shared" si="118"/>
        <v>2.7467394727927422E-2</v>
      </c>
      <c r="S277">
        <f t="shared" si="119"/>
        <v>1.8033547302644802E-2</v>
      </c>
      <c r="T277">
        <f>Q277*R2*S277</f>
        <v>6.3629467047332676E-5</v>
      </c>
      <c r="U277">
        <f>D2*E2*G2*(P277+T277)</f>
        <v>1059621.1724820209</v>
      </c>
      <c r="V277">
        <f t="shared" si="120"/>
        <v>1059.6211724820209</v>
      </c>
      <c r="W277" s="2">
        <v>20.5</v>
      </c>
      <c r="X277">
        <f t="shared" si="121"/>
        <v>354.03499999999997</v>
      </c>
      <c r="Y277" s="6">
        <f t="shared" si="122"/>
        <v>293.8</v>
      </c>
      <c r="Z277">
        <f t="shared" si="123"/>
        <v>2.0381340673462596</v>
      </c>
      <c r="AA277" s="2">
        <v>29</v>
      </c>
      <c r="AB277">
        <f t="shared" si="124"/>
        <v>500.83</v>
      </c>
      <c r="AC277" s="6">
        <f t="shared" si="113"/>
        <v>302.3</v>
      </c>
      <c r="AD277">
        <f t="shared" si="125"/>
        <v>3.2019052325811828</v>
      </c>
      <c r="AE277" s="8">
        <v>68</v>
      </c>
      <c r="AF277">
        <f t="shared" si="126"/>
        <v>0.68</v>
      </c>
      <c r="AG277" s="8">
        <v>97</v>
      </c>
      <c r="AH277">
        <f t="shared" si="127"/>
        <v>0.97</v>
      </c>
      <c r="AI277">
        <f t="shared" si="128"/>
        <v>2.0771428017405382</v>
      </c>
      <c r="AL277">
        <f t="shared" si="129"/>
        <v>798.00012815919035</v>
      </c>
      <c r="AM277" s="13">
        <v>18.215999999999998</v>
      </c>
      <c r="AN277">
        <f t="shared" si="130"/>
        <v>2.2827064003135285E-2</v>
      </c>
      <c r="AO277" s="6">
        <f t="shared" si="131"/>
        <v>7436681431.5614634</v>
      </c>
      <c r="AP277">
        <f t="shared" si="132"/>
        <v>8335811539.003027</v>
      </c>
      <c r="AQ277">
        <f t="shared" si="133"/>
        <v>7886246485.2822456</v>
      </c>
      <c r="AR277">
        <f t="shared" si="134"/>
        <v>38.666266517338855</v>
      </c>
      <c r="AS277">
        <f t="shared" si="112"/>
        <v>0.1382278539686051</v>
      </c>
      <c r="AT277">
        <f>(1.35*(AN277))-0.35</f>
        <v>-0.31918346359576732</v>
      </c>
      <c r="AU277">
        <f t="shared" si="136"/>
        <v>-1.7059574262711321</v>
      </c>
      <c r="AX277">
        <f>AW2*AM276</f>
        <v>10.9116</v>
      </c>
      <c r="AY277">
        <f t="shared" si="137"/>
        <v>12.617557426271132</v>
      </c>
    </row>
    <row r="278" spans="5:52" x14ac:dyDescent="0.25">
      <c r="F278">
        <f t="shared" si="138"/>
        <v>277</v>
      </c>
      <c r="G278">
        <f t="shared" si="140"/>
        <v>1.032885601530078</v>
      </c>
      <c r="H278">
        <f t="shared" si="139"/>
        <v>2.4125296797272593E-2</v>
      </c>
      <c r="K278">
        <f t="shared" si="115"/>
        <v>1.8036465960160664E-2</v>
      </c>
      <c r="L278">
        <f>ACOS(-J2*K278)</f>
        <v>1.5731326052806858</v>
      </c>
      <c r="N278">
        <f t="shared" si="116"/>
        <v>0.99983738262305333</v>
      </c>
      <c r="O278">
        <f t="shared" si="117"/>
        <v>2.7463940994098761E-2</v>
      </c>
      <c r="P278">
        <f>M2*N278*O278</f>
        <v>2.7231973340926533E-2</v>
      </c>
      <c r="Q278">
        <f t="shared" si="118"/>
        <v>2.746739469537705E-2</v>
      </c>
      <c r="S278">
        <f t="shared" si="119"/>
        <v>1.8033532917376836E-2</v>
      </c>
      <c r="T278">
        <f>Q278*R2*S278</f>
        <v>6.3629416215029588E-5</v>
      </c>
      <c r="U278">
        <f>D2*E2*G2*(P278+T278)</f>
        <v>1059621.1695305654</v>
      </c>
      <c r="V278">
        <f t="shared" si="120"/>
        <v>1059.6211695305653</v>
      </c>
      <c r="W278" s="2">
        <v>21.5</v>
      </c>
      <c r="X278">
        <f t="shared" si="121"/>
        <v>371.30500000000001</v>
      </c>
      <c r="Y278" s="6">
        <f t="shared" si="122"/>
        <v>294.8</v>
      </c>
      <c r="Z278">
        <f t="shared" si="123"/>
        <v>2.1522831732713339</v>
      </c>
      <c r="AA278" s="2">
        <v>27.5</v>
      </c>
      <c r="AB278">
        <f t="shared" si="124"/>
        <v>474.92500000000001</v>
      </c>
      <c r="AC278" s="6">
        <f t="shared" si="113"/>
        <v>300.8</v>
      </c>
      <c r="AD278">
        <f t="shared" si="125"/>
        <v>2.9620668940772426</v>
      </c>
      <c r="AE278" s="8">
        <v>82</v>
      </c>
      <c r="AF278">
        <f t="shared" si="126"/>
        <v>0.82</v>
      </c>
      <c r="AG278" s="8">
        <v>98</v>
      </c>
      <c r="AH278">
        <f t="shared" si="127"/>
        <v>0.98</v>
      </c>
      <c r="AI278">
        <f t="shared" si="128"/>
        <v>2.2690661814746229</v>
      </c>
      <c r="AL278">
        <f t="shared" si="129"/>
        <v>798.00012593645079</v>
      </c>
      <c r="AM278" s="13">
        <v>16.665795918367344</v>
      </c>
      <c r="AN278">
        <f t="shared" si="130"/>
        <v>2.0884452742172294E-2</v>
      </c>
      <c r="AO278" s="6">
        <f t="shared" si="131"/>
        <v>7538496509.1746454</v>
      </c>
      <c r="AP278">
        <f t="shared" si="132"/>
        <v>8171515569.1849499</v>
      </c>
      <c r="AQ278">
        <f t="shared" si="133"/>
        <v>7855006039.1797981</v>
      </c>
      <c r="AR278">
        <f t="shared" si="134"/>
        <v>38.513094610098548</v>
      </c>
      <c r="AS278">
        <f t="shared" si="112"/>
        <v>0.12911212183507889</v>
      </c>
      <c r="AT278">
        <f t="shared" ref="AT278:AT341" si="141">(1.35*(AN278))-0.35</f>
        <v>-0.32180598879806738</v>
      </c>
      <c r="AU278">
        <f t="shared" si="136"/>
        <v>-1.6001826489312583</v>
      </c>
      <c r="AX278">
        <f>AW2*AM277</f>
        <v>12.751199999999997</v>
      </c>
      <c r="AY278">
        <f t="shared" si="137"/>
        <v>14.351382648931256</v>
      </c>
    </row>
    <row r="279" spans="5:52" x14ac:dyDescent="0.25">
      <c r="F279">
        <f t="shared" si="138"/>
        <v>278</v>
      </c>
      <c r="G279">
        <f t="shared" si="140"/>
        <v>1.0328847745392844</v>
      </c>
      <c r="H279">
        <f t="shared" si="139"/>
        <v>2.4248062343735648E-2</v>
      </c>
      <c r="K279">
        <f t="shared" si="115"/>
        <v>1.8036451515941493E-2</v>
      </c>
      <c r="L279">
        <f>ACOS(-J2*K279)</f>
        <v>1.5731326034097106</v>
      </c>
      <c r="N279">
        <f t="shared" si="116"/>
        <v>0.99983738288344881</v>
      </c>
      <c r="O279">
        <f t="shared" si="117"/>
        <v>2.7463940961443264E-2</v>
      </c>
      <c r="P279">
        <f>M2*N279*O279</f>
        <v>2.7231973315639091E-2</v>
      </c>
      <c r="Q279">
        <f t="shared" si="118"/>
        <v>2.746739466270923E-2</v>
      </c>
      <c r="S279">
        <f t="shared" si="119"/>
        <v>1.8033518480203157E-2</v>
      </c>
      <c r="T279">
        <f>Q279*R2*S279</f>
        <v>6.3629365199310744E-5</v>
      </c>
      <c r="U279">
        <f>D2*E2*G2*(P279+T279)</f>
        <v>1059621.1665684602</v>
      </c>
      <c r="V279">
        <f t="shared" si="120"/>
        <v>1059.6211665684602</v>
      </c>
      <c r="W279" s="2">
        <v>22</v>
      </c>
      <c r="X279">
        <f t="shared" si="121"/>
        <v>379.94</v>
      </c>
      <c r="Y279" s="6">
        <f t="shared" si="122"/>
        <v>295.3</v>
      </c>
      <c r="Z279">
        <f t="shared" si="123"/>
        <v>2.2114271288940266</v>
      </c>
      <c r="AA279" s="2">
        <v>27</v>
      </c>
      <c r="AB279">
        <f t="shared" si="124"/>
        <v>466.28999999999996</v>
      </c>
      <c r="AC279" s="6">
        <f t="shared" si="113"/>
        <v>300.3</v>
      </c>
      <c r="AD279">
        <f t="shared" si="125"/>
        <v>2.8856828078154693</v>
      </c>
      <c r="AE279" s="8">
        <v>80</v>
      </c>
      <c r="AF279">
        <f t="shared" si="126"/>
        <v>0.8</v>
      </c>
      <c r="AG279" s="8">
        <v>98</v>
      </c>
      <c r="AH279">
        <f t="shared" si="127"/>
        <v>0.98</v>
      </c>
      <c r="AI279">
        <f t="shared" si="128"/>
        <v>2.2378724162842607</v>
      </c>
      <c r="AL279">
        <f t="shared" si="129"/>
        <v>798.00012370569107</v>
      </c>
      <c r="AM279" s="13">
        <v>15.588000000000001</v>
      </c>
      <c r="AN279">
        <f t="shared" si="130"/>
        <v>1.9533831558338183E-2</v>
      </c>
      <c r="AO279" s="6">
        <f t="shared" si="131"/>
        <v>7589794316.8739386</v>
      </c>
      <c r="AP279">
        <f t="shared" si="132"/>
        <v>8117293828.9158564</v>
      </c>
      <c r="AQ279">
        <f t="shared" si="133"/>
        <v>7853544072.8948975</v>
      </c>
      <c r="AR279">
        <f t="shared" si="134"/>
        <v>38.505926589403686</v>
      </c>
      <c r="AS279">
        <f t="shared" si="112"/>
        <v>0.13056671859713531</v>
      </c>
      <c r="AT279">
        <f t="shared" si="141"/>
        <v>-0.32362932739624345</v>
      </c>
      <c r="AU279">
        <f t="shared" si="136"/>
        <v>-1.6270763731522033</v>
      </c>
      <c r="AX279">
        <f>AW2*AM278</f>
        <v>11.66605714285714</v>
      </c>
      <c r="AY279">
        <f t="shared" si="137"/>
        <v>13.293133516009343</v>
      </c>
    </row>
    <row r="280" spans="5:52" x14ac:dyDescent="0.25">
      <c r="F280">
        <f t="shared" si="138"/>
        <v>279</v>
      </c>
      <c r="G280">
        <f t="shared" si="140"/>
        <v>1.0328839445753006</v>
      </c>
      <c r="H280">
        <f t="shared" si="139"/>
        <v>2.4370825697874132E-2</v>
      </c>
      <c r="K280">
        <f t="shared" si="115"/>
        <v>1.8036437019792601E-2</v>
      </c>
      <c r="L280">
        <f>ACOS(-J2*K280)</f>
        <v>1.5731326015320091</v>
      </c>
      <c r="N280">
        <f t="shared" si="116"/>
        <v>0.99983738314478021</v>
      </c>
      <c r="O280">
        <f t="shared" si="117"/>
        <v>2.7463940928670365E-2</v>
      </c>
      <c r="P280">
        <f>M2*N280*O280</f>
        <v>2.7231973290260728E-2</v>
      </c>
      <c r="Q280">
        <f t="shared" si="118"/>
        <v>2.7467394629923966E-2</v>
      </c>
      <c r="S280">
        <f t="shared" si="119"/>
        <v>1.8033503991125074E-2</v>
      </c>
      <c r="T280">
        <f>Q280*R2*S280</f>
        <v>6.3629314000180725E-5</v>
      </c>
      <c r="U280">
        <f>D2*E2*G2*(P280+T280)</f>
        <v>1059621.1635957053</v>
      </c>
      <c r="V280">
        <f t="shared" si="120"/>
        <v>1059.6211635957052</v>
      </c>
      <c r="W280" s="2">
        <v>22</v>
      </c>
      <c r="X280">
        <f t="shared" si="121"/>
        <v>379.94</v>
      </c>
      <c r="Y280" s="6">
        <f t="shared" si="122"/>
        <v>295.3</v>
      </c>
      <c r="Z280">
        <f t="shared" si="123"/>
        <v>2.2114271288940266</v>
      </c>
      <c r="AA280" s="2">
        <v>31.5</v>
      </c>
      <c r="AB280">
        <f t="shared" si="124"/>
        <v>544.005</v>
      </c>
      <c r="AC280" s="6">
        <f t="shared" si="113"/>
        <v>304.8</v>
      </c>
      <c r="AD280">
        <f t="shared" si="125"/>
        <v>3.6393591244975094</v>
      </c>
      <c r="AE280" s="8">
        <v>60</v>
      </c>
      <c r="AF280">
        <f t="shared" si="126"/>
        <v>0.6</v>
      </c>
      <c r="AG280" s="8">
        <v>97</v>
      </c>
      <c r="AH280">
        <f t="shared" si="127"/>
        <v>0.97</v>
      </c>
      <c r="AI280">
        <f t="shared" si="128"/>
        <v>2.1643498948628555</v>
      </c>
      <c r="AL280">
        <f t="shared" si="129"/>
        <v>798.00012146691085</v>
      </c>
      <c r="AM280" s="13">
        <v>20.303999999999998</v>
      </c>
      <c r="AN280">
        <f t="shared" si="130"/>
        <v>2.5443605149679048E-2</v>
      </c>
      <c r="AO280" s="6">
        <f t="shared" si="131"/>
        <v>7589794316.8739386</v>
      </c>
      <c r="AP280">
        <f t="shared" si="132"/>
        <v>8615128329.202486</v>
      </c>
      <c r="AQ280">
        <f t="shared" si="133"/>
        <v>8102461323.0382118</v>
      </c>
      <c r="AR280">
        <f t="shared" si="134"/>
        <v>39.726367866856357</v>
      </c>
      <c r="AS280">
        <f t="shared" si="112"/>
        <v>0.13403578480883635</v>
      </c>
      <c r="AT280">
        <f t="shared" si="141"/>
        <v>-0.31565113304793324</v>
      </c>
      <c r="AU280">
        <f t="shared" si="136"/>
        <v>-1.680764915695212</v>
      </c>
      <c r="AX280">
        <f>AW2*AM279</f>
        <v>10.9116</v>
      </c>
      <c r="AY280">
        <f t="shared" si="137"/>
        <v>12.592364915695212</v>
      </c>
    </row>
    <row r="281" spans="5:52" x14ac:dyDescent="0.25">
      <c r="F281">
        <f t="shared" si="138"/>
        <v>280</v>
      </c>
      <c r="G281">
        <f t="shared" si="140"/>
        <v>1.032883111638202</v>
      </c>
      <c r="H281">
        <f t="shared" si="139"/>
        <v>2.4493586848588714E-2</v>
      </c>
      <c r="K281">
        <f t="shared" si="115"/>
        <v>1.8036422471715299E-2</v>
      </c>
      <c r="L281">
        <f>ACOS(-J2*K281)</f>
        <v>1.5731325996475809</v>
      </c>
      <c r="N281">
        <f t="shared" si="116"/>
        <v>0.99983738340704764</v>
      </c>
      <c r="O281">
        <f t="shared" si="117"/>
        <v>2.7463940895780064E-2</v>
      </c>
      <c r="P281">
        <f>M2*N281*O281</f>
        <v>2.7231973264791445E-2</v>
      </c>
      <c r="Q281">
        <f t="shared" si="118"/>
        <v>2.7467394597021251E-2</v>
      </c>
      <c r="S281">
        <f t="shared" si="119"/>
        <v>1.8033489450143898E-2</v>
      </c>
      <c r="T281">
        <f>Q281*R2*S281</f>
        <v>6.3629262617644194E-5</v>
      </c>
      <c r="U281">
        <f>D2*E2*G2*(P281+T281)</f>
        <v>1059621.1606123014</v>
      </c>
      <c r="V281">
        <f t="shared" si="120"/>
        <v>1059.6211606123015</v>
      </c>
      <c r="W281" s="2">
        <v>21.5</v>
      </c>
      <c r="X281">
        <f t="shared" si="121"/>
        <v>371.30500000000001</v>
      </c>
      <c r="Y281" s="6">
        <f t="shared" si="122"/>
        <v>294.8</v>
      </c>
      <c r="Z281">
        <f t="shared" si="123"/>
        <v>2.1522831732713339</v>
      </c>
      <c r="AA281" s="2">
        <v>30</v>
      </c>
      <c r="AB281">
        <f t="shared" si="124"/>
        <v>518.1</v>
      </c>
      <c r="AC281" s="6">
        <f t="shared" si="113"/>
        <v>303.3</v>
      </c>
      <c r="AD281">
        <f t="shared" si="125"/>
        <v>3.3710490534071527</v>
      </c>
      <c r="AE281" s="8">
        <v>64</v>
      </c>
      <c r="AF281">
        <f t="shared" si="126"/>
        <v>0.64</v>
      </c>
      <c r="AG281" s="8">
        <v>98</v>
      </c>
      <c r="AH281">
        <f t="shared" si="127"/>
        <v>0.98</v>
      </c>
      <c r="AI281">
        <f t="shared" si="128"/>
        <v>2.1333544519932426</v>
      </c>
      <c r="AL281">
        <f t="shared" si="129"/>
        <v>798.00011922011117</v>
      </c>
      <c r="AM281" s="13">
        <v>15.588000000000001</v>
      </c>
      <c r="AN281">
        <f t="shared" si="130"/>
        <v>1.9533831668138369E-2</v>
      </c>
      <c r="AO281" s="6">
        <f t="shared" si="131"/>
        <v>7538496509.1746454</v>
      </c>
      <c r="AP281">
        <f t="shared" si="132"/>
        <v>8446710189.1074104</v>
      </c>
      <c r="AQ281">
        <f t="shared" si="133"/>
        <v>7992603349.1410275</v>
      </c>
      <c r="AR281">
        <f t="shared" si="134"/>
        <v>39.187734220838458</v>
      </c>
      <c r="AS281">
        <f t="shared" si="112"/>
        <v>0.13551589974018138</v>
      </c>
      <c r="AT281">
        <f t="shared" si="141"/>
        <v>-0.32362932724801319</v>
      </c>
      <c r="AU281">
        <f t="shared" si="136"/>
        <v>-1.7186533037126501</v>
      </c>
      <c r="AX281">
        <f>AW2*AM280</f>
        <v>14.212799999999998</v>
      </c>
      <c r="AY281">
        <f t="shared" si="137"/>
        <v>15.931453303712647</v>
      </c>
    </row>
    <row r="282" spans="5:52" x14ac:dyDescent="0.25">
      <c r="F282">
        <f t="shared" si="138"/>
        <v>281</v>
      </c>
      <c r="G282">
        <f t="shared" si="140"/>
        <v>1.0328822757280633</v>
      </c>
      <c r="H282">
        <f t="shared" si="139"/>
        <v>2.4616345784780273E-2</v>
      </c>
      <c r="K282">
        <f t="shared" si="115"/>
        <v>1.8036407871710892E-2</v>
      </c>
      <c r="L282">
        <f>ACOS(-J2*K282)</f>
        <v>1.5731325977564268</v>
      </c>
      <c r="N282">
        <f t="shared" si="116"/>
        <v>0.99983738367025088</v>
      </c>
      <c r="O282">
        <f t="shared" si="117"/>
        <v>2.746394086277237E-2</v>
      </c>
      <c r="P282">
        <f>M2*N282*O282</f>
        <v>2.7231973239231256E-2</v>
      </c>
      <c r="Q282">
        <f t="shared" si="118"/>
        <v>2.7467394564001102E-2</v>
      </c>
      <c r="S282">
        <f t="shared" si="119"/>
        <v>1.8033474857260937E-2</v>
      </c>
      <c r="T282">
        <f>Q282*R2*S282</f>
        <v>6.3629211051705772E-5</v>
      </c>
      <c r="U282">
        <f>D2*E2*G2*(P282+T282)</f>
        <v>1059621.1576182484</v>
      </c>
      <c r="V282">
        <f t="shared" si="120"/>
        <v>1059.6211576182484</v>
      </c>
      <c r="W282" s="2">
        <v>23.5</v>
      </c>
      <c r="X282">
        <f t="shared" si="121"/>
        <v>405.84499999999997</v>
      </c>
      <c r="Y282" s="6">
        <f t="shared" si="122"/>
        <v>296.8</v>
      </c>
      <c r="Z282">
        <f t="shared" si="123"/>
        <v>2.3974761634350776</v>
      </c>
      <c r="AA282" s="2">
        <v>27</v>
      </c>
      <c r="AB282">
        <f t="shared" si="124"/>
        <v>466.28999999999996</v>
      </c>
      <c r="AC282" s="6">
        <f t="shared" si="113"/>
        <v>300.3</v>
      </c>
      <c r="AD282">
        <f t="shared" si="125"/>
        <v>2.8856828078154693</v>
      </c>
      <c r="AE282" s="8">
        <v>86</v>
      </c>
      <c r="AF282">
        <f t="shared" si="126"/>
        <v>0.86</v>
      </c>
      <c r="AG282" s="8">
        <v>94</v>
      </c>
      <c r="AH282">
        <f t="shared" si="127"/>
        <v>0.94</v>
      </c>
      <c r="AI282">
        <f t="shared" si="128"/>
        <v>2.3676574041751381</v>
      </c>
      <c r="AL282">
        <f t="shared" si="129"/>
        <v>798.00011696529134</v>
      </c>
      <c r="AM282" s="13">
        <v>17.004909620991249</v>
      </c>
      <c r="AN282">
        <f t="shared" si="130"/>
        <v>2.130940742923584E-2</v>
      </c>
      <c r="AO282" s="6">
        <f t="shared" si="131"/>
        <v>7745259436.8026133</v>
      </c>
      <c r="AP282">
        <f t="shared" si="132"/>
        <v>8117293828.9158564</v>
      </c>
      <c r="AQ282">
        <f t="shared" si="133"/>
        <v>7931276632.8592348</v>
      </c>
      <c r="AR282">
        <f t="shared" si="134"/>
        <v>38.88704933090883</v>
      </c>
      <c r="AS282">
        <f t="shared" si="112"/>
        <v>0.12457928344322891</v>
      </c>
      <c r="AT282">
        <f t="shared" si="141"/>
        <v>-0.3212322999705316</v>
      </c>
      <c r="AU282">
        <f t="shared" si="136"/>
        <v>-1.5562165398433663</v>
      </c>
      <c r="AX282">
        <f>AW2*AM281</f>
        <v>10.9116</v>
      </c>
      <c r="AY282">
        <f t="shared" si="137"/>
        <v>12.467816539843366</v>
      </c>
    </row>
    <row r="283" spans="5:52" x14ac:dyDescent="0.25">
      <c r="F283">
        <f t="shared" si="138"/>
        <v>282</v>
      </c>
      <c r="G283">
        <f t="shared" si="140"/>
        <v>1.0328814368449606</v>
      </c>
      <c r="H283">
        <f t="shared" si="139"/>
        <v>2.4739102495349878E-2</v>
      </c>
      <c r="K283">
        <f t="shared" si="115"/>
        <v>1.8036393219780712E-2</v>
      </c>
      <c r="L283">
        <f>ACOS(-J2*K283)</f>
        <v>1.5731325958585465</v>
      </c>
      <c r="N283">
        <f t="shared" si="116"/>
        <v>0.99983738393439014</v>
      </c>
      <c r="O283">
        <f t="shared" si="117"/>
        <v>2.7463940829647277E-2</v>
      </c>
      <c r="P283">
        <f>M2*N283*O283</f>
        <v>2.723197321358015E-2</v>
      </c>
      <c r="Q283">
        <f t="shared" si="118"/>
        <v>2.7467394530863512E-2</v>
      </c>
      <c r="S283">
        <f t="shared" si="119"/>
        <v>1.8033460212477519E-2</v>
      </c>
      <c r="T283">
        <f>Q283*R2*S283</f>
        <v>6.3629159302370134E-5</v>
      </c>
      <c r="U283">
        <f>D2*E2*G2*(P283+T283)</f>
        <v>1059621.1546135466</v>
      </c>
      <c r="V283">
        <f t="shared" si="120"/>
        <v>1059.6211546135467</v>
      </c>
      <c r="W283" s="2">
        <v>22</v>
      </c>
      <c r="X283">
        <f t="shared" si="121"/>
        <v>379.94</v>
      </c>
      <c r="Y283" s="6">
        <f t="shared" si="122"/>
        <v>295.3</v>
      </c>
      <c r="Z283">
        <f t="shared" si="123"/>
        <v>2.2114271288940266</v>
      </c>
      <c r="AA283" s="2">
        <v>26.5</v>
      </c>
      <c r="AB283">
        <f t="shared" si="124"/>
        <v>457.65499999999997</v>
      </c>
      <c r="AC283" s="6">
        <f t="shared" si="113"/>
        <v>299.8</v>
      </c>
      <c r="AD283">
        <f t="shared" si="125"/>
        <v>2.8110234963348528</v>
      </c>
      <c r="AE283" s="8">
        <v>80</v>
      </c>
      <c r="AF283">
        <f t="shared" si="126"/>
        <v>0.8</v>
      </c>
      <c r="AG283" s="8">
        <v>93</v>
      </c>
      <c r="AH283">
        <f t="shared" si="127"/>
        <v>0.93</v>
      </c>
      <c r="AI283">
        <f t="shared" si="128"/>
        <v>2.1527230134696635</v>
      </c>
      <c r="AL283">
        <f t="shared" si="129"/>
        <v>798.00011470245215</v>
      </c>
      <c r="AM283" s="13">
        <v>17.64</v>
      </c>
      <c r="AN283">
        <f t="shared" si="130"/>
        <v>2.2105259980541948E-2</v>
      </c>
      <c r="AO283" s="6">
        <f t="shared" si="131"/>
        <v>7589794316.8739386</v>
      </c>
      <c r="AP283">
        <f t="shared" si="132"/>
        <v>8063342376.848567</v>
      </c>
      <c r="AQ283">
        <f t="shared" si="133"/>
        <v>7826568346.8612528</v>
      </c>
      <c r="AR283">
        <f t="shared" si="134"/>
        <v>38.373664604660725</v>
      </c>
      <c r="AS283">
        <f t="shared" si="112"/>
        <v>0.13458974936969334</v>
      </c>
      <c r="AT283">
        <f t="shared" si="141"/>
        <v>-0.32015789902626834</v>
      </c>
      <c r="AU283">
        <f t="shared" si="136"/>
        <v>-1.6535201098933663</v>
      </c>
      <c r="AX283">
        <f>AW2*AM282</f>
        <v>11.903436734693873</v>
      </c>
      <c r="AY283">
        <f t="shared" si="137"/>
        <v>13.556956844587239</v>
      </c>
    </row>
    <row r="284" spans="5:52" x14ac:dyDescent="0.25">
      <c r="F284">
        <f t="shared" si="138"/>
        <v>283</v>
      </c>
      <c r="G284">
        <f t="shared" si="140"/>
        <v>1.0328805949889694</v>
      </c>
      <c r="H284">
        <f t="shared" si="139"/>
        <v>2.486185696919882E-2</v>
      </c>
      <c r="K284">
        <f t="shared" si="115"/>
        <v>1.8036378515926078E-2</v>
      </c>
      <c r="L284">
        <f>ACOS(-J2*K284)</f>
        <v>1.5731325939539405</v>
      </c>
      <c r="N284">
        <f t="shared" si="116"/>
        <v>0.99983738419946511</v>
      </c>
      <c r="O284">
        <f t="shared" si="117"/>
        <v>2.7463940796404795E-2</v>
      </c>
      <c r="P284">
        <f>M2*N284*O284</f>
        <v>2.723197318783813E-2</v>
      </c>
      <c r="Q284">
        <f t="shared" si="118"/>
        <v>2.7467394497608485E-2</v>
      </c>
      <c r="S284">
        <f t="shared" si="119"/>
        <v>1.8033445515794961E-2</v>
      </c>
      <c r="T284">
        <f>Q284*R2*S284</f>
        <v>6.3629107369641942E-5</v>
      </c>
      <c r="U284">
        <f>D2*E2*G2*(P284+T284)</f>
        <v>1059621.1515981962</v>
      </c>
      <c r="V284">
        <f t="shared" si="120"/>
        <v>1059.6211515981963</v>
      </c>
      <c r="W284" s="2">
        <v>22.5</v>
      </c>
      <c r="X284">
        <f t="shared" si="121"/>
        <v>388.57499999999999</v>
      </c>
      <c r="Y284" s="6">
        <f t="shared" si="122"/>
        <v>295.8</v>
      </c>
      <c r="Z284">
        <f t="shared" si="123"/>
        <v>2.2719881109601614</v>
      </c>
      <c r="AA284" s="2">
        <v>29.5</v>
      </c>
      <c r="AB284">
        <f t="shared" si="124"/>
        <v>509.46499999999997</v>
      </c>
      <c r="AC284" s="6">
        <f t="shared" si="113"/>
        <v>302.8</v>
      </c>
      <c r="AD284">
        <f t="shared" si="125"/>
        <v>3.2855284428483555</v>
      </c>
      <c r="AE284" s="8">
        <v>73</v>
      </c>
      <c r="AF284">
        <f t="shared" si="126"/>
        <v>0.73</v>
      </c>
      <c r="AG284" s="8">
        <v>92</v>
      </c>
      <c r="AH284">
        <f t="shared" si="127"/>
        <v>0.92</v>
      </c>
      <c r="AI284">
        <f t="shared" si="128"/>
        <v>2.2443324126813238</v>
      </c>
      <c r="AL284">
        <f t="shared" si="129"/>
        <v>798.00011243159338</v>
      </c>
      <c r="AM284" s="13">
        <v>15.588000000000001</v>
      </c>
      <c r="AN284">
        <f t="shared" si="130"/>
        <v>1.9533831834310983E-2</v>
      </c>
      <c r="AO284" s="6">
        <f t="shared" si="131"/>
        <v>7641353482.9750309</v>
      </c>
      <c r="AP284">
        <f t="shared" si="132"/>
        <v>8391123459.3793173</v>
      </c>
      <c r="AQ284">
        <f t="shared" si="133"/>
        <v>8016238471.1771736</v>
      </c>
      <c r="AR284">
        <f t="shared" si="134"/>
        <v>39.303617224181686</v>
      </c>
      <c r="AS284">
        <f t="shared" si="112"/>
        <v>0.13026465417447172</v>
      </c>
      <c r="AT284">
        <f t="shared" si="141"/>
        <v>-0.32362932702368014</v>
      </c>
      <c r="AU284">
        <f t="shared" si="136"/>
        <v>-1.6569407639547555</v>
      </c>
      <c r="AX284">
        <f>AW2*AM283</f>
        <v>12.347999999999999</v>
      </c>
      <c r="AY284">
        <f t="shared" si="137"/>
        <v>14.004940763954755</v>
      </c>
    </row>
    <row r="285" spans="5:52" x14ac:dyDescent="0.25">
      <c r="F285">
        <f t="shared" si="138"/>
        <v>284</v>
      </c>
      <c r="G285">
        <f t="shared" si="140"/>
        <v>1.0328797501601661</v>
      </c>
      <c r="H285">
        <f t="shared" si="139"/>
        <v>2.4984609195228553E-2</v>
      </c>
      <c r="K285">
        <f t="shared" si="115"/>
        <v>1.8036363760148319E-2</v>
      </c>
      <c r="L285">
        <f>ACOS(-J2*K285)</f>
        <v>1.5731325920426089</v>
      </c>
      <c r="N285">
        <f t="shared" si="116"/>
        <v>0.99983738446547599</v>
      </c>
      <c r="O285">
        <f t="shared" si="117"/>
        <v>2.7463940763044925E-2</v>
      </c>
      <c r="P285">
        <f>M2*N285*O285</f>
        <v>2.7231973162005204E-2</v>
      </c>
      <c r="Q285">
        <f t="shared" si="118"/>
        <v>2.7467394464236027E-2</v>
      </c>
      <c r="S285">
        <f t="shared" si="119"/>
        <v>1.8033430767214594E-2</v>
      </c>
      <c r="T285">
        <f>Q285*R2*S285</f>
        <v>6.36290552535259E-5</v>
      </c>
      <c r="U285">
        <f>D2*E2*G2*(P285+T285)</f>
        <v>1059621.1485721976</v>
      </c>
      <c r="V285">
        <f t="shared" si="120"/>
        <v>1059.6211485721976</v>
      </c>
      <c r="W285" s="2">
        <v>23.5</v>
      </c>
      <c r="X285">
        <f t="shared" si="121"/>
        <v>405.84499999999997</v>
      </c>
      <c r="Y285" s="6">
        <f t="shared" si="122"/>
        <v>296.8</v>
      </c>
      <c r="Z285">
        <f t="shared" si="123"/>
        <v>2.3974761634350776</v>
      </c>
      <c r="AA285" s="2">
        <v>27</v>
      </c>
      <c r="AB285">
        <f t="shared" si="124"/>
        <v>466.28999999999996</v>
      </c>
      <c r="AC285" s="6">
        <f t="shared" si="113"/>
        <v>300.3</v>
      </c>
      <c r="AD285">
        <f t="shared" si="125"/>
        <v>2.8856828078154693</v>
      </c>
      <c r="AE285" s="8">
        <v>78</v>
      </c>
      <c r="AF285">
        <f t="shared" si="126"/>
        <v>0.78</v>
      </c>
      <c r="AG285" s="8">
        <v>93</v>
      </c>
      <c r="AH285">
        <f t="shared" si="127"/>
        <v>0.93</v>
      </c>
      <c r="AI285">
        <f t="shared" si="128"/>
        <v>2.2402427110453442</v>
      </c>
      <c r="AL285">
        <f t="shared" si="129"/>
        <v>798.00011015271548</v>
      </c>
      <c r="AM285" s="13">
        <v>15.588000000000001</v>
      </c>
      <c r="AN285">
        <f t="shared" si="130"/>
        <v>1.9533831890094455E-2</v>
      </c>
      <c r="AO285" s="6">
        <f t="shared" si="131"/>
        <v>7745259436.8026133</v>
      </c>
      <c r="AP285">
        <f t="shared" si="132"/>
        <v>8117293828.9158564</v>
      </c>
      <c r="AQ285">
        <f t="shared" si="133"/>
        <v>7931276632.8592348</v>
      </c>
      <c r="AR285">
        <f t="shared" si="134"/>
        <v>38.88704933090883</v>
      </c>
      <c r="AS285">
        <f t="shared" si="112"/>
        <v>0.13045583487844681</v>
      </c>
      <c r="AT285">
        <f t="shared" si="141"/>
        <v>-0.32362932694837249</v>
      </c>
      <c r="AU285">
        <f t="shared" si="136"/>
        <v>-1.6417853254615922</v>
      </c>
      <c r="AX285">
        <f>AW2*AM284</f>
        <v>10.9116</v>
      </c>
      <c r="AY285">
        <f t="shared" si="137"/>
        <v>12.553385325461592</v>
      </c>
    </row>
    <row r="286" spans="5:52" x14ac:dyDescent="0.25">
      <c r="F286">
        <f t="shared" si="138"/>
        <v>285</v>
      </c>
      <c r="G286">
        <f t="shared" si="140"/>
        <v>1.0328789023586269</v>
      </c>
      <c r="H286">
        <f t="shared" si="139"/>
        <v>2.5107359162340775E-2</v>
      </c>
      <c r="K286">
        <f t="shared" si="115"/>
        <v>1.8036348952448773E-2</v>
      </c>
      <c r="L286">
        <f>ACOS(-J2*K286)</f>
        <v>1.5731325901245516</v>
      </c>
      <c r="N286">
        <f t="shared" si="116"/>
        <v>0.99983738473242267</v>
      </c>
      <c r="O286">
        <f t="shared" si="117"/>
        <v>2.7463940729567669E-2</v>
      </c>
      <c r="P286">
        <f>M2*N286*O286</f>
        <v>2.7231973136081375E-2</v>
      </c>
      <c r="Q286">
        <f t="shared" si="118"/>
        <v>2.7467394430746139E-2</v>
      </c>
      <c r="S286">
        <f t="shared" si="119"/>
        <v>1.8033415966737753E-2</v>
      </c>
      <c r="T286">
        <f>Q286*R2*S286</f>
        <v>6.3629002954026736E-5</v>
      </c>
      <c r="U286">
        <f>D2*E2*G2*(P286+T286)</f>
        <v>1059621.1455355512</v>
      </c>
      <c r="V286">
        <f t="shared" si="120"/>
        <v>1059.6211455355512</v>
      </c>
      <c r="W286" s="2">
        <v>23</v>
      </c>
      <c r="X286">
        <f t="shared" si="121"/>
        <v>397.21</v>
      </c>
      <c r="Y286" s="6">
        <f t="shared" si="122"/>
        <v>296.3</v>
      </c>
      <c r="Z286">
        <f t="shared" si="123"/>
        <v>2.3339947564661481</v>
      </c>
      <c r="AA286" s="2">
        <v>27</v>
      </c>
      <c r="AB286">
        <f t="shared" si="124"/>
        <v>466.28999999999996</v>
      </c>
      <c r="AC286" s="6">
        <f t="shared" si="113"/>
        <v>300.3</v>
      </c>
      <c r="AD286">
        <f t="shared" si="125"/>
        <v>2.8856828078154693</v>
      </c>
      <c r="AE286" s="8">
        <v>78</v>
      </c>
      <c r="AF286">
        <f t="shared" si="126"/>
        <v>0.78</v>
      </c>
      <c r="AG286" s="8">
        <v>94</v>
      </c>
      <c r="AH286">
        <f t="shared" si="127"/>
        <v>0.94</v>
      </c>
      <c r="AI286">
        <f t="shared" si="128"/>
        <v>2.2223938305871229</v>
      </c>
      <c r="AL286">
        <f t="shared" si="129"/>
        <v>798.00010786581868</v>
      </c>
      <c r="AM286" s="13">
        <v>19.440000000000001</v>
      </c>
      <c r="AN286">
        <f t="shared" si="130"/>
        <v>2.4360898962771542E-2</v>
      </c>
      <c r="AO286" s="6">
        <f t="shared" si="131"/>
        <v>7693174893.707921</v>
      </c>
      <c r="AP286">
        <f t="shared" si="132"/>
        <v>8117293828.9158564</v>
      </c>
      <c r="AQ286">
        <f t="shared" si="133"/>
        <v>7905234361.3118887</v>
      </c>
      <c r="AR286">
        <f t="shared" si="134"/>
        <v>38.759364073512188</v>
      </c>
      <c r="AS286">
        <f t="shared" si="112"/>
        <v>0.13129226396822849</v>
      </c>
      <c r="AT286">
        <f t="shared" si="141"/>
        <v>-0.31711278640025842</v>
      </c>
      <c r="AU286">
        <f t="shared" si="136"/>
        <v>-1.6137250249192616</v>
      </c>
      <c r="AX286">
        <f>AW2*AM285</f>
        <v>10.9116</v>
      </c>
      <c r="AY286">
        <f t="shared" si="137"/>
        <v>12.525325024919262</v>
      </c>
    </row>
    <row r="287" spans="5:52" x14ac:dyDescent="0.25">
      <c r="F287">
        <f t="shared" si="138"/>
        <v>286</v>
      </c>
      <c r="G287">
        <f t="shared" si="140"/>
        <v>1.0328780515844287</v>
      </c>
      <c r="H287">
        <f t="shared" si="139"/>
        <v>2.5230106859437371E-2</v>
      </c>
      <c r="K287">
        <f t="shared" si="115"/>
        <v>1.803633409282878E-2</v>
      </c>
      <c r="L287">
        <f>ACOS(-J2*K287)</f>
        <v>1.5731325881997693</v>
      </c>
      <c r="N287">
        <f t="shared" si="116"/>
        <v>0.99983738500030517</v>
      </c>
      <c r="O287">
        <f t="shared" si="117"/>
        <v>2.7463940695973039E-2</v>
      </c>
      <c r="P287">
        <f>M2*N287*O287</f>
        <v>2.7231973110066646E-2</v>
      </c>
      <c r="Q287">
        <f t="shared" si="118"/>
        <v>2.7467394397138831E-2</v>
      </c>
      <c r="S287">
        <f t="shared" si="119"/>
        <v>1.8033401114365782E-2</v>
      </c>
      <c r="T287">
        <f>Q287*R2*S287</f>
        <v>6.3628950471149209E-5</v>
      </c>
      <c r="U287">
        <f>D2*E2*G2*(P287+T287)</f>
        <v>1059621.1424882573</v>
      </c>
      <c r="V287">
        <f t="shared" si="120"/>
        <v>1059.6211424882572</v>
      </c>
      <c r="W287" s="2">
        <v>22</v>
      </c>
      <c r="X287">
        <f t="shared" si="121"/>
        <v>379.94</v>
      </c>
      <c r="Y287" s="6">
        <f t="shared" si="122"/>
        <v>295.3</v>
      </c>
      <c r="Z287">
        <f t="shared" si="123"/>
        <v>2.2114271288940266</v>
      </c>
      <c r="AA287" s="2">
        <v>30</v>
      </c>
      <c r="AB287">
        <f t="shared" si="124"/>
        <v>518.1</v>
      </c>
      <c r="AC287" s="6">
        <f t="shared" si="113"/>
        <v>303.3</v>
      </c>
      <c r="AD287">
        <f t="shared" si="125"/>
        <v>3.3710490534071527</v>
      </c>
      <c r="AE287" s="8">
        <v>60</v>
      </c>
      <c r="AF287">
        <f t="shared" si="126"/>
        <v>0.6</v>
      </c>
      <c r="AG287" s="8">
        <v>90</v>
      </c>
      <c r="AH287">
        <f t="shared" si="127"/>
        <v>0.9</v>
      </c>
      <c r="AI287">
        <f t="shared" si="128"/>
        <v>2.0064569240244579</v>
      </c>
      <c r="AL287">
        <f t="shared" si="129"/>
        <v>798.0001055709032</v>
      </c>
      <c r="AM287" s="13">
        <v>15.588000000000001</v>
      </c>
      <c r="AN287">
        <f t="shared" si="130"/>
        <v>1.9533832002250267E-2</v>
      </c>
      <c r="AO287" s="6">
        <f t="shared" si="131"/>
        <v>7589794316.8739386</v>
      </c>
      <c r="AP287">
        <f t="shared" si="132"/>
        <v>8446710189.1074104</v>
      </c>
      <c r="AQ287">
        <f t="shared" si="133"/>
        <v>8018252252.990675</v>
      </c>
      <c r="AR287">
        <f t="shared" si="134"/>
        <v>39.313490796413284</v>
      </c>
      <c r="AS287">
        <f t="shared" si="112"/>
        <v>0.14169075737404629</v>
      </c>
      <c r="AT287">
        <f t="shared" si="141"/>
        <v>-0.3236293267969621</v>
      </c>
      <c r="AU287">
        <f t="shared" si="136"/>
        <v>-1.8027313021035665</v>
      </c>
      <c r="AX287">
        <f>AW2*AM286</f>
        <v>13.608000000000001</v>
      </c>
      <c r="AY287">
        <f t="shared" si="137"/>
        <v>15.410731302103567</v>
      </c>
    </row>
    <row r="288" spans="5:52" x14ac:dyDescent="0.25">
      <c r="F288">
        <f t="shared" si="138"/>
        <v>287</v>
      </c>
      <c r="G288">
        <f t="shared" si="140"/>
        <v>1.0328771978376479</v>
      </c>
      <c r="H288">
        <f t="shared" si="139"/>
        <v>2.5352852275420421E-2</v>
      </c>
      <c r="K288">
        <f t="shared" si="115"/>
        <v>1.8036319181289676E-2</v>
      </c>
      <c r="L288">
        <f>ACOS(-J2*K288)</f>
        <v>1.5731325862682617</v>
      </c>
      <c r="N288">
        <f t="shared" si="116"/>
        <v>0.99983738526912336</v>
      </c>
      <c r="O288">
        <f t="shared" si="117"/>
        <v>2.7463940662261023E-2</v>
      </c>
      <c r="P288">
        <f>M2*N288*O288</f>
        <v>2.7231973083961015E-2</v>
      </c>
      <c r="Q288">
        <f t="shared" si="118"/>
        <v>2.7467394363414093E-2</v>
      </c>
      <c r="S288">
        <f t="shared" si="119"/>
        <v>1.8033386210100005E-2</v>
      </c>
      <c r="T288">
        <f>Q288*R2*S288</f>
        <v>6.3628897804897979E-5</v>
      </c>
      <c r="U288">
        <f>D2*E2*G2*(P288+T288)</f>
        <v>1059621.1394303159</v>
      </c>
      <c r="V288">
        <f t="shared" si="120"/>
        <v>1059.6211394303159</v>
      </c>
      <c r="W288" s="2">
        <v>21.5</v>
      </c>
      <c r="X288">
        <f t="shared" si="121"/>
        <v>371.30500000000001</v>
      </c>
      <c r="Y288" s="6">
        <f t="shared" si="122"/>
        <v>294.8</v>
      </c>
      <c r="Z288">
        <f t="shared" si="123"/>
        <v>2.1522831732713339</v>
      </c>
      <c r="AA288" s="2">
        <v>32</v>
      </c>
      <c r="AB288">
        <f t="shared" si="124"/>
        <v>552.64</v>
      </c>
      <c r="AC288" s="6">
        <f t="shared" si="113"/>
        <v>305.3</v>
      </c>
      <c r="AD288">
        <f t="shared" si="125"/>
        <v>3.7328359060309499</v>
      </c>
      <c r="AE288" s="8">
        <v>37</v>
      </c>
      <c r="AF288">
        <f t="shared" si="126"/>
        <v>0.37</v>
      </c>
      <c r="AG288" s="8">
        <v>90</v>
      </c>
      <c r="AH288">
        <f t="shared" si="127"/>
        <v>0.9</v>
      </c>
      <c r="AI288">
        <f t="shared" si="128"/>
        <v>1.6591020705878261</v>
      </c>
      <c r="AL288">
        <f t="shared" si="129"/>
        <v>798.00010326796928</v>
      </c>
      <c r="AM288" s="13">
        <v>18.215999999999998</v>
      </c>
      <c r="AN288">
        <f t="shared" si="130"/>
        <v>2.2827064715157119E-2</v>
      </c>
      <c r="AO288" s="6">
        <f t="shared" si="131"/>
        <v>7538496509.1746454</v>
      </c>
      <c r="AP288">
        <f t="shared" si="132"/>
        <v>8671823398.6377773</v>
      </c>
      <c r="AQ288">
        <f t="shared" si="133"/>
        <v>8105159953.9062119</v>
      </c>
      <c r="AR288">
        <f t="shared" si="134"/>
        <v>39.739599254002158</v>
      </c>
      <c r="AS288">
        <f t="shared" si="112"/>
        <v>0.1596714094118146</v>
      </c>
      <c r="AT288">
        <f t="shared" si="141"/>
        <v>-0.31918346263453784</v>
      </c>
      <c r="AU288">
        <f t="shared" si="136"/>
        <v>-2.0253077467149256</v>
      </c>
      <c r="AX288">
        <f>AW2*AM287</f>
        <v>10.9116</v>
      </c>
      <c r="AY288">
        <f t="shared" si="137"/>
        <v>12.936907746714926</v>
      </c>
    </row>
    <row r="289" spans="6:51" x14ac:dyDescent="0.25">
      <c r="F289">
        <f t="shared" si="138"/>
        <v>288</v>
      </c>
      <c r="G289">
        <f t="shared" si="140"/>
        <v>1.0328763411183621</v>
      </c>
      <c r="H289">
        <f t="shared" si="139"/>
        <v>2.5475595399192235E-2</v>
      </c>
      <c r="K289">
        <f t="shared" si="115"/>
        <v>1.8036304217832814E-2</v>
      </c>
      <c r="L289">
        <f>ACOS(-J2*K289)</f>
        <v>1.573132584330029</v>
      </c>
      <c r="N289">
        <f t="shared" si="116"/>
        <v>0.99983738553887724</v>
      </c>
      <c r="O289">
        <f t="shared" si="117"/>
        <v>2.7463940628431629E-2</v>
      </c>
      <c r="P289">
        <f>M2*N289*O289</f>
        <v>2.7231973057764473E-2</v>
      </c>
      <c r="Q289">
        <f t="shared" si="118"/>
        <v>2.7467394329571935E-2</v>
      </c>
      <c r="S289">
        <f t="shared" si="119"/>
        <v>1.8033371253941784E-2</v>
      </c>
      <c r="T289">
        <f>Q289*R2*S289</f>
        <v>6.3628844955277859E-5</v>
      </c>
      <c r="U289">
        <f>D2*E2*G2*(P289+T289)</f>
        <v>1059621.1363617268</v>
      </c>
      <c r="V289">
        <f t="shared" si="120"/>
        <v>1059.6211363617267</v>
      </c>
      <c r="W289" s="2">
        <v>21.5</v>
      </c>
      <c r="X289">
        <f t="shared" si="121"/>
        <v>371.30500000000001</v>
      </c>
      <c r="Y289" s="6">
        <f t="shared" si="122"/>
        <v>294.8</v>
      </c>
      <c r="Z289">
        <f t="shared" si="123"/>
        <v>2.1522831732713339</v>
      </c>
      <c r="AA289" s="2">
        <v>29</v>
      </c>
      <c r="AB289">
        <f t="shared" si="124"/>
        <v>500.83</v>
      </c>
      <c r="AC289" s="6">
        <f t="shared" si="113"/>
        <v>302.3</v>
      </c>
      <c r="AD289">
        <f t="shared" si="125"/>
        <v>3.2019052325811828</v>
      </c>
      <c r="AE289" s="8">
        <v>36</v>
      </c>
      <c r="AF289">
        <f t="shared" si="126"/>
        <v>0.36</v>
      </c>
      <c r="AG289" s="8">
        <v>91</v>
      </c>
      <c r="AH289">
        <f t="shared" si="127"/>
        <v>0.91</v>
      </c>
      <c r="AI289">
        <f t="shared" si="128"/>
        <v>1.5556317857030697</v>
      </c>
      <c r="AL289">
        <f t="shared" si="129"/>
        <v>798.00010095701646</v>
      </c>
      <c r="AM289" s="13">
        <v>15.588000000000001</v>
      </c>
      <c r="AN289">
        <f t="shared" si="130"/>
        <v>1.9533832115191215E-2</v>
      </c>
      <c r="AO289" s="6">
        <f t="shared" si="131"/>
        <v>7538496509.1746454</v>
      </c>
      <c r="AP289">
        <f t="shared" si="132"/>
        <v>8335811539.003027</v>
      </c>
      <c r="AQ289">
        <f t="shared" si="133"/>
        <v>7937154024.0888367</v>
      </c>
      <c r="AR289">
        <f t="shared" si="134"/>
        <v>38.915866180107564</v>
      </c>
      <c r="AS289">
        <f t="shared" si="112"/>
        <v>0.16538504359654596</v>
      </c>
      <c r="AT289">
        <f t="shared" si="141"/>
        <v>-0.32362932664449184</v>
      </c>
      <c r="AU289">
        <f t="shared" si="136"/>
        <v>-2.0829114292253399</v>
      </c>
      <c r="AX289">
        <f>AW2*AM289</f>
        <v>10.9116</v>
      </c>
      <c r="AY289">
        <f t="shared" si="137"/>
        <v>12.994511429225341</v>
      </c>
    </row>
    <row r="290" spans="6:51" x14ac:dyDescent="0.25">
      <c r="F290">
        <f t="shared" si="138"/>
        <v>289</v>
      </c>
      <c r="G290">
        <f t="shared" si="140"/>
        <v>1.0328754814266488</v>
      </c>
      <c r="H290">
        <f t="shared" si="139"/>
        <v>2.5598336219655304E-2</v>
      </c>
      <c r="K290">
        <f t="shared" si="115"/>
        <v>1.803628920245955E-2</v>
      </c>
      <c r="L290">
        <f>ACOS(-J2*K290)</f>
        <v>1.5731325823850717</v>
      </c>
      <c r="N290">
        <f t="shared" si="116"/>
        <v>0.99983738580956694</v>
      </c>
      <c r="O290">
        <f t="shared" si="117"/>
        <v>2.7463940594484867E-2</v>
      </c>
      <c r="P290">
        <f>M2*N290*O290</f>
        <v>2.723197303147705E-2</v>
      </c>
      <c r="Q290">
        <f t="shared" si="118"/>
        <v>2.7467394295612364E-2</v>
      </c>
      <c r="S290">
        <f t="shared" si="119"/>
        <v>1.8033356245892473E-2</v>
      </c>
      <c r="T290">
        <f>Q290*R2*S290</f>
        <v>6.3628791922293646E-5</v>
      </c>
      <c r="U290">
        <f>D2*E2*G2*(P290+T290)</f>
        <v>1059621.1332824917</v>
      </c>
      <c r="V290">
        <f t="shared" si="120"/>
        <v>1059.6211332824917</v>
      </c>
      <c r="W290" s="2">
        <v>22.5</v>
      </c>
      <c r="X290">
        <f t="shared" si="121"/>
        <v>388.57499999999999</v>
      </c>
      <c r="Y290" s="6">
        <f t="shared" si="122"/>
        <v>295.8</v>
      </c>
      <c r="Z290">
        <f t="shared" si="123"/>
        <v>2.2719881109601614</v>
      </c>
      <c r="AA290" s="2">
        <v>30.5</v>
      </c>
      <c r="AB290">
        <f t="shared" si="124"/>
        <v>526.73500000000001</v>
      </c>
      <c r="AC290" s="6">
        <f t="shared" si="113"/>
        <v>303.8</v>
      </c>
      <c r="AD290">
        <f t="shared" si="125"/>
        <v>3.4585031764857836</v>
      </c>
      <c r="AE290" s="8">
        <v>63</v>
      </c>
      <c r="AF290">
        <f t="shared" si="126"/>
        <v>0.63</v>
      </c>
      <c r="AG290" s="8">
        <v>93</v>
      </c>
      <c r="AH290">
        <f t="shared" si="127"/>
        <v>0.93</v>
      </c>
      <c r="AI290">
        <f t="shared" si="128"/>
        <v>2.1459029721894969</v>
      </c>
      <c r="AL290">
        <f t="shared" si="129"/>
        <v>798.00009863804621</v>
      </c>
      <c r="AM290" s="13">
        <v>15.588000000000001</v>
      </c>
      <c r="AN290">
        <f t="shared" si="130"/>
        <v>1.9533832171956089E-2</v>
      </c>
      <c r="AO290" s="6">
        <f t="shared" si="131"/>
        <v>7641353482.9750309</v>
      </c>
      <c r="AP290">
        <f t="shared" si="132"/>
        <v>8502572636.9173031</v>
      </c>
      <c r="AQ290">
        <f t="shared" si="133"/>
        <v>8071963059.946167</v>
      </c>
      <c r="AR290">
        <f t="shared" si="134"/>
        <v>39.57683488291606</v>
      </c>
      <c r="AS290">
        <f t="shared" si="112"/>
        <v>0.1349153875715827</v>
      </c>
      <c r="AT290">
        <f t="shared" si="141"/>
        <v>-0.32362932656785925</v>
      </c>
      <c r="AU290">
        <f t="shared" si="136"/>
        <v>-1.7280265618421788</v>
      </c>
      <c r="AX290">
        <f>AW2*AM290</f>
        <v>10.9116</v>
      </c>
      <c r="AY290">
        <f t="shared" si="137"/>
        <v>12.639626561842178</v>
      </c>
    </row>
    <row r="291" spans="6:51" x14ac:dyDescent="0.25">
      <c r="F291">
        <f t="shared" si="138"/>
        <v>290</v>
      </c>
      <c r="G291">
        <f t="shared" si="140"/>
        <v>1.0328746187625855</v>
      </c>
      <c r="H291">
        <f t="shared" si="139"/>
        <v>2.5721074725712358E-2</v>
      </c>
      <c r="K291">
        <f t="shared" si="115"/>
        <v>1.8036274135171233E-2</v>
      </c>
      <c r="L291">
        <f>ACOS(-J2*K291)</f>
        <v>1.5731325804333898</v>
      </c>
      <c r="N291">
        <f t="shared" si="116"/>
        <v>0.99983738608119221</v>
      </c>
      <c r="O291">
        <f t="shared" si="117"/>
        <v>2.7463940560420733E-2</v>
      </c>
      <c r="P291">
        <f>M2*N291*O291</f>
        <v>2.7231973005098727E-2</v>
      </c>
      <c r="Q291">
        <f t="shared" si="118"/>
        <v>2.7467394261535376E-2</v>
      </c>
      <c r="S291">
        <f t="shared" si="119"/>
        <v>1.8033341185953424E-2</v>
      </c>
      <c r="T291">
        <f>Q291*R2*S291</f>
        <v>6.3628738705950123E-5</v>
      </c>
      <c r="U291">
        <f>D2*E2*G2*(P291+T291)</f>
        <v>1059621.1301926095</v>
      </c>
      <c r="V291">
        <f t="shared" si="120"/>
        <v>1059.6211301926096</v>
      </c>
      <c r="W291" s="2">
        <v>21.5</v>
      </c>
      <c r="X291">
        <f t="shared" si="121"/>
        <v>371.30500000000001</v>
      </c>
      <c r="Y291" s="6">
        <f t="shared" si="122"/>
        <v>294.8</v>
      </c>
      <c r="Z291">
        <f t="shared" si="123"/>
        <v>2.1522831732713339</v>
      </c>
      <c r="AA291" s="2">
        <v>31</v>
      </c>
      <c r="AB291">
        <f t="shared" si="124"/>
        <v>535.37</v>
      </c>
      <c r="AC291" s="6">
        <f t="shared" si="113"/>
        <v>304.3</v>
      </c>
      <c r="AD291">
        <f t="shared" si="125"/>
        <v>3.5479274662728466</v>
      </c>
      <c r="AE291" s="8">
        <v>55</v>
      </c>
      <c r="AF291">
        <f t="shared" si="126"/>
        <v>0.55000000000000004</v>
      </c>
      <c r="AG291" s="8">
        <v>92</v>
      </c>
      <c r="AH291">
        <f t="shared" si="127"/>
        <v>0.92</v>
      </c>
      <c r="AI291">
        <f t="shared" si="128"/>
        <v>1.9657303129298467</v>
      </c>
      <c r="AL291">
        <f t="shared" si="129"/>
        <v>798.00009631105775</v>
      </c>
      <c r="AM291" s="13">
        <v>18.36</v>
      </c>
      <c r="AN291">
        <f t="shared" si="130"/>
        <v>2.3007516020202751E-2</v>
      </c>
      <c r="AO291" s="6">
        <f t="shared" si="131"/>
        <v>7538496509.1746454</v>
      </c>
      <c r="AP291">
        <f t="shared" si="132"/>
        <v>8558711713.0389957</v>
      </c>
      <c r="AQ291">
        <f t="shared" si="133"/>
        <v>8048604111.1068211</v>
      </c>
      <c r="AR291">
        <f t="shared" si="134"/>
        <v>39.462305956756744</v>
      </c>
      <c r="AS291">
        <f t="shared" si="112"/>
        <v>0.14371369346430457</v>
      </c>
      <c r="AT291">
        <f t="shared" si="141"/>
        <v>-0.31893985337272623</v>
      </c>
      <c r="AU291">
        <f t="shared" si="136"/>
        <v>-1.8087952156028893</v>
      </c>
      <c r="AX291">
        <f>AW2*AM291</f>
        <v>12.851999999999999</v>
      </c>
      <c r="AY291">
        <f t="shared" si="137"/>
        <v>14.660795215602889</v>
      </c>
    </row>
    <row r="292" spans="6:51" x14ac:dyDescent="0.25">
      <c r="F292">
        <f t="shared" si="138"/>
        <v>291</v>
      </c>
      <c r="G292">
        <f t="shared" si="140"/>
        <v>1.0328737531262502</v>
      </c>
      <c r="H292">
        <f t="shared" si="139"/>
        <v>2.584381090626631E-2</v>
      </c>
      <c r="K292">
        <f t="shared" si="115"/>
        <v>1.8036259015969235E-2</v>
      </c>
      <c r="L292">
        <f>ACOS(-J2*K292)</f>
        <v>1.5731325784749832</v>
      </c>
      <c r="N292">
        <f t="shared" si="116"/>
        <v>0.99983738635375319</v>
      </c>
      <c r="O292">
        <f t="shared" si="117"/>
        <v>2.7463940526239232E-2</v>
      </c>
      <c r="P292">
        <f>M2*N292*O292</f>
        <v>2.7231972978629511E-2</v>
      </c>
      <c r="Q292">
        <f t="shared" si="118"/>
        <v>2.7467394227340975E-2</v>
      </c>
      <c r="S292">
        <f t="shared" si="119"/>
        <v>1.8033326074125996E-2</v>
      </c>
      <c r="T292">
        <f>Q292*R2*S292</f>
        <v>6.3628685306252062E-5</v>
      </c>
      <c r="U292">
        <f>D2*E2*G2*(P292+T292)</f>
        <v>1059621.1270920811</v>
      </c>
      <c r="V292">
        <f t="shared" si="120"/>
        <v>1059.6211270920812</v>
      </c>
      <c r="W292" s="2">
        <v>21.5</v>
      </c>
      <c r="X292">
        <f t="shared" si="121"/>
        <v>371.30500000000001</v>
      </c>
      <c r="Y292" s="6">
        <f t="shared" si="122"/>
        <v>294.8</v>
      </c>
      <c r="Z292">
        <f t="shared" si="123"/>
        <v>2.1522831732713339</v>
      </c>
      <c r="AA292" s="2">
        <v>29.5</v>
      </c>
      <c r="AB292">
        <f t="shared" si="124"/>
        <v>509.46499999999997</v>
      </c>
      <c r="AC292" s="6">
        <f t="shared" si="113"/>
        <v>302.8</v>
      </c>
      <c r="AD292">
        <f t="shared" si="125"/>
        <v>3.2855284428483555</v>
      </c>
      <c r="AE292" s="8">
        <v>54</v>
      </c>
      <c r="AF292">
        <f t="shared" si="126"/>
        <v>0.54</v>
      </c>
      <c r="AG292" s="8">
        <v>91</v>
      </c>
      <c r="AH292">
        <f t="shared" si="127"/>
        <v>0.91</v>
      </c>
      <c r="AI292">
        <f t="shared" si="128"/>
        <v>1.866381523407513</v>
      </c>
      <c r="AL292">
        <f t="shared" si="129"/>
        <v>798.00009397605152</v>
      </c>
      <c r="AM292" s="13">
        <v>15.588000000000001</v>
      </c>
      <c r="AN292">
        <f t="shared" si="130"/>
        <v>1.9533832286074651E-2</v>
      </c>
      <c r="AO292" s="6">
        <f t="shared" si="131"/>
        <v>7538496509.1746454</v>
      </c>
      <c r="AP292">
        <f t="shared" si="132"/>
        <v>8391123459.3793173</v>
      </c>
      <c r="AQ292">
        <f t="shared" si="133"/>
        <v>7964809984.2769814</v>
      </c>
      <c r="AR292">
        <f t="shared" si="134"/>
        <v>39.051463352910041</v>
      </c>
      <c r="AS292">
        <f t="shared" si="112"/>
        <v>0.14873819550472903</v>
      </c>
      <c r="AT292">
        <f t="shared" si="141"/>
        <v>-0.32362932641379921</v>
      </c>
      <c r="AU292">
        <f t="shared" si="136"/>
        <v>-1.8797828810231105</v>
      </c>
      <c r="AX292">
        <f>AW2*AM292</f>
        <v>10.9116</v>
      </c>
      <c r="AY292">
        <f t="shared" si="137"/>
        <v>12.791382881023111</v>
      </c>
    </row>
    <row r="293" spans="6:51" x14ac:dyDescent="0.25">
      <c r="F293">
        <f t="shared" si="138"/>
        <v>292</v>
      </c>
      <c r="G293">
        <f t="shared" si="140"/>
        <v>1.0328728845177213</v>
      </c>
      <c r="H293">
        <f t="shared" si="139"/>
        <v>2.5966544750220283E-2</v>
      </c>
      <c r="K293">
        <f t="shared" si="115"/>
        <v>1.8036243844854916E-2</v>
      </c>
      <c r="L293">
        <f>ACOS(-J2*K293)</f>
        <v>1.5731325765098525</v>
      </c>
      <c r="N293">
        <f t="shared" si="116"/>
        <v>0.99983738662724975</v>
      </c>
      <c r="O293">
        <f t="shared" si="117"/>
        <v>2.7463940491940366E-2</v>
      </c>
      <c r="P293">
        <f>M2*N293*O293</f>
        <v>2.7231972952069406E-2</v>
      </c>
      <c r="Q293">
        <f t="shared" si="118"/>
        <v>2.7467394193029168E-2</v>
      </c>
      <c r="S293">
        <f t="shared" si="119"/>
        <v>1.8033310910411559E-2</v>
      </c>
      <c r="T293">
        <f>Q293*R2*S293</f>
        <v>6.3628631723204354E-5</v>
      </c>
      <c r="U293">
        <f>D2*E2*G2*(P293+T293)</f>
        <v>1059621.1239809066</v>
      </c>
      <c r="V293">
        <f t="shared" si="120"/>
        <v>1059.6211239809065</v>
      </c>
      <c r="W293" s="2">
        <v>22</v>
      </c>
      <c r="X293">
        <f t="shared" si="121"/>
        <v>379.94</v>
      </c>
      <c r="Y293" s="6">
        <f t="shared" si="122"/>
        <v>295.3</v>
      </c>
      <c r="Z293">
        <f t="shared" si="123"/>
        <v>2.2114271288940266</v>
      </c>
      <c r="AA293" s="2">
        <v>28.5</v>
      </c>
      <c r="AB293">
        <f t="shared" si="124"/>
        <v>492.19499999999999</v>
      </c>
      <c r="AC293" s="6">
        <f t="shared" si="113"/>
        <v>301.8</v>
      </c>
      <c r="AD293">
        <f t="shared" si="125"/>
        <v>3.1201438467792553</v>
      </c>
      <c r="AE293" s="8">
        <v>68</v>
      </c>
      <c r="AF293">
        <f t="shared" si="126"/>
        <v>0.68</v>
      </c>
      <c r="AG293" s="8">
        <v>92</v>
      </c>
      <c r="AH293">
        <f t="shared" si="127"/>
        <v>0.92</v>
      </c>
      <c r="AI293">
        <f t="shared" si="128"/>
        <v>2.078105387196199</v>
      </c>
      <c r="AL293">
        <f t="shared" si="129"/>
        <v>798.00009163302752</v>
      </c>
      <c r="AM293" s="13">
        <v>16.909714285714283</v>
      </c>
      <c r="AN293">
        <f t="shared" si="130"/>
        <v>2.119011571929803E-2</v>
      </c>
      <c r="AO293" s="6">
        <f t="shared" si="131"/>
        <v>7589794316.8739386</v>
      </c>
      <c r="AP293">
        <f t="shared" si="132"/>
        <v>8280773520.7485352</v>
      </c>
      <c r="AQ293">
        <f t="shared" si="133"/>
        <v>7935283918.8112373</v>
      </c>
      <c r="AR293">
        <f t="shared" si="134"/>
        <v>38.906697053931495</v>
      </c>
      <c r="AS293">
        <f t="shared" si="112"/>
        <v>0.13818110695713967</v>
      </c>
      <c r="AT293">
        <f t="shared" si="141"/>
        <v>-0.32139334377894763</v>
      </c>
      <c r="AU293">
        <f t="shared" si="136"/>
        <v>-1.7278654031013667</v>
      </c>
      <c r="AX293">
        <f>AW2*AM293</f>
        <v>11.836799999999998</v>
      </c>
      <c r="AY293">
        <f t="shared" si="137"/>
        <v>13.564665403101365</v>
      </c>
    </row>
    <row r="294" spans="6:51" x14ac:dyDescent="0.25">
      <c r="F294">
        <f t="shared" si="138"/>
        <v>293</v>
      </c>
      <c r="G294">
        <f t="shared" si="140"/>
        <v>1.0328720129370774</v>
      </c>
      <c r="H294">
        <f t="shared" si="139"/>
        <v>2.6089276246477635E-2</v>
      </c>
      <c r="K294">
        <f t="shared" si="115"/>
        <v>1.8036228621829655E-2</v>
      </c>
      <c r="L294">
        <f>ACOS(-J2*K294)</f>
        <v>1.5731325745379978</v>
      </c>
      <c r="N294">
        <f t="shared" si="116"/>
        <v>0.99983738690168189</v>
      </c>
      <c r="O294">
        <f t="shared" si="117"/>
        <v>2.746394045752415E-2</v>
      </c>
      <c r="P294">
        <f>M2*N294*O294</f>
        <v>2.7231972925418423E-2</v>
      </c>
      <c r="Q294">
        <f t="shared" si="118"/>
        <v>2.7467394158599962E-2</v>
      </c>
      <c r="S294">
        <f t="shared" si="119"/>
        <v>1.8033295694811484E-2</v>
      </c>
      <c r="T294">
        <f>Q294*R2*S294</f>
        <v>6.3628577956811812E-5</v>
      </c>
      <c r="U294">
        <f>D2*E2*G2*(P294+T294)</f>
        <v>1059621.1208590867</v>
      </c>
      <c r="V294">
        <f t="shared" si="120"/>
        <v>1059.6211208590867</v>
      </c>
      <c r="W294" s="2">
        <v>23.5</v>
      </c>
      <c r="X294">
        <f t="shared" si="121"/>
        <v>405.84499999999997</v>
      </c>
      <c r="Y294" s="6">
        <f t="shared" si="122"/>
        <v>296.8</v>
      </c>
      <c r="Z294">
        <f t="shared" si="123"/>
        <v>2.3974761634350776</v>
      </c>
      <c r="AA294" s="2">
        <v>27</v>
      </c>
      <c r="AB294">
        <f t="shared" si="124"/>
        <v>466.28999999999996</v>
      </c>
      <c r="AC294" s="6">
        <f t="shared" si="113"/>
        <v>300.3</v>
      </c>
      <c r="AD294">
        <f t="shared" si="125"/>
        <v>2.8856828078154693</v>
      </c>
      <c r="AE294" s="8">
        <v>68</v>
      </c>
      <c r="AF294">
        <f t="shared" si="126"/>
        <v>0.68</v>
      </c>
      <c r="AG294" s="8">
        <v>92</v>
      </c>
      <c r="AH294">
        <f t="shared" si="127"/>
        <v>0.92</v>
      </c>
      <c r="AI294">
        <f t="shared" si="128"/>
        <v>2.0839711898373956</v>
      </c>
      <c r="AL294">
        <f t="shared" si="129"/>
        <v>798.00008928198667</v>
      </c>
      <c r="AM294" s="13">
        <v>15.588000000000001</v>
      </c>
      <c r="AN294">
        <f t="shared" si="130"/>
        <v>1.9533832400978241E-2</v>
      </c>
      <c r="AO294" s="6">
        <f t="shared" si="131"/>
        <v>7745259436.8026133</v>
      </c>
      <c r="AP294">
        <f t="shared" si="132"/>
        <v>8117293828.9158564</v>
      </c>
      <c r="AQ294">
        <f t="shared" si="133"/>
        <v>7931276632.8592348</v>
      </c>
      <c r="AR294">
        <f t="shared" si="134"/>
        <v>38.88704933090883</v>
      </c>
      <c r="AS294">
        <f t="shared" si="112"/>
        <v>0.13789647375463002</v>
      </c>
      <c r="AT294">
        <f t="shared" si="141"/>
        <v>-0.32362932625867935</v>
      </c>
      <c r="AU294">
        <f t="shared" si="136"/>
        <v>-1.7354256846519718</v>
      </c>
      <c r="AX294">
        <f>AW2*AM294</f>
        <v>10.9116</v>
      </c>
      <c r="AY294">
        <f t="shared" si="137"/>
        <v>12.647025684651972</v>
      </c>
    </row>
    <row r="295" spans="6:51" x14ac:dyDescent="0.25">
      <c r="F295">
        <f t="shared" si="138"/>
        <v>294</v>
      </c>
      <c r="G295">
        <f t="shared" si="140"/>
        <v>1.0328711383843971</v>
      </c>
      <c r="H295">
        <f t="shared" si="139"/>
        <v>2.6212005383941916E-2</v>
      </c>
      <c r="K295">
        <f t="shared" si="115"/>
        <v>1.8036213346894821E-2</v>
      </c>
      <c r="L295">
        <f>ACOS(-J2*K295)</f>
        <v>1.5731325725594192</v>
      </c>
      <c r="N295">
        <f t="shared" si="116"/>
        <v>0.99983738717704962</v>
      </c>
      <c r="O295">
        <f t="shared" si="117"/>
        <v>2.7463940422990569E-2</v>
      </c>
      <c r="P295">
        <f>M2*N295*O295</f>
        <v>2.7231972898676543E-2</v>
      </c>
      <c r="Q295">
        <f t="shared" si="118"/>
        <v>2.746739412405335E-2</v>
      </c>
      <c r="S295">
        <f t="shared" si="119"/>
        <v>1.8033280427327145E-2</v>
      </c>
      <c r="T295">
        <f>Q295*R2*S295</f>
        <v>6.3628524007079299E-5</v>
      </c>
      <c r="U295">
        <f>D2*E2*G2*(P295+T295)</f>
        <v>1059621.1177266212</v>
      </c>
      <c r="V295">
        <f t="shared" si="120"/>
        <v>1059.6211177266212</v>
      </c>
      <c r="W295" s="2">
        <v>21.5</v>
      </c>
      <c r="X295">
        <f t="shared" si="121"/>
        <v>371.30500000000001</v>
      </c>
      <c r="Y295" s="6">
        <f t="shared" si="122"/>
        <v>294.8</v>
      </c>
      <c r="Z295">
        <f t="shared" si="123"/>
        <v>2.1522831732713339</v>
      </c>
      <c r="AA295" s="2">
        <v>31</v>
      </c>
      <c r="AB295">
        <f t="shared" si="124"/>
        <v>535.37</v>
      </c>
      <c r="AC295" s="6">
        <f t="shared" si="113"/>
        <v>304.3</v>
      </c>
      <c r="AD295">
        <f t="shared" si="125"/>
        <v>3.5479274662728466</v>
      </c>
      <c r="AE295" s="8">
        <v>53</v>
      </c>
      <c r="AF295">
        <f t="shared" si="126"/>
        <v>0.53</v>
      </c>
      <c r="AG295" s="8">
        <v>91</v>
      </c>
      <c r="AH295">
        <f t="shared" si="127"/>
        <v>0.91</v>
      </c>
      <c r="AI295">
        <f t="shared" si="128"/>
        <v>1.9194896224007614</v>
      </c>
      <c r="AL295">
        <f t="shared" si="129"/>
        <v>798.00008692292863</v>
      </c>
      <c r="AM295" s="13">
        <v>21.347999999999999</v>
      </c>
      <c r="AN295">
        <f t="shared" si="130"/>
        <v>2.6751876785273836E-2</v>
      </c>
      <c r="AO295" s="6">
        <f t="shared" si="131"/>
        <v>7538496509.1746454</v>
      </c>
      <c r="AP295">
        <f t="shared" si="132"/>
        <v>8558711713.0389957</v>
      </c>
      <c r="AQ295">
        <f t="shared" si="133"/>
        <v>8048604111.1068211</v>
      </c>
      <c r="AR295">
        <f t="shared" si="134"/>
        <v>39.462305956756744</v>
      </c>
      <c r="AS295">
        <f t="shared" si="112"/>
        <v>0.14603609459733258</v>
      </c>
      <c r="AT295">
        <f t="shared" si="141"/>
        <v>-0.31388496633988028</v>
      </c>
      <c r="AU295">
        <f t="shared" si="136"/>
        <v>-1.8088942784582887</v>
      </c>
      <c r="AX295">
        <f>AW2*AM295</f>
        <v>14.943599999999998</v>
      </c>
      <c r="AY295">
        <f t="shared" si="137"/>
        <v>16.752494278458286</v>
      </c>
    </row>
    <row r="296" spans="6:51" x14ac:dyDescent="0.25">
      <c r="F296">
        <f t="shared" si="138"/>
        <v>295</v>
      </c>
      <c r="G296">
        <f t="shared" si="140"/>
        <v>1.0328702608597595</v>
      </c>
      <c r="H296">
        <f t="shared" si="139"/>
        <v>2.6334732151516889E-2</v>
      </c>
      <c r="K296">
        <f t="shared" si="115"/>
        <v>1.8036198020051793E-2</v>
      </c>
      <c r="L296">
        <f>ACOS(-J2*K296)</f>
        <v>1.5731325705741168</v>
      </c>
      <c r="N296">
        <f t="shared" si="116"/>
        <v>0.99983738745335282</v>
      </c>
      <c r="O296">
        <f t="shared" si="117"/>
        <v>2.7463940388339634E-2</v>
      </c>
      <c r="P296">
        <f>M2*N296*O296</f>
        <v>2.7231972871843785E-2</v>
      </c>
      <c r="Q296">
        <f t="shared" si="118"/>
        <v>2.7467394089389342E-2</v>
      </c>
      <c r="S296">
        <f t="shared" si="119"/>
        <v>1.8033265107959922E-2</v>
      </c>
      <c r="T296">
        <f>Q296*R2*S296</f>
        <v>6.362846987401171E-5</v>
      </c>
      <c r="U296">
        <f>D2*E2*G2*(P296+T296)</f>
        <v>1059621.1145835102</v>
      </c>
      <c r="V296">
        <f t="shared" si="120"/>
        <v>1059.6211145835102</v>
      </c>
      <c r="W296" s="2">
        <v>22</v>
      </c>
      <c r="X296">
        <f t="shared" si="121"/>
        <v>379.94</v>
      </c>
      <c r="Y296" s="6">
        <f t="shared" si="122"/>
        <v>295.3</v>
      </c>
      <c r="Z296">
        <f t="shared" si="123"/>
        <v>2.2114271288940266</v>
      </c>
      <c r="AA296" s="2">
        <v>31</v>
      </c>
      <c r="AB296">
        <f t="shared" si="124"/>
        <v>535.37</v>
      </c>
      <c r="AC296" s="6">
        <f t="shared" si="113"/>
        <v>304.3</v>
      </c>
      <c r="AD296">
        <f t="shared" si="125"/>
        <v>3.5479274662728466</v>
      </c>
      <c r="AE296" s="8">
        <v>50</v>
      </c>
      <c r="AF296">
        <f t="shared" si="126"/>
        <v>0.5</v>
      </c>
      <c r="AG296" s="8">
        <v>92</v>
      </c>
      <c r="AH296">
        <f t="shared" si="127"/>
        <v>0.92</v>
      </c>
      <c r="AI296">
        <f t="shared" si="128"/>
        <v>1.9042383458594638</v>
      </c>
      <c r="AL296">
        <f t="shared" si="129"/>
        <v>798.0000845558535</v>
      </c>
      <c r="AM296" s="13">
        <v>19.835999999999999</v>
      </c>
      <c r="AN296">
        <f t="shared" si="130"/>
        <v>2.4857140223287333E-2</v>
      </c>
      <c r="AO296" s="6">
        <f t="shared" si="131"/>
        <v>7589794316.8739386</v>
      </c>
      <c r="AP296">
        <f t="shared" si="132"/>
        <v>8558711713.0389957</v>
      </c>
      <c r="AQ296">
        <f t="shared" si="133"/>
        <v>8074253014.9564667</v>
      </c>
      <c r="AR296">
        <f t="shared" si="134"/>
        <v>39.588062532331556</v>
      </c>
      <c r="AS296">
        <f t="shared" si="112"/>
        <v>0.14680820002172587</v>
      </c>
      <c r="AT296">
        <f t="shared" si="141"/>
        <v>-0.31644286069856209</v>
      </c>
      <c r="AU296">
        <f t="shared" si="136"/>
        <v>-1.8391191369856785</v>
      </c>
      <c r="AX296">
        <f>AW2*AM296</f>
        <v>13.885199999999998</v>
      </c>
      <c r="AY296">
        <f t="shared" si="137"/>
        <v>15.724319136985676</v>
      </c>
    </row>
    <row r="297" spans="6:51" x14ac:dyDescent="0.25">
      <c r="F297">
        <f t="shared" si="138"/>
        <v>296</v>
      </c>
      <c r="G297">
        <f t="shared" si="140"/>
        <v>1.032869380363244</v>
      </c>
      <c r="H297">
        <f t="shared" si="139"/>
        <v>2.6457456538106546E-2</v>
      </c>
      <c r="K297">
        <f t="shared" si="115"/>
        <v>1.8036182641301964E-2</v>
      </c>
      <c r="L297">
        <f>ACOS(-J2*K297)</f>
        <v>1.5731325685820909</v>
      </c>
      <c r="N297">
        <f t="shared" si="116"/>
        <v>0.99983738773059161</v>
      </c>
      <c r="O297">
        <f t="shared" si="117"/>
        <v>2.7463940353571352E-2</v>
      </c>
      <c r="P297">
        <f>M2*N297*O297</f>
        <v>2.7231972844920155E-2</v>
      </c>
      <c r="Q297">
        <f t="shared" si="118"/>
        <v>2.7467394054607939E-2</v>
      </c>
      <c r="S297">
        <f t="shared" si="119"/>
        <v>1.80332497367112E-2</v>
      </c>
      <c r="T297">
        <f>Q297*R2*S297</f>
        <v>6.3628415557613908E-5</v>
      </c>
      <c r="U297">
        <f>D2*E2*G2*(P297+T297)</f>
        <v>1059621.1114297549</v>
      </c>
      <c r="V297">
        <f t="shared" si="120"/>
        <v>1059.6211114297548</v>
      </c>
      <c r="W297" s="2">
        <v>23</v>
      </c>
      <c r="X297">
        <f t="shared" si="121"/>
        <v>397.21</v>
      </c>
      <c r="Y297" s="6">
        <f t="shared" si="122"/>
        <v>296.3</v>
      </c>
      <c r="Z297">
        <f t="shared" si="123"/>
        <v>2.3339947564661481</v>
      </c>
      <c r="AA297" s="2">
        <v>30</v>
      </c>
      <c r="AB297">
        <f t="shared" si="124"/>
        <v>518.1</v>
      </c>
      <c r="AC297" s="6">
        <f t="shared" si="113"/>
        <v>303.3</v>
      </c>
      <c r="AD297">
        <f t="shared" si="125"/>
        <v>3.3710490534071527</v>
      </c>
      <c r="AE297" s="8">
        <v>60</v>
      </c>
      <c r="AF297">
        <f t="shared" si="126"/>
        <v>0.6</v>
      </c>
      <c r="AG297" s="8">
        <v>93</v>
      </c>
      <c r="AH297">
        <f t="shared" si="127"/>
        <v>0.93</v>
      </c>
      <c r="AI297">
        <f t="shared" si="128"/>
        <v>2.0966222777789048</v>
      </c>
      <c r="AL297">
        <f t="shared" si="129"/>
        <v>798.00008218076198</v>
      </c>
      <c r="AM297" s="13">
        <v>17.82</v>
      </c>
      <c r="AN297">
        <f t="shared" si="130"/>
        <v>2.2330824767964667E-2</v>
      </c>
      <c r="AO297" s="6">
        <f t="shared" si="131"/>
        <v>7693174893.707921</v>
      </c>
      <c r="AP297">
        <f t="shared" si="132"/>
        <v>8446710189.1074104</v>
      </c>
      <c r="AQ297">
        <f t="shared" si="133"/>
        <v>8069942541.4076653</v>
      </c>
      <c r="AR297">
        <f t="shared" si="134"/>
        <v>39.566928280521786</v>
      </c>
      <c r="AS297">
        <f t="shared" si="112"/>
        <v>0.13728395069835606</v>
      </c>
      <c r="AT297">
        <f t="shared" si="141"/>
        <v>-0.31985338656324769</v>
      </c>
      <c r="AU297">
        <f t="shared" si="136"/>
        <v>-1.7374129638840661</v>
      </c>
      <c r="AX297">
        <f>AW2*AM297</f>
        <v>12.474</v>
      </c>
      <c r="AY297">
        <f t="shared" si="137"/>
        <v>14.211412963884067</v>
      </c>
    </row>
    <row r="298" spans="6:51" x14ac:dyDescent="0.25">
      <c r="F298">
        <f t="shared" si="138"/>
        <v>297</v>
      </c>
      <c r="G298">
        <f t="shared" si="140"/>
        <v>1.0328684968949304</v>
      </c>
      <c r="H298">
        <f t="shared" si="139"/>
        <v>2.6580178532615087E-2</v>
      </c>
      <c r="K298">
        <f t="shared" si="115"/>
        <v>1.8036167210646728E-2</v>
      </c>
      <c r="L298">
        <f>ACOS(-J2*K298)</f>
        <v>1.5731325665833416</v>
      </c>
      <c r="N298">
        <f t="shared" si="116"/>
        <v>0.99983738800876587</v>
      </c>
      <c r="O298">
        <f t="shared" si="117"/>
        <v>2.7463940318685716E-2</v>
      </c>
      <c r="P298">
        <f>M2*N298*O298</f>
        <v>2.7231972817905636E-2</v>
      </c>
      <c r="Q298">
        <f t="shared" si="118"/>
        <v>2.746739401970914E-2</v>
      </c>
      <c r="S298">
        <f t="shared" si="119"/>
        <v>1.8033234313582374E-2</v>
      </c>
      <c r="T298">
        <f>Q298*R2*S298</f>
        <v>6.3628361057890842E-5</v>
      </c>
      <c r="U298">
        <f>D2*E2*G2*(P298+T298)</f>
        <v>1059621.1082653545</v>
      </c>
      <c r="V298">
        <f t="shared" si="120"/>
        <v>1059.6211082653545</v>
      </c>
      <c r="W298" s="2">
        <v>23</v>
      </c>
      <c r="X298">
        <f t="shared" si="121"/>
        <v>397.21</v>
      </c>
      <c r="Y298" s="6">
        <f t="shared" si="122"/>
        <v>296.3</v>
      </c>
      <c r="Z298">
        <f t="shared" si="123"/>
        <v>2.3339947564661481</v>
      </c>
      <c r="AA298" s="2">
        <v>29.5</v>
      </c>
      <c r="AB298">
        <f t="shared" si="124"/>
        <v>509.46499999999997</v>
      </c>
      <c r="AC298" s="6">
        <f t="shared" si="113"/>
        <v>302.8</v>
      </c>
      <c r="AD298">
        <f t="shared" si="125"/>
        <v>3.2855284428483555</v>
      </c>
      <c r="AE298" s="8">
        <v>55</v>
      </c>
      <c r="AF298">
        <f t="shared" si="126"/>
        <v>0.55000000000000004</v>
      </c>
      <c r="AG298" s="8">
        <v>94</v>
      </c>
      <c r="AH298">
        <f t="shared" si="127"/>
        <v>0.94</v>
      </c>
      <c r="AI298">
        <f t="shared" si="128"/>
        <v>2.0004978573223875</v>
      </c>
      <c r="AL298">
        <f t="shared" si="129"/>
        <v>798.00007979765383</v>
      </c>
      <c r="AM298" s="13">
        <v>15.732000000000001</v>
      </c>
      <c r="AN298">
        <f t="shared" si="130"/>
        <v>1.9714283742915301E-2</v>
      </c>
      <c r="AO298" s="6">
        <f t="shared" si="131"/>
        <v>7693174893.707921</v>
      </c>
      <c r="AP298">
        <f t="shared" si="132"/>
        <v>8391123459.3793173</v>
      </c>
      <c r="AQ298">
        <f t="shared" si="133"/>
        <v>8042149176.5436192</v>
      </c>
      <c r="AR298">
        <f t="shared" si="134"/>
        <v>39.430657412593362</v>
      </c>
      <c r="AS298">
        <f t="shared" ref="AS298:AS361" si="142">(0.34-(0.14*SQRT(AI298)))</f>
        <v>0.14198546012093255</v>
      </c>
      <c r="AT298">
        <f t="shared" si="141"/>
        <v>-0.32338571694706431</v>
      </c>
      <c r="AU298">
        <f t="shared" si="136"/>
        <v>-1.8105008186973568</v>
      </c>
      <c r="AX298">
        <f>AW2*AM298</f>
        <v>11.0124</v>
      </c>
      <c r="AY298">
        <f t="shared" si="137"/>
        <v>12.822900818697356</v>
      </c>
    </row>
    <row r="299" spans="6:51" x14ac:dyDescent="0.25">
      <c r="F299">
        <f t="shared" si="138"/>
        <v>298</v>
      </c>
      <c r="G299">
        <f t="shared" si="140"/>
        <v>1.0328676104548982</v>
      </c>
      <c r="H299">
        <f t="shared" si="139"/>
        <v>2.6702898123946908E-2</v>
      </c>
      <c r="K299">
        <f t="shared" si="115"/>
        <v>1.8036151728087469E-2</v>
      </c>
      <c r="L299">
        <f>ACOS(-J2*K299)</f>
        <v>1.5731325645778691</v>
      </c>
      <c r="N299">
        <f t="shared" si="116"/>
        <v>0.99983738828787561</v>
      </c>
      <c r="O299">
        <f t="shared" si="117"/>
        <v>2.7463940283682736E-2</v>
      </c>
      <c r="P299">
        <f>M2*N299*O299</f>
        <v>2.7231972790800248E-2</v>
      </c>
      <c r="Q299">
        <f t="shared" si="118"/>
        <v>2.7467393984692952E-2</v>
      </c>
      <c r="S299">
        <f t="shared" si="119"/>
        <v>1.8033218838574828E-2</v>
      </c>
      <c r="T299">
        <f>Q299*R2*S299</f>
        <v>6.3628306374847402E-5</v>
      </c>
      <c r="U299">
        <f>D2*E2*G2*(P299+T299)</f>
        <v>1059621.1050903101</v>
      </c>
      <c r="V299">
        <f t="shared" si="120"/>
        <v>1059.62110509031</v>
      </c>
      <c r="W299" s="2">
        <v>21</v>
      </c>
      <c r="X299">
        <f t="shared" si="121"/>
        <v>362.67</v>
      </c>
      <c r="Y299" s="6">
        <f t="shared" si="122"/>
        <v>294.3</v>
      </c>
      <c r="Z299">
        <f t="shared" si="123"/>
        <v>2.0945280629249932</v>
      </c>
      <c r="AA299" s="2">
        <v>30.5</v>
      </c>
      <c r="AB299">
        <f t="shared" si="124"/>
        <v>526.73500000000001</v>
      </c>
      <c r="AC299" s="6">
        <f t="shared" si="113"/>
        <v>303.8</v>
      </c>
      <c r="AD299">
        <f t="shared" si="125"/>
        <v>3.4585031764857836</v>
      </c>
      <c r="AE299" s="8">
        <v>57</v>
      </c>
      <c r="AF299">
        <f t="shared" si="126"/>
        <v>0.56999999999999995</v>
      </c>
      <c r="AG299" s="8">
        <v>93</v>
      </c>
      <c r="AH299">
        <f t="shared" si="127"/>
        <v>0.93</v>
      </c>
      <c r="AI299">
        <f t="shared" si="128"/>
        <v>1.9596289545585701</v>
      </c>
      <c r="AL299">
        <f t="shared" si="129"/>
        <v>798.00007740652961</v>
      </c>
      <c r="AM299" s="13">
        <v>17.135999999999999</v>
      </c>
      <c r="AN299">
        <f t="shared" si="130"/>
        <v>2.1473682127564897E-2</v>
      </c>
      <c r="AO299" s="6">
        <f t="shared" si="131"/>
        <v>7487459175.1471529</v>
      </c>
      <c r="AP299">
        <f t="shared" si="132"/>
        <v>8502572636.9173031</v>
      </c>
      <c r="AQ299">
        <f t="shared" si="133"/>
        <v>7995015906.0322285</v>
      </c>
      <c r="AR299">
        <f t="shared" si="134"/>
        <v>39.199562987276018</v>
      </c>
      <c r="AS299">
        <f t="shared" si="142"/>
        <v>0.14401855315018217</v>
      </c>
      <c r="AT299">
        <f t="shared" si="141"/>
        <v>-0.32101052912778738</v>
      </c>
      <c r="AU299">
        <f t="shared" si="136"/>
        <v>-1.8122534967360762</v>
      </c>
      <c r="AX299">
        <f>AW2*AM299</f>
        <v>11.995199999999999</v>
      </c>
      <c r="AY299">
        <f t="shared" si="137"/>
        <v>13.807453496736075</v>
      </c>
    </row>
    <row r="300" spans="6:51" x14ac:dyDescent="0.25">
      <c r="F300">
        <f t="shared" si="138"/>
        <v>299</v>
      </c>
      <c r="G300">
        <f t="shared" si="140"/>
        <v>1.0328667210432279</v>
      </c>
      <c r="H300">
        <f t="shared" si="139"/>
        <v>2.6825615301006658E-2</v>
      </c>
      <c r="K300">
        <f t="shared" si="115"/>
        <v>1.8036136193625596E-2</v>
      </c>
      <c r="L300">
        <f>ACOS(-J2*K300)</f>
        <v>1.5731325625656736</v>
      </c>
      <c r="N300">
        <f t="shared" si="116"/>
        <v>0.9998373885679207</v>
      </c>
      <c r="O300">
        <f t="shared" si="117"/>
        <v>2.746394024856242E-2</v>
      </c>
      <c r="P300">
        <f>M2*N300*O300</f>
        <v>2.7231972763603986E-2</v>
      </c>
      <c r="Q300">
        <f t="shared" si="118"/>
        <v>2.7467393949559382E-2</v>
      </c>
      <c r="S300">
        <f t="shared" si="119"/>
        <v>1.8033203311689974E-2</v>
      </c>
      <c r="T300">
        <f>Q300*R2*S300</f>
        <v>6.3628251508488591E-5</v>
      </c>
      <c r="U300">
        <f>D2*E2*G2*(P300+T300)</f>
        <v>1059621.1019046213</v>
      </c>
      <c r="V300">
        <f t="shared" si="120"/>
        <v>1059.6211019046214</v>
      </c>
      <c r="W300" s="2">
        <v>22</v>
      </c>
      <c r="X300">
        <f t="shared" si="121"/>
        <v>379.94</v>
      </c>
      <c r="Y300" s="6">
        <f t="shared" si="122"/>
        <v>295.3</v>
      </c>
      <c r="Z300">
        <f t="shared" si="123"/>
        <v>2.2114271288940266</v>
      </c>
      <c r="AA300" s="2">
        <v>30.6</v>
      </c>
      <c r="AB300">
        <f t="shared" si="124"/>
        <v>528.46199999999999</v>
      </c>
      <c r="AC300" s="6">
        <f t="shared" si="113"/>
        <v>303.90000000000003</v>
      </c>
      <c r="AD300">
        <f t="shared" si="125"/>
        <v>3.4762292385711993</v>
      </c>
      <c r="AE300" s="8">
        <v>57</v>
      </c>
      <c r="AF300">
        <f t="shared" si="126"/>
        <v>0.56999999999999995</v>
      </c>
      <c r="AG300" s="8">
        <v>92</v>
      </c>
      <c r="AH300">
        <f t="shared" si="127"/>
        <v>0.92</v>
      </c>
      <c r="AI300">
        <f t="shared" si="128"/>
        <v>2.007981812284044</v>
      </c>
      <c r="AL300">
        <f t="shared" si="129"/>
        <v>798.00007500738911</v>
      </c>
      <c r="AM300" s="13">
        <v>15.192</v>
      </c>
      <c r="AN300">
        <f t="shared" si="130"/>
        <v>1.903759219553874E-2</v>
      </c>
      <c r="AO300" s="6">
        <f t="shared" si="131"/>
        <v>7589794316.8739386</v>
      </c>
      <c r="AP300">
        <f t="shared" si="132"/>
        <v>8513778292.7229395</v>
      </c>
      <c r="AQ300">
        <f t="shared" si="133"/>
        <v>8051786304.798439</v>
      </c>
      <c r="AR300">
        <f t="shared" si="134"/>
        <v>39.477908252426751</v>
      </c>
      <c r="AS300">
        <f t="shared" si="142"/>
        <v>0.14161541511305051</v>
      </c>
      <c r="AT300">
        <f t="shared" si="141"/>
        <v>-0.32429925053602265</v>
      </c>
      <c r="AU300">
        <f t="shared" si="136"/>
        <v>-1.8130534523437434</v>
      </c>
      <c r="AX300">
        <f>AW2*AM300</f>
        <v>10.634399999999999</v>
      </c>
      <c r="AY300">
        <f t="shared" si="137"/>
        <v>12.447453452343742</v>
      </c>
    </row>
    <row r="301" spans="6:51" x14ac:dyDescent="0.25">
      <c r="F301">
        <f t="shared" si="138"/>
        <v>300</v>
      </c>
      <c r="G301">
        <f t="shared" si="140"/>
        <v>1.0328658286599997</v>
      </c>
      <c r="H301">
        <f t="shared" si="139"/>
        <v>2.6948330052699195E-2</v>
      </c>
      <c r="K301">
        <f t="shared" si="115"/>
        <v>1.8036120607262514E-2</v>
      </c>
      <c r="L301">
        <f>ACOS(-J2*K301)</f>
        <v>1.5731325605467554</v>
      </c>
      <c r="N301">
        <f t="shared" si="116"/>
        <v>0.99983738884890128</v>
      </c>
      <c r="O301">
        <f t="shared" si="117"/>
        <v>2.7463940213324763E-2</v>
      </c>
      <c r="P301">
        <f>M2*N301*O301</f>
        <v>2.7231972736316855E-2</v>
      </c>
      <c r="Q301">
        <f t="shared" si="118"/>
        <v>2.7467393914308427E-2</v>
      </c>
      <c r="S301">
        <f t="shared" si="119"/>
        <v>1.803318773292921E-2</v>
      </c>
      <c r="T301">
        <f>Q301*R2*S301</f>
        <v>6.3628196458819327E-5</v>
      </c>
      <c r="U301">
        <f>D2*E2*G2*(P301+T301)</f>
        <v>1059621.0987082892</v>
      </c>
      <c r="V301">
        <f t="shared" si="120"/>
        <v>1059.6210987082893</v>
      </c>
      <c r="W301" s="2">
        <v>22.5</v>
      </c>
      <c r="X301">
        <f t="shared" si="121"/>
        <v>388.57499999999999</v>
      </c>
      <c r="Y301" s="6">
        <f t="shared" si="122"/>
        <v>295.8</v>
      </c>
      <c r="Z301">
        <f t="shared" si="123"/>
        <v>2.2719881109601614</v>
      </c>
      <c r="AA301" s="2">
        <v>30</v>
      </c>
      <c r="AB301">
        <f t="shared" si="124"/>
        <v>518.1</v>
      </c>
      <c r="AC301" s="6">
        <f t="shared" si="113"/>
        <v>303.3</v>
      </c>
      <c r="AD301">
        <f t="shared" si="125"/>
        <v>3.3710490534071527</v>
      </c>
      <c r="AE301" s="8">
        <v>60</v>
      </c>
      <c r="AF301">
        <f t="shared" si="126"/>
        <v>0.6</v>
      </c>
      <c r="AG301" s="8">
        <v>92</v>
      </c>
      <c r="AH301">
        <f t="shared" si="127"/>
        <v>0.92</v>
      </c>
      <c r="AI301">
        <f t="shared" si="128"/>
        <v>2.0564292470638201</v>
      </c>
      <c r="AL301">
        <f t="shared" si="129"/>
        <v>798.00007260023324</v>
      </c>
      <c r="AM301" s="13">
        <v>15.588000000000001</v>
      </c>
      <c r="AN301">
        <f t="shared" si="130"/>
        <v>1.9533832809322284E-2</v>
      </c>
      <c r="AO301" s="6">
        <f t="shared" si="131"/>
        <v>7641353482.9750309</v>
      </c>
      <c r="AP301">
        <f t="shared" si="132"/>
        <v>8446710189.1074104</v>
      </c>
      <c r="AQ301">
        <f t="shared" si="133"/>
        <v>8044031836.0412207</v>
      </c>
      <c r="AR301">
        <f t="shared" si="134"/>
        <v>39.439888092110102</v>
      </c>
      <c r="AS301">
        <f t="shared" si="142"/>
        <v>0.13923642451268489</v>
      </c>
      <c r="AT301">
        <f t="shared" si="141"/>
        <v>-0.32362932570741487</v>
      </c>
      <c r="AU301">
        <f t="shared" si="136"/>
        <v>-1.7772004099775227</v>
      </c>
      <c r="AX301">
        <f>AW2*AM301</f>
        <v>10.9116</v>
      </c>
      <c r="AY301">
        <f t="shared" si="137"/>
        <v>12.688800409977523</v>
      </c>
    </row>
    <row r="302" spans="6:51" x14ac:dyDescent="0.25">
      <c r="F302">
        <f t="shared" si="138"/>
        <v>301</v>
      </c>
      <c r="G302">
        <f t="shared" si="140"/>
        <v>1.0328649333052942</v>
      </c>
      <c r="H302">
        <f t="shared" si="139"/>
        <v>2.7071042367929562E-2</v>
      </c>
      <c r="K302">
        <f t="shared" si="115"/>
        <v>1.8036104968999621E-2</v>
      </c>
      <c r="L302">
        <f>ACOS(-J2*K302)</f>
        <v>1.5731325585211144</v>
      </c>
      <c r="N302">
        <f t="shared" si="116"/>
        <v>0.9998373891308171</v>
      </c>
      <c r="O302">
        <f t="shared" si="117"/>
        <v>2.746394017796977E-2</v>
      </c>
      <c r="P302">
        <f>M2*N302*O302</f>
        <v>2.7231972708938849E-2</v>
      </c>
      <c r="Q302">
        <f t="shared" si="118"/>
        <v>2.7467393878940094E-2</v>
      </c>
      <c r="S302">
        <f t="shared" si="119"/>
        <v>1.8033172102293937E-2</v>
      </c>
      <c r="T302">
        <f>Q302*R2*S302</f>
        <v>6.3628141225844585E-5</v>
      </c>
      <c r="U302">
        <f>D2*E2*G2*(P302+T302)</f>
        <v>1059621.095501313</v>
      </c>
      <c r="V302">
        <f t="shared" si="120"/>
        <v>1059.621095501313</v>
      </c>
      <c r="W302" s="2">
        <v>21.5</v>
      </c>
      <c r="X302">
        <f t="shared" si="121"/>
        <v>371.30500000000001</v>
      </c>
      <c r="Y302" s="6">
        <f t="shared" si="122"/>
        <v>294.8</v>
      </c>
      <c r="Z302">
        <f t="shared" si="123"/>
        <v>2.1522831732713339</v>
      </c>
      <c r="AA302" s="2">
        <v>27.5</v>
      </c>
      <c r="AB302">
        <f t="shared" si="124"/>
        <v>474.92500000000001</v>
      </c>
      <c r="AC302" s="6">
        <f t="shared" si="113"/>
        <v>300.8</v>
      </c>
      <c r="AD302">
        <f t="shared" si="125"/>
        <v>2.9620668940772426</v>
      </c>
      <c r="AE302" s="8">
        <v>75</v>
      </c>
      <c r="AF302">
        <f t="shared" si="126"/>
        <v>0.75</v>
      </c>
      <c r="AG302" s="8">
        <v>92</v>
      </c>
      <c r="AH302">
        <f t="shared" si="127"/>
        <v>0.92</v>
      </c>
      <c r="AI302">
        <f t="shared" si="128"/>
        <v>2.1008253449837797</v>
      </c>
      <c r="AL302">
        <f t="shared" si="129"/>
        <v>798.00007018506108</v>
      </c>
      <c r="AM302" s="13">
        <v>12.888</v>
      </c>
      <c r="AN302">
        <f t="shared" si="130"/>
        <v>1.6150374519404733E-2</v>
      </c>
      <c r="AO302" s="6">
        <f t="shared" si="131"/>
        <v>7538496509.1746454</v>
      </c>
      <c r="AP302">
        <f t="shared" si="132"/>
        <v>8171515569.1849499</v>
      </c>
      <c r="AQ302">
        <f t="shared" si="133"/>
        <v>7855006039.1797981</v>
      </c>
      <c r="AR302">
        <f t="shared" si="134"/>
        <v>38.513094610098548</v>
      </c>
      <c r="AS302">
        <f t="shared" si="142"/>
        <v>0.13708086151946614</v>
      </c>
      <c r="AT302">
        <f t="shared" si="141"/>
        <v>-0.32819699439880357</v>
      </c>
      <c r="AU302">
        <f t="shared" si="136"/>
        <v>-1.732685899812247</v>
      </c>
      <c r="AX302">
        <f>AW2*AM302</f>
        <v>9.0215999999999994</v>
      </c>
      <c r="AY302">
        <f t="shared" si="137"/>
        <v>10.754285899812245</v>
      </c>
    </row>
    <row r="303" spans="6:51" x14ac:dyDescent="0.25">
      <c r="F303">
        <f t="shared" si="138"/>
        <v>302</v>
      </c>
      <c r="G303">
        <f t="shared" si="140"/>
        <v>1.0328640349791924</v>
      </c>
      <c r="H303">
        <f t="shared" si="139"/>
        <v>2.7193752235603073E-2</v>
      </c>
      <c r="K303">
        <f t="shared" si="115"/>
        <v>1.803608927883834E-2</v>
      </c>
      <c r="L303">
        <f>ACOS(-J2*K303)</f>
        <v>1.5731325564887511</v>
      </c>
      <c r="N303">
        <f t="shared" si="116"/>
        <v>0.9998373894136684</v>
      </c>
      <c r="O303">
        <f t="shared" si="117"/>
        <v>2.7463940142497447E-2</v>
      </c>
      <c r="P303">
        <f>M2*N303*O303</f>
        <v>2.7231972681469988E-2</v>
      </c>
      <c r="Q303">
        <f t="shared" si="118"/>
        <v>2.7467393843454386E-2</v>
      </c>
      <c r="S303">
        <f t="shared" si="119"/>
        <v>1.8033156419785579E-2</v>
      </c>
      <c r="T303">
        <f>Q303*R2*S303</f>
        <v>6.3628085809569392E-5</v>
      </c>
      <c r="U303">
        <f>D2*E2*G2*(P303+T303)</f>
        <v>1059621.0922836943</v>
      </c>
      <c r="V303">
        <f t="shared" si="120"/>
        <v>1059.6210922836942</v>
      </c>
      <c r="W303" s="2">
        <v>21</v>
      </c>
      <c r="X303">
        <f t="shared" si="121"/>
        <v>362.67</v>
      </c>
      <c r="Y303" s="6">
        <f t="shared" si="122"/>
        <v>294.3</v>
      </c>
      <c r="Z303">
        <f t="shared" si="123"/>
        <v>2.0945280629249932</v>
      </c>
      <c r="AA303" s="2">
        <v>28</v>
      </c>
      <c r="AB303">
        <f t="shared" si="124"/>
        <v>483.56</v>
      </c>
      <c r="AC303" s="6">
        <f t="shared" si="113"/>
        <v>301.3</v>
      </c>
      <c r="AD303">
        <f t="shared" si="125"/>
        <v>3.0402092404813938</v>
      </c>
      <c r="AE303" s="8">
        <v>73</v>
      </c>
      <c r="AF303">
        <f t="shared" si="126"/>
        <v>0.73</v>
      </c>
      <c r="AG303" s="8">
        <v>93</v>
      </c>
      <c r="AH303">
        <f t="shared" si="127"/>
        <v>0.93</v>
      </c>
      <c r="AI303">
        <f t="shared" si="128"/>
        <v>2.0836319220358304</v>
      </c>
      <c r="AL303">
        <f t="shared" si="129"/>
        <v>798.00006776187422</v>
      </c>
      <c r="AM303" s="13">
        <v>15.732000000000001</v>
      </c>
      <c r="AN303">
        <f t="shared" si="130"/>
        <v>1.9714284040254593E-2</v>
      </c>
      <c r="AO303" s="6">
        <f t="shared" si="131"/>
        <v>7487459175.1471529</v>
      </c>
      <c r="AP303">
        <f t="shared" si="132"/>
        <v>8226008498.8858423</v>
      </c>
      <c r="AQ303">
        <f t="shared" si="133"/>
        <v>7856733837.0164976</v>
      </c>
      <c r="AR303">
        <f t="shared" si="134"/>
        <v>38.521566002891888</v>
      </c>
      <c r="AS303">
        <f t="shared" si="142"/>
        <v>0.1379129255199574</v>
      </c>
      <c r="AT303">
        <f t="shared" si="141"/>
        <v>-0.32338571654565629</v>
      </c>
      <c r="AU303">
        <f t="shared" si="136"/>
        <v>-1.7180260279246726</v>
      </c>
      <c r="AX303">
        <f>AW2*AM303</f>
        <v>11.0124</v>
      </c>
      <c r="AY303">
        <f t="shared" si="137"/>
        <v>12.730426027924672</v>
      </c>
    </row>
    <row r="304" spans="6:51" x14ac:dyDescent="0.25">
      <c r="F304">
        <f t="shared" si="138"/>
        <v>303</v>
      </c>
      <c r="G304">
        <f t="shared" si="140"/>
        <v>1.0328631336817757</v>
      </c>
      <c r="H304">
        <f t="shared" si="139"/>
        <v>2.7316459644625226E-2</v>
      </c>
      <c r="K304">
        <f t="shared" si="115"/>
        <v>1.8036073536780089E-2</v>
      </c>
      <c r="L304">
        <f>ACOS(-J2*K304)</f>
        <v>1.5731325544496655</v>
      </c>
      <c r="N304">
        <f t="shared" si="116"/>
        <v>0.99983738969745495</v>
      </c>
      <c r="O304">
        <f t="shared" si="117"/>
        <v>2.7463940106907794E-2</v>
      </c>
      <c r="P304">
        <f>M2*N304*O304</f>
        <v>2.7231972653910259E-2</v>
      </c>
      <c r="Q304">
        <f t="shared" si="118"/>
        <v>2.7467393807851303E-2</v>
      </c>
      <c r="S304">
        <f t="shared" si="119"/>
        <v>1.8033140685405551E-2</v>
      </c>
      <c r="T304">
        <f>Q304*R2*S304</f>
        <v>6.3628030209998736E-5</v>
      </c>
      <c r="U304">
        <f>D2*E2*G2*(P304+T304)</f>
        <v>1059621.0890554325</v>
      </c>
      <c r="V304">
        <f t="shared" si="120"/>
        <v>1059.6210890554325</v>
      </c>
      <c r="W304" s="2">
        <v>22.5</v>
      </c>
      <c r="X304">
        <f t="shared" si="121"/>
        <v>388.57499999999999</v>
      </c>
      <c r="Y304" s="6">
        <f t="shared" si="122"/>
        <v>295.8</v>
      </c>
      <c r="Z304">
        <f t="shared" si="123"/>
        <v>2.2719881109601614</v>
      </c>
      <c r="AA304" s="2">
        <v>30</v>
      </c>
      <c r="AB304">
        <f t="shared" si="124"/>
        <v>518.1</v>
      </c>
      <c r="AC304" s="6">
        <f t="shared" si="113"/>
        <v>303.3</v>
      </c>
      <c r="AD304">
        <f t="shared" si="125"/>
        <v>3.3710490534071527</v>
      </c>
      <c r="AE304" s="8">
        <v>62</v>
      </c>
      <c r="AF304">
        <f t="shared" si="126"/>
        <v>0.62</v>
      </c>
      <c r="AG304" s="8">
        <v>93</v>
      </c>
      <c r="AH304">
        <f t="shared" si="127"/>
        <v>0.93</v>
      </c>
      <c r="AI304">
        <f t="shared" si="128"/>
        <v>2.1014996781526927</v>
      </c>
      <c r="AL304">
        <f t="shared" si="129"/>
        <v>798.0000653306721</v>
      </c>
      <c r="AM304" s="13">
        <v>18.720000000000002</v>
      </c>
      <c r="AN304">
        <f t="shared" si="130"/>
        <v>2.3458644696028794E-2</v>
      </c>
      <c r="AO304" s="6">
        <f t="shared" si="131"/>
        <v>7641353482.9750309</v>
      </c>
      <c r="AP304">
        <f t="shared" si="132"/>
        <v>8446710189.1074104</v>
      </c>
      <c r="AQ304">
        <f t="shared" si="133"/>
        <v>8044031836.0412207</v>
      </c>
      <c r="AR304">
        <f t="shared" si="134"/>
        <v>39.439888092110102</v>
      </c>
      <c r="AS304">
        <f t="shared" si="142"/>
        <v>0.13704829714488037</v>
      </c>
      <c r="AT304">
        <f t="shared" si="141"/>
        <v>-0.31833082966036108</v>
      </c>
      <c r="AU304">
        <f t="shared" si="136"/>
        <v>-1.7206320922201923</v>
      </c>
      <c r="AX304">
        <f>AW2*AM304</f>
        <v>13.104000000000001</v>
      </c>
      <c r="AY304">
        <f t="shared" si="137"/>
        <v>14.824632092220194</v>
      </c>
    </row>
    <row r="305" spans="5:52" x14ac:dyDescent="0.25">
      <c r="E305" t="s">
        <v>14</v>
      </c>
      <c r="F305">
        <f t="shared" si="138"/>
        <v>304</v>
      </c>
      <c r="G305">
        <f t="shared" si="140"/>
        <v>1.0328622294131256</v>
      </c>
      <c r="H305">
        <f t="shared" si="139"/>
        <v>2.7439164583901769E-2</v>
      </c>
      <c r="K305">
        <f t="shared" si="115"/>
        <v>1.8036057742826288E-2</v>
      </c>
      <c r="L305">
        <f>ACOS(-J2*K305)</f>
        <v>1.5731325524038577</v>
      </c>
      <c r="N305">
        <f t="shared" si="116"/>
        <v>0.99983738998217675</v>
      </c>
      <c r="O305">
        <f t="shared" si="117"/>
        <v>2.7463940071200812E-2</v>
      </c>
      <c r="P305">
        <f>M2*N305*O305</f>
        <v>2.7231972626259666E-2</v>
      </c>
      <c r="Q305">
        <f t="shared" si="118"/>
        <v>2.7467393772130849E-2</v>
      </c>
      <c r="S305">
        <f t="shared" si="119"/>
        <v>1.8033124899155269E-2</v>
      </c>
      <c r="T305">
        <f>Q305*R2*S305</f>
        <v>6.3627974427137631E-5</v>
      </c>
      <c r="U305">
        <f>D2*E2*G2*(P305+T305)</f>
        <v>1059621.0858165277</v>
      </c>
      <c r="V305">
        <f t="shared" si="120"/>
        <v>1059.6210858165277</v>
      </c>
      <c r="W305" s="5">
        <v>23</v>
      </c>
      <c r="X305">
        <f t="shared" si="121"/>
        <v>397.21</v>
      </c>
      <c r="Y305" s="6">
        <f t="shared" si="122"/>
        <v>296.3</v>
      </c>
      <c r="Z305">
        <f t="shared" si="123"/>
        <v>2.3339947564661481</v>
      </c>
      <c r="AA305" s="5">
        <v>31.5</v>
      </c>
      <c r="AB305">
        <f t="shared" si="124"/>
        <v>544.005</v>
      </c>
      <c r="AC305" s="6">
        <f t="shared" si="113"/>
        <v>304.8</v>
      </c>
      <c r="AD305">
        <f t="shared" si="125"/>
        <v>3.6393591244975094</v>
      </c>
      <c r="AE305" s="11">
        <v>56</v>
      </c>
      <c r="AF305">
        <f t="shared" si="126"/>
        <v>0.56000000000000005</v>
      </c>
      <c r="AG305" s="11">
        <v>93</v>
      </c>
      <c r="AH305">
        <f t="shared" si="127"/>
        <v>0.93</v>
      </c>
      <c r="AI305">
        <f t="shared" si="128"/>
        <v>2.1043281166160615</v>
      </c>
      <c r="AL305">
        <f t="shared" si="129"/>
        <v>798.0000628914546</v>
      </c>
      <c r="AM305" s="13">
        <v>18.900000000000002</v>
      </c>
      <c r="AN305">
        <f t="shared" si="130"/>
        <v>2.3684208659731414E-2</v>
      </c>
      <c r="AO305" s="6">
        <f t="shared" si="131"/>
        <v>7693174893.707921</v>
      </c>
      <c r="AP305">
        <f t="shared" si="132"/>
        <v>8615128329.202486</v>
      </c>
      <c r="AQ305">
        <f t="shared" si="133"/>
        <v>8154151611.455204</v>
      </c>
      <c r="AR305">
        <f t="shared" si="134"/>
        <v>39.979805350964867</v>
      </c>
      <c r="AS305">
        <f t="shared" si="142"/>
        <v>0.13691176527017918</v>
      </c>
      <c r="AT305">
        <f t="shared" si="141"/>
        <v>-0.31802631830936257</v>
      </c>
      <c r="AU305">
        <f t="shared" si="136"/>
        <v>-1.7407824794719342</v>
      </c>
      <c r="AX305">
        <f>AW2*AM305</f>
        <v>13.23</v>
      </c>
      <c r="AY305">
        <f t="shared" si="137"/>
        <v>14.970782479471934</v>
      </c>
      <c r="AZ305">
        <f>SUM(AY275:AY305)/31</f>
        <v>13.528704418012818</v>
      </c>
    </row>
    <row r="306" spans="5:52" x14ac:dyDescent="0.25">
      <c r="F306">
        <f t="shared" si="138"/>
        <v>305</v>
      </c>
      <c r="G306">
        <f t="shared" si="140"/>
        <v>1.0328613221733236</v>
      </c>
      <c r="H306">
        <f t="shared" si="139"/>
        <v>2.7561867042338636E-2</v>
      </c>
      <c r="K306">
        <f t="shared" si="115"/>
        <v>1.8036041896978373E-2</v>
      </c>
      <c r="L306">
        <f>ACOS(-J2*K306)</f>
        <v>1.573132550351328</v>
      </c>
      <c r="N306">
        <f t="shared" si="116"/>
        <v>0.99983739026783391</v>
      </c>
      <c r="O306">
        <f t="shared" si="117"/>
        <v>2.7463940035376513E-2</v>
      </c>
      <c r="P306">
        <f>M2*N306*O306</f>
        <v>2.7231972598518221E-2</v>
      </c>
      <c r="Q306">
        <f t="shared" si="118"/>
        <v>2.746739373629303E-2</v>
      </c>
      <c r="S306">
        <f t="shared" si="119"/>
        <v>1.8033109061036168E-2</v>
      </c>
      <c r="T306">
        <f>Q306*R2*S306</f>
        <v>6.3627918460991146E-5</v>
      </c>
      <c r="U306">
        <f>D2*E2*G2*(P306+T306)</f>
        <v>1059621.0825669812</v>
      </c>
      <c r="V306">
        <f t="shared" si="120"/>
        <v>1059.6210825669812</v>
      </c>
      <c r="W306" s="2">
        <v>23</v>
      </c>
      <c r="X306">
        <f t="shared" si="121"/>
        <v>397.21</v>
      </c>
      <c r="Y306" s="6">
        <f t="shared" si="122"/>
        <v>296.3</v>
      </c>
      <c r="Z306">
        <f t="shared" si="123"/>
        <v>2.3339947564661481</v>
      </c>
      <c r="AA306" s="2">
        <v>32</v>
      </c>
      <c r="AB306">
        <f t="shared" si="124"/>
        <v>552.64</v>
      </c>
      <c r="AC306" s="6">
        <f t="shared" si="113"/>
        <v>305.3</v>
      </c>
      <c r="AD306">
        <f t="shared" si="125"/>
        <v>3.7328359060309499</v>
      </c>
      <c r="AE306" s="8">
        <v>45</v>
      </c>
      <c r="AF306">
        <f t="shared" si="126"/>
        <v>0.45</v>
      </c>
      <c r="AG306" s="8">
        <v>92</v>
      </c>
      <c r="AH306">
        <f t="shared" si="127"/>
        <v>0.92</v>
      </c>
      <c r="AI306">
        <f t="shared" si="128"/>
        <v>1.9135256668313918</v>
      </c>
      <c r="AL306">
        <f t="shared" si="129"/>
        <v>798.00006044422287</v>
      </c>
      <c r="AM306">
        <v>17.82</v>
      </c>
      <c r="AN306">
        <f t="shared" si="130"/>
        <v>2.2330825376228842E-2</v>
      </c>
      <c r="AO306" s="6">
        <f t="shared" si="131"/>
        <v>7693174893.707921</v>
      </c>
      <c r="AP306">
        <f t="shared" si="132"/>
        <v>8671823398.6377773</v>
      </c>
      <c r="AQ306">
        <f t="shared" si="133"/>
        <v>8182499146.1728497</v>
      </c>
      <c r="AR306">
        <f t="shared" si="134"/>
        <v>40.11879331368548</v>
      </c>
      <c r="AS306">
        <f t="shared" si="142"/>
        <v>0.14633765706804208</v>
      </c>
      <c r="AT306">
        <f t="shared" si="141"/>
        <v>-0.31985338574209105</v>
      </c>
      <c r="AU306">
        <f t="shared" si="136"/>
        <v>-1.8778241135223994</v>
      </c>
      <c r="AX306">
        <f>AW2*AM306</f>
        <v>12.474</v>
      </c>
      <c r="AY306">
        <f t="shared" si="137"/>
        <v>14.351824113522399</v>
      </c>
    </row>
    <row r="307" spans="5:52" x14ac:dyDescent="0.25">
      <c r="F307">
        <f t="shared" si="138"/>
        <v>306</v>
      </c>
      <c r="G307">
        <f t="shared" si="140"/>
        <v>1.0328604119624518</v>
      </c>
      <c r="H307">
        <f t="shared" si="139"/>
        <v>2.7684567008842018E-2</v>
      </c>
      <c r="K307">
        <f t="shared" si="115"/>
        <v>1.8036025999237766E-2</v>
      </c>
      <c r="L307">
        <f>ACOS(-J2*K307)</f>
        <v>1.5731325482920766</v>
      </c>
      <c r="N307">
        <f t="shared" si="116"/>
        <v>0.99983739055442622</v>
      </c>
      <c r="O307">
        <f t="shared" si="117"/>
        <v>2.7463939999434889E-2</v>
      </c>
      <c r="P307">
        <f>M2*N307*O307</f>
        <v>2.7231972570685912E-2</v>
      </c>
      <c r="Q307">
        <f t="shared" si="118"/>
        <v>2.7467393700337843E-2</v>
      </c>
      <c r="S307">
        <f t="shared" si="119"/>
        <v>1.8033093171049674E-2</v>
      </c>
      <c r="T307">
        <f>Q307*R2*S307</f>
        <v>6.3627862311564323E-5</v>
      </c>
      <c r="U307">
        <f>D2*E2*G2*(P307+T307)</f>
        <v>1059621.079306792</v>
      </c>
      <c r="V307">
        <f t="shared" si="120"/>
        <v>1059.6210793067919</v>
      </c>
      <c r="W307" s="2">
        <v>22.5</v>
      </c>
      <c r="X307">
        <f t="shared" si="121"/>
        <v>388.57499999999999</v>
      </c>
      <c r="Y307" s="6">
        <f t="shared" si="122"/>
        <v>295.8</v>
      </c>
      <c r="Z307">
        <f t="shared" si="123"/>
        <v>2.2719881109601614</v>
      </c>
      <c r="AA307" s="2">
        <v>29.5</v>
      </c>
      <c r="AB307">
        <f t="shared" si="124"/>
        <v>509.46499999999997</v>
      </c>
      <c r="AC307" s="6">
        <f t="shared" si="113"/>
        <v>302.8</v>
      </c>
      <c r="AD307">
        <f t="shared" si="125"/>
        <v>3.2855284428483555</v>
      </c>
      <c r="AE307" s="8">
        <v>71</v>
      </c>
      <c r="AF307">
        <f t="shared" si="126"/>
        <v>0.71</v>
      </c>
      <c r="AG307" s="8">
        <v>95</v>
      </c>
      <c r="AH307">
        <f t="shared" si="127"/>
        <v>0.95</v>
      </c>
      <c r="AI307">
        <f t="shared" si="128"/>
        <v>2.2455569499172428</v>
      </c>
      <c r="AL307">
        <f t="shared" si="129"/>
        <v>798.0000579889761</v>
      </c>
      <c r="AM307">
        <v>14.724</v>
      </c>
      <c r="AN307">
        <f t="shared" si="130"/>
        <v>1.8451126478744445E-2</v>
      </c>
      <c r="AO307" s="6">
        <f t="shared" si="131"/>
        <v>7641353482.9750309</v>
      </c>
      <c r="AP307">
        <f t="shared" si="132"/>
        <v>8391123459.3793173</v>
      </c>
      <c r="AQ307">
        <f t="shared" si="133"/>
        <v>8016238471.1771736</v>
      </c>
      <c r="AR307">
        <f t="shared" si="134"/>
        <v>39.303617224181686</v>
      </c>
      <c r="AS307">
        <f t="shared" si="142"/>
        <v>0.13020744479753826</v>
      </c>
      <c r="AT307">
        <f t="shared" si="141"/>
        <v>-0.32509097925369496</v>
      </c>
      <c r="AU307">
        <f t="shared" si="136"/>
        <v>-1.6636932578429893</v>
      </c>
      <c r="AX307">
        <f>AW2*AM307</f>
        <v>10.306799999999999</v>
      </c>
      <c r="AY307">
        <f t="shared" si="137"/>
        <v>11.970493257842989</v>
      </c>
    </row>
    <row r="308" spans="5:52" x14ac:dyDescent="0.25">
      <c r="F308">
        <f t="shared" si="138"/>
        <v>307</v>
      </c>
      <c r="G308">
        <f t="shared" si="140"/>
        <v>1.0328594987805926</v>
      </c>
      <c r="H308">
        <f t="shared" si="139"/>
        <v>2.7807264472318335E-2</v>
      </c>
      <c r="K308">
        <f t="shared" si="115"/>
        <v>1.8036010049605908E-2</v>
      </c>
      <c r="L308">
        <f>ACOS(-J2*K308)</f>
        <v>1.5731325462261039</v>
      </c>
      <c r="N308">
        <f t="shared" si="116"/>
        <v>0.99983739084195378</v>
      </c>
      <c r="O308">
        <f t="shared" si="117"/>
        <v>2.7463939963375959E-2</v>
      </c>
      <c r="P308">
        <f>M2*N308*O308</f>
        <v>2.7231972542762762E-2</v>
      </c>
      <c r="Q308">
        <f t="shared" si="118"/>
        <v>2.7467393664265306E-2</v>
      </c>
      <c r="S308">
        <f t="shared" si="119"/>
        <v>1.8033077229197225E-2</v>
      </c>
      <c r="T308">
        <f>Q308*R2*S308</f>
        <v>6.3627805978862256E-5</v>
      </c>
      <c r="U308">
        <f>D2*E2*G2*(P308+T308)</f>
        <v>1059621.0760359617</v>
      </c>
      <c r="V308">
        <f t="shared" si="120"/>
        <v>1059.6210760359618</v>
      </c>
      <c r="W308" s="2">
        <v>22.5</v>
      </c>
      <c r="X308">
        <f t="shared" si="121"/>
        <v>388.57499999999999</v>
      </c>
      <c r="Y308" s="6">
        <f t="shared" si="122"/>
        <v>295.8</v>
      </c>
      <c r="Z308">
        <f t="shared" si="123"/>
        <v>2.2719881109601614</v>
      </c>
      <c r="AA308" s="2">
        <v>31.5</v>
      </c>
      <c r="AB308">
        <f t="shared" si="124"/>
        <v>544.005</v>
      </c>
      <c r="AC308" s="6">
        <f t="shared" si="113"/>
        <v>304.8</v>
      </c>
      <c r="AD308">
        <f t="shared" si="125"/>
        <v>3.6393591244975094</v>
      </c>
      <c r="AE308" s="8">
        <v>56</v>
      </c>
      <c r="AF308">
        <f t="shared" si="126"/>
        <v>0.56000000000000005</v>
      </c>
      <c r="AG308" s="8">
        <v>94</v>
      </c>
      <c r="AH308">
        <f t="shared" si="127"/>
        <v>0.94</v>
      </c>
      <c r="AI308">
        <f t="shared" si="128"/>
        <v>2.0868549670105785</v>
      </c>
      <c r="AL308">
        <f t="shared" si="129"/>
        <v>798.00005552571577</v>
      </c>
      <c r="AM308">
        <v>15.012</v>
      </c>
      <c r="AN308">
        <f t="shared" si="130"/>
        <v>1.8812028766226365E-2</v>
      </c>
      <c r="AO308" s="6">
        <f t="shared" si="131"/>
        <v>7641353482.9750309</v>
      </c>
      <c r="AP308">
        <f t="shared" si="132"/>
        <v>8615128329.202486</v>
      </c>
      <c r="AQ308">
        <f t="shared" si="133"/>
        <v>8128240906.0887585</v>
      </c>
      <c r="AR308">
        <f t="shared" si="134"/>
        <v>39.852765162553183</v>
      </c>
      <c r="AS308">
        <f t="shared" si="142"/>
        <v>0.13775668774120778</v>
      </c>
      <c r="AT308">
        <f t="shared" si="141"/>
        <v>-0.32460376116559436</v>
      </c>
      <c r="AU308">
        <f t="shared" si="136"/>
        <v>-1.7820697557614638</v>
      </c>
      <c r="AX308">
        <f>AW2*AM308</f>
        <v>10.5084</v>
      </c>
      <c r="AY308">
        <f t="shared" si="137"/>
        <v>12.290469755761464</v>
      </c>
    </row>
    <row r="309" spans="5:52" x14ac:dyDescent="0.25">
      <c r="F309">
        <f t="shared" si="138"/>
        <v>308</v>
      </c>
      <c r="G309">
        <f t="shared" si="140"/>
        <v>1.0328585826278287</v>
      </c>
      <c r="H309">
        <f t="shared" si="139"/>
        <v>2.7929959421674203E-2</v>
      </c>
      <c r="K309">
        <f t="shared" si="115"/>
        <v>1.8035994048084245E-2</v>
      </c>
      <c r="L309">
        <f>ACOS(-J2*K309)</f>
        <v>1.5731325441534096</v>
      </c>
      <c r="N309">
        <f t="shared" si="116"/>
        <v>0.99983739113041648</v>
      </c>
      <c r="O309">
        <f t="shared" si="117"/>
        <v>2.7463939927199709E-2</v>
      </c>
      <c r="P309">
        <f>M2*N309*O309</f>
        <v>2.7231972514748751E-2</v>
      </c>
      <c r="Q309">
        <f t="shared" si="118"/>
        <v>2.7467393628075407E-2</v>
      </c>
      <c r="S309">
        <f t="shared" si="119"/>
        <v>1.803306123548027E-2</v>
      </c>
      <c r="T309">
        <f>Q309*R2*S309</f>
        <v>6.3627749462890056E-5</v>
      </c>
      <c r="U309">
        <f>D2*E2*G2*(P309+T309)</f>
        <v>1059621.0727544897</v>
      </c>
      <c r="V309">
        <f t="shared" si="120"/>
        <v>1059.6210727544897</v>
      </c>
      <c r="W309" s="2">
        <v>22</v>
      </c>
      <c r="X309">
        <f t="shared" si="121"/>
        <v>379.94</v>
      </c>
      <c r="Y309" s="6">
        <f t="shared" si="122"/>
        <v>295.3</v>
      </c>
      <c r="Z309">
        <f t="shared" si="123"/>
        <v>2.2114271288940266</v>
      </c>
      <c r="AA309" s="2">
        <v>33</v>
      </c>
      <c r="AB309">
        <f t="shared" si="124"/>
        <v>569.91</v>
      </c>
      <c r="AC309" s="6">
        <f t="shared" si="113"/>
        <v>306.3</v>
      </c>
      <c r="AD309">
        <f t="shared" si="125"/>
        <v>3.9260786579739286</v>
      </c>
      <c r="AE309" s="8">
        <v>46</v>
      </c>
      <c r="AF309">
        <f t="shared" si="126"/>
        <v>0.46</v>
      </c>
      <c r="AG309" s="8">
        <v>95</v>
      </c>
      <c r="AH309">
        <f t="shared" si="127"/>
        <v>0.95</v>
      </c>
      <c r="AI309">
        <f t="shared" si="128"/>
        <v>1.9534259775586662</v>
      </c>
      <c r="AL309">
        <f t="shared" si="129"/>
        <v>798.00005305444085</v>
      </c>
      <c r="AM309">
        <v>21.384</v>
      </c>
      <c r="AN309">
        <f t="shared" si="130"/>
        <v>2.6796990699624865E-2</v>
      </c>
      <c r="AO309" s="6">
        <f t="shared" si="131"/>
        <v>7589794316.8739386</v>
      </c>
      <c r="AP309">
        <f t="shared" si="132"/>
        <v>8786052557.743763</v>
      </c>
      <c r="AQ309">
        <f t="shared" si="133"/>
        <v>8187923437.3088512</v>
      </c>
      <c r="AR309">
        <f t="shared" si="134"/>
        <v>40.145388613125299</v>
      </c>
      <c r="AS309">
        <f t="shared" si="142"/>
        <v>0.14432897720881138</v>
      </c>
      <c r="AT309">
        <f t="shared" si="141"/>
        <v>-0.31382406255550643</v>
      </c>
      <c r="AU309">
        <f t="shared" si="136"/>
        <v>-1.8183414570583301</v>
      </c>
      <c r="AX309">
        <f>AW2*AM309</f>
        <v>14.9688</v>
      </c>
      <c r="AY309">
        <f t="shared" si="137"/>
        <v>16.787141457058329</v>
      </c>
    </row>
    <row r="310" spans="5:52" x14ac:dyDescent="0.25">
      <c r="F310">
        <f t="shared" si="138"/>
        <v>309</v>
      </c>
      <c r="G310">
        <f t="shared" si="140"/>
        <v>1.0328576635042426</v>
      </c>
      <c r="H310">
        <f t="shared" si="139"/>
        <v>2.8052651845816477E-2</v>
      </c>
      <c r="K310">
        <f t="shared" si="115"/>
        <v>1.8035977994674223E-2</v>
      </c>
      <c r="L310">
        <f>ACOS(-J2*K310)</f>
        <v>1.5731325420739941</v>
      </c>
      <c r="N310">
        <f t="shared" si="116"/>
        <v>0.99983739141981431</v>
      </c>
      <c r="O310">
        <f t="shared" si="117"/>
        <v>2.7463939890906151E-2</v>
      </c>
      <c r="P310">
        <f>M2*N310*O310</f>
        <v>2.7231972486643892E-2</v>
      </c>
      <c r="Q310">
        <f t="shared" si="118"/>
        <v>2.7467393591768152E-2</v>
      </c>
      <c r="S310">
        <f t="shared" si="119"/>
        <v>1.8033045189900249E-2</v>
      </c>
      <c r="T310">
        <f>Q310*R2*S310</f>
        <v>6.3627692763652818E-5</v>
      </c>
      <c r="U310">
        <f>D2*E2*G2*(P310+T310)</f>
        <v>1059621.0694623764</v>
      </c>
      <c r="V310">
        <f t="shared" si="120"/>
        <v>1059.6210694623765</v>
      </c>
      <c r="W310" s="2">
        <v>24</v>
      </c>
      <c r="X310">
        <f t="shared" si="121"/>
        <v>414.48</v>
      </c>
      <c r="Y310" s="6">
        <f t="shared" si="122"/>
        <v>297.3</v>
      </c>
      <c r="Z310">
        <f t="shared" si="123"/>
        <v>2.4624618961402045</v>
      </c>
      <c r="AA310" s="2">
        <v>31.5</v>
      </c>
      <c r="AB310">
        <f t="shared" si="124"/>
        <v>544.005</v>
      </c>
      <c r="AC310" s="6">
        <f t="shared" si="113"/>
        <v>304.8</v>
      </c>
      <c r="AD310">
        <f t="shared" si="125"/>
        <v>3.6393591244975094</v>
      </c>
      <c r="AE310" s="8">
        <v>58</v>
      </c>
      <c r="AF310">
        <f t="shared" si="126"/>
        <v>0.57999999999999996</v>
      </c>
      <c r="AG310" s="8">
        <v>93</v>
      </c>
      <c r="AH310">
        <f t="shared" si="127"/>
        <v>0.93</v>
      </c>
      <c r="AI310">
        <f t="shared" si="128"/>
        <v>2.2004589278094731</v>
      </c>
      <c r="AL310">
        <f t="shared" si="129"/>
        <v>798.00005057515216</v>
      </c>
      <c r="AM310">
        <v>19.8</v>
      </c>
      <c r="AN310">
        <f t="shared" si="130"/>
        <v>2.4812028502666519E-2</v>
      </c>
      <c r="AO310" s="6">
        <f t="shared" si="131"/>
        <v>7797608001.4891062</v>
      </c>
      <c r="AP310">
        <f t="shared" si="132"/>
        <v>8615128329.202486</v>
      </c>
      <c r="AQ310">
        <f t="shared" si="133"/>
        <v>8206368165.3457966</v>
      </c>
      <c r="AR310">
        <f t="shared" si="134"/>
        <v>40.23582311469044</v>
      </c>
      <c r="AS310">
        <f t="shared" si="142"/>
        <v>0.13232478485609875</v>
      </c>
      <c r="AT310">
        <f t="shared" si="141"/>
        <v>-0.3165037615214002</v>
      </c>
      <c r="AU310">
        <f t="shared" si="136"/>
        <v>-1.6851282627405577</v>
      </c>
      <c r="AX310">
        <f>AW2*AM310</f>
        <v>13.86</v>
      </c>
      <c r="AY310">
        <f t="shared" si="137"/>
        <v>15.545128262740556</v>
      </c>
    </row>
    <row r="311" spans="5:52" x14ac:dyDescent="0.25">
      <c r="F311">
        <f t="shared" si="138"/>
        <v>310</v>
      </c>
      <c r="G311">
        <f t="shared" si="140"/>
        <v>1.0328567414099177</v>
      </c>
      <c r="H311">
        <f t="shared" si="139"/>
        <v>2.8175341733652264E-2</v>
      </c>
      <c r="K311">
        <f t="shared" si="115"/>
        <v>1.8035961889377294E-2</v>
      </c>
      <c r="L311">
        <f>ACOS(-J2*K311)</f>
        <v>1.573132539987858</v>
      </c>
      <c r="N311">
        <f t="shared" si="116"/>
        <v>0.99983739171014729</v>
      </c>
      <c r="O311">
        <f t="shared" si="117"/>
        <v>2.746393985449529E-2</v>
      </c>
      <c r="P311">
        <f>M2*N311*O311</f>
        <v>2.7231972458448193E-2</v>
      </c>
      <c r="Q311">
        <f t="shared" si="118"/>
        <v>2.7467393555343552E-2</v>
      </c>
      <c r="S311">
        <f t="shared" si="119"/>
        <v>1.8033029092458613E-2</v>
      </c>
      <c r="T311">
        <f>Q311*R2*S311</f>
        <v>6.3627635881155666E-5</v>
      </c>
      <c r="U311">
        <f>D2*E2*G2*(P311+T311)</f>
        <v>1059621.0661596225</v>
      </c>
      <c r="V311">
        <f t="shared" si="120"/>
        <v>1059.6210661596226</v>
      </c>
      <c r="W311" s="2">
        <v>22.5</v>
      </c>
      <c r="X311">
        <f t="shared" si="121"/>
        <v>388.57499999999999</v>
      </c>
      <c r="Y311" s="6">
        <f t="shared" si="122"/>
        <v>295.8</v>
      </c>
      <c r="Z311">
        <f t="shared" si="123"/>
        <v>2.2719881109601614</v>
      </c>
      <c r="AA311" s="2">
        <v>31</v>
      </c>
      <c r="AB311">
        <f t="shared" si="124"/>
        <v>535.37</v>
      </c>
      <c r="AC311" s="6">
        <f t="shared" si="113"/>
        <v>304.3</v>
      </c>
      <c r="AD311">
        <f t="shared" si="125"/>
        <v>3.5479274662728466</v>
      </c>
      <c r="AE311" s="8">
        <v>59</v>
      </c>
      <c r="AF311">
        <f t="shared" si="126"/>
        <v>0.59</v>
      </c>
      <c r="AG311" s="8">
        <v>93</v>
      </c>
      <c r="AH311">
        <f t="shared" si="127"/>
        <v>0.93</v>
      </c>
      <c r="AI311">
        <f t="shared" si="128"/>
        <v>2.1031130741469646</v>
      </c>
      <c r="AL311">
        <f t="shared" si="129"/>
        <v>798.00004808785013</v>
      </c>
      <c r="AM311">
        <v>16.776</v>
      </c>
      <c r="AN311">
        <f t="shared" si="130"/>
        <v>2.102255512414852E-2</v>
      </c>
      <c r="AO311" s="6">
        <f t="shared" si="131"/>
        <v>7641353482.9750309</v>
      </c>
      <c r="AP311">
        <f t="shared" si="132"/>
        <v>8558711713.0389957</v>
      </c>
      <c r="AQ311">
        <f t="shared" si="133"/>
        <v>8100032598.0070133</v>
      </c>
      <c r="AR311">
        <f t="shared" si="134"/>
        <v>39.714459828028389</v>
      </c>
      <c r="AS311">
        <f t="shared" si="142"/>
        <v>0.1369704054742745</v>
      </c>
      <c r="AT311">
        <f t="shared" si="141"/>
        <v>-0.32161955058239949</v>
      </c>
      <c r="AU311">
        <f t="shared" si="136"/>
        <v>-1.7495156915469749</v>
      </c>
      <c r="AX311">
        <f>AW2*AM311</f>
        <v>11.7432</v>
      </c>
      <c r="AY311">
        <f t="shared" si="137"/>
        <v>13.492715691546975</v>
      </c>
    </row>
    <row r="312" spans="5:52" x14ac:dyDescent="0.25">
      <c r="F312">
        <f t="shared" si="138"/>
        <v>311</v>
      </c>
      <c r="G312">
        <f t="shared" si="140"/>
        <v>1.0328558163449371</v>
      </c>
      <c r="H312">
        <f t="shared" si="139"/>
        <v>2.829802907408888E-2</v>
      </c>
      <c r="K312">
        <f t="shared" si="115"/>
        <v>1.803594573219491E-2</v>
      </c>
      <c r="L312">
        <f>ACOS(-J2*K312)</f>
        <v>1.5731325378950007</v>
      </c>
      <c r="N312">
        <f t="shared" si="116"/>
        <v>0.99983739200141541</v>
      </c>
      <c r="O312">
        <f t="shared" si="117"/>
        <v>2.7463939817967124E-2</v>
      </c>
      <c r="P312">
        <f>M2*N312*O312</f>
        <v>2.7231972430161646E-2</v>
      </c>
      <c r="Q312">
        <f t="shared" si="118"/>
        <v>2.7467393518801602E-2</v>
      </c>
      <c r="S312">
        <f t="shared" si="119"/>
        <v>1.8033012943156814E-2</v>
      </c>
      <c r="T312">
        <f>Q312*R2*S312</f>
        <v>6.3627578815403721E-5</v>
      </c>
      <c r="U312">
        <f>D2*E2*G2*(P312+T312)</f>
        <v>1059621.062846228</v>
      </c>
      <c r="V312">
        <f t="shared" si="120"/>
        <v>1059.6210628462279</v>
      </c>
      <c r="W312" s="2">
        <v>22.5</v>
      </c>
      <c r="X312">
        <f t="shared" si="121"/>
        <v>388.57499999999999</v>
      </c>
      <c r="Y312" s="6">
        <f t="shared" si="122"/>
        <v>295.8</v>
      </c>
      <c r="Z312">
        <f t="shared" si="123"/>
        <v>2.2719881109601614</v>
      </c>
      <c r="AA312" s="2">
        <v>32</v>
      </c>
      <c r="AB312">
        <f t="shared" si="124"/>
        <v>552.64</v>
      </c>
      <c r="AC312" s="6">
        <f t="shared" si="113"/>
        <v>305.3</v>
      </c>
      <c r="AD312">
        <f t="shared" si="125"/>
        <v>3.7328359060309499</v>
      </c>
      <c r="AE312" s="8">
        <v>55</v>
      </c>
      <c r="AF312">
        <f t="shared" si="126"/>
        <v>0.55000000000000004</v>
      </c>
      <c r="AG312" s="8">
        <v>93</v>
      </c>
      <c r="AH312">
        <f t="shared" si="127"/>
        <v>0.93</v>
      </c>
      <c r="AI312">
        <f t="shared" si="128"/>
        <v>2.0830043457549863</v>
      </c>
      <c r="AL312">
        <f t="shared" si="129"/>
        <v>798.00004559253432</v>
      </c>
      <c r="AM312">
        <v>16.02</v>
      </c>
      <c r="AN312">
        <f t="shared" si="130"/>
        <v>2.0075186822959092E-2</v>
      </c>
      <c r="AO312" s="6">
        <f t="shared" si="131"/>
        <v>7641353482.9750309</v>
      </c>
      <c r="AP312">
        <f t="shared" si="132"/>
        <v>8671823398.6377773</v>
      </c>
      <c r="AQ312">
        <f t="shared" si="133"/>
        <v>8156588440.8064041</v>
      </c>
      <c r="AR312">
        <f t="shared" si="134"/>
        <v>39.991753125273803</v>
      </c>
      <c r="AS312">
        <f t="shared" si="142"/>
        <v>0.13794336146318348</v>
      </c>
      <c r="AT312">
        <f t="shared" si="141"/>
        <v>-0.3228984977890052</v>
      </c>
      <c r="AU312">
        <f t="shared" si="136"/>
        <v>-1.7813008380025086</v>
      </c>
      <c r="AX312">
        <f>AW2*AM312</f>
        <v>11.213999999999999</v>
      </c>
      <c r="AY312">
        <f t="shared" si="137"/>
        <v>12.995300838002507</v>
      </c>
    </row>
    <row r="313" spans="5:52" x14ac:dyDescent="0.25">
      <c r="F313">
        <f t="shared" si="138"/>
        <v>312</v>
      </c>
      <c r="G313">
        <f t="shared" si="140"/>
        <v>1.0328548883093844</v>
      </c>
      <c r="H313">
        <f t="shared" si="139"/>
        <v>2.8420713856033859E-2</v>
      </c>
      <c r="K313">
        <f t="shared" si="115"/>
        <v>1.8035929523128533E-2</v>
      </c>
      <c r="L313">
        <f>ACOS(-J2*K313)</f>
        <v>1.5731325357954231</v>
      </c>
      <c r="N313">
        <f t="shared" si="116"/>
        <v>0.99983739229361845</v>
      </c>
      <c r="O313">
        <f t="shared" si="117"/>
        <v>2.7463939781321656E-2</v>
      </c>
      <c r="P313">
        <f>M2*N313*O313</f>
        <v>2.7231972401784255E-2</v>
      </c>
      <c r="Q313">
        <f t="shared" si="118"/>
        <v>2.7467393482142308E-2</v>
      </c>
      <c r="S313">
        <f t="shared" si="119"/>
        <v>1.8032996741996318E-2</v>
      </c>
      <c r="T313">
        <f>Q313*R2*S313</f>
        <v>6.3627521566402188E-5</v>
      </c>
      <c r="U313">
        <f>D2*E2*G2*(P313+T313)</f>
        <v>1059621.0595221929</v>
      </c>
      <c r="V313">
        <f t="shared" si="120"/>
        <v>1059.621059522193</v>
      </c>
      <c r="W313" s="2">
        <v>24.5</v>
      </c>
      <c r="X313">
        <f t="shared" si="121"/>
        <v>423.11500000000001</v>
      </c>
      <c r="Y313" s="6">
        <f t="shared" si="122"/>
        <v>297.8</v>
      </c>
      <c r="Z313">
        <f t="shared" si="123"/>
        <v>2.5289819903542559</v>
      </c>
      <c r="AA313" s="2">
        <v>32</v>
      </c>
      <c r="AB313">
        <f t="shared" si="124"/>
        <v>552.64</v>
      </c>
      <c r="AC313" s="6">
        <f t="shared" si="113"/>
        <v>305.3</v>
      </c>
      <c r="AD313">
        <f t="shared" si="125"/>
        <v>3.7328359060309499</v>
      </c>
      <c r="AE313" s="8">
        <v>42</v>
      </c>
      <c r="AF313">
        <f t="shared" si="126"/>
        <v>0.42</v>
      </c>
      <c r="AG313" s="8">
        <v>93</v>
      </c>
      <c r="AH313">
        <f t="shared" si="127"/>
        <v>0.93</v>
      </c>
      <c r="AI313">
        <f t="shared" si="128"/>
        <v>1.9598721657812286</v>
      </c>
      <c r="AL313">
        <f t="shared" si="129"/>
        <v>798.00004308920552</v>
      </c>
      <c r="AM313">
        <v>19.152000000000001</v>
      </c>
      <c r="AN313">
        <f t="shared" si="130"/>
        <v>2.3999998704084115E-2</v>
      </c>
      <c r="AO313" s="6">
        <f t="shared" si="131"/>
        <v>7850221478.4973993</v>
      </c>
      <c r="AP313">
        <f t="shared" si="132"/>
        <v>8671823398.6377773</v>
      </c>
      <c r="AQ313">
        <f t="shared" si="133"/>
        <v>8261022438.5675888</v>
      </c>
      <c r="AR313">
        <f t="shared" si="134"/>
        <v>40.503793016296889</v>
      </c>
      <c r="AS313">
        <f t="shared" si="142"/>
        <v>0.14400639181516128</v>
      </c>
      <c r="AT313">
        <f t="shared" si="141"/>
        <v>-0.31760000174948644</v>
      </c>
      <c r="AU313">
        <f t="shared" si="136"/>
        <v>-1.8524989058689749</v>
      </c>
      <c r="AX313">
        <f>AW2*AM313</f>
        <v>13.4064</v>
      </c>
      <c r="AY313">
        <f t="shared" si="137"/>
        <v>15.258898905868975</v>
      </c>
    </row>
    <row r="314" spans="5:52" x14ac:dyDescent="0.25">
      <c r="F314">
        <f t="shared" si="138"/>
        <v>313</v>
      </c>
      <c r="G314">
        <f t="shared" si="140"/>
        <v>1.032853957303344</v>
      </c>
      <c r="H314">
        <f t="shared" si="139"/>
        <v>2.8543396068394983E-2</v>
      </c>
      <c r="K314">
        <f t="shared" si="115"/>
        <v>1.8035913262179633E-2</v>
      </c>
      <c r="L314">
        <f>ACOS(-J2*K314)</f>
        <v>1.5731325336891249</v>
      </c>
      <c r="N314">
        <f t="shared" si="116"/>
        <v>0.99983739258675663</v>
      </c>
      <c r="O314">
        <f t="shared" si="117"/>
        <v>2.7463939744558893E-2</v>
      </c>
      <c r="P314">
        <f>M2*N314*O314</f>
        <v>2.7231972373316028E-2</v>
      </c>
      <c r="Q314">
        <f t="shared" si="118"/>
        <v>2.7467393445365671E-2</v>
      </c>
      <c r="S314">
        <f t="shared" si="119"/>
        <v>1.8032980488978587E-2</v>
      </c>
      <c r="T314">
        <f>Q314*R2*S314</f>
        <v>6.3627464134156217E-5</v>
      </c>
      <c r="U314">
        <f>D2*E2*G2*(P314+T314)</f>
        <v>1059621.0561875179</v>
      </c>
      <c r="V314">
        <f t="shared" si="120"/>
        <v>1059.621056187518</v>
      </c>
      <c r="W314" s="2">
        <v>24</v>
      </c>
      <c r="X314">
        <f t="shared" si="121"/>
        <v>414.48</v>
      </c>
      <c r="Y314" s="6">
        <f t="shared" si="122"/>
        <v>297.3</v>
      </c>
      <c r="Z314">
        <f t="shared" si="123"/>
        <v>2.4624618961402045</v>
      </c>
      <c r="AA314" s="2">
        <v>32.5</v>
      </c>
      <c r="AB314">
        <f t="shared" si="124"/>
        <v>561.27499999999998</v>
      </c>
      <c r="AC314" s="6">
        <f t="shared" si="113"/>
        <v>305.8</v>
      </c>
      <c r="AD314">
        <f t="shared" si="125"/>
        <v>3.828396124508755</v>
      </c>
      <c r="AE314" s="8">
        <v>42</v>
      </c>
      <c r="AF314">
        <f t="shared" si="126"/>
        <v>0.42</v>
      </c>
      <c r="AG314" s="8">
        <v>93</v>
      </c>
      <c r="AH314">
        <f t="shared" si="127"/>
        <v>0.93</v>
      </c>
      <c r="AI314">
        <f t="shared" si="128"/>
        <v>1.9490079678520336</v>
      </c>
      <c r="AL314">
        <f t="shared" si="129"/>
        <v>798.0000405778635</v>
      </c>
      <c r="AM314">
        <v>20.052000000000003</v>
      </c>
      <c r="AN314">
        <f t="shared" si="130"/>
        <v>2.512781827113637E-2</v>
      </c>
      <c r="AO314" s="6">
        <f t="shared" si="131"/>
        <v>7797608001.4891062</v>
      </c>
      <c r="AP314">
        <f t="shared" si="132"/>
        <v>8728797836.0748711</v>
      </c>
      <c r="AQ314">
        <f t="shared" si="133"/>
        <v>8263202918.7819881</v>
      </c>
      <c r="AR314">
        <f t="shared" si="134"/>
        <v>40.514483910788087</v>
      </c>
      <c r="AS314">
        <f t="shared" si="142"/>
        <v>0.14455037434187845</v>
      </c>
      <c r="AT314">
        <f t="shared" si="141"/>
        <v>-0.31607744533396587</v>
      </c>
      <c r="AU314">
        <f t="shared" si="136"/>
        <v>-1.851070835321317</v>
      </c>
      <c r="AX314">
        <f>AW2*AM314</f>
        <v>14.0364</v>
      </c>
      <c r="AY314">
        <f t="shared" si="137"/>
        <v>15.887470835321317</v>
      </c>
    </row>
    <row r="315" spans="5:52" x14ac:dyDescent="0.25">
      <c r="F315">
        <f t="shared" si="138"/>
        <v>314</v>
      </c>
      <c r="G315">
        <f t="shared" si="140"/>
        <v>1.0328530233268993</v>
      </c>
      <c r="H315">
        <f t="shared" si="139"/>
        <v>2.8666075700080278E-2</v>
      </c>
      <c r="K315">
        <f t="shared" si="115"/>
        <v>1.8035896949349671E-2</v>
      </c>
      <c r="L315">
        <f>ACOS(-J2*K315)</f>
        <v>1.5731325315761067</v>
      </c>
      <c r="N315">
        <f t="shared" si="116"/>
        <v>0.99983739288082973</v>
      </c>
      <c r="O315">
        <f t="shared" si="117"/>
        <v>2.7463939707678842E-2</v>
      </c>
      <c r="P315">
        <f>M2*N315*O315</f>
        <v>2.723197234475697E-2</v>
      </c>
      <c r="Q315">
        <f t="shared" si="118"/>
        <v>2.7467393408471704E-2</v>
      </c>
      <c r="S315">
        <f t="shared" si="119"/>
        <v>1.8032964184105087E-2</v>
      </c>
      <c r="T315">
        <f>Q315*R2*S315</f>
        <v>6.3627406518670999E-5</v>
      </c>
      <c r="U315">
        <f>D2*E2*G2*(P315+T315)</f>
        <v>1059621.0528422038</v>
      </c>
      <c r="V315">
        <f t="shared" si="120"/>
        <v>1059.6210528422037</v>
      </c>
      <c r="W315" s="2">
        <v>24</v>
      </c>
      <c r="X315">
        <f t="shared" si="121"/>
        <v>414.48</v>
      </c>
      <c r="Y315" s="6">
        <f t="shared" si="122"/>
        <v>297.3</v>
      </c>
      <c r="Z315">
        <f t="shared" si="123"/>
        <v>2.4624618961402045</v>
      </c>
      <c r="AA315" s="2">
        <v>30</v>
      </c>
      <c r="AB315">
        <f t="shared" si="124"/>
        <v>518.1</v>
      </c>
      <c r="AC315" s="6">
        <f t="shared" si="113"/>
        <v>303.3</v>
      </c>
      <c r="AD315">
        <f t="shared" si="125"/>
        <v>3.3710490534071527</v>
      </c>
      <c r="AE315" s="8">
        <v>72</v>
      </c>
      <c r="AF315">
        <f t="shared" si="126"/>
        <v>0.72</v>
      </c>
      <c r="AG315" s="8">
        <v>94</v>
      </c>
      <c r="AH315">
        <f t="shared" si="127"/>
        <v>0.94</v>
      </c>
      <c r="AI315">
        <f t="shared" si="128"/>
        <v>2.3709347504124709</v>
      </c>
      <c r="AL315">
        <f t="shared" si="129"/>
        <v>798.00003805850906</v>
      </c>
      <c r="AM315">
        <v>12.096</v>
      </c>
      <c r="AN315">
        <f t="shared" si="130"/>
        <v>1.5157894013926258E-2</v>
      </c>
      <c r="AO315" s="6">
        <f t="shared" si="131"/>
        <v>7797608001.4891062</v>
      </c>
      <c r="AP315">
        <f t="shared" si="132"/>
        <v>8446710189.1074104</v>
      </c>
      <c r="AQ315">
        <f t="shared" si="133"/>
        <v>8122159095.2982578</v>
      </c>
      <c r="AR315">
        <f t="shared" si="134"/>
        <v>39.82294604424736</v>
      </c>
      <c r="AS315">
        <f t="shared" si="142"/>
        <v>0.1244302407384458</v>
      </c>
      <c r="AT315">
        <f t="shared" si="141"/>
        <v>-0.32953684308119952</v>
      </c>
      <c r="AU315">
        <f t="shared" si="136"/>
        <v>-1.6329139665278769</v>
      </c>
      <c r="AX315">
        <f>AW2*AM315</f>
        <v>8.4672000000000001</v>
      </c>
      <c r="AY315">
        <f t="shared" si="137"/>
        <v>10.100113966527877</v>
      </c>
    </row>
    <row r="316" spans="5:52" x14ac:dyDescent="0.25">
      <c r="F316">
        <f t="shared" si="138"/>
        <v>315</v>
      </c>
      <c r="G316">
        <f t="shared" si="140"/>
        <v>1.0328520863801356</v>
      </c>
      <c r="H316">
        <f t="shared" si="139"/>
        <v>2.8788752739997966E-2</v>
      </c>
      <c r="K316">
        <f t="shared" si="115"/>
        <v>1.8035880584640136E-2</v>
      </c>
      <c r="L316">
        <f>ACOS(-J2*K316)</f>
        <v>1.5731325294563683</v>
      </c>
      <c r="N316">
        <f t="shared" si="116"/>
        <v>0.99983739317583786</v>
      </c>
      <c r="O316">
        <f t="shared" si="117"/>
        <v>2.74639396706815E-2</v>
      </c>
      <c r="P316">
        <f>M2*N316*O316</f>
        <v>2.7231972316107075E-2</v>
      </c>
      <c r="Q316">
        <f t="shared" si="118"/>
        <v>2.74673933714604E-2</v>
      </c>
      <c r="S316">
        <f t="shared" si="119"/>
        <v>1.8032947827377299E-2</v>
      </c>
      <c r="T316">
        <f>Q316*R2*S316</f>
        <v>6.3627348719951779E-5</v>
      </c>
      <c r="U316">
        <f>D2*E2*G2*(P316+T316)</f>
        <v>1059621.0494862499</v>
      </c>
      <c r="V316">
        <f t="shared" si="120"/>
        <v>1059.6210494862498</v>
      </c>
      <c r="W316" s="2">
        <v>23</v>
      </c>
      <c r="X316">
        <f t="shared" si="121"/>
        <v>397.21</v>
      </c>
      <c r="Y316" s="6">
        <f t="shared" si="122"/>
        <v>296.3</v>
      </c>
      <c r="Z316">
        <f t="shared" si="123"/>
        <v>2.3339947564661481</v>
      </c>
      <c r="AA316" s="2">
        <v>30</v>
      </c>
      <c r="AB316">
        <f t="shared" si="124"/>
        <v>518.1</v>
      </c>
      <c r="AC316" s="6">
        <f t="shared" si="113"/>
        <v>303.3</v>
      </c>
      <c r="AD316">
        <f t="shared" si="125"/>
        <v>3.3710490534071527</v>
      </c>
      <c r="AE316" s="8">
        <v>73</v>
      </c>
      <c r="AF316">
        <f t="shared" si="126"/>
        <v>0.73</v>
      </c>
      <c r="AG316" s="8">
        <v>95</v>
      </c>
      <c r="AH316">
        <f t="shared" si="127"/>
        <v>0.95</v>
      </c>
      <c r="AI316">
        <f t="shared" si="128"/>
        <v>2.3390804138150312</v>
      </c>
      <c r="AL316">
        <f t="shared" si="129"/>
        <v>798.00003553114209</v>
      </c>
      <c r="AM316">
        <v>14.148000000000001</v>
      </c>
      <c r="AN316">
        <f t="shared" si="130"/>
        <v>1.7729322518868326E-2</v>
      </c>
      <c r="AO316" s="6">
        <f t="shared" si="131"/>
        <v>7693174893.707921</v>
      </c>
      <c r="AP316">
        <f t="shared" si="132"/>
        <v>8446710189.1074104</v>
      </c>
      <c r="AQ316">
        <f t="shared" si="133"/>
        <v>8069942541.4076653</v>
      </c>
      <c r="AR316">
        <f t="shared" si="134"/>
        <v>39.566928280521786</v>
      </c>
      <c r="AS316">
        <f t="shared" si="142"/>
        <v>0.12588326522484375</v>
      </c>
      <c r="AT316">
        <f t="shared" si="141"/>
        <v>-0.32606541459952776</v>
      </c>
      <c r="AU316">
        <f t="shared" si="136"/>
        <v>-1.6240712233208217</v>
      </c>
      <c r="AX316">
        <f>AW2*AM316</f>
        <v>9.9036000000000008</v>
      </c>
      <c r="AY316">
        <f t="shared" si="137"/>
        <v>11.527671223320823</v>
      </c>
    </row>
    <row r="317" spans="5:52" x14ac:dyDescent="0.25">
      <c r="F317">
        <f t="shared" si="138"/>
        <v>316</v>
      </c>
      <c r="G317">
        <f t="shared" si="140"/>
        <v>1.0328511464631371</v>
      </c>
      <c r="H317">
        <f t="shared" si="139"/>
        <v>2.8911427177056536E-2</v>
      </c>
      <c r="K317">
        <f t="shared" si="115"/>
        <v>1.8035864168052494E-2</v>
      </c>
      <c r="L317">
        <f>ACOS(-J2*K317)</f>
        <v>1.5731325273299102</v>
      </c>
      <c r="N317">
        <f t="shared" si="116"/>
        <v>0.99983739347178102</v>
      </c>
      <c r="O317">
        <f t="shared" si="117"/>
        <v>2.7463939633566869E-2</v>
      </c>
      <c r="P317">
        <f>M2*N317*O317</f>
        <v>2.7231972287366353E-2</v>
      </c>
      <c r="Q317">
        <f t="shared" si="118"/>
        <v>2.7467393334331763E-2</v>
      </c>
      <c r="S317">
        <f t="shared" si="119"/>
        <v>1.8032931418796697E-2</v>
      </c>
      <c r="T317">
        <f>Q317*R2*S317</f>
        <v>6.3627290738003733E-5</v>
      </c>
      <c r="U317">
        <f>D2*E2*G2*(P317+T317)</f>
        <v>1059621.0461196573</v>
      </c>
      <c r="V317">
        <f t="shared" si="120"/>
        <v>1059.6210461196574</v>
      </c>
      <c r="W317" s="2">
        <v>23.5</v>
      </c>
      <c r="X317">
        <f t="shared" si="121"/>
        <v>405.84499999999997</v>
      </c>
      <c r="Y317" s="6">
        <f t="shared" si="122"/>
        <v>296.8</v>
      </c>
      <c r="Z317">
        <f t="shared" si="123"/>
        <v>2.3974761634350776</v>
      </c>
      <c r="AA317" s="2">
        <v>31.5</v>
      </c>
      <c r="AB317">
        <f t="shared" si="124"/>
        <v>544.005</v>
      </c>
      <c r="AC317" s="6">
        <f t="shared" si="113"/>
        <v>304.8</v>
      </c>
      <c r="AD317">
        <f t="shared" si="125"/>
        <v>3.6393591244975094</v>
      </c>
      <c r="AE317" s="8">
        <v>56</v>
      </c>
      <c r="AF317">
        <f t="shared" si="126"/>
        <v>0.56000000000000005</v>
      </c>
      <c r="AG317" s="8">
        <v>93</v>
      </c>
      <c r="AH317">
        <f t="shared" si="127"/>
        <v>0.93</v>
      </c>
      <c r="AI317">
        <f t="shared" si="128"/>
        <v>2.1338469708566139</v>
      </c>
      <c r="AL317">
        <f t="shared" si="129"/>
        <v>798.00003299576315</v>
      </c>
      <c r="AM317">
        <v>19.547999999999998</v>
      </c>
      <c r="AN317">
        <f t="shared" si="130"/>
        <v>2.4496239588631428E-2</v>
      </c>
      <c r="AO317" s="6">
        <f t="shared" si="131"/>
        <v>7745259436.8026133</v>
      </c>
      <c r="AP317">
        <f t="shared" si="132"/>
        <v>8615128329.202486</v>
      </c>
      <c r="AQ317">
        <f t="shared" si="133"/>
        <v>8180193883.0025501</v>
      </c>
      <c r="AR317">
        <f t="shared" si="134"/>
        <v>40.107490608361502</v>
      </c>
      <c r="AS317">
        <f t="shared" si="142"/>
        <v>0.13549229689620579</v>
      </c>
      <c r="AT317">
        <f t="shared" si="141"/>
        <v>-0.31693007655534755</v>
      </c>
      <c r="AU317">
        <f t="shared" si="136"/>
        <v>-1.7222791781101487</v>
      </c>
      <c r="AX317">
        <f>AW2*AM317</f>
        <v>13.683599999999998</v>
      </c>
      <c r="AY317">
        <f t="shared" si="137"/>
        <v>15.405879178110148</v>
      </c>
    </row>
    <row r="318" spans="5:52" x14ac:dyDescent="0.25">
      <c r="F318">
        <f t="shared" si="138"/>
        <v>317</v>
      </c>
      <c r="G318">
        <f t="shared" si="140"/>
        <v>1.0328502035759888</v>
      </c>
      <c r="H318">
        <f t="shared" si="139"/>
        <v>2.9034099000164706E-2</v>
      </c>
      <c r="K318">
        <f t="shared" si="115"/>
        <v>1.8035847699588235E-2</v>
      </c>
      <c r="L318">
        <f>ACOS(-J2*K318)</f>
        <v>1.5731325251967323</v>
      </c>
      <c r="N318">
        <f t="shared" si="116"/>
        <v>0.99983739376865899</v>
      </c>
      <c r="O318">
        <f t="shared" si="117"/>
        <v>2.7463939596334953E-2</v>
      </c>
      <c r="P318">
        <f>M2*N318*O318</f>
        <v>2.7231972258534791E-2</v>
      </c>
      <c r="Q318">
        <f t="shared" si="118"/>
        <v>2.74673932970858E-2</v>
      </c>
      <c r="S318">
        <f t="shared" si="119"/>
        <v>1.8032914958364763E-2</v>
      </c>
      <c r="T318">
        <f>Q318*R2*S318</f>
        <v>6.362723257283212E-5</v>
      </c>
      <c r="U318">
        <f>D2*E2*G2*(P318+T318)</f>
        <v>1059621.0427424253</v>
      </c>
      <c r="V318">
        <f t="shared" si="120"/>
        <v>1059.6210427424253</v>
      </c>
      <c r="W318" s="2">
        <v>21.5</v>
      </c>
      <c r="X318">
        <f t="shared" si="121"/>
        <v>371.30500000000001</v>
      </c>
      <c r="Y318" s="6">
        <f t="shared" si="122"/>
        <v>294.8</v>
      </c>
      <c r="Z318">
        <f t="shared" si="123"/>
        <v>2.1522831732713339</v>
      </c>
      <c r="AA318" s="2">
        <v>31.5</v>
      </c>
      <c r="AB318">
        <f t="shared" si="124"/>
        <v>544.005</v>
      </c>
      <c r="AC318" s="6">
        <f t="shared" si="113"/>
        <v>304.8</v>
      </c>
      <c r="AD318">
        <f t="shared" si="125"/>
        <v>3.6393591244975094</v>
      </c>
      <c r="AE318" s="8">
        <v>46</v>
      </c>
      <c r="AF318">
        <f t="shared" si="126"/>
        <v>0.46</v>
      </c>
      <c r="AG318" s="8">
        <v>93</v>
      </c>
      <c r="AH318">
        <f t="shared" si="127"/>
        <v>0.93</v>
      </c>
      <c r="AI318">
        <f t="shared" si="128"/>
        <v>1.8378642742055975</v>
      </c>
      <c r="AL318">
        <f t="shared" si="129"/>
        <v>798.00003045237156</v>
      </c>
      <c r="AM318">
        <v>19.296000000000003</v>
      </c>
      <c r="AN318">
        <f t="shared" si="130"/>
        <v>2.4180450205072618E-2</v>
      </c>
      <c r="AO318" s="6">
        <f t="shared" si="131"/>
        <v>7538496509.1746454</v>
      </c>
      <c r="AP318">
        <f t="shared" si="132"/>
        <v>8615128329.202486</v>
      </c>
      <c r="AQ318">
        <f t="shared" si="133"/>
        <v>8076812419.1885662</v>
      </c>
      <c r="AR318">
        <f t="shared" si="134"/>
        <v>39.600611291281538</v>
      </c>
      <c r="AS318">
        <f t="shared" si="142"/>
        <v>0.15020500592895053</v>
      </c>
      <c r="AT318">
        <f t="shared" si="141"/>
        <v>-0.31735639222315193</v>
      </c>
      <c r="AU318">
        <f t="shared" si="136"/>
        <v>-1.8877024828584992</v>
      </c>
      <c r="AX318">
        <f>AW2*AM318</f>
        <v>13.507200000000001</v>
      </c>
      <c r="AY318">
        <f t="shared" si="137"/>
        <v>15.3949024828585</v>
      </c>
    </row>
    <row r="319" spans="5:52" x14ac:dyDescent="0.25">
      <c r="F319">
        <f t="shared" si="138"/>
        <v>318</v>
      </c>
      <c r="G319">
        <f t="shared" si="140"/>
        <v>1.032849257718776</v>
      </c>
      <c r="H319">
        <f t="shared" si="139"/>
        <v>2.9156768198231434E-2</v>
      </c>
      <c r="K319">
        <f t="shared" si="115"/>
        <v>1.8035831179248851E-2</v>
      </c>
      <c r="L319">
        <f>ACOS(-J2*K319)</f>
        <v>1.5731325230568352</v>
      </c>
      <c r="N319">
        <f t="shared" si="116"/>
        <v>0.99983739406647187</v>
      </c>
      <c r="O319">
        <f t="shared" si="117"/>
        <v>2.7463939558985764E-2</v>
      </c>
      <c r="P319">
        <f>M2*N319*O319</f>
        <v>2.7231972229612416E-2</v>
      </c>
      <c r="Q319">
        <f t="shared" si="118"/>
        <v>2.7467393259722517E-2</v>
      </c>
      <c r="S319">
        <f t="shared" si="119"/>
        <v>1.8032898446082992E-2</v>
      </c>
      <c r="T319">
        <f>Q319*R2*S319</f>
        <v>6.3627174224442252E-5</v>
      </c>
      <c r="U319">
        <f>D2*E2*G2*(P319+T319)</f>
        <v>1059621.0393545555</v>
      </c>
      <c r="V319">
        <f t="shared" si="120"/>
        <v>1059.6210393545555</v>
      </c>
      <c r="W319" s="2">
        <v>22.5</v>
      </c>
      <c r="X319">
        <f t="shared" si="121"/>
        <v>388.57499999999999</v>
      </c>
      <c r="Y319" s="6">
        <f t="shared" si="122"/>
        <v>295.8</v>
      </c>
      <c r="Z319">
        <f t="shared" si="123"/>
        <v>2.2719881109601614</v>
      </c>
      <c r="AA319" s="2">
        <v>32</v>
      </c>
      <c r="AB319">
        <f t="shared" si="124"/>
        <v>552.64</v>
      </c>
      <c r="AC319" s="6">
        <f t="shared" si="113"/>
        <v>305.3</v>
      </c>
      <c r="AD319">
        <f t="shared" si="125"/>
        <v>3.7328359060309499</v>
      </c>
      <c r="AE319" s="8">
        <v>43</v>
      </c>
      <c r="AF319">
        <f t="shared" si="126"/>
        <v>0.43</v>
      </c>
      <c r="AG319" s="8">
        <v>90</v>
      </c>
      <c r="AH319">
        <f t="shared" si="127"/>
        <v>0.9</v>
      </c>
      <c r="AI319">
        <f t="shared" si="128"/>
        <v>1.8249543697287267</v>
      </c>
      <c r="AL319">
        <f t="shared" si="129"/>
        <v>798.00002790096858</v>
      </c>
      <c r="AM319">
        <v>13.5</v>
      </c>
      <c r="AN319">
        <f t="shared" si="130"/>
        <v>1.6917292641592918E-2</v>
      </c>
      <c r="AO319" s="6">
        <f t="shared" si="131"/>
        <v>7641353482.9750309</v>
      </c>
      <c r="AP319">
        <f t="shared" si="132"/>
        <v>8671823398.6377773</v>
      </c>
      <c r="AQ319">
        <f t="shared" si="133"/>
        <v>8156588440.8064041</v>
      </c>
      <c r="AR319">
        <f t="shared" si="134"/>
        <v>39.991753125273803</v>
      </c>
      <c r="AS319">
        <f t="shared" si="142"/>
        <v>0.15087277920224429</v>
      </c>
      <c r="AT319">
        <f t="shared" si="141"/>
        <v>-0.32716165493384952</v>
      </c>
      <c r="AU319">
        <f t="shared" si="136"/>
        <v>-1.9739844611418151</v>
      </c>
      <c r="AX319">
        <f>AW2*AM319</f>
        <v>9.4499999999999993</v>
      </c>
      <c r="AY319">
        <f t="shared" si="137"/>
        <v>11.423984461141814</v>
      </c>
    </row>
    <row r="320" spans="5:52" x14ac:dyDescent="0.25">
      <c r="F320">
        <f t="shared" si="138"/>
        <v>319</v>
      </c>
      <c r="G320">
        <f t="shared" si="140"/>
        <v>1.0328483088915843</v>
      </c>
      <c r="H320">
        <f t="shared" si="139"/>
        <v>2.9279434760165896E-2</v>
      </c>
      <c r="K320">
        <f t="shared" si="115"/>
        <v>1.8035814607035829E-2</v>
      </c>
      <c r="L320">
        <f>ACOS(-J2*K320)</f>
        <v>1.5731325209102185</v>
      </c>
      <c r="N320">
        <f t="shared" si="116"/>
        <v>0.99983739436521957</v>
      </c>
      <c r="O320">
        <f t="shared" si="117"/>
        <v>2.7463939521519296E-2</v>
      </c>
      <c r="P320">
        <f>M2*N320*O320</f>
        <v>2.7231972200599211E-2</v>
      </c>
      <c r="Q320">
        <f t="shared" si="118"/>
        <v>2.7467393222241912E-2</v>
      </c>
      <c r="S320">
        <f t="shared" si="119"/>
        <v>1.8032881881952869E-2</v>
      </c>
      <c r="T320">
        <f>Q320*R2*S320</f>
        <v>6.3627115692839334E-5</v>
      </c>
      <c r="U320">
        <f>D2*E2*G2*(P320+T320)</f>
        <v>1059621.0359560472</v>
      </c>
      <c r="V320">
        <f t="shared" si="120"/>
        <v>1059.6210359560473</v>
      </c>
      <c r="W320" s="2">
        <v>22.5</v>
      </c>
      <c r="X320">
        <f t="shared" si="121"/>
        <v>388.57499999999999</v>
      </c>
      <c r="Y320" s="6">
        <f t="shared" si="122"/>
        <v>295.8</v>
      </c>
      <c r="Z320">
        <f t="shared" si="123"/>
        <v>2.2719881109601614</v>
      </c>
      <c r="AA320" s="2">
        <v>33.5</v>
      </c>
      <c r="AB320">
        <f t="shared" si="124"/>
        <v>578.54499999999996</v>
      </c>
      <c r="AC320" s="6">
        <f t="shared" si="113"/>
        <v>306.8</v>
      </c>
      <c r="AD320">
        <f t="shared" si="125"/>
        <v>4.02592295454017</v>
      </c>
      <c r="AE320" s="8">
        <v>37</v>
      </c>
      <c r="AF320">
        <f t="shared" si="126"/>
        <v>0.37</v>
      </c>
      <c r="AG320" s="8">
        <v>92</v>
      </c>
      <c r="AH320">
        <f t="shared" si="127"/>
        <v>0.92</v>
      </c>
      <c r="AI320">
        <f t="shared" si="128"/>
        <v>1.7899102776316056</v>
      </c>
      <c r="AL320">
        <f t="shared" si="129"/>
        <v>798.00002534155396</v>
      </c>
      <c r="AM320">
        <v>20.123999999999999</v>
      </c>
      <c r="AN320">
        <f t="shared" si="130"/>
        <v>2.5218044311949333E-2</v>
      </c>
      <c r="AO320" s="6">
        <f t="shared" si="131"/>
        <v>7641353482.9750309</v>
      </c>
      <c r="AP320">
        <f t="shared" si="132"/>
        <v>8843588481.3744526</v>
      </c>
      <c r="AQ320">
        <f t="shared" si="133"/>
        <v>8242470982.1747417</v>
      </c>
      <c r="AR320">
        <f t="shared" si="134"/>
        <v>40.412835225602763</v>
      </c>
      <c r="AS320">
        <f t="shared" si="142"/>
        <v>0.15269746013046306</v>
      </c>
      <c r="AT320">
        <f t="shared" si="141"/>
        <v>-0.31595564017886835</v>
      </c>
      <c r="AU320">
        <f t="shared" si="136"/>
        <v>-1.9497424437414141</v>
      </c>
      <c r="AX320">
        <f>AW2*AM320</f>
        <v>14.086799999999998</v>
      </c>
      <c r="AY320">
        <f t="shared" si="137"/>
        <v>16.036542443741414</v>
      </c>
    </row>
    <row r="321" spans="5:52" x14ac:dyDescent="0.25">
      <c r="F321">
        <f t="shared" si="138"/>
        <v>320</v>
      </c>
      <c r="G321">
        <f t="shared" si="140"/>
        <v>1.0328473570944994</v>
      </c>
      <c r="H321">
        <f t="shared" si="139"/>
        <v>2.9402098674877523E-2</v>
      </c>
      <c r="K321">
        <f t="shared" si="115"/>
        <v>1.8035797982950671E-2</v>
      </c>
      <c r="L321">
        <f>ACOS(-J2*K321)</f>
        <v>1.573132518756883</v>
      </c>
      <c r="N321">
        <f t="shared" si="116"/>
        <v>0.99983739466490207</v>
      </c>
      <c r="O321">
        <f t="shared" si="117"/>
        <v>2.7463939483935555E-2</v>
      </c>
      <c r="P321">
        <f>M2*N321*O321</f>
        <v>2.7231972171495186E-2</v>
      </c>
      <c r="Q321">
        <f t="shared" si="118"/>
        <v>2.7467393184643987E-2</v>
      </c>
      <c r="S321">
        <f t="shared" si="119"/>
        <v>1.8032865265975896E-2</v>
      </c>
      <c r="T321">
        <f>Q321*R2*S321</f>
        <v>6.3627056978028692E-5</v>
      </c>
      <c r="U321">
        <f>D2*E2*G2*(P321+T321)</f>
        <v>1059621.0325469011</v>
      </c>
      <c r="V321">
        <f t="shared" si="120"/>
        <v>1059.6210325469012</v>
      </c>
      <c r="W321" s="2">
        <v>24</v>
      </c>
      <c r="X321">
        <f t="shared" si="121"/>
        <v>414.48</v>
      </c>
      <c r="Y321" s="6">
        <f t="shared" si="122"/>
        <v>297.3</v>
      </c>
      <c r="Z321">
        <f t="shared" si="123"/>
        <v>2.4624618961402045</v>
      </c>
      <c r="AA321" s="2">
        <v>34</v>
      </c>
      <c r="AB321">
        <f t="shared" si="124"/>
        <v>587.17999999999995</v>
      </c>
      <c r="AC321" s="6">
        <f t="shared" si="113"/>
        <v>307.3</v>
      </c>
      <c r="AD321">
        <f t="shared" si="125"/>
        <v>4.1279690380750855</v>
      </c>
      <c r="AE321" s="8">
        <v>32</v>
      </c>
      <c r="AF321">
        <f t="shared" si="126"/>
        <v>0.32</v>
      </c>
      <c r="AG321" s="8">
        <v>94</v>
      </c>
      <c r="AH321">
        <f t="shared" si="127"/>
        <v>0.94</v>
      </c>
      <c r="AI321">
        <f t="shared" si="128"/>
        <v>1.8178321372779098</v>
      </c>
      <c r="AL321">
        <f t="shared" si="129"/>
        <v>798.00002277412796</v>
      </c>
      <c r="AM321">
        <v>20.916</v>
      </c>
      <c r="AN321">
        <f t="shared" si="130"/>
        <v>2.6210525567767089E-2</v>
      </c>
      <c r="AO321" s="6">
        <f t="shared" si="131"/>
        <v>7797608001.4891062</v>
      </c>
      <c r="AP321">
        <f t="shared" si="132"/>
        <v>8901406526.1969452</v>
      </c>
      <c r="AQ321">
        <f t="shared" si="133"/>
        <v>8349507263.8430252</v>
      </c>
      <c r="AR321">
        <f t="shared" si="134"/>
        <v>40.937634114622355</v>
      </c>
      <c r="AS321">
        <f t="shared" si="142"/>
        <v>0.15124219250413234</v>
      </c>
      <c r="AT321">
        <f t="shared" si="141"/>
        <v>-0.3146157904835144</v>
      </c>
      <c r="AU321">
        <f t="shared" si="136"/>
        <v>-1.9479428926437015</v>
      </c>
      <c r="AX321">
        <f>AW2*AM321</f>
        <v>14.6412</v>
      </c>
      <c r="AY321">
        <f t="shared" si="137"/>
        <v>16.5891428926437</v>
      </c>
    </row>
    <row r="322" spans="5:52" x14ac:dyDescent="0.25">
      <c r="F322">
        <f t="shared" si="138"/>
        <v>321</v>
      </c>
      <c r="G322">
        <f t="shared" si="140"/>
        <v>1.0328464023276074</v>
      </c>
      <c r="H322">
        <f t="shared" si="139"/>
        <v>2.9524759931275981E-2</v>
      </c>
      <c r="K322">
        <f t="shared" si="115"/>
        <v>1.8035781306994889E-2</v>
      </c>
      <c r="L322">
        <f>ACOS(-J2*K322)</f>
        <v>1.5731325165968286</v>
      </c>
      <c r="N322">
        <f t="shared" si="116"/>
        <v>0.99983739496551938</v>
      </c>
      <c r="O322">
        <f t="shared" si="117"/>
        <v>2.7463939446234549E-2</v>
      </c>
      <c r="P322">
        <f>M2*N322*O322</f>
        <v>2.7231972142300342E-2</v>
      </c>
      <c r="Q322">
        <f t="shared" si="118"/>
        <v>2.7467393146928754E-2</v>
      </c>
      <c r="S322">
        <f t="shared" si="119"/>
        <v>1.8032848598153579E-2</v>
      </c>
      <c r="T322">
        <f>Q322*R2*S322</f>
        <v>6.3626998080015652E-5</v>
      </c>
      <c r="U322">
        <f>D2*E2*G2*(P322+T322)</f>
        <v>1059621.0291271175</v>
      </c>
      <c r="V322">
        <f t="shared" si="120"/>
        <v>1059.6210291271175</v>
      </c>
      <c r="W322" s="2">
        <v>24</v>
      </c>
      <c r="X322">
        <f t="shared" si="121"/>
        <v>414.48</v>
      </c>
      <c r="Y322" s="6">
        <f t="shared" si="122"/>
        <v>297.3</v>
      </c>
      <c r="Z322">
        <f t="shared" si="123"/>
        <v>2.4624618961402045</v>
      </c>
      <c r="AA322" s="2">
        <v>34</v>
      </c>
      <c r="AB322">
        <f t="shared" si="124"/>
        <v>587.17999999999995</v>
      </c>
      <c r="AC322" s="6">
        <f t="shared" ref="AC322:AC366" si="143">AA322+273.3</f>
        <v>307.3</v>
      </c>
      <c r="AD322">
        <f t="shared" si="125"/>
        <v>4.1279690380750855</v>
      </c>
      <c r="AE322" s="8">
        <v>32</v>
      </c>
      <c r="AF322">
        <f t="shared" si="126"/>
        <v>0.32</v>
      </c>
      <c r="AG322" s="8">
        <v>94</v>
      </c>
      <c r="AH322">
        <f t="shared" si="127"/>
        <v>0.94</v>
      </c>
      <c r="AI322">
        <f t="shared" si="128"/>
        <v>1.8178321372779098</v>
      </c>
      <c r="AL322">
        <f t="shared" si="129"/>
        <v>798.00002019869066</v>
      </c>
      <c r="AM322">
        <v>17.82</v>
      </c>
      <c r="AN322">
        <f t="shared" si="130"/>
        <v>2.2330826502439279E-2</v>
      </c>
      <c r="AO322" s="6">
        <f t="shared" si="131"/>
        <v>7797608001.4891062</v>
      </c>
      <c r="AP322">
        <f t="shared" si="132"/>
        <v>8901406526.1969452</v>
      </c>
      <c r="AQ322">
        <f t="shared" si="133"/>
        <v>8349507263.8430252</v>
      </c>
      <c r="AR322">
        <f t="shared" si="134"/>
        <v>40.937634114622355</v>
      </c>
      <c r="AS322">
        <f t="shared" si="142"/>
        <v>0.15124219250413234</v>
      </c>
      <c r="AT322">
        <f t="shared" si="141"/>
        <v>-0.31985338422170695</v>
      </c>
      <c r="AU322">
        <f t="shared" si="136"/>
        <v>-1.9803714413862412</v>
      </c>
      <c r="AX322">
        <f>AW2*AM322</f>
        <v>12.474</v>
      </c>
      <c r="AY322">
        <f t="shared" si="137"/>
        <v>14.454371441386241</v>
      </c>
    </row>
    <row r="323" spans="5:52" x14ac:dyDescent="0.25">
      <c r="F323">
        <f t="shared" si="138"/>
        <v>322</v>
      </c>
      <c r="G323">
        <f t="shared" si="140"/>
        <v>1.0328454445909947</v>
      </c>
      <c r="H323">
        <f t="shared" si="139"/>
        <v>2.9647418518271174E-2</v>
      </c>
      <c r="K323">
        <f t="shared" ref="K323:K366" si="144">TAN(G323*(22/7)/180)</f>
        <v>1.8035764579169975E-2</v>
      </c>
      <c r="L323">
        <f>ACOS(-J2*K323)</f>
        <v>1.5731325144300556</v>
      </c>
      <c r="N323">
        <f t="shared" ref="N323:N366" si="145">COS(G323*(22/7)/180)</f>
        <v>0.99983739526707149</v>
      </c>
      <c r="O323">
        <f t="shared" ref="O323:O366" si="146">SIN(L323*(22/7)/180)</f>
        <v>2.7463939408416276E-2</v>
      </c>
      <c r="P323">
        <f>M2*N323*O323</f>
        <v>2.7231972113014688E-2</v>
      </c>
      <c r="Q323">
        <f t="shared" ref="Q323:Q366" si="147">(22/7*L323)/180</f>
        <v>2.7467393109096211E-2</v>
      </c>
      <c r="S323">
        <f t="shared" ref="S323:S366" si="148">SIN(G323*(22/7)/180)</f>
        <v>1.8032831878487421E-2</v>
      </c>
      <c r="T323">
        <f>Q323*R2*S323</f>
        <v>6.3626938998805527E-5</v>
      </c>
      <c r="U323">
        <f>D2*E2*G2*(P323+T323)</f>
        <v>1059621.0256966969</v>
      </c>
      <c r="V323">
        <f t="shared" ref="V323:V366" si="149">U323/1000</f>
        <v>1059.621025696697</v>
      </c>
      <c r="W323" s="2">
        <v>25</v>
      </c>
      <c r="X323">
        <f t="shared" ref="X323:X360" si="150">W323*17.27</f>
        <v>431.75</v>
      </c>
      <c r="Y323" s="6">
        <f t="shared" ref="Y323:Y366" si="151">W323+273.3</f>
        <v>298.3</v>
      </c>
      <c r="Z323">
        <f t="shared" ref="Z323:Z366" si="152">0.6108*EXP(X323/Y323)</f>
        <v>2.597066958624318</v>
      </c>
      <c r="AA323" s="2">
        <v>32.5</v>
      </c>
      <c r="AB323">
        <f t="shared" ref="AB323:AB366" si="153">17.27*AA323</f>
        <v>561.27499999999998</v>
      </c>
      <c r="AC323" s="6">
        <f t="shared" si="143"/>
        <v>305.8</v>
      </c>
      <c r="AD323">
        <f t="shared" ref="AD323:AD366" si="154">0.6108*EXP(AB323/AC323)</f>
        <v>3.828396124508755</v>
      </c>
      <c r="AE323" s="8">
        <v>39</v>
      </c>
      <c r="AF323">
        <f t="shared" ref="AF323:AF366" si="155">AE323/100</f>
        <v>0.39</v>
      </c>
      <c r="AG323" s="8">
        <v>94</v>
      </c>
      <c r="AH323">
        <f t="shared" ref="AH323:AH366" si="156">AG323/100</f>
        <v>0.94</v>
      </c>
      <c r="AI323">
        <f t="shared" ref="AI323:AI339" si="157">((Z323*(AH323)+AD323*(AF323))/2)</f>
        <v>1.9671587148326366</v>
      </c>
      <c r="AL323">
        <f t="shared" ref="AL323:AL366" si="158">(0.75+(2*EXP(-5)*(0.23)))*V323</f>
        <v>798.00001761524277</v>
      </c>
      <c r="AM323">
        <v>20.448</v>
      </c>
      <c r="AN323">
        <f t="shared" ref="AN323:AN366" si="159">AM323/AL323</f>
        <v>2.5624059584744324E-2</v>
      </c>
      <c r="AO323" s="6">
        <f t="shared" ref="AO323:AO366" si="160">(W323+273.16)^4</f>
        <v>7903100760.0574884</v>
      </c>
      <c r="AP323">
        <f t="shared" ref="AP323:AP366" si="161">(AA323+273.16)^4</f>
        <v>8728797836.0748711</v>
      </c>
      <c r="AQ323">
        <f t="shared" ref="AQ323:AQ366" si="162">(AO323+AP323)/2</f>
        <v>8315949298.0661793</v>
      </c>
      <c r="AR323">
        <f t="shared" ref="AR323:AR366" si="163">4.903*10^-9*AQ323</f>
        <v>40.773099408418481</v>
      </c>
      <c r="AS323">
        <f t="shared" si="142"/>
        <v>0.14364239049448663</v>
      </c>
      <c r="AT323">
        <f t="shared" si="141"/>
        <v>-0.31540751956059515</v>
      </c>
      <c r="AU323">
        <f t="shared" ref="AU323:AU366" si="164">AR323*AS323*AT323</f>
        <v>-1.8472615604109759</v>
      </c>
      <c r="AX323">
        <f>AW2*AM323</f>
        <v>14.313599999999999</v>
      </c>
      <c r="AY323">
        <f t="shared" ref="AY323:AY366" si="165">(AX323-AU323)</f>
        <v>16.160861560410975</v>
      </c>
    </row>
    <row r="324" spans="5:52" x14ac:dyDescent="0.25">
      <c r="F324">
        <f t="shared" ref="F324:F366" si="166">F323+1</f>
        <v>323</v>
      </c>
      <c r="G324">
        <f t="shared" si="140"/>
        <v>1.0328444838847475</v>
      </c>
      <c r="H324">
        <f t="shared" ref="H324:H366" si="167">0.409*SIN((22/7)/180*(2*F324*(22/7)/365-(1.39)))</f>
        <v>2.9770074424773248E-2</v>
      </c>
      <c r="K324">
        <f t="shared" si="144"/>
        <v>1.8035747799477447E-2</v>
      </c>
      <c r="L324">
        <f>ACOS(-J2*K324)</f>
        <v>1.573132512256564</v>
      </c>
      <c r="N324">
        <f t="shared" si="145"/>
        <v>0.99983739556955831</v>
      </c>
      <c r="O324">
        <f t="shared" si="146"/>
        <v>2.7463939370480736E-2</v>
      </c>
      <c r="P324">
        <f>M2*N324*O324</f>
        <v>2.7231972083638211E-2</v>
      </c>
      <c r="Q324">
        <f t="shared" si="147"/>
        <v>2.7467393071146356E-2</v>
      </c>
      <c r="S324">
        <f t="shared" si="148"/>
        <v>1.8032815106978923E-2</v>
      </c>
      <c r="T324">
        <f>Q324*R2*S324</f>
        <v>6.3626879734403601E-5</v>
      </c>
      <c r="U324">
        <f>D2*E2*G2*(P324+T324)</f>
        <v>1059621.0222556388</v>
      </c>
      <c r="V324">
        <f t="shared" si="149"/>
        <v>1059.6210222556388</v>
      </c>
      <c r="W324" s="2">
        <v>24.5</v>
      </c>
      <c r="X324">
        <f t="shared" si="150"/>
        <v>423.11500000000001</v>
      </c>
      <c r="Y324" s="6">
        <f t="shared" si="151"/>
        <v>297.8</v>
      </c>
      <c r="Z324">
        <f t="shared" si="152"/>
        <v>2.5289819903542559</v>
      </c>
      <c r="AA324" s="2">
        <v>33</v>
      </c>
      <c r="AB324">
        <f t="shared" si="153"/>
        <v>569.91</v>
      </c>
      <c r="AC324" s="6">
        <f t="shared" si="143"/>
        <v>306.3</v>
      </c>
      <c r="AD324">
        <f t="shared" si="154"/>
        <v>3.9260786579739286</v>
      </c>
      <c r="AE324" s="8">
        <v>51</v>
      </c>
      <c r="AF324">
        <f t="shared" si="155"/>
        <v>0.51</v>
      </c>
      <c r="AG324" s="8">
        <v>94</v>
      </c>
      <c r="AH324">
        <f t="shared" si="156"/>
        <v>0.94</v>
      </c>
      <c r="AI324">
        <f t="shared" si="157"/>
        <v>2.1897715932498523</v>
      </c>
      <c r="AL324">
        <f t="shared" si="158"/>
        <v>798.0000150237837</v>
      </c>
      <c r="AM324">
        <v>19.692</v>
      </c>
      <c r="AN324">
        <f t="shared" si="159"/>
        <v>2.4676691264740262E-2</v>
      </c>
      <c r="AO324" s="6">
        <f t="shared" si="160"/>
        <v>7850221478.4973993</v>
      </c>
      <c r="AP324">
        <f t="shared" si="161"/>
        <v>8786052557.743763</v>
      </c>
      <c r="AQ324">
        <f t="shared" si="162"/>
        <v>8318137018.1205807</v>
      </c>
      <c r="AR324">
        <f t="shared" si="163"/>
        <v>40.783825799845211</v>
      </c>
      <c r="AS324">
        <f t="shared" si="142"/>
        <v>0.13282972407293292</v>
      </c>
      <c r="AT324">
        <f t="shared" si="141"/>
        <v>-0.3166864667926006</v>
      </c>
      <c r="AU324">
        <f t="shared" si="164"/>
        <v>-1.7155869670580435</v>
      </c>
      <c r="AX324">
        <f>AW2*AM324</f>
        <v>13.7844</v>
      </c>
      <c r="AY324">
        <f t="shared" si="165"/>
        <v>15.499986967058042</v>
      </c>
    </row>
    <row r="325" spans="5:52" x14ac:dyDescent="0.25">
      <c r="F325">
        <f t="shared" si="166"/>
        <v>324</v>
      </c>
      <c r="G325">
        <f t="shared" si="140"/>
        <v>1.0328435202089532</v>
      </c>
      <c r="H325">
        <f t="shared" si="167"/>
        <v>2.9892727639692588E-2</v>
      </c>
      <c r="K325">
        <f t="shared" si="144"/>
        <v>1.8035730967918828E-2</v>
      </c>
      <c r="L325">
        <f>ACOS(-J2*K325)</f>
        <v>1.5731325100763542</v>
      </c>
      <c r="N325">
        <f t="shared" si="145"/>
        <v>0.99983739587297993</v>
      </c>
      <c r="O325">
        <f t="shared" si="146"/>
        <v>2.7463939332427936E-2</v>
      </c>
      <c r="P325">
        <f>M2*N325*O325</f>
        <v>2.7231972054170928E-2</v>
      </c>
      <c r="Q325">
        <f t="shared" si="147"/>
        <v>2.7467393033079199E-2</v>
      </c>
      <c r="S325">
        <f t="shared" si="148"/>
        <v>1.8032798283629622E-2</v>
      </c>
      <c r="T325">
        <f>Q325*R2*S325</f>
        <v>6.3626820286815337E-5</v>
      </c>
      <c r="U325">
        <f>D2*E2*G2*(P325+T325)</f>
        <v>1059621.0188039443</v>
      </c>
      <c r="V325">
        <f t="shared" si="149"/>
        <v>1059.6210188039443</v>
      </c>
      <c r="W325" s="2">
        <v>24</v>
      </c>
      <c r="X325">
        <f t="shared" si="150"/>
        <v>414.48</v>
      </c>
      <c r="Y325" s="6">
        <f t="shared" si="151"/>
        <v>297.3</v>
      </c>
      <c r="Z325">
        <f t="shared" si="152"/>
        <v>2.4624618961402045</v>
      </c>
      <c r="AA325" s="2">
        <v>32.5</v>
      </c>
      <c r="AB325">
        <f t="shared" si="153"/>
        <v>561.27499999999998</v>
      </c>
      <c r="AC325" s="6">
        <f t="shared" si="143"/>
        <v>305.8</v>
      </c>
      <c r="AD325">
        <f t="shared" si="154"/>
        <v>3.828396124508755</v>
      </c>
      <c r="AE325" s="8">
        <v>54</v>
      </c>
      <c r="AF325">
        <f t="shared" si="155"/>
        <v>0.54</v>
      </c>
      <c r="AG325" s="8">
        <v>94</v>
      </c>
      <c r="AH325">
        <f t="shared" si="156"/>
        <v>0.94</v>
      </c>
      <c r="AI325">
        <f t="shared" si="157"/>
        <v>2.1910240448032603</v>
      </c>
      <c r="AL325">
        <f t="shared" si="158"/>
        <v>798.00001242431449</v>
      </c>
      <c r="AM325">
        <v>18.576000000000001</v>
      </c>
      <c r="AN325">
        <f t="shared" si="159"/>
        <v>2.3278195126296222E-2</v>
      </c>
      <c r="AO325" s="6">
        <f t="shared" si="160"/>
        <v>7797608001.4891062</v>
      </c>
      <c r="AP325">
        <f t="shared" si="161"/>
        <v>8728797836.0748711</v>
      </c>
      <c r="AQ325">
        <f t="shared" si="162"/>
        <v>8263202918.7819881</v>
      </c>
      <c r="AR325">
        <f t="shared" si="163"/>
        <v>40.514483910788087</v>
      </c>
      <c r="AS325">
        <f t="shared" si="142"/>
        <v>0.13277048646936435</v>
      </c>
      <c r="AT325">
        <f t="shared" si="141"/>
        <v>-0.31857443657950008</v>
      </c>
      <c r="AU325">
        <f t="shared" si="164"/>
        <v>-1.713652588387649</v>
      </c>
      <c r="AX325">
        <f>AW2*AM325</f>
        <v>13.0032</v>
      </c>
      <c r="AY325">
        <f t="shared" si="165"/>
        <v>14.716852588387649</v>
      </c>
    </row>
    <row r="326" spans="5:52" x14ac:dyDescent="0.25">
      <c r="F326">
        <f t="shared" si="166"/>
        <v>325</v>
      </c>
      <c r="G326">
        <f t="shared" si="140"/>
        <v>1.0328425535636987</v>
      </c>
      <c r="H326">
        <f t="shared" si="167"/>
        <v>3.0015378151939841E-2</v>
      </c>
      <c r="K326">
        <f t="shared" si="144"/>
        <v>1.8035714084495637E-2</v>
      </c>
      <c r="L326">
        <f>ACOS(-J2*K326)</f>
        <v>1.5731325078894263</v>
      </c>
      <c r="N326">
        <f t="shared" si="145"/>
        <v>0.99983739617733614</v>
      </c>
      <c r="O326">
        <f t="shared" si="146"/>
        <v>2.7463939294257885E-2</v>
      </c>
      <c r="P326">
        <f>M2*N326*O326</f>
        <v>2.723197202461284E-2</v>
      </c>
      <c r="Q326">
        <f t="shared" si="147"/>
        <v>2.7467392994894743E-2</v>
      </c>
      <c r="S326">
        <f t="shared" si="148"/>
        <v>1.8032781408441025E-2</v>
      </c>
      <c r="T326">
        <f>Q326*R2*S326</f>
        <v>6.3626760656046048E-5</v>
      </c>
      <c r="U326">
        <f>D2*E2*G2*(P320+T320)</f>
        <v>1059621.0359560472</v>
      </c>
      <c r="V326">
        <f t="shared" si="149"/>
        <v>1059.6210359560473</v>
      </c>
      <c r="W326" s="2">
        <v>24</v>
      </c>
      <c r="X326">
        <f t="shared" si="150"/>
        <v>414.48</v>
      </c>
      <c r="Y326" s="6">
        <f t="shared" si="151"/>
        <v>297.3</v>
      </c>
      <c r="Z326">
        <f t="shared" si="152"/>
        <v>2.4624618961402045</v>
      </c>
      <c r="AA326" s="2">
        <v>31</v>
      </c>
      <c r="AB326">
        <f t="shared" si="153"/>
        <v>535.37</v>
      </c>
      <c r="AC326" s="6">
        <f t="shared" si="143"/>
        <v>304.3</v>
      </c>
      <c r="AD326">
        <f t="shared" si="154"/>
        <v>3.5479274662728466</v>
      </c>
      <c r="AE326" s="8">
        <v>67</v>
      </c>
      <c r="AF326">
        <f t="shared" si="155"/>
        <v>0.67</v>
      </c>
      <c r="AG326" s="8">
        <v>95</v>
      </c>
      <c r="AH326">
        <f t="shared" si="156"/>
        <v>0.95</v>
      </c>
      <c r="AI326">
        <f t="shared" si="157"/>
        <v>2.3582251018680007</v>
      </c>
      <c r="AL326">
        <f t="shared" si="158"/>
        <v>798.00002534155396</v>
      </c>
      <c r="AM326">
        <v>13.824</v>
      </c>
      <c r="AN326">
        <f t="shared" si="159"/>
        <v>1.7323307720551958E-2</v>
      </c>
      <c r="AO326" s="6">
        <f t="shared" si="160"/>
        <v>7797608001.4891062</v>
      </c>
      <c r="AP326">
        <f t="shared" si="161"/>
        <v>8558711713.0389957</v>
      </c>
      <c r="AQ326">
        <f t="shared" si="162"/>
        <v>8178159857.2640514</v>
      </c>
      <c r="AR326">
        <f t="shared" si="163"/>
        <v>40.097517780165646</v>
      </c>
      <c r="AS326">
        <f t="shared" si="142"/>
        <v>0.12500880949068446</v>
      </c>
      <c r="AT326">
        <f t="shared" si="141"/>
        <v>-0.32661353457725484</v>
      </c>
      <c r="AU326">
        <f t="shared" si="164"/>
        <v>-1.6371643737876895</v>
      </c>
      <c r="AX326">
        <f>AW2*AM326</f>
        <v>9.6768000000000001</v>
      </c>
      <c r="AY326">
        <f t="shared" si="165"/>
        <v>11.313964373787689</v>
      </c>
    </row>
    <row r="327" spans="5:52" x14ac:dyDescent="0.25">
      <c r="F327">
        <f t="shared" si="166"/>
        <v>326</v>
      </c>
      <c r="G327">
        <f t="shared" si="140"/>
        <v>1.0328415839490712</v>
      </c>
      <c r="H327">
        <f t="shared" si="167"/>
        <v>3.0138025950425872E-2</v>
      </c>
      <c r="K327">
        <f t="shared" si="144"/>
        <v>1.8035697149209395E-2</v>
      </c>
      <c r="L327">
        <f>ACOS(-J2*K327)</f>
        <v>1.5731325056957806</v>
      </c>
      <c r="N327">
        <f t="shared" si="145"/>
        <v>0.99983739648262704</v>
      </c>
      <c r="O327">
        <f t="shared" si="146"/>
        <v>2.7463939255970585E-2</v>
      </c>
      <c r="P327">
        <f>M2*N327*O327</f>
        <v>2.7231971994963949E-2</v>
      </c>
      <c r="Q327">
        <f t="shared" si="147"/>
        <v>2.7467392956592996E-2</v>
      </c>
      <c r="S327">
        <f t="shared" si="148"/>
        <v>1.8032764481414658E-2</v>
      </c>
      <c r="T327">
        <f>Q327*R2*S327</f>
        <v>6.362670084210114E-5</v>
      </c>
      <c r="U327">
        <f>D2*E2*G2*(P327+T327)</f>
        <v>1059621.0118686473</v>
      </c>
      <c r="V327">
        <f t="shared" si="149"/>
        <v>1059.6210118686472</v>
      </c>
      <c r="W327" s="2">
        <v>21</v>
      </c>
      <c r="X327">
        <f t="shared" si="150"/>
        <v>362.67</v>
      </c>
      <c r="Y327" s="6">
        <f t="shared" si="151"/>
        <v>294.3</v>
      </c>
      <c r="Z327">
        <f t="shared" si="152"/>
        <v>2.0945280629249932</v>
      </c>
      <c r="AA327" s="2">
        <v>32</v>
      </c>
      <c r="AB327">
        <f t="shared" si="153"/>
        <v>552.64</v>
      </c>
      <c r="AC327" s="6">
        <f t="shared" si="143"/>
        <v>305.3</v>
      </c>
      <c r="AD327">
        <f t="shared" si="154"/>
        <v>3.7328359060309499</v>
      </c>
      <c r="AE327" s="8">
        <v>55</v>
      </c>
      <c r="AF327">
        <f t="shared" si="155"/>
        <v>0.55000000000000004</v>
      </c>
      <c r="AG327" s="8">
        <v>94</v>
      </c>
      <c r="AH327">
        <f t="shared" si="156"/>
        <v>0.94</v>
      </c>
      <c r="AI327">
        <f t="shared" si="157"/>
        <v>2.0109580637332582</v>
      </c>
      <c r="AL327">
        <f t="shared" si="158"/>
        <v>798.00000720134608</v>
      </c>
      <c r="AM327">
        <v>20.736000000000001</v>
      </c>
      <c r="AN327">
        <f t="shared" si="159"/>
        <v>2.598496217152042E-2</v>
      </c>
      <c r="AO327" s="6">
        <f t="shared" si="160"/>
        <v>7487459175.1471529</v>
      </c>
      <c r="AP327">
        <f t="shared" si="161"/>
        <v>8671823398.6377773</v>
      </c>
      <c r="AQ327">
        <f t="shared" si="162"/>
        <v>8079641286.8924656</v>
      </c>
      <c r="AR327">
        <f t="shared" si="163"/>
        <v>39.614481229633761</v>
      </c>
      <c r="AS327">
        <f t="shared" si="142"/>
        <v>0.14146844570907158</v>
      </c>
      <c r="AT327">
        <f t="shared" si="141"/>
        <v>-0.31492030106844743</v>
      </c>
      <c r="AU327">
        <f t="shared" si="164"/>
        <v>-1.7648760637657039</v>
      </c>
      <c r="AX327">
        <f>AW2*AM327</f>
        <v>14.5152</v>
      </c>
      <c r="AY327">
        <f t="shared" si="165"/>
        <v>16.280076063765705</v>
      </c>
    </row>
    <row r="328" spans="5:52" x14ac:dyDescent="0.25">
      <c r="F328">
        <f t="shared" si="166"/>
        <v>327</v>
      </c>
      <c r="G328">
        <f t="shared" si="140"/>
        <v>1.0328406113651587</v>
      </c>
      <c r="H328">
        <f t="shared" si="167"/>
        <v>3.0260671024061832E-2</v>
      </c>
      <c r="K328">
        <f t="shared" si="144"/>
        <v>1.803568016206164E-2</v>
      </c>
      <c r="L328">
        <f>ACOS(-J2*K328)</f>
        <v>1.5731325034954171</v>
      </c>
      <c r="N328">
        <f t="shared" si="145"/>
        <v>0.99983739678885242</v>
      </c>
      <c r="O328">
        <f t="shared" si="146"/>
        <v>2.7463939217566031E-2</v>
      </c>
      <c r="P328">
        <f>M2*N328*O328</f>
        <v>2.7231971965224248E-2</v>
      </c>
      <c r="Q328">
        <f t="shared" si="147"/>
        <v>2.746739291817395E-2</v>
      </c>
      <c r="S328">
        <f t="shared" si="148"/>
        <v>1.8032747502552061E-2</v>
      </c>
      <c r="T328">
        <f>Q328*R2*S328</f>
        <v>6.3626640844986022E-5</v>
      </c>
      <c r="U328">
        <f>D2*E2*G2*(P328+T328)</f>
        <v>1059621.0083850448</v>
      </c>
      <c r="V328">
        <f t="shared" si="149"/>
        <v>1059.6210083850447</v>
      </c>
      <c r="W328" s="2">
        <v>21</v>
      </c>
      <c r="X328">
        <f t="shared" si="150"/>
        <v>362.67</v>
      </c>
      <c r="Y328" s="6">
        <f t="shared" si="151"/>
        <v>294.3</v>
      </c>
      <c r="Z328">
        <f t="shared" si="152"/>
        <v>2.0945280629249932</v>
      </c>
      <c r="AA328" s="2">
        <v>31.5</v>
      </c>
      <c r="AB328">
        <f t="shared" si="153"/>
        <v>544.005</v>
      </c>
      <c r="AC328" s="6">
        <f t="shared" si="143"/>
        <v>304.8</v>
      </c>
      <c r="AD328">
        <f t="shared" si="154"/>
        <v>3.6393591244975094</v>
      </c>
      <c r="AE328" s="8">
        <v>52</v>
      </c>
      <c r="AF328">
        <f t="shared" si="155"/>
        <v>0.52</v>
      </c>
      <c r="AG328" s="8">
        <v>95</v>
      </c>
      <c r="AH328">
        <f t="shared" si="156"/>
        <v>0.95</v>
      </c>
      <c r="AI328">
        <f t="shared" si="157"/>
        <v>1.9411342022587241</v>
      </c>
      <c r="AL328">
        <f t="shared" si="158"/>
        <v>798.00000457784688</v>
      </c>
      <c r="AM328">
        <v>20.771999999999998</v>
      </c>
      <c r="AN328">
        <f t="shared" si="159"/>
        <v>2.6030075038644487E-2</v>
      </c>
      <c r="AO328" s="6">
        <f t="shared" si="160"/>
        <v>7487459175.1471529</v>
      </c>
      <c r="AP328">
        <f t="shared" si="161"/>
        <v>8615128329.202486</v>
      </c>
      <c r="AQ328">
        <f t="shared" si="162"/>
        <v>8051293752.1748199</v>
      </c>
      <c r="AR328">
        <f t="shared" si="163"/>
        <v>39.475493266913141</v>
      </c>
      <c r="AS328">
        <f t="shared" si="142"/>
        <v>0.14494557076479656</v>
      </c>
      <c r="AT328">
        <f t="shared" si="141"/>
        <v>-0.31485939869782992</v>
      </c>
      <c r="AU328">
        <f t="shared" si="164"/>
        <v>-1.8015618471444146</v>
      </c>
      <c r="AX328">
        <f>AW2*AM328</f>
        <v>14.540399999999998</v>
      </c>
      <c r="AY328">
        <f t="shared" si="165"/>
        <v>16.341961847144411</v>
      </c>
    </row>
    <row r="329" spans="5:52" x14ac:dyDescent="0.25">
      <c r="F329">
        <f t="shared" si="166"/>
        <v>328</v>
      </c>
      <c r="G329">
        <f t="shared" si="140"/>
        <v>1.0328396358120489</v>
      </c>
      <c r="H329">
        <f t="shared" si="167"/>
        <v>3.0383313361759052E-2</v>
      </c>
      <c r="K329">
        <f t="shared" si="144"/>
        <v>1.8035663123053904E-2</v>
      </c>
      <c r="L329">
        <f>ACOS(-J2*K329)</f>
        <v>1.5731325012883364</v>
      </c>
      <c r="N329">
        <f t="shared" si="145"/>
        <v>0.99983739709601249</v>
      </c>
      <c r="O329">
        <f t="shared" si="146"/>
        <v>2.7463939179044237E-2</v>
      </c>
      <c r="P329">
        <f>M2*N329*O329</f>
        <v>2.7231971935393753E-2</v>
      </c>
      <c r="Q329">
        <f t="shared" si="147"/>
        <v>2.746739287963762E-2</v>
      </c>
      <c r="S329">
        <f t="shared" si="148"/>
        <v>1.8032730471854757E-2</v>
      </c>
      <c r="T329">
        <f>Q329*R2*S329</f>
        <v>6.3626580664706127E-5</v>
      </c>
      <c r="U329">
        <f>D2*E2*G2*(P329+T329)</f>
        <v>1059621.004890807</v>
      </c>
      <c r="V329">
        <f t="shared" si="149"/>
        <v>1059.6210048908069</v>
      </c>
      <c r="W329" s="2">
        <v>25</v>
      </c>
      <c r="X329">
        <f t="shared" si="150"/>
        <v>431.75</v>
      </c>
      <c r="Y329" s="6">
        <f t="shared" si="151"/>
        <v>298.3</v>
      </c>
      <c r="Z329">
        <f t="shared" si="152"/>
        <v>2.597066958624318</v>
      </c>
      <c r="AA329" s="2">
        <v>33.5</v>
      </c>
      <c r="AB329">
        <f t="shared" si="153"/>
        <v>578.54499999999996</v>
      </c>
      <c r="AC329" s="6">
        <f t="shared" si="143"/>
        <v>306.8</v>
      </c>
      <c r="AD329">
        <f t="shared" si="154"/>
        <v>4.02592295454017</v>
      </c>
      <c r="AE329" s="8">
        <v>37</v>
      </c>
      <c r="AF329">
        <f t="shared" si="155"/>
        <v>0.37</v>
      </c>
      <c r="AG329" s="8">
        <v>94</v>
      </c>
      <c r="AH329">
        <f t="shared" si="156"/>
        <v>0.94</v>
      </c>
      <c r="AI329">
        <f t="shared" si="157"/>
        <v>1.965417217143361</v>
      </c>
      <c r="AL329">
        <f t="shared" si="158"/>
        <v>798.00000194633833</v>
      </c>
      <c r="AM329">
        <v>18.252000000000002</v>
      </c>
      <c r="AN329">
        <f t="shared" si="159"/>
        <v>2.2872180395342105E-2</v>
      </c>
      <c r="AO329" s="6">
        <f t="shared" si="160"/>
        <v>7903100760.0574884</v>
      </c>
      <c r="AP329">
        <f t="shared" si="161"/>
        <v>8843588481.3744526</v>
      </c>
      <c r="AQ329">
        <f t="shared" si="162"/>
        <v>8373344620.715971</v>
      </c>
      <c r="AR329">
        <f t="shared" si="163"/>
        <v>41.054508675370407</v>
      </c>
      <c r="AS329">
        <f t="shared" si="142"/>
        <v>0.14372932604179023</v>
      </c>
      <c r="AT329">
        <f t="shared" si="141"/>
        <v>-0.31912255646628812</v>
      </c>
      <c r="AU329">
        <f t="shared" si="164"/>
        <v>-1.8830582327196257</v>
      </c>
      <c r="AX329">
        <f>AW2*AM329</f>
        <v>12.776400000000001</v>
      </c>
      <c r="AY329">
        <f t="shared" si="165"/>
        <v>14.659458232719626</v>
      </c>
    </row>
    <row r="330" spans="5:52" x14ac:dyDescent="0.25">
      <c r="F330">
        <f t="shared" si="166"/>
        <v>329</v>
      </c>
      <c r="G330">
        <f t="shared" si="140"/>
        <v>1.03283865728983</v>
      </c>
      <c r="H330">
        <f t="shared" si="167"/>
        <v>3.0505952952429166E-2</v>
      </c>
      <c r="K330">
        <f t="shared" si="144"/>
        <v>1.8035646032187727E-2</v>
      </c>
      <c r="L330">
        <f>ACOS(-J2*K330)</f>
        <v>1.5731324990745381</v>
      </c>
      <c r="N330">
        <f t="shared" si="145"/>
        <v>0.99983739740410715</v>
      </c>
      <c r="O330">
        <f t="shared" si="146"/>
        <v>2.7463939140405194E-2</v>
      </c>
      <c r="P330">
        <f>M2*N330*O330</f>
        <v>2.7231971905472455E-2</v>
      </c>
      <c r="Q330">
        <f t="shared" si="147"/>
        <v>2.7467392840983998E-2</v>
      </c>
      <c r="S330">
        <f t="shared" si="148"/>
        <v>1.803271338932429E-2</v>
      </c>
      <c r="T330">
        <f>Q330*R2*S330</f>
        <v>6.3626520301266878E-5</v>
      </c>
      <c r="U330">
        <f>D2*E2*G2*(P330+T330)</f>
        <v>1059621.0013859342</v>
      </c>
      <c r="V330">
        <f t="shared" si="149"/>
        <v>1059.6210013859343</v>
      </c>
      <c r="W330" s="2">
        <v>25</v>
      </c>
      <c r="X330">
        <f t="shared" si="150"/>
        <v>431.75</v>
      </c>
      <c r="Y330" s="6">
        <f t="shared" si="151"/>
        <v>298.3</v>
      </c>
      <c r="Z330">
        <f t="shared" si="152"/>
        <v>2.597066958624318</v>
      </c>
      <c r="AA330" s="2">
        <v>33.5</v>
      </c>
      <c r="AB330">
        <f t="shared" si="153"/>
        <v>578.54499999999996</v>
      </c>
      <c r="AC330" s="6">
        <f t="shared" si="143"/>
        <v>306.8</v>
      </c>
      <c r="AD330">
        <f t="shared" si="154"/>
        <v>4.02592295454017</v>
      </c>
      <c r="AE330" s="8">
        <v>36</v>
      </c>
      <c r="AF330">
        <f t="shared" si="155"/>
        <v>0.36</v>
      </c>
      <c r="AG330" s="8">
        <v>90</v>
      </c>
      <c r="AH330">
        <f t="shared" si="156"/>
        <v>0.9</v>
      </c>
      <c r="AI330">
        <f t="shared" si="157"/>
        <v>1.8933462631981737</v>
      </c>
      <c r="AL330">
        <f t="shared" si="158"/>
        <v>797.99999930682065</v>
      </c>
      <c r="AM330">
        <v>19.655999999999999</v>
      </c>
      <c r="AN330">
        <f t="shared" si="159"/>
        <v>2.4631578968764539E-2</v>
      </c>
      <c r="AO330" s="6">
        <f t="shared" si="160"/>
        <v>7903100760.0574884</v>
      </c>
      <c r="AP330">
        <f t="shared" si="161"/>
        <v>8843588481.3744526</v>
      </c>
      <c r="AQ330">
        <f t="shared" si="162"/>
        <v>8373344620.715971</v>
      </c>
      <c r="AR330">
        <f t="shared" si="163"/>
        <v>41.054508675370407</v>
      </c>
      <c r="AS330">
        <f t="shared" si="142"/>
        <v>0.14736151277928858</v>
      </c>
      <c r="AT330">
        <f t="shared" si="141"/>
        <v>-0.31674736839216783</v>
      </c>
      <c r="AU330">
        <f t="shared" si="164"/>
        <v>-1.9162754935550226</v>
      </c>
      <c r="AX330">
        <f>AW2*AM330</f>
        <v>13.759199999999998</v>
      </c>
      <c r="AY330">
        <f t="shared" si="165"/>
        <v>15.675475493555021</v>
      </c>
    </row>
    <row r="331" spans="5:52" x14ac:dyDescent="0.25">
      <c r="F331">
        <f t="shared" si="166"/>
        <v>330</v>
      </c>
      <c r="G331">
        <f t="shared" ref="G331:G366" si="168">(1+(0.033*COS(2*22/7*F331/365*(22/7)/180)))</f>
        <v>1.0328376757985909</v>
      </c>
      <c r="H331">
        <f t="shared" si="167"/>
        <v>3.0628589784984037E-2</v>
      </c>
      <c r="K331">
        <f t="shared" si="144"/>
        <v>1.8035628889464663E-2</v>
      </c>
      <c r="L331">
        <f>ACOS(-J2*K331)</f>
        <v>1.5731324968540228</v>
      </c>
      <c r="N331">
        <f t="shared" si="145"/>
        <v>0.99983739771313629</v>
      </c>
      <c r="O331">
        <f t="shared" si="146"/>
        <v>2.7463939101648918E-2</v>
      </c>
      <c r="P331">
        <f>M2*N331*O331</f>
        <v>2.7231971875460365E-2</v>
      </c>
      <c r="Q331">
        <f t="shared" si="147"/>
        <v>2.7467392802213095E-2</v>
      </c>
      <c r="S331">
        <f t="shared" si="148"/>
        <v>1.8032696254962212E-2</v>
      </c>
      <c r="T331">
        <f>Q331*R2*S331</f>
        <v>6.3626459754673761E-5</v>
      </c>
      <c r="U331">
        <f>D2*E2*G2*(P331+T331)</f>
        <v>1059620.9978704266</v>
      </c>
      <c r="V331">
        <f t="shared" si="149"/>
        <v>1059.6209978704267</v>
      </c>
      <c r="W331" s="2">
        <v>25</v>
      </c>
      <c r="X331">
        <f t="shared" si="150"/>
        <v>431.75</v>
      </c>
      <c r="Y331" s="6">
        <f t="shared" si="151"/>
        <v>298.3</v>
      </c>
      <c r="Z331">
        <f t="shared" si="152"/>
        <v>2.597066958624318</v>
      </c>
      <c r="AA331" s="2">
        <v>33.5</v>
      </c>
      <c r="AB331">
        <f t="shared" si="153"/>
        <v>578.54499999999996</v>
      </c>
      <c r="AC331" s="6">
        <f t="shared" si="143"/>
        <v>306.8</v>
      </c>
      <c r="AD331">
        <f t="shared" si="154"/>
        <v>4.02592295454017</v>
      </c>
      <c r="AE331" s="8">
        <v>52</v>
      </c>
      <c r="AF331">
        <f t="shared" si="155"/>
        <v>0.52</v>
      </c>
      <c r="AG331" s="8">
        <v>93</v>
      </c>
      <c r="AH331">
        <f t="shared" si="156"/>
        <v>0.93</v>
      </c>
      <c r="AI331">
        <f t="shared" si="157"/>
        <v>2.2543761039407526</v>
      </c>
      <c r="AL331">
        <f t="shared" si="158"/>
        <v>797.99999665929374</v>
      </c>
      <c r="AM331">
        <v>19.62</v>
      </c>
      <c r="AN331">
        <f t="shared" si="159"/>
        <v>2.4586466268341056E-2</v>
      </c>
      <c r="AO331" s="6">
        <f t="shared" si="160"/>
        <v>7903100760.0574884</v>
      </c>
      <c r="AP331">
        <f t="shared" si="161"/>
        <v>8843588481.3744526</v>
      </c>
      <c r="AQ331">
        <f t="shared" si="162"/>
        <v>8373344620.715971</v>
      </c>
      <c r="AR331">
        <f t="shared" si="163"/>
        <v>41.054508675370407</v>
      </c>
      <c r="AS331">
        <f t="shared" si="142"/>
        <v>0.12979588101742925</v>
      </c>
      <c r="AT331">
        <f t="shared" si="141"/>
        <v>-0.31680827053773952</v>
      </c>
      <c r="AU331">
        <f t="shared" si="164"/>
        <v>-1.6881781711130377</v>
      </c>
      <c r="AX331">
        <f>AW2*AM331</f>
        <v>13.734</v>
      </c>
      <c r="AY331">
        <f t="shared" si="165"/>
        <v>15.422178171113037</v>
      </c>
    </row>
    <row r="332" spans="5:52" x14ac:dyDescent="0.25">
      <c r="F332">
        <f t="shared" si="166"/>
        <v>331</v>
      </c>
      <c r="G332">
        <f t="shared" si="168"/>
        <v>1.0328366913384197</v>
      </c>
      <c r="H332">
        <f t="shared" si="167"/>
        <v>3.0751223848335781E-2</v>
      </c>
      <c r="K332">
        <f t="shared" si="144"/>
        <v>1.8035611694886253E-2</v>
      </c>
      <c r="L332">
        <f>ACOS(-J2*K332)</f>
        <v>1.5731324946267906</v>
      </c>
      <c r="N332">
        <f t="shared" si="145"/>
        <v>0.9998373980230999</v>
      </c>
      <c r="O332">
        <f t="shared" si="146"/>
        <v>2.746393906277541E-2</v>
      </c>
      <c r="P332">
        <f>M2*N332*O332</f>
        <v>2.7231971845357486E-2</v>
      </c>
      <c r="Q332">
        <f t="shared" si="147"/>
        <v>2.7467392763324917E-2</v>
      </c>
      <c r="S332">
        <f t="shared" si="148"/>
        <v>1.8032679068770062E-2</v>
      </c>
      <c r="T332">
        <f>Q332*R2*S332</f>
        <v>6.3626399024932227E-5</v>
      </c>
      <c r="U332">
        <f>D2*E2*G2*(P332+T332)</f>
        <v>1059620.9943442848</v>
      </c>
      <c r="V332">
        <f t="shared" si="149"/>
        <v>1059.6209943442848</v>
      </c>
      <c r="W332" s="2">
        <v>23.5</v>
      </c>
      <c r="X332">
        <f t="shared" si="150"/>
        <v>405.84499999999997</v>
      </c>
      <c r="Y332" s="6">
        <f t="shared" si="151"/>
        <v>296.8</v>
      </c>
      <c r="Z332">
        <f t="shared" si="152"/>
        <v>2.3974761634350776</v>
      </c>
      <c r="AA332" s="2">
        <v>33.5</v>
      </c>
      <c r="AB332">
        <f t="shared" si="153"/>
        <v>578.54499999999996</v>
      </c>
      <c r="AC332" s="6">
        <f t="shared" si="143"/>
        <v>306.8</v>
      </c>
      <c r="AD332">
        <f t="shared" si="154"/>
        <v>4.02592295454017</v>
      </c>
      <c r="AE332" s="8">
        <v>30</v>
      </c>
      <c r="AF332">
        <f t="shared" si="155"/>
        <v>0.3</v>
      </c>
      <c r="AG332" s="8">
        <v>88</v>
      </c>
      <c r="AH332">
        <f t="shared" si="156"/>
        <v>0.88</v>
      </c>
      <c r="AI332">
        <f t="shared" si="157"/>
        <v>1.6587779550924595</v>
      </c>
      <c r="AL332">
        <f t="shared" si="158"/>
        <v>797.99999400375827</v>
      </c>
      <c r="AM332">
        <v>19.908000000000001</v>
      </c>
      <c r="AN332">
        <f t="shared" si="159"/>
        <v>2.4947368608509341E-2</v>
      </c>
      <c r="AO332" s="6">
        <f t="shared" si="160"/>
        <v>7745259436.8026133</v>
      </c>
      <c r="AP332">
        <f t="shared" si="161"/>
        <v>8843588481.3744526</v>
      </c>
      <c r="AQ332">
        <f t="shared" si="162"/>
        <v>8294423959.0885334</v>
      </c>
      <c r="AR332">
        <f t="shared" si="163"/>
        <v>40.667560671411081</v>
      </c>
      <c r="AS332">
        <f t="shared" si="142"/>
        <v>0.15968902440557811</v>
      </c>
      <c r="AT332">
        <f t="shared" si="141"/>
        <v>-0.31632105237851238</v>
      </c>
      <c r="AU332">
        <f t="shared" si="164"/>
        <v>-2.0542405024948782</v>
      </c>
      <c r="AX332">
        <f>AW2*AM332</f>
        <v>13.935600000000001</v>
      </c>
      <c r="AY332">
        <f t="shared" si="165"/>
        <v>15.989840502494879</v>
      </c>
    </row>
    <row r="333" spans="5:52" x14ac:dyDescent="0.25">
      <c r="F333">
        <f t="shared" si="166"/>
        <v>332</v>
      </c>
      <c r="G333">
        <f t="shared" si="168"/>
        <v>1.0328357039094056</v>
      </c>
      <c r="H333">
        <f t="shared" si="167"/>
        <v>3.0873855131396757E-2</v>
      </c>
      <c r="K333">
        <f t="shared" si="144"/>
        <v>1.8035594448454054E-2</v>
      </c>
      <c r="L333">
        <f>ACOS(-J2*K333)</f>
        <v>1.5731324923928418</v>
      </c>
      <c r="N333">
        <f t="shared" si="145"/>
        <v>0.99983739833399798</v>
      </c>
      <c r="O333">
        <f t="shared" si="146"/>
        <v>2.7463939023784665E-2</v>
      </c>
      <c r="P333">
        <f>M2*N333*O333</f>
        <v>2.7231971815163809E-2</v>
      </c>
      <c r="Q333">
        <f t="shared" si="147"/>
        <v>2.7467392724319462E-2</v>
      </c>
      <c r="S333">
        <f t="shared" si="148"/>
        <v>1.8032661830749398E-2</v>
      </c>
      <c r="T333">
        <f>Q333*R2*S333</f>
        <v>6.362633811204779E-5</v>
      </c>
      <c r="U333">
        <f>D2*E2*G2*(P333+T333)</f>
        <v>1059620.9908075086</v>
      </c>
      <c r="V333">
        <f t="shared" si="149"/>
        <v>1059.6209908075086</v>
      </c>
      <c r="W333" s="2">
        <v>22</v>
      </c>
      <c r="X333">
        <f t="shared" si="150"/>
        <v>379.94</v>
      </c>
      <c r="Y333" s="6">
        <f t="shared" si="151"/>
        <v>295.3</v>
      </c>
      <c r="Z333">
        <f t="shared" si="152"/>
        <v>2.2114271288940266</v>
      </c>
      <c r="AA333" s="2">
        <v>33.5</v>
      </c>
      <c r="AB333">
        <f t="shared" si="153"/>
        <v>578.54499999999996</v>
      </c>
      <c r="AC333" s="6">
        <f t="shared" si="143"/>
        <v>306.8</v>
      </c>
      <c r="AD333">
        <f t="shared" si="154"/>
        <v>4.02592295454017</v>
      </c>
      <c r="AE333" s="8">
        <v>31</v>
      </c>
      <c r="AF333">
        <f t="shared" si="155"/>
        <v>0.31</v>
      </c>
      <c r="AG333" s="8">
        <v>92</v>
      </c>
      <c r="AH333">
        <f t="shared" si="156"/>
        <v>0.92</v>
      </c>
      <c r="AI333">
        <f t="shared" si="157"/>
        <v>1.6412745372449784</v>
      </c>
      <c r="AL333">
        <f t="shared" si="158"/>
        <v>797.99999134021402</v>
      </c>
      <c r="AM333">
        <v>19.98</v>
      </c>
      <c r="AN333">
        <f t="shared" si="159"/>
        <v>2.5037594256666927E-2</v>
      </c>
      <c r="AO333" s="6">
        <f t="shared" si="160"/>
        <v>7589794316.8739386</v>
      </c>
      <c r="AP333">
        <f t="shared" si="161"/>
        <v>8843588481.3744526</v>
      </c>
      <c r="AQ333">
        <f t="shared" si="162"/>
        <v>8216691399.1241951</v>
      </c>
      <c r="AR333">
        <f t="shared" si="163"/>
        <v>40.286437929905929</v>
      </c>
      <c r="AS333">
        <f t="shared" si="142"/>
        <v>0.16064286763554236</v>
      </c>
      <c r="AT333">
        <f t="shared" si="141"/>
        <v>-0.31619924775349961</v>
      </c>
      <c r="AU333">
        <f t="shared" si="164"/>
        <v>-2.0463558148662613</v>
      </c>
      <c r="AX333">
        <f>AW2*AM333</f>
        <v>13.985999999999999</v>
      </c>
      <c r="AY333">
        <f t="shared" si="165"/>
        <v>16.032355814866261</v>
      </c>
    </row>
    <row r="334" spans="5:52" x14ac:dyDescent="0.25">
      <c r="F334">
        <f t="shared" si="166"/>
        <v>333</v>
      </c>
      <c r="G334">
        <f t="shared" si="168"/>
        <v>1.0328347135116382</v>
      </c>
      <c r="H334">
        <f t="shared" si="167"/>
        <v>3.0996483623079593E-2</v>
      </c>
      <c r="K334">
        <f t="shared" si="144"/>
        <v>1.8035577150169627E-2</v>
      </c>
      <c r="L334">
        <f>ACOS(-J2*K334)</f>
        <v>1.5731324901521766</v>
      </c>
      <c r="N334">
        <f t="shared" si="145"/>
        <v>0.99983739864583054</v>
      </c>
      <c r="O334">
        <f t="shared" si="146"/>
        <v>2.7463938984676695E-2</v>
      </c>
      <c r="P334">
        <f>M2*N334*O334</f>
        <v>2.7231971784879353E-2</v>
      </c>
      <c r="Q334">
        <f t="shared" si="147"/>
        <v>2.7467392685196733E-2</v>
      </c>
      <c r="S334">
        <f t="shared" si="148"/>
        <v>1.8032644540901782E-2</v>
      </c>
      <c r="T334">
        <f>Q334*R2*S334</f>
        <v>6.3626277016025939E-5</v>
      </c>
      <c r="U334">
        <f>D2*E2*G2*(P334+T334)</f>
        <v>1059620.9872600986</v>
      </c>
      <c r="V334">
        <f t="shared" si="149"/>
        <v>1059.6209872600987</v>
      </c>
      <c r="W334" s="2">
        <v>23</v>
      </c>
      <c r="X334">
        <f t="shared" si="150"/>
        <v>397.21</v>
      </c>
      <c r="Y334" s="6">
        <f t="shared" si="151"/>
        <v>296.3</v>
      </c>
      <c r="Z334">
        <f t="shared" si="152"/>
        <v>2.3339947564661481</v>
      </c>
      <c r="AA334" s="2">
        <v>33.5</v>
      </c>
      <c r="AB334">
        <f t="shared" si="153"/>
        <v>578.54499999999996</v>
      </c>
      <c r="AC334" s="6">
        <f t="shared" si="143"/>
        <v>306.8</v>
      </c>
      <c r="AD334">
        <f t="shared" si="154"/>
        <v>4.02592295454017</v>
      </c>
      <c r="AE334" s="8">
        <v>30</v>
      </c>
      <c r="AF334">
        <f t="shared" si="155"/>
        <v>0.3</v>
      </c>
      <c r="AG334" s="8">
        <v>91</v>
      </c>
      <c r="AH334">
        <f t="shared" si="156"/>
        <v>0.91</v>
      </c>
      <c r="AI334">
        <f t="shared" si="157"/>
        <v>1.6658560573731229</v>
      </c>
      <c r="AL334">
        <f t="shared" si="158"/>
        <v>797.99998866866156</v>
      </c>
      <c r="AM334">
        <v>17.82</v>
      </c>
      <c r="AN334">
        <f t="shared" si="159"/>
        <v>2.2330827384759604E-2</v>
      </c>
      <c r="AO334" s="6">
        <f t="shared" si="160"/>
        <v>7693174893.707921</v>
      </c>
      <c r="AP334">
        <f t="shared" si="161"/>
        <v>8843588481.3744526</v>
      </c>
      <c r="AQ334">
        <f t="shared" si="162"/>
        <v>8268381687.5411873</v>
      </c>
      <c r="AR334">
        <f t="shared" si="163"/>
        <v>40.539875414014439</v>
      </c>
      <c r="AS334">
        <f t="shared" si="142"/>
        <v>0.1593047351906719</v>
      </c>
      <c r="AT334">
        <f t="shared" si="141"/>
        <v>-0.31985338303057453</v>
      </c>
      <c r="AU334">
        <f t="shared" si="164"/>
        <v>-2.0656752367480999</v>
      </c>
      <c r="AX334">
        <f>AW2*AM334</f>
        <v>12.474</v>
      </c>
      <c r="AY334">
        <f t="shared" si="165"/>
        <v>14.539675236748099</v>
      </c>
    </row>
    <row r="335" spans="5:52" x14ac:dyDescent="0.25">
      <c r="E335" t="s">
        <v>15</v>
      </c>
      <c r="F335">
        <f t="shared" si="166"/>
        <v>334</v>
      </c>
      <c r="G335">
        <f t="shared" si="168"/>
        <v>1.0328337201452067</v>
      </c>
      <c r="H335">
        <f t="shared" si="167"/>
        <v>3.1119109312297152E-2</v>
      </c>
      <c r="K335">
        <f t="shared" si="144"/>
        <v>1.8035559800034528E-2</v>
      </c>
      <c r="L335">
        <f>ACOS(-J2*K335)</f>
        <v>1.573132487904795</v>
      </c>
      <c r="N335">
        <f t="shared" si="145"/>
        <v>0.99983739895859747</v>
      </c>
      <c r="O335">
        <f t="shared" si="146"/>
        <v>2.7463938945451499E-2</v>
      </c>
      <c r="P335">
        <f>M2*N335*O335</f>
        <v>2.7231971754504106E-2</v>
      </c>
      <c r="Q335">
        <f t="shared" si="147"/>
        <v>2.7467392645956736E-2</v>
      </c>
      <c r="S335">
        <f t="shared" si="148"/>
        <v>1.8032627199228764E-2</v>
      </c>
      <c r="T335">
        <f>Q335*R2*S335</f>
        <v>6.3626215736872191E-5</v>
      </c>
      <c r="U335">
        <f>D2*E2*G2*(P335+T335)</f>
        <v>1059620.9837020552</v>
      </c>
      <c r="V335">
        <f t="shared" si="149"/>
        <v>1059.6209837020551</v>
      </c>
      <c r="W335" s="2">
        <v>23.5</v>
      </c>
      <c r="X335">
        <f t="shared" si="150"/>
        <v>405.84499999999997</v>
      </c>
      <c r="Y335" s="6">
        <f t="shared" si="151"/>
        <v>296.8</v>
      </c>
      <c r="Z335">
        <f t="shared" si="152"/>
        <v>2.3974761634350776</v>
      </c>
      <c r="AA335" s="2">
        <v>34</v>
      </c>
      <c r="AB335">
        <f t="shared" si="153"/>
        <v>587.17999999999995</v>
      </c>
      <c r="AC335" s="6">
        <f t="shared" si="143"/>
        <v>307.3</v>
      </c>
      <c r="AD335">
        <f t="shared" si="154"/>
        <v>4.1279690380750855</v>
      </c>
      <c r="AE335" s="8">
        <v>12</v>
      </c>
      <c r="AF335">
        <f t="shared" si="155"/>
        <v>0.12</v>
      </c>
      <c r="AG335" s="8">
        <v>92</v>
      </c>
      <c r="AH335">
        <f t="shared" si="156"/>
        <v>0.92</v>
      </c>
      <c r="AI335">
        <f t="shared" si="157"/>
        <v>1.3505171774646409</v>
      </c>
      <c r="AL335">
        <f t="shared" si="158"/>
        <v>797.99998598910088</v>
      </c>
      <c r="AM335">
        <v>17.82</v>
      </c>
      <c r="AN335">
        <f t="shared" si="159"/>
        <v>2.2330827459743071E-2</v>
      </c>
      <c r="AO335" s="6">
        <f t="shared" si="160"/>
        <v>7745259436.8026133</v>
      </c>
      <c r="AP335">
        <f t="shared" si="161"/>
        <v>8901406526.1969452</v>
      </c>
      <c r="AQ335">
        <f t="shared" si="162"/>
        <v>8323332981.4997787</v>
      </c>
      <c r="AR335">
        <f t="shared" si="163"/>
        <v>40.809301608293417</v>
      </c>
      <c r="AS335">
        <f t="shared" si="142"/>
        <v>0.17730354435849882</v>
      </c>
      <c r="AT335">
        <f t="shared" si="141"/>
        <v>-0.31985338292934684</v>
      </c>
      <c r="AU335">
        <f t="shared" si="164"/>
        <v>-2.314341954307825</v>
      </c>
      <c r="AX335">
        <f>AW2*AM335</f>
        <v>12.474</v>
      </c>
      <c r="AY335">
        <f t="shared" si="165"/>
        <v>14.788341954307825</v>
      </c>
      <c r="AZ335">
        <f>SUM(AY306:AY335)/30</f>
        <v>14.56443600045851</v>
      </c>
    </row>
    <row r="336" spans="5:52" x14ac:dyDescent="0.25">
      <c r="F336">
        <f t="shared" si="166"/>
        <v>335</v>
      </c>
      <c r="G336">
        <f t="shared" si="168"/>
        <v>1.0328327238102011</v>
      </c>
      <c r="H336">
        <f t="shared" si="167"/>
        <v>3.1241732187962553E-2</v>
      </c>
      <c r="K336">
        <f t="shared" si="144"/>
        <v>1.8035542398050337E-2</v>
      </c>
      <c r="L336">
        <f>ACOS(-J2*K336)</f>
        <v>1.5731324856506974</v>
      </c>
      <c r="N336">
        <f t="shared" si="145"/>
        <v>0.99983739927229875</v>
      </c>
      <c r="O336">
        <f t="shared" si="146"/>
        <v>2.7463938906109087E-2</v>
      </c>
      <c r="P336">
        <f>M2*N336*O336</f>
        <v>2.7231971724038087E-2</v>
      </c>
      <c r="Q336">
        <f t="shared" si="147"/>
        <v>2.7467392606599479E-2</v>
      </c>
      <c r="S336">
        <f t="shared" si="148"/>
        <v>1.8032609805731927E-2</v>
      </c>
      <c r="T336">
        <f>Q336*R2*S336</f>
        <v>6.3626154274592128E-5</v>
      </c>
      <c r="U336">
        <f>D2*E2*G2*(P336+T336)</f>
        <v>1059620.9801333789</v>
      </c>
      <c r="V336">
        <f t="shared" si="149"/>
        <v>1059.6209801333789</v>
      </c>
      <c r="W336" s="2">
        <v>24</v>
      </c>
      <c r="X336">
        <f t="shared" si="150"/>
        <v>414.48</v>
      </c>
      <c r="Y336" s="6">
        <f t="shared" si="151"/>
        <v>297.3</v>
      </c>
      <c r="Z336">
        <f t="shared" si="152"/>
        <v>2.4624618961402045</v>
      </c>
      <c r="AA336" s="2">
        <v>32</v>
      </c>
      <c r="AB336">
        <f t="shared" si="153"/>
        <v>552.64</v>
      </c>
      <c r="AC336" s="6">
        <f t="shared" si="143"/>
        <v>305.3</v>
      </c>
      <c r="AD336">
        <f t="shared" si="154"/>
        <v>3.7328359060309499</v>
      </c>
      <c r="AE336" s="7">
        <v>39.1</v>
      </c>
      <c r="AF336">
        <f t="shared" si="155"/>
        <v>0.39100000000000001</v>
      </c>
      <c r="AG336" s="8">
        <v>93</v>
      </c>
      <c r="AH336">
        <f t="shared" si="156"/>
        <v>0.93</v>
      </c>
      <c r="AI336">
        <f t="shared" si="157"/>
        <v>1.8748142013342459</v>
      </c>
      <c r="AL336">
        <f t="shared" si="158"/>
        <v>797.99998330153278</v>
      </c>
      <c r="AM336">
        <v>16.559999999999999</v>
      </c>
      <c r="AN336">
        <f t="shared" si="159"/>
        <v>2.0751880133489459E-2</v>
      </c>
      <c r="AO336" s="6">
        <f t="shared" si="160"/>
        <v>7797608001.4891062</v>
      </c>
      <c r="AP336">
        <f t="shared" si="161"/>
        <v>8671823398.6377773</v>
      </c>
      <c r="AQ336">
        <f t="shared" si="162"/>
        <v>8234715700.0634422</v>
      </c>
      <c r="AR336">
        <f t="shared" si="163"/>
        <v>40.37481107741106</v>
      </c>
      <c r="AS336">
        <f t="shared" si="142"/>
        <v>0.14830660327973941</v>
      </c>
      <c r="AT336">
        <f t="shared" si="141"/>
        <v>-0.32198496181978919</v>
      </c>
      <c r="AU336">
        <f t="shared" si="164"/>
        <v>-1.9279980042588025</v>
      </c>
      <c r="AX336">
        <f>AW2*AM336</f>
        <v>11.591999999999999</v>
      </c>
      <c r="AY336">
        <f t="shared" si="165"/>
        <v>13.519998004258801</v>
      </c>
    </row>
    <row r="337" spans="6:51" x14ac:dyDescent="0.25">
      <c r="F337">
        <f t="shared" si="166"/>
        <v>336</v>
      </c>
      <c r="G337">
        <f t="shared" si="168"/>
        <v>1.0328317245067113</v>
      </c>
      <c r="H337">
        <f t="shared" si="167"/>
        <v>3.1364352238989174E-2</v>
      </c>
      <c r="K337">
        <f t="shared" si="144"/>
        <v>1.8035524944218624E-2</v>
      </c>
      <c r="L337">
        <f>ACOS(-J2*K337)</f>
        <v>1.5731324833898839</v>
      </c>
      <c r="N337">
        <f t="shared" si="145"/>
        <v>0.99983739958693441</v>
      </c>
      <c r="O337">
        <f t="shared" si="146"/>
        <v>2.7463938866649457E-2</v>
      </c>
      <c r="P337">
        <f>M2*N337*O337</f>
        <v>2.7231971693481283E-2</v>
      </c>
      <c r="Q337">
        <f t="shared" si="147"/>
        <v>2.7467392567124958E-2</v>
      </c>
      <c r="S337">
        <f t="shared" si="148"/>
        <v>1.8032592360412839E-2</v>
      </c>
      <c r="T337">
        <f>Q337*R2*S337</f>
        <v>6.3626092629191295E-5</v>
      </c>
      <c r="U337">
        <f>D2*E2*G2*(P337+T337)</f>
        <v>1059620.9765540692</v>
      </c>
      <c r="V337">
        <f t="shared" si="149"/>
        <v>1059.6209765540691</v>
      </c>
      <c r="W337" s="2">
        <v>23</v>
      </c>
      <c r="X337">
        <f t="shared" si="150"/>
        <v>397.21</v>
      </c>
      <c r="Y337" s="6">
        <f t="shared" si="151"/>
        <v>296.3</v>
      </c>
      <c r="Z337">
        <f t="shared" si="152"/>
        <v>2.3339947564661481</v>
      </c>
      <c r="AA337" s="2">
        <v>32</v>
      </c>
      <c r="AB337">
        <f t="shared" si="153"/>
        <v>552.64</v>
      </c>
      <c r="AC337" s="6">
        <f t="shared" si="143"/>
        <v>305.3</v>
      </c>
      <c r="AD337">
        <f t="shared" si="154"/>
        <v>3.7328359060309499</v>
      </c>
      <c r="AE337" s="7">
        <v>37.799999999999997</v>
      </c>
      <c r="AF337">
        <f t="shared" si="155"/>
        <v>0.37799999999999995</v>
      </c>
      <c r="AG337" s="8">
        <v>92</v>
      </c>
      <c r="AH337">
        <f t="shared" si="156"/>
        <v>0.92</v>
      </c>
      <c r="AI337">
        <f t="shared" si="157"/>
        <v>1.7791435742142776</v>
      </c>
      <c r="AL337">
        <f t="shared" si="158"/>
        <v>797.99998060595647</v>
      </c>
      <c r="AM337">
        <v>17.244</v>
      </c>
      <c r="AN337">
        <f t="shared" si="159"/>
        <v>2.1609023081561821E-2</v>
      </c>
      <c r="AO337" s="6">
        <f t="shared" si="160"/>
        <v>7693174893.707921</v>
      </c>
      <c r="AP337">
        <f t="shared" si="161"/>
        <v>8671823398.6377773</v>
      </c>
      <c r="AQ337">
        <f t="shared" si="162"/>
        <v>8182499146.1728497</v>
      </c>
      <c r="AR337">
        <f t="shared" si="163"/>
        <v>40.11879331368548</v>
      </c>
      <c r="AS337">
        <f t="shared" si="142"/>
        <v>0.15326164278702717</v>
      </c>
      <c r="AT337">
        <f t="shared" si="141"/>
        <v>-0.32082781883989153</v>
      </c>
      <c r="AU337">
        <f t="shared" si="164"/>
        <v>-1.9726650810269146</v>
      </c>
      <c r="AX337">
        <f>AW2*AM337</f>
        <v>12.070799999999998</v>
      </c>
      <c r="AY337">
        <f t="shared" si="165"/>
        <v>14.043465081026913</v>
      </c>
    </row>
    <row r="338" spans="6:51" x14ac:dyDescent="0.25">
      <c r="F338">
        <f t="shared" si="166"/>
        <v>337</v>
      </c>
      <c r="G338">
        <f t="shared" si="168"/>
        <v>1.0328307222348279</v>
      </c>
      <c r="H338">
        <f t="shared" si="167"/>
        <v>3.1486969454290643E-2</v>
      </c>
      <c r="K338">
        <f t="shared" si="144"/>
        <v>1.8035507438540963E-2</v>
      </c>
      <c r="L338">
        <f>ACOS(-J2*K338)</f>
        <v>1.5731324811223548</v>
      </c>
      <c r="N338">
        <f t="shared" si="145"/>
        <v>0.99983739990250442</v>
      </c>
      <c r="O338">
        <f t="shared" si="146"/>
        <v>2.7463938827072612E-2</v>
      </c>
      <c r="P338">
        <f>M2*N338*O338</f>
        <v>2.7231971662833705E-2</v>
      </c>
      <c r="Q338">
        <f t="shared" si="147"/>
        <v>2.7467392527533181E-2</v>
      </c>
      <c r="S338">
        <f t="shared" si="148"/>
        <v>1.8032574863273074E-2</v>
      </c>
      <c r="T338">
        <f>Q338*R2*S338</f>
        <v>6.3626030800675246E-5</v>
      </c>
      <c r="U338">
        <f>D2*E2*G2*(P338+T338)</f>
        <v>1059620.9729641275</v>
      </c>
      <c r="V338">
        <f t="shared" si="149"/>
        <v>1059.6209729641275</v>
      </c>
      <c r="W338" s="2">
        <v>24.1</v>
      </c>
      <c r="X338">
        <f t="shared" si="150"/>
        <v>416.20699999999999</v>
      </c>
      <c r="Y338" s="6">
        <f t="shared" si="151"/>
        <v>297.40000000000003</v>
      </c>
      <c r="Z338">
        <f t="shared" si="152"/>
        <v>2.4756421965598525</v>
      </c>
      <c r="AA338" s="2">
        <v>33</v>
      </c>
      <c r="AB338">
        <f t="shared" si="153"/>
        <v>569.91</v>
      </c>
      <c r="AC338" s="6">
        <f t="shared" si="143"/>
        <v>306.3</v>
      </c>
      <c r="AD338">
        <f t="shared" si="154"/>
        <v>3.9260786579739286</v>
      </c>
      <c r="AE338" s="7">
        <v>62.3</v>
      </c>
      <c r="AF338">
        <f t="shared" si="155"/>
        <v>0.623</v>
      </c>
      <c r="AG338" s="8">
        <v>92</v>
      </c>
      <c r="AH338">
        <f t="shared" si="156"/>
        <v>0.92</v>
      </c>
      <c r="AI338">
        <f t="shared" si="157"/>
        <v>2.361768912376411</v>
      </c>
      <c r="AL338">
        <f t="shared" si="158"/>
        <v>797.99997790237342</v>
      </c>
      <c r="AM338">
        <v>14.832000000000001</v>
      </c>
      <c r="AN338">
        <f t="shared" si="159"/>
        <v>1.8586466680096243E-2</v>
      </c>
      <c r="AO338" s="6">
        <f t="shared" si="160"/>
        <v>7808109475.3752623</v>
      </c>
      <c r="AP338">
        <f t="shared" si="161"/>
        <v>8786052557.743763</v>
      </c>
      <c r="AQ338">
        <f t="shared" si="162"/>
        <v>8297081016.5595131</v>
      </c>
      <c r="AR338">
        <f t="shared" si="163"/>
        <v>40.680588224191297</v>
      </c>
      <c r="AS338">
        <f t="shared" si="142"/>
        <v>0.12484733168613119</v>
      </c>
      <c r="AT338">
        <f t="shared" si="141"/>
        <v>-0.32490826998187006</v>
      </c>
      <c r="AU338">
        <f t="shared" si="164"/>
        <v>-1.6501645554589828</v>
      </c>
      <c r="AX338">
        <f>AW2*AM338</f>
        <v>10.382400000000001</v>
      </c>
      <c r="AY338">
        <f t="shared" si="165"/>
        <v>12.032564555458983</v>
      </c>
    </row>
    <row r="339" spans="6:51" x14ac:dyDescent="0.25">
      <c r="F339">
        <f t="shared" si="166"/>
        <v>338</v>
      </c>
      <c r="G339">
        <f t="shared" si="168"/>
        <v>1.0328297169946414</v>
      </c>
      <c r="H339">
        <f t="shared" si="167"/>
        <v>3.1609583822780854E-2</v>
      </c>
      <c r="K339">
        <f t="shared" si="144"/>
        <v>1.8035489881018944E-2</v>
      </c>
      <c r="L339">
        <f>ACOS(-J2*K339)</f>
        <v>1.57313247884811</v>
      </c>
      <c r="N339">
        <f t="shared" si="145"/>
        <v>0.99983740021900858</v>
      </c>
      <c r="O339">
        <f t="shared" si="146"/>
        <v>2.7463938787378558E-2</v>
      </c>
      <c r="P339">
        <f>M2*N339*O339</f>
        <v>2.7231971632095352E-2</v>
      </c>
      <c r="Q339">
        <f t="shared" si="147"/>
        <v>2.7467392487824146E-2</v>
      </c>
      <c r="S339">
        <f t="shared" si="148"/>
        <v>1.8032557314314218E-2</v>
      </c>
      <c r="T339">
        <f>Q339*R2*S339</f>
        <v>6.3625968789049581E-5</v>
      </c>
      <c r="U339">
        <f>D2*E2*G2*(P339+T339)</f>
        <v>1059620.9693635534</v>
      </c>
      <c r="V339">
        <f t="shared" si="149"/>
        <v>1059.6209693635535</v>
      </c>
      <c r="W339" s="2">
        <v>24.2</v>
      </c>
      <c r="X339">
        <f t="shared" si="150"/>
        <v>417.93399999999997</v>
      </c>
      <c r="Y339" s="6">
        <f t="shared" si="151"/>
        <v>297.5</v>
      </c>
      <c r="Z339">
        <f t="shared" si="152"/>
        <v>2.4888841124787331</v>
      </c>
      <c r="AA339" s="2">
        <v>35</v>
      </c>
      <c r="AB339">
        <f t="shared" si="153"/>
        <v>604.44999999999993</v>
      </c>
      <c r="AC339" s="6">
        <f t="shared" si="143"/>
        <v>308.3</v>
      </c>
      <c r="AD339">
        <f t="shared" si="154"/>
        <v>4.3388295745269367</v>
      </c>
      <c r="AE339" s="7">
        <v>49.4</v>
      </c>
      <c r="AF339">
        <f t="shared" si="155"/>
        <v>0.49399999999999999</v>
      </c>
      <c r="AG339" s="8">
        <v>92</v>
      </c>
      <c r="AH339">
        <f t="shared" si="156"/>
        <v>0.92</v>
      </c>
      <c r="AI339">
        <f t="shared" si="157"/>
        <v>2.2165775966483707</v>
      </c>
      <c r="AL339">
        <f t="shared" si="158"/>
        <v>797.99997519078318</v>
      </c>
      <c r="AM339">
        <v>18.468</v>
      </c>
      <c r="AN339">
        <f t="shared" si="159"/>
        <v>2.31428578623511E-2</v>
      </c>
      <c r="AO339" s="6">
        <f t="shared" si="160"/>
        <v>7818621552.8825264</v>
      </c>
      <c r="AP339">
        <f t="shared" si="161"/>
        <v>9017892663.8373318</v>
      </c>
      <c r="AQ339">
        <f t="shared" si="162"/>
        <v>8418257108.3599291</v>
      </c>
      <c r="AR339">
        <f t="shared" si="163"/>
        <v>41.274714602288732</v>
      </c>
      <c r="AS339">
        <f t="shared" si="142"/>
        <v>0.13156554772708984</v>
      </c>
      <c r="AT339">
        <f t="shared" si="141"/>
        <v>-0.31875714188582599</v>
      </c>
      <c r="AU339">
        <f t="shared" si="164"/>
        <v>-1.7309566086149624</v>
      </c>
      <c r="AX339">
        <f>AW2*AM339</f>
        <v>12.9276</v>
      </c>
      <c r="AY339">
        <f t="shared" si="165"/>
        <v>14.658556608614962</v>
      </c>
    </row>
    <row r="340" spans="6:51" x14ac:dyDescent="0.25">
      <c r="F340">
        <f t="shared" si="166"/>
        <v>339</v>
      </c>
      <c r="G340">
        <f t="shared" si="168"/>
        <v>1.0328287087862424</v>
      </c>
      <c r="H340">
        <f t="shared" si="167"/>
        <v>3.1732195333373951E-2</v>
      </c>
      <c r="K340">
        <f t="shared" si="144"/>
        <v>1.8035472271654147E-2</v>
      </c>
      <c r="L340">
        <f>ACOS(-J2*K340)</f>
        <v>1.5731324765671502</v>
      </c>
      <c r="N340">
        <f t="shared" si="145"/>
        <v>0.9998374005364471</v>
      </c>
      <c r="O340">
        <f t="shared" si="146"/>
        <v>2.7463938747567293E-2</v>
      </c>
      <c r="P340">
        <f>M2*N340*O340</f>
        <v>2.7231971601266221E-2</v>
      </c>
      <c r="Q340">
        <f t="shared" si="147"/>
        <v>2.7467392447997858E-2</v>
      </c>
      <c r="S340">
        <f t="shared" si="148"/>
        <v>1.8032539713537851E-2</v>
      </c>
      <c r="T340">
        <f>Q340*R2*S340</f>
        <v>6.3625906594319881E-5</v>
      </c>
      <c r="U340">
        <f>D2*E2*G2*(P340+T340)</f>
        <v>1059620.9657523471</v>
      </c>
      <c r="V340">
        <f t="shared" si="149"/>
        <v>1059.620965752347</v>
      </c>
      <c r="W340" s="2">
        <v>24.5</v>
      </c>
      <c r="X340">
        <f t="shared" si="150"/>
        <v>423.11500000000001</v>
      </c>
      <c r="Y340" s="6">
        <f t="shared" si="151"/>
        <v>297.8</v>
      </c>
      <c r="Z340">
        <f t="shared" si="152"/>
        <v>2.5289819903542559</v>
      </c>
      <c r="AA340" s="2">
        <v>33</v>
      </c>
      <c r="AB340">
        <f t="shared" si="153"/>
        <v>569.91</v>
      </c>
      <c r="AC340" s="6">
        <f t="shared" si="143"/>
        <v>306.3</v>
      </c>
      <c r="AD340">
        <f t="shared" si="154"/>
        <v>3.9260786579739286</v>
      </c>
      <c r="AE340" s="7">
        <v>49.9</v>
      </c>
      <c r="AF340">
        <f t="shared" si="155"/>
        <v>0.499</v>
      </c>
      <c r="AG340" s="8">
        <v>93</v>
      </c>
      <c r="AH340">
        <f t="shared" si="156"/>
        <v>0.93</v>
      </c>
      <c r="AI340">
        <f>((Z340*(AH340)+AD340*(AF340))/2)</f>
        <v>2.1555332506792242</v>
      </c>
      <c r="AL340">
        <f t="shared" si="158"/>
        <v>797.99997247118552</v>
      </c>
      <c r="AM340">
        <v>18.971999999999998</v>
      </c>
      <c r="AN340">
        <f t="shared" si="159"/>
        <v>2.3774436910378522E-2</v>
      </c>
      <c r="AO340" s="6">
        <f t="shared" si="160"/>
        <v>7850221478.4973993</v>
      </c>
      <c r="AP340">
        <f t="shared" si="161"/>
        <v>8786052557.743763</v>
      </c>
      <c r="AQ340">
        <f t="shared" si="162"/>
        <v>8318137018.1205807</v>
      </c>
      <c r="AR340">
        <f t="shared" si="163"/>
        <v>40.783825799845211</v>
      </c>
      <c r="AS340">
        <f t="shared" si="142"/>
        <v>0.13445571836386983</v>
      </c>
      <c r="AT340">
        <f t="shared" si="141"/>
        <v>-0.31790451017098897</v>
      </c>
      <c r="AU340">
        <f t="shared" si="164"/>
        <v>-1.7432670835812965</v>
      </c>
      <c r="AX340">
        <f>AW2*AM340</f>
        <v>13.280399999999998</v>
      </c>
      <c r="AY340">
        <f t="shared" si="165"/>
        <v>15.023667083581294</v>
      </c>
    </row>
    <row r="341" spans="6:51" x14ac:dyDescent="0.25">
      <c r="F341">
        <f t="shared" si="166"/>
        <v>340</v>
      </c>
      <c r="G341">
        <f t="shared" si="168"/>
        <v>1.0328276976097226</v>
      </c>
      <c r="H341">
        <f t="shared" si="167"/>
        <v>3.1854803974984337E-2</v>
      </c>
      <c r="K341">
        <f t="shared" si="144"/>
        <v>1.8035454610448167E-2</v>
      </c>
      <c r="L341">
        <f>ACOS(-J2*K341)</f>
        <v>1.5731324742794754</v>
      </c>
      <c r="N341">
        <f t="shared" si="145"/>
        <v>0.99983740085481976</v>
      </c>
      <c r="O341">
        <f t="shared" si="146"/>
        <v>2.7463938707638833E-2</v>
      </c>
      <c r="P341">
        <f>M2*N341*O341</f>
        <v>2.7231971570346337E-2</v>
      </c>
      <c r="Q341">
        <f t="shared" si="147"/>
        <v>2.7467392408054334E-2</v>
      </c>
      <c r="S341">
        <f t="shared" si="148"/>
        <v>1.803252206094557E-2</v>
      </c>
      <c r="T341">
        <f>Q341*R2*S341</f>
        <v>6.362584421649184E-5</v>
      </c>
      <c r="U341">
        <f>D2*E2*G2*(P341+T341)</f>
        <v>1059620.9621305098</v>
      </c>
      <c r="V341">
        <f t="shared" si="149"/>
        <v>1059.6209621305097</v>
      </c>
      <c r="W341" s="2">
        <v>24.5</v>
      </c>
      <c r="X341">
        <f t="shared" si="150"/>
        <v>423.11500000000001</v>
      </c>
      <c r="Y341" s="6">
        <f t="shared" si="151"/>
        <v>297.8</v>
      </c>
      <c r="Z341">
        <f t="shared" si="152"/>
        <v>2.5289819903542559</v>
      </c>
      <c r="AA341" s="2">
        <v>33</v>
      </c>
      <c r="AB341">
        <f t="shared" si="153"/>
        <v>569.91</v>
      </c>
      <c r="AC341" s="6">
        <f t="shared" si="143"/>
        <v>306.3</v>
      </c>
      <c r="AD341">
        <f t="shared" si="154"/>
        <v>3.9260786579739286</v>
      </c>
      <c r="AE341" s="7">
        <v>41.099999999999994</v>
      </c>
      <c r="AF341">
        <f t="shared" si="155"/>
        <v>0.41099999999999992</v>
      </c>
      <c r="AG341" s="8">
        <v>94</v>
      </c>
      <c r="AH341">
        <f t="shared" si="156"/>
        <v>0.94</v>
      </c>
      <c r="AI341">
        <f t="shared" ref="AI341:AI366" si="169">((Z341*(AH341)+AD341*(AF341))/2)</f>
        <v>1.9954306996801423</v>
      </c>
      <c r="AL341">
        <f t="shared" si="158"/>
        <v>797.9999697435818</v>
      </c>
      <c r="AM341">
        <v>16.2</v>
      </c>
      <c r="AN341">
        <f t="shared" si="159"/>
        <v>2.0300752649408598E-2</v>
      </c>
      <c r="AO341" s="6">
        <f t="shared" si="160"/>
        <v>7850221478.4973993</v>
      </c>
      <c r="AP341">
        <f t="shared" si="161"/>
        <v>8786052557.743763</v>
      </c>
      <c r="AQ341">
        <f t="shared" si="162"/>
        <v>8318137018.1205807</v>
      </c>
      <c r="AR341">
        <f t="shared" si="163"/>
        <v>40.783825799845211</v>
      </c>
      <c r="AS341">
        <f t="shared" si="142"/>
        <v>0.1422363994216054</v>
      </c>
      <c r="AT341">
        <f t="shared" si="141"/>
        <v>-0.32259398392329836</v>
      </c>
      <c r="AU341">
        <f t="shared" si="164"/>
        <v>-1.8713498085179345</v>
      </c>
      <c r="AX341">
        <f>AW2*AM341</f>
        <v>11.339999999999998</v>
      </c>
      <c r="AY341">
        <f t="shared" si="165"/>
        <v>13.211349808517932</v>
      </c>
    </row>
    <row r="342" spans="6:51" x14ac:dyDescent="0.25">
      <c r="F342">
        <f t="shared" si="166"/>
        <v>341</v>
      </c>
      <c r="G342">
        <f t="shared" si="168"/>
        <v>1.0328266834651729</v>
      </c>
      <c r="H342">
        <f t="shared" si="167"/>
        <v>3.1977409736526678E-2</v>
      </c>
      <c r="K342">
        <f t="shared" si="144"/>
        <v>1.8035436897402602E-2</v>
      </c>
      <c r="L342">
        <f>ACOS(-J2*K342)</f>
        <v>1.5731324719850857</v>
      </c>
      <c r="N342">
        <f t="shared" si="145"/>
        <v>0.99983740117412656</v>
      </c>
      <c r="O342">
        <f t="shared" si="146"/>
        <v>2.7463938667593172E-2</v>
      </c>
      <c r="P342">
        <f>M2*N342*O342</f>
        <v>2.7231971539335674E-2</v>
      </c>
      <c r="Q342">
        <f t="shared" si="147"/>
        <v>2.7467392367993559E-2</v>
      </c>
      <c r="S342">
        <f t="shared" si="148"/>
        <v>1.803250435653897E-2</v>
      </c>
      <c r="T342">
        <f>Q342*R2*S342</f>
        <v>6.3625781655571041E-5</v>
      </c>
      <c r="U342">
        <f>D2*E2*G2*(P342+T342)</f>
        <v>1059620.9584980409</v>
      </c>
      <c r="V342">
        <f t="shared" si="149"/>
        <v>1059.6209584980409</v>
      </c>
      <c r="W342" s="2">
        <v>24</v>
      </c>
      <c r="X342">
        <f t="shared" si="150"/>
        <v>414.48</v>
      </c>
      <c r="Y342" s="6">
        <f t="shared" si="151"/>
        <v>297.3</v>
      </c>
      <c r="Z342">
        <f t="shared" si="152"/>
        <v>2.4624618961402045</v>
      </c>
      <c r="AA342" s="2">
        <v>33</v>
      </c>
      <c r="AB342">
        <f t="shared" si="153"/>
        <v>569.91</v>
      </c>
      <c r="AC342" s="6">
        <f t="shared" si="143"/>
        <v>306.3</v>
      </c>
      <c r="AD342">
        <f t="shared" si="154"/>
        <v>3.9260786579739286</v>
      </c>
      <c r="AE342" s="7">
        <v>34.799999999999997</v>
      </c>
      <c r="AF342">
        <f t="shared" si="155"/>
        <v>0.34799999999999998</v>
      </c>
      <c r="AG342" s="8">
        <v>94</v>
      </c>
      <c r="AH342">
        <f t="shared" si="156"/>
        <v>0.94</v>
      </c>
      <c r="AI342">
        <f t="shared" si="169"/>
        <v>1.8404947776733596</v>
      </c>
      <c r="AL342">
        <f t="shared" si="158"/>
        <v>797.99996700797146</v>
      </c>
      <c r="AM342">
        <v>18.791999999999998</v>
      </c>
      <c r="AN342">
        <f t="shared" si="159"/>
        <v>2.3548873154041468E-2</v>
      </c>
      <c r="AO342" s="6">
        <f t="shared" si="160"/>
        <v>7797608001.4891062</v>
      </c>
      <c r="AP342">
        <f t="shared" si="161"/>
        <v>8786052557.743763</v>
      </c>
      <c r="AQ342">
        <f t="shared" si="162"/>
        <v>8291830279.6164341</v>
      </c>
      <c r="AR342">
        <f t="shared" si="163"/>
        <v>40.654843860959375</v>
      </c>
      <c r="AS342">
        <f t="shared" si="142"/>
        <v>0.15006922934290545</v>
      </c>
      <c r="AT342">
        <f t="shared" ref="AT342:AT366" si="170">(1.35*(AN342))-0.35</f>
        <v>-0.31820902124204398</v>
      </c>
      <c r="AU342">
        <f t="shared" si="164"/>
        <v>-1.9414063129377856</v>
      </c>
      <c r="AX342">
        <f>AW2*AM342</f>
        <v>13.154399999999997</v>
      </c>
      <c r="AY342">
        <f t="shared" si="165"/>
        <v>15.095806312937782</v>
      </c>
    </row>
    <row r="343" spans="6:51" x14ac:dyDescent="0.25">
      <c r="F343">
        <f t="shared" si="166"/>
        <v>342</v>
      </c>
      <c r="G343">
        <f t="shared" si="168"/>
        <v>1.0328256663526856</v>
      </c>
      <c r="H343">
        <f t="shared" si="167"/>
        <v>3.2100012606915883E-2</v>
      </c>
      <c r="K343">
        <f t="shared" si="144"/>
        <v>1.8035419132519059E-2</v>
      </c>
      <c r="L343">
        <f>ACOS(-J2*K343)</f>
        <v>1.5731324696839812</v>
      </c>
      <c r="N343">
        <f t="shared" si="145"/>
        <v>0.99983740149436762</v>
      </c>
      <c r="O343">
        <f t="shared" si="146"/>
        <v>2.7463938627430313E-2</v>
      </c>
      <c r="P343">
        <f>M2*N343*O343</f>
        <v>2.7231971508234257E-2</v>
      </c>
      <c r="Q343">
        <f t="shared" si="147"/>
        <v>2.7467392327815546E-2</v>
      </c>
      <c r="S343">
        <f t="shared" si="148"/>
        <v>1.8032486600319655E-2</v>
      </c>
      <c r="T343">
        <f>Q343*R2*S343</f>
        <v>6.3625718911563175E-5</v>
      </c>
      <c r="U343">
        <f>D2*E2*G2*(P343+T343)</f>
        <v>1059620.9548549412</v>
      </c>
      <c r="V343">
        <f t="shared" si="149"/>
        <v>1059.6209548549411</v>
      </c>
      <c r="W343" s="2">
        <v>24</v>
      </c>
      <c r="X343">
        <f t="shared" si="150"/>
        <v>414.48</v>
      </c>
      <c r="Y343" s="6">
        <f t="shared" si="151"/>
        <v>297.3</v>
      </c>
      <c r="Z343">
        <f t="shared" si="152"/>
        <v>2.4624618961402045</v>
      </c>
      <c r="AA343" s="2">
        <v>33</v>
      </c>
      <c r="AB343">
        <f t="shared" si="153"/>
        <v>569.91</v>
      </c>
      <c r="AC343" s="6">
        <f t="shared" si="143"/>
        <v>306.3</v>
      </c>
      <c r="AD343">
        <f t="shared" si="154"/>
        <v>3.9260786579739286</v>
      </c>
      <c r="AE343" s="7">
        <v>38.1</v>
      </c>
      <c r="AF343">
        <f t="shared" si="155"/>
        <v>0.38100000000000001</v>
      </c>
      <c r="AG343" s="8">
        <v>91</v>
      </c>
      <c r="AH343">
        <f t="shared" si="156"/>
        <v>0.91</v>
      </c>
      <c r="AI343">
        <f t="shared" si="169"/>
        <v>1.8683381470878264</v>
      </c>
      <c r="AL343">
        <f t="shared" si="158"/>
        <v>797.99996426435507</v>
      </c>
      <c r="AM343">
        <v>18.576000000000001</v>
      </c>
      <c r="AN343">
        <f t="shared" si="159"/>
        <v>2.3278196531154594E-2</v>
      </c>
      <c r="AO343" s="6">
        <f t="shared" si="160"/>
        <v>7797608001.4891062</v>
      </c>
      <c r="AP343">
        <f t="shared" si="161"/>
        <v>8786052557.743763</v>
      </c>
      <c r="AQ343">
        <f t="shared" si="162"/>
        <v>8291830279.6164341</v>
      </c>
      <c r="AR343">
        <f t="shared" si="163"/>
        <v>40.654843860959375</v>
      </c>
      <c r="AS343">
        <f t="shared" si="142"/>
        <v>0.14863796697641041</v>
      </c>
      <c r="AT343">
        <f t="shared" si="170"/>
        <v>-0.31857443468294128</v>
      </c>
      <c r="AU343">
        <f t="shared" si="164"/>
        <v>-1.9250985864191603</v>
      </c>
      <c r="AX343">
        <f>AW2*AM343</f>
        <v>13.0032</v>
      </c>
      <c r="AY343">
        <f t="shared" si="165"/>
        <v>14.92829858641916</v>
      </c>
    </row>
    <row r="344" spans="6:51" x14ac:dyDescent="0.25">
      <c r="F344">
        <f t="shared" si="166"/>
        <v>343</v>
      </c>
      <c r="G344">
        <f t="shared" si="168"/>
        <v>1.032824646272352</v>
      </c>
      <c r="H344">
        <f t="shared" si="167"/>
        <v>3.2222612575067151E-2</v>
      </c>
      <c r="K344">
        <f t="shared" si="144"/>
        <v>1.8035401315799133E-2</v>
      </c>
      <c r="L344">
        <f>ACOS(-J2*K344)</f>
        <v>1.5731324673761624</v>
      </c>
      <c r="N344">
        <f t="shared" si="145"/>
        <v>0.99983740181554281</v>
      </c>
      <c r="O344">
        <f t="shared" si="146"/>
        <v>2.7463938587150263E-2</v>
      </c>
      <c r="P344">
        <f>M2*N344*O344</f>
        <v>2.7231971477042077E-2</v>
      </c>
      <c r="Q344">
        <f t="shared" si="147"/>
        <v>2.7467392287520296E-2</v>
      </c>
      <c r="S344">
        <f t="shared" si="148"/>
        <v>1.8032468792289223E-2</v>
      </c>
      <c r="T344">
        <f>Q344*R2*S344</f>
        <v>6.3625655984473882E-5</v>
      </c>
      <c r="U344">
        <f>D2*E2*G2*(P344+T344)</f>
        <v>1059620.951201211</v>
      </c>
      <c r="V344">
        <f t="shared" si="149"/>
        <v>1059.620951201211</v>
      </c>
      <c r="W344" s="2">
        <v>24</v>
      </c>
      <c r="X344">
        <f t="shared" si="150"/>
        <v>414.48</v>
      </c>
      <c r="Y344" s="6">
        <f t="shared" si="151"/>
        <v>297.3</v>
      </c>
      <c r="Z344">
        <f t="shared" si="152"/>
        <v>2.4624618961402045</v>
      </c>
      <c r="AA344" s="2">
        <v>33</v>
      </c>
      <c r="AB344">
        <f t="shared" si="153"/>
        <v>569.91</v>
      </c>
      <c r="AC344" s="6">
        <f t="shared" si="143"/>
        <v>306.3</v>
      </c>
      <c r="AD344">
        <f t="shared" si="154"/>
        <v>3.9260786579739286</v>
      </c>
      <c r="AE344" s="7">
        <v>35.6</v>
      </c>
      <c r="AF344">
        <f t="shared" si="155"/>
        <v>0.35600000000000004</v>
      </c>
      <c r="AG344" s="8">
        <v>92</v>
      </c>
      <c r="AH344">
        <f t="shared" si="156"/>
        <v>0.92</v>
      </c>
      <c r="AI344">
        <f t="shared" si="169"/>
        <v>1.8315744733438533</v>
      </c>
      <c r="AL344">
        <f t="shared" si="158"/>
        <v>797.99996151273285</v>
      </c>
      <c r="AM344">
        <v>18.252000000000002</v>
      </c>
      <c r="AN344">
        <f t="shared" si="159"/>
        <v>2.2872181554245318E-2</v>
      </c>
      <c r="AO344" s="6">
        <f t="shared" si="160"/>
        <v>7797608001.4891062</v>
      </c>
      <c r="AP344">
        <f t="shared" si="161"/>
        <v>8786052557.743763</v>
      </c>
      <c r="AQ344">
        <f t="shared" si="162"/>
        <v>8291830279.6164341</v>
      </c>
      <c r="AR344">
        <f t="shared" si="163"/>
        <v>40.654843860959375</v>
      </c>
      <c r="AS344">
        <f t="shared" si="142"/>
        <v>0.1505300560048124</v>
      </c>
      <c r="AT344">
        <f t="shared" si="170"/>
        <v>-0.31912255490176877</v>
      </c>
      <c r="AU344">
        <f t="shared" si="164"/>
        <v>-1.9529585280561426</v>
      </c>
      <c r="AX344">
        <f>AW2*AM344</f>
        <v>12.776400000000001</v>
      </c>
      <c r="AY344">
        <f t="shared" si="165"/>
        <v>14.729358528056142</v>
      </c>
    </row>
    <row r="345" spans="6:51" x14ac:dyDescent="0.25">
      <c r="F345">
        <f t="shared" si="166"/>
        <v>344</v>
      </c>
      <c r="G345">
        <f t="shared" si="168"/>
        <v>1.0328236232242647</v>
      </c>
      <c r="H345">
        <f t="shared" si="167"/>
        <v>3.2345209629895927E-2</v>
      </c>
      <c r="K345">
        <f t="shared" si="144"/>
        <v>1.8035383447244435E-2</v>
      </c>
      <c r="L345">
        <f>ACOS(-J2*K345)</f>
        <v>1.5731324650616294</v>
      </c>
      <c r="N345">
        <f t="shared" si="145"/>
        <v>0.99983740213765193</v>
      </c>
      <c r="O345">
        <f t="shared" si="146"/>
        <v>2.7463938546753025E-2</v>
      </c>
      <c r="P345">
        <f>M2*N345*O345</f>
        <v>2.7231971445759139E-2</v>
      </c>
      <c r="Q345">
        <f t="shared" si="147"/>
        <v>2.7467392247107814E-2</v>
      </c>
      <c r="S345">
        <f t="shared" si="148"/>
        <v>1.8032450932449286E-2</v>
      </c>
      <c r="T345">
        <f>Q345*R2*S345</f>
        <v>6.3625592874308866E-5</v>
      </c>
      <c r="U345">
        <f>D2*E2*G2*(P345+T345)</f>
        <v>1059620.9475368503</v>
      </c>
      <c r="V345">
        <f t="shared" si="149"/>
        <v>1059.6209475368503</v>
      </c>
      <c r="W345" s="2">
        <v>24.5</v>
      </c>
      <c r="X345">
        <f t="shared" si="150"/>
        <v>423.11500000000001</v>
      </c>
      <c r="Y345" s="6">
        <f t="shared" si="151"/>
        <v>297.8</v>
      </c>
      <c r="Z345">
        <f t="shared" si="152"/>
        <v>2.5289819903542559</v>
      </c>
      <c r="AA345" s="2">
        <v>34</v>
      </c>
      <c r="AB345">
        <f t="shared" si="153"/>
        <v>587.17999999999995</v>
      </c>
      <c r="AC345" s="6">
        <f t="shared" si="143"/>
        <v>307.3</v>
      </c>
      <c r="AD345">
        <f t="shared" si="154"/>
        <v>4.1279690380750855</v>
      </c>
      <c r="AE345" s="7">
        <v>53.5</v>
      </c>
      <c r="AF345">
        <f t="shared" si="155"/>
        <v>0.53500000000000003</v>
      </c>
      <c r="AG345" s="8">
        <v>91</v>
      </c>
      <c r="AH345">
        <f t="shared" si="156"/>
        <v>0.91</v>
      </c>
      <c r="AI345">
        <f t="shared" si="169"/>
        <v>2.2549185232962721</v>
      </c>
      <c r="AL345">
        <f t="shared" si="158"/>
        <v>797.99995875310481</v>
      </c>
      <c r="AM345">
        <v>19.044</v>
      </c>
      <c r="AN345">
        <f t="shared" si="159"/>
        <v>2.3864662887648182E-2</v>
      </c>
      <c r="AO345" s="6">
        <f t="shared" si="160"/>
        <v>7850221478.4973993</v>
      </c>
      <c r="AP345">
        <f t="shared" si="161"/>
        <v>8901406526.1969452</v>
      </c>
      <c r="AQ345">
        <f t="shared" si="162"/>
        <v>8375814002.3471718</v>
      </c>
      <c r="AR345">
        <f t="shared" si="163"/>
        <v>41.066616053508184</v>
      </c>
      <c r="AS345">
        <f t="shared" si="142"/>
        <v>0.12977059421525511</v>
      </c>
      <c r="AT345">
        <f t="shared" si="170"/>
        <v>-0.31778270510167494</v>
      </c>
      <c r="AU345">
        <f t="shared" si="164"/>
        <v>-1.6935400388370807</v>
      </c>
      <c r="AX345">
        <f>AW2*AM345</f>
        <v>13.3308</v>
      </c>
      <c r="AY345">
        <f t="shared" si="165"/>
        <v>15.024340038837082</v>
      </c>
    </row>
    <row r="346" spans="6:51" x14ac:dyDescent="0.25">
      <c r="F346">
        <f t="shared" si="166"/>
        <v>345</v>
      </c>
      <c r="G346">
        <f t="shared" si="168"/>
        <v>1.0328225972085161</v>
      </c>
      <c r="H346">
        <f t="shared" si="167"/>
        <v>3.246780376031793E-2</v>
      </c>
      <c r="K346">
        <f t="shared" si="144"/>
        <v>1.8035365526856594E-2</v>
      </c>
      <c r="L346">
        <f>ACOS(-J2*K346)</f>
        <v>1.5731324627403824</v>
      </c>
      <c r="N346">
        <f t="shared" si="145"/>
        <v>0.9998374024606953</v>
      </c>
      <c r="O346">
        <f t="shared" si="146"/>
        <v>2.7463938506238603E-2</v>
      </c>
      <c r="P346">
        <f>M2*N346*O346</f>
        <v>2.723197141438545E-2</v>
      </c>
      <c r="Q346">
        <f t="shared" si="147"/>
        <v>2.7467392206578106E-2</v>
      </c>
      <c r="S346">
        <f t="shared" si="148"/>
        <v>1.8032433020801465E-2</v>
      </c>
      <c r="T346">
        <f>Q346*R2*S346</f>
        <v>6.3625529581073874E-5</v>
      </c>
      <c r="U346">
        <f>D2*E2*G2*(P346+T346)</f>
        <v>1059620.9438618601</v>
      </c>
      <c r="V346">
        <f t="shared" si="149"/>
        <v>1059.62094386186</v>
      </c>
      <c r="W346" s="2">
        <v>24</v>
      </c>
      <c r="X346">
        <f t="shared" si="150"/>
        <v>414.48</v>
      </c>
      <c r="Y346" s="6">
        <f t="shared" si="151"/>
        <v>297.3</v>
      </c>
      <c r="Z346">
        <f t="shared" si="152"/>
        <v>2.4624618961402045</v>
      </c>
      <c r="AA346" s="2">
        <v>34.5</v>
      </c>
      <c r="AB346">
        <f t="shared" si="153"/>
        <v>595.81499999999994</v>
      </c>
      <c r="AC346" s="6">
        <f t="shared" si="143"/>
        <v>307.8</v>
      </c>
      <c r="AD346">
        <f t="shared" si="154"/>
        <v>4.2322575139029901</v>
      </c>
      <c r="AE346" s="8">
        <v>52</v>
      </c>
      <c r="AF346">
        <f t="shared" si="155"/>
        <v>0.52</v>
      </c>
      <c r="AG346" s="8">
        <v>93</v>
      </c>
      <c r="AH346">
        <f t="shared" si="156"/>
        <v>0.93</v>
      </c>
      <c r="AI346">
        <f t="shared" si="169"/>
        <v>2.2454317353199729</v>
      </c>
      <c r="AL346">
        <f t="shared" si="158"/>
        <v>797.99995598547162</v>
      </c>
      <c r="AM346">
        <v>18.648</v>
      </c>
      <c r="AN346">
        <f t="shared" si="159"/>
        <v>2.3368422341541465E-2</v>
      </c>
      <c r="AO346" s="6">
        <f t="shared" si="160"/>
        <v>7797608001.4891062</v>
      </c>
      <c r="AP346">
        <f t="shared" si="161"/>
        <v>8959507612.9412384</v>
      </c>
      <c r="AQ346">
        <f t="shared" si="162"/>
        <v>8378557807.2151718</v>
      </c>
      <c r="AR346">
        <f t="shared" si="163"/>
        <v>41.080068928775987</v>
      </c>
      <c r="AS346">
        <f t="shared" si="142"/>
        <v>0.13021329400490728</v>
      </c>
      <c r="AT346">
        <f t="shared" si="170"/>
        <v>-0.31845262983891898</v>
      </c>
      <c r="AU346">
        <f t="shared" si="164"/>
        <v>-1.7034576020765806</v>
      </c>
      <c r="AX346">
        <f>AW2*AM346</f>
        <v>13.053599999999999</v>
      </c>
      <c r="AY346">
        <f t="shared" si="165"/>
        <v>14.75705760207658</v>
      </c>
    </row>
    <row r="347" spans="6:51" x14ac:dyDescent="0.25">
      <c r="F347">
        <f t="shared" si="166"/>
        <v>346</v>
      </c>
      <c r="G347">
        <f t="shared" si="168"/>
        <v>1.0328215682251989</v>
      </c>
      <c r="H347">
        <f t="shared" si="167"/>
        <v>3.2590394955249118E-2</v>
      </c>
      <c r="K347">
        <f t="shared" si="144"/>
        <v>1.8035347554637215E-2</v>
      </c>
      <c r="L347">
        <f>ACOS(-J2*K347)</f>
        <v>1.5731324604124215</v>
      </c>
      <c r="N347">
        <f t="shared" si="145"/>
        <v>0.99983740278467259</v>
      </c>
      <c r="O347">
        <f t="shared" si="146"/>
        <v>2.7463938465607001E-2</v>
      </c>
      <c r="P347">
        <f>M2*N347*O347</f>
        <v>2.7231971382921005E-2</v>
      </c>
      <c r="Q347">
        <f t="shared" si="147"/>
        <v>2.7467392165931168E-2</v>
      </c>
      <c r="S347">
        <f t="shared" si="148"/>
        <v>1.8032415057347369E-2</v>
      </c>
      <c r="T347">
        <f>Q347*R2*S347</f>
        <v>6.3625466104774557E-5</v>
      </c>
      <c r="U347">
        <f>D2*E2*G2*(P347+T347)</f>
        <v>1059620.9401762399</v>
      </c>
      <c r="V347">
        <f t="shared" si="149"/>
        <v>1059.6209401762399</v>
      </c>
      <c r="W347" s="2">
        <v>23</v>
      </c>
      <c r="X347">
        <f t="shared" si="150"/>
        <v>397.21</v>
      </c>
      <c r="Y347" s="6">
        <f t="shared" si="151"/>
        <v>296.3</v>
      </c>
      <c r="Z347">
        <f t="shared" si="152"/>
        <v>2.3339947564661481</v>
      </c>
      <c r="AA347" s="2">
        <v>32.5</v>
      </c>
      <c r="AB347">
        <f t="shared" si="153"/>
        <v>561.27499999999998</v>
      </c>
      <c r="AC347" s="6">
        <f t="shared" si="143"/>
        <v>305.8</v>
      </c>
      <c r="AD347">
        <f t="shared" si="154"/>
        <v>3.828396124508755</v>
      </c>
      <c r="AE347" s="8">
        <v>31</v>
      </c>
      <c r="AF347">
        <f t="shared" si="155"/>
        <v>0.31</v>
      </c>
      <c r="AG347" s="8">
        <v>91</v>
      </c>
      <c r="AH347">
        <f t="shared" si="156"/>
        <v>0.91</v>
      </c>
      <c r="AI347">
        <f t="shared" si="169"/>
        <v>1.6553690134909544</v>
      </c>
      <c r="AL347">
        <f t="shared" si="158"/>
        <v>797.99995320983305</v>
      </c>
      <c r="AM347">
        <v>17.568000000000001</v>
      </c>
      <c r="AN347">
        <f t="shared" si="159"/>
        <v>2.2015038884821234E-2</v>
      </c>
      <c r="AO347" s="6">
        <f t="shared" si="160"/>
        <v>7693174893.707921</v>
      </c>
      <c r="AP347">
        <f t="shared" si="161"/>
        <v>8728797836.0748711</v>
      </c>
      <c r="AQ347">
        <f t="shared" si="162"/>
        <v>8210986364.8913956</v>
      </c>
      <c r="AR347">
        <f t="shared" si="163"/>
        <v>40.258466147062514</v>
      </c>
      <c r="AS347">
        <f t="shared" si="142"/>
        <v>0.15987439753210342</v>
      </c>
      <c r="AT347">
        <f t="shared" si="170"/>
        <v>-0.32027969750549129</v>
      </c>
      <c r="AU347">
        <f t="shared" si="164"/>
        <v>-2.0614155831660481</v>
      </c>
      <c r="AX347">
        <f>AW2*AM347</f>
        <v>12.297600000000001</v>
      </c>
      <c r="AY347">
        <f t="shared" si="165"/>
        <v>14.359015583166048</v>
      </c>
    </row>
    <row r="348" spans="6:51" x14ac:dyDescent="0.25">
      <c r="F348">
        <f t="shared" si="166"/>
        <v>347</v>
      </c>
      <c r="G348">
        <f t="shared" si="168"/>
        <v>1.0328205362744063</v>
      </c>
      <c r="H348">
        <f t="shared" si="167"/>
        <v>3.2712983203605744E-2</v>
      </c>
      <c r="K348">
        <f t="shared" si="144"/>
        <v>1.8035329530587937E-2</v>
      </c>
      <c r="L348">
        <f>ACOS(-J2*K348)</f>
        <v>1.5731324580777473</v>
      </c>
      <c r="N348">
        <f t="shared" si="145"/>
        <v>0.9998374031095838</v>
      </c>
      <c r="O348">
        <f t="shared" si="146"/>
        <v>2.7463938424858225E-2</v>
      </c>
      <c r="P348">
        <f>M2*N348*O348</f>
        <v>2.7231971351365816E-2</v>
      </c>
      <c r="Q348">
        <f t="shared" si="147"/>
        <v>2.7467392125167016E-2</v>
      </c>
      <c r="S348">
        <f t="shared" si="148"/>
        <v>1.8032397042088633E-2</v>
      </c>
      <c r="T348">
        <f>Q348*R2*S348</f>
        <v>6.3625402445416715E-5</v>
      </c>
      <c r="U348">
        <f>D2*E2*G2*(P348+T348)</f>
        <v>1059620.9364799908</v>
      </c>
      <c r="V348">
        <f t="shared" si="149"/>
        <v>1059.6209364799909</v>
      </c>
      <c r="W348" s="2">
        <v>22.5</v>
      </c>
      <c r="X348">
        <f t="shared" si="150"/>
        <v>388.57499999999999</v>
      </c>
      <c r="Y348" s="6">
        <f t="shared" si="151"/>
        <v>295.8</v>
      </c>
      <c r="Z348">
        <f t="shared" si="152"/>
        <v>2.2719881109601614</v>
      </c>
      <c r="AA348" s="2">
        <v>32</v>
      </c>
      <c r="AB348">
        <f t="shared" si="153"/>
        <v>552.64</v>
      </c>
      <c r="AC348" s="6">
        <f t="shared" si="143"/>
        <v>305.3</v>
      </c>
      <c r="AD348">
        <f t="shared" si="154"/>
        <v>3.7328359060309499</v>
      </c>
      <c r="AE348" s="8">
        <v>28.000000000000004</v>
      </c>
      <c r="AF348">
        <f t="shared" si="155"/>
        <v>0.28000000000000003</v>
      </c>
      <c r="AG348" s="8">
        <v>92</v>
      </c>
      <c r="AH348">
        <f t="shared" si="156"/>
        <v>0.92</v>
      </c>
      <c r="AI348">
        <f t="shared" si="169"/>
        <v>1.5677115578860072</v>
      </c>
      <c r="AL348">
        <f t="shared" si="158"/>
        <v>797.99995042619003</v>
      </c>
      <c r="AM348">
        <v>15.947999999999999</v>
      </c>
      <c r="AN348">
        <f t="shared" si="159"/>
        <v>1.9984963647532317E-2</v>
      </c>
      <c r="AO348" s="6">
        <f t="shared" si="160"/>
        <v>7641353482.9750309</v>
      </c>
      <c r="AP348">
        <f t="shared" si="161"/>
        <v>8671823398.6377773</v>
      </c>
      <c r="AQ348">
        <f t="shared" si="162"/>
        <v>8156588440.8064041</v>
      </c>
      <c r="AR348">
        <f t="shared" si="163"/>
        <v>39.991753125273803</v>
      </c>
      <c r="AS348">
        <f t="shared" si="142"/>
        <v>0.16470839570998916</v>
      </c>
      <c r="AT348">
        <f t="shared" si="170"/>
        <v>-0.32302029907583135</v>
      </c>
      <c r="AU348">
        <f t="shared" si="164"/>
        <v>-2.1277274416984446</v>
      </c>
      <c r="AX348">
        <f>AW2*AM348</f>
        <v>11.163599999999999</v>
      </c>
      <c r="AY348">
        <f t="shared" si="165"/>
        <v>13.291327441698444</v>
      </c>
    </row>
    <row r="349" spans="6:51" x14ac:dyDescent="0.25">
      <c r="F349">
        <f t="shared" si="166"/>
        <v>348</v>
      </c>
      <c r="G349">
        <f t="shared" si="168"/>
        <v>1.0328195013562316</v>
      </c>
      <c r="H349">
        <f t="shared" si="167"/>
        <v>3.2835568494304322E-2</v>
      </c>
      <c r="K349">
        <f t="shared" si="144"/>
        <v>1.8035311454710382E-2</v>
      </c>
      <c r="L349">
        <f>ACOS(-J2*K349)</f>
        <v>1.5731324557363595</v>
      </c>
      <c r="N349">
        <f t="shared" si="145"/>
        <v>0.99983740343542915</v>
      </c>
      <c r="O349">
        <f t="shared" si="146"/>
        <v>2.7463938383992272E-2</v>
      </c>
      <c r="P349">
        <f>M2*N349*O349</f>
        <v>2.723197131971988E-2</v>
      </c>
      <c r="Q349">
        <f t="shared" si="147"/>
        <v>2.7467392084285645E-2</v>
      </c>
      <c r="S349">
        <f t="shared" si="148"/>
        <v>1.803237897502688E-2</v>
      </c>
      <c r="T349">
        <f>Q349*R2*S349</f>
        <v>6.3625338603006095E-5</v>
      </c>
      <c r="U349">
        <f>D2*E2*G2*(P349+T349)</f>
        <v>1059620.9327731126</v>
      </c>
      <c r="V349">
        <f t="shared" si="149"/>
        <v>1059.6209327731126</v>
      </c>
      <c r="W349" s="2">
        <v>21</v>
      </c>
      <c r="X349">
        <f t="shared" si="150"/>
        <v>362.67</v>
      </c>
      <c r="Y349" s="6">
        <f t="shared" si="151"/>
        <v>294.3</v>
      </c>
      <c r="Z349">
        <f t="shared" si="152"/>
        <v>2.0945280629249932</v>
      </c>
      <c r="AA349" s="2">
        <v>32.5</v>
      </c>
      <c r="AB349">
        <f t="shared" si="153"/>
        <v>561.27499999999998</v>
      </c>
      <c r="AC349" s="6">
        <f t="shared" si="143"/>
        <v>305.8</v>
      </c>
      <c r="AD349">
        <f t="shared" si="154"/>
        <v>3.828396124508755</v>
      </c>
      <c r="AE349" s="8">
        <v>25</v>
      </c>
      <c r="AF349">
        <f t="shared" si="155"/>
        <v>0.25</v>
      </c>
      <c r="AG349" s="8">
        <v>92</v>
      </c>
      <c r="AH349">
        <f t="shared" si="156"/>
        <v>0.92</v>
      </c>
      <c r="AI349">
        <f t="shared" si="169"/>
        <v>1.4420324245090912</v>
      </c>
      <c r="AL349">
        <f t="shared" si="158"/>
        <v>797.99994763454197</v>
      </c>
      <c r="AM349">
        <v>18.036000000000001</v>
      </c>
      <c r="AN349">
        <f t="shared" si="159"/>
        <v>2.2601505242529043E-2</v>
      </c>
      <c r="AO349" s="6">
        <f t="shared" si="160"/>
        <v>7487459175.1471529</v>
      </c>
      <c r="AP349">
        <f t="shared" si="161"/>
        <v>8728797836.0748711</v>
      </c>
      <c r="AQ349">
        <f t="shared" si="162"/>
        <v>8108128505.6110115</v>
      </c>
      <c r="AR349">
        <f t="shared" si="163"/>
        <v>39.754154063010787</v>
      </c>
      <c r="AS349">
        <f t="shared" si="142"/>
        <v>0.17188148370753986</v>
      </c>
      <c r="AT349">
        <f t="shared" si="170"/>
        <v>-0.31948796792258577</v>
      </c>
      <c r="AU349">
        <f t="shared" si="164"/>
        <v>-2.1830622381314759</v>
      </c>
      <c r="AX349">
        <f>AW2*AM349</f>
        <v>12.6252</v>
      </c>
      <c r="AY349">
        <f t="shared" si="165"/>
        <v>14.808262238131476</v>
      </c>
    </row>
    <row r="350" spans="6:51" x14ac:dyDescent="0.25">
      <c r="F350">
        <f t="shared" si="166"/>
        <v>349</v>
      </c>
      <c r="G350">
        <f t="shared" si="168"/>
        <v>1.032818463470768</v>
      </c>
      <c r="H350">
        <f t="shared" si="167"/>
        <v>3.2958150816261599E-2</v>
      </c>
      <c r="K350">
        <f t="shared" si="144"/>
        <v>1.8035293327006183E-2</v>
      </c>
      <c r="L350">
        <f>ACOS(-J2*K350)</f>
        <v>1.5731324533882585</v>
      </c>
      <c r="N350">
        <f t="shared" si="145"/>
        <v>0.99983740376220831</v>
      </c>
      <c r="O350">
        <f t="shared" si="146"/>
        <v>2.7463938343009146E-2</v>
      </c>
      <c r="P350">
        <f>M2*N350*O350</f>
        <v>2.7231971287983193E-2</v>
      </c>
      <c r="Q350">
        <f t="shared" si="147"/>
        <v>2.7467392043287051E-2</v>
      </c>
      <c r="S350">
        <f t="shared" si="148"/>
        <v>1.8032360856163741E-2</v>
      </c>
      <c r="T350">
        <f>Q350*R2*S350</f>
        <v>6.3625274577548444E-5</v>
      </c>
      <c r="U350">
        <f>D2*E2*G2*(P350+T350)</f>
        <v>1059620.9290556055</v>
      </c>
      <c r="V350">
        <f t="shared" si="149"/>
        <v>1059.6209290556055</v>
      </c>
      <c r="W350" s="2">
        <v>21.5</v>
      </c>
      <c r="X350">
        <f t="shared" si="150"/>
        <v>371.30500000000001</v>
      </c>
      <c r="Y350" s="6">
        <f t="shared" si="151"/>
        <v>294.8</v>
      </c>
      <c r="Z350">
        <f t="shared" si="152"/>
        <v>2.1522831732713339</v>
      </c>
      <c r="AA350" s="2">
        <v>32</v>
      </c>
      <c r="AB350">
        <f t="shared" si="153"/>
        <v>552.64</v>
      </c>
      <c r="AC350" s="6">
        <f t="shared" si="143"/>
        <v>305.3</v>
      </c>
      <c r="AD350">
        <f t="shared" si="154"/>
        <v>3.7328359060309499</v>
      </c>
      <c r="AE350" s="8">
        <v>27</v>
      </c>
      <c r="AF350">
        <f t="shared" si="155"/>
        <v>0.27</v>
      </c>
      <c r="AG350" s="8">
        <v>92</v>
      </c>
      <c r="AH350">
        <f t="shared" si="156"/>
        <v>0.92</v>
      </c>
      <c r="AI350">
        <f t="shared" si="169"/>
        <v>1.493983107018992</v>
      </c>
      <c r="AL350">
        <f t="shared" si="158"/>
        <v>797.99994483488945</v>
      </c>
      <c r="AM350">
        <v>18.684000000000001</v>
      </c>
      <c r="AN350">
        <f t="shared" si="159"/>
        <v>2.3413535453145704E-2</v>
      </c>
      <c r="AO350" s="6">
        <f t="shared" si="160"/>
        <v>7538496509.1746454</v>
      </c>
      <c r="AP350">
        <f t="shared" si="161"/>
        <v>8671823398.6377773</v>
      </c>
      <c r="AQ350">
        <f t="shared" si="162"/>
        <v>8105159953.9062119</v>
      </c>
      <c r="AR350">
        <f t="shared" si="163"/>
        <v>39.739599254002158</v>
      </c>
      <c r="AS350">
        <f t="shared" si="142"/>
        <v>0.16887995763917005</v>
      </c>
      <c r="AT350">
        <f t="shared" si="170"/>
        <v>-0.31839172713825326</v>
      </c>
      <c r="AU350">
        <f t="shared" si="164"/>
        <v>-2.136797512404109</v>
      </c>
      <c r="AX350">
        <f>AW2*AM350</f>
        <v>13.078799999999999</v>
      </c>
      <c r="AY350">
        <f t="shared" si="165"/>
        <v>15.215597512404109</v>
      </c>
    </row>
    <row r="351" spans="6:51" x14ac:dyDescent="0.25">
      <c r="F351">
        <f t="shared" si="166"/>
        <v>350</v>
      </c>
      <c r="G351">
        <f t="shared" si="168"/>
        <v>1.0328174226181099</v>
      </c>
      <c r="H351">
        <f t="shared" si="167"/>
        <v>3.308073015839464E-2</v>
      </c>
      <c r="K351">
        <f t="shared" si="144"/>
        <v>1.8035275147476982E-2</v>
      </c>
      <c r="L351">
        <f>ACOS(-J2*K351)</f>
        <v>1.5731324510334446</v>
      </c>
      <c r="N351">
        <f t="shared" si="145"/>
        <v>0.99983740408992139</v>
      </c>
      <c r="O351">
        <f t="shared" si="146"/>
        <v>2.7463938301908856E-2</v>
      </c>
      <c r="P351">
        <f>M2*N351*O351</f>
        <v>2.7231971256155774E-2</v>
      </c>
      <c r="Q351">
        <f t="shared" si="147"/>
        <v>2.7467392002171253E-2</v>
      </c>
      <c r="S351">
        <f t="shared" si="148"/>
        <v>1.8032342685500861E-2</v>
      </c>
      <c r="T351">
        <f>Q351*R2*S351</f>
        <v>6.3625210369049574E-5</v>
      </c>
      <c r="U351">
        <f>D2*E2*G2*(P351+T351)</f>
        <v>1059620.9253274705</v>
      </c>
      <c r="V351">
        <f t="shared" si="149"/>
        <v>1059.6209253274706</v>
      </c>
      <c r="W351" s="2">
        <v>21</v>
      </c>
      <c r="X351">
        <f t="shared" si="150"/>
        <v>362.67</v>
      </c>
      <c r="Y351" s="6">
        <f t="shared" si="151"/>
        <v>294.3</v>
      </c>
      <c r="Z351">
        <f t="shared" si="152"/>
        <v>2.0945280629249932</v>
      </c>
      <c r="AA351" s="2">
        <v>33.5</v>
      </c>
      <c r="AB351">
        <f t="shared" si="153"/>
        <v>578.54499999999996</v>
      </c>
      <c r="AC351" s="6">
        <f t="shared" si="143"/>
        <v>306.8</v>
      </c>
      <c r="AD351">
        <f t="shared" si="154"/>
        <v>4.02592295454017</v>
      </c>
      <c r="AE351" s="8">
        <v>20</v>
      </c>
      <c r="AF351">
        <f t="shared" si="155"/>
        <v>0.2</v>
      </c>
      <c r="AG351" s="8">
        <v>95</v>
      </c>
      <c r="AH351">
        <f t="shared" si="156"/>
        <v>0.95</v>
      </c>
      <c r="AI351">
        <f t="shared" si="169"/>
        <v>1.3974931253433887</v>
      </c>
      <c r="AL351">
        <f t="shared" si="158"/>
        <v>797.99994202723303</v>
      </c>
      <c r="AM351">
        <v>19.188000000000002</v>
      </c>
      <c r="AN351">
        <f t="shared" si="159"/>
        <v>2.4045114528774215E-2</v>
      </c>
      <c r="AO351" s="6">
        <f t="shared" si="160"/>
        <v>7487459175.1471529</v>
      </c>
      <c r="AP351">
        <f t="shared" si="161"/>
        <v>8843588481.3744526</v>
      </c>
      <c r="AQ351">
        <f t="shared" si="162"/>
        <v>8165523828.2608032</v>
      </c>
      <c r="AR351">
        <f t="shared" si="163"/>
        <v>40.03556332996272</v>
      </c>
      <c r="AS351">
        <f t="shared" si="142"/>
        <v>0.17449814122877527</v>
      </c>
      <c r="AT351">
        <f t="shared" si="170"/>
        <v>-0.31753909538615477</v>
      </c>
      <c r="AU351">
        <f t="shared" si="164"/>
        <v>-2.2183698399640082</v>
      </c>
      <c r="AX351">
        <f>AW2*AM351</f>
        <v>13.431600000000001</v>
      </c>
      <c r="AY351">
        <f t="shared" si="165"/>
        <v>15.64996983996401</v>
      </c>
    </row>
    <row r="352" spans="6:51" x14ac:dyDescent="0.25">
      <c r="F352">
        <f t="shared" si="166"/>
        <v>351</v>
      </c>
      <c r="G352">
        <f t="shared" si="168"/>
        <v>1.0328163787983511</v>
      </c>
      <c r="H352">
        <f t="shared" si="167"/>
        <v>3.320330650962075E-2</v>
      </c>
      <c r="K352">
        <f t="shared" si="144"/>
        <v>1.8035256916124422E-2</v>
      </c>
      <c r="L352">
        <f>ACOS(-J2*K352)</f>
        <v>1.573132448671918</v>
      </c>
      <c r="N352">
        <f t="shared" si="145"/>
        <v>0.99983740441856828</v>
      </c>
      <c r="O352">
        <f t="shared" si="146"/>
        <v>2.7463938260691406E-2</v>
      </c>
      <c r="P352">
        <f>M2*N352*O352</f>
        <v>2.7231971224237612E-2</v>
      </c>
      <c r="Q352">
        <f t="shared" si="147"/>
        <v>2.746739196093825E-2</v>
      </c>
      <c r="S352">
        <f t="shared" si="148"/>
        <v>1.8032324463039876E-2</v>
      </c>
      <c r="T352">
        <f>Q352*R2*S352</f>
        <v>6.3625145977515274E-5</v>
      </c>
      <c r="U352">
        <f>D2*E2*G2*(P352+T352)</f>
        <v>1059620.9215887075</v>
      </c>
      <c r="V352">
        <f t="shared" si="149"/>
        <v>1059.6209215887075</v>
      </c>
      <c r="W352" s="2">
        <v>20</v>
      </c>
      <c r="X352">
        <f t="shared" si="150"/>
        <v>345.4</v>
      </c>
      <c r="Y352" s="6">
        <f t="shared" si="151"/>
        <v>293.3</v>
      </c>
      <c r="Z352">
        <f t="shared" si="152"/>
        <v>1.9830739015404046</v>
      </c>
      <c r="AA352" s="2">
        <v>33</v>
      </c>
      <c r="AB352">
        <f t="shared" si="153"/>
        <v>569.91</v>
      </c>
      <c r="AC352" s="6">
        <f t="shared" si="143"/>
        <v>306.3</v>
      </c>
      <c r="AD352">
        <f t="shared" si="154"/>
        <v>3.9260786579739286</v>
      </c>
      <c r="AE352" s="8">
        <v>20</v>
      </c>
      <c r="AF352">
        <f t="shared" si="155"/>
        <v>0.2</v>
      </c>
      <c r="AG352" s="8">
        <v>95</v>
      </c>
      <c r="AH352">
        <f t="shared" si="156"/>
        <v>0.95</v>
      </c>
      <c r="AI352">
        <f t="shared" si="169"/>
        <v>1.334567969029085</v>
      </c>
      <c r="AL352">
        <f t="shared" si="158"/>
        <v>797.99993921157261</v>
      </c>
      <c r="AM352">
        <v>18.36</v>
      </c>
      <c r="AN352">
        <f t="shared" si="159"/>
        <v>2.3007520549612772E-2</v>
      </c>
      <c r="AO352" s="6">
        <f t="shared" si="160"/>
        <v>7386162396.6875706</v>
      </c>
      <c r="AP352">
        <f t="shared" si="161"/>
        <v>8786052557.743763</v>
      </c>
      <c r="AQ352">
        <f t="shared" si="162"/>
        <v>8086107477.2156668</v>
      </c>
      <c r="AR352">
        <f t="shared" si="163"/>
        <v>39.646184960788418</v>
      </c>
      <c r="AS352">
        <f t="shared" si="142"/>
        <v>0.17826709613387243</v>
      </c>
      <c r="AT352">
        <f t="shared" si="170"/>
        <v>-0.31893984725802271</v>
      </c>
      <c r="AU352">
        <f t="shared" si="164"/>
        <v>-2.2541425386363123</v>
      </c>
      <c r="AX352">
        <f>AW2*AM352</f>
        <v>12.851999999999999</v>
      </c>
      <c r="AY352">
        <f t="shared" si="165"/>
        <v>15.106142538636311</v>
      </c>
    </row>
    <row r="353" spans="5:52" x14ac:dyDescent="0.25">
      <c r="F353">
        <f t="shared" si="166"/>
        <v>352</v>
      </c>
      <c r="G353">
        <f t="shared" si="168"/>
        <v>1.0328153320115858</v>
      </c>
      <c r="H353">
        <f t="shared" si="167"/>
        <v>3.3325879858857516E-2</v>
      </c>
      <c r="K353">
        <f t="shared" si="144"/>
        <v>1.8035238632950153E-2</v>
      </c>
      <c r="L353">
        <f>ACOS(-J2*K353)</f>
        <v>1.5731324463036789</v>
      </c>
      <c r="N353">
        <f t="shared" si="145"/>
        <v>0.99983740474814908</v>
      </c>
      <c r="O353">
        <f t="shared" si="146"/>
        <v>2.7463938219356797E-2</v>
      </c>
      <c r="P353">
        <f>M2*N353*O353</f>
        <v>2.7231971192228723E-2</v>
      </c>
      <c r="Q353">
        <f t="shared" si="147"/>
        <v>2.7467391919588045E-2</v>
      </c>
      <c r="S353">
        <f t="shared" si="148"/>
        <v>1.8032306188782436E-2</v>
      </c>
      <c r="T353">
        <f>Q353*R2*S353</f>
        <v>6.3625081402951384E-5</v>
      </c>
      <c r="U353">
        <f>D2*E2*G2*(P353+T353)</f>
        <v>1059620.9178393171</v>
      </c>
      <c r="V353">
        <f t="shared" si="149"/>
        <v>1059.6209178393171</v>
      </c>
      <c r="W353" s="2">
        <v>22.5</v>
      </c>
      <c r="X353">
        <f t="shared" si="150"/>
        <v>388.57499999999999</v>
      </c>
      <c r="Y353" s="6">
        <f t="shared" si="151"/>
        <v>295.8</v>
      </c>
      <c r="Z353">
        <f t="shared" si="152"/>
        <v>2.2719881109601614</v>
      </c>
      <c r="AA353" s="2">
        <v>33</v>
      </c>
      <c r="AB353">
        <f t="shared" si="153"/>
        <v>569.91</v>
      </c>
      <c r="AC353" s="6">
        <f t="shared" si="143"/>
        <v>306.3</v>
      </c>
      <c r="AD353">
        <f t="shared" si="154"/>
        <v>3.9260786579739286</v>
      </c>
      <c r="AE353" s="8">
        <v>27</v>
      </c>
      <c r="AF353">
        <f t="shared" si="155"/>
        <v>0.27</v>
      </c>
      <c r="AG353" s="8">
        <v>95</v>
      </c>
      <c r="AH353">
        <f t="shared" si="156"/>
        <v>0.95</v>
      </c>
      <c r="AI353">
        <f t="shared" si="169"/>
        <v>1.609214971532557</v>
      </c>
      <c r="AL353">
        <f t="shared" si="158"/>
        <v>797.99993638790875</v>
      </c>
      <c r="AM353">
        <v>18.756</v>
      </c>
      <c r="AN353">
        <f t="shared" si="159"/>
        <v>2.3503761272084471E-2</v>
      </c>
      <c r="AO353" s="6">
        <f t="shared" si="160"/>
        <v>7641353482.9750309</v>
      </c>
      <c r="AP353">
        <f t="shared" si="161"/>
        <v>8786052557.743763</v>
      </c>
      <c r="AQ353">
        <f t="shared" si="162"/>
        <v>8213703020.3593969</v>
      </c>
      <c r="AR353">
        <f t="shared" si="163"/>
        <v>40.271785908822125</v>
      </c>
      <c r="AS353">
        <f t="shared" si="142"/>
        <v>0.16240322795152465</v>
      </c>
      <c r="AT353">
        <f t="shared" si="170"/>
        <v>-0.31826992228268591</v>
      </c>
      <c r="AU353">
        <f t="shared" si="164"/>
        <v>-2.0815705966502254</v>
      </c>
      <c r="AX353">
        <f>AW2*AM353</f>
        <v>13.129199999999999</v>
      </c>
      <c r="AY353">
        <f t="shared" si="165"/>
        <v>15.210770596650224</v>
      </c>
    </row>
    <row r="354" spans="5:52" x14ac:dyDescent="0.25">
      <c r="F354">
        <f t="shared" si="166"/>
        <v>353</v>
      </c>
      <c r="G354">
        <f t="shared" si="168"/>
        <v>1.0328142822579089</v>
      </c>
      <c r="H354">
        <f t="shared" si="167"/>
        <v>3.3448450195022787E-2</v>
      </c>
      <c r="K354">
        <f t="shared" si="144"/>
        <v>1.8035220297955821E-2</v>
      </c>
      <c r="L354">
        <f>ACOS(-J2*K354)</f>
        <v>1.5731324439287275</v>
      </c>
      <c r="N354">
        <f t="shared" si="145"/>
        <v>0.99983740507866359</v>
      </c>
      <c r="O354">
        <f t="shared" si="146"/>
        <v>2.7463938177905031E-2</v>
      </c>
      <c r="P354">
        <f>M2*N354*O354</f>
        <v>2.7231971160129091E-2</v>
      </c>
      <c r="Q354">
        <f t="shared" si="147"/>
        <v>2.7467391878120636E-2</v>
      </c>
      <c r="S354">
        <f t="shared" si="148"/>
        <v>1.803228786273019E-2</v>
      </c>
      <c r="T354">
        <f>Q354*R2*S354</f>
        <v>6.3625016645363732E-5</v>
      </c>
      <c r="U354">
        <f>D2*E2*G2*(P354+T354)</f>
        <v>1059620.914079299</v>
      </c>
      <c r="V354">
        <f t="shared" si="149"/>
        <v>1059.6209140792989</v>
      </c>
      <c r="W354" s="2">
        <v>22.5</v>
      </c>
      <c r="X354">
        <f t="shared" si="150"/>
        <v>388.57499999999999</v>
      </c>
      <c r="Y354" s="6">
        <f t="shared" si="151"/>
        <v>295.8</v>
      </c>
      <c r="Z354">
        <f t="shared" si="152"/>
        <v>2.2719881109601614</v>
      </c>
      <c r="AA354" s="2">
        <v>34.5</v>
      </c>
      <c r="AB354">
        <f t="shared" si="153"/>
        <v>595.81499999999994</v>
      </c>
      <c r="AC354" s="6">
        <f t="shared" si="143"/>
        <v>307.8</v>
      </c>
      <c r="AD354">
        <f t="shared" si="154"/>
        <v>4.2322575139029901</v>
      </c>
      <c r="AE354" s="8">
        <v>31</v>
      </c>
      <c r="AF354">
        <f t="shared" si="155"/>
        <v>0.31</v>
      </c>
      <c r="AG354" s="8">
        <v>95</v>
      </c>
      <c r="AH354">
        <f t="shared" si="156"/>
        <v>0.95</v>
      </c>
      <c r="AI354">
        <f t="shared" si="169"/>
        <v>1.7351942673610399</v>
      </c>
      <c r="AL354">
        <f t="shared" si="158"/>
        <v>797.9999335562411</v>
      </c>
      <c r="AM354">
        <v>18.077142857142857</v>
      </c>
      <c r="AN354">
        <f t="shared" si="159"/>
        <v>2.2653063110648523E-2</v>
      </c>
      <c r="AO354" s="6">
        <f t="shared" si="160"/>
        <v>7641353482.9750309</v>
      </c>
      <c r="AP354">
        <f t="shared" si="161"/>
        <v>8959507612.9412384</v>
      </c>
      <c r="AQ354">
        <f t="shared" si="162"/>
        <v>8300430547.9581347</v>
      </c>
      <c r="AR354">
        <f t="shared" si="163"/>
        <v>40.697010976638737</v>
      </c>
      <c r="AS354">
        <f t="shared" si="142"/>
        <v>0.15558251807305148</v>
      </c>
      <c r="AT354">
        <f t="shared" si="170"/>
        <v>-0.31941836480062447</v>
      </c>
      <c r="AU354">
        <f t="shared" si="164"/>
        <v>-2.0224751377919747</v>
      </c>
      <c r="AX354">
        <f>AW2*AM354</f>
        <v>12.653999999999998</v>
      </c>
      <c r="AY354">
        <f t="shared" si="165"/>
        <v>14.676475137791973</v>
      </c>
    </row>
    <row r="355" spans="5:52" x14ac:dyDescent="0.25">
      <c r="F355">
        <f t="shared" si="166"/>
        <v>354</v>
      </c>
      <c r="G355">
        <f t="shared" si="168"/>
        <v>1.0328132295374155</v>
      </c>
      <c r="H355">
        <f t="shared" si="167"/>
        <v>3.3571017507034694E-2</v>
      </c>
      <c r="K355">
        <f t="shared" si="144"/>
        <v>1.8035201911143096E-2</v>
      </c>
      <c r="L355">
        <f>ACOS(-J2*K355)</f>
        <v>1.573132441547064</v>
      </c>
      <c r="N355">
        <f t="shared" si="145"/>
        <v>0.9998374054101119</v>
      </c>
      <c r="O355">
        <f t="shared" si="146"/>
        <v>2.746393813633612E-2</v>
      </c>
      <c r="P355">
        <f>M2*N355*O355</f>
        <v>2.723197112793874E-2</v>
      </c>
      <c r="Q355">
        <f t="shared" si="147"/>
        <v>2.7467391836536039E-2</v>
      </c>
      <c r="S355">
        <f t="shared" si="148"/>
        <v>1.8032269484884803E-2</v>
      </c>
      <c r="T355">
        <f>Q355*R2*S355</f>
        <v>6.36249517047582E-5</v>
      </c>
      <c r="U355">
        <f>D2*E2*G2*(P355+T355)</f>
        <v>1059620.9103086544</v>
      </c>
      <c r="V355">
        <f t="shared" si="149"/>
        <v>1059.6209103086544</v>
      </c>
      <c r="W355" s="2">
        <v>23</v>
      </c>
      <c r="X355">
        <f t="shared" si="150"/>
        <v>397.21</v>
      </c>
      <c r="Y355" s="6">
        <f t="shared" si="151"/>
        <v>296.3</v>
      </c>
      <c r="Z355">
        <f t="shared" si="152"/>
        <v>2.3339947564661481</v>
      </c>
      <c r="AA355" s="2">
        <v>35</v>
      </c>
      <c r="AB355">
        <f t="shared" si="153"/>
        <v>604.44999999999993</v>
      </c>
      <c r="AC355" s="6">
        <f t="shared" si="143"/>
        <v>308.3</v>
      </c>
      <c r="AD355">
        <f t="shared" si="154"/>
        <v>4.3388295745269367</v>
      </c>
      <c r="AE355" s="8">
        <v>34</v>
      </c>
      <c r="AF355">
        <f t="shared" si="155"/>
        <v>0.34</v>
      </c>
      <c r="AG355" s="8">
        <v>96</v>
      </c>
      <c r="AH355">
        <f t="shared" si="156"/>
        <v>0.96</v>
      </c>
      <c r="AI355">
        <f>((Z355*(AH355)+AD355*(AF355))/2)</f>
        <v>1.8579185107733303</v>
      </c>
      <c r="AL355">
        <f t="shared" si="158"/>
        <v>797.9999307165707</v>
      </c>
      <c r="AM355">
        <v>19.440000000000001</v>
      </c>
      <c r="AN355">
        <f t="shared" si="159"/>
        <v>2.4360904370685461E-2</v>
      </c>
      <c r="AO355" s="6">
        <f t="shared" si="160"/>
        <v>7693174893.707921</v>
      </c>
      <c r="AP355">
        <f t="shared" si="161"/>
        <v>9017892663.8373318</v>
      </c>
      <c r="AQ355">
        <f t="shared" si="162"/>
        <v>8355533778.7726269</v>
      </c>
      <c r="AR355">
        <f t="shared" si="163"/>
        <v>40.967182117322189</v>
      </c>
      <c r="AS355">
        <f t="shared" si="142"/>
        <v>0.14917232168483191</v>
      </c>
      <c r="AT355">
        <f t="shared" si="170"/>
        <v>-0.31711277909957458</v>
      </c>
      <c r="AU355">
        <f t="shared" si="164"/>
        <v>-1.9379299973890847</v>
      </c>
      <c r="AX355">
        <f>AW2*AM355</f>
        <v>13.608000000000001</v>
      </c>
      <c r="AY355">
        <f t="shared" si="165"/>
        <v>15.545929997389084</v>
      </c>
    </row>
    <row r="356" spans="5:52" x14ac:dyDescent="0.25">
      <c r="F356">
        <f t="shared" si="166"/>
        <v>355</v>
      </c>
      <c r="G356">
        <f t="shared" si="168"/>
        <v>1.0328121738502003</v>
      </c>
      <c r="H356">
        <f t="shared" si="167"/>
        <v>3.3693581783811641E-2</v>
      </c>
      <c r="K356">
        <f t="shared" si="144"/>
        <v>1.8035183472513632E-2</v>
      </c>
      <c r="L356">
        <f>ACOS(-J2*K356)</f>
        <v>1.5731324391586885</v>
      </c>
      <c r="N356">
        <f t="shared" si="145"/>
        <v>0.99983740574249402</v>
      </c>
      <c r="O356">
        <f t="shared" si="146"/>
        <v>2.7463938094650052E-2</v>
      </c>
      <c r="P356">
        <f>M2*N356*O356</f>
        <v>2.7231971095657656E-2</v>
      </c>
      <c r="Q356">
        <f t="shared" si="147"/>
        <v>2.7467391794834241E-2</v>
      </c>
      <c r="S356">
        <f t="shared" si="148"/>
        <v>1.8032251055247934E-2</v>
      </c>
      <c r="T356">
        <f>Q356*R2*S356</f>
        <v>6.3624886581140641E-5</v>
      </c>
      <c r="U356">
        <f>D2*E2*G2*(P356+T356)</f>
        <v>1059620.9065273828</v>
      </c>
      <c r="V356">
        <f t="shared" si="149"/>
        <v>1059.6209065273829</v>
      </c>
      <c r="W356" s="2">
        <v>23</v>
      </c>
      <c r="X356">
        <f t="shared" si="150"/>
        <v>397.21</v>
      </c>
      <c r="Y356" s="6">
        <f t="shared" si="151"/>
        <v>296.3</v>
      </c>
      <c r="Z356">
        <f t="shared" si="152"/>
        <v>2.3339947564661481</v>
      </c>
      <c r="AA356" s="2">
        <v>34</v>
      </c>
      <c r="AB356">
        <f t="shared" si="153"/>
        <v>587.17999999999995</v>
      </c>
      <c r="AC356" s="6">
        <f t="shared" si="143"/>
        <v>307.3</v>
      </c>
      <c r="AD356">
        <f t="shared" si="154"/>
        <v>4.1279690380750855</v>
      </c>
      <c r="AE356" s="8">
        <v>39</v>
      </c>
      <c r="AF356">
        <f t="shared" si="155"/>
        <v>0.39</v>
      </c>
      <c r="AG356" s="8">
        <v>88</v>
      </c>
      <c r="AH356">
        <f t="shared" si="156"/>
        <v>0.88</v>
      </c>
      <c r="AI356">
        <f t="shared" si="169"/>
        <v>1.8319116552697468</v>
      </c>
      <c r="AL356">
        <f t="shared" si="158"/>
        <v>797.9999278688972</v>
      </c>
      <c r="AM356">
        <v>17.784000000000002</v>
      </c>
      <c r="AN356">
        <f t="shared" si="159"/>
        <v>2.2285716300116911E-2</v>
      </c>
      <c r="AO356" s="6">
        <f t="shared" si="160"/>
        <v>7693174893.707921</v>
      </c>
      <c r="AP356">
        <f t="shared" si="161"/>
        <v>8901406526.1969452</v>
      </c>
      <c r="AQ356">
        <f t="shared" si="162"/>
        <v>8297290709.9524326</v>
      </c>
      <c r="AR356">
        <f t="shared" si="163"/>
        <v>40.681616350896775</v>
      </c>
      <c r="AS356">
        <f t="shared" si="142"/>
        <v>0.15051261666462584</v>
      </c>
      <c r="AT356">
        <f t="shared" si="170"/>
        <v>-0.31991428299484215</v>
      </c>
      <c r="AU356">
        <f t="shared" si="164"/>
        <v>-1.958866035181771</v>
      </c>
      <c r="AX356">
        <f>AW2*AM356</f>
        <v>12.4488</v>
      </c>
      <c r="AY356">
        <f t="shared" si="165"/>
        <v>14.407666035181771</v>
      </c>
    </row>
    <row r="357" spans="5:52" x14ac:dyDescent="0.25">
      <c r="F357">
        <f t="shared" si="166"/>
        <v>356</v>
      </c>
      <c r="G357">
        <f t="shared" si="168"/>
        <v>1.032811115196359</v>
      </c>
      <c r="H357">
        <f t="shared" si="167"/>
        <v>3.3816143014272292E-2</v>
      </c>
      <c r="K357">
        <f t="shared" si="144"/>
        <v>1.8035164982069099E-2</v>
      </c>
      <c r="L357">
        <f>ACOS(-J2*K357)</f>
        <v>1.5731324367636015</v>
      </c>
      <c r="N357">
        <f t="shared" si="145"/>
        <v>0.99983740607580973</v>
      </c>
      <c r="O357">
        <f t="shared" si="146"/>
        <v>2.7463938052846852E-2</v>
      </c>
      <c r="P357">
        <f>M2*N357*O357</f>
        <v>2.7231971063285853E-2</v>
      </c>
      <c r="Q357">
        <f t="shared" si="147"/>
        <v>2.7467391753015265E-2</v>
      </c>
      <c r="S357">
        <f t="shared" si="148"/>
        <v>1.8032232573821246E-2</v>
      </c>
      <c r="T357">
        <f>Q357*R2*S357</f>
        <v>6.3624821274516953E-5</v>
      </c>
      <c r="U357">
        <f>D2*E2*G2*(P357+T357)</f>
        <v>1059620.9027354852</v>
      </c>
      <c r="V357">
        <f t="shared" si="149"/>
        <v>1059.6209027354853</v>
      </c>
      <c r="W357" s="2">
        <v>21</v>
      </c>
      <c r="X357">
        <f t="shared" si="150"/>
        <v>362.67</v>
      </c>
      <c r="Y357" s="6">
        <f t="shared" si="151"/>
        <v>294.3</v>
      </c>
      <c r="Z357">
        <f t="shared" si="152"/>
        <v>2.0945280629249932</v>
      </c>
      <c r="AA357" s="2">
        <v>35</v>
      </c>
      <c r="AB357">
        <f t="shared" si="153"/>
        <v>604.44999999999993</v>
      </c>
      <c r="AC357" s="6">
        <f t="shared" si="143"/>
        <v>308.3</v>
      </c>
      <c r="AD357">
        <f t="shared" si="154"/>
        <v>4.3388295745269367</v>
      </c>
      <c r="AE357" s="8">
        <v>23</v>
      </c>
      <c r="AF357">
        <f t="shared" si="155"/>
        <v>0.23</v>
      </c>
      <c r="AG357" s="8">
        <v>70</v>
      </c>
      <c r="AH357">
        <f t="shared" si="156"/>
        <v>0.7</v>
      </c>
      <c r="AI357">
        <f t="shared" si="169"/>
        <v>1.2320502230943453</v>
      </c>
      <c r="AL357">
        <f t="shared" si="158"/>
        <v>797.99992501322117</v>
      </c>
      <c r="AM357">
        <v>19.8</v>
      </c>
      <c r="AN357">
        <f t="shared" si="159"/>
        <v>2.4812032406734821E-2</v>
      </c>
      <c r="AO357" s="6">
        <f t="shared" si="160"/>
        <v>7487459175.1471529</v>
      </c>
      <c r="AP357">
        <f t="shared" si="161"/>
        <v>9017892663.8373318</v>
      </c>
      <c r="AQ357">
        <f t="shared" si="162"/>
        <v>8252675919.4922428</v>
      </c>
      <c r="AR357">
        <f t="shared" si="163"/>
        <v>40.46287003327047</v>
      </c>
      <c r="AS357">
        <f t="shared" si="142"/>
        <v>0.18460313911584583</v>
      </c>
      <c r="AT357">
        <f t="shared" si="170"/>
        <v>-0.31650375625090799</v>
      </c>
      <c r="AU357">
        <f t="shared" si="164"/>
        <v>-2.3641478569485148</v>
      </c>
      <c r="AX357">
        <f>AW2*AM357</f>
        <v>13.86</v>
      </c>
      <c r="AY357">
        <f t="shared" si="165"/>
        <v>16.224147856948512</v>
      </c>
    </row>
    <row r="358" spans="5:52" x14ac:dyDescent="0.25">
      <c r="F358">
        <f t="shared" si="166"/>
        <v>357</v>
      </c>
      <c r="G358">
        <f t="shared" si="168"/>
        <v>1.0328100535759874</v>
      </c>
      <c r="H358">
        <f t="shared" si="167"/>
        <v>3.39387011873356E-2</v>
      </c>
      <c r="K358">
        <f t="shared" si="144"/>
        <v>1.8035146439811165E-2</v>
      </c>
      <c r="L358">
        <f>ACOS(-J2*K358)</f>
        <v>1.5731324343618029</v>
      </c>
      <c r="N358">
        <f t="shared" si="145"/>
        <v>0.99983740641005914</v>
      </c>
      <c r="O358">
        <f t="shared" si="146"/>
        <v>2.7463938010926503E-2</v>
      </c>
      <c r="P358">
        <f>M2*N358*O358</f>
        <v>2.7231971030823324E-2</v>
      </c>
      <c r="Q358">
        <f t="shared" si="147"/>
        <v>2.7467391711079099E-2</v>
      </c>
      <c r="S358">
        <f t="shared" si="148"/>
        <v>1.8032214040606405E-2</v>
      </c>
      <c r="T358">
        <f>Q358*R2*S358</f>
        <v>6.3624755784893002E-5</v>
      </c>
      <c r="U358">
        <f>D2*E2*G2*(P358+T358)</f>
        <v>1059620.8989329617</v>
      </c>
      <c r="V358">
        <f t="shared" si="149"/>
        <v>1059.6208989329618</v>
      </c>
      <c r="W358" s="2">
        <v>17</v>
      </c>
      <c r="X358">
        <f t="shared" si="150"/>
        <v>293.58999999999997</v>
      </c>
      <c r="Y358" s="6">
        <f t="shared" si="151"/>
        <v>290.3</v>
      </c>
      <c r="Z358">
        <f t="shared" si="152"/>
        <v>1.6792502231443731</v>
      </c>
      <c r="AA358" s="2">
        <v>35</v>
      </c>
      <c r="AB358">
        <f t="shared" si="153"/>
        <v>604.44999999999993</v>
      </c>
      <c r="AC358" s="6">
        <f t="shared" si="143"/>
        <v>308.3</v>
      </c>
      <c r="AD358">
        <f t="shared" si="154"/>
        <v>4.3388295745269367</v>
      </c>
      <c r="AE358" s="8">
        <v>18</v>
      </c>
      <c r="AF358">
        <f t="shared" si="155"/>
        <v>0.18</v>
      </c>
      <c r="AG358" s="8">
        <v>90</v>
      </c>
      <c r="AH358">
        <f t="shared" si="156"/>
        <v>0.9</v>
      </c>
      <c r="AI358">
        <f t="shared" si="169"/>
        <v>1.1461572621223923</v>
      </c>
      <c r="AL358">
        <f t="shared" si="158"/>
        <v>797.99992214954284</v>
      </c>
      <c r="AM358">
        <v>20.376000000000001</v>
      </c>
      <c r="AN358">
        <f t="shared" si="159"/>
        <v>2.5533837077469788E-2</v>
      </c>
      <c r="AO358" s="6">
        <f t="shared" si="160"/>
        <v>7088431882.5120173</v>
      </c>
      <c r="AP358">
        <f t="shared" si="161"/>
        <v>9017892663.8373318</v>
      </c>
      <c r="AQ358">
        <f t="shared" si="162"/>
        <v>8053162273.174675</v>
      </c>
      <c r="AR358">
        <f t="shared" si="163"/>
        <v>39.484654625375434</v>
      </c>
      <c r="AS358">
        <f t="shared" si="142"/>
        <v>0.19011777177530723</v>
      </c>
      <c r="AT358">
        <f t="shared" si="170"/>
        <v>-0.31552931994541578</v>
      </c>
      <c r="AU358">
        <f t="shared" si="164"/>
        <v>-2.368594849684396</v>
      </c>
      <c r="AX358">
        <f>AW2*AM358</f>
        <v>14.263199999999999</v>
      </c>
      <c r="AY358">
        <f t="shared" si="165"/>
        <v>16.631794849684397</v>
      </c>
    </row>
    <row r="359" spans="5:52" x14ac:dyDescent="0.25">
      <c r="F359">
        <f t="shared" si="166"/>
        <v>358</v>
      </c>
      <c r="G359">
        <f t="shared" si="168"/>
        <v>1.0328089889891814</v>
      </c>
      <c r="H359">
        <f t="shared" si="167"/>
        <v>3.4061256291920791E-2</v>
      </c>
      <c r="K359">
        <f t="shared" si="144"/>
        <v>1.8035127845741513E-2</v>
      </c>
      <c r="L359">
        <f>ACOS(-J2*K359)</f>
        <v>1.5731324319532933</v>
      </c>
      <c r="N359">
        <f t="shared" si="145"/>
        <v>0.99983740674524213</v>
      </c>
      <c r="O359">
        <f t="shared" si="146"/>
        <v>2.7463937968889022E-2</v>
      </c>
      <c r="P359">
        <f>M2*N359*O359</f>
        <v>2.7231970998270079E-2</v>
      </c>
      <c r="Q359">
        <f t="shared" si="147"/>
        <v>2.7467391669025756E-2</v>
      </c>
      <c r="S359">
        <f t="shared" si="148"/>
        <v>1.80321954556051E-2</v>
      </c>
      <c r="T359">
        <f>Q359*R2*S359</f>
        <v>6.3624690112274766E-5</v>
      </c>
      <c r="U359">
        <f>D2*E2*G2*(P359+T359)</f>
        <v>1059620.8951198126</v>
      </c>
      <c r="V359">
        <f t="shared" si="149"/>
        <v>1059.6208951198125</v>
      </c>
      <c r="W359" s="2">
        <v>22</v>
      </c>
      <c r="X359">
        <f t="shared" si="150"/>
        <v>379.94</v>
      </c>
      <c r="Y359" s="6">
        <f t="shared" si="151"/>
        <v>295.3</v>
      </c>
      <c r="Z359">
        <f t="shared" si="152"/>
        <v>2.2114271288940266</v>
      </c>
      <c r="AA359" s="2">
        <v>35.5</v>
      </c>
      <c r="AB359">
        <f t="shared" si="153"/>
        <v>613.08500000000004</v>
      </c>
      <c r="AC359" s="6">
        <f t="shared" si="143"/>
        <v>308.8</v>
      </c>
      <c r="AD359">
        <f t="shared" si="154"/>
        <v>4.4477270053696518</v>
      </c>
      <c r="AE359" s="8">
        <v>18</v>
      </c>
      <c r="AF359">
        <f t="shared" si="155"/>
        <v>0.18</v>
      </c>
      <c r="AG359" s="8">
        <v>96</v>
      </c>
      <c r="AH359">
        <f t="shared" si="156"/>
        <v>0.96</v>
      </c>
      <c r="AI359">
        <f t="shared" si="169"/>
        <v>1.4617804523524014</v>
      </c>
      <c r="AL359">
        <f t="shared" si="158"/>
        <v>797.9999192778622</v>
      </c>
      <c r="AM359">
        <v>20.340000000000003</v>
      </c>
      <c r="AN359">
        <f t="shared" si="159"/>
        <v>2.5488724382837499E-2</v>
      </c>
      <c r="AO359" s="6">
        <f t="shared" si="160"/>
        <v>7589794316.8739386</v>
      </c>
      <c r="AP359">
        <f t="shared" si="161"/>
        <v>9076562602.615221</v>
      </c>
      <c r="AQ359">
        <f t="shared" si="162"/>
        <v>8333178459.7445793</v>
      </c>
      <c r="AR359">
        <f t="shared" si="163"/>
        <v>40.857573988127676</v>
      </c>
      <c r="AS359">
        <f t="shared" si="142"/>
        <v>0.17073424189722525</v>
      </c>
      <c r="AT359">
        <f t="shared" si="170"/>
        <v>-0.31559022208316934</v>
      </c>
      <c r="AU359">
        <f t="shared" si="164"/>
        <v>-2.2014901434842074</v>
      </c>
      <c r="AX359">
        <f>AW2*AM359</f>
        <v>14.238000000000001</v>
      </c>
      <c r="AY359">
        <f t="shared" si="165"/>
        <v>16.439490143484207</v>
      </c>
    </row>
    <row r="360" spans="5:52" x14ac:dyDescent="0.25">
      <c r="F360">
        <f t="shared" si="166"/>
        <v>359</v>
      </c>
      <c r="G360">
        <f t="shared" si="168"/>
        <v>1.0328079214360371</v>
      </c>
      <c r="H360">
        <f t="shared" si="167"/>
        <v>3.418380831694736E-2</v>
      </c>
      <c r="K360">
        <f t="shared" si="144"/>
        <v>1.8035109199861819E-2</v>
      </c>
      <c r="L360">
        <f>ACOS(-J2*K360)</f>
        <v>1.5731324295380724</v>
      </c>
      <c r="N360">
        <f t="shared" si="145"/>
        <v>0.99983740708135882</v>
      </c>
      <c r="O360">
        <f t="shared" si="146"/>
        <v>2.7463937926734409E-2</v>
      </c>
      <c r="P360">
        <f>M2*N360*O360</f>
        <v>2.7231970965626125E-2</v>
      </c>
      <c r="Q360">
        <f t="shared" si="147"/>
        <v>2.7467391626855235E-2</v>
      </c>
      <c r="S360">
        <f t="shared" si="148"/>
        <v>1.8032176818819003E-2</v>
      </c>
      <c r="T360">
        <f>Q360*R2*S360</f>
        <v>6.3624624256668167E-5</v>
      </c>
      <c r="U360">
        <f>D2*E2*G2*(P360+T360)</f>
        <v>1059620.8912960384</v>
      </c>
      <c r="V360">
        <f t="shared" si="149"/>
        <v>1059.6208912960385</v>
      </c>
      <c r="W360" s="2">
        <v>17.5</v>
      </c>
      <c r="X360">
        <f t="shared" si="150"/>
        <v>302.22499999999997</v>
      </c>
      <c r="Y360" s="6">
        <f t="shared" si="151"/>
        <v>290.8</v>
      </c>
      <c r="Z360">
        <f t="shared" si="152"/>
        <v>1.7268560877670511</v>
      </c>
      <c r="AA360" s="2">
        <v>35</v>
      </c>
      <c r="AB360">
        <f t="shared" si="153"/>
        <v>604.44999999999993</v>
      </c>
      <c r="AC360" s="6">
        <f t="shared" si="143"/>
        <v>308.3</v>
      </c>
      <c r="AD360">
        <f t="shared" si="154"/>
        <v>4.3388295745269367</v>
      </c>
      <c r="AE360" s="8">
        <v>17</v>
      </c>
      <c r="AF360">
        <f t="shared" si="155"/>
        <v>0.17</v>
      </c>
      <c r="AG360" s="8">
        <v>92</v>
      </c>
      <c r="AH360">
        <f t="shared" si="156"/>
        <v>0.92</v>
      </c>
      <c r="AI360">
        <f t="shared" si="169"/>
        <v>1.1631543142076333</v>
      </c>
      <c r="AL360">
        <f t="shared" si="158"/>
        <v>797.99991639818006</v>
      </c>
      <c r="AM360">
        <v>19.764000000000003</v>
      </c>
      <c r="AN360">
        <f t="shared" si="159"/>
        <v>2.4766919887919271E-2</v>
      </c>
      <c r="AO360" s="6">
        <f t="shared" si="160"/>
        <v>7137417097.4451094</v>
      </c>
      <c r="AP360">
        <f t="shared" si="161"/>
        <v>9017892663.8373318</v>
      </c>
      <c r="AQ360">
        <f t="shared" si="162"/>
        <v>8077654880.6412201</v>
      </c>
      <c r="AR360">
        <f t="shared" si="163"/>
        <v>39.604741879783901</v>
      </c>
      <c r="AS360">
        <f t="shared" si="142"/>
        <v>0.18901051507316938</v>
      </c>
      <c r="AT360">
        <f t="shared" si="170"/>
        <v>-0.31656465815130896</v>
      </c>
      <c r="AU360">
        <f t="shared" si="164"/>
        <v>-2.3697120698769458</v>
      </c>
      <c r="AX360">
        <f>AW2*AM360</f>
        <v>13.834800000000001</v>
      </c>
      <c r="AY360">
        <f t="shared" si="165"/>
        <v>16.204512069876948</v>
      </c>
    </row>
    <row r="361" spans="5:52" x14ac:dyDescent="0.25">
      <c r="F361">
        <f t="shared" si="166"/>
        <v>360</v>
      </c>
      <c r="G361">
        <f t="shared" si="168"/>
        <v>1.0328068509166513</v>
      </c>
      <c r="H361">
        <f t="shared" si="167"/>
        <v>3.4306357251335108E-2</v>
      </c>
      <c r="K361">
        <f t="shared" si="144"/>
        <v>1.8035090502173771E-2</v>
      </c>
      <c r="L361">
        <f>ACOS(-J2*K361)</f>
        <v>1.5731324271161409</v>
      </c>
      <c r="N361">
        <f t="shared" si="145"/>
        <v>0.99983740741840899</v>
      </c>
      <c r="O361">
        <f t="shared" si="146"/>
        <v>2.7463937884462664E-2</v>
      </c>
      <c r="P361">
        <f>M2*N361*O361</f>
        <v>2.7231970932891449E-2</v>
      </c>
      <c r="Q361">
        <f t="shared" si="147"/>
        <v>2.7467391584567537E-2</v>
      </c>
      <c r="S361">
        <f t="shared" si="148"/>
        <v>1.8032158130249797E-2</v>
      </c>
      <c r="T361">
        <f>Q361*R2*S361</f>
        <v>6.3624558218079141E-5</v>
      </c>
      <c r="U361">
        <f>D2*E2*G2*(P361+T361)</f>
        <v>1059620.887461639</v>
      </c>
      <c r="V361">
        <f t="shared" si="149"/>
        <v>1059.6208874616391</v>
      </c>
      <c r="W361" s="2">
        <v>18</v>
      </c>
      <c r="X361">
        <f t="shared" ref="X361:X366" si="171">W361*17.27</f>
        <v>310.86</v>
      </c>
      <c r="Y361" s="6">
        <f t="shared" si="151"/>
        <v>291.3</v>
      </c>
      <c r="Z361">
        <f t="shared" si="152"/>
        <v>1.7756411433293229</v>
      </c>
      <c r="AA361" s="2">
        <v>34.5</v>
      </c>
      <c r="AB361">
        <f t="shared" si="153"/>
        <v>595.81499999999994</v>
      </c>
      <c r="AC361" s="6">
        <f t="shared" si="143"/>
        <v>307.8</v>
      </c>
      <c r="AD361">
        <f t="shared" si="154"/>
        <v>4.2322575139029901</v>
      </c>
      <c r="AE361" s="8">
        <v>17</v>
      </c>
      <c r="AF361">
        <f t="shared" si="155"/>
        <v>0.17</v>
      </c>
      <c r="AG361" s="8">
        <v>93</v>
      </c>
      <c r="AH361">
        <f t="shared" si="156"/>
        <v>0.93</v>
      </c>
      <c r="AI361">
        <f t="shared" si="169"/>
        <v>1.1854150203298892</v>
      </c>
      <c r="AL361">
        <f t="shared" si="158"/>
        <v>797.99991351049596</v>
      </c>
      <c r="AM361">
        <v>19.872</v>
      </c>
      <c r="AN361">
        <f t="shared" si="159"/>
        <v>2.4902258338075155E-2</v>
      </c>
      <c r="AO361" s="6">
        <f t="shared" si="160"/>
        <v>7186655762.2100019</v>
      </c>
      <c r="AP361">
        <f t="shared" si="161"/>
        <v>8959507612.9412384</v>
      </c>
      <c r="AQ361">
        <f t="shared" si="162"/>
        <v>8073081687.5756207</v>
      </c>
      <c r="AR361">
        <f t="shared" si="163"/>
        <v>39.582319514183268</v>
      </c>
      <c r="AS361">
        <f t="shared" si="142"/>
        <v>0.18757252741560718</v>
      </c>
      <c r="AT361">
        <f t="shared" si="170"/>
        <v>-0.31638195124359852</v>
      </c>
      <c r="AU361">
        <f t="shared" si="164"/>
        <v>-2.3489954233576582</v>
      </c>
      <c r="AX361">
        <f>AW2*AM361</f>
        <v>13.910399999999999</v>
      </c>
      <c r="AY361">
        <f t="shared" si="165"/>
        <v>16.259395423357656</v>
      </c>
    </row>
    <row r="362" spans="5:52" x14ac:dyDescent="0.25">
      <c r="F362">
        <f t="shared" si="166"/>
        <v>361</v>
      </c>
      <c r="G362">
        <f t="shared" si="168"/>
        <v>1.0328057774311203</v>
      </c>
      <c r="H362">
        <f t="shared" si="167"/>
        <v>3.4428903084004085E-2</v>
      </c>
      <c r="K362">
        <f t="shared" si="144"/>
        <v>1.8035071752679058E-2</v>
      </c>
      <c r="L362">
        <f>ACOS(-J2*K362)</f>
        <v>1.5731324246874989</v>
      </c>
      <c r="N362">
        <f t="shared" si="145"/>
        <v>0.99983740775639274</v>
      </c>
      <c r="O362">
        <f t="shared" si="146"/>
        <v>2.74639378420738E-2</v>
      </c>
      <c r="P362">
        <f>M2*N362*O362</f>
        <v>2.7231970900066075E-2</v>
      </c>
      <c r="Q362">
        <f t="shared" si="147"/>
        <v>2.746739154216268E-2</v>
      </c>
      <c r="S362">
        <f t="shared" si="148"/>
        <v>1.8032139389899171E-2</v>
      </c>
      <c r="T362">
        <f>Q362*R2*S362</f>
        <v>6.3624491996513665E-5</v>
      </c>
      <c r="U362">
        <f>D2*E2*G2*(P362+T362)</f>
        <v>1059620.8836166156</v>
      </c>
      <c r="V362">
        <f t="shared" si="149"/>
        <v>1059.6208836166156</v>
      </c>
      <c r="W362" s="2">
        <v>18</v>
      </c>
      <c r="X362">
        <f t="shared" si="171"/>
        <v>310.86</v>
      </c>
      <c r="Y362" s="6">
        <f t="shared" si="151"/>
        <v>291.3</v>
      </c>
      <c r="Z362">
        <f t="shared" si="152"/>
        <v>1.7756411433293229</v>
      </c>
      <c r="AA362" s="2">
        <v>34.5</v>
      </c>
      <c r="AB362">
        <f t="shared" si="153"/>
        <v>595.81499999999994</v>
      </c>
      <c r="AC362" s="6">
        <f t="shared" si="143"/>
        <v>307.8</v>
      </c>
      <c r="AD362">
        <f t="shared" si="154"/>
        <v>4.2322575139029901</v>
      </c>
      <c r="AE362" s="8">
        <v>21</v>
      </c>
      <c r="AF362">
        <f t="shared" si="155"/>
        <v>0.21</v>
      </c>
      <c r="AG362" s="8">
        <v>84</v>
      </c>
      <c r="AH362">
        <f t="shared" si="156"/>
        <v>0.84</v>
      </c>
      <c r="AI362">
        <f t="shared" si="169"/>
        <v>1.1901563191581295</v>
      </c>
      <c r="AL362">
        <f t="shared" si="158"/>
        <v>797.99991061481091</v>
      </c>
      <c r="AM362">
        <v>19.872</v>
      </c>
      <c r="AN362">
        <f t="shared" si="159"/>
        <v>2.4902258428437442E-2</v>
      </c>
      <c r="AO362" s="6">
        <f t="shared" si="160"/>
        <v>7186655762.2100019</v>
      </c>
      <c r="AP362">
        <f t="shared" si="161"/>
        <v>8959507612.9412384</v>
      </c>
      <c r="AQ362">
        <f t="shared" si="162"/>
        <v>8073081687.5756207</v>
      </c>
      <c r="AR362">
        <f t="shared" si="163"/>
        <v>39.582319514183268</v>
      </c>
      <c r="AS362">
        <f>(0.34-(0.14*SQRT(AI362)))</f>
        <v>0.18726799989688037</v>
      </c>
      <c r="AT362">
        <f t="shared" si="170"/>
        <v>-0.31638195112160944</v>
      </c>
      <c r="AU362">
        <f t="shared" si="164"/>
        <v>-2.3451817842963143</v>
      </c>
      <c r="AX362">
        <f>AW2*AM362</f>
        <v>13.910399999999999</v>
      </c>
      <c r="AY362">
        <f t="shared" si="165"/>
        <v>16.255581784296314</v>
      </c>
    </row>
    <row r="363" spans="5:52" x14ac:dyDescent="0.25">
      <c r="F363">
        <f t="shared" si="166"/>
        <v>362</v>
      </c>
      <c r="G363">
        <f t="shared" si="168"/>
        <v>1.0328047009795418</v>
      </c>
      <c r="H363">
        <f t="shared" si="167"/>
        <v>3.4551445803874647E-2</v>
      </c>
      <c r="K363">
        <f t="shared" si="144"/>
        <v>1.8035052951379377E-2</v>
      </c>
      <c r="L363">
        <f>ACOS(-J2*K363)</f>
        <v>1.5731324222521463</v>
      </c>
      <c r="N363">
        <f t="shared" si="145"/>
        <v>0.99983740809531008</v>
      </c>
      <c r="O363">
        <f t="shared" si="146"/>
        <v>2.7463937799567809E-2</v>
      </c>
      <c r="P363">
        <f>M2*N363*O363</f>
        <v>2.7231970867149985E-2</v>
      </c>
      <c r="Q363">
        <f t="shared" si="147"/>
        <v>2.7467391499640649E-2</v>
      </c>
      <c r="S363">
        <f t="shared" si="148"/>
        <v>1.8032120597768826E-2</v>
      </c>
      <c r="T363">
        <f>Q363*R2*S363</f>
        <v>6.3624425591977742E-5</v>
      </c>
      <c r="U363">
        <f>D2*E2*G2*(P363+T363)</f>
        <v>1059620.8797609673</v>
      </c>
      <c r="V363">
        <f t="shared" si="149"/>
        <v>1059.6208797609672</v>
      </c>
      <c r="W363" s="2">
        <v>18</v>
      </c>
      <c r="X363">
        <f t="shared" si="171"/>
        <v>310.86</v>
      </c>
      <c r="Y363" s="6">
        <f t="shared" si="151"/>
        <v>291.3</v>
      </c>
      <c r="Z363">
        <f t="shared" si="152"/>
        <v>1.7756411433293229</v>
      </c>
      <c r="AA363" s="2">
        <v>34.9</v>
      </c>
      <c r="AB363">
        <f t="shared" si="153"/>
        <v>602.72299999999996</v>
      </c>
      <c r="AC363" s="6">
        <f t="shared" si="143"/>
        <v>308.2</v>
      </c>
      <c r="AD363">
        <f t="shared" si="154"/>
        <v>4.3173304785026074</v>
      </c>
      <c r="AE363" s="8">
        <v>17</v>
      </c>
      <c r="AF363">
        <f t="shared" si="155"/>
        <v>0.17</v>
      </c>
      <c r="AG363" s="8">
        <v>74</v>
      </c>
      <c r="AH363">
        <f t="shared" si="156"/>
        <v>0.74</v>
      </c>
      <c r="AI363">
        <f t="shared" si="169"/>
        <v>1.023960313704571</v>
      </c>
      <c r="AL363">
        <f t="shared" si="158"/>
        <v>797.99990771112414</v>
      </c>
      <c r="AM363">
        <v>18.396000000000001</v>
      </c>
      <c r="AN363">
        <f t="shared" si="159"/>
        <v>2.30526342449896E-2</v>
      </c>
      <c r="AO363" s="6">
        <f t="shared" si="160"/>
        <v>7186655762.2100019</v>
      </c>
      <c r="AP363">
        <f t="shared" si="161"/>
        <v>9006192892.2085247</v>
      </c>
      <c r="AQ363">
        <f t="shared" si="162"/>
        <v>8096424327.2092628</v>
      </c>
      <c r="AR363">
        <f t="shared" si="163"/>
        <v>39.696768476307014</v>
      </c>
      <c r="AS363">
        <f>(0.34-(0.14*SQRT(AI363)))</f>
        <v>0.19833270614355059</v>
      </c>
      <c r="AT363">
        <f t="shared" si="170"/>
        <v>-0.31887894376926401</v>
      </c>
      <c r="AU363">
        <f t="shared" si="164"/>
        <v>-2.5105873419585594</v>
      </c>
      <c r="AX363">
        <f>AW2*AM363</f>
        <v>12.8772</v>
      </c>
      <c r="AY363">
        <f t="shared" si="165"/>
        <v>15.38778734195856</v>
      </c>
    </row>
    <row r="364" spans="5:52" x14ac:dyDescent="0.25">
      <c r="F364">
        <f t="shared" si="166"/>
        <v>363</v>
      </c>
      <c r="G364">
        <f t="shared" si="168"/>
        <v>1.0328036215620129</v>
      </c>
      <c r="H364">
        <f t="shared" si="167"/>
        <v>3.4673985399867394E-2</v>
      </c>
      <c r="K364">
        <f t="shared" si="144"/>
        <v>1.8035034098276434E-2</v>
      </c>
      <c r="L364">
        <f>ACOS(-J2*K364)</f>
        <v>1.5731324198100838</v>
      </c>
      <c r="N364">
        <f t="shared" si="145"/>
        <v>0.99983740843516078</v>
      </c>
      <c r="O364">
        <f t="shared" si="146"/>
        <v>2.7463937756944706E-2</v>
      </c>
      <c r="P364">
        <f>M2*N364*O364</f>
        <v>2.7231970834143197E-2</v>
      </c>
      <c r="Q364">
        <f t="shared" si="147"/>
        <v>2.7467391457001462E-2</v>
      </c>
      <c r="S364">
        <f t="shared" si="148"/>
        <v>1.8032101753860465E-2</v>
      </c>
      <c r="T364">
        <f>Q364*R2*S364</f>
        <v>6.3624359004477404E-5</v>
      </c>
      <c r="U364">
        <f>D2*E2*G2*(P364+T364)</f>
        <v>1059620.8758946958</v>
      </c>
      <c r="V364">
        <f t="shared" si="149"/>
        <v>1059.6208758946957</v>
      </c>
      <c r="W364" s="2">
        <v>19</v>
      </c>
      <c r="X364">
        <f t="shared" si="171"/>
        <v>328.13</v>
      </c>
      <c r="Y364" s="6">
        <f t="shared" si="151"/>
        <v>292.3</v>
      </c>
      <c r="Z364">
        <f t="shared" si="152"/>
        <v>1.8768481161611772</v>
      </c>
      <c r="AA364" s="2">
        <v>36</v>
      </c>
      <c r="AB364">
        <f t="shared" si="153"/>
        <v>621.72</v>
      </c>
      <c r="AC364" s="6">
        <f t="shared" si="143"/>
        <v>309.3</v>
      </c>
      <c r="AD364">
        <f t="shared" si="154"/>
        <v>4.5589921905329831</v>
      </c>
      <c r="AE364" s="8">
        <v>20</v>
      </c>
      <c r="AF364">
        <f t="shared" si="155"/>
        <v>0.2</v>
      </c>
      <c r="AG364" s="8">
        <v>78</v>
      </c>
      <c r="AH364">
        <f t="shared" si="156"/>
        <v>0.78</v>
      </c>
      <c r="AI364">
        <f t="shared" si="169"/>
        <v>1.1878699843561575</v>
      </c>
      <c r="AL364">
        <f t="shared" si="158"/>
        <v>797.99990479943722</v>
      </c>
      <c r="AM364">
        <v>20.303999999999998</v>
      </c>
      <c r="AN364">
        <f t="shared" si="159"/>
        <v>2.5443612057952612E-2</v>
      </c>
      <c r="AO364" s="6">
        <f t="shared" si="160"/>
        <v>7285896933.6551847</v>
      </c>
      <c r="AP364">
        <f t="shared" si="161"/>
        <v>9135518354.5049133</v>
      </c>
      <c r="AQ364">
        <f t="shared" si="162"/>
        <v>8210707644.0800495</v>
      </c>
      <c r="AR364">
        <f t="shared" si="163"/>
        <v>40.257099578924482</v>
      </c>
      <c r="AS364">
        <f>(0.34-(0.14*SQRT(AI364)))</f>
        <v>0.1874147723618676</v>
      </c>
      <c r="AT364">
        <f t="shared" si="170"/>
        <v>-0.31565112372176396</v>
      </c>
      <c r="AU364">
        <f t="shared" si="164"/>
        <v>-2.3815167554407886</v>
      </c>
      <c r="AX364">
        <f>AW2*AM364</f>
        <v>14.212799999999998</v>
      </c>
      <c r="AY364">
        <f t="shared" si="165"/>
        <v>16.594316755440786</v>
      </c>
    </row>
    <row r="365" spans="5:52" x14ac:dyDescent="0.25">
      <c r="F365">
        <f t="shared" si="166"/>
        <v>364</v>
      </c>
      <c r="G365">
        <f t="shared" si="168"/>
        <v>1.0328025391786309</v>
      </c>
      <c r="H365">
        <f t="shared" si="167"/>
        <v>3.4796521860903241E-2</v>
      </c>
      <c r="K365">
        <f t="shared" si="144"/>
        <v>1.8035015193371917E-2</v>
      </c>
      <c r="L365">
        <f>ACOS(-J2*K365)</f>
        <v>1.5731324173613113</v>
      </c>
      <c r="N365">
        <f t="shared" si="145"/>
        <v>0.99983740877594485</v>
      </c>
      <c r="O365">
        <f t="shared" si="146"/>
        <v>2.7463937714204485E-2</v>
      </c>
      <c r="P365">
        <f>M2*N365*O365</f>
        <v>2.72319708010457E-2</v>
      </c>
      <c r="Q365">
        <f t="shared" si="147"/>
        <v>2.7467391414245115E-2</v>
      </c>
      <c r="S365">
        <f t="shared" si="148"/>
        <v>1.8032082858175775E-2</v>
      </c>
      <c r="T365">
        <f>Q365*R2*S365</f>
        <v>6.36242922340186E-5</v>
      </c>
      <c r="U365">
        <f>D2*E2*G2*(P365+T365)</f>
        <v>1059620.8720178003</v>
      </c>
      <c r="V365">
        <f t="shared" si="149"/>
        <v>1059.6208720178004</v>
      </c>
      <c r="W365" s="2">
        <v>15.5</v>
      </c>
      <c r="X365">
        <f t="shared" si="171"/>
        <v>267.685</v>
      </c>
      <c r="Y365" s="6">
        <f t="shared" si="151"/>
        <v>288.8</v>
      </c>
      <c r="Z365">
        <f t="shared" si="152"/>
        <v>1.5432667153153015</v>
      </c>
      <c r="AA365" s="2">
        <v>36</v>
      </c>
      <c r="AB365">
        <f t="shared" si="153"/>
        <v>621.72</v>
      </c>
      <c r="AC365" s="6">
        <f t="shared" si="143"/>
        <v>309.3</v>
      </c>
      <c r="AD365">
        <f t="shared" si="154"/>
        <v>4.5589921905329831</v>
      </c>
      <c r="AE365" s="8">
        <v>19</v>
      </c>
      <c r="AF365">
        <f t="shared" si="155"/>
        <v>0.19</v>
      </c>
      <c r="AG365" s="8">
        <v>77</v>
      </c>
      <c r="AH365">
        <f t="shared" si="156"/>
        <v>0.77</v>
      </c>
      <c r="AI365">
        <f t="shared" si="169"/>
        <v>1.0272619434970245</v>
      </c>
      <c r="AL365">
        <f t="shared" si="158"/>
        <v>797.99990187974947</v>
      </c>
      <c r="AM365">
        <v>20.376000000000001</v>
      </c>
      <c r="AN365">
        <f t="shared" si="159"/>
        <v>2.5533837726048315E-2</v>
      </c>
      <c r="AO365" s="6">
        <f t="shared" si="160"/>
        <v>6942988231.9035416</v>
      </c>
      <c r="AP365">
        <f t="shared" si="161"/>
        <v>9135518354.5049133</v>
      </c>
      <c r="AQ365">
        <f t="shared" si="162"/>
        <v>8039253293.2042274</v>
      </c>
      <c r="AR365">
        <f t="shared" si="163"/>
        <v>39.41645889658033</v>
      </c>
      <c r="AS365">
        <f>(0.34-(0.14*SQRT(AI365)))</f>
        <v>0.19810449586917253</v>
      </c>
      <c r="AT365">
        <f t="shared" si="170"/>
        <v>-0.31552931906983472</v>
      </c>
      <c r="AU365">
        <f t="shared" si="164"/>
        <v>-2.4638352104710979</v>
      </c>
      <c r="AX365">
        <f>AW2*AM365</f>
        <v>14.263199999999999</v>
      </c>
      <c r="AY365">
        <f t="shared" si="165"/>
        <v>16.727035210471097</v>
      </c>
    </row>
    <row r="366" spans="5:52" x14ac:dyDescent="0.25">
      <c r="E366" t="s">
        <v>16</v>
      </c>
      <c r="F366">
        <f t="shared" si="166"/>
        <v>365</v>
      </c>
      <c r="G366">
        <f t="shared" si="168"/>
        <v>1.0328014538294938</v>
      </c>
      <c r="H366">
        <f t="shared" si="167"/>
        <v>3.4919055175903387E-2</v>
      </c>
      <c r="K366">
        <f t="shared" si="144"/>
        <v>1.8034996236667551E-2</v>
      </c>
      <c r="L366">
        <f>ACOS(-J2*K366)</f>
        <v>1.573132414905829</v>
      </c>
      <c r="N366">
        <f t="shared" si="145"/>
        <v>0.99983740911766239</v>
      </c>
      <c r="O366">
        <f t="shared" si="146"/>
        <v>2.7463937671347163E-2</v>
      </c>
      <c r="P366">
        <f>M2*N366*O366</f>
        <v>2.7231970767857515E-2</v>
      </c>
      <c r="Q366">
        <f t="shared" si="147"/>
        <v>2.7467391371371618E-2</v>
      </c>
      <c r="S366">
        <f t="shared" si="148"/>
        <v>1.8032063910716475E-2</v>
      </c>
      <c r="T366">
        <f>Q366*R2*S366</f>
        <v>6.3624225280607428E-5</v>
      </c>
      <c r="U366">
        <f>D2*E2*G2*(P366+T366)</f>
        <v>1059620.868130282</v>
      </c>
      <c r="V366">
        <f t="shared" si="149"/>
        <v>1059.6208681302821</v>
      </c>
      <c r="W366" s="2">
        <v>16</v>
      </c>
      <c r="X366">
        <f t="shared" si="171"/>
        <v>276.32</v>
      </c>
      <c r="Y366" s="6">
        <f t="shared" si="151"/>
        <v>289.3</v>
      </c>
      <c r="Z366">
        <f t="shared" si="152"/>
        <v>1.5874792394862927</v>
      </c>
      <c r="AA366" s="2">
        <v>35</v>
      </c>
      <c r="AB366">
        <f t="shared" si="153"/>
        <v>604.44999999999993</v>
      </c>
      <c r="AC366" s="6">
        <f t="shared" si="143"/>
        <v>308.3</v>
      </c>
      <c r="AD366">
        <f t="shared" si="154"/>
        <v>4.3388295745269367</v>
      </c>
      <c r="AE366" s="8">
        <v>21</v>
      </c>
      <c r="AF366">
        <f t="shared" si="155"/>
        <v>0.21</v>
      </c>
      <c r="AG366" s="8">
        <v>76</v>
      </c>
      <c r="AH366">
        <f t="shared" si="156"/>
        <v>0.76</v>
      </c>
      <c r="AI366">
        <f t="shared" si="169"/>
        <v>1.0588192163301196</v>
      </c>
      <c r="AL366">
        <f t="shared" si="158"/>
        <v>797.99989895206159</v>
      </c>
      <c r="AM366">
        <v>19.943999999999999</v>
      </c>
      <c r="AN366">
        <f t="shared" si="159"/>
        <v>2.499248436771807E-2</v>
      </c>
      <c r="AO366" s="6">
        <f t="shared" si="160"/>
        <v>6991218318.7212343</v>
      </c>
      <c r="AP366">
        <f t="shared" si="161"/>
        <v>9017892663.8373318</v>
      </c>
      <c r="AQ366">
        <f t="shared" si="162"/>
        <v>8004555491.2792835</v>
      </c>
      <c r="AR366">
        <f t="shared" si="163"/>
        <v>39.246335573742329</v>
      </c>
      <c r="AS366">
        <f>(0.34-(0.14*SQRT(AI366)))</f>
        <v>0.19594148188992663</v>
      </c>
      <c r="AT366">
        <f t="shared" si="170"/>
        <v>-0.31626014610358055</v>
      </c>
      <c r="AU366">
        <f t="shared" si="164"/>
        <v>-2.4320358274112621</v>
      </c>
      <c r="AX366">
        <f>AW2*AM366</f>
        <v>13.960799999999999</v>
      </c>
      <c r="AY366">
        <f t="shared" si="165"/>
        <v>16.392835827411261</v>
      </c>
      <c r="AZ366">
        <f>SUM(AY336:AY366)/31</f>
        <v>15.110081173991253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6"/>
  <sheetViews>
    <sheetView workbookViewId="0"/>
  </sheetViews>
  <sheetFormatPr defaultRowHeight="15" x14ac:dyDescent="0.25"/>
  <cols>
    <col min="7" max="7" width="32.5703125" customWidth="1"/>
    <col min="8" max="8" width="20.7109375" customWidth="1"/>
    <col min="9" max="9" width="12.5703125" customWidth="1"/>
    <col min="24" max="24" width="11.42578125" customWidth="1"/>
    <col min="25" max="25" width="13.28515625" customWidth="1"/>
    <col min="32" max="32" width="12" customWidth="1"/>
    <col min="34" max="34" width="13.5703125" customWidth="1"/>
    <col min="41" max="41" width="15" customWidth="1"/>
    <col min="42" max="42" width="17.28515625" customWidth="1"/>
    <col min="43" max="43" width="12.85546875" customWidth="1"/>
    <col min="44" max="44" width="26.42578125" customWidth="1"/>
    <col min="45" max="45" width="18.140625" customWidth="1"/>
    <col min="46" max="46" width="15" customWidth="1"/>
    <col min="52" max="52" width="25.5703125" customWidth="1"/>
  </cols>
  <sheetData>
    <row r="1" spans="1:52" x14ac:dyDescent="0.25">
      <c r="A1" t="s">
        <v>0</v>
      </c>
      <c r="D1" t="s">
        <v>3</v>
      </c>
      <c r="E1" t="s">
        <v>22</v>
      </c>
      <c r="F1" t="s">
        <v>4</v>
      </c>
      <c r="G1" t="s">
        <v>23</v>
      </c>
      <c r="H1" t="s">
        <v>17</v>
      </c>
      <c r="I1" s="1" t="s">
        <v>18</v>
      </c>
      <c r="J1" s="1" t="s">
        <v>19</v>
      </c>
      <c r="K1" s="1" t="s">
        <v>21</v>
      </c>
      <c r="L1" s="1" t="s">
        <v>20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40</v>
      </c>
      <c r="AC1" s="1" t="s">
        <v>39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t="s">
        <v>64</v>
      </c>
    </row>
    <row r="2" spans="1:52" x14ac:dyDescent="0.25">
      <c r="A2" t="s">
        <v>1</v>
      </c>
      <c r="D2">
        <f>(24*3600)/(22/7)</f>
        <v>27490.909090909092</v>
      </c>
      <c r="E2">
        <f>1367</f>
        <v>1367</v>
      </c>
      <c r="F2">
        <v>1</v>
      </c>
      <c r="G2">
        <f>(1+(0.033*COS(2*22/7*F2/365*(22/7)/180)))</f>
        <v>1.0329999985081961</v>
      </c>
      <c r="H2">
        <f>0.409*SIN((22/7)/180*(2*F2*(22/7)/365-(1.39)))</f>
        <v>-9.8024456267644076E-3</v>
      </c>
      <c r="I2">
        <v>7.3775000000000004</v>
      </c>
      <c r="J2">
        <f>TAN(I2*(22/7)/180)</f>
        <v>0.12953071658487997</v>
      </c>
      <c r="K2">
        <f>TAN(G2*(22/7)/180)</f>
        <v>1.8038464017571944E-2</v>
      </c>
      <c r="L2">
        <f>ACOS(-J2*K2)</f>
        <v>1.5731328640912006</v>
      </c>
      <c r="M2">
        <f>COS(I2*(22/7)/180)</f>
        <v>0.99171500765688703</v>
      </c>
      <c r="N2">
        <f>COS(G2*(22/7)/180)</f>
        <v>0.99983734660074397</v>
      </c>
      <c r="O2">
        <f>SIN(L2*(22/7)/180)</f>
        <v>2.7463945511307958E-2</v>
      </c>
      <c r="P2">
        <f>M2*N2*O2</f>
        <v>2.7231976838863921E-2</v>
      </c>
      <c r="Q2">
        <f>(22/7*L2)/180</f>
        <v>2.7467399214290804E-2</v>
      </c>
      <c r="R2">
        <f>SIN(I2*(22/7)/180)</f>
        <v>0.12845755558977631</v>
      </c>
      <c r="S2">
        <f>SIN(G2*(22/7)/180)</f>
        <v>1.8035530000082126E-2</v>
      </c>
      <c r="T2">
        <f>Q2*R2*S2</f>
        <v>6.3636473179845131E-5</v>
      </c>
      <c r="U2">
        <f>D2*E2*G2*(P2+T2)</f>
        <v>1059621.5792741389</v>
      </c>
      <c r="V2">
        <f>U2/1000</f>
        <v>1059.6215792741389</v>
      </c>
      <c r="W2" s="2">
        <v>18.5</v>
      </c>
      <c r="X2">
        <f>W2*17.27</f>
        <v>319.495</v>
      </c>
      <c r="Y2" s="6">
        <f>W2+273.3</f>
        <v>291.8</v>
      </c>
      <c r="Z2">
        <f>0.6108*EXP(X2/Y2)</f>
        <v>1.8256301082478008</v>
      </c>
      <c r="AA2" s="2">
        <v>33.5</v>
      </c>
      <c r="AB2">
        <f>17.27*AA2</f>
        <v>578.54499999999996</v>
      </c>
      <c r="AC2" s="6">
        <f t="shared" ref="AC2:AC65" si="0">AA2+273.3</f>
        <v>306.8</v>
      </c>
      <c r="AD2">
        <f>0.6108*EXP(AB2/AC2)</f>
        <v>4.02592295454017</v>
      </c>
      <c r="AE2" s="7">
        <v>12.9</v>
      </c>
      <c r="AF2">
        <f>AE2/100</f>
        <v>0.129</v>
      </c>
      <c r="AG2" s="7">
        <v>67.900000000000006</v>
      </c>
      <c r="AH2">
        <f>AG2/100</f>
        <v>0.67900000000000005</v>
      </c>
      <c r="AI2">
        <f>((Z2*(AH2)+AD2*(AF2))/2)</f>
        <v>0.87947345231796947</v>
      </c>
      <c r="AJ2">
        <v>230</v>
      </c>
      <c r="AK2">
        <f>230/1000</f>
        <v>0.23</v>
      </c>
      <c r="AL2">
        <f>(0.75+(2*EXP(-5)*(0.23)))*V2</f>
        <v>798.00043451411295</v>
      </c>
      <c r="AM2" s="12">
        <v>15.0642</v>
      </c>
      <c r="AN2">
        <f>AM2/AL2</f>
        <v>1.8877433330186467E-2</v>
      </c>
      <c r="AO2" s="6">
        <f>(W2+273.16)^4</f>
        <v>7236148749.5366955</v>
      </c>
      <c r="AP2">
        <f>(AA2+273.16)^4</f>
        <v>8843588481.3744526</v>
      </c>
      <c r="AQ2">
        <f>(AO2+AP2)/2</f>
        <v>8039868615.455574</v>
      </c>
      <c r="AR2">
        <f>4.903*10^-9*AQ2</f>
        <v>39.419475821578679</v>
      </c>
      <c r="AS2">
        <f>(0.34-(0.14*SQRT(AI2)))</f>
        <v>0.2087076557242114</v>
      </c>
      <c r="AT2">
        <f>(1.35*(AN2))-0.35</f>
        <v>-0.32451546500424822</v>
      </c>
      <c r="AU2">
        <f>AR2*AS2*AT2</f>
        <v>-2.6698362359541994</v>
      </c>
      <c r="AV2">
        <v>0.3</v>
      </c>
      <c r="AW2">
        <f>1-AV2</f>
        <v>0.7</v>
      </c>
      <c r="AX2">
        <f>AW2*AM2</f>
        <v>10.544939999999999</v>
      </c>
      <c r="AY2">
        <f>(AX2-AU2)</f>
        <v>13.214776235954197</v>
      </c>
    </row>
    <row r="3" spans="1:52" x14ac:dyDescent="0.25">
      <c r="A3" t="s">
        <v>2</v>
      </c>
      <c r="F3">
        <f>F2+1</f>
        <v>2</v>
      </c>
      <c r="G3">
        <f t="shared" ref="G3:G66" si="1">(1+(0.033*COS(2*22/7*F3/365*(22/7)/180)))</f>
        <v>1.0329999940327843</v>
      </c>
      <c r="H3">
        <f>0.409*SIN((22/7)/180*(2*F3*(22/7)/365-(1.39)))</f>
        <v>-9.6794997390570806E-3</v>
      </c>
      <c r="K3">
        <f t="shared" ref="K3:K66" si="2">TAN(G3*(22/7)/180)</f>
        <v>1.8038463939404406E-2</v>
      </c>
      <c r="L3">
        <f>ACOS(-J2*K3)</f>
        <v>1.5731328640810753</v>
      </c>
      <c r="N3">
        <f t="shared" ref="N3:N66" si="3">COS(G3*(22/7)/180)</f>
        <v>0.99983734660215329</v>
      </c>
      <c r="O3">
        <f t="shared" ref="O3:O66" si="4">SIN(L3*(22/7)/180)</f>
        <v>2.7463945511131235E-2</v>
      </c>
      <c r="P3">
        <f>M2*N3*O3</f>
        <v>2.7231976838727075E-2</v>
      </c>
      <c r="Q3">
        <f t="shared" ref="Q3:Q66" si="5">(22/7*L3)/180</f>
        <v>2.7467399214114015E-2</v>
      </c>
      <c r="S3">
        <f t="shared" ref="S3:S66" si="6">SIN(G3*(22/7)/180)</f>
        <v>1.8035529921952728E-2</v>
      </c>
      <c r="T3">
        <f>Q3*R2*S3</f>
        <v>6.3636472903764175E-5</v>
      </c>
      <c r="U3">
        <f>D2*E2*G2*(P3+T3)</f>
        <v>1059621.579258109</v>
      </c>
      <c r="V3">
        <f t="shared" ref="V3:V66" si="7">U3/1000</f>
        <v>1059.621579258109</v>
      </c>
      <c r="W3" s="2">
        <v>19.5</v>
      </c>
      <c r="X3">
        <f t="shared" ref="X3:X66" si="8">W3*17.27</f>
        <v>336.76499999999999</v>
      </c>
      <c r="Y3" s="6">
        <f t="shared" ref="Y3:Y66" si="9">W3+273.3</f>
        <v>292.8</v>
      </c>
      <c r="Z3">
        <f t="shared" ref="Z3:Z66" si="10">0.6108*EXP(X3/Y3)</f>
        <v>1.9293207209093002</v>
      </c>
      <c r="AA3" s="2">
        <v>33.5</v>
      </c>
      <c r="AB3">
        <f t="shared" ref="AB3:AB66" si="11">17.27*AA3</f>
        <v>578.54499999999996</v>
      </c>
      <c r="AC3" s="6">
        <f t="shared" si="0"/>
        <v>306.8</v>
      </c>
      <c r="AD3">
        <f t="shared" ref="AD3:AD66" si="12">0.6108*EXP(AB3/AC3)</f>
        <v>4.02592295454017</v>
      </c>
      <c r="AE3" s="7">
        <v>15.5</v>
      </c>
      <c r="AF3">
        <f t="shared" ref="AF3:AF66" si="13">AE3/100</f>
        <v>0.155</v>
      </c>
      <c r="AG3" s="7">
        <v>66.900000000000006</v>
      </c>
      <c r="AH3">
        <f t="shared" ref="AH3:AH66" si="14">AG3/100</f>
        <v>0.66900000000000004</v>
      </c>
      <c r="AI3">
        <f t="shared" ref="AI3:AI66" si="15">((Z3*(AH3)+AD3*(AF3))/2)</f>
        <v>0.9573668101210242</v>
      </c>
      <c r="AL3">
        <f t="shared" ref="AL3:AL66" si="16">(0.75+(2*EXP(-5)*(0.23)))*V3</f>
        <v>798.00043450204089</v>
      </c>
      <c r="AM3" s="12">
        <v>12.691800000000001</v>
      </c>
      <c r="AN3">
        <f t="shared" ref="AN3:AN66" si="17">AM3/AL3</f>
        <v>1.5904502618372372E-2</v>
      </c>
      <c r="AO3" s="6">
        <f t="shared" ref="AO3:AO66" si="18">(W3+273.16)^4</f>
        <v>7335901190.2954779</v>
      </c>
      <c r="AP3">
        <f t="shared" ref="AP3:AP66" si="19">(AA3+273.16)^4</f>
        <v>8843588481.3744526</v>
      </c>
      <c r="AQ3">
        <f t="shared" ref="AQ3:AQ66" si="20">(AO3+AP3)/2</f>
        <v>8089744835.8349648</v>
      </c>
      <c r="AR3">
        <f t="shared" ref="AR3:AR66" si="21">4.903*10^-9*AQ3</f>
        <v>39.664018930098834</v>
      </c>
      <c r="AS3">
        <f t="shared" ref="AS3:AS66" si="22">(0.34-(0.14*SQRT(AI3)))</f>
        <v>0.20301682775474911</v>
      </c>
      <c r="AT3">
        <f t="shared" ref="AT3:AT66" si="23">(1.35*(AN3))-0.35</f>
        <v>-0.3285289214651973</v>
      </c>
      <c r="AU3">
        <f t="shared" ref="AU3:AU66" si="24">AR3*AS3*AT3</f>
        <v>-2.6454670828219551</v>
      </c>
      <c r="AX3">
        <f>AW2*AM3</f>
        <v>8.8842599999999994</v>
      </c>
      <c r="AY3">
        <f t="shared" ref="AY3:AY66" si="25">(AX3-AU3)</f>
        <v>11.529727082821955</v>
      </c>
    </row>
    <row r="4" spans="1:52" x14ac:dyDescent="0.25">
      <c r="A4">
        <v>2018</v>
      </c>
      <c r="F4">
        <f t="shared" ref="F4:F67" si="26">F3+1</f>
        <v>3</v>
      </c>
      <c r="G4">
        <f t="shared" si="1"/>
        <v>1.0329999865737651</v>
      </c>
      <c r="H4">
        <f t="shared" ref="H4:H67" si="27">0.409*SIN((22/7)/180*(2*F4*(22/7)/365-(1.39)))</f>
        <v>-9.5565529762033242E-3</v>
      </c>
      <c r="K4">
        <f t="shared" si="2"/>
        <v>1.8038463809125185E-2</v>
      </c>
      <c r="L4">
        <f>ACOS(-J2*K4)</f>
        <v>1.5731328640642002</v>
      </c>
      <c r="N4">
        <f t="shared" si="3"/>
        <v>0.99983734660450219</v>
      </c>
      <c r="O4">
        <f t="shared" si="4"/>
        <v>2.7463945510836699E-2</v>
      </c>
      <c r="P4">
        <f>M2*N4*O4</f>
        <v>2.7231976838499004E-2</v>
      </c>
      <c r="Q4">
        <f t="shared" si="5"/>
        <v>2.7467399213819368E-2</v>
      </c>
      <c r="S4">
        <f t="shared" si="6"/>
        <v>1.8035529791737066E-2</v>
      </c>
      <c r="T4">
        <f>Q4*R2*S4</f>
        <v>6.3636472443629247E-5</v>
      </c>
      <c r="U4">
        <f>D2*E2*G2*(P4+T4)</f>
        <v>1059621.5792313926</v>
      </c>
      <c r="V4">
        <f t="shared" si="7"/>
        <v>1059.6215792313926</v>
      </c>
      <c r="W4" s="2">
        <v>20</v>
      </c>
      <c r="X4">
        <f t="shared" si="8"/>
        <v>345.4</v>
      </c>
      <c r="Y4" s="6">
        <f t="shared" si="9"/>
        <v>293.3</v>
      </c>
      <c r="Z4">
        <f t="shared" si="10"/>
        <v>1.9830739015404046</v>
      </c>
      <c r="AA4" s="2">
        <v>31.5</v>
      </c>
      <c r="AB4">
        <f t="shared" si="11"/>
        <v>544.005</v>
      </c>
      <c r="AC4" s="6">
        <f t="shared" si="0"/>
        <v>304.8</v>
      </c>
      <c r="AD4">
        <f t="shared" si="12"/>
        <v>3.6393591244975094</v>
      </c>
      <c r="AE4" s="7">
        <v>60</v>
      </c>
      <c r="AF4">
        <f t="shared" si="13"/>
        <v>0.6</v>
      </c>
      <c r="AG4" s="7">
        <v>27</v>
      </c>
      <c r="AH4">
        <f t="shared" si="14"/>
        <v>0.27</v>
      </c>
      <c r="AI4">
        <f t="shared" si="15"/>
        <v>1.3595227140572073</v>
      </c>
      <c r="AL4">
        <f t="shared" si="16"/>
        <v>798.00043448192071</v>
      </c>
      <c r="AM4" s="12">
        <v>13.7628</v>
      </c>
      <c r="AN4">
        <f t="shared" si="17"/>
        <v>1.7246607151204262E-2</v>
      </c>
      <c r="AO4" s="6">
        <f t="shared" si="18"/>
        <v>7386162396.6875706</v>
      </c>
      <c r="AP4">
        <f t="shared" si="19"/>
        <v>8615128329.202486</v>
      </c>
      <c r="AQ4">
        <f t="shared" si="20"/>
        <v>8000645362.9450283</v>
      </c>
      <c r="AR4">
        <f t="shared" si="21"/>
        <v>39.227164214519476</v>
      </c>
      <c r="AS4">
        <f t="shared" si="22"/>
        <v>0.17676199831068362</v>
      </c>
      <c r="AT4">
        <f t="shared" si="23"/>
        <v>-0.32671708034587421</v>
      </c>
      <c r="AU4">
        <f t="shared" si="24"/>
        <v>-2.2654143939711799</v>
      </c>
      <c r="AX4">
        <f>AW2*AM4</f>
        <v>9.6339600000000001</v>
      </c>
      <c r="AY4">
        <f t="shared" si="25"/>
        <v>11.899374393971179</v>
      </c>
    </row>
    <row r="5" spans="1:52" x14ac:dyDescent="0.25">
      <c r="F5">
        <f t="shared" si="26"/>
        <v>4</v>
      </c>
      <c r="G5">
        <f t="shared" si="1"/>
        <v>1.0329999761311393</v>
      </c>
      <c r="H5">
        <f t="shared" si="27"/>
        <v>-9.4336053493190471E-3</v>
      </c>
      <c r="K5">
        <f t="shared" si="2"/>
        <v>1.8038463626734298E-2</v>
      </c>
      <c r="L5">
        <f>ACOS(-J2*K5)</f>
        <v>1.5731328640405748</v>
      </c>
      <c r="N5">
        <f t="shared" si="3"/>
        <v>0.99983734660779056</v>
      </c>
      <c r="O5">
        <f t="shared" si="4"/>
        <v>2.7463945510424349E-2</v>
      </c>
      <c r="P5">
        <f>M2*N5*O5</f>
        <v>2.7231976838179697E-2</v>
      </c>
      <c r="Q5">
        <f t="shared" si="5"/>
        <v>2.7467399213406862E-2</v>
      </c>
      <c r="S5">
        <f t="shared" si="6"/>
        <v>1.8035529609435164E-2</v>
      </c>
      <c r="T5">
        <f>Q5*R2*S5</f>
        <v>6.3636471799440443E-5</v>
      </c>
      <c r="U5">
        <f>D2*E2*G2*(P5+T5)</f>
        <v>1059621.5791939897</v>
      </c>
      <c r="V5">
        <f t="shared" si="7"/>
        <v>1059.6215791939896</v>
      </c>
      <c r="W5" s="2">
        <v>20.5</v>
      </c>
      <c r="X5">
        <f t="shared" si="8"/>
        <v>354.03499999999997</v>
      </c>
      <c r="Y5" s="6">
        <f t="shared" si="9"/>
        <v>293.8</v>
      </c>
      <c r="Z5">
        <f t="shared" si="10"/>
        <v>2.0381340673462596</v>
      </c>
      <c r="AA5" s="2">
        <v>31</v>
      </c>
      <c r="AB5">
        <f t="shared" si="11"/>
        <v>535.37</v>
      </c>
      <c r="AC5" s="6">
        <f t="shared" si="0"/>
        <v>304.3</v>
      </c>
      <c r="AD5">
        <f t="shared" si="12"/>
        <v>3.5479274662728466</v>
      </c>
      <c r="AE5" s="7">
        <v>4</v>
      </c>
      <c r="AF5">
        <f t="shared" si="13"/>
        <v>0.04</v>
      </c>
      <c r="AG5" s="7">
        <v>31</v>
      </c>
      <c r="AH5">
        <f t="shared" si="14"/>
        <v>0.31</v>
      </c>
      <c r="AI5">
        <f t="shared" si="15"/>
        <v>0.38686932976412713</v>
      </c>
      <c r="AL5">
        <f t="shared" si="16"/>
        <v>798.00043445375263</v>
      </c>
      <c r="AM5" s="12">
        <v>16.239599999999999</v>
      </c>
      <c r="AN5">
        <f t="shared" si="17"/>
        <v>2.0350364860535864E-2</v>
      </c>
      <c r="AO5" s="6">
        <f t="shared" si="18"/>
        <v>7436681431.5614634</v>
      </c>
      <c r="AP5">
        <f t="shared" si="19"/>
        <v>8558711713.0389957</v>
      </c>
      <c r="AQ5">
        <f t="shared" si="20"/>
        <v>7997696572.30023</v>
      </c>
      <c r="AR5">
        <f t="shared" si="21"/>
        <v>39.212706293988028</v>
      </c>
      <c r="AS5">
        <f t="shared" si="22"/>
        <v>0.25292165100682668</v>
      </c>
      <c r="AT5">
        <f t="shared" si="23"/>
        <v>-0.32252700743827656</v>
      </c>
      <c r="AU5">
        <f t="shared" si="24"/>
        <v>-3.1987397820797501</v>
      </c>
      <c r="AX5">
        <f>AW2*AM5</f>
        <v>11.367719999999998</v>
      </c>
      <c r="AY5">
        <f t="shared" si="25"/>
        <v>14.566459782079749</v>
      </c>
    </row>
    <row r="6" spans="1:52" x14ac:dyDescent="0.25">
      <c r="F6">
        <f t="shared" si="26"/>
        <v>5</v>
      </c>
      <c r="G6">
        <f t="shared" si="1"/>
        <v>1.0329999627049076</v>
      </c>
      <c r="H6">
        <f t="shared" si="27"/>
        <v>-9.3106568695202341E-3</v>
      </c>
      <c r="K6">
        <f t="shared" si="2"/>
        <v>1.8038463392231748E-2</v>
      </c>
      <c r="L6">
        <f>ACOS(-J2*K6)</f>
        <v>1.5731328640101996</v>
      </c>
      <c r="N6">
        <f t="shared" si="3"/>
        <v>0.99983734661201862</v>
      </c>
      <c r="O6">
        <f t="shared" si="4"/>
        <v>2.7463945509894189E-2</v>
      </c>
      <c r="P6">
        <f>M2*N6*O6</f>
        <v>2.7231976837769175E-2</v>
      </c>
      <c r="Q6">
        <f t="shared" si="5"/>
        <v>2.7467399212876501E-2</v>
      </c>
      <c r="S6">
        <f t="shared" si="6"/>
        <v>1.8035529375047023E-2</v>
      </c>
      <c r="T6">
        <f>Q6*R2*S6</f>
        <v>6.3636470971197763E-5</v>
      </c>
      <c r="U6">
        <f>D2*E2*G2*(P6+T6)</f>
        <v>1059621.5791459004</v>
      </c>
      <c r="V6">
        <f t="shared" si="7"/>
        <v>1059.6215791459003</v>
      </c>
      <c r="W6" s="2">
        <v>20</v>
      </c>
      <c r="X6">
        <f t="shared" si="8"/>
        <v>345.4</v>
      </c>
      <c r="Y6" s="6">
        <f t="shared" si="9"/>
        <v>293.3</v>
      </c>
      <c r="Z6">
        <f t="shared" si="10"/>
        <v>1.9830739015404046</v>
      </c>
      <c r="AA6" s="2">
        <v>34</v>
      </c>
      <c r="AB6">
        <f t="shared" si="11"/>
        <v>587.17999999999995</v>
      </c>
      <c r="AC6" s="6">
        <f t="shared" si="0"/>
        <v>307.3</v>
      </c>
      <c r="AD6">
        <f t="shared" si="12"/>
        <v>4.1279690380750855</v>
      </c>
      <c r="AE6" s="17">
        <v>8.5</v>
      </c>
      <c r="AF6">
        <f t="shared" si="13"/>
        <v>8.5000000000000006E-2</v>
      </c>
      <c r="AG6" s="17">
        <v>59.2</v>
      </c>
      <c r="AH6">
        <f t="shared" si="14"/>
        <v>0.59200000000000008</v>
      </c>
      <c r="AI6">
        <f t="shared" si="15"/>
        <v>0.76242855897415107</v>
      </c>
      <c r="AL6">
        <f t="shared" si="16"/>
        <v>798.00043441753655</v>
      </c>
      <c r="AM6" s="12">
        <v>15.615</v>
      </c>
      <c r="AN6">
        <f t="shared" si="17"/>
        <v>1.9567658520634072E-2</v>
      </c>
      <c r="AO6" s="6">
        <f t="shared" si="18"/>
        <v>7386162396.6875706</v>
      </c>
      <c r="AP6">
        <f t="shared" si="19"/>
        <v>8901406526.1969452</v>
      </c>
      <c r="AQ6">
        <f t="shared" si="20"/>
        <v>8143784461.4422579</v>
      </c>
      <c r="AR6">
        <f t="shared" si="21"/>
        <v>39.928975214451391</v>
      </c>
      <c r="AS6">
        <f t="shared" si="22"/>
        <v>0.21775598273987656</v>
      </c>
      <c r="AT6">
        <f t="shared" si="23"/>
        <v>-0.32358366099714397</v>
      </c>
      <c r="AU6">
        <f t="shared" si="24"/>
        <v>-2.8134865557687583</v>
      </c>
      <c r="AX6">
        <f>AW2*AM6</f>
        <v>10.9305</v>
      </c>
      <c r="AY6">
        <f t="shared" si="25"/>
        <v>13.743986555768759</v>
      </c>
    </row>
    <row r="7" spans="1:52" x14ac:dyDescent="0.25">
      <c r="F7">
        <f t="shared" si="26"/>
        <v>6</v>
      </c>
      <c r="G7">
        <f t="shared" si="1"/>
        <v>1.0329999462950714</v>
      </c>
      <c r="H7">
        <f t="shared" si="27"/>
        <v>-9.1877075479229464E-3</v>
      </c>
      <c r="K7">
        <f t="shared" si="2"/>
        <v>1.8038463105617568E-2</v>
      </c>
      <c r="L7">
        <f>ACOS(-J2*K7)</f>
        <v>1.5731328639730739</v>
      </c>
      <c r="N7">
        <f t="shared" si="3"/>
        <v>0.99983734661718615</v>
      </c>
      <c r="O7">
        <f t="shared" si="4"/>
        <v>2.7463945509246204E-2</v>
      </c>
      <c r="P7">
        <f>M2*N7*O7</f>
        <v>2.7231976837267406E-2</v>
      </c>
      <c r="Q7">
        <f t="shared" si="5"/>
        <v>2.7467399212228273E-2</v>
      </c>
      <c r="S7">
        <f t="shared" si="6"/>
        <v>1.8035529088572675E-2</v>
      </c>
      <c r="T7">
        <f>Q7*R2*S7</f>
        <v>6.3636469958901302E-5</v>
      </c>
      <c r="U7">
        <f>D2*E2*G2*(P7+T7)</f>
        <v>1059621.5790871242</v>
      </c>
      <c r="V7">
        <f t="shared" si="7"/>
        <v>1059.6215790871242</v>
      </c>
      <c r="W7" s="2">
        <v>16.5</v>
      </c>
      <c r="X7">
        <f t="shared" si="8"/>
        <v>284.95499999999998</v>
      </c>
      <c r="Y7" s="6">
        <f t="shared" si="9"/>
        <v>289.8</v>
      </c>
      <c r="Z7">
        <f t="shared" si="10"/>
        <v>1.6327992413160757</v>
      </c>
      <c r="AA7" s="2">
        <v>33</v>
      </c>
      <c r="AB7">
        <f t="shared" si="11"/>
        <v>569.91</v>
      </c>
      <c r="AC7" s="6">
        <f t="shared" si="0"/>
        <v>306.3</v>
      </c>
      <c r="AD7">
        <f t="shared" si="12"/>
        <v>3.9260786579739286</v>
      </c>
      <c r="AE7" s="17">
        <v>9.4</v>
      </c>
      <c r="AF7">
        <f t="shared" si="13"/>
        <v>9.4E-2</v>
      </c>
      <c r="AG7" s="17">
        <v>77.3</v>
      </c>
      <c r="AH7">
        <f t="shared" si="14"/>
        <v>0.77300000000000002</v>
      </c>
      <c r="AI7">
        <f t="shared" si="15"/>
        <v>0.81560260369343784</v>
      </c>
      <c r="AL7">
        <f t="shared" si="16"/>
        <v>798.00043437327236</v>
      </c>
      <c r="AM7" s="12">
        <v>15.4818</v>
      </c>
      <c r="AN7">
        <f t="shared" si="17"/>
        <v>1.9400741319343995E-2</v>
      </c>
      <c r="AO7" s="6">
        <f t="shared" si="18"/>
        <v>7039699246.1807251</v>
      </c>
      <c r="AP7">
        <f t="shared" si="19"/>
        <v>8786052557.743763</v>
      </c>
      <c r="AQ7">
        <f t="shared" si="20"/>
        <v>7912875901.962244</v>
      </c>
      <c r="AR7">
        <f t="shared" si="21"/>
        <v>38.79683054732088</v>
      </c>
      <c r="AS7">
        <f t="shared" si="22"/>
        <v>0.21356499285248812</v>
      </c>
      <c r="AT7">
        <f t="shared" si="23"/>
        <v>-0.32380899921888556</v>
      </c>
      <c r="AU7">
        <f t="shared" si="24"/>
        <v>-2.682966363050042</v>
      </c>
      <c r="AX7">
        <f>AW2*AM7</f>
        <v>10.837259999999999</v>
      </c>
      <c r="AY7">
        <f t="shared" si="25"/>
        <v>13.520226363050041</v>
      </c>
    </row>
    <row r="8" spans="1:52" x14ac:dyDescent="0.25">
      <c r="F8">
        <f t="shared" si="26"/>
        <v>7</v>
      </c>
      <c r="G8">
        <f t="shared" si="1"/>
        <v>1.0329999269016323</v>
      </c>
      <c r="H8">
        <f t="shared" si="27"/>
        <v>-9.0647573956433268E-3</v>
      </c>
      <c r="K8">
        <f t="shared" si="2"/>
        <v>1.8038462766891784E-2</v>
      </c>
      <c r="L8">
        <f>ACOS(-J2*K8)</f>
        <v>1.5731328639291986</v>
      </c>
      <c r="N8">
        <f t="shared" si="3"/>
        <v>0.99983734662329327</v>
      </c>
      <c r="O8">
        <f t="shared" si="4"/>
        <v>2.7463945508480414E-2</v>
      </c>
      <c r="P8">
        <f>M2*N8*O8</f>
        <v>2.7231976836674419E-2</v>
      </c>
      <c r="Q8">
        <f t="shared" si="5"/>
        <v>2.7467399211462195E-2</v>
      </c>
      <c r="S8">
        <f t="shared" si="6"/>
        <v>1.8035528750012148E-2</v>
      </c>
      <c r="T8">
        <f>Q8*R2*S8</f>
        <v>6.3636468762551194E-5</v>
      </c>
      <c r="U8">
        <f>D2*E2*G2*(P8+T8)</f>
        <v>1059621.5790176617</v>
      </c>
      <c r="V8">
        <f t="shared" si="7"/>
        <v>1059.6215790176618</v>
      </c>
      <c r="W8" s="2">
        <v>17</v>
      </c>
      <c r="X8">
        <f t="shared" si="8"/>
        <v>293.58999999999997</v>
      </c>
      <c r="Y8" s="6">
        <f t="shared" si="9"/>
        <v>290.3</v>
      </c>
      <c r="Z8">
        <f t="shared" si="10"/>
        <v>1.6792502231443731</v>
      </c>
      <c r="AA8" s="2">
        <v>33.5</v>
      </c>
      <c r="AB8">
        <f t="shared" si="11"/>
        <v>578.54499999999996</v>
      </c>
      <c r="AC8" s="6">
        <f t="shared" si="0"/>
        <v>306.8</v>
      </c>
      <c r="AD8">
        <f t="shared" si="12"/>
        <v>4.02592295454017</v>
      </c>
      <c r="AE8" s="17">
        <v>28.3</v>
      </c>
      <c r="AF8">
        <f t="shared" si="13"/>
        <v>0.28300000000000003</v>
      </c>
      <c r="AG8" s="17">
        <v>94.1</v>
      </c>
      <c r="AH8">
        <f t="shared" si="14"/>
        <v>0.94099999999999995</v>
      </c>
      <c r="AI8">
        <f t="shared" si="15"/>
        <v>1.3597553280568615</v>
      </c>
      <c r="AL8">
        <f t="shared" si="16"/>
        <v>798.00043432096015</v>
      </c>
      <c r="AM8" s="12">
        <v>13.3992</v>
      </c>
      <c r="AN8">
        <f t="shared" si="17"/>
        <v>1.679096830492547E-2</v>
      </c>
      <c r="AO8" s="6">
        <f t="shared" si="18"/>
        <v>7088431882.5120173</v>
      </c>
      <c r="AP8">
        <f t="shared" si="19"/>
        <v>8843588481.3744526</v>
      </c>
      <c r="AQ8">
        <f t="shared" si="20"/>
        <v>7966010181.9432354</v>
      </c>
      <c r="AR8">
        <f t="shared" si="21"/>
        <v>39.057347922067684</v>
      </c>
      <c r="AS8">
        <f t="shared" si="22"/>
        <v>0.17674803391715468</v>
      </c>
      <c r="AT8">
        <f t="shared" si="23"/>
        <v>-0.32733219278835057</v>
      </c>
      <c r="AU8">
        <f t="shared" si="24"/>
        <v>-2.259675421481484</v>
      </c>
      <c r="AX8">
        <f>AW2*AM8</f>
        <v>9.3794399999999989</v>
      </c>
      <c r="AY8">
        <f t="shared" si="25"/>
        <v>11.639115421481483</v>
      </c>
    </row>
    <row r="9" spans="1:52" x14ac:dyDescent="0.25">
      <c r="F9">
        <f t="shared" si="26"/>
        <v>8</v>
      </c>
      <c r="G9">
        <f t="shared" si="1"/>
        <v>1.0329999045245917</v>
      </c>
      <c r="H9">
        <f t="shared" si="27"/>
        <v>-8.9418064237975822E-3</v>
      </c>
      <c r="K9">
        <f t="shared" si="2"/>
        <v>1.8038462376054418E-2</v>
      </c>
      <c r="L9">
        <f>ACOS(-J2*K9)</f>
        <v>1.5731328638785729</v>
      </c>
      <c r="N9">
        <f t="shared" si="3"/>
        <v>0.99983734663033996</v>
      </c>
      <c r="O9">
        <f t="shared" si="4"/>
        <v>2.7463945507596808E-2</v>
      </c>
      <c r="P9">
        <f>M2*N9*O9</f>
        <v>2.7231976835990202E-2</v>
      </c>
      <c r="Q9">
        <f t="shared" si="5"/>
        <v>2.7467399210578256E-2</v>
      </c>
      <c r="S9">
        <f t="shared" si="6"/>
        <v>1.8035528359365467E-2</v>
      </c>
      <c r="T9">
        <f>Q9*R2*S9</f>
        <v>6.3636467382147509E-5</v>
      </c>
      <c r="U9">
        <f>D2*E2*G2*(P9+T9)</f>
        <v>1059621.5789375128</v>
      </c>
      <c r="V9">
        <f t="shared" si="7"/>
        <v>1059.6215789375128</v>
      </c>
      <c r="W9" s="2">
        <v>18.5</v>
      </c>
      <c r="X9">
        <f t="shared" si="8"/>
        <v>319.495</v>
      </c>
      <c r="Y9" s="6">
        <f t="shared" si="9"/>
        <v>291.8</v>
      </c>
      <c r="Z9">
        <f t="shared" si="10"/>
        <v>1.8256301082478008</v>
      </c>
      <c r="AA9" s="2">
        <v>32.5</v>
      </c>
      <c r="AB9">
        <f t="shared" si="11"/>
        <v>561.27499999999998</v>
      </c>
      <c r="AC9" s="6">
        <f t="shared" si="0"/>
        <v>305.8</v>
      </c>
      <c r="AD9">
        <f t="shared" si="12"/>
        <v>3.828396124508755</v>
      </c>
      <c r="AE9" s="7">
        <v>20</v>
      </c>
      <c r="AF9">
        <f t="shared" si="13"/>
        <v>0.2</v>
      </c>
      <c r="AG9" s="7">
        <v>97</v>
      </c>
      <c r="AH9">
        <f t="shared" si="14"/>
        <v>0.97</v>
      </c>
      <c r="AI9">
        <f t="shared" si="15"/>
        <v>1.268270214951059</v>
      </c>
      <c r="AL9">
        <f t="shared" si="16"/>
        <v>798.00043426060006</v>
      </c>
      <c r="AM9" s="12">
        <v>13.577400000000001</v>
      </c>
      <c r="AN9">
        <f t="shared" si="17"/>
        <v>1.7014276455350998E-2</v>
      </c>
      <c r="AO9" s="6">
        <f t="shared" si="18"/>
        <v>7236148749.5366955</v>
      </c>
      <c r="AP9">
        <f t="shared" si="19"/>
        <v>8728797836.0748711</v>
      </c>
      <c r="AQ9">
        <f t="shared" si="20"/>
        <v>7982473292.8057833</v>
      </c>
      <c r="AR9">
        <f t="shared" si="21"/>
        <v>39.138066554626754</v>
      </c>
      <c r="AS9">
        <f t="shared" si="22"/>
        <v>0.18233549475851976</v>
      </c>
      <c r="AT9">
        <f t="shared" si="23"/>
        <v>-0.32703072678527612</v>
      </c>
      <c r="AU9">
        <f t="shared" si="24"/>
        <v>-2.3337758787150711</v>
      </c>
      <c r="AX9">
        <f>AW2*AM9</f>
        <v>9.5041799999999999</v>
      </c>
      <c r="AY9">
        <f t="shared" si="25"/>
        <v>11.837955878715071</v>
      </c>
    </row>
    <row r="10" spans="1:52" x14ac:dyDescent="0.25">
      <c r="F10">
        <f t="shared" si="26"/>
        <v>9</v>
      </c>
      <c r="G10">
        <f t="shared" si="1"/>
        <v>1.0329998791639519</v>
      </c>
      <c r="H10">
        <f t="shared" si="27"/>
        <v>-8.8188546435020061E-3</v>
      </c>
      <c r="K10">
        <f t="shared" si="2"/>
        <v>1.8038461933105515E-2</v>
      </c>
      <c r="L10">
        <f>ACOS(-J2*K10)</f>
        <v>1.5731328638211972</v>
      </c>
      <c r="N10">
        <f t="shared" si="3"/>
        <v>0.99983734663832613</v>
      </c>
      <c r="O10">
        <f t="shared" si="4"/>
        <v>2.7463945506595391E-2</v>
      </c>
      <c r="P10">
        <f>M2*N10*O10</f>
        <v>2.7231976835214763E-2</v>
      </c>
      <c r="Q10">
        <f t="shared" si="5"/>
        <v>2.746739920957646E-2</v>
      </c>
      <c r="S10">
        <f t="shared" si="6"/>
        <v>1.8035527916632672E-2</v>
      </c>
      <c r="T10">
        <f>Q10*R2*S10</f>
        <v>6.3636465817690381E-5</v>
      </c>
      <c r="U10">
        <f>D2*E2*G2*(P10+T10)</f>
        <v>1059621.5788466774</v>
      </c>
      <c r="V10">
        <f t="shared" si="7"/>
        <v>1059.6215788466775</v>
      </c>
      <c r="W10" s="2">
        <v>20.5</v>
      </c>
      <c r="X10">
        <f t="shared" si="8"/>
        <v>354.03499999999997</v>
      </c>
      <c r="Y10" s="6">
        <f t="shared" si="9"/>
        <v>293.8</v>
      </c>
      <c r="Z10">
        <f t="shared" si="10"/>
        <v>2.0381340673462596</v>
      </c>
      <c r="AA10" s="2">
        <v>36</v>
      </c>
      <c r="AB10">
        <f t="shared" si="11"/>
        <v>621.72</v>
      </c>
      <c r="AC10" s="6">
        <f t="shared" si="0"/>
        <v>309.3</v>
      </c>
      <c r="AD10">
        <f t="shared" si="12"/>
        <v>4.5589921905329831</v>
      </c>
      <c r="AE10" s="7">
        <v>12.9</v>
      </c>
      <c r="AF10">
        <f t="shared" si="13"/>
        <v>0.129</v>
      </c>
      <c r="AG10" s="8">
        <v>98</v>
      </c>
      <c r="AH10">
        <f t="shared" si="14"/>
        <v>0.98</v>
      </c>
      <c r="AI10">
        <f t="shared" si="15"/>
        <v>1.2927406892890445</v>
      </c>
      <c r="AL10">
        <f t="shared" si="16"/>
        <v>798.00043419219196</v>
      </c>
      <c r="AM10" s="12">
        <v>16.588799999999999</v>
      </c>
      <c r="AN10">
        <f t="shared" si="17"/>
        <v>2.0787958614073537E-2</v>
      </c>
      <c r="AO10" s="6">
        <f t="shared" si="18"/>
        <v>7436681431.5614634</v>
      </c>
      <c r="AP10">
        <f t="shared" si="19"/>
        <v>9135518354.5049133</v>
      </c>
      <c r="AQ10">
        <f t="shared" si="20"/>
        <v>8286099893.0331879</v>
      </c>
      <c r="AR10">
        <f t="shared" si="21"/>
        <v>40.626747775541723</v>
      </c>
      <c r="AS10">
        <f t="shared" si="22"/>
        <v>0.18082174297327769</v>
      </c>
      <c r="AT10">
        <f t="shared" si="23"/>
        <v>-0.32193625587100072</v>
      </c>
      <c r="AU10">
        <f t="shared" si="24"/>
        <v>-2.3650079117245126</v>
      </c>
      <c r="AX10">
        <f>AW2*AM10</f>
        <v>11.612159999999999</v>
      </c>
      <c r="AY10">
        <f t="shared" si="25"/>
        <v>13.977167911724512</v>
      </c>
    </row>
    <row r="11" spans="1:52" x14ac:dyDescent="0.25">
      <c r="F11">
        <f t="shared" si="26"/>
        <v>10</v>
      </c>
      <c r="G11">
        <f t="shared" si="1"/>
        <v>1.0329998508197151</v>
      </c>
      <c r="H11">
        <f t="shared" si="27"/>
        <v>-8.6959020658729583E-3</v>
      </c>
      <c r="K11">
        <f t="shared" si="2"/>
        <v>1.8038461438045113E-2</v>
      </c>
      <c r="L11">
        <f>ACOS(-J2*K11)</f>
        <v>1.5731328637570716</v>
      </c>
      <c r="N11">
        <f t="shared" si="3"/>
        <v>0.99983734664725188</v>
      </c>
      <c r="O11">
        <f t="shared" si="4"/>
        <v>2.7463945505476161E-2</v>
      </c>
      <c r="P11">
        <f>M2*N11*O11</f>
        <v>2.7231976834348089E-2</v>
      </c>
      <c r="Q11">
        <f t="shared" si="5"/>
        <v>2.7467399208456807E-2</v>
      </c>
      <c r="S11">
        <f t="shared" si="6"/>
        <v>1.8035527421813798E-2</v>
      </c>
      <c r="T11">
        <f>Q11*R2*S11</f>
        <v>6.363646406917996E-5</v>
      </c>
      <c r="U11">
        <f>D2*E2*G2*(P11+T11)</f>
        <v>1059621.5787451554</v>
      </c>
      <c r="V11">
        <f t="shared" si="7"/>
        <v>1059.6215787451554</v>
      </c>
      <c r="W11" s="2">
        <v>20</v>
      </c>
      <c r="X11">
        <f t="shared" si="8"/>
        <v>345.4</v>
      </c>
      <c r="Y11" s="6">
        <f t="shared" si="9"/>
        <v>293.3</v>
      </c>
      <c r="Z11">
        <f t="shared" si="10"/>
        <v>1.9830739015404046</v>
      </c>
      <c r="AA11" s="2">
        <v>33.5</v>
      </c>
      <c r="AB11">
        <f t="shared" si="11"/>
        <v>578.54499999999996</v>
      </c>
      <c r="AC11" s="6">
        <f t="shared" si="0"/>
        <v>306.8</v>
      </c>
      <c r="AD11">
        <f t="shared" si="12"/>
        <v>4.02592295454017</v>
      </c>
      <c r="AE11" s="8">
        <v>20</v>
      </c>
      <c r="AF11">
        <f t="shared" si="13"/>
        <v>0.2</v>
      </c>
      <c r="AG11" s="8">
        <v>96</v>
      </c>
      <c r="AH11">
        <f t="shared" si="14"/>
        <v>0.96</v>
      </c>
      <c r="AI11">
        <f t="shared" si="15"/>
        <v>1.3544677681934112</v>
      </c>
      <c r="AL11">
        <f t="shared" si="16"/>
        <v>798.00043411573574</v>
      </c>
      <c r="AM11" s="12">
        <v>14.9328</v>
      </c>
      <c r="AN11">
        <f t="shared" si="17"/>
        <v>1.8712771775051772E-2</v>
      </c>
      <c r="AO11" s="6">
        <f t="shared" si="18"/>
        <v>7386162396.6875706</v>
      </c>
      <c r="AP11">
        <f t="shared" si="19"/>
        <v>8843588481.3744526</v>
      </c>
      <c r="AQ11">
        <f t="shared" si="20"/>
        <v>8114875439.0310116</v>
      </c>
      <c r="AR11">
        <f t="shared" si="21"/>
        <v>39.787234277569048</v>
      </c>
      <c r="AS11">
        <f t="shared" si="22"/>
        <v>0.17706575480706688</v>
      </c>
      <c r="AT11">
        <f t="shared" si="23"/>
        <v>-0.32473775810368011</v>
      </c>
      <c r="AU11">
        <f t="shared" si="24"/>
        <v>-2.2877634346427129</v>
      </c>
      <c r="AX11">
        <f>AW2*AM11</f>
        <v>10.452959999999999</v>
      </c>
      <c r="AY11">
        <f t="shared" si="25"/>
        <v>12.740723434642712</v>
      </c>
    </row>
    <row r="12" spans="1:52" x14ac:dyDescent="0.25">
      <c r="F12">
        <f t="shared" si="26"/>
        <v>11</v>
      </c>
      <c r="G12">
        <f t="shared" si="1"/>
        <v>1.0329998194918837</v>
      </c>
      <c r="H12">
        <f t="shared" si="27"/>
        <v>-8.5729487020268658E-3</v>
      </c>
      <c r="K12">
        <f t="shared" si="2"/>
        <v>1.8038460890873242E-2</v>
      </c>
      <c r="L12">
        <f>ACOS(-J2*K12)</f>
        <v>1.5731328636861959</v>
      </c>
      <c r="N12">
        <f t="shared" si="3"/>
        <v>0.99983734665711721</v>
      </c>
      <c r="O12">
        <f t="shared" si="4"/>
        <v>2.7463945504239116E-2</v>
      </c>
      <c r="P12">
        <f>M2*N12*O12</f>
        <v>2.7231976833390188E-2</v>
      </c>
      <c r="Q12">
        <f t="shared" si="5"/>
        <v>2.7467399207219294E-2</v>
      </c>
      <c r="S12">
        <f t="shared" si="6"/>
        <v>1.8035526874908881E-2</v>
      </c>
      <c r="T12">
        <f>Q12*R2*S12</f>
        <v>6.3636462136616327E-5</v>
      </c>
      <c r="U12">
        <f>D2*E2*G2*(P12+T12)</f>
        <v>1059621.5786329468</v>
      </c>
      <c r="V12">
        <f t="shared" si="7"/>
        <v>1059.6215786329469</v>
      </c>
      <c r="W12" s="2">
        <v>21.5</v>
      </c>
      <c r="X12">
        <f t="shared" si="8"/>
        <v>371.30500000000001</v>
      </c>
      <c r="Y12" s="6">
        <f t="shared" si="9"/>
        <v>294.8</v>
      </c>
      <c r="Z12">
        <f t="shared" si="10"/>
        <v>2.1522831732713339</v>
      </c>
      <c r="AA12" s="2">
        <v>35</v>
      </c>
      <c r="AB12">
        <f t="shared" si="11"/>
        <v>604.44999999999993</v>
      </c>
      <c r="AC12" s="6">
        <f t="shared" si="0"/>
        <v>308.3</v>
      </c>
      <c r="AD12">
        <f t="shared" si="12"/>
        <v>4.3388295745269367</v>
      </c>
      <c r="AE12" s="8">
        <v>2</v>
      </c>
      <c r="AF12">
        <f t="shared" si="13"/>
        <v>0.02</v>
      </c>
      <c r="AG12" s="8">
        <v>90</v>
      </c>
      <c r="AH12">
        <f t="shared" si="14"/>
        <v>0.9</v>
      </c>
      <c r="AI12">
        <f t="shared" si="15"/>
        <v>1.0119157237173697</v>
      </c>
      <c r="AL12">
        <f t="shared" si="16"/>
        <v>798.00043403123163</v>
      </c>
      <c r="AM12" s="12">
        <v>15.597</v>
      </c>
      <c r="AN12">
        <f t="shared" si="17"/>
        <v>1.9545102151397546E-2</v>
      </c>
      <c r="AO12" s="6">
        <f t="shared" si="18"/>
        <v>7538496509.1746454</v>
      </c>
      <c r="AP12">
        <f t="shared" si="19"/>
        <v>9017892663.8373318</v>
      </c>
      <c r="AQ12">
        <f t="shared" si="20"/>
        <v>8278194586.5059891</v>
      </c>
      <c r="AR12">
        <f t="shared" si="21"/>
        <v>40.587988057638867</v>
      </c>
      <c r="AS12">
        <f t="shared" si="22"/>
        <v>0.19916836937370766</v>
      </c>
      <c r="AT12">
        <f t="shared" si="23"/>
        <v>-0.3236141120956133</v>
      </c>
      <c r="AU12">
        <f t="shared" si="24"/>
        <v>-2.6160458034341332</v>
      </c>
      <c r="AX12">
        <f>AW2*AM12</f>
        <v>10.917899999999999</v>
      </c>
      <c r="AY12">
        <f t="shared" si="25"/>
        <v>13.533945803434133</v>
      </c>
    </row>
    <row r="13" spans="1:52" x14ac:dyDescent="0.25">
      <c r="F13">
        <f t="shared" si="26"/>
        <v>12</v>
      </c>
      <c r="G13">
        <f t="shared" si="1"/>
        <v>1.0329997851804609</v>
      </c>
      <c r="H13">
        <f t="shared" si="27"/>
        <v>-8.4499945630802428E-3</v>
      </c>
      <c r="K13">
        <f t="shared" si="2"/>
        <v>1.8038460291589974E-2</v>
      </c>
      <c r="L13">
        <f>ACOS(-J2*K13)</f>
        <v>1.57313286360857</v>
      </c>
      <c r="N13">
        <f t="shared" si="3"/>
        <v>0.99983734666792212</v>
      </c>
      <c r="O13">
        <f t="shared" si="4"/>
        <v>2.7463945502884252E-2</v>
      </c>
      <c r="P13">
        <f>M2*N13*O13</f>
        <v>2.7231976832341055E-2</v>
      </c>
      <c r="Q13">
        <f t="shared" si="5"/>
        <v>2.746739920586392E-2</v>
      </c>
      <c r="S13">
        <f t="shared" si="6"/>
        <v>1.8035526275917993E-2</v>
      </c>
      <c r="T13">
        <f>Q13*R2*S13</f>
        <v>6.3636460019999766E-5</v>
      </c>
      <c r="U13">
        <f>D2*E2*G2*(P13+T13)</f>
        <v>1059621.5785100518</v>
      </c>
      <c r="V13">
        <f t="shared" si="7"/>
        <v>1059.6215785100519</v>
      </c>
      <c r="W13" s="2">
        <v>21.5</v>
      </c>
      <c r="X13">
        <f t="shared" si="8"/>
        <v>371.30500000000001</v>
      </c>
      <c r="Y13" s="6">
        <f t="shared" si="9"/>
        <v>294.8</v>
      </c>
      <c r="Z13">
        <f t="shared" si="10"/>
        <v>2.1522831732713339</v>
      </c>
      <c r="AA13" s="2">
        <v>30.1</v>
      </c>
      <c r="AB13">
        <f t="shared" si="11"/>
        <v>519.827</v>
      </c>
      <c r="AC13" s="6">
        <f t="shared" si="0"/>
        <v>303.40000000000003</v>
      </c>
      <c r="AD13">
        <f t="shared" si="12"/>
        <v>3.3883840319267788</v>
      </c>
      <c r="AE13" s="8">
        <v>0</v>
      </c>
      <c r="AF13">
        <f t="shared" si="13"/>
        <v>0</v>
      </c>
      <c r="AG13" s="8">
        <v>95</v>
      </c>
      <c r="AH13">
        <f t="shared" si="14"/>
        <v>0.95</v>
      </c>
      <c r="AI13">
        <f t="shared" si="15"/>
        <v>1.0223345073038836</v>
      </c>
      <c r="AL13">
        <f t="shared" si="16"/>
        <v>798.00043393867941</v>
      </c>
      <c r="AM13" s="12">
        <v>17.4834</v>
      </c>
      <c r="AN13">
        <f t="shared" si="17"/>
        <v>2.1909010642647688E-2</v>
      </c>
      <c r="AO13" s="6">
        <f t="shared" si="18"/>
        <v>7538496509.1746454</v>
      </c>
      <c r="AP13">
        <f t="shared" si="19"/>
        <v>8457860592.1170883</v>
      </c>
      <c r="AQ13">
        <f t="shared" si="20"/>
        <v>7998178550.6458664</v>
      </c>
      <c r="AR13">
        <f t="shared" si="21"/>
        <v>39.215069433816687</v>
      </c>
      <c r="AS13">
        <f t="shared" si="22"/>
        <v>0.19844521787252783</v>
      </c>
      <c r="AT13">
        <f t="shared" si="23"/>
        <v>-0.32042283563242557</v>
      </c>
      <c r="AU13">
        <f t="shared" si="24"/>
        <v>-2.4935442843301061</v>
      </c>
      <c r="AX13">
        <f>AW2*AM13</f>
        <v>12.238379999999999</v>
      </c>
      <c r="AY13">
        <f t="shared" si="25"/>
        <v>14.731924284330105</v>
      </c>
    </row>
    <row r="14" spans="1:52" x14ac:dyDescent="0.25">
      <c r="F14">
        <f t="shared" si="26"/>
        <v>13</v>
      </c>
      <c r="G14">
        <f t="shared" si="1"/>
        <v>1.0329997478854493</v>
      </c>
      <c r="H14">
        <f t="shared" si="27"/>
        <v>-8.327039660149655E-3</v>
      </c>
      <c r="K14">
        <f t="shared" si="2"/>
        <v>1.8038459640195348E-2</v>
      </c>
      <c r="L14">
        <f>ACOS(-J2*K14)</f>
        <v>1.5731328635241941</v>
      </c>
      <c r="N14">
        <f t="shared" si="3"/>
        <v>0.99983734667966651</v>
      </c>
      <c r="O14">
        <f t="shared" si="4"/>
        <v>2.7463945501411579E-2</v>
      </c>
      <c r="P14">
        <f>M2*N14*O14</f>
        <v>2.7231976831200697E-2</v>
      </c>
      <c r="Q14">
        <f t="shared" si="5"/>
        <v>2.7467399204390692E-2</v>
      </c>
      <c r="S14">
        <f t="shared" si="6"/>
        <v>1.8035525624841169E-2</v>
      </c>
      <c r="T14">
        <f>Q14*R2*S14</f>
        <v>6.36364577193304E-5</v>
      </c>
      <c r="U14">
        <f>D2*E2*G2*(P14+T14)</f>
        <v>1059621.5783764704</v>
      </c>
      <c r="V14">
        <f t="shared" si="7"/>
        <v>1059.6215783764703</v>
      </c>
      <c r="W14" s="2">
        <v>21</v>
      </c>
      <c r="X14">
        <f t="shared" si="8"/>
        <v>362.67</v>
      </c>
      <c r="Y14" s="6">
        <f t="shared" si="9"/>
        <v>294.3</v>
      </c>
      <c r="Z14">
        <f t="shared" si="10"/>
        <v>2.0945280629249932</v>
      </c>
      <c r="AA14" s="2">
        <v>34</v>
      </c>
      <c r="AB14">
        <f t="shared" si="11"/>
        <v>587.17999999999995</v>
      </c>
      <c r="AC14" s="6">
        <f t="shared" si="0"/>
        <v>307.3</v>
      </c>
      <c r="AD14">
        <f t="shared" si="12"/>
        <v>4.1279690380750855</v>
      </c>
      <c r="AE14" s="8">
        <v>0</v>
      </c>
      <c r="AF14">
        <f t="shared" si="13"/>
        <v>0</v>
      </c>
      <c r="AG14" s="8">
        <v>97</v>
      </c>
      <c r="AH14">
        <f t="shared" si="14"/>
        <v>0.97</v>
      </c>
      <c r="AI14">
        <f t="shared" si="15"/>
        <v>1.0158461105186216</v>
      </c>
      <c r="AL14">
        <f t="shared" si="16"/>
        <v>798.00043383807929</v>
      </c>
      <c r="AM14" s="12">
        <v>13.194000000000001</v>
      </c>
      <c r="AN14">
        <f t="shared" si="17"/>
        <v>1.6533825597740425E-2</v>
      </c>
      <c r="AO14" s="6">
        <f t="shared" si="18"/>
        <v>7487459175.1471529</v>
      </c>
      <c r="AP14">
        <f t="shared" si="19"/>
        <v>8901406526.1969452</v>
      </c>
      <c r="AQ14">
        <f t="shared" si="20"/>
        <v>8194432850.6720486</v>
      </c>
      <c r="AR14">
        <f t="shared" si="21"/>
        <v>40.177304266845056</v>
      </c>
      <c r="AS14">
        <f t="shared" si="22"/>
        <v>0.19889513202527356</v>
      </c>
      <c r="AT14">
        <f t="shared" si="23"/>
        <v>-0.32767933544305039</v>
      </c>
      <c r="AU14">
        <f t="shared" si="24"/>
        <v>-2.6185085845992209</v>
      </c>
      <c r="AX14">
        <f>AW2*AM14</f>
        <v>9.2357999999999993</v>
      </c>
      <c r="AY14">
        <f t="shared" si="25"/>
        <v>11.85430858459922</v>
      </c>
    </row>
    <row r="15" spans="1:52" x14ac:dyDescent="0.25">
      <c r="F15">
        <f t="shared" si="26"/>
        <v>14</v>
      </c>
      <c r="G15">
        <f t="shared" si="1"/>
        <v>1.0329997076068529</v>
      </c>
      <c r="H15">
        <f t="shared" si="27"/>
        <v>-8.2040840043517485E-3</v>
      </c>
      <c r="K15">
        <f t="shared" si="2"/>
        <v>1.8038458936689428E-2</v>
      </c>
      <c r="L15">
        <f>ACOS(-J2*K15)</f>
        <v>1.5731328634330684</v>
      </c>
      <c r="N15">
        <f t="shared" si="3"/>
        <v>0.99983734669235047</v>
      </c>
      <c r="O15">
        <f t="shared" si="4"/>
        <v>2.7463945499821091E-2</v>
      </c>
      <c r="P15">
        <f>M2*N15*O15</f>
        <v>2.7231976829969109E-2</v>
      </c>
      <c r="Q15">
        <f t="shared" si="5"/>
        <v>2.7467399202799603E-2</v>
      </c>
      <c r="S15">
        <f t="shared" si="6"/>
        <v>1.8035524921678477E-2</v>
      </c>
      <c r="T15">
        <f>Q15*R2*S15</f>
        <v>6.3636455234608472E-5</v>
      </c>
      <c r="U15">
        <f>D2*E2*G2*(P15+T15)</f>
        <v>1059621.5782322024</v>
      </c>
      <c r="V15">
        <f t="shared" si="7"/>
        <v>1059.6215782322024</v>
      </c>
      <c r="W15" s="2">
        <v>18</v>
      </c>
      <c r="X15">
        <f t="shared" si="8"/>
        <v>310.86</v>
      </c>
      <c r="Y15" s="6">
        <f t="shared" si="9"/>
        <v>291.3</v>
      </c>
      <c r="Z15">
        <f t="shared" si="10"/>
        <v>1.7756411433293229</v>
      </c>
      <c r="AA15" s="2">
        <v>33.5</v>
      </c>
      <c r="AB15">
        <f t="shared" si="11"/>
        <v>578.54499999999996</v>
      </c>
      <c r="AC15" s="6">
        <f t="shared" si="0"/>
        <v>306.8</v>
      </c>
      <c r="AD15">
        <f t="shared" si="12"/>
        <v>4.02592295454017</v>
      </c>
      <c r="AE15" s="8">
        <v>0</v>
      </c>
      <c r="AF15">
        <f t="shared" si="13"/>
        <v>0</v>
      </c>
      <c r="AG15" s="8">
        <v>97</v>
      </c>
      <c r="AH15">
        <f t="shared" si="14"/>
        <v>0.97</v>
      </c>
      <c r="AI15">
        <f t="shared" si="15"/>
        <v>0.86118595451472157</v>
      </c>
      <c r="AL15">
        <f t="shared" si="16"/>
        <v>798.00043372943117</v>
      </c>
      <c r="AM15" s="12">
        <v>14.034599999999999</v>
      </c>
      <c r="AN15">
        <f t="shared" si="17"/>
        <v>1.7587208486102842E-2</v>
      </c>
      <c r="AO15" s="6">
        <f t="shared" si="18"/>
        <v>7186655762.2100019</v>
      </c>
      <c r="AP15">
        <f t="shared" si="19"/>
        <v>8843588481.3744526</v>
      </c>
      <c r="AQ15">
        <f t="shared" si="20"/>
        <v>8015122121.7922268</v>
      </c>
      <c r="AR15">
        <f t="shared" si="21"/>
        <v>39.298143763147287</v>
      </c>
      <c r="AS15">
        <f t="shared" si="22"/>
        <v>0.21007985256901632</v>
      </c>
      <c r="AT15">
        <f t="shared" si="23"/>
        <v>-0.32625726854376114</v>
      </c>
      <c r="AU15">
        <f t="shared" si="24"/>
        <v>-2.6934978731767658</v>
      </c>
      <c r="AX15">
        <f>AW2*AM15</f>
        <v>9.8242199999999986</v>
      </c>
      <c r="AY15">
        <f t="shared" si="25"/>
        <v>12.517717873176764</v>
      </c>
    </row>
    <row r="16" spans="1:52" x14ac:dyDescent="0.25">
      <c r="F16">
        <f t="shared" si="26"/>
        <v>15</v>
      </c>
      <c r="G16">
        <f t="shared" si="1"/>
        <v>1.0329996643446748</v>
      </c>
      <c r="H16">
        <f t="shared" si="27"/>
        <v>-8.0811276068032366E-3</v>
      </c>
      <c r="K16">
        <f t="shared" si="2"/>
        <v>1.8038458181072279E-2</v>
      </c>
      <c r="L16">
        <f>ACOS(-J2*K16)</f>
        <v>1.5731328633351924</v>
      </c>
      <c r="N16">
        <f t="shared" si="3"/>
        <v>0.99983734670597402</v>
      </c>
      <c r="O16">
        <f t="shared" si="4"/>
        <v>2.7463945498112794E-2</v>
      </c>
      <c r="P16">
        <f>M2*N16*O16</f>
        <v>2.7231976828646295E-2</v>
      </c>
      <c r="Q16">
        <f t="shared" si="5"/>
        <v>2.7467399201090661E-2</v>
      </c>
      <c r="S16">
        <f t="shared" si="6"/>
        <v>1.8035524166429978E-2</v>
      </c>
      <c r="T16">
        <f>Q16*R2*S16</f>
        <v>6.3636452565834199E-5</v>
      </c>
      <c r="U16">
        <f>D2*E2*G2*(P16+T16)</f>
        <v>1059621.5780772481</v>
      </c>
      <c r="V16">
        <f t="shared" si="7"/>
        <v>1059.6215780772482</v>
      </c>
      <c r="W16" s="2">
        <v>18</v>
      </c>
      <c r="X16">
        <f t="shared" si="8"/>
        <v>310.86</v>
      </c>
      <c r="Y16" s="6">
        <f t="shared" si="9"/>
        <v>291.3</v>
      </c>
      <c r="Z16">
        <f t="shared" si="10"/>
        <v>1.7756411433293229</v>
      </c>
      <c r="AA16" s="2">
        <v>33.5</v>
      </c>
      <c r="AB16">
        <f t="shared" si="11"/>
        <v>578.54499999999996</v>
      </c>
      <c r="AC16" s="6">
        <f t="shared" si="0"/>
        <v>306.8</v>
      </c>
      <c r="AD16">
        <f t="shared" si="12"/>
        <v>4.02592295454017</v>
      </c>
      <c r="AE16" s="8">
        <v>0</v>
      </c>
      <c r="AF16">
        <f t="shared" si="13"/>
        <v>0</v>
      </c>
      <c r="AG16" s="8">
        <v>96</v>
      </c>
      <c r="AH16">
        <f t="shared" si="14"/>
        <v>0.96</v>
      </c>
      <c r="AI16">
        <f t="shared" si="15"/>
        <v>0.85230774879807492</v>
      </c>
      <c r="AL16">
        <f t="shared" si="16"/>
        <v>798.00043361273515</v>
      </c>
      <c r="AM16" s="12">
        <v>12.951000000000001</v>
      </c>
      <c r="AN16">
        <f t="shared" si="17"/>
        <v>1.6229314489677387E-2</v>
      </c>
      <c r="AO16" s="6">
        <f t="shared" si="18"/>
        <v>7186655762.2100019</v>
      </c>
      <c r="AP16">
        <f t="shared" si="19"/>
        <v>8843588481.3744526</v>
      </c>
      <c r="AQ16">
        <f t="shared" si="20"/>
        <v>8015122121.7922268</v>
      </c>
      <c r="AR16">
        <f t="shared" si="21"/>
        <v>39.298143763147287</v>
      </c>
      <c r="AS16">
        <f t="shared" si="22"/>
        <v>0.21075127901428864</v>
      </c>
      <c r="AT16">
        <f t="shared" si="23"/>
        <v>-0.32809042543893552</v>
      </c>
      <c r="AU16">
        <f t="shared" si="24"/>
        <v>-2.7172888876061694</v>
      </c>
      <c r="AX16">
        <f>AW2*AM16</f>
        <v>9.0656999999999996</v>
      </c>
      <c r="AY16">
        <f t="shared" si="25"/>
        <v>11.782988887606169</v>
      </c>
    </row>
    <row r="17" spans="5:52" x14ac:dyDescent="0.25">
      <c r="F17">
        <f t="shared" si="26"/>
        <v>16</v>
      </c>
      <c r="G17">
        <f t="shared" si="1"/>
        <v>1.0329996180989194</v>
      </c>
      <c r="H17">
        <f t="shared" si="27"/>
        <v>-7.9581704786208917E-3</v>
      </c>
      <c r="K17">
        <f t="shared" si="2"/>
        <v>1.8038457373343971E-2</v>
      </c>
      <c r="L17">
        <f>ACOS(-J2*K17)</f>
        <v>1.5731328632305666</v>
      </c>
      <c r="N17">
        <f t="shared" si="3"/>
        <v>0.99983734672053715</v>
      </c>
      <c r="O17">
        <f t="shared" si="4"/>
        <v>2.7463945496286682E-2</v>
      </c>
      <c r="P17">
        <f>M2*N17*O17</f>
        <v>2.7231976827232256E-2</v>
      </c>
      <c r="Q17">
        <f t="shared" si="5"/>
        <v>2.7467399199263859E-2</v>
      </c>
      <c r="S17">
        <f t="shared" si="6"/>
        <v>1.8035523359095744E-2</v>
      </c>
      <c r="T17">
        <f>Q17*R2*S17</f>
        <v>6.3636449713007825E-5</v>
      </c>
      <c r="U17">
        <f>D2*E2*G2*(P17+T17)</f>
        <v>1059621.5779116075</v>
      </c>
      <c r="V17">
        <f t="shared" si="7"/>
        <v>1059.6215779116073</v>
      </c>
      <c r="W17" s="2">
        <v>19</v>
      </c>
      <c r="X17">
        <f t="shared" si="8"/>
        <v>328.13</v>
      </c>
      <c r="Y17" s="6">
        <f t="shared" si="9"/>
        <v>292.3</v>
      </c>
      <c r="Z17">
        <f t="shared" si="10"/>
        <v>1.8768481161611772</v>
      </c>
      <c r="AA17" s="2">
        <v>32.5</v>
      </c>
      <c r="AB17">
        <f t="shared" si="11"/>
        <v>561.27499999999998</v>
      </c>
      <c r="AC17" s="6">
        <f t="shared" si="0"/>
        <v>305.8</v>
      </c>
      <c r="AD17">
        <f t="shared" si="12"/>
        <v>3.828396124508755</v>
      </c>
      <c r="AE17" s="8">
        <v>20</v>
      </c>
      <c r="AF17">
        <f t="shared" si="13"/>
        <v>0.2</v>
      </c>
      <c r="AG17" s="8">
        <v>95</v>
      </c>
      <c r="AH17">
        <f t="shared" si="14"/>
        <v>0.95</v>
      </c>
      <c r="AI17">
        <f>((Z17*(AH17)+AD17*(AF17))/2)</f>
        <v>1.2743424676274346</v>
      </c>
      <c r="AL17">
        <f t="shared" si="16"/>
        <v>798.00043348799124</v>
      </c>
      <c r="AM17" s="12">
        <v>14.990399999999999</v>
      </c>
      <c r="AN17">
        <f t="shared" si="17"/>
        <v>1.8784952201690231E-2</v>
      </c>
      <c r="AO17" s="6">
        <f t="shared" si="18"/>
        <v>7285896933.6551847</v>
      </c>
      <c r="AP17">
        <f t="shared" si="19"/>
        <v>8728797836.0748711</v>
      </c>
      <c r="AQ17">
        <f t="shared" si="20"/>
        <v>8007347384.8650284</v>
      </c>
      <c r="AR17">
        <f t="shared" si="21"/>
        <v>39.260024227993235</v>
      </c>
      <c r="AS17">
        <f t="shared" si="22"/>
        <v>0.18195851061984478</v>
      </c>
      <c r="AT17">
        <f t="shared" si="23"/>
        <v>-0.32464031452771819</v>
      </c>
      <c r="AU17">
        <f t="shared" si="24"/>
        <v>-2.3191315655105211</v>
      </c>
      <c r="AX17">
        <f>AW2*AM17</f>
        <v>10.493279999999999</v>
      </c>
      <c r="AY17">
        <f t="shared" si="25"/>
        <v>12.812411565510519</v>
      </c>
    </row>
    <row r="18" spans="5:52" x14ac:dyDescent="0.25">
      <c r="F18">
        <f t="shared" si="26"/>
        <v>17</v>
      </c>
      <c r="G18">
        <f t="shared" si="1"/>
        <v>1.0329995688695903</v>
      </c>
      <c r="H18">
        <f t="shared" si="27"/>
        <v>-7.8352126309215644E-3</v>
      </c>
      <c r="K18">
        <f t="shared" si="2"/>
        <v>1.8038456513504567E-2</v>
      </c>
      <c r="L18">
        <f>ACOS(-J2*K18)</f>
        <v>1.5731328631191905</v>
      </c>
      <c r="N18">
        <f t="shared" si="3"/>
        <v>0.99983734673603974</v>
      </c>
      <c r="O18">
        <f t="shared" si="4"/>
        <v>2.7463945494342754E-2</v>
      </c>
      <c r="P18">
        <f>M2*N18*O18</f>
        <v>2.7231976825726981E-2</v>
      </c>
      <c r="Q18">
        <f t="shared" si="5"/>
        <v>2.7467399197319199E-2</v>
      </c>
      <c r="S18">
        <f t="shared" si="6"/>
        <v>1.8035522499675841E-2</v>
      </c>
      <c r="T18">
        <f>Q18*R2*S18</f>
        <v>6.3636446676129581E-5</v>
      </c>
      <c r="U18">
        <f>D2*E2*G2*(P18+T18)</f>
        <v>1059621.5777352802</v>
      </c>
      <c r="V18">
        <f t="shared" si="7"/>
        <v>1059.6215777352802</v>
      </c>
      <c r="W18" s="2">
        <v>21.5</v>
      </c>
      <c r="X18">
        <f t="shared" si="8"/>
        <v>371.30500000000001</v>
      </c>
      <c r="Y18" s="6">
        <f t="shared" si="9"/>
        <v>294.8</v>
      </c>
      <c r="Z18">
        <f t="shared" si="10"/>
        <v>2.1522831732713339</v>
      </c>
      <c r="AA18" s="2">
        <v>34.5</v>
      </c>
      <c r="AB18">
        <f t="shared" si="11"/>
        <v>595.81499999999994</v>
      </c>
      <c r="AC18" s="6">
        <f t="shared" si="0"/>
        <v>307.8</v>
      </c>
      <c r="AD18">
        <f t="shared" si="12"/>
        <v>4.2322575139029901</v>
      </c>
      <c r="AE18" s="8">
        <v>5</v>
      </c>
      <c r="AF18">
        <f t="shared" si="13"/>
        <v>0.05</v>
      </c>
      <c r="AG18" s="8">
        <v>93</v>
      </c>
      <c r="AH18">
        <f t="shared" si="14"/>
        <v>0.93</v>
      </c>
      <c r="AI18">
        <f t="shared" si="15"/>
        <v>1.1066181134187449</v>
      </c>
      <c r="AL18">
        <f t="shared" si="16"/>
        <v>798.00043335519933</v>
      </c>
      <c r="AM18" s="12">
        <v>16.155000000000001</v>
      </c>
      <c r="AN18">
        <f t="shared" si="17"/>
        <v>2.0244349908528459E-2</v>
      </c>
      <c r="AO18" s="6">
        <f t="shared" si="18"/>
        <v>7538496509.1746454</v>
      </c>
      <c r="AP18">
        <f t="shared" si="19"/>
        <v>8959507612.9412384</v>
      </c>
      <c r="AQ18">
        <f t="shared" si="20"/>
        <v>8249002061.0579414</v>
      </c>
      <c r="AR18">
        <f t="shared" si="21"/>
        <v>40.444857105367085</v>
      </c>
      <c r="AS18">
        <f t="shared" si="22"/>
        <v>0.19272571499746671</v>
      </c>
      <c r="AT18">
        <f t="shared" si="23"/>
        <v>-0.32267012762348657</v>
      </c>
      <c r="AU18">
        <f t="shared" si="24"/>
        <v>-2.515137495837295</v>
      </c>
      <c r="AX18">
        <f>AW2*AM18</f>
        <v>11.3085</v>
      </c>
      <c r="AY18">
        <f t="shared" si="25"/>
        <v>13.823637495837296</v>
      </c>
    </row>
    <row r="19" spans="5:52" x14ac:dyDescent="0.25">
      <c r="F19">
        <f t="shared" si="26"/>
        <v>18</v>
      </c>
      <c r="G19">
        <f t="shared" si="1"/>
        <v>1.0329995166566923</v>
      </c>
      <c r="H19">
        <f t="shared" si="27"/>
        <v>-7.7122540748221606E-3</v>
      </c>
      <c r="K19">
        <f t="shared" si="2"/>
        <v>1.8038455601554152E-2</v>
      </c>
      <c r="L19">
        <f>ACOS(-J2*K19)</f>
        <v>1.5731328630010646</v>
      </c>
      <c r="N19">
        <f t="shared" si="3"/>
        <v>0.99983734675248181</v>
      </c>
      <c r="O19">
        <f t="shared" si="4"/>
        <v>2.7463945492281018E-2</v>
      </c>
      <c r="P19">
        <f>M2*N19*O19</f>
        <v>2.7231976824130484E-2</v>
      </c>
      <c r="Q19">
        <f t="shared" si="5"/>
        <v>2.7467399195256686E-2</v>
      </c>
      <c r="S19">
        <f t="shared" si="6"/>
        <v>1.8035521588170348E-2</v>
      </c>
      <c r="T19">
        <f>Q19*R2*S19</f>
        <v>6.3636443455199779E-5</v>
      </c>
      <c r="U19">
        <f>D2*E2*G2*(P19+T19)</f>
        <v>1059621.5775482666</v>
      </c>
      <c r="V19">
        <f t="shared" si="7"/>
        <v>1059.6215775482667</v>
      </c>
      <c r="W19" s="2">
        <v>22.5</v>
      </c>
      <c r="X19">
        <f t="shared" si="8"/>
        <v>388.57499999999999</v>
      </c>
      <c r="Y19" s="6">
        <f t="shared" si="9"/>
        <v>295.8</v>
      </c>
      <c r="Z19">
        <f t="shared" si="10"/>
        <v>2.2719881109601614</v>
      </c>
      <c r="AA19" s="2">
        <v>34.5</v>
      </c>
      <c r="AB19">
        <f t="shared" si="11"/>
        <v>595.81499999999994</v>
      </c>
      <c r="AC19" s="6">
        <f t="shared" si="0"/>
        <v>307.8</v>
      </c>
      <c r="AD19">
        <f t="shared" si="12"/>
        <v>4.2322575139029901</v>
      </c>
      <c r="AE19" s="8">
        <v>0</v>
      </c>
      <c r="AF19">
        <f t="shared" si="13"/>
        <v>0</v>
      </c>
      <c r="AG19" s="8">
        <v>95</v>
      </c>
      <c r="AH19">
        <f t="shared" si="14"/>
        <v>0.95</v>
      </c>
      <c r="AI19">
        <f t="shared" si="15"/>
        <v>1.0791943527060766</v>
      </c>
      <c r="AL19">
        <f t="shared" si="16"/>
        <v>798.00043321435953</v>
      </c>
      <c r="AM19" s="12">
        <v>12.1572</v>
      </c>
      <c r="AN19">
        <f t="shared" si="17"/>
        <v>1.5234578195691684E-2</v>
      </c>
      <c r="AO19" s="6">
        <f t="shared" si="18"/>
        <v>7641353482.9750309</v>
      </c>
      <c r="AP19">
        <f t="shared" si="19"/>
        <v>8959507612.9412384</v>
      </c>
      <c r="AQ19">
        <f t="shared" si="20"/>
        <v>8300430547.9581347</v>
      </c>
      <c r="AR19">
        <f t="shared" si="21"/>
        <v>40.697010976638737</v>
      </c>
      <c r="AS19">
        <f t="shared" si="22"/>
        <v>0.19456200870116813</v>
      </c>
      <c r="AT19">
        <f t="shared" si="23"/>
        <v>-0.32943331943581622</v>
      </c>
      <c r="AU19">
        <f t="shared" si="24"/>
        <v>-2.6084833982796667</v>
      </c>
      <c r="AX19">
        <f>AW2*AM19</f>
        <v>8.5100399999999983</v>
      </c>
      <c r="AY19">
        <f t="shared" si="25"/>
        <v>11.118523398279665</v>
      </c>
    </row>
    <row r="20" spans="5:52" x14ac:dyDescent="0.25">
      <c r="F20">
        <f t="shared" si="26"/>
        <v>19</v>
      </c>
      <c r="G20">
        <f t="shared" si="1"/>
        <v>1.0329994614602303</v>
      </c>
      <c r="H20">
        <f t="shared" si="27"/>
        <v>-7.589294821439654E-3</v>
      </c>
      <c r="K20">
        <f t="shared" si="2"/>
        <v>1.8038454637492814E-2</v>
      </c>
      <c r="L20">
        <f>ACOS(-J2*K20)</f>
        <v>1.5731328628761887</v>
      </c>
      <c r="N20">
        <f t="shared" si="3"/>
        <v>0.99983734676986358</v>
      </c>
      <c r="O20">
        <f t="shared" si="4"/>
        <v>2.7463945490101466E-2</v>
      </c>
      <c r="P20">
        <f>M2*N20*O20</f>
        <v>2.7231976822442758E-2</v>
      </c>
      <c r="Q20">
        <f t="shared" si="5"/>
        <v>2.7467399193076312E-2</v>
      </c>
      <c r="S20">
        <f t="shared" si="6"/>
        <v>1.8035520624579356E-2</v>
      </c>
      <c r="T20">
        <f>Q20*R2*S20</f>
        <v>6.3636440050218688E-5</v>
      </c>
      <c r="U20">
        <f>D2*E2*G2*(P20+T20)</f>
        <v>1059621.5773505666</v>
      </c>
      <c r="V20">
        <f t="shared" si="7"/>
        <v>1059.6215773505667</v>
      </c>
      <c r="W20" s="2">
        <v>22.5</v>
      </c>
      <c r="X20">
        <f t="shared" si="8"/>
        <v>388.57499999999999</v>
      </c>
      <c r="Y20" s="6">
        <f t="shared" si="9"/>
        <v>295.8</v>
      </c>
      <c r="Z20">
        <f t="shared" si="10"/>
        <v>2.2719881109601614</v>
      </c>
      <c r="AA20" s="2">
        <v>33.5</v>
      </c>
      <c r="AB20">
        <f t="shared" si="11"/>
        <v>578.54499999999996</v>
      </c>
      <c r="AC20" s="6">
        <f t="shared" si="0"/>
        <v>306.8</v>
      </c>
      <c r="AD20">
        <f t="shared" si="12"/>
        <v>4.02592295454017</v>
      </c>
      <c r="AE20" s="8">
        <v>27</v>
      </c>
      <c r="AF20">
        <f t="shared" si="13"/>
        <v>0.27</v>
      </c>
      <c r="AG20" s="8">
        <v>95</v>
      </c>
      <c r="AH20">
        <f t="shared" si="14"/>
        <v>0.95</v>
      </c>
      <c r="AI20">
        <f t="shared" si="15"/>
        <v>1.6226939515689995</v>
      </c>
      <c r="AL20">
        <f t="shared" si="16"/>
        <v>798.00043306547173</v>
      </c>
      <c r="AM20" s="12">
        <v>12.884399999999999</v>
      </c>
      <c r="AN20">
        <f t="shared" si="17"/>
        <v>1.6145855899482829E-2</v>
      </c>
      <c r="AO20" s="6">
        <f t="shared" si="18"/>
        <v>7641353482.9750309</v>
      </c>
      <c r="AP20">
        <f t="shared" si="19"/>
        <v>8843588481.3744526</v>
      </c>
      <c r="AQ20">
        <f t="shared" si="20"/>
        <v>8242470982.1747417</v>
      </c>
      <c r="AR20">
        <f t="shared" si="21"/>
        <v>40.412835225602763</v>
      </c>
      <c r="AS20">
        <f t="shared" si="22"/>
        <v>0.1616609929074618</v>
      </c>
      <c r="AT20">
        <f t="shared" si="23"/>
        <v>-0.32820309453569818</v>
      </c>
      <c r="AU20">
        <f t="shared" si="24"/>
        <v>-2.1442095875283282</v>
      </c>
      <c r="AX20">
        <f>AW2*AM20</f>
        <v>9.0190799999999989</v>
      </c>
      <c r="AY20">
        <f t="shared" si="25"/>
        <v>11.163289587528327</v>
      </c>
    </row>
    <row r="21" spans="5:52" x14ac:dyDescent="0.25">
      <c r="F21">
        <f t="shared" si="26"/>
        <v>20</v>
      </c>
      <c r="G21">
        <f t="shared" si="1"/>
        <v>1.0329994032802088</v>
      </c>
      <c r="H21">
        <f t="shared" si="27"/>
        <v>-7.4663348818910817E-3</v>
      </c>
      <c r="K21">
        <f t="shared" si="2"/>
        <v>1.803845362132063E-2</v>
      </c>
      <c r="L21">
        <f>ACOS(-J2*K21)</f>
        <v>1.5731328627445629</v>
      </c>
      <c r="N21">
        <f t="shared" si="3"/>
        <v>0.99983734678818481</v>
      </c>
      <c r="O21">
        <f t="shared" si="4"/>
        <v>2.7463945487804103E-2</v>
      </c>
      <c r="P21">
        <f>M2*N21*O21</f>
        <v>2.7231976820663799E-2</v>
      </c>
      <c r="Q21">
        <f t="shared" si="5"/>
        <v>2.7467399190778081E-2</v>
      </c>
      <c r="S21">
        <f t="shared" si="6"/>
        <v>1.8035519608902942E-2</v>
      </c>
      <c r="T21">
        <f>Q21*R2*S21</f>
        <v>6.3636436461186608E-5</v>
      </c>
      <c r="U21">
        <f>D2*E2*G2*(P21+T21)</f>
        <v>1059621.5771421799</v>
      </c>
      <c r="V21">
        <f t="shared" si="7"/>
        <v>1059.6215771421798</v>
      </c>
      <c r="W21" s="2">
        <v>22.5</v>
      </c>
      <c r="X21">
        <f t="shared" si="8"/>
        <v>388.57499999999999</v>
      </c>
      <c r="Y21" s="6">
        <f t="shared" si="9"/>
        <v>295.8</v>
      </c>
      <c r="Z21">
        <f t="shared" si="10"/>
        <v>2.2719881109601614</v>
      </c>
      <c r="AA21" s="2">
        <v>34.5</v>
      </c>
      <c r="AB21">
        <f t="shared" si="11"/>
        <v>595.81499999999994</v>
      </c>
      <c r="AC21" s="6">
        <f t="shared" si="0"/>
        <v>307.8</v>
      </c>
      <c r="AD21">
        <f t="shared" si="12"/>
        <v>4.2322575139029901</v>
      </c>
      <c r="AE21" s="8">
        <v>10</v>
      </c>
      <c r="AF21">
        <f t="shared" si="13"/>
        <v>0.1</v>
      </c>
      <c r="AG21" s="8">
        <v>90</v>
      </c>
      <c r="AH21">
        <f t="shared" si="14"/>
        <v>0.9</v>
      </c>
      <c r="AI21">
        <f t="shared" si="15"/>
        <v>1.2340075256272223</v>
      </c>
      <c r="AL21">
        <f t="shared" si="16"/>
        <v>798.0004329085358</v>
      </c>
      <c r="AM21" s="12">
        <v>15.5358</v>
      </c>
      <c r="AN21">
        <f t="shared" si="17"/>
        <v>1.9468410491176591E-2</v>
      </c>
      <c r="AO21" s="6">
        <f t="shared" si="18"/>
        <v>7641353482.9750309</v>
      </c>
      <c r="AP21">
        <f t="shared" si="19"/>
        <v>8959507612.9412384</v>
      </c>
      <c r="AQ21">
        <f t="shared" si="20"/>
        <v>8300430547.9581347</v>
      </c>
      <c r="AR21">
        <f t="shared" si="21"/>
        <v>40.697010976638737</v>
      </c>
      <c r="AS21">
        <f t="shared" si="22"/>
        <v>0.1844797521147373</v>
      </c>
      <c r="AT21">
        <f t="shared" si="23"/>
        <v>-0.32371764583691159</v>
      </c>
      <c r="AU21">
        <f t="shared" si="24"/>
        <v>-2.4303990855723674</v>
      </c>
      <c r="AX21">
        <f>AW2*AM21</f>
        <v>10.87506</v>
      </c>
      <c r="AY21">
        <f t="shared" si="25"/>
        <v>13.305459085572366</v>
      </c>
    </row>
    <row r="22" spans="5:52" x14ac:dyDescent="0.25">
      <c r="F22">
        <f t="shared" si="26"/>
        <v>21</v>
      </c>
      <c r="G22">
        <f t="shared" si="1"/>
        <v>1.0329993421166335</v>
      </c>
      <c r="H22">
        <f t="shared" si="27"/>
        <v>-7.3433742672935412E-3</v>
      </c>
      <c r="K22">
        <f t="shared" si="2"/>
        <v>1.8038452553037692E-2</v>
      </c>
      <c r="L22">
        <f>ACOS(-J2*K22)</f>
        <v>1.5731328626061871</v>
      </c>
      <c r="N22">
        <f t="shared" si="3"/>
        <v>0.99983734680744552</v>
      </c>
      <c r="O22">
        <f t="shared" si="4"/>
        <v>2.746394548538893E-2</v>
      </c>
      <c r="P22">
        <f>M2*N22*O22</f>
        <v>2.7231976818793621E-2</v>
      </c>
      <c r="Q22">
        <f t="shared" si="5"/>
        <v>2.7467399188361996E-2</v>
      </c>
      <c r="S22">
        <f t="shared" si="6"/>
        <v>1.8035518541141198E-2</v>
      </c>
      <c r="T22">
        <f>Q22*R2*S22</f>
        <v>6.3636432688103878E-5</v>
      </c>
      <c r="U22">
        <f>D2*E2*G2*(P22+T22)</f>
        <v>1059621.5769231075</v>
      </c>
      <c r="V22">
        <f t="shared" si="7"/>
        <v>1059.6215769231076</v>
      </c>
      <c r="W22" s="2">
        <v>22.2</v>
      </c>
      <c r="X22">
        <f t="shared" si="8"/>
        <v>383.39400000000001</v>
      </c>
      <c r="Y22" s="6">
        <f t="shared" si="9"/>
        <v>295.5</v>
      </c>
      <c r="Z22">
        <f t="shared" si="10"/>
        <v>2.2354798851418054</v>
      </c>
      <c r="AA22" s="2">
        <v>35</v>
      </c>
      <c r="AB22">
        <f t="shared" si="11"/>
        <v>604.44999999999993</v>
      </c>
      <c r="AC22" s="6">
        <f t="shared" si="0"/>
        <v>308.3</v>
      </c>
      <c r="AD22">
        <f t="shared" si="12"/>
        <v>4.3388295745269367</v>
      </c>
      <c r="AE22" s="8">
        <v>5</v>
      </c>
      <c r="AF22">
        <f t="shared" si="13"/>
        <v>0.05</v>
      </c>
      <c r="AG22" s="8">
        <v>96</v>
      </c>
      <c r="AH22">
        <f t="shared" si="14"/>
        <v>0.96</v>
      </c>
      <c r="AI22">
        <f t="shared" si="15"/>
        <v>1.1815010842312399</v>
      </c>
      <c r="AL22">
        <f t="shared" si="16"/>
        <v>798.00043274355255</v>
      </c>
      <c r="AM22" s="12">
        <v>16.837199999999999</v>
      </c>
      <c r="AN22">
        <f t="shared" si="17"/>
        <v>2.1099236678497949E-2</v>
      </c>
      <c r="AO22" s="6">
        <f t="shared" si="18"/>
        <v>7610386570.7108774</v>
      </c>
      <c r="AP22">
        <f t="shared" si="19"/>
        <v>9017892663.8373318</v>
      </c>
      <c r="AQ22">
        <f t="shared" si="20"/>
        <v>8314139617.2741051</v>
      </c>
      <c r="AR22">
        <f t="shared" si="21"/>
        <v>40.764226543494935</v>
      </c>
      <c r="AS22">
        <f t="shared" si="22"/>
        <v>0.18782437366341384</v>
      </c>
      <c r="AT22">
        <f t="shared" si="23"/>
        <v>-0.32151603048402777</v>
      </c>
      <c r="AU22">
        <f t="shared" si="24"/>
        <v>-2.4616924125138708</v>
      </c>
      <c r="AX22">
        <f>AW2*AM22</f>
        <v>11.786039999999998</v>
      </c>
      <c r="AY22">
        <f t="shared" si="25"/>
        <v>14.247732412513869</v>
      </c>
    </row>
    <row r="23" spans="5:52" x14ac:dyDescent="0.25">
      <c r="F23">
        <f t="shared" si="26"/>
        <v>22</v>
      </c>
      <c r="G23">
        <f t="shared" si="1"/>
        <v>1.0329992779695096</v>
      </c>
      <c r="H23">
        <f t="shared" si="27"/>
        <v>-7.2204129887641936E-3</v>
      </c>
      <c r="K23">
        <f t="shared" si="2"/>
        <v>1.8038451432644105E-2</v>
      </c>
      <c r="L23">
        <f>ACOS(-J2*K23)</f>
        <v>1.5731328624610612</v>
      </c>
      <c r="N23">
        <f t="shared" si="3"/>
        <v>0.99983734682764591</v>
      </c>
      <c r="O23">
        <f t="shared" si="4"/>
        <v>2.7463945482855943E-2</v>
      </c>
      <c r="P23">
        <f>M2*N23*O23</f>
        <v>2.7231976816832214E-2</v>
      </c>
      <c r="Q23">
        <f t="shared" si="5"/>
        <v>2.7467399185828054E-2</v>
      </c>
      <c r="S23">
        <f t="shared" si="6"/>
        <v>1.803551742129423E-2</v>
      </c>
      <c r="T23">
        <f>Q23*R2*S23</f>
        <v>6.3636428730970835E-5</v>
      </c>
      <c r="U23">
        <f>D2*E2*G2*(P23+T23)</f>
        <v>1059621.5766933484</v>
      </c>
      <c r="V23">
        <f t="shared" si="7"/>
        <v>1059.6215766933483</v>
      </c>
      <c r="W23" s="2">
        <v>24</v>
      </c>
      <c r="X23">
        <f t="shared" si="8"/>
        <v>414.48</v>
      </c>
      <c r="Y23" s="6">
        <f t="shared" si="9"/>
        <v>297.3</v>
      </c>
      <c r="Z23">
        <f t="shared" si="10"/>
        <v>2.4624618961402045</v>
      </c>
      <c r="AA23" s="2">
        <v>19.5</v>
      </c>
      <c r="AB23">
        <f t="shared" si="11"/>
        <v>336.76499999999999</v>
      </c>
      <c r="AC23" s="6">
        <f t="shared" si="0"/>
        <v>292.8</v>
      </c>
      <c r="AD23">
        <f t="shared" si="12"/>
        <v>1.9293207209093002</v>
      </c>
      <c r="AE23" s="8">
        <v>0</v>
      </c>
      <c r="AF23">
        <f t="shared" si="13"/>
        <v>0</v>
      </c>
      <c r="AG23" s="8">
        <v>86</v>
      </c>
      <c r="AH23">
        <f t="shared" si="14"/>
        <v>0.86</v>
      </c>
      <c r="AI23">
        <f t="shared" si="15"/>
        <v>1.0588586153402879</v>
      </c>
      <c r="AL23">
        <f t="shared" si="16"/>
        <v>798.00043257052096</v>
      </c>
      <c r="AM23" s="12">
        <v>13.815</v>
      </c>
      <c r="AN23">
        <f t="shared" si="17"/>
        <v>1.7312020690889964E-2</v>
      </c>
      <c r="AO23" s="6">
        <f t="shared" si="18"/>
        <v>7797608001.4891062</v>
      </c>
      <c r="AP23">
        <f t="shared" si="19"/>
        <v>7335901190.2954779</v>
      </c>
      <c r="AQ23">
        <f t="shared" si="20"/>
        <v>7566754595.892292</v>
      </c>
      <c r="AR23">
        <f t="shared" si="21"/>
        <v>37.099797783659909</v>
      </c>
      <c r="AS23">
        <f t="shared" si="22"/>
        <v>0.19593880168251537</v>
      </c>
      <c r="AT23">
        <f t="shared" si="23"/>
        <v>-0.32662877206729851</v>
      </c>
      <c r="AU23">
        <f t="shared" si="24"/>
        <v>-2.3743592404994702</v>
      </c>
      <c r="AX23">
        <f>AW2*AM23</f>
        <v>9.6704999999999988</v>
      </c>
      <c r="AY23">
        <f t="shared" si="25"/>
        <v>12.04485924049947</v>
      </c>
    </row>
    <row r="24" spans="5:52" x14ac:dyDescent="0.25">
      <c r="F24">
        <f t="shared" si="26"/>
        <v>23</v>
      </c>
      <c r="G24">
        <f t="shared" si="1"/>
        <v>1.0329992108388433</v>
      </c>
      <c r="H24">
        <f t="shared" si="27"/>
        <v>-7.0974510574202581E-3</v>
      </c>
      <c r="K24">
        <f t="shared" si="2"/>
        <v>1.8038450260139973E-2</v>
      </c>
      <c r="L24">
        <f>ACOS(-J2*K24)</f>
        <v>1.5731328623091856</v>
      </c>
      <c r="N24">
        <f t="shared" si="3"/>
        <v>0.99983734684878567</v>
      </c>
      <c r="O24">
        <f t="shared" si="4"/>
        <v>2.7463945480205147E-2</v>
      </c>
      <c r="P24">
        <f>M2*N24*O24</f>
        <v>2.7231976814779579E-2</v>
      </c>
      <c r="Q24">
        <f t="shared" si="5"/>
        <v>2.7467399183176255E-2</v>
      </c>
      <c r="S24">
        <f t="shared" si="6"/>
        <v>1.8035516249362137E-2</v>
      </c>
      <c r="T24">
        <f>Q24*R2*S24</f>
        <v>6.3636424589787874E-5</v>
      </c>
      <c r="U24">
        <f>D2*E2*G2*(P24+T24)</f>
        <v>1059621.5764529032</v>
      </c>
      <c r="V24">
        <f t="shared" si="7"/>
        <v>1059.6215764529031</v>
      </c>
      <c r="W24" s="2">
        <v>19</v>
      </c>
      <c r="X24">
        <f t="shared" si="8"/>
        <v>328.13</v>
      </c>
      <c r="Y24" s="6">
        <f t="shared" si="9"/>
        <v>292.3</v>
      </c>
      <c r="Z24">
        <f t="shared" si="10"/>
        <v>1.8768481161611772</v>
      </c>
      <c r="AA24" s="2">
        <v>33</v>
      </c>
      <c r="AB24">
        <f t="shared" si="11"/>
        <v>569.91</v>
      </c>
      <c r="AC24" s="6">
        <f t="shared" si="0"/>
        <v>306.3</v>
      </c>
      <c r="AD24">
        <f t="shared" si="12"/>
        <v>3.9260786579739286</v>
      </c>
      <c r="AE24" s="8">
        <v>8</v>
      </c>
      <c r="AF24">
        <f t="shared" si="13"/>
        <v>0.08</v>
      </c>
      <c r="AG24" s="8">
        <v>90</v>
      </c>
      <c r="AH24">
        <f t="shared" si="14"/>
        <v>0.9</v>
      </c>
      <c r="AI24">
        <f t="shared" si="15"/>
        <v>1.001624798591487</v>
      </c>
      <c r="AL24">
        <f t="shared" si="16"/>
        <v>798.00043238944181</v>
      </c>
      <c r="AM24" s="12">
        <v>13.6332</v>
      </c>
      <c r="AN24">
        <f t="shared" si="17"/>
        <v>1.7084201269388158E-2</v>
      </c>
      <c r="AO24" s="6">
        <f t="shared" si="18"/>
        <v>7285896933.6551847</v>
      </c>
      <c r="AP24">
        <f t="shared" si="19"/>
        <v>8786052557.743763</v>
      </c>
      <c r="AQ24">
        <f t="shared" si="20"/>
        <v>8035974745.6994743</v>
      </c>
      <c r="AR24">
        <f t="shared" si="21"/>
        <v>39.400384178164522</v>
      </c>
      <c r="AS24">
        <f t="shared" si="22"/>
        <v>0.19988631026058468</v>
      </c>
      <c r="AT24">
        <f t="shared" si="23"/>
        <v>-0.32693632828632596</v>
      </c>
      <c r="AU24">
        <f t="shared" si="24"/>
        <v>-2.5748189023211658</v>
      </c>
      <c r="AX24">
        <f>AW2*AM24</f>
        <v>9.5432399999999991</v>
      </c>
      <c r="AY24">
        <f t="shared" si="25"/>
        <v>12.118058902321165</v>
      </c>
    </row>
    <row r="25" spans="5:52" x14ac:dyDescent="0.25">
      <c r="F25">
        <f t="shared" si="26"/>
        <v>24</v>
      </c>
      <c r="G25">
        <f t="shared" si="1"/>
        <v>1.0329991407246402</v>
      </c>
      <c r="H25">
        <f t="shared" si="27"/>
        <v>-6.9744884843790126E-3</v>
      </c>
      <c r="K25">
        <f t="shared" si="2"/>
        <v>1.8038449035525383E-2</v>
      </c>
      <c r="L25">
        <f>ACOS(-J2*K25)</f>
        <v>1.57313286215056</v>
      </c>
      <c r="N25">
        <f t="shared" si="3"/>
        <v>0.99983734687086512</v>
      </c>
      <c r="O25">
        <f t="shared" si="4"/>
        <v>2.7463945477436538E-2</v>
      </c>
      <c r="P25">
        <f>M2*N25*O25</f>
        <v>2.7231976812635717E-2</v>
      </c>
      <c r="Q25">
        <f t="shared" si="5"/>
        <v>2.7467399180406603E-2</v>
      </c>
      <c r="S25">
        <f t="shared" si="6"/>
        <v>1.8035515025345013E-2</v>
      </c>
      <c r="T25">
        <f>Q25*R2*S25</f>
        <v>6.3636420264555292E-5</v>
      </c>
      <c r="U25">
        <f>D2*E2*G2*(P25+T25)</f>
        <v>1059621.5762017714</v>
      </c>
      <c r="V25">
        <f t="shared" si="7"/>
        <v>1059.6215762017714</v>
      </c>
      <c r="W25" s="2">
        <v>19.5</v>
      </c>
      <c r="X25">
        <f t="shared" si="8"/>
        <v>336.76499999999999</v>
      </c>
      <c r="Y25" s="6">
        <f t="shared" si="9"/>
        <v>292.8</v>
      </c>
      <c r="Z25">
        <f t="shared" si="10"/>
        <v>1.9293207209093002</v>
      </c>
      <c r="AA25" s="2">
        <v>32</v>
      </c>
      <c r="AB25">
        <f t="shared" si="11"/>
        <v>552.64</v>
      </c>
      <c r="AC25" s="6">
        <f t="shared" si="0"/>
        <v>305.3</v>
      </c>
      <c r="AD25">
        <f t="shared" si="12"/>
        <v>3.7328359060309499</v>
      </c>
      <c r="AE25" s="8">
        <v>7</v>
      </c>
      <c r="AF25">
        <f t="shared" si="13"/>
        <v>7.0000000000000007E-2</v>
      </c>
      <c r="AG25" s="8">
        <v>57</v>
      </c>
      <c r="AH25">
        <f t="shared" si="14"/>
        <v>0.56999999999999995</v>
      </c>
      <c r="AI25">
        <f t="shared" si="15"/>
        <v>0.68050566217023378</v>
      </c>
      <c r="AL25">
        <f t="shared" si="16"/>
        <v>798.00043220031466</v>
      </c>
      <c r="AM25" s="12">
        <v>12.079800000000001</v>
      </c>
      <c r="AN25">
        <f t="shared" si="17"/>
        <v>1.5137585786379274E-2</v>
      </c>
      <c r="AO25" s="6">
        <f t="shared" si="18"/>
        <v>7335901190.2954779</v>
      </c>
      <c r="AP25">
        <f t="shared" si="19"/>
        <v>8671823398.6377773</v>
      </c>
      <c r="AQ25">
        <f t="shared" si="20"/>
        <v>8003862294.4666271</v>
      </c>
      <c r="AR25">
        <f t="shared" si="21"/>
        <v>39.242936829769874</v>
      </c>
      <c r="AS25">
        <f t="shared" si="22"/>
        <v>0.22451012607792586</v>
      </c>
      <c r="AT25">
        <f t="shared" si="23"/>
        <v>-0.32956425918838794</v>
      </c>
      <c r="AU25">
        <f t="shared" si="24"/>
        <v>-2.9036050426192301</v>
      </c>
      <c r="AX25">
        <f>AW2*AM25</f>
        <v>8.4558599999999995</v>
      </c>
      <c r="AY25">
        <f t="shared" si="25"/>
        <v>11.359465042619229</v>
      </c>
    </row>
    <row r="26" spans="5:52" x14ac:dyDescent="0.25">
      <c r="F26">
        <f t="shared" si="26"/>
        <v>25</v>
      </c>
      <c r="G26">
        <f t="shared" si="1"/>
        <v>1.032999067626907</v>
      </c>
      <c r="H26">
        <f t="shared" si="27"/>
        <v>-6.8515252807577944E-3</v>
      </c>
      <c r="K26">
        <f t="shared" si="2"/>
        <v>1.8038447758800463E-2</v>
      </c>
      <c r="L26">
        <f>ACOS(-J2*K26)</f>
        <v>1.5731328619851843</v>
      </c>
      <c r="N26">
        <f t="shared" si="3"/>
        <v>0.99983734689388393</v>
      </c>
      <c r="O26">
        <f t="shared" si="4"/>
        <v>2.7463945474550115E-2</v>
      </c>
      <c r="P26">
        <f>M2*N26*O26</f>
        <v>2.7231976810400627E-2</v>
      </c>
      <c r="Q26">
        <f t="shared" si="5"/>
        <v>2.746739917751909E-2</v>
      </c>
      <c r="S26">
        <f t="shared" si="6"/>
        <v>1.8035513749242983E-2</v>
      </c>
      <c r="T26">
        <f>Q26*R2*S26</f>
        <v>6.363641575527355E-5</v>
      </c>
      <c r="U26">
        <f>D2*E2*G2*(P26+T26)</f>
        <v>1059621.5759399536</v>
      </c>
      <c r="V26">
        <f t="shared" si="7"/>
        <v>1059.6215759399536</v>
      </c>
      <c r="W26" s="2">
        <v>18</v>
      </c>
      <c r="X26">
        <f t="shared" si="8"/>
        <v>310.86</v>
      </c>
      <c r="Y26" s="6">
        <f t="shared" si="9"/>
        <v>291.3</v>
      </c>
      <c r="Z26">
        <f t="shared" si="10"/>
        <v>1.7756411433293229</v>
      </c>
      <c r="AA26" s="2">
        <v>33</v>
      </c>
      <c r="AB26">
        <f t="shared" si="11"/>
        <v>569.91</v>
      </c>
      <c r="AC26" s="6">
        <f t="shared" si="0"/>
        <v>306.3</v>
      </c>
      <c r="AD26">
        <f t="shared" si="12"/>
        <v>3.9260786579739286</v>
      </c>
      <c r="AE26" s="8">
        <v>0</v>
      </c>
      <c r="AF26">
        <f t="shared" si="13"/>
        <v>0</v>
      </c>
      <c r="AG26" s="8">
        <v>74</v>
      </c>
      <c r="AH26">
        <f t="shared" si="14"/>
        <v>0.74</v>
      </c>
      <c r="AI26">
        <f t="shared" si="15"/>
        <v>0.65698722303184942</v>
      </c>
      <c r="AL26">
        <f t="shared" si="16"/>
        <v>798.00043200313985</v>
      </c>
      <c r="AM26" s="12">
        <v>11.3238</v>
      </c>
      <c r="AN26">
        <f t="shared" si="17"/>
        <v>1.4190217881931479E-2</v>
      </c>
      <c r="AO26" s="6">
        <f t="shared" si="18"/>
        <v>7186655762.2100019</v>
      </c>
      <c r="AP26">
        <f t="shared" si="19"/>
        <v>8786052557.743763</v>
      </c>
      <c r="AQ26">
        <f t="shared" si="20"/>
        <v>7986354159.9768829</v>
      </c>
      <c r="AR26">
        <f t="shared" si="21"/>
        <v>39.157094446366656</v>
      </c>
      <c r="AS26">
        <f t="shared" si="22"/>
        <v>0.22652335230795612</v>
      </c>
      <c r="AT26">
        <f t="shared" si="23"/>
        <v>-0.33084320585939248</v>
      </c>
      <c r="AU26">
        <f t="shared" si="24"/>
        <v>-2.9345780120614551</v>
      </c>
      <c r="AX26">
        <f>AW2*AM26</f>
        <v>7.92666</v>
      </c>
      <c r="AY26">
        <f t="shared" si="25"/>
        <v>10.861238012061456</v>
      </c>
    </row>
    <row r="27" spans="5:52" x14ac:dyDescent="0.25">
      <c r="F27">
        <f t="shared" si="26"/>
        <v>26</v>
      </c>
      <c r="G27">
        <f t="shared" si="1"/>
        <v>1.0329989915456501</v>
      </c>
      <c r="H27">
        <f t="shared" si="27"/>
        <v>-6.728561457673996E-3</v>
      </c>
      <c r="K27">
        <f t="shared" si="2"/>
        <v>1.8038446429965323E-2</v>
      </c>
      <c r="L27">
        <f>ACOS(-J2*K27)</f>
        <v>1.5731328618130589</v>
      </c>
      <c r="N27">
        <f t="shared" si="3"/>
        <v>0.99983734691784243</v>
      </c>
      <c r="O27">
        <f t="shared" si="4"/>
        <v>2.7463945471545882E-2</v>
      </c>
      <c r="P27">
        <f>M2*N27*O27</f>
        <v>2.723197680807431E-2</v>
      </c>
      <c r="Q27">
        <f t="shared" si="5"/>
        <v>2.7467399174513726E-2</v>
      </c>
      <c r="S27">
        <f t="shared" si="6"/>
        <v>1.8035512421056152E-2</v>
      </c>
      <c r="T27">
        <f>Q27*R2*S27</f>
        <v>6.3636411061943014E-5</v>
      </c>
      <c r="U27">
        <f>D2*E2*G2*(P27+T27)</f>
        <v>1059621.5756674493</v>
      </c>
      <c r="V27">
        <f t="shared" si="7"/>
        <v>1059.6215756674492</v>
      </c>
      <c r="W27" s="2">
        <v>17.2</v>
      </c>
      <c r="X27">
        <f t="shared" si="8"/>
        <v>297.04399999999998</v>
      </c>
      <c r="Y27" s="6">
        <f t="shared" si="9"/>
        <v>290.5</v>
      </c>
      <c r="Z27">
        <f t="shared" si="10"/>
        <v>1.6981526309346002</v>
      </c>
      <c r="AA27" s="2">
        <v>32.5</v>
      </c>
      <c r="AB27">
        <f t="shared" si="11"/>
        <v>561.27499999999998</v>
      </c>
      <c r="AC27" s="6">
        <f t="shared" si="0"/>
        <v>305.8</v>
      </c>
      <c r="AD27">
        <f t="shared" si="12"/>
        <v>3.828396124508755</v>
      </c>
      <c r="AE27" s="8">
        <v>7</v>
      </c>
      <c r="AF27">
        <f t="shared" si="13"/>
        <v>7.0000000000000007E-2</v>
      </c>
      <c r="AG27" s="8">
        <v>80</v>
      </c>
      <c r="AH27">
        <f t="shared" si="14"/>
        <v>0.8</v>
      </c>
      <c r="AI27">
        <f t="shared" si="15"/>
        <v>0.81325491673164663</v>
      </c>
      <c r="AL27">
        <f t="shared" si="16"/>
        <v>798.00043179791692</v>
      </c>
      <c r="AM27" s="12">
        <v>13.233599999999999</v>
      </c>
      <c r="AN27">
        <f t="shared" si="17"/>
        <v>1.6583449673309492E-2</v>
      </c>
      <c r="AO27" s="6">
        <f t="shared" si="18"/>
        <v>7107995610.2977571</v>
      </c>
      <c r="AP27">
        <f t="shared" si="19"/>
        <v>8728797836.0748711</v>
      </c>
      <c r="AQ27">
        <f t="shared" si="20"/>
        <v>7918396723.1863136</v>
      </c>
      <c r="AR27">
        <f t="shared" si="21"/>
        <v>38.823899133782497</v>
      </c>
      <c r="AS27">
        <f t="shared" si="22"/>
        <v>0.21374709362576927</v>
      </c>
      <c r="AT27">
        <f t="shared" si="23"/>
        <v>-0.32761234294103214</v>
      </c>
      <c r="AU27">
        <f t="shared" si="24"/>
        <v>-2.7186895874063155</v>
      </c>
      <c r="AX27">
        <f>AW2*AM27</f>
        <v>9.263519999999998</v>
      </c>
      <c r="AY27">
        <f t="shared" si="25"/>
        <v>11.982209587406313</v>
      </c>
    </row>
    <row r="28" spans="5:52" x14ac:dyDescent="0.25">
      <c r="F28">
        <f t="shared" si="26"/>
        <v>27</v>
      </c>
      <c r="G28">
        <f t="shared" si="1"/>
        <v>1.0329989124808765</v>
      </c>
      <c r="H28">
        <f t="shared" si="27"/>
        <v>-6.6055970262450664E-3</v>
      </c>
      <c r="K28">
        <f t="shared" si="2"/>
        <v>1.803844504902008E-2</v>
      </c>
      <c r="L28">
        <f>ACOS(-J2*K28)</f>
        <v>1.5731328616341838</v>
      </c>
      <c r="N28">
        <f t="shared" si="3"/>
        <v>0.9998373469427404</v>
      </c>
      <c r="O28">
        <f t="shared" si="4"/>
        <v>2.7463945468423848E-2</v>
      </c>
      <c r="P28">
        <f>M2*N28*O28</f>
        <v>2.7231976805656779E-2</v>
      </c>
      <c r="Q28">
        <f t="shared" si="5"/>
        <v>2.7467399171390513E-2</v>
      </c>
      <c r="S28">
        <f t="shared" si="6"/>
        <v>1.8035511040784647E-2</v>
      </c>
      <c r="T28">
        <f>Q28*R2*S28</f>
        <v>6.3636406184564145E-5</v>
      </c>
      <c r="U28">
        <f>D2*E2*G2*(P28+T28)</f>
        <v>1059621.5753842592</v>
      </c>
      <c r="V28">
        <f t="shared" si="7"/>
        <v>1059.6215753842591</v>
      </c>
      <c r="W28" s="2">
        <v>18</v>
      </c>
      <c r="X28">
        <f t="shared" si="8"/>
        <v>310.86</v>
      </c>
      <c r="Y28" s="6">
        <f t="shared" si="9"/>
        <v>291.3</v>
      </c>
      <c r="Z28">
        <f t="shared" si="10"/>
        <v>1.7756411433293229</v>
      </c>
      <c r="AA28" s="2">
        <v>33.5</v>
      </c>
      <c r="AB28">
        <f t="shared" si="11"/>
        <v>578.54499999999996</v>
      </c>
      <c r="AC28" s="6">
        <f t="shared" si="0"/>
        <v>306.8</v>
      </c>
      <c r="AD28">
        <f t="shared" si="12"/>
        <v>4.02592295454017</v>
      </c>
      <c r="AE28" s="8">
        <v>6</v>
      </c>
      <c r="AF28">
        <f t="shared" si="13"/>
        <v>0.06</v>
      </c>
      <c r="AG28" s="8">
        <v>90</v>
      </c>
      <c r="AH28">
        <f t="shared" si="14"/>
        <v>0.9</v>
      </c>
      <c r="AI28">
        <f t="shared" si="15"/>
        <v>0.91981620313440038</v>
      </c>
      <c r="AL28">
        <f t="shared" si="16"/>
        <v>798.00043158464666</v>
      </c>
      <c r="AM28" s="12">
        <v>13.068</v>
      </c>
      <c r="AN28">
        <f t="shared" si="17"/>
        <v>1.6375930992981964E-2</v>
      </c>
      <c r="AO28" s="6">
        <f t="shared" si="18"/>
        <v>7186655762.2100019</v>
      </c>
      <c r="AP28">
        <f t="shared" si="19"/>
        <v>8843588481.3744526</v>
      </c>
      <c r="AQ28">
        <f t="shared" si="20"/>
        <v>8015122121.7922268</v>
      </c>
      <c r="AR28">
        <f t="shared" si="21"/>
        <v>39.298143763147287</v>
      </c>
      <c r="AS28">
        <f t="shared" si="22"/>
        <v>0.20573013152075317</v>
      </c>
      <c r="AT28">
        <f t="shared" si="23"/>
        <v>-0.32789249315947433</v>
      </c>
      <c r="AU28">
        <f t="shared" si="24"/>
        <v>-2.6509492568267183</v>
      </c>
      <c r="AX28">
        <f>AW2*AM28</f>
        <v>9.1475999999999988</v>
      </c>
      <c r="AY28">
        <f t="shared" si="25"/>
        <v>11.798549256826718</v>
      </c>
    </row>
    <row r="29" spans="5:52" x14ac:dyDescent="0.25">
      <c r="F29">
        <f t="shared" si="26"/>
        <v>28</v>
      </c>
      <c r="G29">
        <f t="shared" si="1"/>
        <v>1.0329988304325932</v>
      </c>
      <c r="H29">
        <f t="shared" si="27"/>
        <v>-6.4826319975885126E-3</v>
      </c>
      <c r="K29">
        <f t="shared" si="2"/>
        <v>1.8038443615964867E-2</v>
      </c>
      <c r="L29">
        <f>ACOS(-J2*K29)</f>
        <v>1.5731328614485585</v>
      </c>
      <c r="N29">
        <f t="shared" si="3"/>
        <v>0.99983734696857784</v>
      </c>
      <c r="O29">
        <f t="shared" si="4"/>
        <v>2.7463945465183992E-2</v>
      </c>
      <c r="P29">
        <f>M2*N29*O29</f>
        <v>2.7231976803148004E-2</v>
      </c>
      <c r="Q29">
        <f t="shared" si="5"/>
        <v>2.7467399168149435E-2</v>
      </c>
      <c r="S29">
        <f t="shared" si="6"/>
        <v>1.803550960842859E-2</v>
      </c>
      <c r="T29">
        <f>Q29*R2*S29</f>
        <v>6.3636401123137336E-5</v>
      </c>
      <c r="U29">
        <f>D2*E2*G2*(P29+T29)</f>
        <v>1059621.5750903825</v>
      </c>
      <c r="V29">
        <f t="shared" si="7"/>
        <v>1059.6215750903825</v>
      </c>
      <c r="W29" s="2">
        <v>21</v>
      </c>
      <c r="X29">
        <f t="shared" si="8"/>
        <v>362.67</v>
      </c>
      <c r="Y29" s="6">
        <f t="shared" si="9"/>
        <v>294.3</v>
      </c>
      <c r="Z29">
        <f t="shared" si="10"/>
        <v>2.0945280629249932</v>
      </c>
      <c r="AA29" s="2">
        <v>33.5</v>
      </c>
      <c r="AB29">
        <f t="shared" si="11"/>
        <v>578.54499999999996</v>
      </c>
      <c r="AC29" s="6">
        <f t="shared" si="0"/>
        <v>306.8</v>
      </c>
      <c r="AD29">
        <f t="shared" si="12"/>
        <v>4.02592295454017</v>
      </c>
      <c r="AE29" s="8">
        <v>10</v>
      </c>
      <c r="AF29">
        <f t="shared" si="13"/>
        <v>0.1</v>
      </c>
      <c r="AG29" s="8">
        <v>90</v>
      </c>
      <c r="AH29">
        <f t="shared" si="14"/>
        <v>0.9</v>
      </c>
      <c r="AI29">
        <f t="shared" si="15"/>
        <v>1.1438337760432555</v>
      </c>
      <c r="AL29">
        <f t="shared" si="16"/>
        <v>798.00043136332829</v>
      </c>
      <c r="AM29" s="12">
        <v>14.538600000000001</v>
      </c>
      <c r="AN29">
        <f t="shared" si="17"/>
        <v>1.8218787144214713E-2</v>
      </c>
      <c r="AO29" s="6">
        <f t="shared" si="18"/>
        <v>7487459175.1471529</v>
      </c>
      <c r="AP29">
        <f t="shared" si="19"/>
        <v>8843588481.3744526</v>
      </c>
      <c r="AQ29">
        <f t="shared" si="20"/>
        <v>8165523828.2608032</v>
      </c>
      <c r="AR29">
        <f t="shared" si="21"/>
        <v>40.03556332996272</v>
      </c>
      <c r="AS29">
        <f t="shared" si="22"/>
        <v>0.19026976921660807</v>
      </c>
      <c r="AT29">
        <f t="shared" si="23"/>
        <v>-0.32540463735531011</v>
      </c>
      <c r="AU29">
        <f t="shared" si="24"/>
        <v>-2.4787885017342299</v>
      </c>
      <c r="AX29">
        <f>AW2*AM29</f>
        <v>10.177020000000001</v>
      </c>
      <c r="AY29">
        <f t="shared" si="25"/>
        <v>12.655808501734231</v>
      </c>
    </row>
    <row r="30" spans="5:52" x14ac:dyDescent="0.25">
      <c r="F30">
        <f t="shared" si="26"/>
        <v>29</v>
      </c>
      <c r="G30">
        <f t="shared" si="1"/>
        <v>1.0329987454008078</v>
      </c>
      <c r="H30">
        <f t="shared" si="27"/>
        <v>-6.359666382821893E-3</v>
      </c>
      <c r="K30">
        <f t="shared" si="2"/>
        <v>1.8038442130799803E-2</v>
      </c>
      <c r="L30">
        <f>ACOS(-J2*K30)</f>
        <v>1.5731328612561835</v>
      </c>
      <c r="N30">
        <f t="shared" si="3"/>
        <v>0.99983734699535487</v>
      </c>
      <c r="O30">
        <f t="shared" si="4"/>
        <v>2.7463945461826327E-2</v>
      </c>
      <c r="P30">
        <f>M2*N30*O30</f>
        <v>2.7231976800548008E-2</v>
      </c>
      <c r="Q30">
        <f t="shared" si="5"/>
        <v>2.7467399164790501E-2</v>
      </c>
      <c r="S30">
        <f t="shared" si="6"/>
        <v>1.803550812398811E-2</v>
      </c>
      <c r="T30">
        <f>Q30*R2*S30</f>
        <v>6.363639587766306E-5</v>
      </c>
      <c r="U30">
        <f>D2*E2*G2*(P30+T30)</f>
        <v>1059621.5747858195</v>
      </c>
      <c r="V30">
        <f t="shared" si="7"/>
        <v>1059.6215747858196</v>
      </c>
      <c r="W30" s="2">
        <v>20.2</v>
      </c>
      <c r="X30">
        <f t="shared" si="8"/>
        <v>348.85399999999998</v>
      </c>
      <c r="Y30" s="6">
        <f t="shared" si="9"/>
        <v>293.5</v>
      </c>
      <c r="Z30">
        <f t="shared" si="10"/>
        <v>2.0049396361497469</v>
      </c>
      <c r="AA30" s="2">
        <v>34.5</v>
      </c>
      <c r="AB30">
        <f t="shared" si="11"/>
        <v>595.81499999999994</v>
      </c>
      <c r="AC30" s="6">
        <f t="shared" si="0"/>
        <v>307.8</v>
      </c>
      <c r="AD30">
        <f t="shared" si="12"/>
        <v>4.2322575139029901</v>
      </c>
      <c r="AE30" s="8">
        <v>13</v>
      </c>
      <c r="AF30">
        <f t="shared" si="13"/>
        <v>0.13</v>
      </c>
      <c r="AG30" s="8">
        <v>93</v>
      </c>
      <c r="AH30">
        <f t="shared" si="14"/>
        <v>0.93</v>
      </c>
      <c r="AI30">
        <f t="shared" si="15"/>
        <v>1.2073936692133267</v>
      </c>
      <c r="AL30">
        <f t="shared" si="16"/>
        <v>798.00043113396214</v>
      </c>
      <c r="AM30" s="12">
        <v>14.223599999999999</v>
      </c>
      <c r="AN30">
        <f t="shared" si="17"/>
        <v>1.7824050520609619E-2</v>
      </c>
      <c r="AO30" s="6">
        <f t="shared" si="18"/>
        <v>7406339021.9600296</v>
      </c>
      <c r="AP30">
        <f t="shared" si="19"/>
        <v>8959507612.9412384</v>
      </c>
      <c r="AQ30">
        <f t="shared" si="20"/>
        <v>8182923317.450634</v>
      </c>
      <c r="AR30">
        <f t="shared" si="21"/>
        <v>40.120873025460462</v>
      </c>
      <c r="AS30">
        <f t="shared" si="22"/>
        <v>0.1861659468239194</v>
      </c>
      <c r="AT30">
        <f t="shared" si="23"/>
        <v>-0.32593753179717699</v>
      </c>
      <c r="AU30">
        <f t="shared" si="24"/>
        <v>-2.4344731586529327</v>
      </c>
      <c r="AX30">
        <f>AW2*AM30</f>
        <v>9.9565199999999994</v>
      </c>
      <c r="AY30">
        <f t="shared" si="25"/>
        <v>12.390993158652932</v>
      </c>
    </row>
    <row r="31" spans="5:52" x14ac:dyDescent="0.25">
      <c r="F31">
        <f t="shared" si="26"/>
        <v>30</v>
      </c>
      <c r="G31">
        <f t="shared" si="1"/>
        <v>1.0329986573855279</v>
      </c>
      <c r="H31">
        <f t="shared" si="27"/>
        <v>-6.2367001930628179E-3</v>
      </c>
      <c r="K31">
        <f t="shared" si="2"/>
        <v>1.8038440593525027E-2</v>
      </c>
      <c r="L31">
        <f>ACOS(-J2*K31)</f>
        <v>1.5731328610570585</v>
      </c>
      <c r="N31">
        <f t="shared" si="3"/>
        <v>0.99983734702307137</v>
      </c>
      <c r="O31">
        <f t="shared" si="4"/>
        <v>2.7463945458350857E-2</v>
      </c>
      <c r="P31">
        <f>M2*N31*O31</f>
        <v>2.7231976797856793E-2</v>
      </c>
      <c r="Q31">
        <f t="shared" si="5"/>
        <v>2.7467399161313719E-2</v>
      </c>
      <c r="S31">
        <f t="shared" si="6"/>
        <v>1.8035506587463342E-2</v>
      </c>
      <c r="T31">
        <f>Q31*R2*S31</f>
        <v>6.3636390448141821E-5</v>
      </c>
      <c r="U31">
        <f>D2*E2*G2*(P31+T31)</f>
        <v>1059621.5744705708</v>
      </c>
      <c r="V31">
        <f t="shared" si="7"/>
        <v>1059.6215744705707</v>
      </c>
      <c r="W31" s="2">
        <v>22</v>
      </c>
      <c r="X31">
        <f t="shared" si="8"/>
        <v>379.94</v>
      </c>
      <c r="Y31" s="6">
        <f t="shared" si="9"/>
        <v>295.3</v>
      </c>
      <c r="Z31">
        <f t="shared" si="10"/>
        <v>2.2114271288940266</v>
      </c>
      <c r="AA31" s="2">
        <v>34</v>
      </c>
      <c r="AB31">
        <f t="shared" si="11"/>
        <v>587.17999999999995</v>
      </c>
      <c r="AC31" s="6">
        <f t="shared" si="0"/>
        <v>307.3</v>
      </c>
      <c r="AD31">
        <f t="shared" si="12"/>
        <v>4.1279690380750855</v>
      </c>
      <c r="AE31" s="8">
        <v>0</v>
      </c>
      <c r="AF31">
        <f t="shared" si="13"/>
        <v>0</v>
      </c>
      <c r="AG31" s="8">
        <v>73</v>
      </c>
      <c r="AH31">
        <f t="shared" si="14"/>
        <v>0.73</v>
      </c>
      <c r="AI31">
        <f t="shared" si="15"/>
        <v>0.80717090204631969</v>
      </c>
      <c r="AL31">
        <f t="shared" si="16"/>
        <v>798.00043089654844</v>
      </c>
      <c r="AM31" s="12">
        <v>15.026400000000001</v>
      </c>
      <c r="AN31">
        <f t="shared" si="17"/>
        <v>1.8830065020288191E-2</v>
      </c>
      <c r="AO31" s="6">
        <f t="shared" si="18"/>
        <v>7589794316.8739386</v>
      </c>
      <c r="AP31">
        <f t="shared" si="19"/>
        <v>8901406526.1969452</v>
      </c>
      <c r="AQ31">
        <f t="shared" si="20"/>
        <v>8245600421.5354424</v>
      </c>
      <c r="AR31">
        <f t="shared" si="21"/>
        <v>40.428178866788272</v>
      </c>
      <c r="AS31">
        <f t="shared" si="22"/>
        <v>0.21422023342322555</v>
      </c>
      <c r="AT31">
        <f t="shared" si="23"/>
        <v>-0.32457941222261094</v>
      </c>
      <c r="AU31">
        <f t="shared" si="24"/>
        <v>-2.8110310072489981</v>
      </c>
      <c r="AX31">
        <f>AW2*AM31</f>
        <v>10.51848</v>
      </c>
      <c r="AY31">
        <f t="shared" si="25"/>
        <v>13.329511007248998</v>
      </c>
    </row>
    <row r="32" spans="5:52" x14ac:dyDescent="0.25">
      <c r="E32" t="s">
        <v>5</v>
      </c>
      <c r="F32">
        <f t="shared" si="26"/>
        <v>31</v>
      </c>
      <c r="G32">
        <f t="shared" si="1"/>
        <v>1.0329985663867614</v>
      </c>
      <c r="H32">
        <f t="shared" si="27"/>
        <v>-6.1137334394289495E-3</v>
      </c>
      <c r="K32">
        <f t="shared" si="2"/>
        <v>1.8038439004140684E-2</v>
      </c>
      <c r="L32">
        <f>ACOS(-J2*K32)</f>
        <v>1.5731328608511839</v>
      </c>
      <c r="N32">
        <f t="shared" si="3"/>
        <v>0.99983734705172733</v>
      </c>
      <c r="O32">
        <f t="shared" si="4"/>
        <v>2.7463945454757572E-2</v>
      </c>
      <c r="P32">
        <f>M2*N32*O32</f>
        <v>2.7231976795074345E-2</v>
      </c>
      <c r="Q32">
        <f t="shared" si="5"/>
        <v>2.7467399157719081E-2</v>
      </c>
      <c r="S32">
        <f t="shared" si="6"/>
        <v>1.8035504998854424E-2</v>
      </c>
      <c r="T32">
        <f>Q32*R2*S32</f>
        <v>6.3636384834574091E-5</v>
      </c>
      <c r="U32">
        <f>D2*E2*G2*(P32+T32)</f>
        <v>1059621.5741446356</v>
      </c>
      <c r="V32">
        <f t="shared" si="7"/>
        <v>1059.6215741446356</v>
      </c>
      <c r="W32" s="2">
        <v>20</v>
      </c>
      <c r="X32">
        <f t="shared" si="8"/>
        <v>345.4</v>
      </c>
      <c r="Y32" s="6">
        <f t="shared" si="9"/>
        <v>293.3</v>
      </c>
      <c r="Z32">
        <f t="shared" si="10"/>
        <v>1.9830739015404046</v>
      </c>
      <c r="AA32" s="2">
        <v>35</v>
      </c>
      <c r="AB32">
        <f t="shared" si="11"/>
        <v>604.44999999999993</v>
      </c>
      <c r="AC32" s="6">
        <f t="shared" si="0"/>
        <v>308.3</v>
      </c>
      <c r="AD32">
        <f t="shared" si="12"/>
        <v>4.3388295745269367</v>
      </c>
      <c r="AE32" s="8">
        <v>0</v>
      </c>
      <c r="AF32">
        <f t="shared" si="13"/>
        <v>0</v>
      </c>
      <c r="AG32" s="8">
        <v>77</v>
      </c>
      <c r="AH32">
        <f t="shared" si="14"/>
        <v>0.77</v>
      </c>
      <c r="AI32">
        <f t="shared" si="15"/>
        <v>0.76348345209305579</v>
      </c>
      <c r="AL32">
        <f t="shared" si="16"/>
        <v>798.00043065108684</v>
      </c>
      <c r="AM32" s="12">
        <v>13.356257142857142</v>
      </c>
      <c r="AN32">
        <f t="shared" si="17"/>
        <v>1.6737155306996265E-2</v>
      </c>
      <c r="AO32" s="6">
        <f t="shared" si="18"/>
        <v>7386162396.6875706</v>
      </c>
      <c r="AP32">
        <f t="shared" si="19"/>
        <v>9017892663.8373318</v>
      </c>
      <c r="AQ32">
        <f t="shared" si="20"/>
        <v>8202027530.2624512</v>
      </c>
      <c r="AR32">
        <f t="shared" si="21"/>
        <v>40.214540980876798</v>
      </c>
      <c r="AS32">
        <f t="shared" si="22"/>
        <v>0.21767144380389389</v>
      </c>
      <c r="AT32">
        <f t="shared" si="23"/>
        <v>-0.327404840335555</v>
      </c>
      <c r="AU32">
        <f t="shared" si="24"/>
        <v>-2.8659569965234097</v>
      </c>
      <c r="AX32">
        <f>AW2*AM32</f>
        <v>9.3493799999999982</v>
      </c>
      <c r="AY32">
        <f t="shared" si="25"/>
        <v>12.215336996523408</v>
      </c>
      <c r="AZ32">
        <f>SUM(AY2:AY32)/31</f>
        <v>12.590886507886838</v>
      </c>
    </row>
    <row r="33" spans="6:51" x14ac:dyDescent="0.25">
      <c r="F33">
        <f t="shared" si="26"/>
        <v>32</v>
      </c>
      <c r="G33">
        <f t="shared" si="1"/>
        <v>1.0329984724045167</v>
      </c>
      <c r="H33">
        <f t="shared" si="27"/>
        <v>-5.9907661330380058E-3</v>
      </c>
      <c r="K33">
        <f t="shared" si="2"/>
        <v>1.8038437362646913E-2</v>
      </c>
      <c r="L33">
        <f>ACOS(-J2*K33)</f>
        <v>1.5731328606385595</v>
      </c>
      <c r="N33">
        <f t="shared" si="3"/>
        <v>0.99983734708132288</v>
      </c>
      <c r="O33">
        <f t="shared" si="4"/>
        <v>2.7463945451046488E-2</v>
      </c>
      <c r="P33">
        <f>M2*N33*O33</f>
        <v>2.7231976792200682E-2</v>
      </c>
      <c r="Q33">
        <f>(22/7*L33)/180</f>
        <v>2.7467399154006596E-2</v>
      </c>
      <c r="S33">
        <f t="shared" si="6"/>
        <v>1.8035503358161505E-2</v>
      </c>
      <c r="T33">
        <f>Q33*R2*S33</f>
        <v>6.36363790369604E-5</v>
      </c>
      <c r="U33">
        <f>D2*E2*G2*(P33+T33)</f>
        <v>1059621.5738080149</v>
      </c>
      <c r="V33">
        <f t="shared" si="7"/>
        <v>1059.6215738080148</v>
      </c>
      <c r="W33" s="2">
        <v>19.5</v>
      </c>
      <c r="X33">
        <f t="shared" si="8"/>
        <v>336.76499999999999</v>
      </c>
      <c r="Y33" s="6">
        <f t="shared" si="9"/>
        <v>292.8</v>
      </c>
      <c r="Z33">
        <f t="shared" si="10"/>
        <v>1.9293207209093002</v>
      </c>
      <c r="AA33" s="2">
        <v>36</v>
      </c>
      <c r="AB33">
        <f t="shared" si="11"/>
        <v>621.72</v>
      </c>
      <c r="AC33" s="6">
        <f t="shared" si="0"/>
        <v>309.3</v>
      </c>
      <c r="AD33">
        <f t="shared" si="12"/>
        <v>4.5589921905329831</v>
      </c>
      <c r="AE33" s="8">
        <v>4</v>
      </c>
      <c r="AF33">
        <f t="shared" si="13"/>
        <v>0.04</v>
      </c>
      <c r="AG33" s="8">
        <v>99</v>
      </c>
      <c r="AH33">
        <f t="shared" si="14"/>
        <v>0.99</v>
      </c>
      <c r="AI33">
        <f t="shared" si="15"/>
        <v>1.0461936006607633</v>
      </c>
      <c r="AL33">
        <f t="shared" si="16"/>
        <v>798.00043039757782</v>
      </c>
      <c r="AM33">
        <v>13.0014</v>
      </c>
      <c r="AN33">
        <f t="shared" si="17"/>
        <v>1.6292472415738515E-2</v>
      </c>
      <c r="AO33" s="6">
        <f t="shared" si="18"/>
        <v>7335901190.2954779</v>
      </c>
      <c r="AP33">
        <f t="shared" si="19"/>
        <v>9135518354.5049133</v>
      </c>
      <c r="AQ33">
        <f t="shared" si="20"/>
        <v>8235709772.4001961</v>
      </c>
      <c r="AR33">
        <f t="shared" si="21"/>
        <v>40.379685014078163</v>
      </c>
      <c r="AS33">
        <f t="shared" si="22"/>
        <v>0.19680295194051325</v>
      </c>
      <c r="AT33">
        <f t="shared" si="23"/>
        <v>-0.32800516223875298</v>
      </c>
      <c r="AU33">
        <f t="shared" si="24"/>
        <v>-2.6066049401088236</v>
      </c>
      <c r="AX33">
        <f>AW2*AM33</f>
        <v>9.1009799999999998</v>
      </c>
      <c r="AY33">
        <f t="shared" si="25"/>
        <v>11.707584940108823</v>
      </c>
    </row>
    <row r="34" spans="6:51" x14ac:dyDescent="0.25">
      <c r="F34">
        <f t="shared" si="26"/>
        <v>33</v>
      </c>
      <c r="G34">
        <f t="shared" si="1"/>
        <v>1.0329983754388021</v>
      </c>
      <c r="H34">
        <f t="shared" si="27"/>
        <v>-5.8677982850077496E-3</v>
      </c>
      <c r="K34">
        <f t="shared" si="2"/>
        <v>1.803843566904386E-2</v>
      </c>
      <c r="L34">
        <f>ACOS(-J2*K34)</f>
        <v>1.5731328604191852</v>
      </c>
      <c r="N34">
        <f t="shared" si="3"/>
        <v>0.9998373471118579</v>
      </c>
      <c r="O34">
        <f t="shared" si="4"/>
        <v>2.7463945447217586E-2</v>
      </c>
      <c r="P34">
        <f>M2*N34*O34</f>
        <v>2.7231976789235782E-2</v>
      </c>
      <c r="Q34">
        <f t="shared" si="5"/>
        <v>2.746739915017625E-2</v>
      </c>
      <c r="S34">
        <f t="shared" si="6"/>
        <v>1.8035501665384725E-2</v>
      </c>
      <c r="T34">
        <f>Q34*R2*S34</f>
        <v>6.3636373055301221E-5</v>
      </c>
      <c r="U34">
        <f>D2*E2*G2*(P34+T34)</f>
        <v>1059621.5734607074</v>
      </c>
      <c r="V34">
        <f t="shared" si="7"/>
        <v>1059.6215734607074</v>
      </c>
      <c r="W34" s="2">
        <v>19.5</v>
      </c>
      <c r="X34">
        <f t="shared" si="8"/>
        <v>336.76499999999999</v>
      </c>
      <c r="Y34" s="6">
        <f t="shared" si="9"/>
        <v>292.8</v>
      </c>
      <c r="Z34">
        <f t="shared" si="10"/>
        <v>1.9293207209093002</v>
      </c>
      <c r="AA34" s="2">
        <v>34</v>
      </c>
      <c r="AB34">
        <f t="shared" si="11"/>
        <v>587.17999999999995</v>
      </c>
      <c r="AC34" s="6">
        <f t="shared" si="0"/>
        <v>307.3</v>
      </c>
      <c r="AD34">
        <f t="shared" si="12"/>
        <v>4.1279690380750855</v>
      </c>
      <c r="AE34" s="8">
        <v>12</v>
      </c>
      <c r="AF34">
        <f t="shared" si="13"/>
        <v>0.12</v>
      </c>
      <c r="AG34" s="8">
        <v>95</v>
      </c>
      <c r="AH34">
        <f t="shared" si="14"/>
        <v>0.95</v>
      </c>
      <c r="AI34">
        <f t="shared" si="15"/>
        <v>1.1641054847164227</v>
      </c>
      <c r="AL34">
        <f t="shared" si="16"/>
        <v>798.0004301360209</v>
      </c>
      <c r="AM34">
        <v>14.076000000000001</v>
      </c>
      <c r="AN34">
        <f t="shared" si="17"/>
        <v>1.7639088236582424E-2</v>
      </c>
      <c r="AO34" s="6">
        <f t="shared" si="18"/>
        <v>7335901190.2954779</v>
      </c>
      <c r="AP34">
        <f t="shared" si="19"/>
        <v>8901406526.1969452</v>
      </c>
      <c r="AQ34">
        <f t="shared" si="20"/>
        <v>8118653858.246212</v>
      </c>
      <c r="AR34">
        <f t="shared" si="21"/>
        <v>39.805759866981177</v>
      </c>
      <c r="AS34">
        <f t="shared" si="22"/>
        <v>0.18894879179416707</v>
      </c>
      <c r="AT34">
        <f t="shared" si="23"/>
        <v>-0.32618723088061369</v>
      </c>
      <c r="AU34">
        <f t="shared" si="24"/>
        <v>-2.4533357863651366</v>
      </c>
      <c r="AX34">
        <f>AW2*AM34</f>
        <v>9.8531999999999993</v>
      </c>
      <c r="AY34">
        <f t="shared" si="25"/>
        <v>12.306535786365135</v>
      </c>
    </row>
    <row r="35" spans="6:51" x14ac:dyDescent="0.25">
      <c r="F35">
        <f t="shared" si="26"/>
        <v>34</v>
      </c>
      <c r="G35">
        <f t="shared" si="1"/>
        <v>1.0329982754896265</v>
      </c>
      <c r="H35">
        <f t="shared" si="27"/>
        <v>-5.7448299064559935E-3</v>
      </c>
      <c r="K35">
        <f t="shared" si="2"/>
        <v>1.8038433923331681E-2</v>
      </c>
      <c r="L35">
        <f>ACOS(-J2*K35)</f>
        <v>1.5731328601930614</v>
      </c>
      <c r="N35">
        <f t="shared" si="3"/>
        <v>0.9998373471433325</v>
      </c>
      <c r="O35">
        <f t="shared" si="4"/>
        <v>2.7463945443270885E-2</v>
      </c>
      <c r="P35">
        <f>M2*N35*O35</f>
        <v>2.7231976786179671E-2</v>
      </c>
      <c r="Q35">
        <f t="shared" si="5"/>
        <v>2.7467399146228057E-2</v>
      </c>
      <c r="S35">
        <f t="shared" si="6"/>
        <v>1.8035499920524244E-2</v>
      </c>
      <c r="T35">
        <f>Q35*R2*S35</f>
        <v>6.3636366889597139E-5</v>
      </c>
      <c r="U35">
        <f>D2*E2*G2*(P35+T35)</f>
        <v>1059621.5731027147</v>
      </c>
      <c r="V35">
        <f t="shared" si="7"/>
        <v>1059.6215731027148</v>
      </c>
      <c r="W35" s="2">
        <v>22.1</v>
      </c>
      <c r="X35">
        <f t="shared" si="8"/>
        <v>381.66700000000003</v>
      </c>
      <c r="Y35" s="6">
        <f t="shared" si="9"/>
        <v>295.40000000000003</v>
      </c>
      <c r="Z35">
        <f t="shared" si="10"/>
        <v>2.223425053404688</v>
      </c>
      <c r="AA35" s="2">
        <v>35.5</v>
      </c>
      <c r="AB35">
        <f t="shared" si="11"/>
        <v>613.08500000000004</v>
      </c>
      <c r="AC35" s="6">
        <f t="shared" si="0"/>
        <v>308.8</v>
      </c>
      <c r="AD35">
        <f t="shared" si="12"/>
        <v>4.4477270053696518</v>
      </c>
      <c r="AE35" s="8">
        <v>6</v>
      </c>
      <c r="AF35">
        <f t="shared" si="13"/>
        <v>0.06</v>
      </c>
      <c r="AG35" s="8">
        <v>97</v>
      </c>
      <c r="AH35">
        <f t="shared" si="14"/>
        <v>0.97</v>
      </c>
      <c r="AI35">
        <f t="shared" si="15"/>
        <v>1.2117929610623632</v>
      </c>
      <c r="AL35">
        <f t="shared" si="16"/>
        <v>798.00042986641688</v>
      </c>
      <c r="AM35">
        <v>15.737399999999999</v>
      </c>
      <c r="AN35">
        <f t="shared" si="17"/>
        <v>1.9721042008253552E-2</v>
      </c>
      <c r="AO35" s="6">
        <f t="shared" si="18"/>
        <v>7600085213.0842552</v>
      </c>
      <c r="AP35">
        <f t="shared" si="19"/>
        <v>9076562602.615221</v>
      </c>
      <c r="AQ35">
        <f t="shared" si="20"/>
        <v>8338323907.8497381</v>
      </c>
      <c r="AR35">
        <f t="shared" si="21"/>
        <v>40.882802120187264</v>
      </c>
      <c r="AS35">
        <f t="shared" si="22"/>
        <v>0.18588594471359102</v>
      </c>
      <c r="AT35">
        <f t="shared" si="23"/>
        <v>-0.32337659328885771</v>
      </c>
      <c r="AU35">
        <f t="shared" si="24"/>
        <v>-2.4575128042920711</v>
      </c>
      <c r="AX35">
        <f>AW2*AM35</f>
        <v>11.016179999999999</v>
      </c>
      <c r="AY35">
        <f t="shared" si="25"/>
        <v>13.473692804292069</v>
      </c>
    </row>
    <row r="36" spans="6:51" x14ac:dyDescent="0.25">
      <c r="F36">
        <f t="shared" si="26"/>
        <v>35</v>
      </c>
      <c r="G36">
        <f t="shared" si="1"/>
        <v>1.0329981725569988</v>
      </c>
      <c r="H36">
        <f t="shared" si="27"/>
        <v>-5.621861008500601E-3</v>
      </c>
      <c r="K36">
        <f t="shared" si="2"/>
        <v>1.8038432125510526E-2</v>
      </c>
      <c r="L36">
        <f>ACOS(-J2*K36)</f>
        <v>1.5731328599601877</v>
      </c>
      <c r="N36">
        <f t="shared" si="3"/>
        <v>0.99983734717574657</v>
      </c>
      <c r="O36">
        <f t="shared" si="4"/>
        <v>2.7463945439206366E-2</v>
      </c>
      <c r="P36">
        <f>M2*N36*O36</f>
        <v>2.7231976783032324E-2</v>
      </c>
      <c r="Q36">
        <f t="shared" si="5"/>
        <v>2.7467399142162004E-2</v>
      </c>
      <c r="S36">
        <f t="shared" si="6"/>
        <v>1.8035498123580209E-2</v>
      </c>
      <c r="T36">
        <f>Q36*R2*S36</f>
        <v>6.3636360539848666E-5</v>
      </c>
      <c r="U36">
        <f>D2*E2*G2*(P36+T36)</f>
        <v>1059621.5727340356</v>
      </c>
      <c r="V36">
        <f t="shared" si="7"/>
        <v>1059.6215727340355</v>
      </c>
      <c r="W36" s="2">
        <v>19</v>
      </c>
      <c r="X36">
        <f t="shared" si="8"/>
        <v>328.13</v>
      </c>
      <c r="Y36" s="6">
        <f t="shared" si="9"/>
        <v>292.3</v>
      </c>
      <c r="Z36">
        <f t="shared" si="10"/>
        <v>1.8768481161611772</v>
      </c>
      <c r="AA36" s="2">
        <v>35.5</v>
      </c>
      <c r="AB36">
        <f t="shared" si="11"/>
        <v>613.08500000000004</v>
      </c>
      <c r="AC36" s="6">
        <f t="shared" si="0"/>
        <v>308.8</v>
      </c>
      <c r="AD36">
        <f t="shared" si="12"/>
        <v>4.4477270053696518</v>
      </c>
      <c r="AE36" s="8">
        <v>36</v>
      </c>
      <c r="AF36">
        <f t="shared" si="13"/>
        <v>0.36</v>
      </c>
      <c r="AG36" s="8">
        <v>95</v>
      </c>
      <c r="AH36">
        <f t="shared" si="14"/>
        <v>0.95</v>
      </c>
      <c r="AI36">
        <f t="shared" si="15"/>
        <v>1.6920937161430964</v>
      </c>
      <c r="AL36">
        <f t="shared" si="16"/>
        <v>798.00042958876463</v>
      </c>
      <c r="AM36">
        <v>16.176600000000001</v>
      </c>
      <c r="AN36">
        <f t="shared" si="17"/>
        <v>2.0271417658680114E-2</v>
      </c>
      <c r="AO36" s="6">
        <f t="shared" si="18"/>
        <v>7285896933.6551847</v>
      </c>
      <c r="AP36">
        <f t="shared" si="19"/>
        <v>9076562602.615221</v>
      </c>
      <c r="AQ36">
        <f t="shared" si="20"/>
        <v>8181229768.1352024</v>
      </c>
      <c r="AR36">
        <f t="shared" si="21"/>
        <v>40.1125695531669</v>
      </c>
      <c r="AS36">
        <f t="shared" si="22"/>
        <v>0.15788729633437243</v>
      </c>
      <c r="AT36">
        <f t="shared" si="23"/>
        <v>-0.3226335861607818</v>
      </c>
      <c r="AU36">
        <f t="shared" si="24"/>
        <v>-2.0433240493144837</v>
      </c>
      <c r="AX36">
        <f>AW2*AM36</f>
        <v>11.32362</v>
      </c>
      <c r="AY36">
        <f t="shared" si="25"/>
        <v>13.366944049314483</v>
      </c>
    </row>
    <row r="37" spans="6:51" x14ac:dyDescent="0.25">
      <c r="F37">
        <f t="shared" si="26"/>
        <v>36</v>
      </c>
      <c r="G37">
        <f t="shared" si="1"/>
        <v>1.0329980666409284</v>
      </c>
      <c r="H37">
        <f t="shared" si="27"/>
        <v>-5.4988916022594789E-3</v>
      </c>
      <c r="K37">
        <f t="shared" si="2"/>
        <v>1.8038430275580573E-2</v>
      </c>
      <c r="L37">
        <f>ACOS(-J2*K37)</f>
        <v>1.5731328597205643</v>
      </c>
      <c r="N37">
        <f t="shared" si="3"/>
        <v>0.99983734720910011</v>
      </c>
      <c r="O37">
        <f t="shared" si="4"/>
        <v>2.7463945435024048E-2</v>
      </c>
      <c r="P37">
        <f>M2*N37*O37</f>
        <v>2.7231976779793762E-2</v>
      </c>
      <c r="Q37">
        <f t="shared" si="5"/>
        <v>2.7467399137978108E-2</v>
      </c>
      <c r="S37">
        <f t="shared" si="6"/>
        <v>1.8035496274552795E-2</v>
      </c>
      <c r="T37">
        <f>Q37*R2*S37</f>
        <v>6.3636354006056428E-5</v>
      </c>
      <c r="U37">
        <f>D2*E2*G2*(P37+T37)</f>
        <v>1059621.5723546706</v>
      </c>
      <c r="V37">
        <f t="shared" si="7"/>
        <v>1059.6215723546707</v>
      </c>
      <c r="W37" s="2">
        <v>23.5</v>
      </c>
      <c r="X37">
        <f t="shared" si="8"/>
        <v>405.84499999999997</v>
      </c>
      <c r="Y37" s="6">
        <f t="shared" si="9"/>
        <v>296.8</v>
      </c>
      <c r="Z37">
        <f t="shared" si="10"/>
        <v>2.3974761634350776</v>
      </c>
      <c r="AA37" s="2">
        <v>36.5</v>
      </c>
      <c r="AB37">
        <f t="shared" si="11"/>
        <v>630.35500000000002</v>
      </c>
      <c r="AC37" s="6">
        <f t="shared" si="0"/>
        <v>309.8</v>
      </c>
      <c r="AD37">
        <f t="shared" si="12"/>
        <v>4.6726681185755528</v>
      </c>
      <c r="AE37" s="8">
        <v>20</v>
      </c>
      <c r="AF37">
        <f t="shared" si="13"/>
        <v>0.2</v>
      </c>
      <c r="AG37" s="8">
        <v>98</v>
      </c>
      <c r="AH37">
        <f t="shared" si="14"/>
        <v>0.98</v>
      </c>
      <c r="AI37">
        <f t="shared" si="15"/>
        <v>1.6420301319407433</v>
      </c>
      <c r="AL37">
        <f t="shared" si="16"/>
        <v>798.00042930306518</v>
      </c>
      <c r="AM37">
        <v>13.8942</v>
      </c>
      <c r="AN37">
        <f t="shared" si="17"/>
        <v>1.7411268828682862E-2</v>
      </c>
      <c r="AO37" s="6">
        <f t="shared" si="18"/>
        <v>7745259436.8026133</v>
      </c>
      <c r="AP37">
        <f t="shared" si="19"/>
        <v>9194760846.2364063</v>
      </c>
      <c r="AQ37">
        <f t="shared" si="20"/>
        <v>8470010141.5195103</v>
      </c>
      <c r="AR37">
        <f t="shared" si="21"/>
        <v>41.528459723870156</v>
      </c>
      <c r="AS37">
        <f t="shared" si="22"/>
        <v>0.16060158700245267</v>
      </c>
      <c r="AT37">
        <f t="shared" si="23"/>
        <v>-0.3264947870812781</v>
      </c>
      <c r="AU37">
        <f t="shared" si="24"/>
        <v>-2.1775689117160688</v>
      </c>
      <c r="AX37">
        <f>AW2*AM37</f>
        <v>9.7259399999999996</v>
      </c>
      <c r="AY37">
        <f t="shared" si="25"/>
        <v>11.903508911716068</v>
      </c>
    </row>
    <row r="38" spans="6:51" x14ac:dyDescent="0.25">
      <c r="F38">
        <f t="shared" si="26"/>
        <v>37</v>
      </c>
      <c r="G38">
        <f t="shared" si="1"/>
        <v>1.032997957741425</v>
      </c>
      <c r="H38">
        <f t="shared" si="27"/>
        <v>-5.375921698850583E-3</v>
      </c>
      <c r="K38">
        <f t="shared" si="2"/>
        <v>1.8038428373541977E-2</v>
      </c>
      <c r="L38">
        <f>ACOS(-J2*K38)</f>
        <v>1.5731328594741911</v>
      </c>
      <c r="N38">
        <f t="shared" si="3"/>
        <v>0.99983734724339313</v>
      </c>
      <c r="O38">
        <f t="shared" si="4"/>
        <v>2.7463945430723915E-2</v>
      </c>
      <c r="P38">
        <f>M2*N38*O38</f>
        <v>2.7231976776463971E-2</v>
      </c>
      <c r="Q38">
        <f t="shared" si="5"/>
        <v>2.7467399133676355E-2</v>
      </c>
      <c r="S38">
        <f t="shared" si="6"/>
        <v>1.8035494373442165E-2</v>
      </c>
      <c r="T38">
        <f>Q38*R2*S38</f>
        <v>6.3636347288221007E-5</v>
      </c>
      <c r="U38">
        <f>D2*E2*G2*(P38+T38)</f>
        <v>1059621.5719646194</v>
      </c>
      <c r="V38">
        <f t="shared" si="7"/>
        <v>1059.6215719646195</v>
      </c>
      <c r="W38" s="2">
        <v>24</v>
      </c>
      <c r="X38">
        <f t="shared" si="8"/>
        <v>414.48</v>
      </c>
      <c r="Y38" s="6">
        <f t="shared" si="9"/>
        <v>297.3</v>
      </c>
      <c r="Z38">
        <f t="shared" si="10"/>
        <v>2.4624618961402045</v>
      </c>
      <c r="AA38" s="2">
        <v>35.5</v>
      </c>
      <c r="AB38">
        <f t="shared" si="11"/>
        <v>613.08500000000004</v>
      </c>
      <c r="AC38" s="6">
        <f t="shared" si="0"/>
        <v>308.8</v>
      </c>
      <c r="AD38">
        <f t="shared" si="12"/>
        <v>4.4477270053696518</v>
      </c>
      <c r="AE38" s="8">
        <v>31</v>
      </c>
      <c r="AF38">
        <f t="shared" si="13"/>
        <v>0.31</v>
      </c>
      <c r="AG38" s="8">
        <v>95</v>
      </c>
      <c r="AH38">
        <f t="shared" si="14"/>
        <v>0.95</v>
      </c>
      <c r="AI38">
        <f t="shared" si="15"/>
        <v>1.859067086498893</v>
      </c>
      <c r="AL38">
        <f t="shared" si="16"/>
        <v>798.00042900931794</v>
      </c>
      <c r="AM38">
        <v>14.716799999999999</v>
      </c>
      <c r="AN38">
        <f t="shared" si="17"/>
        <v>1.8442095348583022E-2</v>
      </c>
      <c r="AO38" s="6">
        <f t="shared" si="18"/>
        <v>7797608001.4891062</v>
      </c>
      <c r="AP38">
        <f t="shared" si="19"/>
        <v>9076562602.615221</v>
      </c>
      <c r="AQ38">
        <f t="shared" si="20"/>
        <v>8437085302.0521641</v>
      </c>
      <c r="AR38">
        <f t="shared" si="21"/>
        <v>41.367029235961759</v>
      </c>
      <c r="AS38">
        <f t="shared" si="22"/>
        <v>0.14911334542357788</v>
      </c>
      <c r="AT38">
        <f t="shared" si="23"/>
        <v>-0.32510317127941291</v>
      </c>
      <c r="AU38">
        <f t="shared" si="24"/>
        <v>-2.0053586381291537</v>
      </c>
      <c r="AX38">
        <f>AW2*AM38</f>
        <v>10.301759999999998</v>
      </c>
      <c r="AY38">
        <f t="shared" si="25"/>
        <v>12.307118638129152</v>
      </c>
    </row>
    <row r="39" spans="6:51" x14ac:dyDescent="0.25">
      <c r="F39">
        <f t="shared" si="26"/>
        <v>38</v>
      </c>
      <c r="G39">
        <f t="shared" si="1"/>
        <v>1.0329978458584983</v>
      </c>
      <c r="H39">
        <f t="shared" si="27"/>
        <v>-5.2529513093919102E-3</v>
      </c>
      <c r="K39">
        <f t="shared" si="2"/>
        <v>1.8038426419394914E-2</v>
      </c>
      <c r="L39">
        <f>ACOS(-J2*K39)</f>
        <v>1.5731328592210683</v>
      </c>
      <c r="N39">
        <f t="shared" si="3"/>
        <v>0.99983734727862572</v>
      </c>
      <c r="O39">
        <f t="shared" si="4"/>
        <v>2.7463945426305977E-2</v>
      </c>
      <c r="P39">
        <f>M2*N39*O39</f>
        <v>2.7231976773042954E-2</v>
      </c>
      <c r="Q39">
        <f t="shared" si="5"/>
        <v>2.7467399129256748E-2</v>
      </c>
      <c r="S39">
        <f t="shared" si="6"/>
        <v>1.8035492420248489E-2</v>
      </c>
      <c r="T39">
        <f>Q39*R2*S39</f>
        <v>6.3636340386342971E-5</v>
      </c>
      <c r="U39">
        <f>D2*E2*G2*(P39+T39)</f>
        <v>1059621.5715638825</v>
      </c>
      <c r="V39">
        <f t="shared" si="7"/>
        <v>1059.6215715638825</v>
      </c>
      <c r="W39" s="2">
        <v>24</v>
      </c>
      <c r="X39">
        <f t="shared" si="8"/>
        <v>414.48</v>
      </c>
      <c r="Y39" s="6">
        <f t="shared" si="9"/>
        <v>297.3</v>
      </c>
      <c r="Z39">
        <f t="shared" si="10"/>
        <v>2.4624618961402045</v>
      </c>
      <c r="AA39" s="2">
        <v>36.5</v>
      </c>
      <c r="AB39">
        <f t="shared" si="11"/>
        <v>630.35500000000002</v>
      </c>
      <c r="AC39" s="6">
        <f t="shared" si="0"/>
        <v>309.8</v>
      </c>
      <c r="AD39">
        <f t="shared" si="12"/>
        <v>4.6726681185755528</v>
      </c>
      <c r="AE39" s="8">
        <v>26</v>
      </c>
      <c r="AF39">
        <f t="shared" si="13"/>
        <v>0.26</v>
      </c>
      <c r="AG39" s="8">
        <v>96</v>
      </c>
      <c r="AH39">
        <f t="shared" si="14"/>
        <v>0.96</v>
      </c>
      <c r="AI39">
        <f t="shared" si="15"/>
        <v>1.7894285655621198</v>
      </c>
      <c r="AL39">
        <f t="shared" si="16"/>
        <v>798.00042870752304</v>
      </c>
      <c r="AM39">
        <v>12.680999999999999</v>
      </c>
      <c r="AN39">
        <f t="shared" si="17"/>
        <v>1.589096890654396E-2</v>
      </c>
      <c r="AO39" s="6">
        <f t="shared" si="18"/>
        <v>7797608001.4891062</v>
      </c>
      <c r="AP39">
        <f t="shared" si="19"/>
        <v>9194760846.2364063</v>
      </c>
      <c r="AQ39">
        <f t="shared" si="20"/>
        <v>8496184423.8627567</v>
      </c>
      <c r="AR39">
        <f t="shared" si="21"/>
        <v>41.656792230199095</v>
      </c>
      <c r="AS39">
        <f t="shared" si="22"/>
        <v>0.15272266585350608</v>
      </c>
      <c r="AT39">
        <f t="shared" si="23"/>
        <v>-0.32854719197616561</v>
      </c>
      <c r="AU39">
        <f t="shared" si="24"/>
        <v>-2.0901963267081665</v>
      </c>
      <c r="AX39">
        <f>AW2*AM39</f>
        <v>8.8766999999999996</v>
      </c>
      <c r="AY39">
        <f t="shared" si="25"/>
        <v>10.966896326708166</v>
      </c>
    </row>
    <row r="40" spans="6:51" x14ac:dyDescent="0.25">
      <c r="F40">
        <f t="shared" si="26"/>
        <v>39</v>
      </c>
      <c r="G40">
        <f t="shared" si="1"/>
        <v>1.0329977309921585</v>
      </c>
      <c r="H40">
        <f t="shared" si="27"/>
        <v>-5.1299804450015054E-3</v>
      </c>
      <c r="K40">
        <f t="shared" si="2"/>
        <v>1.8038424413139565E-2</v>
      </c>
      <c r="L40">
        <f>ACOS(-J2*K40)</f>
        <v>1.5731328589611959</v>
      </c>
      <c r="N40">
        <f t="shared" si="3"/>
        <v>0.99983734731479768</v>
      </c>
      <c r="O40">
        <f t="shared" si="4"/>
        <v>2.746394542177023E-2</v>
      </c>
      <c r="P40">
        <f>M2*N40*O40</f>
        <v>2.7231976769530711E-2</v>
      </c>
      <c r="Q40">
        <f t="shared" si="5"/>
        <v>2.746739912471929E-2</v>
      </c>
      <c r="S40">
        <f t="shared" si="6"/>
        <v>1.803549041497195E-2</v>
      </c>
      <c r="T40">
        <f>Q40*R2*S40</f>
        <v>6.3636333300422999E-5</v>
      </c>
      <c r="U40">
        <f>D2*E2*G2*(P40+T40)</f>
        <v>1059621.5711524596</v>
      </c>
      <c r="V40">
        <f t="shared" si="7"/>
        <v>1059.6215711524596</v>
      </c>
      <c r="W40" s="2">
        <v>25</v>
      </c>
      <c r="X40">
        <f t="shared" si="8"/>
        <v>431.75</v>
      </c>
      <c r="Y40" s="6">
        <f t="shared" si="9"/>
        <v>298.3</v>
      </c>
      <c r="Z40">
        <f t="shared" si="10"/>
        <v>2.597066958624318</v>
      </c>
      <c r="AA40" s="2">
        <v>35.5</v>
      </c>
      <c r="AB40">
        <f t="shared" si="11"/>
        <v>613.08500000000004</v>
      </c>
      <c r="AC40" s="6">
        <f t="shared" si="0"/>
        <v>308.8</v>
      </c>
      <c r="AD40">
        <f t="shared" si="12"/>
        <v>4.4477270053696518</v>
      </c>
      <c r="AE40" s="8">
        <v>38</v>
      </c>
      <c r="AF40">
        <f t="shared" si="13"/>
        <v>0.38</v>
      </c>
      <c r="AG40" s="8">
        <v>96</v>
      </c>
      <c r="AH40">
        <f t="shared" si="14"/>
        <v>0.96</v>
      </c>
      <c r="AI40">
        <f t="shared" si="15"/>
        <v>2.0916602711599066</v>
      </c>
      <c r="AL40">
        <f t="shared" si="16"/>
        <v>798.00042839768071</v>
      </c>
      <c r="AM40">
        <v>14.326199999999998</v>
      </c>
      <c r="AN40">
        <f t="shared" si="17"/>
        <v>1.7952621941276184E-2</v>
      </c>
      <c r="AO40" s="6">
        <f t="shared" si="18"/>
        <v>7903100760.0574884</v>
      </c>
      <c r="AP40">
        <f t="shared" si="19"/>
        <v>9076562602.615221</v>
      </c>
      <c r="AQ40">
        <f t="shared" si="20"/>
        <v>8489831681.3363552</v>
      </c>
      <c r="AR40">
        <f t="shared" si="21"/>
        <v>41.625644733592154</v>
      </c>
      <c r="AS40">
        <f t="shared" si="22"/>
        <v>0.13752397348146581</v>
      </c>
      <c r="AT40">
        <f t="shared" si="23"/>
        <v>-0.32576396037927713</v>
      </c>
      <c r="AU40">
        <f t="shared" si="24"/>
        <v>-1.8648436298836812</v>
      </c>
      <c r="AX40">
        <f>AW2*AM40</f>
        <v>10.028339999999998</v>
      </c>
      <c r="AY40">
        <f t="shared" si="25"/>
        <v>11.89318362988368</v>
      </c>
    </row>
    <row r="41" spans="6:51" x14ac:dyDescent="0.25">
      <c r="F41">
        <f t="shared" si="26"/>
        <v>40</v>
      </c>
      <c r="G41">
        <f t="shared" si="1"/>
        <v>1.0329976131424157</v>
      </c>
      <c r="H41">
        <f t="shared" si="27"/>
        <v>-5.007009116797456E-3</v>
      </c>
      <c r="K41">
        <f t="shared" si="2"/>
        <v>1.8038422354776099E-2</v>
      </c>
      <c r="L41">
        <f>ACOS(-J2*K41)</f>
        <v>1.5731328586945739</v>
      </c>
      <c r="N41">
        <f t="shared" si="3"/>
        <v>0.99983734735190921</v>
      </c>
      <c r="O41">
        <f t="shared" si="4"/>
        <v>2.7463945417116681E-2</v>
      </c>
      <c r="P41">
        <f>M2*N41*O41</f>
        <v>2.7231976765927254E-2</v>
      </c>
      <c r="Q41">
        <f t="shared" si="5"/>
        <v>2.7467399120063987E-2</v>
      </c>
      <c r="S41">
        <f t="shared" si="6"/>
        <v>1.8035488357612716E-2</v>
      </c>
      <c r="T41">
        <f>Q41*R2*S41</f>
        <v>6.3636326030461687E-5</v>
      </c>
      <c r="U41">
        <f>D2*E2*G2*(P41+T41)</f>
        <v>1059621.5707303511</v>
      </c>
      <c r="V41">
        <f t="shared" si="7"/>
        <v>1059.6215707303511</v>
      </c>
      <c r="W41" s="2">
        <v>26</v>
      </c>
      <c r="X41">
        <f t="shared" si="8"/>
        <v>449.02</v>
      </c>
      <c r="Y41" s="6">
        <f t="shared" si="9"/>
        <v>299.3</v>
      </c>
      <c r="Z41">
        <f t="shared" si="10"/>
        <v>2.7380559832185698</v>
      </c>
      <c r="AA41" s="2">
        <v>33</v>
      </c>
      <c r="AB41">
        <f t="shared" si="11"/>
        <v>569.91</v>
      </c>
      <c r="AC41" s="6">
        <f t="shared" si="0"/>
        <v>306.3</v>
      </c>
      <c r="AD41">
        <f t="shared" si="12"/>
        <v>3.9260786579739286</v>
      </c>
      <c r="AE41" s="8">
        <v>56</v>
      </c>
      <c r="AF41">
        <f t="shared" si="13"/>
        <v>0.56000000000000005</v>
      </c>
      <c r="AG41" s="8">
        <v>98</v>
      </c>
      <c r="AH41">
        <f t="shared" si="14"/>
        <v>0.98</v>
      </c>
      <c r="AI41">
        <f t="shared" si="15"/>
        <v>2.4409494560097995</v>
      </c>
      <c r="AL41">
        <f t="shared" si="16"/>
        <v>798.00042807979105</v>
      </c>
      <c r="AM41">
        <v>14.288399999999999</v>
      </c>
      <c r="AN41">
        <f t="shared" si="17"/>
        <v>1.7905253552785463E-2</v>
      </c>
      <c r="AO41" s="6">
        <f t="shared" si="18"/>
        <v>8009660313.2530737</v>
      </c>
      <c r="AP41">
        <f t="shared" si="19"/>
        <v>8786052557.743763</v>
      </c>
      <c r="AQ41">
        <f t="shared" si="20"/>
        <v>8397856435.4984188</v>
      </c>
      <c r="AR41">
        <f t="shared" si="21"/>
        <v>41.17469010324875</v>
      </c>
      <c r="AS41">
        <f t="shared" si="22"/>
        <v>0.12127046532808591</v>
      </c>
      <c r="AT41">
        <f t="shared" si="23"/>
        <v>-0.32582790770373959</v>
      </c>
      <c r="AU41">
        <f t="shared" si="24"/>
        <v>-1.6269479641517774</v>
      </c>
      <c r="AX41">
        <f>AW2*AM41</f>
        <v>10.001879999999998</v>
      </c>
      <c r="AY41">
        <f t="shared" si="25"/>
        <v>11.628827964151775</v>
      </c>
    </row>
    <row r="42" spans="6:51" x14ac:dyDescent="0.25">
      <c r="F42">
        <f t="shared" si="26"/>
        <v>41</v>
      </c>
      <c r="G42">
        <f t="shared" si="1"/>
        <v>1.0329974923092808</v>
      </c>
      <c r="H42">
        <f t="shared" si="27"/>
        <v>-4.8840373358978884E-3</v>
      </c>
      <c r="K42">
        <f t="shared" si="2"/>
        <v>1.8038420244304715E-2</v>
      </c>
      <c r="L42">
        <f>ACOS(-J2*K42)</f>
        <v>1.5731328584212023</v>
      </c>
      <c r="N42">
        <f t="shared" si="3"/>
        <v>0.99983734738996022</v>
      </c>
      <c r="O42">
        <f t="shared" si="4"/>
        <v>2.7463945412345328E-2</v>
      </c>
      <c r="P42">
        <f>M2*N42*O42</f>
        <v>2.7231976762232574E-2</v>
      </c>
      <c r="Q42">
        <f t="shared" si="5"/>
        <v>2.7467399115290832E-2</v>
      </c>
      <c r="S42">
        <f t="shared" si="6"/>
        <v>1.8035486248170984E-2</v>
      </c>
      <c r="T42">
        <f>Q42*R2*S42</f>
        <v>6.3636318576459712E-5</v>
      </c>
      <c r="U42">
        <f>D2*E2*G2*(P42+T42)</f>
        <v>1059621.5702975569</v>
      </c>
      <c r="V42">
        <f t="shared" si="7"/>
        <v>1059.6215702975569</v>
      </c>
      <c r="W42" s="2">
        <v>24</v>
      </c>
      <c r="X42">
        <f t="shared" si="8"/>
        <v>414.48</v>
      </c>
      <c r="Y42" s="6">
        <f t="shared" si="9"/>
        <v>297.3</v>
      </c>
      <c r="Z42">
        <f t="shared" si="10"/>
        <v>2.4624618961402045</v>
      </c>
      <c r="AA42" s="2">
        <v>33</v>
      </c>
      <c r="AB42">
        <f t="shared" si="11"/>
        <v>569.91</v>
      </c>
      <c r="AC42" s="6">
        <f t="shared" si="0"/>
        <v>306.3</v>
      </c>
      <c r="AD42">
        <f t="shared" si="12"/>
        <v>3.9260786579739286</v>
      </c>
      <c r="AE42" s="8">
        <v>30</v>
      </c>
      <c r="AF42">
        <f t="shared" si="13"/>
        <v>0.3</v>
      </c>
      <c r="AG42" s="8">
        <v>95</v>
      </c>
      <c r="AH42">
        <f t="shared" si="14"/>
        <v>0.95</v>
      </c>
      <c r="AI42">
        <f t="shared" si="15"/>
        <v>1.7585811993626863</v>
      </c>
      <c r="AL42">
        <f t="shared" si="16"/>
        <v>798.00042775385396</v>
      </c>
      <c r="AM42">
        <v>14.5458</v>
      </c>
      <c r="AN42">
        <f t="shared" si="17"/>
        <v>1.8227809778175588E-2</v>
      </c>
      <c r="AO42" s="6">
        <f t="shared" si="18"/>
        <v>7797608001.4891062</v>
      </c>
      <c r="AP42">
        <f t="shared" si="19"/>
        <v>8786052557.743763</v>
      </c>
      <c r="AQ42">
        <f t="shared" si="20"/>
        <v>8291830279.6164341</v>
      </c>
      <c r="AR42">
        <f t="shared" si="21"/>
        <v>40.654843860959375</v>
      </c>
      <c r="AS42">
        <f t="shared" si="22"/>
        <v>0.15434388911886404</v>
      </c>
      <c r="AT42">
        <f t="shared" si="23"/>
        <v>-0.32539245679946294</v>
      </c>
      <c r="AU42">
        <f t="shared" si="24"/>
        <v>-2.0417812801406861</v>
      </c>
      <c r="AX42">
        <f>AW2*AM42</f>
        <v>10.18206</v>
      </c>
      <c r="AY42">
        <f t="shared" si="25"/>
        <v>12.223841280140686</v>
      </c>
    </row>
    <row r="43" spans="6:51" x14ac:dyDescent="0.25">
      <c r="F43">
        <f t="shared" si="26"/>
        <v>42</v>
      </c>
      <c r="G43">
        <f t="shared" si="1"/>
        <v>1.0329973684927649</v>
      </c>
      <c r="H43">
        <f t="shared" si="27"/>
        <v>-4.7610651134209715E-3</v>
      </c>
      <c r="K43">
        <f t="shared" si="2"/>
        <v>1.8038418081725602E-2</v>
      </c>
      <c r="L43">
        <f>ACOS(-J2*K43)</f>
        <v>1.5731328581410811</v>
      </c>
      <c r="N43">
        <f t="shared" si="3"/>
        <v>0.9998373474289507</v>
      </c>
      <c r="O43">
        <f t="shared" si="4"/>
        <v>2.746394540745617E-2</v>
      </c>
      <c r="P43">
        <f>M2*N43*O43</f>
        <v>2.7231976758446668E-2</v>
      </c>
      <c r="Q43">
        <f t="shared" si="5"/>
        <v>2.7467399110399828E-2</v>
      </c>
      <c r="S43">
        <f t="shared" si="6"/>
        <v>1.8035484086646947E-2</v>
      </c>
      <c r="T43">
        <f>Q43*R2*S43</f>
        <v>6.3636310938417767E-5</v>
      </c>
      <c r="U43">
        <f>D2*E2*G2*(P43+T43)</f>
        <v>1059621.5698540767</v>
      </c>
      <c r="V43">
        <f t="shared" si="7"/>
        <v>1059.6215698540768</v>
      </c>
      <c r="W43" s="2">
        <v>23.5</v>
      </c>
      <c r="X43">
        <f t="shared" si="8"/>
        <v>405.84499999999997</v>
      </c>
      <c r="Y43" s="6">
        <f t="shared" si="9"/>
        <v>296.8</v>
      </c>
      <c r="Z43">
        <f t="shared" si="10"/>
        <v>2.3974761634350776</v>
      </c>
      <c r="AA43" s="2">
        <v>31</v>
      </c>
      <c r="AB43">
        <f t="shared" si="11"/>
        <v>535.37</v>
      </c>
      <c r="AC43" s="6">
        <f t="shared" si="0"/>
        <v>304.3</v>
      </c>
      <c r="AD43">
        <f t="shared" si="12"/>
        <v>3.5479274662728466</v>
      </c>
      <c r="AE43" s="8">
        <v>55</v>
      </c>
      <c r="AF43">
        <f t="shared" si="13"/>
        <v>0.55000000000000004</v>
      </c>
      <c r="AG43" s="8">
        <v>95</v>
      </c>
      <c r="AH43">
        <f t="shared" si="14"/>
        <v>0.95</v>
      </c>
      <c r="AI43">
        <f t="shared" si="15"/>
        <v>2.1144812308566947</v>
      </c>
      <c r="AL43">
        <f t="shared" si="16"/>
        <v>798.00042741986931</v>
      </c>
      <c r="AM43">
        <v>17.1036</v>
      </c>
      <c r="AN43">
        <f t="shared" si="17"/>
        <v>2.1433071226916664E-2</v>
      </c>
      <c r="AO43" s="6">
        <f t="shared" si="18"/>
        <v>7745259436.8026133</v>
      </c>
      <c r="AP43">
        <f t="shared" si="19"/>
        <v>8558711713.0389957</v>
      </c>
      <c r="AQ43">
        <f t="shared" si="20"/>
        <v>8151985574.920805</v>
      </c>
      <c r="AR43">
        <f t="shared" si="21"/>
        <v>39.969185273836707</v>
      </c>
      <c r="AS43">
        <f t="shared" si="22"/>
        <v>0.13642241743062375</v>
      </c>
      <c r="AT43">
        <f t="shared" si="23"/>
        <v>-0.32106535384366247</v>
      </c>
      <c r="AU43">
        <f t="shared" si="24"/>
        <v>-1.750670768208237</v>
      </c>
      <c r="AX43">
        <f>AW2*AM43</f>
        <v>11.972519999999999</v>
      </c>
      <c r="AY43">
        <f t="shared" si="25"/>
        <v>13.723190768208237</v>
      </c>
    </row>
    <row r="44" spans="6:51" x14ac:dyDescent="0.25">
      <c r="F44">
        <f t="shared" si="26"/>
        <v>43</v>
      </c>
      <c r="G44">
        <f t="shared" si="1"/>
        <v>1.032997241692879</v>
      </c>
      <c r="H44">
        <f t="shared" si="27"/>
        <v>-4.6380924604849166E-3</v>
      </c>
      <c r="K44">
        <f t="shared" si="2"/>
        <v>1.8038415867038946E-2</v>
      </c>
      <c r="L44">
        <f>ACOS(-J2*K44)</f>
        <v>1.5731328578542103</v>
      </c>
      <c r="N44">
        <f t="shared" si="3"/>
        <v>0.99983734746888064</v>
      </c>
      <c r="O44">
        <f t="shared" si="4"/>
        <v>2.7463945402449206E-2</v>
      </c>
      <c r="P44">
        <f>M2*N44*O44</f>
        <v>2.7231976754569547E-2</v>
      </c>
      <c r="Q44">
        <f t="shared" si="5"/>
        <v>2.7467399105390974E-2</v>
      </c>
      <c r="S44">
        <f t="shared" si="6"/>
        <v>1.8035481873040791E-2</v>
      </c>
      <c r="T44">
        <f>Q44*R2*S44</f>
        <v>6.3636303116336513E-5</v>
      </c>
      <c r="U44">
        <f>D2*E2*G2*(P44+T44)</f>
        <v>1059621.5693999112</v>
      </c>
      <c r="V44">
        <f t="shared" si="7"/>
        <v>1059.6215693999113</v>
      </c>
      <c r="W44" s="2">
        <v>24.5</v>
      </c>
      <c r="X44">
        <f t="shared" si="8"/>
        <v>423.11500000000001</v>
      </c>
      <c r="Y44" s="6">
        <f t="shared" si="9"/>
        <v>297.8</v>
      </c>
      <c r="Z44">
        <f t="shared" si="10"/>
        <v>2.5289819903542559</v>
      </c>
      <c r="AA44" s="2">
        <v>35.200000000000003</v>
      </c>
      <c r="AB44">
        <f t="shared" si="11"/>
        <v>607.904</v>
      </c>
      <c r="AC44" s="6">
        <f t="shared" si="0"/>
        <v>308.5</v>
      </c>
      <c r="AD44">
        <f t="shared" si="12"/>
        <v>4.3821071424005176</v>
      </c>
      <c r="AE44" s="8">
        <v>20</v>
      </c>
      <c r="AF44">
        <f t="shared" si="13"/>
        <v>0.2</v>
      </c>
      <c r="AG44" s="8">
        <v>97</v>
      </c>
      <c r="AH44">
        <f t="shared" si="14"/>
        <v>0.97</v>
      </c>
      <c r="AI44">
        <f t="shared" si="15"/>
        <v>1.6647669795618658</v>
      </c>
      <c r="AL44">
        <f t="shared" si="16"/>
        <v>798.00042707783757</v>
      </c>
      <c r="AM44">
        <v>14.837400000000001</v>
      </c>
      <c r="AN44">
        <f t="shared" si="17"/>
        <v>1.8593223131887809E-2</v>
      </c>
      <c r="AO44" s="6">
        <f t="shared" si="18"/>
        <v>7850221478.4973993</v>
      </c>
      <c r="AP44">
        <f t="shared" si="19"/>
        <v>9041326401.0233898</v>
      </c>
      <c r="AQ44">
        <f t="shared" si="20"/>
        <v>8445773939.7603951</v>
      </c>
      <c r="AR44">
        <f t="shared" si="21"/>
        <v>41.40962962664522</v>
      </c>
      <c r="AS44">
        <f t="shared" si="22"/>
        <v>0.15936381093642238</v>
      </c>
      <c r="AT44">
        <f t="shared" si="23"/>
        <v>-0.32489914877195142</v>
      </c>
      <c r="AU44">
        <f t="shared" si="24"/>
        <v>-2.144073288639849</v>
      </c>
      <c r="AX44">
        <f>AW2*AM44</f>
        <v>10.38618</v>
      </c>
      <c r="AY44">
        <f t="shared" si="25"/>
        <v>12.530253288639848</v>
      </c>
    </row>
    <row r="45" spans="6:51" x14ac:dyDescent="0.25">
      <c r="F45">
        <f t="shared" si="26"/>
        <v>44</v>
      </c>
      <c r="G45">
        <f t="shared" si="1"/>
        <v>1.0329971119096344</v>
      </c>
      <c r="H45">
        <f t="shared" si="27"/>
        <v>-4.5151193882079698E-3</v>
      </c>
      <c r="K45">
        <f t="shared" si="2"/>
        <v>1.8038413600244954E-2</v>
      </c>
      <c r="L45">
        <f>ACOS(-J2*K45)</f>
        <v>1.5731328575605901</v>
      </c>
      <c r="N45">
        <f t="shared" si="3"/>
        <v>0.99983734750975006</v>
      </c>
      <c r="O45">
        <f t="shared" si="4"/>
        <v>2.7463945397324434E-2</v>
      </c>
      <c r="P45">
        <f>M2*N45*O45</f>
        <v>2.7231976750601197E-2</v>
      </c>
      <c r="Q45">
        <f t="shared" si="5"/>
        <v>2.7467399100264269E-2</v>
      </c>
      <c r="S45">
        <f t="shared" si="6"/>
        <v>1.8035479607352713E-2</v>
      </c>
      <c r="T45">
        <f>Q45*R2*S45</f>
        <v>6.3636295110216631E-5</v>
      </c>
      <c r="U45">
        <f>D2*E2*G2*(P45+T45)</f>
        <v>1059621.5689350597</v>
      </c>
      <c r="V45">
        <f t="shared" si="7"/>
        <v>1059.6215689350597</v>
      </c>
      <c r="W45" s="2">
        <v>24</v>
      </c>
      <c r="X45">
        <f t="shared" si="8"/>
        <v>414.48</v>
      </c>
      <c r="Y45" s="6">
        <f t="shared" si="9"/>
        <v>297.3</v>
      </c>
      <c r="Z45">
        <f t="shared" si="10"/>
        <v>2.4624618961402045</v>
      </c>
      <c r="AA45" s="2">
        <v>35</v>
      </c>
      <c r="AB45">
        <f t="shared" si="11"/>
        <v>604.44999999999993</v>
      </c>
      <c r="AC45" s="6">
        <f t="shared" si="0"/>
        <v>308.3</v>
      </c>
      <c r="AD45">
        <f t="shared" si="12"/>
        <v>4.3388295745269367</v>
      </c>
      <c r="AE45" s="8">
        <v>0</v>
      </c>
      <c r="AF45">
        <f t="shared" si="13"/>
        <v>0</v>
      </c>
      <c r="AG45" s="8">
        <v>93</v>
      </c>
      <c r="AH45">
        <f t="shared" si="14"/>
        <v>0.93</v>
      </c>
      <c r="AI45">
        <f t="shared" si="15"/>
        <v>1.1450447817051952</v>
      </c>
      <c r="AL45">
        <f t="shared" si="16"/>
        <v>798.00042672775805</v>
      </c>
      <c r="AM45">
        <v>14.49</v>
      </c>
      <c r="AN45">
        <f t="shared" si="17"/>
        <v>1.8157885026975479E-2</v>
      </c>
      <c r="AO45" s="6">
        <f t="shared" si="18"/>
        <v>7797608001.4891062</v>
      </c>
      <c r="AP45">
        <f t="shared" si="19"/>
        <v>9017892663.8373318</v>
      </c>
      <c r="AQ45">
        <f t="shared" si="20"/>
        <v>8407750332.6632195</v>
      </c>
      <c r="AR45">
        <f t="shared" si="21"/>
        <v>41.223199881047769</v>
      </c>
      <c r="AS45">
        <f t="shared" si="22"/>
        <v>0.19019052859908414</v>
      </c>
      <c r="AT45">
        <f t="shared" si="23"/>
        <v>-0.32548685521358306</v>
      </c>
      <c r="AU45">
        <f t="shared" si="24"/>
        <v>-2.5519022796909132</v>
      </c>
      <c r="AX45">
        <f>AW2*AM45</f>
        <v>10.142999999999999</v>
      </c>
      <c r="AY45">
        <f t="shared" si="25"/>
        <v>12.694902279690911</v>
      </c>
    </row>
    <row r="46" spans="6:51" x14ac:dyDescent="0.25">
      <c r="F46">
        <f t="shared" si="26"/>
        <v>45</v>
      </c>
      <c r="G46">
        <f t="shared" si="1"/>
        <v>1.0329969791430431</v>
      </c>
      <c r="H46">
        <f t="shared" si="27"/>
        <v>-4.3921459077084172E-3</v>
      </c>
      <c r="K46">
        <f t="shared" si="2"/>
        <v>1.8038411281343838E-2</v>
      </c>
      <c r="L46">
        <f>ACOS(-J2*K46)</f>
        <v>1.5731328572602203</v>
      </c>
      <c r="N46">
        <f t="shared" si="3"/>
        <v>0.99983734755155895</v>
      </c>
      <c r="O46">
        <f t="shared" si="4"/>
        <v>2.7463945392081864E-2</v>
      </c>
      <c r="P46">
        <f>M2*N46*O46</f>
        <v>2.7231976746541629E-2</v>
      </c>
      <c r="Q46">
        <f t="shared" si="5"/>
        <v>2.7467399095019721E-2</v>
      </c>
      <c r="S46">
        <f t="shared" si="6"/>
        <v>1.8035477289582939E-2</v>
      </c>
      <c r="T46">
        <f>Q46*R2*S46</f>
        <v>6.3636286920058932E-5</v>
      </c>
      <c r="U46">
        <f>D2*E2*G2*(P46+T46)</f>
        <v>1059621.5684595227</v>
      </c>
      <c r="V46">
        <f t="shared" si="7"/>
        <v>1059.6215684595227</v>
      </c>
      <c r="W46" s="2">
        <v>23</v>
      </c>
      <c r="X46">
        <f t="shared" si="8"/>
        <v>397.21</v>
      </c>
      <c r="Y46" s="6">
        <f t="shared" si="9"/>
        <v>296.3</v>
      </c>
      <c r="Z46">
        <f t="shared" si="10"/>
        <v>2.3339947564661481</v>
      </c>
      <c r="AA46" s="2">
        <v>35.1</v>
      </c>
      <c r="AB46">
        <f t="shared" si="11"/>
        <v>606.17700000000002</v>
      </c>
      <c r="AC46" s="6">
        <f t="shared" si="0"/>
        <v>308.40000000000003</v>
      </c>
      <c r="AD46">
        <f t="shared" si="12"/>
        <v>4.3604216834442528</v>
      </c>
      <c r="AE46" s="8">
        <v>13</v>
      </c>
      <c r="AF46">
        <f t="shared" si="13"/>
        <v>0.13</v>
      </c>
      <c r="AG46" s="8">
        <v>95</v>
      </c>
      <c r="AH46">
        <f t="shared" si="14"/>
        <v>0.95</v>
      </c>
      <c r="AI46">
        <f t="shared" si="15"/>
        <v>1.3920749187452968</v>
      </c>
      <c r="AL46">
        <f t="shared" si="16"/>
        <v>798.00042636963133</v>
      </c>
      <c r="AM46">
        <v>16.304400000000001</v>
      </c>
      <c r="AN46">
        <f t="shared" si="17"/>
        <v>2.0431568030826908E-2</v>
      </c>
      <c r="AO46" s="6">
        <f t="shared" si="18"/>
        <v>7693174893.707921</v>
      </c>
      <c r="AP46">
        <f t="shared" si="19"/>
        <v>9029603830.9766064</v>
      </c>
      <c r="AQ46">
        <f t="shared" si="20"/>
        <v>8361389362.3422642</v>
      </c>
      <c r="AR46">
        <f t="shared" si="21"/>
        <v>40.995892043564119</v>
      </c>
      <c r="AS46">
        <f t="shared" si="22"/>
        <v>0.17481928560692139</v>
      </c>
      <c r="AT46">
        <f t="shared" si="23"/>
        <v>-0.32241738315838364</v>
      </c>
      <c r="AU46">
        <f t="shared" si="24"/>
        <v>-2.3107242961843149</v>
      </c>
      <c r="AX46">
        <f>AW2*AM46</f>
        <v>11.413080000000001</v>
      </c>
      <c r="AY46">
        <f t="shared" si="25"/>
        <v>13.723804296184316</v>
      </c>
    </row>
    <row r="47" spans="6:51" x14ac:dyDescent="0.25">
      <c r="F47">
        <f t="shared" si="26"/>
        <v>46</v>
      </c>
      <c r="G47">
        <f t="shared" si="1"/>
        <v>1.0329968433931169</v>
      </c>
      <c r="H47">
        <f t="shared" si="27"/>
        <v>-4.2691720301045811E-3</v>
      </c>
      <c r="K47">
        <f t="shared" si="2"/>
        <v>1.8038408910335792E-2</v>
      </c>
      <c r="L47">
        <f>ACOS(-J2*K47)</f>
        <v>1.5731328569531011</v>
      </c>
      <c r="N47">
        <f t="shared" si="3"/>
        <v>0.99983734759430731</v>
      </c>
      <c r="O47">
        <f t="shared" si="4"/>
        <v>2.7463945386721485E-2</v>
      </c>
      <c r="P47">
        <f>M2*N47*O47</f>
        <v>2.7231976742390838E-2</v>
      </c>
      <c r="Q47">
        <f t="shared" si="5"/>
        <v>2.746739908965732E-2</v>
      </c>
      <c r="S47">
        <f t="shared" si="6"/>
        <v>1.8035474919731655E-2</v>
      </c>
      <c r="T47">
        <f>Q47*R2*S47</f>
        <v>6.3636278545864066E-5</v>
      </c>
      <c r="U47">
        <f>D2*E2*G2*(P47+T47)</f>
        <v>1059621.5679733001</v>
      </c>
      <c r="V47">
        <f t="shared" si="7"/>
        <v>1059.6215679733002</v>
      </c>
      <c r="W47" s="2">
        <v>23.5</v>
      </c>
      <c r="X47">
        <f t="shared" si="8"/>
        <v>405.84499999999997</v>
      </c>
      <c r="Y47" s="6">
        <f t="shared" si="9"/>
        <v>296.8</v>
      </c>
      <c r="Z47">
        <f t="shared" si="10"/>
        <v>2.3974761634350776</v>
      </c>
      <c r="AA47" s="2">
        <v>35.5</v>
      </c>
      <c r="AB47">
        <f t="shared" si="11"/>
        <v>613.08500000000004</v>
      </c>
      <c r="AC47" s="6">
        <f t="shared" si="0"/>
        <v>308.8</v>
      </c>
      <c r="AD47">
        <f t="shared" si="12"/>
        <v>4.4477270053696518</v>
      </c>
      <c r="AE47" s="8">
        <v>25</v>
      </c>
      <c r="AF47">
        <f t="shared" si="13"/>
        <v>0.25</v>
      </c>
      <c r="AG47" s="8">
        <v>95</v>
      </c>
      <c r="AH47">
        <f t="shared" si="14"/>
        <v>0.95</v>
      </c>
      <c r="AI47">
        <f t="shared" si="15"/>
        <v>1.6947670533028683</v>
      </c>
      <c r="AL47">
        <f t="shared" si="16"/>
        <v>798.00042600345751</v>
      </c>
      <c r="AM47">
        <v>16.282800000000002</v>
      </c>
      <c r="AN47">
        <f t="shared" si="17"/>
        <v>2.0404500385479057E-2</v>
      </c>
      <c r="AO47" s="6">
        <f t="shared" si="18"/>
        <v>7745259436.8026133</v>
      </c>
      <c r="AP47">
        <f t="shared" si="19"/>
        <v>9076562602.615221</v>
      </c>
      <c r="AQ47">
        <f t="shared" si="20"/>
        <v>8410911019.7089176</v>
      </c>
      <c r="AR47">
        <f t="shared" si="21"/>
        <v>41.238696729632821</v>
      </c>
      <c r="AS47">
        <f t="shared" si="22"/>
        <v>0.15774349327188283</v>
      </c>
      <c r="AT47">
        <f t="shared" si="23"/>
        <v>-0.32245392447960325</v>
      </c>
      <c r="AU47">
        <f t="shared" si="24"/>
        <v>-2.0976066583059936</v>
      </c>
      <c r="AX47">
        <f>AW2*AM47</f>
        <v>11.397960000000001</v>
      </c>
      <c r="AY47">
        <f t="shared" si="25"/>
        <v>13.495566658305995</v>
      </c>
    </row>
    <row r="48" spans="6:51" x14ac:dyDescent="0.25">
      <c r="F48">
        <f t="shared" si="26"/>
        <v>47</v>
      </c>
      <c r="G48">
        <f t="shared" si="1"/>
        <v>1.0329967046598683</v>
      </c>
      <c r="H48">
        <f t="shared" si="27"/>
        <v>-4.1461977665148211E-3</v>
      </c>
      <c r="K48">
        <f t="shared" si="2"/>
        <v>1.8038406487221041E-2</v>
      </c>
      <c r="L48">
        <f>ACOS(-J2*K48)</f>
        <v>1.5731328566392326</v>
      </c>
      <c r="N48">
        <f t="shared" si="3"/>
        <v>0.99983734763799514</v>
      </c>
      <c r="O48">
        <f t="shared" si="4"/>
        <v>2.7463945381243308E-2</v>
      </c>
      <c r="P48">
        <f>M2*N48*O48</f>
        <v>2.7231976738148832E-2</v>
      </c>
      <c r="Q48">
        <f t="shared" si="5"/>
        <v>2.7467399084177075E-2</v>
      </c>
      <c r="S48">
        <f t="shared" si="6"/>
        <v>1.803547249779909E-2</v>
      </c>
      <c r="T48">
        <f>Q48*R2*S48</f>
        <v>6.3636269987632849E-5</v>
      </c>
      <c r="U48">
        <f>D2*E2*G2*(P48+T48)</f>
        <v>1059621.567476392</v>
      </c>
      <c r="V48">
        <f t="shared" si="7"/>
        <v>1059.6215674763921</v>
      </c>
      <c r="W48" s="2">
        <v>24.7</v>
      </c>
      <c r="X48">
        <f t="shared" si="8"/>
        <v>426.56899999999996</v>
      </c>
      <c r="Y48" s="6">
        <f t="shared" si="9"/>
        <v>298</v>
      </c>
      <c r="Z48">
        <f t="shared" si="10"/>
        <v>2.5560264679323588</v>
      </c>
      <c r="AA48" s="2">
        <v>35.5</v>
      </c>
      <c r="AB48">
        <f t="shared" si="11"/>
        <v>613.08500000000004</v>
      </c>
      <c r="AC48" s="6">
        <f t="shared" si="0"/>
        <v>308.8</v>
      </c>
      <c r="AD48">
        <f t="shared" si="12"/>
        <v>4.4477270053696518</v>
      </c>
      <c r="AE48" s="8">
        <v>29</v>
      </c>
      <c r="AF48">
        <f t="shared" si="13"/>
        <v>0.28999999999999998</v>
      </c>
      <c r="AG48" s="8">
        <v>98</v>
      </c>
      <c r="AH48">
        <f t="shared" si="14"/>
        <v>0.98</v>
      </c>
      <c r="AI48">
        <f t="shared" si="15"/>
        <v>1.8973733850654553</v>
      </c>
      <c r="AL48">
        <f t="shared" si="16"/>
        <v>798.00042562923625</v>
      </c>
      <c r="AM48">
        <v>14.578200000000001</v>
      </c>
      <c r="AN48">
        <f t="shared" si="17"/>
        <v>1.8268411308809584E-2</v>
      </c>
      <c r="AO48" s="6">
        <f t="shared" si="18"/>
        <v>7871341244.5599384</v>
      </c>
      <c r="AP48">
        <f t="shared" si="19"/>
        <v>9076562602.615221</v>
      </c>
      <c r="AQ48">
        <f t="shared" si="20"/>
        <v>8473951923.5875797</v>
      </c>
      <c r="AR48">
        <f t="shared" si="21"/>
        <v>41.547786281349907</v>
      </c>
      <c r="AS48">
        <f t="shared" si="22"/>
        <v>0.14715675187530436</v>
      </c>
      <c r="AT48">
        <f t="shared" si="23"/>
        <v>-0.32533764473310706</v>
      </c>
      <c r="AU48">
        <f t="shared" si="24"/>
        <v>-1.9891264874356771</v>
      </c>
      <c r="AX48">
        <f>AW2*AM48</f>
        <v>10.204739999999999</v>
      </c>
      <c r="AY48">
        <f t="shared" si="25"/>
        <v>12.193866487435676</v>
      </c>
    </row>
    <row r="49" spans="5:52" x14ac:dyDescent="0.25">
      <c r="F49">
        <f t="shared" si="26"/>
        <v>48</v>
      </c>
      <c r="G49">
        <f t="shared" si="1"/>
        <v>1.0329965629433095</v>
      </c>
      <c r="H49">
        <f t="shared" si="27"/>
        <v>-4.0232231280575301E-3</v>
      </c>
      <c r="K49">
        <f t="shared" si="2"/>
        <v>1.8038404011999801E-2</v>
      </c>
      <c r="L49">
        <f>ACOS(-J2*K49)</f>
        <v>1.5731328563186144</v>
      </c>
      <c r="N49">
        <f t="shared" si="3"/>
        <v>0.99983734768262245</v>
      </c>
      <c r="O49">
        <f t="shared" si="4"/>
        <v>2.7463945375647326E-2</v>
      </c>
      <c r="P49">
        <f>M2*N49*O49</f>
        <v>2.72319767338156E-2</v>
      </c>
      <c r="Q49">
        <f t="shared" si="5"/>
        <v>2.746739907857898E-2</v>
      </c>
      <c r="S49">
        <f t="shared" si="6"/>
        <v>1.8035470023785454E-2</v>
      </c>
      <c r="T49">
        <f>Q49*R2*S49</f>
        <v>6.3636261245366023E-5</v>
      </c>
      <c r="U49">
        <f>D2*E2*G2*(P49+T49)</f>
        <v>1059621.5669687984</v>
      </c>
      <c r="V49">
        <f t="shared" si="7"/>
        <v>1059.6215669687983</v>
      </c>
      <c r="W49" s="2">
        <v>25</v>
      </c>
      <c r="X49">
        <f t="shared" si="8"/>
        <v>431.75</v>
      </c>
      <c r="Y49" s="6">
        <f t="shared" si="9"/>
        <v>298.3</v>
      </c>
      <c r="Z49">
        <f t="shared" si="10"/>
        <v>2.597066958624318</v>
      </c>
      <c r="AA49" s="2">
        <v>35.5</v>
      </c>
      <c r="AB49">
        <f t="shared" si="11"/>
        <v>613.08500000000004</v>
      </c>
      <c r="AC49" s="6">
        <f t="shared" si="0"/>
        <v>308.8</v>
      </c>
      <c r="AD49">
        <f t="shared" si="12"/>
        <v>4.4477270053696518</v>
      </c>
      <c r="AE49" s="8">
        <v>24</v>
      </c>
      <c r="AF49">
        <f t="shared" si="13"/>
        <v>0.24</v>
      </c>
      <c r="AG49" s="8">
        <v>96</v>
      </c>
      <c r="AH49">
        <f t="shared" si="14"/>
        <v>0.96</v>
      </c>
      <c r="AI49">
        <f t="shared" si="15"/>
        <v>1.780319380784031</v>
      </c>
      <c r="AL49">
        <f t="shared" si="16"/>
        <v>798.00042524696767</v>
      </c>
      <c r="AM49">
        <v>13.7232</v>
      </c>
      <c r="AN49">
        <f t="shared" si="17"/>
        <v>1.7196983317086457E-2</v>
      </c>
      <c r="AO49" s="6">
        <f t="shared" si="18"/>
        <v>7903100760.0574884</v>
      </c>
      <c r="AP49">
        <f t="shared" si="19"/>
        <v>9076562602.615221</v>
      </c>
      <c r="AQ49">
        <f t="shared" si="20"/>
        <v>8489831681.3363552</v>
      </c>
      <c r="AR49">
        <f t="shared" si="21"/>
        <v>41.625644733592154</v>
      </c>
      <c r="AS49">
        <f t="shared" si="22"/>
        <v>0.15319994683253699</v>
      </c>
      <c r="AT49">
        <f t="shared" si="23"/>
        <v>-0.32678407252193326</v>
      </c>
      <c r="AU49">
        <f t="shared" si="24"/>
        <v>-2.0839172455572128</v>
      </c>
      <c r="AX49">
        <f>AW2*AM49</f>
        <v>9.6062399999999997</v>
      </c>
      <c r="AY49">
        <f t="shared" si="25"/>
        <v>11.690157245557213</v>
      </c>
    </row>
    <row r="50" spans="5:52" x14ac:dyDescent="0.25">
      <c r="F50">
        <f t="shared" si="26"/>
        <v>49</v>
      </c>
      <c r="G50">
        <f t="shared" si="1"/>
        <v>1.0329964182434537</v>
      </c>
      <c r="H50">
        <f t="shared" si="27"/>
        <v>-3.9002481258511366E-3</v>
      </c>
      <c r="K50">
        <f t="shared" si="2"/>
        <v>1.8038401484672294E-2</v>
      </c>
      <c r="L50">
        <f>ACOS(-J2*K50)</f>
        <v>1.573132855991247</v>
      </c>
      <c r="N50">
        <f t="shared" si="3"/>
        <v>0.99983734772818911</v>
      </c>
      <c r="O50">
        <f t="shared" si="4"/>
        <v>2.7463945369933546E-2</v>
      </c>
      <c r="P50">
        <f>M2*N50*O50</f>
        <v>2.7231976729391153E-2</v>
      </c>
      <c r="Q50">
        <f t="shared" si="5"/>
        <v>2.7467399072863045E-2</v>
      </c>
      <c r="S50">
        <f t="shared" si="6"/>
        <v>1.8035467497690975E-2</v>
      </c>
      <c r="T50">
        <f>Q50*R2*S50</f>
        <v>6.3636252319064404E-5</v>
      </c>
      <c r="U50">
        <f>D2*E2*G2*(P50+T50)</f>
        <v>1059621.5664505195</v>
      </c>
      <c r="V50">
        <f t="shared" si="7"/>
        <v>1059.6215664505196</v>
      </c>
      <c r="W50" s="2">
        <v>26</v>
      </c>
      <c r="X50">
        <f t="shared" si="8"/>
        <v>449.02</v>
      </c>
      <c r="Y50" s="6">
        <f t="shared" si="9"/>
        <v>299.3</v>
      </c>
      <c r="Z50">
        <f t="shared" si="10"/>
        <v>2.7380559832185698</v>
      </c>
      <c r="AA50" s="2">
        <v>33</v>
      </c>
      <c r="AB50">
        <f t="shared" si="11"/>
        <v>569.91</v>
      </c>
      <c r="AC50" s="6">
        <f t="shared" si="0"/>
        <v>306.3</v>
      </c>
      <c r="AD50">
        <f t="shared" si="12"/>
        <v>3.9260786579739286</v>
      </c>
      <c r="AE50" s="8">
        <v>50</v>
      </c>
      <c r="AF50">
        <f t="shared" si="13"/>
        <v>0.5</v>
      </c>
      <c r="AG50" s="8">
        <v>85</v>
      </c>
      <c r="AH50">
        <f t="shared" si="14"/>
        <v>0.85</v>
      </c>
      <c r="AI50">
        <f t="shared" si="15"/>
        <v>2.1451934573613745</v>
      </c>
      <c r="AL50">
        <f t="shared" si="16"/>
        <v>798.00042485665222</v>
      </c>
      <c r="AM50">
        <v>17.0748</v>
      </c>
      <c r="AN50">
        <f t="shared" si="17"/>
        <v>2.1396981089411335E-2</v>
      </c>
      <c r="AO50" s="6">
        <f t="shared" si="18"/>
        <v>8009660313.2530737</v>
      </c>
      <c r="AP50">
        <f t="shared" si="19"/>
        <v>8786052557.743763</v>
      </c>
      <c r="AQ50">
        <f t="shared" si="20"/>
        <v>8397856435.4984188</v>
      </c>
      <c r="AR50">
        <f t="shared" si="21"/>
        <v>41.17469010324875</v>
      </c>
      <c r="AS50">
        <f t="shared" si="22"/>
        <v>0.13494929465060856</v>
      </c>
      <c r="AT50">
        <f t="shared" si="23"/>
        <v>-0.32111407552929466</v>
      </c>
      <c r="AU50">
        <f t="shared" si="24"/>
        <v>-1.7842688793442336</v>
      </c>
      <c r="AX50">
        <f>AW2*AM50</f>
        <v>11.952359999999999</v>
      </c>
      <c r="AY50">
        <f t="shared" si="25"/>
        <v>13.736628879344233</v>
      </c>
    </row>
    <row r="51" spans="5:52" x14ac:dyDescent="0.25">
      <c r="F51">
        <f t="shared" si="26"/>
        <v>50</v>
      </c>
      <c r="G51">
        <f t="shared" si="1"/>
        <v>1.0329962705603137</v>
      </c>
      <c r="H51">
        <f t="shared" si="27"/>
        <v>-3.7772727710140993E-3</v>
      </c>
      <c r="K51">
        <f t="shared" si="2"/>
        <v>1.8038398905238756E-2</v>
      </c>
      <c r="L51">
        <f>ACOS(-J2*K51)</f>
        <v>1.5731328556571302</v>
      </c>
      <c r="N51">
        <f t="shared" si="3"/>
        <v>0.99983734777469524</v>
      </c>
      <c r="O51">
        <f t="shared" si="4"/>
        <v>2.7463945364101957E-2</v>
      </c>
      <c r="P51">
        <f>M2*N51*O51</f>
        <v>2.7231976724875477E-2</v>
      </c>
      <c r="Q51">
        <f t="shared" si="5"/>
        <v>2.7467399067029257E-2</v>
      </c>
      <c r="S51">
        <f t="shared" si="6"/>
        <v>1.8035464919515885E-2</v>
      </c>
      <c r="T51">
        <f>Q51*R2*S51</f>
        <v>6.3636243208728776E-5</v>
      </c>
      <c r="U51">
        <f>D2*E2*G2*(P51+T51)</f>
        <v>1059621.5659215548</v>
      </c>
      <c r="V51">
        <f t="shared" si="7"/>
        <v>1059.6215659215547</v>
      </c>
      <c r="W51" s="2">
        <v>23</v>
      </c>
      <c r="X51">
        <f t="shared" si="8"/>
        <v>397.21</v>
      </c>
      <c r="Y51" s="6">
        <f t="shared" si="9"/>
        <v>296.3</v>
      </c>
      <c r="Z51">
        <f t="shared" si="10"/>
        <v>2.3339947564661481</v>
      </c>
      <c r="AA51" s="2">
        <v>34.5</v>
      </c>
      <c r="AB51">
        <f t="shared" si="11"/>
        <v>595.81499999999994</v>
      </c>
      <c r="AC51" s="6">
        <f t="shared" si="0"/>
        <v>307.8</v>
      </c>
      <c r="AD51">
        <f t="shared" si="12"/>
        <v>4.2322575139029901</v>
      </c>
      <c r="AE51" s="10">
        <v>35</v>
      </c>
      <c r="AF51">
        <f t="shared" si="13"/>
        <v>0.35</v>
      </c>
      <c r="AG51" s="10">
        <v>92</v>
      </c>
      <c r="AH51">
        <f t="shared" si="14"/>
        <v>0.92</v>
      </c>
      <c r="AI51">
        <f t="shared" si="15"/>
        <v>1.8142826529074514</v>
      </c>
      <c r="AL51">
        <f t="shared" si="16"/>
        <v>798.0004244582891</v>
      </c>
      <c r="AM51">
        <v>15.327257142857144</v>
      </c>
      <c r="AN51">
        <f t="shared" si="17"/>
        <v>1.9207078935154488E-2</v>
      </c>
      <c r="AO51" s="6">
        <f t="shared" si="18"/>
        <v>7693174893.707921</v>
      </c>
      <c r="AP51">
        <f t="shared" si="19"/>
        <v>8959507612.9412384</v>
      </c>
      <c r="AQ51">
        <f t="shared" si="20"/>
        <v>8326341253.3245792</v>
      </c>
      <c r="AR51">
        <f t="shared" si="21"/>
        <v>40.824051165050413</v>
      </c>
      <c r="AS51">
        <f t="shared" si="22"/>
        <v>0.15142656603597091</v>
      </c>
      <c r="AT51">
        <f t="shared" si="23"/>
        <v>-0.32407044343754143</v>
      </c>
      <c r="AU51">
        <f t="shared" si="24"/>
        <v>-2.0033535354646275</v>
      </c>
      <c r="AX51">
        <f>AW2*AM51</f>
        <v>10.72908</v>
      </c>
      <c r="AY51">
        <f t="shared" si="25"/>
        <v>12.732433535464628</v>
      </c>
    </row>
    <row r="52" spans="5:52" x14ac:dyDescent="0.25">
      <c r="F52">
        <f t="shared" si="26"/>
        <v>51</v>
      </c>
      <c r="G52">
        <f t="shared" si="1"/>
        <v>1.0329961198939033</v>
      </c>
      <c r="H52">
        <f t="shared" si="27"/>
        <v>-3.6542970746649118E-3</v>
      </c>
      <c r="K52">
        <f t="shared" si="2"/>
        <v>1.8038396273699416E-2</v>
      </c>
      <c r="L52">
        <f>ACOS(-J2*K52)</f>
        <v>1.5731328553162642</v>
      </c>
      <c r="N52">
        <f t="shared" si="3"/>
        <v>0.99983734782214084</v>
      </c>
      <c r="O52">
        <f t="shared" si="4"/>
        <v>2.746394535815257E-2</v>
      </c>
      <c r="P52">
        <f>M2*N52*O52</f>
        <v>2.7231976720268593E-2</v>
      </c>
      <c r="Q52">
        <f t="shared" si="5"/>
        <v>2.7467399061077626E-2</v>
      </c>
      <c r="S52">
        <f t="shared" si="6"/>
        <v>1.8035462289260413E-2</v>
      </c>
      <c r="T52">
        <f>Q52*R2*S52</f>
        <v>6.363623391435998E-5</v>
      </c>
      <c r="U52">
        <f>D2*E2*G2*(P52+T52)</f>
        <v>1059621.5653819051</v>
      </c>
      <c r="V52">
        <f t="shared" si="7"/>
        <v>1059.6215653819052</v>
      </c>
      <c r="W52" s="2">
        <v>23</v>
      </c>
      <c r="X52">
        <f t="shared" si="8"/>
        <v>397.21</v>
      </c>
      <c r="Y52" s="6">
        <f t="shared" si="9"/>
        <v>296.3</v>
      </c>
      <c r="Z52">
        <f t="shared" si="10"/>
        <v>2.3339947564661481</v>
      </c>
      <c r="AA52" s="2">
        <v>30</v>
      </c>
      <c r="AB52">
        <f t="shared" si="11"/>
        <v>518.1</v>
      </c>
      <c r="AC52" s="6">
        <f t="shared" si="0"/>
        <v>303.3</v>
      </c>
      <c r="AD52">
        <f t="shared" si="12"/>
        <v>3.3710490534071527</v>
      </c>
      <c r="AE52" s="8">
        <v>46</v>
      </c>
      <c r="AF52">
        <f t="shared" si="13"/>
        <v>0.46</v>
      </c>
      <c r="AG52" s="8">
        <v>98</v>
      </c>
      <c r="AH52">
        <f t="shared" si="14"/>
        <v>0.98</v>
      </c>
      <c r="AI52">
        <f t="shared" si="15"/>
        <v>1.9189987129520578</v>
      </c>
      <c r="AL52">
        <f t="shared" si="16"/>
        <v>798.00042405187935</v>
      </c>
      <c r="AM52">
        <v>13.138199999999999</v>
      </c>
      <c r="AN52">
        <f t="shared" si="17"/>
        <v>1.6463901025628856E-2</v>
      </c>
      <c r="AO52" s="6">
        <f t="shared" si="18"/>
        <v>7693174893.707921</v>
      </c>
      <c r="AP52">
        <f t="shared" si="19"/>
        <v>8446710189.1074104</v>
      </c>
      <c r="AQ52">
        <f t="shared" si="20"/>
        <v>8069942541.4076653</v>
      </c>
      <c r="AR52">
        <f t="shared" si="21"/>
        <v>39.566928280521786</v>
      </c>
      <c r="AS52">
        <f t="shared" si="22"/>
        <v>0.1460608993166661</v>
      </c>
      <c r="AT52">
        <f t="shared" si="23"/>
        <v>-0.32777373361540102</v>
      </c>
      <c r="AU52">
        <f t="shared" si="24"/>
        <v>-1.8942637755153999</v>
      </c>
      <c r="AX52">
        <f>AW2*AM52</f>
        <v>9.1967399999999984</v>
      </c>
      <c r="AY52">
        <f t="shared" si="25"/>
        <v>11.091003775515398</v>
      </c>
    </row>
    <row r="53" spans="5:52" x14ac:dyDescent="0.25">
      <c r="F53">
        <f t="shared" si="26"/>
        <v>52</v>
      </c>
      <c r="G53">
        <f t="shared" si="1"/>
        <v>1.0329959662442354</v>
      </c>
      <c r="H53">
        <f t="shared" si="27"/>
        <v>-3.5313210479220964E-3</v>
      </c>
      <c r="K53">
        <f t="shared" si="2"/>
        <v>1.8038393590054509E-2</v>
      </c>
      <c r="L53">
        <f>ACOS(-J2*K53)</f>
        <v>1.5731328549686487</v>
      </c>
      <c r="N53">
        <f t="shared" si="3"/>
        <v>0.99983734787052592</v>
      </c>
      <c r="O53">
        <f t="shared" si="4"/>
        <v>2.7463945352085385E-2</v>
      </c>
      <c r="P53">
        <f>M2*N53*O53</f>
        <v>2.7231976715570486E-2</v>
      </c>
      <c r="Q53">
        <f t="shared" si="5"/>
        <v>2.7467399055008151E-2</v>
      </c>
      <c r="S53">
        <f t="shared" si="6"/>
        <v>1.8035459606924795E-2</v>
      </c>
      <c r="T53">
        <f>Q53*R2*S53</f>
        <v>6.3636224435958857E-5</v>
      </c>
      <c r="U53">
        <f>D2*E2*G2*(P53+T53)</f>
        <v>1059621.56483157</v>
      </c>
      <c r="V53">
        <f t="shared" si="7"/>
        <v>1059.6215648315699</v>
      </c>
      <c r="W53" s="2">
        <v>23.5</v>
      </c>
      <c r="X53">
        <f t="shared" si="8"/>
        <v>405.84499999999997</v>
      </c>
      <c r="Y53" s="6">
        <f t="shared" si="9"/>
        <v>296.8</v>
      </c>
      <c r="Z53">
        <f t="shared" si="10"/>
        <v>2.3974761634350776</v>
      </c>
      <c r="AA53" s="2">
        <v>33.5</v>
      </c>
      <c r="AB53">
        <f t="shared" si="11"/>
        <v>578.54499999999996</v>
      </c>
      <c r="AC53" s="6">
        <f t="shared" si="0"/>
        <v>306.8</v>
      </c>
      <c r="AD53">
        <f t="shared" si="12"/>
        <v>4.02592295454017</v>
      </c>
      <c r="AE53" s="8">
        <v>44</v>
      </c>
      <c r="AF53">
        <f t="shared" si="13"/>
        <v>0.44</v>
      </c>
      <c r="AG53" s="8">
        <v>97</v>
      </c>
      <c r="AH53">
        <f t="shared" si="14"/>
        <v>0.97</v>
      </c>
      <c r="AI53">
        <f t="shared" si="15"/>
        <v>2.0484789892648498</v>
      </c>
      <c r="AL53">
        <f t="shared" si="16"/>
        <v>798.00042363742216</v>
      </c>
      <c r="AM53">
        <v>15.661799999999999</v>
      </c>
      <c r="AN53">
        <f t="shared" si="17"/>
        <v>1.9626305370379179E-2</v>
      </c>
      <c r="AO53" s="6">
        <f t="shared" si="18"/>
        <v>7745259436.8026133</v>
      </c>
      <c r="AP53">
        <f t="shared" si="19"/>
        <v>8843588481.3744526</v>
      </c>
      <c r="AQ53">
        <f t="shared" si="20"/>
        <v>8294423959.0885334</v>
      </c>
      <c r="AR53">
        <f t="shared" si="21"/>
        <v>40.667560671411081</v>
      </c>
      <c r="AS53">
        <f t="shared" si="22"/>
        <v>0.13962488131109926</v>
      </c>
      <c r="AT53">
        <f t="shared" si="23"/>
        <v>-0.32350448774998808</v>
      </c>
      <c r="AU53">
        <f t="shared" si="24"/>
        <v>-1.8369242602452514</v>
      </c>
      <c r="AX53">
        <f>AW2*AM53</f>
        <v>10.963259999999998</v>
      </c>
      <c r="AY53">
        <f t="shared" si="25"/>
        <v>12.800184260245249</v>
      </c>
    </row>
    <row r="54" spans="5:52" x14ac:dyDescent="0.25">
      <c r="F54">
        <f t="shared" si="26"/>
        <v>53</v>
      </c>
      <c r="G54">
        <f t="shared" si="1"/>
        <v>1.0329958096113243</v>
      </c>
      <c r="H54">
        <f t="shared" si="27"/>
        <v>-3.408344701904206E-3</v>
      </c>
      <c r="K54">
        <f t="shared" si="2"/>
        <v>1.8038390854304275E-2</v>
      </c>
      <c r="L54">
        <f>ACOS(-J2*K54)</f>
        <v>1.5731328546142842</v>
      </c>
      <c r="N54">
        <f t="shared" si="3"/>
        <v>0.99983734791985035</v>
      </c>
      <c r="O54">
        <f t="shared" si="4"/>
        <v>2.7463945345900402E-2</v>
      </c>
      <c r="P54">
        <f>M2*N54*O54</f>
        <v>2.7231976710781165E-2</v>
      </c>
      <c r="Q54">
        <f t="shared" si="5"/>
        <v>2.7467399048820833E-2</v>
      </c>
      <c r="S54">
        <f t="shared" si="6"/>
        <v>1.8035456872509271E-2</v>
      </c>
      <c r="T54">
        <f>Q54*R2*S54</f>
        <v>6.3636214773526233E-5</v>
      </c>
      <c r="U54">
        <f>D2*E2*G2*(P54+T54)</f>
        <v>1059621.5642705499</v>
      </c>
      <c r="V54">
        <f t="shared" si="7"/>
        <v>1059.6215642705499</v>
      </c>
      <c r="W54" s="2">
        <v>23.5</v>
      </c>
      <c r="X54">
        <f t="shared" si="8"/>
        <v>405.84499999999997</v>
      </c>
      <c r="Y54" s="6">
        <f t="shared" si="9"/>
        <v>296.8</v>
      </c>
      <c r="Z54">
        <f t="shared" si="10"/>
        <v>2.3974761634350776</v>
      </c>
      <c r="AA54" s="2">
        <v>33.5</v>
      </c>
      <c r="AB54">
        <f t="shared" si="11"/>
        <v>578.54499999999996</v>
      </c>
      <c r="AC54" s="6">
        <f t="shared" si="0"/>
        <v>306.8</v>
      </c>
      <c r="AD54">
        <f t="shared" si="12"/>
        <v>4.02592295454017</v>
      </c>
      <c r="AE54" s="8">
        <v>33</v>
      </c>
      <c r="AF54">
        <f t="shared" si="13"/>
        <v>0.33</v>
      </c>
      <c r="AG54" s="8">
        <v>96</v>
      </c>
      <c r="AH54">
        <f t="shared" si="14"/>
        <v>0.96</v>
      </c>
      <c r="AI54">
        <f t="shared" si="15"/>
        <v>1.8150658459479654</v>
      </c>
      <c r="AL54">
        <f t="shared" si="16"/>
        <v>798.00042321491833</v>
      </c>
      <c r="AM54">
        <v>13.1778</v>
      </c>
      <c r="AN54">
        <f t="shared" si="17"/>
        <v>1.6513525076729114E-2</v>
      </c>
      <c r="AO54" s="6">
        <f t="shared" si="18"/>
        <v>7745259436.8026133</v>
      </c>
      <c r="AP54">
        <f t="shared" si="19"/>
        <v>8843588481.3744526</v>
      </c>
      <c r="AQ54">
        <f t="shared" si="20"/>
        <v>8294423959.0885334</v>
      </c>
      <c r="AR54">
        <f t="shared" si="21"/>
        <v>40.667560671411081</v>
      </c>
      <c r="AS54">
        <f t="shared" si="22"/>
        <v>0.15138586855545494</v>
      </c>
      <c r="AT54">
        <f t="shared" si="23"/>
        <v>-0.32770674114641568</v>
      </c>
      <c r="AU54">
        <f t="shared" si="24"/>
        <v>-2.0175245837507592</v>
      </c>
      <c r="AX54">
        <f>AW2*AM54</f>
        <v>9.2244599999999988</v>
      </c>
      <c r="AY54">
        <f t="shared" si="25"/>
        <v>11.241984583750758</v>
      </c>
    </row>
    <row r="55" spans="5:52" x14ac:dyDescent="0.25">
      <c r="F55">
        <f t="shared" si="26"/>
        <v>54</v>
      </c>
      <c r="G55">
        <f t="shared" si="1"/>
        <v>1.0329956499951842</v>
      </c>
      <c r="H55">
        <f t="shared" si="27"/>
        <v>-3.2853680477298217E-3</v>
      </c>
      <c r="K55">
        <f t="shared" si="2"/>
        <v>1.8038388066448974E-2</v>
      </c>
      <c r="L55">
        <f>ACOS(-J2*K55)</f>
        <v>1.5731328542531702</v>
      </c>
      <c r="N55">
        <f t="shared" si="3"/>
        <v>0.99983734797011425</v>
      </c>
      <c r="O55">
        <f t="shared" si="4"/>
        <v>2.7463945339597617E-2</v>
      </c>
      <c r="P55">
        <f>M2*N55*O55</f>
        <v>2.7231976705900621E-2</v>
      </c>
      <c r="Q55">
        <f t="shared" si="5"/>
        <v>2.7467399042515668E-2</v>
      </c>
      <c r="S55">
        <f t="shared" si="6"/>
        <v>1.8035454086014098E-2</v>
      </c>
      <c r="T55">
        <f>Q55*R2*S55</f>
        <v>6.3636204927063015E-5</v>
      </c>
      <c r="U55">
        <f>D2*E2*G2*(P55+T55)</f>
        <v>1059621.5636988443</v>
      </c>
      <c r="V55">
        <f t="shared" si="7"/>
        <v>1059.6215636988443</v>
      </c>
      <c r="W55" s="2">
        <v>24.5</v>
      </c>
      <c r="X55">
        <f t="shared" si="8"/>
        <v>423.11500000000001</v>
      </c>
      <c r="Y55" s="6">
        <f t="shared" si="9"/>
        <v>297.8</v>
      </c>
      <c r="Z55">
        <f t="shared" si="10"/>
        <v>2.5289819903542559</v>
      </c>
      <c r="AA55" s="2">
        <v>34.5</v>
      </c>
      <c r="AB55">
        <f t="shared" si="11"/>
        <v>595.81499999999994</v>
      </c>
      <c r="AC55" s="6">
        <f t="shared" si="0"/>
        <v>307.8</v>
      </c>
      <c r="AD55">
        <f t="shared" si="12"/>
        <v>4.2322575139029901</v>
      </c>
      <c r="AE55" s="8">
        <v>39</v>
      </c>
      <c r="AF55">
        <f t="shared" si="13"/>
        <v>0.39</v>
      </c>
      <c r="AG55" s="8">
        <v>97</v>
      </c>
      <c r="AH55">
        <f t="shared" si="14"/>
        <v>0.97</v>
      </c>
      <c r="AI55">
        <f t="shared" si="15"/>
        <v>2.0518464805328973</v>
      </c>
      <c r="AL55">
        <f t="shared" si="16"/>
        <v>798.00042278436706</v>
      </c>
      <c r="AM55">
        <v>14.668751020408164</v>
      </c>
      <c r="AN55">
        <f t="shared" si="17"/>
        <v>1.8381883770470012E-2</v>
      </c>
      <c r="AO55" s="6">
        <f t="shared" si="18"/>
        <v>7850221478.4973993</v>
      </c>
      <c r="AP55">
        <f t="shared" si="19"/>
        <v>8959507612.9412384</v>
      </c>
      <c r="AQ55">
        <f t="shared" si="20"/>
        <v>8404864545.7193184</v>
      </c>
      <c r="AR55">
        <f t="shared" si="21"/>
        <v>41.209050867661816</v>
      </c>
      <c r="AS55">
        <f t="shared" si="22"/>
        <v>0.13946025077694749</v>
      </c>
      <c r="AT55">
        <f t="shared" si="23"/>
        <v>-0.32518445690986547</v>
      </c>
      <c r="AU55">
        <f t="shared" si="24"/>
        <v>-1.8688430630851198</v>
      </c>
      <c r="AX55">
        <f>AW2*AM55</f>
        <v>10.268125714285715</v>
      </c>
      <c r="AY55">
        <f t="shared" si="25"/>
        <v>12.136968777370834</v>
      </c>
    </row>
    <row r="56" spans="5:52" x14ac:dyDescent="0.25">
      <c r="F56">
        <f t="shared" si="26"/>
        <v>55</v>
      </c>
      <c r="G56">
        <f t="shared" si="1"/>
        <v>1.0329954873958296</v>
      </c>
      <c r="H56">
        <f t="shared" si="27"/>
        <v>-3.1623910965175557E-3</v>
      </c>
      <c r="K56">
        <f t="shared" si="2"/>
        <v>1.8038385226488846E-2</v>
      </c>
      <c r="L56">
        <f>ACOS(-J2*K56)</f>
        <v>1.5731328538853071</v>
      </c>
      <c r="N56">
        <f t="shared" si="3"/>
        <v>0.99983734802131752</v>
      </c>
      <c r="O56">
        <f t="shared" si="4"/>
        <v>2.7463945333177035E-2</v>
      </c>
      <c r="P56">
        <f>M2*N56*O56</f>
        <v>2.7231976700928862E-2</v>
      </c>
      <c r="Q56">
        <f t="shared" si="5"/>
        <v>2.7467399036092664E-2</v>
      </c>
      <c r="S56">
        <f t="shared" si="6"/>
        <v>1.8035451247439521E-2</v>
      </c>
      <c r="T56">
        <f>Q56*R2*S56</f>
        <v>6.36361948965701E-5</v>
      </c>
      <c r="U56">
        <f>D2*E2*G2*(P56+T56)</f>
        <v>1059621.5631164536</v>
      </c>
      <c r="V56">
        <f t="shared" si="7"/>
        <v>1059.6215631164537</v>
      </c>
      <c r="W56" s="2">
        <v>21.2</v>
      </c>
      <c r="X56">
        <f t="shared" si="8"/>
        <v>366.12399999999997</v>
      </c>
      <c r="Y56" s="6">
        <f t="shared" si="9"/>
        <v>294.5</v>
      </c>
      <c r="Z56">
        <f t="shared" si="10"/>
        <v>2.1174652304176274</v>
      </c>
      <c r="AA56" s="2">
        <v>33.5</v>
      </c>
      <c r="AB56">
        <f t="shared" si="11"/>
        <v>578.54499999999996</v>
      </c>
      <c r="AC56" s="6">
        <f t="shared" si="0"/>
        <v>306.8</v>
      </c>
      <c r="AD56">
        <f t="shared" si="12"/>
        <v>4.02592295454017</v>
      </c>
      <c r="AE56" s="8">
        <v>71</v>
      </c>
      <c r="AF56">
        <f t="shared" si="13"/>
        <v>0.71</v>
      </c>
      <c r="AG56" s="8">
        <v>96</v>
      </c>
      <c r="AH56">
        <f t="shared" si="14"/>
        <v>0.96</v>
      </c>
      <c r="AI56">
        <f t="shared" si="15"/>
        <v>2.4455859594622211</v>
      </c>
      <c r="AL56">
        <f t="shared" si="16"/>
        <v>798.00042234576904</v>
      </c>
      <c r="AM56">
        <v>18.426600000000001</v>
      </c>
      <c r="AN56">
        <f t="shared" si="17"/>
        <v>2.3090965222592151E-2</v>
      </c>
      <c r="AO56" s="6">
        <f t="shared" si="18"/>
        <v>7507842908.4778538</v>
      </c>
      <c r="AP56">
        <f t="shared" si="19"/>
        <v>8843588481.3744526</v>
      </c>
      <c r="AQ56">
        <f t="shared" si="20"/>
        <v>8175715694.9261532</v>
      </c>
      <c r="AR56">
        <f t="shared" si="21"/>
        <v>40.085534052222933</v>
      </c>
      <c r="AS56">
        <f t="shared" si="22"/>
        <v>0.12106282909140456</v>
      </c>
      <c r="AT56">
        <f t="shared" si="23"/>
        <v>-0.31882719694950057</v>
      </c>
      <c r="AU56">
        <f t="shared" si="24"/>
        <v>-1.5472263519812455</v>
      </c>
      <c r="AX56">
        <f>AW2*AM56</f>
        <v>12.898619999999999</v>
      </c>
      <c r="AY56">
        <f t="shared" si="25"/>
        <v>14.445846351981245</v>
      </c>
    </row>
    <row r="57" spans="5:52" x14ac:dyDescent="0.25">
      <c r="F57">
        <f t="shared" si="26"/>
        <v>56</v>
      </c>
      <c r="G57">
        <f t="shared" si="1"/>
        <v>1.032995321813275</v>
      </c>
      <c r="H57">
        <f t="shared" si="27"/>
        <v>-3.0394138593860432E-3</v>
      </c>
      <c r="K57">
        <f t="shared" si="2"/>
        <v>1.8038382334424154E-2</v>
      </c>
      <c r="L57">
        <f>ACOS(-J2*K57)</f>
        <v>1.573132853510695</v>
      </c>
      <c r="N57">
        <f t="shared" si="3"/>
        <v>0.99983734807346025</v>
      </c>
      <c r="O57">
        <f t="shared" si="4"/>
        <v>2.7463945326638654E-2</v>
      </c>
      <c r="P57">
        <f>M2*N57*O57</f>
        <v>2.7231976695865887E-2</v>
      </c>
      <c r="Q57">
        <f t="shared" si="5"/>
        <v>2.7467399029551816E-2</v>
      </c>
      <c r="S57">
        <f t="shared" si="6"/>
        <v>1.8035448356785798E-2</v>
      </c>
      <c r="T57">
        <f>Q57*R2*S57</f>
        <v>6.3636184682048366E-5</v>
      </c>
      <c r="U57">
        <f>D2*E2*G2*(P57+T57)</f>
        <v>1059621.5625233781</v>
      </c>
      <c r="V57">
        <f t="shared" si="7"/>
        <v>1059.6215625233781</v>
      </c>
      <c r="W57" s="2">
        <v>22.2</v>
      </c>
      <c r="X57">
        <f t="shared" si="8"/>
        <v>383.39400000000001</v>
      </c>
      <c r="Y57" s="6">
        <f t="shared" si="9"/>
        <v>295.5</v>
      </c>
      <c r="Z57">
        <f t="shared" si="10"/>
        <v>2.2354798851418054</v>
      </c>
      <c r="AA57" s="2">
        <v>35</v>
      </c>
      <c r="AB57">
        <f t="shared" si="11"/>
        <v>604.44999999999993</v>
      </c>
      <c r="AC57" s="6">
        <f t="shared" si="0"/>
        <v>308.3</v>
      </c>
      <c r="AD57">
        <f t="shared" si="12"/>
        <v>4.3388295745269367</v>
      </c>
      <c r="AE57" s="8">
        <v>37</v>
      </c>
      <c r="AF57">
        <f t="shared" si="13"/>
        <v>0.37</v>
      </c>
      <c r="AG57" s="8">
        <v>97</v>
      </c>
      <c r="AH57">
        <f t="shared" si="14"/>
        <v>0.97</v>
      </c>
      <c r="AI57">
        <f t="shared" si="15"/>
        <v>1.8868912155812589</v>
      </c>
      <c r="AL57">
        <f t="shared" si="16"/>
        <v>798.00042189912415</v>
      </c>
      <c r="AM57">
        <v>13.503085714285715</v>
      </c>
      <c r="AN57">
        <f t="shared" si="17"/>
        <v>1.6921151096825675E-2</v>
      </c>
      <c r="AO57" s="6">
        <f t="shared" si="18"/>
        <v>7610386570.7108774</v>
      </c>
      <c r="AP57">
        <f t="shared" si="19"/>
        <v>9017892663.8373318</v>
      </c>
      <c r="AQ57">
        <f t="shared" si="20"/>
        <v>8314139617.2741051</v>
      </c>
      <c r="AR57">
        <f t="shared" si="21"/>
        <v>40.764226543494935</v>
      </c>
      <c r="AS57">
        <f t="shared" si="22"/>
        <v>0.14769017751193084</v>
      </c>
      <c r="AT57">
        <f t="shared" si="23"/>
        <v>-0.32715644601928534</v>
      </c>
      <c r="AU57">
        <f t="shared" si="24"/>
        <v>-1.9696374838525388</v>
      </c>
      <c r="AX57">
        <f>AW2*AM57</f>
        <v>9.452160000000001</v>
      </c>
      <c r="AY57">
        <f t="shared" si="25"/>
        <v>11.42179748385254</v>
      </c>
    </row>
    <row r="58" spans="5:52" x14ac:dyDescent="0.25">
      <c r="F58">
        <f t="shared" si="26"/>
        <v>57</v>
      </c>
      <c r="G58">
        <f t="shared" si="1"/>
        <v>1.0329951532475354</v>
      </c>
      <c r="H58">
        <f t="shared" si="27"/>
        <v>-2.9164363474539464E-3</v>
      </c>
      <c r="K58">
        <f t="shared" si="2"/>
        <v>1.8038379390255158E-2</v>
      </c>
      <c r="L58">
        <f>ACOS(-J2*K58)</f>
        <v>1.5731328531293336</v>
      </c>
      <c r="N58">
        <f t="shared" si="3"/>
        <v>0.99983734812654235</v>
      </c>
      <c r="O58">
        <f t="shared" si="4"/>
        <v>2.7463945319982475E-2</v>
      </c>
      <c r="P58">
        <f>M2*N58*O58</f>
        <v>2.7231976690711694E-2</v>
      </c>
      <c r="Q58">
        <f t="shared" si="5"/>
        <v>2.7467399022893125E-2</v>
      </c>
      <c r="S58">
        <f t="shared" si="6"/>
        <v>1.8035445414053195E-2</v>
      </c>
      <c r="T58">
        <f>Q58*R2*S58</f>
        <v>6.3636174283498764E-5</v>
      </c>
      <c r="U58">
        <f>D2*E2*G2*(P58+T58)</f>
        <v>1059621.5619196172</v>
      </c>
      <c r="V58">
        <f t="shared" si="7"/>
        <v>1059.6215619196173</v>
      </c>
      <c r="W58" s="2">
        <v>25</v>
      </c>
      <c r="X58">
        <f t="shared" si="8"/>
        <v>431.75</v>
      </c>
      <c r="Y58" s="6">
        <f t="shared" si="9"/>
        <v>298.3</v>
      </c>
      <c r="Z58">
        <f t="shared" si="10"/>
        <v>2.597066958624318</v>
      </c>
      <c r="AA58" s="2">
        <v>29.5</v>
      </c>
      <c r="AB58">
        <f t="shared" si="11"/>
        <v>509.46499999999997</v>
      </c>
      <c r="AC58" s="6">
        <f t="shared" si="0"/>
        <v>302.8</v>
      </c>
      <c r="AD58">
        <f t="shared" si="12"/>
        <v>3.2855284428483555</v>
      </c>
      <c r="AE58" s="8">
        <v>67</v>
      </c>
      <c r="AF58">
        <f t="shared" si="13"/>
        <v>0.67</v>
      </c>
      <c r="AG58" s="8">
        <v>98</v>
      </c>
      <c r="AH58">
        <f t="shared" si="14"/>
        <v>0.98</v>
      </c>
      <c r="AI58">
        <f t="shared" si="15"/>
        <v>2.373214838080115</v>
      </c>
      <c r="AL58">
        <f t="shared" si="16"/>
        <v>798.00042144443216</v>
      </c>
      <c r="AM58">
        <v>16.027200000000001</v>
      </c>
      <c r="AN58">
        <f t="shared" si="17"/>
        <v>2.0084199919330539E-2</v>
      </c>
      <c r="AO58" s="6">
        <f t="shared" si="18"/>
        <v>7903100760.0574884</v>
      </c>
      <c r="AP58">
        <f t="shared" si="19"/>
        <v>8391123459.3793173</v>
      </c>
      <c r="AQ58">
        <f t="shared" si="20"/>
        <v>8147112109.7184029</v>
      </c>
      <c r="AR58">
        <f t="shared" si="21"/>
        <v>39.94529067394933</v>
      </c>
      <c r="AS58">
        <f t="shared" si="22"/>
        <v>0.1243266107597642</v>
      </c>
      <c r="AT58">
        <f t="shared" si="23"/>
        <v>-0.32288633010890377</v>
      </c>
      <c r="AU58">
        <f t="shared" si="24"/>
        <v>-1.6035383069842528</v>
      </c>
      <c r="AX58">
        <f>AW2*AM58</f>
        <v>11.21904</v>
      </c>
      <c r="AY58">
        <f t="shared" si="25"/>
        <v>12.822578306984253</v>
      </c>
    </row>
    <row r="59" spans="5:52" x14ac:dyDescent="0.25">
      <c r="F59">
        <f t="shared" si="26"/>
        <v>58</v>
      </c>
      <c r="G59">
        <f t="shared" si="1"/>
        <v>1.0329949816986261</v>
      </c>
      <c r="H59">
        <f t="shared" si="27"/>
        <v>-2.7934585718399525E-3</v>
      </c>
      <c r="K59">
        <f t="shared" si="2"/>
        <v>1.803837639398212E-2</v>
      </c>
      <c r="L59">
        <f>ACOS(-J2*K59)</f>
        <v>1.5731328527412232</v>
      </c>
      <c r="N59">
        <f t="shared" si="3"/>
        <v>0.99983734818056391</v>
      </c>
      <c r="O59">
        <f t="shared" si="4"/>
        <v>2.7463945313208501E-2</v>
      </c>
      <c r="P59">
        <f>M2*N59*O59</f>
        <v>2.7231976685466289E-2</v>
      </c>
      <c r="Q59">
        <f t="shared" si="5"/>
        <v>2.7467399016116594E-2</v>
      </c>
      <c r="S59">
        <f t="shared" si="6"/>
        <v>1.8035442419241966E-2</v>
      </c>
      <c r="T59">
        <f>Q59*R2*S59</f>
        <v>6.3636163700922188E-5</v>
      </c>
      <c r="U59">
        <f>D2*E2*G2*(P59+T59)</f>
        <v>1059621.5613051716</v>
      </c>
      <c r="V59">
        <f t="shared" si="7"/>
        <v>1059.6215613051716</v>
      </c>
      <c r="W59" s="2">
        <v>25.5</v>
      </c>
      <c r="X59">
        <f t="shared" si="8"/>
        <v>440.38499999999999</v>
      </c>
      <c r="Y59" s="6">
        <f t="shared" si="9"/>
        <v>298.8</v>
      </c>
      <c r="Z59">
        <f t="shared" si="10"/>
        <v>2.6667477955719967</v>
      </c>
      <c r="AA59" s="2">
        <v>32.5</v>
      </c>
      <c r="AB59">
        <f t="shared" si="11"/>
        <v>561.27499999999998</v>
      </c>
      <c r="AC59" s="6">
        <f t="shared" si="0"/>
        <v>305.8</v>
      </c>
      <c r="AD59">
        <f t="shared" si="12"/>
        <v>3.828396124508755</v>
      </c>
      <c r="AE59" s="8">
        <v>49</v>
      </c>
      <c r="AF59">
        <f t="shared" si="13"/>
        <v>0.49</v>
      </c>
      <c r="AG59" s="8">
        <v>96</v>
      </c>
      <c r="AH59">
        <f t="shared" si="14"/>
        <v>0.96</v>
      </c>
      <c r="AI59">
        <f t="shared" si="15"/>
        <v>2.2179959923792034</v>
      </c>
      <c r="AL59">
        <f t="shared" si="16"/>
        <v>798.00042098169342</v>
      </c>
      <c r="AM59">
        <v>13.6854</v>
      </c>
      <c r="AN59">
        <f t="shared" si="17"/>
        <v>1.7149615012939889E-2</v>
      </c>
      <c r="AO59" s="6">
        <f t="shared" si="18"/>
        <v>7956246739.8993816</v>
      </c>
      <c r="AP59">
        <f t="shared" si="19"/>
        <v>8728797836.0748711</v>
      </c>
      <c r="AQ59">
        <f t="shared" si="20"/>
        <v>8342522287.9871264</v>
      </c>
      <c r="AR59">
        <f t="shared" si="21"/>
        <v>40.903386778000879</v>
      </c>
      <c r="AS59">
        <f t="shared" si="22"/>
        <v>0.13149886942600914</v>
      </c>
      <c r="AT59">
        <f t="shared" si="23"/>
        <v>-0.32684801973253114</v>
      </c>
      <c r="AU59">
        <f t="shared" si="24"/>
        <v>-1.758033497530167</v>
      </c>
      <c r="AX59">
        <f>AW2*AM59</f>
        <v>9.5797799999999995</v>
      </c>
      <c r="AY59">
        <f t="shared" si="25"/>
        <v>11.337813497530167</v>
      </c>
    </row>
    <row r="60" spans="5:52" x14ac:dyDescent="0.25">
      <c r="E60" t="s">
        <v>6</v>
      </c>
      <c r="F60">
        <f t="shared" si="26"/>
        <v>59</v>
      </c>
      <c r="G60">
        <f t="shared" si="1"/>
        <v>1.0329948071665627</v>
      </c>
      <c r="H60">
        <f t="shared" si="27"/>
        <v>-2.6704805436627739E-3</v>
      </c>
      <c r="K60">
        <f t="shared" si="2"/>
        <v>1.8038373345605319E-2</v>
      </c>
      <c r="L60">
        <f>ACOS(-J2*K60)</f>
        <v>1.5731328523463637</v>
      </c>
      <c r="N60">
        <f t="shared" si="3"/>
        <v>0.99983734823552484</v>
      </c>
      <c r="O60">
        <f t="shared" si="4"/>
        <v>2.7463945306316729E-2</v>
      </c>
      <c r="P60">
        <f>M2*N60*O60</f>
        <v>2.7231976680129666E-2</v>
      </c>
      <c r="Q60">
        <f t="shared" si="5"/>
        <v>2.7467399009222224E-2</v>
      </c>
      <c r="S60">
        <f t="shared" si="6"/>
        <v>1.8035439372352396E-2</v>
      </c>
      <c r="T60">
        <f>Q60*R2*S60</f>
        <v>6.3636152934319666E-5</v>
      </c>
      <c r="U60">
        <f>D2*E2*G2*(P60+T60)</f>
        <v>1059621.5606800409</v>
      </c>
      <c r="V60">
        <f t="shared" si="7"/>
        <v>1059.6215606800408</v>
      </c>
      <c r="W60" s="2">
        <v>22</v>
      </c>
      <c r="X60">
        <f t="shared" si="8"/>
        <v>379.94</v>
      </c>
      <c r="Y60" s="6">
        <f t="shared" si="9"/>
        <v>295.3</v>
      </c>
      <c r="Z60">
        <f t="shared" si="10"/>
        <v>2.2114271288940266</v>
      </c>
      <c r="AA60" s="2">
        <v>34</v>
      </c>
      <c r="AB60">
        <f t="shared" si="11"/>
        <v>587.17999999999995</v>
      </c>
      <c r="AC60" s="6">
        <f t="shared" si="0"/>
        <v>307.3</v>
      </c>
      <c r="AD60">
        <f t="shared" si="12"/>
        <v>4.1279690380750855</v>
      </c>
      <c r="AE60" s="8">
        <v>42</v>
      </c>
      <c r="AF60">
        <f t="shared" si="13"/>
        <v>0.42</v>
      </c>
      <c r="AG60" s="8">
        <v>98</v>
      </c>
      <c r="AH60">
        <f t="shared" si="14"/>
        <v>0.98</v>
      </c>
      <c r="AI60">
        <f t="shared" si="15"/>
        <v>1.9504727911538409</v>
      </c>
      <c r="AL60">
        <f t="shared" si="16"/>
        <v>798.00042051090782</v>
      </c>
      <c r="AM60">
        <v>14.674639067055395</v>
      </c>
      <c r="AN60">
        <f t="shared" si="17"/>
        <v>1.8389262323521303E-2</v>
      </c>
      <c r="AO60" s="6">
        <f t="shared" si="18"/>
        <v>7589794316.8739386</v>
      </c>
      <c r="AP60">
        <f t="shared" si="19"/>
        <v>8901406526.1969452</v>
      </c>
      <c r="AQ60">
        <f t="shared" si="20"/>
        <v>8245600421.5354424</v>
      </c>
      <c r="AR60">
        <f t="shared" si="21"/>
        <v>40.428178866788272</v>
      </c>
      <c r="AS60">
        <f t="shared" si="22"/>
        <v>0.14447694072919359</v>
      </c>
      <c r="AT60">
        <f t="shared" si="23"/>
        <v>-0.3251744958632462</v>
      </c>
      <c r="AU60">
        <f t="shared" si="24"/>
        <v>-1.8993245904240241</v>
      </c>
      <c r="AX60">
        <f>AW2*AM60</f>
        <v>10.272247346938777</v>
      </c>
      <c r="AY60">
        <f t="shared" si="25"/>
        <v>12.171571937362801</v>
      </c>
      <c r="AZ60">
        <f>SUM(AY33:AY60)/28</f>
        <v>12.420310240865509</v>
      </c>
    </row>
    <row r="61" spans="5:52" x14ac:dyDescent="0.25">
      <c r="F61">
        <f t="shared" si="26"/>
        <v>60</v>
      </c>
      <c r="G61">
        <f t="shared" si="1"/>
        <v>1.0329946296513606</v>
      </c>
      <c r="H61">
        <f t="shared" si="27"/>
        <v>-2.5475022740411419E-3</v>
      </c>
      <c r="K61">
        <f t="shared" si="2"/>
        <v>1.8038370245125019E-2</v>
      </c>
      <c r="L61">
        <f>ACOS(-J2*K61)</f>
        <v>1.5731328519447552</v>
      </c>
      <c r="N61">
        <f t="shared" si="3"/>
        <v>0.99983734829142523</v>
      </c>
      <c r="O61">
        <f t="shared" si="4"/>
        <v>2.7463945299307162E-2</v>
      </c>
      <c r="P61">
        <f>M2*N61*O61</f>
        <v>2.7231976674701831E-2</v>
      </c>
      <c r="Q61">
        <f t="shared" si="5"/>
        <v>2.746739900221001E-2</v>
      </c>
      <c r="S61">
        <f t="shared" si="6"/>
        <v>1.8035436273384747E-2</v>
      </c>
      <c r="T61">
        <f>Q61*R2*S61</f>
        <v>6.3636141983692095E-5</v>
      </c>
      <c r="U61">
        <f>D2*E2*G2*(P61+T61)</f>
        <v>1059621.5600442253</v>
      </c>
      <c r="V61">
        <f t="shared" si="7"/>
        <v>1059.6215600442254</v>
      </c>
      <c r="W61" s="2">
        <v>24</v>
      </c>
      <c r="X61">
        <f t="shared" si="8"/>
        <v>414.48</v>
      </c>
      <c r="Y61" s="6">
        <f t="shared" si="9"/>
        <v>297.3</v>
      </c>
      <c r="Z61">
        <f t="shared" si="10"/>
        <v>2.4624618961402045</v>
      </c>
      <c r="AA61" s="2">
        <v>33.5</v>
      </c>
      <c r="AB61">
        <f t="shared" si="11"/>
        <v>578.54499999999996</v>
      </c>
      <c r="AC61" s="6">
        <f t="shared" si="0"/>
        <v>306.8</v>
      </c>
      <c r="AD61">
        <f t="shared" si="12"/>
        <v>4.02592295454017</v>
      </c>
      <c r="AE61" s="8">
        <v>45</v>
      </c>
      <c r="AF61">
        <f t="shared" si="13"/>
        <v>0.45</v>
      </c>
      <c r="AG61" s="8">
        <v>96</v>
      </c>
      <c r="AH61">
        <f t="shared" si="14"/>
        <v>0.96</v>
      </c>
      <c r="AI61">
        <f t="shared" si="15"/>
        <v>2.0878143749188363</v>
      </c>
      <c r="AL61">
        <f t="shared" si="16"/>
        <v>798.00042003207557</v>
      </c>
      <c r="AM61">
        <v>16.8264</v>
      </c>
      <c r="AN61">
        <f t="shared" si="17"/>
        <v>2.1085703187128227E-2</v>
      </c>
      <c r="AO61" s="6">
        <f t="shared" si="18"/>
        <v>7797608001.4891062</v>
      </c>
      <c r="AP61">
        <f t="shared" si="19"/>
        <v>8843588481.3744526</v>
      </c>
      <c r="AQ61">
        <f t="shared" si="20"/>
        <v>8320598241.4317799</v>
      </c>
      <c r="AR61">
        <f t="shared" si="21"/>
        <v>40.79589317774002</v>
      </c>
      <c r="AS61">
        <f t="shared" si="22"/>
        <v>0.13771020354845084</v>
      </c>
      <c r="AT61">
        <f t="shared" si="23"/>
        <v>-0.32153430069737687</v>
      </c>
      <c r="AU61">
        <f t="shared" si="24"/>
        <v>-1.8063831589200643</v>
      </c>
      <c r="AX61">
        <f>AW2*AM61</f>
        <v>11.778479999999998</v>
      </c>
      <c r="AY61">
        <f t="shared" si="25"/>
        <v>13.584863158920063</v>
      </c>
    </row>
    <row r="62" spans="5:52" x14ac:dyDescent="0.25">
      <c r="F62">
        <f t="shared" si="26"/>
        <v>61</v>
      </c>
      <c r="G62">
        <f t="shared" si="1"/>
        <v>1.0329944491530363</v>
      </c>
      <c r="H62">
        <f t="shared" si="27"/>
        <v>-2.424523774093813E-3</v>
      </c>
      <c r="K62">
        <f t="shared" si="2"/>
        <v>1.8038367092541512E-2</v>
      </c>
      <c r="L62">
        <f>ACOS(-J2*K62)</f>
        <v>1.5731328515363976</v>
      </c>
      <c r="N62">
        <f t="shared" si="3"/>
        <v>0.99983734834826488</v>
      </c>
      <c r="O62">
        <f t="shared" si="4"/>
        <v>2.7463945292179798E-2</v>
      </c>
      <c r="P62">
        <f>M2*N62*O62</f>
        <v>2.7231976669182773E-2</v>
      </c>
      <c r="Q62">
        <f t="shared" si="5"/>
        <v>2.7467398995079956E-2</v>
      </c>
      <c r="S62">
        <f t="shared" si="6"/>
        <v>1.8035433122339305E-2</v>
      </c>
      <c r="T62">
        <f>Q62*R2*S62</f>
        <v>6.3636130849040491E-5</v>
      </c>
      <c r="U62">
        <f>D2*E2*G2*(P62+T62)</f>
        <v>1059621.5593977247</v>
      </c>
      <c r="V62">
        <f t="shared" si="7"/>
        <v>1059.6215593977247</v>
      </c>
      <c r="W62" s="2">
        <v>23.5</v>
      </c>
      <c r="X62">
        <f t="shared" si="8"/>
        <v>405.84499999999997</v>
      </c>
      <c r="Y62" s="6">
        <f t="shared" si="9"/>
        <v>296.8</v>
      </c>
      <c r="Z62">
        <f t="shared" si="10"/>
        <v>2.3974761634350776</v>
      </c>
      <c r="AA62" s="2">
        <v>35</v>
      </c>
      <c r="AB62">
        <f t="shared" si="11"/>
        <v>604.44999999999993</v>
      </c>
      <c r="AC62" s="6">
        <f t="shared" si="0"/>
        <v>308.3</v>
      </c>
      <c r="AD62">
        <f t="shared" si="12"/>
        <v>4.3388295745269367</v>
      </c>
      <c r="AE62" s="8">
        <v>25</v>
      </c>
      <c r="AF62">
        <f t="shared" si="13"/>
        <v>0.25</v>
      </c>
      <c r="AG62" s="8">
        <v>94</v>
      </c>
      <c r="AH62">
        <f t="shared" si="14"/>
        <v>0.94</v>
      </c>
      <c r="AI62">
        <f t="shared" si="15"/>
        <v>1.6691674936303535</v>
      </c>
      <c r="AL62">
        <f t="shared" si="16"/>
        <v>798.00041954519622</v>
      </c>
      <c r="AM62">
        <v>16.3674</v>
      </c>
      <c r="AN62">
        <f t="shared" si="17"/>
        <v>2.0510515532470849E-2</v>
      </c>
      <c r="AO62" s="6">
        <f t="shared" si="18"/>
        <v>7745259436.8026133</v>
      </c>
      <c r="AP62">
        <f t="shared" si="19"/>
        <v>9017892663.8373318</v>
      </c>
      <c r="AQ62">
        <f t="shared" si="20"/>
        <v>8381576050.319973</v>
      </c>
      <c r="AR62">
        <f t="shared" si="21"/>
        <v>41.094867374718831</v>
      </c>
      <c r="AS62">
        <f t="shared" si="22"/>
        <v>0.15912522874885252</v>
      </c>
      <c r="AT62">
        <f t="shared" si="23"/>
        <v>-0.32231080403116436</v>
      </c>
      <c r="AU62">
        <f t="shared" si="24"/>
        <v>-2.1076645342906812</v>
      </c>
      <c r="AX62">
        <f>AW2*AM62</f>
        <v>11.457179999999999</v>
      </c>
      <c r="AY62">
        <f t="shared" si="25"/>
        <v>13.56484453429068</v>
      </c>
    </row>
    <row r="63" spans="5:52" x14ac:dyDescent="0.25">
      <c r="F63">
        <f t="shared" si="26"/>
        <v>62</v>
      </c>
      <c r="G63">
        <f t="shared" si="1"/>
        <v>1.032994265671606</v>
      </c>
      <c r="H63">
        <f t="shared" si="27"/>
        <v>-2.3015450549395649E-3</v>
      </c>
      <c r="K63">
        <f t="shared" si="2"/>
        <v>1.8038363887855086E-2</v>
      </c>
      <c r="L63">
        <f>ACOS(-J2*K63)</f>
        <v>1.5731328511212912</v>
      </c>
      <c r="N63">
        <f t="shared" si="3"/>
        <v>0.99983734840604399</v>
      </c>
      <c r="O63">
        <f t="shared" si="4"/>
        <v>2.7463945284934645E-2</v>
      </c>
      <c r="P63">
        <f>M2*N63*O63</f>
        <v>2.7231976663572511E-2</v>
      </c>
      <c r="Q63">
        <f t="shared" si="5"/>
        <v>2.746739898783207E-2</v>
      </c>
      <c r="S63">
        <f t="shared" si="6"/>
        <v>1.8035429919216368E-2</v>
      </c>
      <c r="T63">
        <f>Q63*R2*S63</f>
        <v>6.363611953036595E-5</v>
      </c>
      <c r="U63">
        <f>D2*E2*G2*(P63+T63)</f>
        <v>1059621.5587405399</v>
      </c>
      <c r="V63">
        <f t="shared" si="7"/>
        <v>1059.62155874054</v>
      </c>
      <c r="W63" s="2">
        <v>23.5</v>
      </c>
      <c r="X63">
        <f t="shared" si="8"/>
        <v>405.84499999999997</v>
      </c>
      <c r="Y63" s="6">
        <f t="shared" si="9"/>
        <v>296.8</v>
      </c>
      <c r="Z63">
        <f t="shared" si="10"/>
        <v>2.3974761634350776</v>
      </c>
      <c r="AA63" s="2">
        <v>35.1</v>
      </c>
      <c r="AB63">
        <f t="shared" si="11"/>
        <v>606.17700000000002</v>
      </c>
      <c r="AC63" s="6">
        <f t="shared" si="0"/>
        <v>308.40000000000003</v>
      </c>
      <c r="AD63">
        <f t="shared" si="12"/>
        <v>4.3604216834442528</v>
      </c>
      <c r="AE63" s="8">
        <v>20</v>
      </c>
      <c r="AF63">
        <f t="shared" si="13"/>
        <v>0.2</v>
      </c>
      <c r="AG63" s="8">
        <v>95</v>
      </c>
      <c r="AH63">
        <f t="shared" si="14"/>
        <v>0.95</v>
      </c>
      <c r="AI63">
        <f t="shared" si="15"/>
        <v>1.5748433459760871</v>
      </c>
      <c r="AL63">
        <f t="shared" si="16"/>
        <v>798.00041905027081</v>
      </c>
      <c r="AM63">
        <v>16.639199999999999</v>
      </c>
      <c r="AN63">
        <f t="shared" si="17"/>
        <v>2.0851116870092515E-2</v>
      </c>
      <c r="AO63" s="6">
        <f t="shared" si="18"/>
        <v>7745259436.8026133</v>
      </c>
      <c r="AP63">
        <f t="shared" si="19"/>
        <v>9029603830.9766064</v>
      </c>
      <c r="AQ63">
        <f t="shared" si="20"/>
        <v>8387431633.8896103</v>
      </c>
      <c r="AR63">
        <f t="shared" si="21"/>
        <v>41.123577300960761</v>
      </c>
      <c r="AS63">
        <f t="shared" si="22"/>
        <v>0.16431013238911213</v>
      </c>
      <c r="AT63">
        <f t="shared" si="23"/>
        <v>-0.32185099222537505</v>
      </c>
      <c r="AU63">
        <f t="shared" si="24"/>
        <v>-2.1747537300869251</v>
      </c>
      <c r="AX63">
        <f>AW2*AM63</f>
        <v>11.647439999999998</v>
      </c>
      <c r="AY63">
        <f t="shared" si="25"/>
        <v>13.822193730086923</v>
      </c>
    </row>
    <row r="64" spans="5:52" x14ac:dyDescent="0.25">
      <c r="F64">
        <f t="shared" si="26"/>
        <v>63</v>
      </c>
      <c r="G64">
        <f t="shared" si="1"/>
        <v>1.0329940792070862</v>
      </c>
      <c r="H64">
        <f t="shared" si="27"/>
        <v>-2.1785661276971951E-3</v>
      </c>
      <c r="K64">
        <f t="shared" si="2"/>
        <v>1.8038360631066015E-2</v>
      </c>
      <c r="L64">
        <f>ACOS(-J2*K64)</f>
        <v>1.5731328506994358</v>
      </c>
      <c r="N64">
        <f t="shared" si="3"/>
        <v>0.99983734846476247</v>
      </c>
      <c r="O64">
        <f t="shared" si="4"/>
        <v>2.7463945277571691E-2</v>
      </c>
      <c r="P64">
        <f>M2*N64*O64</f>
        <v>2.7231976657871027E-2</v>
      </c>
      <c r="Q64">
        <f t="shared" si="5"/>
        <v>2.7467398980466337E-2</v>
      </c>
      <c r="S64">
        <f t="shared" si="6"/>
        <v>1.8035426664016203E-2</v>
      </c>
      <c r="T64">
        <f>Q64*R2*S64</f>
        <v>6.3636108027669342E-5</v>
      </c>
      <c r="U64">
        <f>D2*E2*G2*(P64+T64)</f>
        <v>1059621.5580726699</v>
      </c>
      <c r="V64">
        <f t="shared" si="7"/>
        <v>1059.6215580726698</v>
      </c>
      <c r="W64" s="2">
        <v>26</v>
      </c>
      <c r="X64">
        <f t="shared" si="8"/>
        <v>449.02</v>
      </c>
      <c r="Y64" s="6">
        <f t="shared" si="9"/>
        <v>299.3</v>
      </c>
      <c r="Z64">
        <f t="shared" si="10"/>
        <v>2.7380559832185698</v>
      </c>
      <c r="AA64" s="2">
        <v>35.5</v>
      </c>
      <c r="AB64">
        <f t="shared" si="11"/>
        <v>613.08500000000004</v>
      </c>
      <c r="AC64" s="6">
        <f t="shared" si="0"/>
        <v>308.8</v>
      </c>
      <c r="AD64">
        <f t="shared" si="12"/>
        <v>4.4477270053696518</v>
      </c>
      <c r="AE64" s="8">
        <v>78</v>
      </c>
      <c r="AF64">
        <f t="shared" si="13"/>
        <v>0.78</v>
      </c>
      <c r="AG64" s="8">
        <v>94</v>
      </c>
      <c r="AH64">
        <f t="shared" si="14"/>
        <v>0.94</v>
      </c>
      <c r="AI64">
        <f t="shared" si="15"/>
        <v>3.0214998442068919</v>
      </c>
      <c r="AL64">
        <f t="shared" si="16"/>
        <v>798.00041854729818</v>
      </c>
      <c r="AM64">
        <v>17.603999999999999</v>
      </c>
      <c r="AN64">
        <f t="shared" si="17"/>
        <v>2.2060138805499379E-2</v>
      </c>
      <c r="AO64" s="6">
        <f t="shared" si="18"/>
        <v>8009660313.2530737</v>
      </c>
      <c r="AP64">
        <f t="shared" si="19"/>
        <v>9076562602.615221</v>
      </c>
      <c r="AQ64">
        <f t="shared" si="20"/>
        <v>8543111457.9341469</v>
      </c>
      <c r="AR64">
        <f t="shared" si="21"/>
        <v>41.88687547825112</v>
      </c>
      <c r="AS64">
        <f t="shared" si="22"/>
        <v>9.6645532306359555E-2</v>
      </c>
      <c r="AT64">
        <f t="shared" si="23"/>
        <v>-0.32021881261257579</v>
      </c>
      <c r="AU64">
        <f t="shared" si="24"/>
        <v>-1.2963031934243598</v>
      </c>
      <c r="AX64">
        <f>AW2*AM64</f>
        <v>12.322799999999999</v>
      </c>
      <c r="AY64">
        <f t="shared" si="25"/>
        <v>13.619103193424358</v>
      </c>
    </row>
    <row r="65" spans="6:51" x14ac:dyDescent="0.25">
      <c r="F65">
        <f t="shared" si="26"/>
        <v>64</v>
      </c>
      <c r="G65">
        <f t="shared" si="1"/>
        <v>1.0329938897594937</v>
      </c>
      <c r="H65">
        <f t="shared" si="27"/>
        <v>-2.0555870034855159E-3</v>
      </c>
      <c r="K65">
        <f t="shared" si="2"/>
        <v>1.8038357322174604E-2</v>
      </c>
      <c r="L65">
        <f>ACOS(-J2*K65)</f>
        <v>1.5731328502708315</v>
      </c>
      <c r="N65">
        <f t="shared" si="3"/>
        <v>0.9998373485244203</v>
      </c>
      <c r="O65">
        <f t="shared" si="4"/>
        <v>2.7463945270090946E-2</v>
      </c>
      <c r="P65">
        <f>M2*N65*O65</f>
        <v>2.7231976652078334E-2</v>
      </c>
      <c r="Q65">
        <f t="shared" si="5"/>
        <v>2.7467398972982771E-2</v>
      </c>
      <c r="S65">
        <f t="shared" si="6"/>
        <v>1.8035423356739119E-2</v>
      </c>
      <c r="T65">
        <f>Q65*R2*S65</f>
        <v>6.363609634095183E-5</v>
      </c>
      <c r="U65">
        <f>D2*E2*G2*(P65+T65)</f>
        <v>1059621.5573941153</v>
      </c>
      <c r="V65">
        <f t="shared" si="7"/>
        <v>1059.6215573941151</v>
      </c>
      <c r="W65" s="2">
        <v>23.5</v>
      </c>
      <c r="X65">
        <f t="shared" si="8"/>
        <v>405.84499999999997</v>
      </c>
      <c r="Y65" s="6">
        <f t="shared" si="9"/>
        <v>296.8</v>
      </c>
      <c r="Z65">
        <f t="shared" si="10"/>
        <v>2.3974761634350776</v>
      </c>
      <c r="AA65" s="2">
        <v>30.5</v>
      </c>
      <c r="AB65">
        <f t="shared" si="11"/>
        <v>526.73500000000001</v>
      </c>
      <c r="AC65" s="6">
        <f t="shared" si="0"/>
        <v>303.8</v>
      </c>
      <c r="AD65">
        <f t="shared" si="12"/>
        <v>3.4585031764857836</v>
      </c>
      <c r="AE65" s="8">
        <v>40</v>
      </c>
      <c r="AF65">
        <f t="shared" si="13"/>
        <v>0.4</v>
      </c>
      <c r="AG65" s="8">
        <v>96</v>
      </c>
      <c r="AH65">
        <f t="shared" si="14"/>
        <v>0.96</v>
      </c>
      <c r="AI65">
        <f t="shared" si="15"/>
        <v>1.842489193745994</v>
      </c>
      <c r="AL65">
        <f t="shared" si="16"/>
        <v>798.00041803627903</v>
      </c>
      <c r="AM65">
        <v>16.770600000000002</v>
      </c>
      <c r="AN65">
        <f t="shared" si="17"/>
        <v>2.1015778464463872E-2</v>
      </c>
      <c r="AO65" s="6">
        <f t="shared" si="18"/>
        <v>7745259436.8026133</v>
      </c>
      <c r="AP65">
        <f t="shared" si="19"/>
        <v>8502572636.9173031</v>
      </c>
      <c r="AQ65">
        <f t="shared" si="20"/>
        <v>8123916036.8599586</v>
      </c>
      <c r="AR65">
        <f t="shared" si="21"/>
        <v>39.831560328724379</v>
      </c>
      <c r="AS65">
        <f t="shared" si="22"/>
        <v>0.14996634982871723</v>
      </c>
      <c r="AT65">
        <f t="shared" si="23"/>
        <v>-0.32162869907297376</v>
      </c>
      <c r="AU65">
        <f t="shared" si="24"/>
        <v>-1.9212148481527311</v>
      </c>
      <c r="AX65">
        <f>AW2*AM65</f>
        <v>11.739420000000001</v>
      </c>
      <c r="AY65">
        <f t="shared" si="25"/>
        <v>13.660634848152732</v>
      </c>
    </row>
    <row r="66" spans="6:51" x14ac:dyDescent="0.25">
      <c r="F66">
        <f t="shared" si="26"/>
        <v>65</v>
      </c>
      <c r="G66">
        <f t="shared" si="1"/>
        <v>1.0329936973288458</v>
      </c>
      <c r="H66">
        <f t="shared" si="27"/>
        <v>-1.9326076934233635E-3</v>
      </c>
      <c r="K66">
        <f t="shared" si="2"/>
        <v>1.8038353961181152E-2</v>
      </c>
      <c r="L66">
        <f>ACOS(-J2*K66)</f>
        <v>1.5731328498354784</v>
      </c>
      <c r="N66">
        <f t="shared" si="3"/>
        <v>0.9998373485850176</v>
      </c>
      <c r="O66">
        <f t="shared" si="4"/>
        <v>2.7463945262492413E-2</v>
      </c>
      <c r="P66">
        <f>M2*N66*O66</f>
        <v>2.7231976646194429E-2</v>
      </c>
      <c r="Q66">
        <f t="shared" si="5"/>
        <v>2.7467398965381369E-2</v>
      </c>
      <c r="S66">
        <f t="shared" si="6"/>
        <v>1.8035419997385411E-2</v>
      </c>
      <c r="T66">
        <f>Q66*R2*S66</f>
        <v>6.3636084470214405E-5</v>
      </c>
      <c r="U66">
        <f>D2*E2*G2*(P66+T66)</f>
        <v>1059621.5567048762</v>
      </c>
      <c r="V66">
        <f t="shared" si="7"/>
        <v>1059.6215567048762</v>
      </c>
      <c r="W66" s="2">
        <v>23.5</v>
      </c>
      <c r="X66">
        <f t="shared" si="8"/>
        <v>405.84499999999997</v>
      </c>
      <c r="Y66" s="6">
        <f t="shared" si="9"/>
        <v>296.8</v>
      </c>
      <c r="Z66">
        <f t="shared" si="10"/>
        <v>2.3974761634350776</v>
      </c>
      <c r="AA66" s="2">
        <v>34</v>
      </c>
      <c r="AB66">
        <f t="shared" si="11"/>
        <v>587.17999999999995</v>
      </c>
      <c r="AC66" s="6">
        <f t="shared" ref="AC66:AC129" si="28">AA66+273.3</f>
        <v>307.3</v>
      </c>
      <c r="AD66">
        <f t="shared" si="12"/>
        <v>4.1279690380750855</v>
      </c>
      <c r="AE66" s="8">
        <v>38</v>
      </c>
      <c r="AF66">
        <f t="shared" si="13"/>
        <v>0.38</v>
      </c>
      <c r="AG66" s="8">
        <v>97</v>
      </c>
      <c r="AH66">
        <f t="shared" si="14"/>
        <v>0.97</v>
      </c>
      <c r="AI66">
        <f t="shared" si="15"/>
        <v>1.9470900565002789</v>
      </c>
      <c r="AL66">
        <f t="shared" si="16"/>
        <v>798.00041751721346</v>
      </c>
      <c r="AM66">
        <v>13.8384</v>
      </c>
      <c r="AN66">
        <f t="shared" si="17"/>
        <v>1.7341344310388779E-2</v>
      </c>
      <c r="AO66" s="6">
        <f t="shared" si="18"/>
        <v>7745259436.8026133</v>
      </c>
      <c r="AP66">
        <f t="shared" si="19"/>
        <v>8901406526.1969452</v>
      </c>
      <c r="AQ66">
        <f t="shared" si="20"/>
        <v>8323332981.4997787</v>
      </c>
      <c r="AR66">
        <f t="shared" si="21"/>
        <v>40.809301608293417</v>
      </c>
      <c r="AS66">
        <f t="shared" si="22"/>
        <v>0.14464656361505832</v>
      </c>
      <c r="AT66">
        <f t="shared" si="23"/>
        <v>-0.32658918518097513</v>
      </c>
      <c r="AU66">
        <f t="shared" si="24"/>
        <v>-1.9278315446979593</v>
      </c>
      <c r="AX66">
        <f>AW2*AM66</f>
        <v>9.6868799999999986</v>
      </c>
      <c r="AY66">
        <f t="shared" si="25"/>
        <v>11.614711544697958</v>
      </c>
    </row>
    <row r="67" spans="6:51" x14ac:dyDescent="0.25">
      <c r="F67">
        <f t="shared" si="26"/>
        <v>66</v>
      </c>
      <c r="G67">
        <f t="shared" ref="G67:G130" si="29">(1+(0.033*COS(2*22/7*F67/365*(22/7)/180)))</f>
        <v>1.0329935019151597</v>
      </c>
      <c r="H67">
        <f t="shared" si="27"/>
        <v>-1.8096282086295843E-3</v>
      </c>
      <c r="K67">
        <f t="shared" ref="K67:K130" si="30">TAN(G67*(22/7)/180)</f>
        <v>1.8038350548085953E-2</v>
      </c>
      <c r="L67">
        <f>ACOS(-J2*K67)</f>
        <v>1.5731328493933765</v>
      </c>
      <c r="N67">
        <f t="shared" ref="N67:N130" si="31">COS(G67*(22/7)/180)</f>
        <v>0.99983734864655416</v>
      </c>
      <c r="O67">
        <f t="shared" ref="O67:O130" si="32">SIN(L67*(22/7)/180)</f>
        <v>2.7463945254776082E-2</v>
      </c>
      <c r="P67">
        <f>M2*N67*O67</f>
        <v>2.7231976640219306E-2</v>
      </c>
      <c r="Q67">
        <f t="shared" ref="Q67:Q130" si="33">(22/7*L67)/180</f>
        <v>2.7467398957662127E-2</v>
      </c>
      <c r="S67">
        <f t="shared" ref="S67:S130" si="34">SIN(G67*(22/7)/180)</f>
        <v>1.8035416585955377E-2</v>
      </c>
      <c r="T67">
        <f>Q67*R2*S67</f>
        <v>6.363607241545815E-5</v>
      </c>
      <c r="U67">
        <f>D2*E2*G2*(P67+T67)</f>
        <v>1059621.5560049526</v>
      </c>
      <c r="V67">
        <f t="shared" ref="V67:V130" si="35">U67/1000</f>
        <v>1059.6215560049527</v>
      </c>
      <c r="W67" s="2">
        <v>24</v>
      </c>
      <c r="X67">
        <f t="shared" ref="X67:X130" si="36">W67*17.27</f>
        <v>414.48</v>
      </c>
      <c r="Y67" s="6">
        <f t="shared" ref="Y67:Y130" si="37">W67+273.3</f>
        <v>297.3</v>
      </c>
      <c r="Z67">
        <f t="shared" ref="Z67:Z130" si="38">0.6108*EXP(X67/Y67)</f>
        <v>2.4624618961402045</v>
      </c>
      <c r="AA67" s="2">
        <v>34</v>
      </c>
      <c r="AB67">
        <f t="shared" ref="AB67:AB130" si="39">17.27*AA67</f>
        <v>587.17999999999995</v>
      </c>
      <c r="AC67" s="6">
        <f t="shared" si="28"/>
        <v>307.3</v>
      </c>
      <c r="AD67">
        <f t="shared" ref="AD67:AD130" si="40">0.6108*EXP(AB67/AC67)</f>
        <v>4.1279690380750855</v>
      </c>
      <c r="AE67" s="8">
        <v>42</v>
      </c>
      <c r="AF67">
        <f t="shared" ref="AF67:AF130" si="41">AE67/100</f>
        <v>0.42</v>
      </c>
      <c r="AG67" s="8">
        <v>98</v>
      </c>
      <c r="AH67">
        <f t="shared" ref="AH67:AH130" si="42">AG67/100</f>
        <v>0.98</v>
      </c>
      <c r="AI67">
        <f t="shared" ref="AI67:AI130" si="43">((Z67*(AH67)+AD67*(AF67))/2)</f>
        <v>2.0734798271044683</v>
      </c>
      <c r="AL67">
        <f t="shared" ref="AL67:AL130" si="44">(0.75+(2*EXP(-5)*(0.23)))*V67</f>
        <v>798.00041699010148</v>
      </c>
      <c r="AM67">
        <v>13.586399999999999</v>
      </c>
      <c r="AN67">
        <f t="shared" ref="AN67:AN130" si="45">AM67/AL67</f>
        <v>1.702555501317304E-2</v>
      </c>
      <c r="AO67" s="6">
        <f t="shared" ref="AO67:AO130" si="46">(W67+273.16)^4</f>
        <v>7797608001.4891062</v>
      </c>
      <c r="AP67">
        <f t="shared" ref="AP67:AP130" si="47">(AA67+273.16)^4</f>
        <v>8901406526.1969452</v>
      </c>
      <c r="AQ67">
        <f t="shared" ref="AQ67:AQ130" si="48">(AO67+AP67)/2</f>
        <v>8349507263.8430252</v>
      </c>
      <c r="AR67">
        <f t="shared" ref="AR67:AR130" si="49">4.903*10^-9*AQ67</f>
        <v>40.937634114622355</v>
      </c>
      <c r="AS67">
        <f t="shared" ref="AS67:AS130" si="50">(0.34-(0.14*SQRT(AI67)))</f>
        <v>0.13840584182261734</v>
      </c>
      <c r="AT67">
        <f t="shared" ref="AT67:AT130" si="51">(1.35*(AN67))-0.35</f>
        <v>-0.32701550073221636</v>
      </c>
      <c r="AU67">
        <f t="shared" ref="AU67:AU130" si="52">AR67*AS67*AT67</f>
        <v>-1.8528723490466952</v>
      </c>
      <c r="AX67">
        <f>AW2*AM67</f>
        <v>9.5104799999999994</v>
      </c>
      <c r="AY67">
        <f t="shared" ref="AY67:AY130" si="53">(AX67-AU67)</f>
        <v>11.363352349046695</v>
      </c>
    </row>
    <row r="68" spans="6:51" x14ac:dyDescent="0.25">
      <c r="F68">
        <f t="shared" ref="F68:F131" si="54">F67+1</f>
        <v>67</v>
      </c>
      <c r="G68">
        <f t="shared" si="29"/>
        <v>1.0329933035184533</v>
      </c>
      <c r="H68">
        <f t="shared" ref="H68:H131" si="55">0.409*SIN((22/7)/180*(2*F68*(22/7)/365-(1.39)))</f>
        <v>-1.686648560223047E-3</v>
      </c>
      <c r="K68">
        <f t="shared" si="30"/>
        <v>1.8038347082889334E-2</v>
      </c>
      <c r="L68">
        <f>ACOS(-J2*K68)</f>
        <v>1.573132848944526</v>
      </c>
      <c r="N68">
        <f t="shared" si="31"/>
        <v>0.99983734870903007</v>
      </c>
      <c r="O68">
        <f t="shared" si="32"/>
        <v>2.7463945246941963E-2</v>
      </c>
      <c r="P68">
        <f>M2*N68*O68</f>
        <v>2.7231976634152978E-2</v>
      </c>
      <c r="Q68">
        <f t="shared" si="33"/>
        <v>2.7467398949825052E-2</v>
      </c>
      <c r="S68">
        <f t="shared" si="34"/>
        <v>1.8035413122449339E-2</v>
      </c>
      <c r="T68">
        <f>Q68*R2*S68</f>
        <v>6.3636060176684191E-5</v>
      </c>
      <c r="U68">
        <f>D2*E2*G2*(P68+T68)</f>
        <v>1059621.5552943447</v>
      </c>
      <c r="V68">
        <f t="shared" si="35"/>
        <v>1059.6215552943447</v>
      </c>
      <c r="W68" s="2">
        <v>22</v>
      </c>
      <c r="X68">
        <f t="shared" si="36"/>
        <v>379.94</v>
      </c>
      <c r="Y68" s="6">
        <f t="shared" si="37"/>
        <v>295.3</v>
      </c>
      <c r="Z68">
        <f t="shared" si="38"/>
        <v>2.2114271288940266</v>
      </c>
      <c r="AA68" s="2">
        <v>32.5</v>
      </c>
      <c r="AB68">
        <f t="shared" si="39"/>
        <v>561.27499999999998</v>
      </c>
      <c r="AC68" s="6">
        <f t="shared" si="28"/>
        <v>305.8</v>
      </c>
      <c r="AD68">
        <f t="shared" si="40"/>
        <v>3.828396124508755</v>
      </c>
      <c r="AE68" s="8">
        <v>58</v>
      </c>
      <c r="AF68">
        <f t="shared" si="41"/>
        <v>0.57999999999999996</v>
      </c>
      <c r="AG68" s="8">
        <v>96</v>
      </c>
      <c r="AH68">
        <f t="shared" si="42"/>
        <v>0.96</v>
      </c>
      <c r="AI68">
        <f t="shared" si="43"/>
        <v>2.1717198979766716</v>
      </c>
      <c r="AL68">
        <f t="shared" si="44"/>
        <v>798.00041645494298</v>
      </c>
      <c r="AM68">
        <v>15.786</v>
      </c>
      <c r="AN68">
        <f t="shared" si="45"/>
        <v>1.9781944563548124E-2</v>
      </c>
      <c r="AO68" s="6">
        <f t="shared" si="46"/>
        <v>7589794316.8739386</v>
      </c>
      <c r="AP68">
        <f t="shared" si="47"/>
        <v>8728797836.0748711</v>
      </c>
      <c r="AQ68">
        <f t="shared" si="48"/>
        <v>8159296076.4744053</v>
      </c>
      <c r="AR68">
        <f t="shared" si="49"/>
        <v>40.005028662954011</v>
      </c>
      <c r="AS68">
        <f t="shared" si="50"/>
        <v>0.13368541011275337</v>
      </c>
      <c r="AT68">
        <f t="shared" si="51"/>
        <v>-0.32329437483921003</v>
      </c>
      <c r="AU68">
        <f t="shared" si="52"/>
        <v>-1.7290069810119291</v>
      </c>
      <c r="AX68">
        <f>AW2*AM68</f>
        <v>11.050199999999998</v>
      </c>
      <c r="AY68">
        <f t="shared" si="53"/>
        <v>12.779206981011928</v>
      </c>
    </row>
    <row r="69" spans="6:51" x14ac:dyDescent="0.25">
      <c r="F69">
        <f t="shared" si="54"/>
        <v>68</v>
      </c>
      <c r="G69">
        <f t="shared" si="29"/>
        <v>1.0329931021387444</v>
      </c>
      <c r="H69">
        <f t="shared" si="55"/>
        <v>-1.5636687593226289E-3</v>
      </c>
      <c r="K69">
        <f t="shared" si="30"/>
        <v>1.8038343565591589E-2</v>
      </c>
      <c r="L69">
        <f>ACOS(-J2*K69)</f>
        <v>1.5731328484889266</v>
      </c>
      <c r="N69">
        <f t="shared" si="31"/>
        <v>0.99983734877244534</v>
      </c>
      <c r="O69">
        <f t="shared" si="32"/>
        <v>2.746394523899006E-2</v>
      </c>
      <c r="P69">
        <f>M2*N69*O69</f>
        <v>2.7231976627995445E-2</v>
      </c>
      <c r="Q69">
        <f t="shared" si="33"/>
        <v>2.7467398941870148E-2</v>
      </c>
      <c r="S69">
        <f t="shared" si="34"/>
        <v>1.8035409606867593E-2</v>
      </c>
      <c r="T69">
        <f>Q69*R2*S69</f>
        <v>6.3636047753893584E-5</v>
      </c>
      <c r="U69">
        <f>D2*E2*G2*(P69+T69)</f>
        <v>1059621.5545730523</v>
      </c>
      <c r="V69">
        <f t="shared" si="35"/>
        <v>1059.6215545730524</v>
      </c>
      <c r="W69" s="2">
        <v>22.2</v>
      </c>
      <c r="X69">
        <f t="shared" si="36"/>
        <v>383.39400000000001</v>
      </c>
      <c r="Y69" s="6">
        <f t="shared" si="37"/>
        <v>295.5</v>
      </c>
      <c r="Z69">
        <f t="shared" si="38"/>
        <v>2.2354798851418054</v>
      </c>
      <c r="AA69" s="2">
        <v>33</v>
      </c>
      <c r="AB69">
        <f t="shared" si="39"/>
        <v>569.91</v>
      </c>
      <c r="AC69" s="6">
        <f t="shared" si="28"/>
        <v>306.3</v>
      </c>
      <c r="AD69">
        <f t="shared" si="40"/>
        <v>3.9260786579739286</v>
      </c>
      <c r="AE69" s="8">
        <v>48</v>
      </c>
      <c r="AF69">
        <f t="shared" si="41"/>
        <v>0.48</v>
      </c>
      <c r="AG69" s="8">
        <v>97</v>
      </c>
      <c r="AH69">
        <f t="shared" si="42"/>
        <v>0.97</v>
      </c>
      <c r="AI69">
        <f t="shared" si="43"/>
        <v>2.0264666222075185</v>
      </c>
      <c r="AL69">
        <f t="shared" si="44"/>
        <v>798.00041591173817</v>
      </c>
      <c r="AM69">
        <v>12.088800000000001</v>
      </c>
      <c r="AN69">
        <f t="shared" si="45"/>
        <v>1.5148864284974342E-2</v>
      </c>
      <c r="AO69" s="6">
        <f t="shared" si="46"/>
        <v>7610386570.7108774</v>
      </c>
      <c r="AP69">
        <f t="shared" si="47"/>
        <v>8786052557.743763</v>
      </c>
      <c r="AQ69">
        <f t="shared" si="48"/>
        <v>8198219564.2273197</v>
      </c>
      <c r="AR69">
        <f t="shared" si="49"/>
        <v>40.195870523406548</v>
      </c>
      <c r="AS69">
        <f t="shared" si="50"/>
        <v>0.14070437587526574</v>
      </c>
      <c r="AT69">
        <f t="shared" si="51"/>
        <v>-0.32954903321528461</v>
      </c>
      <c r="AU69">
        <f t="shared" si="52"/>
        <v>-1.8638419600987675</v>
      </c>
      <c r="AX69">
        <f>AW2*AM69</f>
        <v>8.4621600000000008</v>
      </c>
      <c r="AY69">
        <f t="shared" si="53"/>
        <v>10.326001960098768</v>
      </c>
    </row>
    <row r="70" spans="6:51" x14ac:dyDescent="0.25">
      <c r="F70">
        <f t="shared" si="54"/>
        <v>69</v>
      </c>
      <c r="G70">
        <f t="shared" si="29"/>
        <v>1.0329928977760512</v>
      </c>
      <c r="H70">
        <f t="shared" si="55"/>
        <v>-1.4406888170472257E-3</v>
      </c>
      <c r="K70">
        <f t="shared" si="30"/>
        <v>1.8038339996193052E-2</v>
      </c>
      <c r="L70">
        <f>ACOS(-J2*K70)</f>
        <v>1.5731328480265785</v>
      </c>
      <c r="N70">
        <f t="shared" si="31"/>
        <v>0.99983734883679998</v>
      </c>
      <c r="O70">
        <f t="shared" si="32"/>
        <v>2.7463945230920359E-2</v>
      </c>
      <c r="P70">
        <f>M2*N70*O70</f>
        <v>2.723197662174669E-2</v>
      </c>
      <c r="Q70">
        <f t="shared" si="33"/>
        <v>2.7467398933797401E-2</v>
      </c>
      <c r="S70">
        <f t="shared" si="34"/>
        <v>1.8035406039210472E-2</v>
      </c>
      <c r="T70">
        <f>Q70*R2*S70</f>
        <v>6.3636035147087482E-5</v>
      </c>
      <c r="U70">
        <f>D2*E2*G2*(P70+T70)</f>
        <v>1059621.5538410756</v>
      </c>
      <c r="V70">
        <f t="shared" si="35"/>
        <v>1059.6215538410756</v>
      </c>
      <c r="W70" s="2">
        <v>22.5</v>
      </c>
      <c r="X70">
        <f t="shared" si="36"/>
        <v>388.57499999999999</v>
      </c>
      <c r="Y70" s="6">
        <f t="shared" si="37"/>
        <v>295.8</v>
      </c>
      <c r="Z70">
        <f t="shared" si="38"/>
        <v>2.2719881109601614</v>
      </c>
      <c r="AA70" s="2">
        <v>33</v>
      </c>
      <c r="AB70">
        <f t="shared" si="39"/>
        <v>569.91</v>
      </c>
      <c r="AC70" s="6">
        <f t="shared" si="28"/>
        <v>306.3</v>
      </c>
      <c r="AD70">
        <f t="shared" si="40"/>
        <v>3.9260786579739286</v>
      </c>
      <c r="AE70" s="8">
        <v>59</v>
      </c>
      <c r="AF70">
        <f t="shared" si="41"/>
        <v>0.59</v>
      </c>
      <c r="AG70" s="8">
        <v>98</v>
      </c>
      <c r="AH70">
        <f t="shared" si="42"/>
        <v>0.98</v>
      </c>
      <c r="AI70">
        <f t="shared" si="43"/>
        <v>2.2714673784727877</v>
      </c>
      <c r="AL70">
        <f t="shared" si="44"/>
        <v>798.00041536048684</v>
      </c>
      <c r="AM70">
        <v>16.408799999999999</v>
      </c>
      <c r="AN70">
        <f t="shared" si="45"/>
        <v>2.0562395312272521E-2</v>
      </c>
      <c r="AO70" s="6">
        <f t="shared" si="46"/>
        <v>7641353482.9750309</v>
      </c>
      <c r="AP70">
        <f t="shared" si="47"/>
        <v>8786052557.743763</v>
      </c>
      <c r="AQ70">
        <f t="shared" si="48"/>
        <v>8213703020.3593969</v>
      </c>
      <c r="AR70">
        <f t="shared" si="49"/>
        <v>40.271785908822125</v>
      </c>
      <c r="AS70">
        <f t="shared" si="50"/>
        <v>0.12900056725652878</v>
      </c>
      <c r="AT70">
        <f t="shared" si="51"/>
        <v>-0.32224076632843207</v>
      </c>
      <c r="AU70">
        <f t="shared" si="52"/>
        <v>-1.6740676001026193</v>
      </c>
      <c r="AX70">
        <f>AW2*AM70</f>
        <v>11.486159999999998</v>
      </c>
      <c r="AY70">
        <f t="shared" si="53"/>
        <v>13.160227600102617</v>
      </c>
    </row>
    <row r="71" spans="6:51" x14ac:dyDescent="0.25">
      <c r="F71">
        <f t="shared" si="54"/>
        <v>70</v>
      </c>
      <c r="G71">
        <f t="shared" si="29"/>
        <v>1.0329926904303921</v>
      </c>
      <c r="H71">
        <f t="shared" si="55"/>
        <v>-1.3177087445157465E-3</v>
      </c>
      <c r="K71">
        <f t="shared" si="30"/>
        <v>1.8038336374694035E-2</v>
      </c>
      <c r="L71">
        <f>ACOS(-J2*K71)</f>
        <v>1.573132847557482</v>
      </c>
      <c r="N71">
        <f t="shared" si="31"/>
        <v>0.99983734890209386</v>
      </c>
      <c r="O71">
        <f t="shared" si="32"/>
        <v>2.7463945222732874E-2</v>
      </c>
      <c r="P71">
        <f>M2*N71*O71</f>
        <v>2.7231976615406731E-2</v>
      </c>
      <c r="Q71">
        <f t="shared" si="33"/>
        <v>2.7467398925606828E-2</v>
      </c>
      <c r="S71">
        <f t="shared" si="34"/>
        <v>1.8035402419478291E-2</v>
      </c>
      <c r="T71">
        <f>Q71*R2*S71</f>
        <v>6.363602235626705E-5</v>
      </c>
      <c r="U71">
        <f>D2*E2*G2*(P71+T71)</f>
        <v>1059621.5530984146</v>
      </c>
      <c r="V71">
        <f t="shared" si="35"/>
        <v>1059.6215530984146</v>
      </c>
      <c r="W71" s="2">
        <v>22</v>
      </c>
      <c r="X71">
        <f t="shared" si="36"/>
        <v>379.94</v>
      </c>
      <c r="Y71" s="6">
        <f t="shared" si="37"/>
        <v>295.3</v>
      </c>
      <c r="Z71">
        <f t="shared" si="38"/>
        <v>2.2114271288940266</v>
      </c>
      <c r="AA71" s="2">
        <v>33.5</v>
      </c>
      <c r="AB71">
        <f t="shared" si="39"/>
        <v>578.54499999999996</v>
      </c>
      <c r="AC71" s="6">
        <f t="shared" si="28"/>
        <v>306.8</v>
      </c>
      <c r="AD71">
        <f t="shared" si="40"/>
        <v>4.02592295454017</v>
      </c>
      <c r="AE71" s="8">
        <v>47</v>
      </c>
      <c r="AF71">
        <f t="shared" si="41"/>
        <v>0.47</v>
      </c>
      <c r="AG71" s="8">
        <v>97</v>
      </c>
      <c r="AH71">
        <f t="shared" si="42"/>
        <v>0.97</v>
      </c>
      <c r="AI71">
        <f t="shared" si="43"/>
        <v>2.018634051830543</v>
      </c>
      <c r="AL71">
        <f t="shared" si="44"/>
        <v>798.00041480118921</v>
      </c>
      <c r="AM71">
        <v>16.410599999999999</v>
      </c>
      <c r="AN71">
        <f t="shared" si="45"/>
        <v>2.0564650964609427E-2</v>
      </c>
      <c r="AO71" s="6">
        <f t="shared" si="46"/>
        <v>7589794316.8739386</v>
      </c>
      <c r="AP71">
        <f t="shared" si="47"/>
        <v>8843588481.3744526</v>
      </c>
      <c r="AQ71">
        <f t="shared" si="48"/>
        <v>8216691399.1241951</v>
      </c>
      <c r="AR71">
        <f t="shared" si="49"/>
        <v>40.286437929905929</v>
      </c>
      <c r="AS71">
        <f t="shared" si="50"/>
        <v>0.14108990117171366</v>
      </c>
      <c r="AT71">
        <f t="shared" si="51"/>
        <v>-0.32223772119777727</v>
      </c>
      <c r="AU71">
        <f t="shared" si="52"/>
        <v>-1.8316022833987131</v>
      </c>
      <c r="AX71">
        <f>AW2*AM71</f>
        <v>11.487419999999998</v>
      </c>
      <c r="AY71">
        <f t="shared" si="53"/>
        <v>13.319022283398711</v>
      </c>
    </row>
    <row r="72" spans="6:51" x14ac:dyDescent="0.25">
      <c r="F72">
        <f t="shared" si="54"/>
        <v>71</v>
      </c>
      <c r="G72">
        <f t="shared" si="29"/>
        <v>1.032992480101786</v>
      </c>
      <c r="H72">
        <f t="shared" si="55"/>
        <v>-1.1947285528471064E-3</v>
      </c>
      <c r="K72">
        <f t="shared" si="30"/>
        <v>1.8038332701094867E-2</v>
      </c>
      <c r="L72">
        <f>ACOS(-J2*K72)</f>
        <v>1.5731328470816366</v>
      </c>
      <c r="N72">
        <f t="shared" si="31"/>
        <v>0.99983734896832721</v>
      </c>
      <c r="O72">
        <f t="shared" si="32"/>
        <v>2.7463945214427594E-2</v>
      </c>
      <c r="P72">
        <f>M2*N72*O72</f>
        <v>2.7231976608975555E-2</v>
      </c>
      <c r="Q72">
        <f t="shared" si="33"/>
        <v>2.7467398917298415E-2</v>
      </c>
      <c r="S72">
        <f t="shared" si="34"/>
        <v>1.8035398747671377E-2</v>
      </c>
      <c r="T72">
        <f>Q72*R2*S72</f>
        <v>6.3636009381433373E-5</v>
      </c>
      <c r="U72">
        <f>D2*E2*G2*(P72+T72)</f>
        <v>1059621.5523450689</v>
      </c>
      <c r="V72">
        <f t="shared" si="35"/>
        <v>1059.6215523450689</v>
      </c>
      <c r="W72" s="2">
        <v>23</v>
      </c>
      <c r="X72">
        <f t="shared" si="36"/>
        <v>397.21</v>
      </c>
      <c r="Y72" s="6">
        <f t="shared" si="37"/>
        <v>296.3</v>
      </c>
      <c r="Z72">
        <f t="shared" si="38"/>
        <v>2.3339947564661481</v>
      </c>
      <c r="AA72" s="2">
        <v>35</v>
      </c>
      <c r="AB72">
        <f t="shared" si="39"/>
        <v>604.44999999999993</v>
      </c>
      <c r="AC72" s="6">
        <f t="shared" si="28"/>
        <v>308.3</v>
      </c>
      <c r="AD72">
        <f t="shared" si="40"/>
        <v>4.3388295745269367</v>
      </c>
      <c r="AE72" s="8">
        <v>37</v>
      </c>
      <c r="AF72">
        <f t="shared" si="41"/>
        <v>0.37</v>
      </c>
      <c r="AG72" s="8">
        <v>97</v>
      </c>
      <c r="AH72">
        <f t="shared" si="42"/>
        <v>0.97</v>
      </c>
      <c r="AI72">
        <f t="shared" si="43"/>
        <v>1.934670928173565</v>
      </c>
      <c r="AL72">
        <f t="shared" si="44"/>
        <v>798.00041423384505</v>
      </c>
      <c r="AM72">
        <v>16.862400000000001</v>
      </c>
      <c r="AN72">
        <f t="shared" si="45"/>
        <v>2.1130816098873181E-2</v>
      </c>
      <c r="AO72" s="6">
        <f t="shared" si="46"/>
        <v>7693174893.707921</v>
      </c>
      <c r="AP72">
        <f t="shared" si="47"/>
        <v>9017892663.8373318</v>
      </c>
      <c r="AQ72">
        <f t="shared" si="48"/>
        <v>8355533778.7726269</v>
      </c>
      <c r="AR72">
        <f t="shared" si="49"/>
        <v>40.967182117322189</v>
      </c>
      <c r="AS72">
        <f t="shared" si="50"/>
        <v>0.14527057183825071</v>
      </c>
      <c r="AT72">
        <f t="shared" si="51"/>
        <v>-0.32147339826652116</v>
      </c>
      <c r="AU72">
        <f t="shared" si="52"/>
        <v>-1.9131929846630529</v>
      </c>
      <c r="AX72">
        <f>AW2*AM72</f>
        <v>11.80368</v>
      </c>
      <c r="AY72">
        <f t="shared" si="53"/>
        <v>13.716872984663052</v>
      </c>
    </row>
    <row r="73" spans="6:51" x14ac:dyDescent="0.25">
      <c r="F73">
        <f t="shared" si="54"/>
        <v>72</v>
      </c>
      <c r="G73">
        <f t="shared" si="29"/>
        <v>1.032992266790252</v>
      </c>
      <c r="H73">
        <f t="shared" si="55"/>
        <v>-1.0717482531602382E-3</v>
      </c>
      <c r="K73">
        <f t="shared" si="30"/>
        <v>1.8038328975395888E-2</v>
      </c>
      <c r="L73">
        <f>ACOS(-J2*K73)</f>
        <v>1.5731328465990428</v>
      </c>
      <c r="N73">
        <f t="shared" si="31"/>
        <v>0.99983734903549981</v>
      </c>
      <c r="O73">
        <f t="shared" si="32"/>
        <v>2.746394520600454E-2</v>
      </c>
      <c r="P73">
        <f>M2*N73*O73</f>
        <v>2.7231976602453186E-2</v>
      </c>
      <c r="Q73">
        <f t="shared" si="33"/>
        <v>2.7467398908872179E-2</v>
      </c>
      <c r="S73">
        <f t="shared" si="34"/>
        <v>1.803539502379007E-2</v>
      </c>
      <c r="T73">
        <f>Q73*R2*S73</f>
        <v>6.3635996222587723E-5</v>
      </c>
      <c r="U73">
        <f>D2*E2*G2*(P73+T73)</f>
        <v>1059621.55158104</v>
      </c>
      <c r="V73">
        <f t="shared" si="35"/>
        <v>1059.62155158104</v>
      </c>
      <c r="W73" s="2">
        <v>24.5</v>
      </c>
      <c r="X73">
        <f t="shared" si="36"/>
        <v>423.11500000000001</v>
      </c>
      <c r="Y73" s="6">
        <f t="shared" si="37"/>
        <v>297.8</v>
      </c>
      <c r="Z73">
        <f t="shared" si="38"/>
        <v>2.5289819903542559</v>
      </c>
      <c r="AA73" s="2">
        <v>34.5</v>
      </c>
      <c r="AB73">
        <f t="shared" si="39"/>
        <v>595.81499999999994</v>
      </c>
      <c r="AC73" s="6">
        <f t="shared" si="28"/>
        <v>307.8</v>
      </c>
      <c r="AD73">
        <f t="shared" si="40"/>
        <v>4.2322575139029901</v>
      </c>
      <c r="AE73" s="8">
        <v>38</v>
      </c>
      <c r="AF73">
        <f t="shared" si="41"/>
        <v>0.38</v>
      </c>
      <c r="AG73" s="8">
        <v>96</v>
      </c>
      <c r="AH73">
        <f t="shared" si="42"/>
        <v>0.96</v>
      </c>
      <c r="AI73">
        <f t="shared" si="43"/>
        <v>2.0180402830116106</v>
      </c>
      <c r="AL73">
        <f t="shared" si="44"/>
        <v>798.00041365845527</v>
      </c>
      <c r="AM73">
        <v>17.559000000000001</v>
      </c>
      <c r="AN73">
        <f t="shared" si="45"/>
        <v>2.2003747992435586E-2</v>
      </c>
      <c r="AO73" s="6">
        <f t="shared" si="46"/>
        <v>7850221478.4973993</v>
      </c>
      <c r="AP73">
        <f t="shared" si="47"/>
        <v>8959507612.9412384</v>
      </c>
      <c r="AQ73">
        <f t="shared" si="48"/>
        <v>8404864545.7193184</v>
      </c>
      <c r="AR73">
        <f t="shared" si="49"/>
        <v>41.209050867661816</v>
      </c>
      <c r="AS73">
        <f t="shared" si="50"/>
        <v>0.14111915741573405</v>
      </c>
      <c r="AT73">
        <f t="shared" si="51"/>
        <v>-0.32029494021021193</v>
      </c>
      <c r="AU73">
        <f t="shared" si="52"/>
        <v>-1.8626388829583926</v>
      </c>
      <c r="AX73">
        <f>AW2*AM73</f>
        <v>12.2913</v>
      </c>
      <c r="AY73">
        <f t="shared" si="53"/>
        <v>14.153938882958393</v>
      </c>
    </row>
    <row r="74" spans="6:51" x14ac:dyDescent="0.25">
      <c r="F74">
        <f t="shared" si="54"/>
        <v>73</v>
      </c>
      <c r="G74">
        <f t="shared" si="29"/>
        <v>1.0329920504958092</v>
      </c>
      <c r="H74">
        <f t="shared" si="55"/>
        <v>-9.4876785657407815E-4</v>
      </c>
      <c r="K74">
        <f t="shared" si="30"/>
        <v>1.8038325197597429E-2</v>
      </c>
      <c r="L74">
        <f>ACOS(-J2*K74)</f>
        <v>1.5731328461097007</v>
      </c>
      <c r="N74">
        <f t="shared" si="31"/>
        <v>0.99983734910361166</v>
      </c>
      <c r="O74">
        <f t="shared" si="32"/>
        <v>2.7463945197463688E-2</v>
      </c>
      <c r="P74">
        <f>M2*N74*O74</f>
        <v>2.7231976595839598E-2</v>
      </c>
      <c r="Q74">
        <f t="shared" si="33"/>
        <v>2.7467398900328108E-2</v>
      </c>
      <c r="S74">
        <f t="shared" si="34"/>
        <v>1.8035391247834695E-2</v>
      </c>
      <c r="T74">
        <f>Q74*R2*S74</f>
        <v>6.36359828797312E-5</v>
      </c>
      <c r="U74">
        <f>D2*E2*G2*(P74+T74)</f>
        <v>1059621.5508063266</v>
      </c>
      <c r="V74">
        <f t="shared" si="35"/>
        <v>1059.6215508063265</v>
      </c>
      <c r="W74" s="2">
        <v>25</v>
      </c>
      <c r="X74">
        <f t="shared" si="36"/>
        <v>431.75</v>
      </c>
      <c r="Y74" s="6">
        <f t="shared" si="37"/>
        <v>298.3</v>
      </c>
      <c r="Z74">
        <f t="shared" si="38"/>
        <v>2.597066958624318</v>
      </c>
      <c r="AA74" s="2">
        <v>35</v>
      </c>
      <c r="AB74">
        <f t="shared" si="39"/>
        <v>604.44999999999993</v>
      </c>
      <c r="AC74" s="6">
        <f t="shared" si="28"/>
        <v>308.3</v>
      </c>
      <c r="AD74">
        <f t="shared" si="40"/>
        <v>4.3388295745269367</v>
      </c>
      <c r="AE74" s="8">
        <v>37</v>
      </c>
      <c r="AF74">
        <f t="shared" si="41"/>
        <v>0.37</v>
      </c>
      <c r="AG74" s="8">
        <v>96</v>
      </c>
      <c r="AH74">
        <f t="shared" si="42"/>
        <v>0.96</v>
      </c>
      <c r="AI74">
        <f t="shared" si="43"/>
        <v>2.0492756114271558</v>
      </c>
      <c r="AL74">
        <f t="shared" si="44"/>
        <v>798.00041307501897</v>
      </c>
      <c r="AM74">
        <v>15.4206</v>
      </c>
      <c r="AN74">
        <f t="shared" si="45"/>
        <v>1.9324050147515814E-2</v>
      </c>
      <c r="AO74" s="6">
        <f t="shared" si="46"/>
        <v>7903100760.0574884</v>
      </c>
      <c r="AP74">
        <f t="shared" si="47"/>
        <v>9017892663.8373318</v>
      </c>
      <c r="AQ74">
        <f t="shared" si="48"/>
        <v>8460496711.9474106</v>
      </c>
      <c r="AR74">
        <f t="shared" si="49"/>
        <v>41.481815378678156</v>
      </c>
      <c r="AS74">
        <f t="shared" si="50"/>
        <v>0.13958592368804967</v>
      </c>
      <c r="AT74">
        <f t="shared" si="51"/>
        <v>-0.32391253230085365</v>
      </c>
      <c r="AU74">
        <f t="shared" si="52"/>
        <v>-1.8755434528966051</v>
      </c>
      <c r="AX74">
        <f>AW2*AM74</f>
        <v>10.794419999999999</v>
      </c>
      <c r="AY74">
        <f t="shared" si="53"/>
        <v>12.669963452896603</v>
      </c>
    </row>
    <row r="75" spans="6:51" x14ac:dyDescent="0.25">
      <c r="F75">
        <f t="shared" si="54"/>
        <v>74</v>
      </c>
      <c r="G75">
        <f t="shared" si="29"/>
        <v>1.0329918312184772</v>
      </c>
      <c r="H75">
        <f t="shared" si="55"/>
        <v>-8.2578737420757728E-4</v>
      </c>
      <c r="K75">
        <f t="shared" si="30"/>
        <v>1.8038321367699828E-2</v>
      </c>
      <c r="L75">
        <f>ACOS(-J2*K75)</f>
        <v>1.5731328456136098</v>
      </c>
      <c r="N75">
        <f t="shared" si="31"/>
        <v>0.99983734917266298</v>
      </c>
      <c r="O75">
        <f t="shared" si="32"/>
        <v>2.7463945188805051E-2</v>
      </c>
      <c r="P75">
        <f>M2*N75*O75</f>
        <v>2.7231976589134801E-2</v>
      </c>
      <c r="Q75">
        <f t="shared" si="33"/>
        <v>2.7467398891666203E-2</v>
      </c>
      <c r="S75">
        <f t="shared" si="34"/>
        <v>1.80353874198056E-2</v>
      </c>
      <c r="T75">
        <f>Q75*R2*S75</f>
        <v>6.3635969352865036E-5</v>
      </c>
      <c r="U75">
        <f>D2*E2*G2*(P75+T75)</f>
        <v>1059621.550020929</v>
      </c>
      <c r="V75">
        <f t="shared" si="35"/>
        <v>1059.6215500209289</v>
      </c>
      <c r="W75" s="2">
        <v>24.5</v>
      </c>
      <c r="X75">
        <f t="shared" si="36"/>
        <v>423.11500000000001</v>
      </c>
      <c r="Y75" s="6">
        <f t="shared" si="37"/>
        <v>297.8</v>
      </c>
      <c r="Z75">
        <f t="shared" si="38"/>
        <v>2.5289819903542559</v>
      </c>
      <c r="AA75" s="2">
        <v>34.5</v>
      </c>
      <c r="AB75">
        <f t="shared" si="39"/>
        <v>595.81499999999994</v>
      </c>
      <c r="AC75" s="6">
        <f t="shared" si="28"/>
        <v>307.8</v>
      </c>
      <c r="AD75">
        <f t="shared" si="40"/>
        <v>4.2322575139029901</v>
      </c>
      <c r="AE75" s="8">
        <v>40</v>
      </c>
      <c r="AF75">
        <f t="shared" si="41"/>
        <v>0.4</v>
      </c>
      <c r="AG75" s="8">
        <v>97</v>
      </c>
      <c r="AH75">
        <f t="shared" si="42"/>
        <v>0.97</v>
      </c>
      <c r="AI75">
        <f t="shared" si="43"/>
        <v>2.0730077681024124</v>
      </c>
      <c r="AL75">
        <f t="shared" si="44"/>
        <v>798.00041248353648</v>
      </c>
      <c r="AM75">
        <v>16.662600000000001</v>
      </c>
      <c r="AN75">
        <f t="shared" si="45"/>
        <v>2.0880440334789634E-2</v>
      </c>
      <c r="AO75" s="6">
        <f t="shared" si="46"/>
        <v>7850221478.4973993</v>
      </c>
      <c r="AP75">
        <f t="shared" si="47"/>
        <v>8959507612.9412384</v>
      </c>
      <c r="AQ75">
        <f t="shared" si="48"/>
        <v>8404864545.7193184</v>
      </c>
      <c r="AR75">
        <f t="shared" si="49"/>
        <v>41.209050867661816</v>
      </c>
      <c r="AS75">
        <f t="shared" si="50"/>
        <v>0.13842879110644973</v>
      </c>
      <c r="AT75">
        <f t="shared" si="51"/>
        <v>-0.32181140554803395</v>
      </c>
      <c r="AU75">
        <f t="shared" si="52"/>
        <v>-1.8357793076976763</v>
      </c>
      <c r="AX75">
        <f>AW2*AM75</f>
        <v>11.663819999999999</v>
      </c>
      <c r="AY75">
        <f t="shared" si="53"/>
        <v>13.499599307697675</v>
      </c>
    </row>
    <row r="76" spans="6:51" x14ac:dyDescent="0.25">
      <c r="F76">
        <f t="shared" si="54"/>
        <v>75</v>
      </c>
      <c r="G76">
        <f t="shared" si="29"/>
        <v>1.0329916089582758</v>
      </c>
      <c r="H76">
        <f t="shared" si="55"/>
        <v>-7.0280681717968703E-4</v>
      </c>
      <c r="K76">
        <f t="shared" si="30"/>
        <v>1.8038317485703434E-2</v>
      </c>
      <c r="L76">
        <f>ACOS(-J2*K76)</f>
        <v>1.5731328451107707</v>
      </c>
      <c r="N76">
        <f t="shared" si="31"/>
        <v>0.99983734924265344</v>
      </c>
      <c r="O76">
        <f t="shared" si="32"/>
        <v>2.7463945180028631E-2</v>
      </c>
      <c r="P76">
        <f>M2*N76*O76</f>
        <v>2.72319765823388E-2</v>
      </c>
      <c r="Q76">
        <f t="shared" si="33"/>
        <v>2.7467398882886469E-2</v>
      </c>
      <c r="S76">
        <f t="shared" si="34"/>
        <v>1.8035383539703128E-2</v>
      </c>
      <c r="T76">
        <f>Q76*R2*S76</f>
        <v>6.3635955641990464E-5</v>
      </c>
      <c r="U76">
        <f>D2*E2*G2*(P76+T76)</f>
        <v>1059621.5492248477</v>
      </c>
      <c r="V76">
        <f t="shared" si="35"/>
        <v>1059.6215492248477</v>
      </c>
      <c r="W76" s="2">
        <v>25.5</v>
      </c>
      <c r="X76">
        <f t="shared" si="36"/>
        <v>440.38499999999999</v>
      </c>
      <c r="Y76" s="6">
        <f t="shared" si="37"/>
        <v>298.8</v>
      </c>
      <c r="Z76">
        <f t="shared" si="38"/>
        <v>2.6667477955719967</v>
      </c>
      <c r="AA76" s="2">
        <v>34.5</v>
      </c>
      <c r="AB76">
        <f t="shared" si="39"/>
        <v>595.81499999999994</v>
      </c>
      <c r="AC76" s="6">
        <f t="shared" si="28"/>
        <v>307.8</v>
      </c>
      <c r="AD76">
        <f t="shared" si="40"/>
        <v>4.2322575139029901</v>
      </c>
      <c r="AE76" s="8">
        <v>43</v>
      </c>
      <c r="AF76">
        <f t="shared" si="41"/>
        <v>0.43</v>
      </c>
      <c r="AG76" s="8">
        <v>95</v>
      </c>
      <c r="AH76">
        <f t="shared" si="42"/>
        <v>0.95</v>
      </c>
      <c r="AI76">
        <f t="shared" si="43"/>
        <v>2.1766405683858414</v>
      </c>
      <c r="AL76">
        <f t="shared" si="44"/>
        <v>798.00041188400814</v>
      </c>
      <c r="AM76">
        <v>17.449200000000001</v>
      </c>
      <c r="AN76">
        <f t="shared" si="45"/>
        <v>2.1866154127419546E-2</v>
      </c>
      <c r="AO76" s="6">
        <f t="shared" si="46"/>
        <v>7956246739.8993816</v>
      </c>
      <c r="AP76">
        <f t="shared" si="47"/>
        <v>8959507612.9412384</v>
      </c>
      <c r="AQ76">
        <f t="shared" si="48"/>
        <v>8457877176.42031</v>
      </c>
      <c r="AR76">
        <f t="shared" si="49"/>
        <v>41.468971795988779</v>
      </c>
      <c r="AS76">
        <f t="shared" si="50"/>
        <v>0.13345180915737245</v>
      </c>
      <c r="AT76">
        <f t="shared" si="51"/>
        <v>-0.32048069192798356</v>
      </c>
      <c r="AU76">
        <f t="shared" si="52"/>
        <v>-1.7735751808965716</v>
      </c>
      <c r="AX76">
        <f>AW2*AM76</f>
        <v>12.21444</v>
      </c>
      <c r="AY76">
        <f t="shared" si="53"/>
        <v>13.988015180896571</v>
      </c>
    </row>
    <row r="77" spans="6:51" x14ac:dyDescent="0.25">
      <c r="F77">
        <f t="shared" si="54"/>
        <v>76</v>
      </c>
      <c r="G77">
        <f t="shared" si="29"/>
        <v>1.0329913837152251</v>
      </c>
      <c r="H77">
        <f t="shared" si="55"/>
        <v>-5.7982619660937567E-4</v>
      </c>
      <c r="K77">
        <f t="shared" si="30"/>
        <v>1.8038313551608599E-2</v>
      </c>
      <c r="L77">
        <f>ACOS(-J2*K77)</f>
        <v>1.5731328446011832</v>
      </c>
      <c r="N77">
        <f t="shared" si="31"/>
        <v>0.99983734931358326</v>
      </c>
      <c r="O77">
        <f t="shared" si="32"/>
        <v>2.746394517113443E-2</v>
      </c>
      <c r="P77">
        <f>M2*N77*O77</f>
        <v>2.7231976575451594E-2</v>
      </c>
      <c r="Q77">
        <f t="shared" si="33"/>
        <v>2.7467398873988913E-2</v>
      </c>
      <c r="S77">
        <f t="shared" si="34"/>
        <v>1.8035379607527633E-2</v>
      </c>
      <c r="T77">
        <f>Q77*R2*S77</f>
        <v>6.3635941747108732E-5</v>
      </c>
      <c r="U77">
        <f>D2*E2*G2*(P77+T77)</f>
        <v>1059621.5484180828</v>
      </c>
      <c r="V77">
        <f t="shared" si="35"/>
        <v>1059.6215484180827</v>
      </c>
      <c r="W77" s="2">
        <v>25</v>
      </c>
      <c r="X77">
        <f t="shared" si="36"/>
        <v>431.75</v>
      </c>
      <c r="Y77" s="6">
        <f t="shared" si="37"/>
        <v>298.3</v>
      </c>
      <c r="Z77">
        <f t="shared" si="38"/>
        <v>2.597066958624318</v>
      </c>
      <c r="AA77" s="2">
        <v>34.5</v>
      </c>
      <c r="AB77">
        <f t="shared" si="39"/>
        <v>595.81499999999994</v>
      </c>
      <c r="AC77" s="6">
        <f t="shared" si="28"/>
        <v>307.8</v>
      </c>
      <c r="AD77">
        <f t="shared" si="40"/>
        <v>4.2322575139029901</v>
      </c>
      <c r="AE77" s="8">
        <v>41</v>
      </c>
      <c r="AF77">
        <f t="shared" si="41"/>
        <v>0.41</v>
      </c>
      <c r="AG77" s="8">
        <v>99</v>
      </c>
      <c r="AH77">
        <f t="shared" si="42"/>
        <v>0.99</v>
      </c>
      <c r="AI77">
        <f t="shared" si="43"/>
        <v>2.1531609348691503</v>
      </c>
      <c r="AL77">
        <f t="shared" si="44"/>
        <v>798.00041127643385</v>
      </c>
      <c r="AM77">
        <v>18.7668</v>
      </c>
      <c r="AN77">
        <f t="shared" si="45"/>
        <v>2.3517281112652243E-2</v>
      </c>
      <c r="AO77" s="6">
        <f t="shared" si="46"/>
        <v>7903100760.0574884</v>
      </c>
      <c r="AP77">
        <f t="shared" si="47"/>
        <v>8959507612.9412384</v>
      </c>
      <c r="AQ77">
        <f t="shared" si="48"/>
        <v>8431304186.4993629</v>
      </c>
      <c r="AR77">
        <f t="shared" si="49"/>
        <v>41.338684426406381</v>
      </c>
      <c r="AS77">
        <f t="shared" si="50"/>
        <v>0.13456885746451358</v>
      </c>
      <c r="AT77">
        <f t="shared" si="51"/>
        <v>-0.31825167049791947</v>
      </c>
      <c r="AU77">
        <f t="shared" si="52"/>
        <v>-1.7704020689817148</v>
      </c>
      <c r="AX77">
        <f>AW2*AM77</f>
        <v>13.136759999999999</v>
      </c>
      <c r="AY77">
        <f t="shared" si="53"/>
        <v>14.907162068981714</v>
      </c>
    </row>
    <row r="78" spans="6:51" x14ac:dyDescent="0.25">
      <c r="F78">
        <f t="shared" si="54"/>
        <v>77</v>
      </c>
      <c r="G78">
        <f t="shared" si="29"/>
        <v>1.0329911554893456</v>
      </c>
      <c r="H78">
        <f t="shared" si="55"/>
        <v>-4.5684552361560741E-4</v>
      </c>
      <c r="K78">
        <f t="shared" si="30"/>
        <v>1.8038309565415685E-2</v>
      </c>
      <c r="L78">
        <f>ACOS(-J2*K78)</f>
        <v>1.5731328440848473</v>
      </c>
      <c r="N78">
        <f t="shared" si="31"/>
        <v>0.99983734938545243</v>
      </c>
      <c r="O78">
        <f t="shared" si="32"/>
        <v>2.7463945162122444E-2</v>
      </c>
      <c r="P78">
        <f>M2*N78*O78</f>
        <v>2.7231976568473183E-2</v>
      </c>
      <c r="Q78">
        <f t="shared" si="33"/>
        <v>2.7467398864973527E-2</v>
      </c>
      <c r="S78">
        <f t="shared" si="34"/>
        <v>1.8035375623279469E-2</v>
      </c>
      <c r="T78">
        <f>Q78*R2*S78</f>
        <v>6.3635927668221099E-5</v>
      </c>
      <c r="U78">
        <f>D2*E2*G2*(P78+T78)</f>
        <v>1059621.5476006337</v>
      </c>
      <c r="V78">
        <f t="shared" si="35"/>
        <v>1059.6215476006337</v>
      </c>
      <c r="W78" s="2">
        <v>21.5</v>
      </c>
      <c r="X78">
        <f t="shared" si="36"/>
        <v>371.30500000000001</v>
      </c>
      <c r="Y78" s="6">
        <f t="shared" si="37"/>
        <v>294.8</v>
      </c>
      <c r="Z78">
        <f t="shared" si="38"/>
        <v>2.1522831732713339</v>
      </c>
      <c r="AA78" s="2">
        <v>33.5</v>
      </c>
      <c r="AB78">
        <f t="shared" si="39"/>
        <v>578.54499999999996</v>
      </c>
      <c r="AC78" s="6">
        <f t="shared" si="28"/>
        <v>306.8</v>
      </c>
      <c r="AD78">
        <f t="shared" si="40"/>
        <v>4.02592295454017</v>
      </c>
      <c r="AE78" s="8">
        <v>48</v>
      </c>
      <c r="AF78">
        <f t="shared" si="41"/>
        <v>0.48</v>
      </c>
      <c r="AG78" s="8">
        <v>97</v>
      </c>
      <c r="AH78">
        <f t="shared" si="42"/>
        <v>0.97</v>
      </c>
      <c r="AI78">
        <f t="shared" si="43"/>
        <v>2.0100788481262377</v>
      </c>
      <c r="AL78">
        <f t="shared" si="44"/>
        <v>798.00041066081337</v>
      </c>
      <c r="AM78">
        <v>16.752600000000001</v>
      </c>
      <c r="AN78">
        <f t="shared" si="45"/>
        <v>2.0993222279331158E-2</v>
      </c>
      <c r="AO78" s="6">
        <f t="shared" si="46"/>
        <v>7538496509.1746454</v>
      </c>
      <c r="AP78">
        <f t="shared" si="47"/>
        <v>8843588481.3744526</v>
      </c>
      <c r="AQ78">
        <f t="shared" si="48"/>
        <v>8191042495.2745495</v>
      </c>
      <c r="AR78">
        <f t="shared" si="49"/>
        <v>40.160681354331118</v>
      </c>
      <c r="AS78">
        <f t="shared" si="50"/>
        <v>0.14151185067295766</v>
      </c>
      <c r="AT78">
        <f t="shared" si="51"/>
        <v>-0.3216591499229029</v>
      </c>
      <c r="AU78">
        <f t="shared" si="52"/>
        <v>-1.828057250996564</v>
      </c>
      <c r="AX78">
        <f>AW2*AM78</f>
        <v>11.72682</v>
      </c>
      <c r="AY78">
        <f t="shared" si="53"/>
        <v>13.554877250996563</v>
      </c>
    </row>
    <row r="79" spans="6:51" x14ac:dyDescent="0.25">
      <c r="F79">
        <f t="shared" si="54"/>
        <v>78</v>
      </c>
      <c r="G79">
        <f t="shared" si="29"/>
        <v>1.0329909242806576</v>
      </c>
      <c r="H79">
        <f t="shared" si="55"/>
        <v>-3.3386480931735799E-4</v>
      </c>
      <c r="K79">
        <f t="shared" si="30"/>
        <v>1.8038305527125043E-2</v>
      </c>
      <c r="L79">
        <f>ACOS(-J2*K79)</f>
        <v>1.5731328435617633</v>
      </c>
      <c r="N79">
        <f t="shared" si="31"/>
        <v>0.99983734945826075</v>
      </c>
      <c r="O79">
        <f t="shared" si="32"/>
        <v>2.7463945152992674E-2</v>
      </c>
      <c r="P79">
        <f>M2*N79*O79</f>
        <v>2.7231976561403564E-2</v>
      </c>
      <c r="Q79">
        <f t="shared" si="33"/>
        <v>2.7467398855840312E-2</v>
      </c>
      <c r="S79">
        <f t="shared" si="34"/>
        <v>1.8035371586958997E-2</v>
      </c>
      <c r="T79">
        <f>Q79*R2*S79</f>
        <v>6.3635913405328813E-5</v>
      </c>
      <c r="U79">
        <f>D2*E2*G2*(P79+T79)</f>
        <v>1059621.5467725012</v>
      </c>
      <c r="V79">
        <f t="shared" si="35"/>
        <v>1059.6215467725012</v>
      </c>
      <c r="W79" s="2">
        <v>23.5</v>
      </c>
      <c r="X79">
        <f t="shared" si="36"/>
        <v>405.84499999999997</v>
      </c>
      <c r="Y79" s="6">
        <f t="shared" si="37"/>
        <v>296.8</v>
      </c>
      <c r="Z79">
        <f t="shared" si="38"/>
        <v>2.3974761634350776</v>
      </c>
      <c r="AA79" s="2">
        <v>34.5</v>
      </c>
      <c r="AB79">
        <f t="shared" si="39"/>
        <v>595.81499999999994</v>
      </c>
      <c r="AC79" s="6">
        <f t="shared" si="28"/>
        <v>307.8</v>
      </c>
      <c r="AD79">
        <f t="shared" si="40"/>
        <v>4.2322575139029901</v>
      </c>
      <c r="AE79" s="8">
        <v>40</v>
      </c>
      <c r="AF79">
        <f t="shared" si="41"/>
        <v>0.4</v>
      </c>
      <c r="AG79" s="8">
        <v>97</v>
      </c>
      <c r="AH79">
        <f t="shared" si="42"/>
        <v>0.97</v>
      </c>
      <c r="AI79">
        <f t="shared" si="43"/>
        <v>2.009227442046611</v>
      </c>
      <c r="AL79">
        <f t="shared" si="44"/>
        <v>798.00041003714728</v>
      </c>
      <c r="AM79">
        <v>15.318</v>
      </c>
      <c r="AN79">
        <f t="shared" si="45"/>
        <v>1.9195478858572191E-2</v>
      </c>
      <c r="AO79" s="6">
        <f t="shared" si="46"/>
        <v>7745259436.8026133</v>
      </c>
      <c r="AP79">
        <f t="shared" si="47"/>
        <v>8959507612.9412384</v>
      </c>
      <c r="AQ79">
        <f t="shared" si="48"/>
        <v>8352383524.8719254</v>
      </c>
      <c r="AR79">
        <f t="shared" si="49"/>
        <v>40.951736422447048</v>
      </c>
      <c r="AS79">
        <f t="shared" si="50"/>
        <v>0.14155389178894545</v>
      </c>
      <c r="AT79">
        <f t="shared" si="51"/>
        <v>-0.32408610354092754</v>
      </c>
      <c r="AU79">
        <f t="shared" si="52"/>
        <v>-1.8786874955138213</v>
      </c>
      <c r="AX79">
        <f>AW2*AM79</f>
        <v>10.7226</v>
      </c>
      <c r="AY79">
        <f t="shared" si="53"/>
        <v>12.601287495513821</v>
      </c>
    </row>
    <row r="80" spans="6:51" x14ac:dyDescent="0.25">
      <c r="F80">
        <f t="shared" si="54"/>
        <v>79</v>
      </c>
      <c r="G80">
        <f t="shared" si="29"/>
        <v>1.0329906900891825</v>
      </c>
      <c r="H80">
        <f t="shared" si="55"/>
        <v>-2.1088406483360121E-4</v>
      </c>
      <c r="K80">
        <f t="shared" si="30"/>
        <v>1.8038301436737039E-2</v>
      </c>
      <c r="L80">
        <f>ACOS(-J2*K80)</f>
        <v>1.5731328430319309</v>
      </c>
      <c r="N80">
        <f t="shared" si="31"/>
        <v>0.99983734953200842</v>
      </c>
      <c r="O80">
        <f t="shared" si="32"/>
        <v>2.746394514374512E-2</v>
      </c>
      <c r="P80">
        <f>M2*N80*O80</f>
        <v>2.723197655424274E-2</v>
      </c>
      <c r="Q80">
        <f t="shared" si="33"/>
        <v>2.7467398846589268E-2</v>
      </c>
      <c r="S80">
        <f t="shared" si="34"/>
        <v>1.803536749856658E-2</v>
      </c>
      <c r="T80">
        <f>Q80*R2*S80</f>
        <v>6.3635898958433175E-5</v>
      </c>
      <c r="U80">
        <f>D2*E2*G2*(P80+T80)</f>
        <v>1059621.5459336848</v>
      </c>
      <c r="V80">
        <f t="shared" si="35"/>
        <v>1059.6215459336847</v>
      </c>
      <c r="W80" s="2">
        <v>24</v>
      </c>
      <c r="X80">
        <f t="shared" si="36"/>
        <v>414.48</v>
      </c>
      <c r="Y80" s="6">
        <f t="shared" si="37"/>
        <v>297.3</v>
      </c>
      <c r="Z80">
        <f t="shared" si="38"/>
        <v>2.4624618961402045</v>
      </c>
      <c r="AA80" s="2">
        <v>33.5</v>
      </c>
      <c r="AB80">
        <f t="shared" si="39"/>
        <v>578.54499999999996</v>
      </c>
      <c r="AC80" s="6">
        <f t="shared" si="28"/>
        <v>306.8</v>
      </c>
      <c r="AD80">
        <f t="shared" si="40"/>
        <v>4.02592295454017</v>
      </c>
      <c r="AE80" s="8">
        <v>42</v>
      </c>
      <c r="AF80">
        <f t="shared" si="41"/>
        <v>0.42</v>
      </c>
      <c r="AG80" s="8">
        <v>98</v>
      </c>
      <c r="AH80">
        <f t="shared" si="42"/>
        <v>0.98</v>
      </c>
      <c r="AI80">
        <f t="shared" si="43"/>
        <v>2.0520501495621359</v>
      </c>
      <c r="AL80">
        <f t="shared" si="44"/>
        <v>798.00040940543511</v>
      </c>
      <c r="AM80">
        <v>12.897</v>
      </c>
      <c r="AN80">
        <f t="shared" si="45"/>
        <v>1.6161645843777384E-2</v>
      </c>
      <c r="AO80" s="6">
        <f t="shared" si="46"/>
        <v>7797608001.4891062</v>
      </c>
      <c r="AP80">
        <f t="shared" si="47"/>
        <v>8843588481.3744526</v>
      </c>
      <c r="AQ80">
        <f t="shared" si="48"/>
        <v>8320598241.4317799</v>
      </c>
      <c r="AR80">
        <f t="shared" si="49"/>
        <v>40.79589317774002</v>
      </c>
      <c r="AS80">
        <f t="shared" si="50"/>
        <v>0.1394502981018973</v>
      </c>
      <c r="AT80">
        <f t="shared" si="51"/>
        <v>-0.32818177811090049</v>
      </c>
      <c r="AU80">
        <f t="shared" si="52"/>
        <v>-1.8670259600854893</v>
      </c>
      <c r="AX80">
        <f>AW2*AM80</f>
        <v>9.0278999999999989</v>
      </c>
      <c r="AY80">
        <f t="shared" si="53"/>
        <v>10.894925960085487</v>
      </c>
    </row>
    <row r="81" spans="5:52" x14ac:dyDescent="0.25">
      <c r="F81">
        <f t="shared" si="54"/>
        <v>80</v>
      </c>
      <c r="G81">
        <f t="shared" si="29"/>
        <v>1.0329904529149412</v>
      </c>
      <c r="H81">
        <f t="shared" si="55"/>
        <v>-8.7903301283319733E-5</v>
      </c>
      <c r="K81">
        <f t="shared" si="30"/>
        <v>1.8038297294252048E-2</v>
      </c>
      <c r="L81">
        <f>ACOS(-J2*K81)</f>
        <v>1.5731328424953503</v>
      </c>
      <c r="N81">
        <f t="shared" si="31"/>
        <v>0.99983734960669535</v>
      </c>
      <c r="O81">
        <f t="shared" si="32"/>
        <v>2.7463945134379789E-2</v>
      </c>
      <c r="P81">
        <f>M2*N81*O81</f>
        <v>2.7231976546990711E-2</v>
      </c>
      <c r="Q81">
        <f t="shared" si="33"/>
        <v>2.7467398837220401E-2</v>
      </c>
      <c r="S81">
        <f t="shared" si="34"/>
        <v>1.8035363358102591E-2</v>
      </c>
      <c r="T81">
        <f>Q81*R2*S81</f>
        <v>6.3635884327535499E-5</v>
      </c>
      <c r="U81">
        <f>D2*E2*G2*(P81+T81)</f>
        <v>1059621.5450841847</v>
      </c>
      <c r="V81">
        <f t="shared" si="35"/>
        <v>1059.6215450841848</v>
      </c>
      <c r="W81" s="2">
        <v>25</v>
      </c>
      <c r="X81">
        <f t="shared" si="36"/>
        <v>431.75</v>
      </c>
      <c r="Y81" s="6">
        <f t="shared" si="37"/>
        <v>298.3</v>
      </c>
      <c r="Z81">
        <f t="shared" si="38"/>
        <v>2.597066958624318</v>
      </c>
      <c r="AA81" s="2">
        <v>31.5</v>
      </c>
      <c r="AB81">
        <f t="shared" si="39"/>
        <v>544.005</v>
      </c>
      <c r="AC81" s="6">
        <f t="shared" si="28"/>
        <v>304.8</v>
      </c>
      <c r="AD81">
        <f t="shared" si="40"/>
        <v>3.6393591244975094</v>
      </c>
      <c r="AE81" s="8">
        <v>58</v>
      </c>
      <c r="AF81">
        <f t="shared" si="41"/>
        <v>0.57999999999999996</v>
      </c>
      <c r="AG81" s="8">
        <v>97</v>
      </c>
      <c r="AH81">
        <f t="shared" si="42"/>
        <v>0.97</v>
      </c>
      <c r="AI81">
        <f t="shared" si="43"/>
        <v>2.3149916210370716</v>
      </c>
      <c r="AL81">
        <f t="shared" si="44"/>
        <v>798.00040876567721</v>
      </c>
      <c r="AM81">
        <v>19.499400000000001</v>
      </c>
      <c r="AN81">
        <f t="shared" si="45"/>
        <v>2.4435325829169789E-2</v>
      </c>
      <c r="AO81" s="6">
        <f t="shared" si="46"/>
        <v>7903100760.0574884</v>
      </c>
      <c r="AP81">
        <f t="shared" si="47"/>
        <v>8615128329.202486</v>
      </c>
      <c r="AQ81">
        <f t="shared" si="48"/>
        <v>8259114544.6299877</v>
      </c>
      <c r="AR81">
        <f t="shared" si="49"/>
        <v>40.494438612320828</v>
      </c>
      <c r="AS81">
        <f t="shared" si="50"/>
        <v>0.12698864872423676</v>
      </c>
      <c r="AT81">
        <f t="shared" si="51"/>
        <v>-0.31701231013062076</v>
      </c>
      <c r="AU81">
        <f t="shared" si="52"/>
        <v>-1.6301831935551128</v>
      </c>
      <c r="AX81">
        <f>AW2*AM81</f>
        <v>13.64958</v>
      </c>
      <c r="AY81">
        <f t="shared" si="53"/>
        <v>15.279763193555112</v>
      </c>
    </row>
    <row r="82" spans="5:52" x14ac:dyDescent="0.25">
      <c r="F82">
        <f t="shared" si="54"/>
        <v>81</v>
      </c>
      <c r="G82">
        <f t="shared" si="29"/>
        <v>1.0329902127579549</v>
      </c>
      <c r="H82">
        <f t="shared" si="55"/>
        <v>3.5077470214508345E-5</v>
      </c>
      <c r="K82">
        <f t="shared" si="30"/>
        <v>1.8038293099670435E-2</v>
      </c>
      <c r="L82">
        <f>ACOS(-J2*K82)</f>
        <v>1.5731328419520219</v>
      </c>
      <c r="N82">
        <f t="shared" si="31"/>
        <v>0.99983734968232152</v>
      </c>
      <c r="O82">
        <f t="shared" si="32"/>
        <v>2.746394512489668E-2</v>
      </c>
      <c r="P82">
        <f>M2*N82*O82</f>
        <v>2.7231976539647488E-2</v>
      </c>
      <c r="Q82">
        <f t="shared" si="33"/>
        <v>2.7467398827733715E-2</v>
      </c>
      <c r="S82">
        <f t="shared" si="34"/>
        <v>1.8035359165567397E-2</v>
      </c>
      <c r="T82">
        <f>Q82*R2*S82</f>
        <v>6.36358695126371E-5</v>
      </c>
      <c r="U82">
        <f>D2*E2*G2*(P82+T82)</f>
        <v>1059621.5442240019</v>
      </c>
      <c r="V82">
        <f t="shared" si="35"/>
        <v>1059.621544224002</v>
      </c>
      <c r="W82" s="2">
        <v>23.5</v>
      </c>
      <c r="X82">
        <f t="shared" si="36"/>
        <v>405.84499999999997</v>
      </c>
      <c r="Y82" s="6">
        <f t="shared" si="37"/>
        <v>296.8</v>
      </c>
      <c r="Z82">
        <f t="shared" si="38"/>
        <v>2.3974761634350776</v>
      </c>
      <c r="AA82" s="2">
        <v>35</v>
      </c>
      <c r="AB82">
        <f t="shared" si="39"/>
        <v>604.44999999999993</v>
      </c>
      <c r="AC82" s="6">
        <f t="shared" si="28"/>
        <v>308.3</v>
      </c>
      <c r="AD82">
        <f t="shared" si="40"/>
        <v>4.3388295745269367</v>
      </c>
      <c r="AE82" s="8">
        <v>39</v>
      </c>
      <c r="AF82">
        <f t="shared" si="41"/>
        <v>0.39</v>
      </c>
      <c r="AG82" s="8">
        <v>93</v>
      </c>
      <c r="AH82">
        <f t="shared" si="42"/>
        <v>0.93</v>
      </c>
      <c r="AI82">
        <f t="shared" si="43"/>
        <v>1.9608981830300638</v>
      </c>
      <c r="AL82">
        <f t="shared" si="44"/>
        <v>798.00040811787392</v>
      </c>
      <c r="AM82">
        <v>14.6898</v>
      </c>
      <c r="AN82">
        <f t="shared" si="45"/>
        <v>1.8408261262230014E-2</v>
      </c>
      <c r="AO82" s="6">
        <f t="shared" si="46"/>
        <v>7745259436.8026133</v>
      </c>
      <c r="AP82">
        <f t="shared" si="47"/>
        <v>9017892663.8373318</v>
      </c>
      <c r="AQ82">
        <f t="shared" si="48"/>
        <v>8381576050.319973</v>
      </c>
      <c r="AR82">
        <f t="shared" si="49"/>
        <v>41.094867374718831</v>
      </c>
      <c r="AS82">
        <f t="shared" si="50"/>
        <v>0.14395509599229761</v>
      </c>
      <c r="AT82">
        <f t="shared" si="51"/>
        <v>-0.32514884729598947</v>
      </c>
      <c r="AU82">
        <f t="shared" si="52"/>
        <v>-1.9235206159107923</v>
      </c>
      <c r="AX82">
        <f>AW2*AM82</f>
        <v>10.282859999999999</v>
      </c>
      <c r="AY82">
        <f t="shared" si="53"/>
        <v>12.206380615910792</v>
      </c>
    </row>
    <row r="83" spans="5:52" x14ac:dyDescent="0.25">
      <c r="F83">
        <f t="shared" si="54"/>
        <v>82</v>
      </c>
      <c r="G83">
        <f t="shared" si="29"/>
        <v>1.0329899696182459</v>
      </c>
      <c r="H83">
        <f t="shared" si="55"/>
        <v>1.5805823854089953E-4</v>
      </c>
      <c r="K83">
        <f t="shared" si="30"/>
        <v>1.8038288852992596E-2</v>
      </c>
      <c r="L83">
        <f>ACOS(-J2*K83)</f>
        <v>1.573132841401945</v>
      </c>
      <c r="N83">
        <f t="shared" si="31"/>
        <v>0.99983734975888705</v>
      </c>
      <c r="O83">
        <f t="shared" si="32"/>
        <v>2.7463945115295787E-2</v>
      </c>
      <c r="P83">
        <f>M2*N83*O83</f>
        <v>2.7231976532213056E-2</v>
      </c>
      <c r="Q83">
        <f t="shared" si="33"/>
        <v>2.74673988181292E-2</v>
      </c>
      <c r="S83">
        <f t="shared" si="34"/>
        <v>1.803535492096139E-2</v>
      </c>
      <c r="T83">
        <f>Q83*R2*S83</f>
        <v>6.3635854513739332E-5</v>
      </c>
      <c r="U83">
        <f>D2*E2*G2*(P83+T83)</f>
        <v>1059621.5433531352</v>
      </c>
      <c r="V83">
        <f t="shared" si="35"/>
        <v>1059.6215433531352</v>
      </c>
      <c r="W83" s="2">
        <v>24</v>
      </c>
      <c r="X83">
        <f t="shared" si="36"/>
        <v>414.48</v>
      </c>
      <c r="Y83" s="6">
        <f t="shared" si="37"/>
        <v>297.3</v>
      </c>
      <c r="Z83">
        <f t="shared" si="38"/>
        <v>2.4624618961402045</v>
      </c>
      <c r="AA83" s="2">
        <v>34</v>
      </c>
      <c r="AB83">
        <f t="shared" si="39"/>
        <v>587.17999999999995</v>
      </c>
      <c r="AC83" s="6">
        <f t="shared" si="28"/>
        <v>307.3</v>
      </c>
      <c r="AD83">
        <f t="shared" si="40"/>
        <v>4.1279690380750855</v>
      </c>
      <c r="AE83" s="8">
        <v>45</v>
      </c>
      <c r="AF83">
        <f t="shared" si="41"/>
        <v>0.45</v>
      </c>
      <c r="AG83" s="8">
        <v>98</v>
      </c>
      <c r="AH83">
        <f t="shared" si="42"/>
        <v>0.98</v>
      </c>
      <c r="AI83">
        <f t="shared" si="43"/>
        <v>2.1353993626755945</v>
      </c>
      <c r="AL83">
        <f t="shared" si="44"/>
        <v>798.00040746202455</v>
      </c>
      <c r="AM83">
        <v>19.819800000000001</v>
      </c>
      <c r="AN83">
        <f t="shared" si="45"/>
        <v>2.4836829423477695E-2</v>
      </c>
      <c r="AO83" s="6">
        <f t="shared" si="46"/>
        <v>7797608001.4891062</v>
      </c>
      <c r="AP83">
        <f t="shared" si="47"/>
        <v>8901406526.1969452</v>
      </c>
      <c r="AQ83">
        <f t="shared" si="48"/>
        <v>8349507263.8430252</v>
      </c>
      <c r="AR83">
        <f t="shared" si="49"/>
        <v>40.937634114622355</v>
      </c>
      <c r="AS83">
        <f t="shared" si="50"/>
        <v>0.13541791987458518</v>
      </c>
      <c r="AT83">
        <f t="shared" si="51"/>
        <v>-0.31647028027830509</v>
      </c>
      <c r="AU83">
        <f t="shared" si="52"/>
        <v>-1.7544128927452602</v>
      </c>
      <c r="AX83">
        <f>AW2*AM83</f>
        <v>13.873860000000001</v>
      </c>
      <c r="AY83">
        <f t="shared" si="53"/>
        <v>15.628272892745262</v>
      </c>
    </row>
    <row r="84" spans="5:52" x14ac:dyDescent="0.25">
      <c r="F84">
        <f t="shared" si="54"/>
        <v>83</v>
      </c>
      <c r="G84">
        <f t="shared" si="29"/>
        <v>1.0329897234958356</v>
      </c>
      <c r="H84">
        <f t="shared" si="55"/>
        <v>2.8103899257687052E-4</v>
      </c>
      <c r="K84">
        <f t="shared" si="30"/>
        <v>1.8038284554218898E-2</v>
      </c>
      <c r="L84">
        <f>ACOS(-J2*K84)</f>
        <v>1.5731328408451204</v>
      </c>
      <c r="N84">
        <f t="shared" si="31"/>
        <v>0.99983734983639172</v>
      </c>
      <c r="O84">
        <f t="shared" si="32"/>
        <v>2.7463945105577117E-2</v>
      </c>
      <c r="P84">
        <f>M2*N84*O84</f>
        <v>2.723197652468742E-2</v>
      </c>
      <c r="Q84">
        <f t="shared" si="33"/>
        <v>2.7467398808406863E-2</v>
      </c>
      <c r="S84">
        <f t="shared" si="34"/>
        <v>1.8035350624284942E-2</v>
      </c>
      <c r="T84">
        <f>Q84*R2*S84</f>
        <v>6.3635839330843539E-5</v>
      </c>
      <c r="U84">
        <f>D2*E2*G2*(P84+T84)</f>
        <v>1059621.5424715851</v>
      </c>
      <c r="V84">
        <f t="shared" si="35"/>
        <v>1059.6215424715851</v>
      </c>
      <c r="W84" s="2">
        <v>22</v>
      </c>
      <c r="X84">
        <f t="shared" si="36"/>
        <v>379.94</v>
      </c>
      <c r="Y84" s="6">
        <f t="shared" si="37"/>
        <v>295.3</v>
      </c>
      <c r="Z84">
        <f t="shared" si="38"/>
        <v>2.2114271288940266</v>
      </c>
      <c r="AA84" s="2">
        <v>31.5</v>
      </c>
      <c r="AB84">
        <f t="shared" si="39"/>
        <v>544.005</v>
      </c>
      <c r="AC84" s="6">
        <f t="shared" si="28"/>
        <v>304.8</v>
      </c>
      <c r="AD84">
        <f t="shared" si="40"/>
        <v>3.6393591244975094</v>
      </c>
      <c r="AE84" s="8">
        <v>44</v>
      </c>
      <c r="AF84">
        <f t="shared" si="41"/>
        <v>0.44</v>
      </c>
      <c r="AG84" s="8">
        <v>96</v>
      </c>
      <c r="AH84">
        <f t="shared" si="42"/>
        <v>0.96</v>
      </c>
      <c r="AI84">
        <f t="shared" si="43"/>
        <v>1.8621440292585847</v>
      </c>
      <c r="AL84">
        <f t="shared" si="44"/>
        <v>798.0004067981298</v>
      </c>
      <c r="AM84">
        <v>17.4312</v>
      </c>
      <c r="AN84">
        <f t="shared" si="45"/>
        <v>2.1843597887299789E-2</v>
      </c>
      <c r="AO84" s="6">
        <f t="shared" si="46"/>
        <v>7589794316.8739386</v>
      </c>
      <c r="AP84">
        <f t="shared" si="47"/>
        <v>8615128329.202486</v>
      </c>
      <c r="AQ84">
        <f t="shared" si="48"/>
        <v>8102461323.0382118</v>
      </c>
      <c r="AR84">
        <f t="shared" si="49"/>
        <v>39.726367866856357</v>
      </c>
      <c r="AS84">
        <f t="shared" si="50"/>
        <v>0.14895544243954958</v>
      </c>
      <c r="AT84">
        <f t="shared" si="51"/>
        <v>-0.32051114285214527</v>
      </c>
      <c r="AU84">
        <f t="shared" si="52"/>
        <v>-1.8966114513981016</v>
      </c>
      <c r="AX84">
        <f>AW2*AM84</f>
        <v>12.201839999999999</v>
      </c>
      <c r="AY84">
        <f t="shared" si="53"/>
        <v>14.0984514513981</v>
      </c>
    </row>
    <row r="85" spans="5:52" x14ac:dyDescent="0.25">
      <c r="F85">
        <f t="shared" si="54"/>
        <v>84</v>
      </c>
      <c r="G85">
        <f t="shared" si="29"/>
        <v>1.0329894743907466</v>
      </c>
      <c r="H85">
        <f t="shared" si="55"/>
        <v>4.0401972120344411E-4</v>
      </c>
      <c r="K85">
        <f t="shared" si="30"/>
        <v>1.803828020334974E-2</v>
      </c>
      <c r="L85">
        <f>ACOS(-J2*K85)</f>
        <v>1.5731328402815477</v>
      </c>
      <c r="N85">
        <f t="shared" si="31"/>
        <v>0.99983734991483564</v>
      </c>
      <c r="O85">
        <f t="shared" si="32"/>
        <v>2.7463945095740672E-2</v>
      </c>
      <c r="P85">
        <f>M2*N85*O85</f>
        <v>2.7231976517070586E-2</v>
      </c>
      <c r="Q85">
        <f t="shared" si="33"/>
        <v>2.7467398798566706E-2</v>
      </c>
      <c r="S85">
        <f t="shared" si="34"/>
        <v>1.8035346275538447E-2</v>
      </c>
      <c r="T85">
        <f>Q85*R2*S85</f>
        <v>6.3635823963951102E-5</v>
      </c>
      <c r="U85">
        <f>D2*E2*G2*(P85+T85)</f>
        <v>1059621.5415793518</v>
      </c>
      <c r="V85">
        <f t="shared" si="35"/>
        <v>1059.6215415793517</v>
      </c>
      <c r="W85" s="2">
        <v>22</v>
      </c>
      <c r="X85">
        <f t="shared" si="36"/>
        <v>379.94</v>
      </c>
      <c r="Y85" s="6">
        <f t="shared" si="37"/>
        <v>295.3</v>
      </c>
      <c r="Z85">
        <f t="shared" si="38"/>
        <v>2.2114271288940266</v>
      </c>
      <c r="AA85" s="2">
        <v>33.5</v>
      </c>
      <c r="AB85">
        <f t="shared" si="39"/>
        <v>578.54499999999996</v>
      </c>
      <c r="AC85" s="6">
        <f t="shared" si="28"/>
        <v>306.8</v>
      </c>
      <c r="AD85">
        <f t="shared" si="40"/>
        <v>4.02592295454017</v>
      </c>
      <c r="AE85" s="8">
        <v>29</v>
      </c>
      <c r="AF85">
        <f t="shared" si="41"/>
        <v>0.28999999999999998</v>
      </c>
      <c r="AG85" s="8">
        <v>95</v>
      </c>
      <c r="AH85">
        <f t="shared" si="42"/>
        <v>0.95</v>
      </c>
      <c r="AI85">
        <f t="shared" si="43"/>
        <v>1.6341867146329871</v>
      </c>
      <c r="AL85">
        <f t="shared" si="44"/>
        <v>798.00040612618932</v>
      </c>
      <c r="AM85">
        <v>18.3276</v>
      </c>
      <c r="AN85">
        <f t="shared" si="45"/>
        <v>2.2966905604684396E-2</v>
      </c>
      <c r="AO85" s="6">
        <f t="shared" si="46"/>
        <v>7589794316.8739386</v>
      </c>
      <c r="AP85">
        <f t="shared" si="47"/>
        <v>8843588481.3744526</v>
      </c>
      <c r="AQ85">
        <f t="shared" si="48"/>
        <v>8216691399.1241951</v>
      </c>
      <c r="AR85">
        <f t="shared" si="49"/>
        <v>40.286437929905929</v>
      </c>
      <c r="AS85">
        <f t="shared" si="50"/>
        <v>0.16103056236662489</v>
      </c>
      <c r="AT85">
        <f t="shared" si="51"/>
        <v>-0.31899467743367604</v>
      </c>
      <c r="AU85">
        <f t="shared" si="52"/>
        <v>-2.0694294046979849</v>
      </c>
      <c r="AX85">
        <f>AW2*AM85</f>
        <v>12.829319999999999</v>
      </c>
      <c r="AY85">
        <f t="shared" si="53"/>
        <v>14.898749404697984</v>
      </c>
    </row>
    <row r="86" spans="5:52" x14ac:dyDescent="0.25">
      <c r="F86">
        <f t="shared" si="54"/>
        <v>85</v>
      </c>
      <c r="G86">
        <f t="shared" si="29"/>
        <v>1.0329892223030013</v>
      </c>
      <c r="H86">
        <f t="shared" si="55"/>
        <v>5.2700041330163924E-4</v>
      </c>
      <c r="K86">
        <f t="shared" si="30"/>
        <v>1.8038275800385514E-2</v>
      </c>
      <c r="L86">
        <f>ACOS(-J2*K86)</f>
        <v>1.573132839711227</v>
      </c>
      <c r="N86">
        <f t="shared" si="31"/>
        <v>0.9998373499942188</v>
      </c>
      <c r="O86">
        <f t="shared" si="32"/>
        <v>2.7463945085786447E-2</v>
      </c>
      <c r="P86">
        <f>M2*N86*O86</f>
        <v>2.723197650936255E-2</v>
      </c>
      <c r="Q86">
        <f t="shared" si="33"/>
        <v>2.7467398788608724E-2</v>
      </c>
      <c r="S86">
        <f t="shared" si="34"/>
        <v>1.8035341874722294E-2</v>
      </c>
      <c r="T86">
        <f>Q86*R2*S86</f>
        <v>6.3635808413063376E-5</v>
      </c>
      <c r="U86">
        <f>D2*E2*G2*(P86+T86)</f>
        <v>1059621.5406764355</v>
      </c>
      <c r="V86">
        <f t="shared" si="35"/>
        <v>1059.6215406764354</v>
      </c>
      <c r="W86" s="2">
        <v>24</v>
      </c>
      <c r="X86">
        <f t="shared" si="36"/>
        <v>414.48</v>
      </c>
      <c r="Y86" s="6">
        <f t="shared" si="37"/>
        <v>297.3</v>
      </c>
      <c r="Z86">
        <f t="shared" si="38"/>
        <v>2.4624618961402045</v>
      </c>
      <c r="AA86" s="2">
        <v>34</v>
      </c>
      <c r="AB86">
        <f t="shared" si="39"/>
        <v>587.17999999999995</v>
      </c>
      <c r="AC86" s="6">
        <f t="shared" si="28"/>
        <v>307.3</v>
      </c>
      <c r="AD86">
        <f t="shared" si="40"/>
        <v>4.1279690380750855</v>
      </c>
      <c r="AE86" s="8">
        <v>40</v>
      </c>
      <c r="AF86">
        <f t="shared" si="41"/>
        <v>0.4</v>
      </c>
      <c r="AG86" s="8">
        <v>95</v>
      </c>
      <c r="AH86">
        <f t="shared" si="42"/>
        <v>0.95</v>
      </c>
      <c r="AI86">
        <f t="shared" si="43"/>
        <v>1.9952632082816142</v>
      </c>
      <c r="AL86">
        <f t="shared" si="44"/>
        <v>798.00040544620344</v>
      </c>
      <c r="AM86">
        <v>16.884</v>
      </c>
      <c r="AN86">
        <f t="shared" si="45"/>
        <v>2.1157883986987799E-2</v>
      </c>
      <c r="AO86" s="6">
        <f t="shared" si="46"/>
        <v>7797608001.4891062</v>
      </c>
      <c r="AP86">
        <f t="shared" si="47"/>
        <v>8901406526.1969452</v>
      </c>
      <c r="AQ86">
        <f t="shared" si="48"/>
        <v>8349507263.8430252</v>
      </c>
      <c r="AR86">
        <f t="shared" si="49"/>
        <v>40.937634114622355</v>
      </c>
      <c r="AS86">
        <f t="shared" si="50"/>
        <v>0.14224469948363044</v>
      </c>
      <c r="AT86">
        <f t="shared" si="51"/>
        <v>-0.32143685661756644</v>
      </c>
      <c r="AU86">
        <f t="shared" si="52"/>
        <v>-1.8717787159878154</v>
      </c>
      <c r="AX86">
        <f>AW2*AM86</f>
        <v>11.8188</v>
      </c>
      <c r="AY86">
        <f t="shared" si="53"/>
        <v>13.690578715987815</v>
      </c>
    </row>
    <row r="87" spans="5:52" x14ac:dyDescent="0.25">
      <c r="F87">
        <f t="shared" si="54"/>
        <v>86</v>
      </c>
      <c r="G87">
        <f t="shared" si="29"/>
        <v>1.0329889672326225</v>
      </c>
      <c r="H87">
        <f t="shared" si="55"/>
        <v>6.49981057752484E-4</v>
      </c>
      <c r="K87">
        <f t="shared" si="30"/>
        <v>1.8038271345326609E-2</v>
      </c>
      <c r="L87">
        <f>ACOS(-J2*K87)</f>
        <v>1.5731328391341584</v>
      </c>
      <c r="N87">
        <f t="shared" si="31"/>
        <v>0.99983735007454111</v>
      </c>
      <c r="O87">
        <f t="shared" si="32"/>
        <v>2.7463945075714445E-2</v>
      </c>
      <c r="P87">
        <f>M2*N87*O87</f>
        <v>2.723197650156331E-2</v>
      </c>
      <c r="Q87">
        <f t="shared" si="33"/>
        <v>2.7467398778532923E-2</v>
      </c>
      <c r="S87">
        <f t="shared" si="34"/>
        <v>1.8035337421836887E-2</v>
      </c>
      <c r="T87">
        <f>Q87*R2*S87</f>
        <v>6.3635792678181825E-5</v>
      </c>
      <c r="U87">
        <f>D2*E2*G2*(P87+T87)</f>
        <v>1059621.5397628357</v>
      </c>
      <c r="V87">
        <f t="shared" si="35"/>
        <v>1059.6215397628357</v>
      </c>
      <c r="W87" s="2">
        <v>25</v>
      </c>
      <c r="X87">
        <f t="shared" si="36"/>
        <v>431.75</v>
      </c>
      <c r="Y87" s="6">
        <f t="shared" si="37"/>
        <v>298.3</v>
      </c>
      <c r="Z87">
        <f t="shared" si="38"/>
        <v>2.597066958624318</v>
      </c>
      <c r="AA87" s="2">
        <v>34</v>
      </c>
      <c r="AB87">
        <f t="shared" si="39"/>
        <v>587.17999999999995</v>
      </c>
      <c r="AC87" s="6">
        <f t="shared" si="28"/>
        <v>307.3</v>
      </c>
      <c r="AD87">
        <f t="shared" si="40"/>
        <v>4.1279690380750855</v>
      </c>
      <c r="AE87" s="8">
        <v>41</v>
      </c>
      <c r="AF87">
        <f t="shared" si="41"/>
        <v>0.41</v>
      </c>
      <c r="AG87" s="8">
        <v>96</v>
      </c>
      <c r="AH87">
        <f t="shared" si="42"/>
        <v>0.96</v>
      </c>
      <c r="AI87">
        <f t="shared" si="43"/>
        <v>2.0928257929450651</v>
      </c>
      <c r="AL87">
        <f t="shared" si="44"/>
        <v>798.00040475817207</v>
      </c>
      <c r="AM87">
        <v>13.035600000000001</v>
      </c>
      <c r="AN87">
        <f t="shared" si="45"/>
        <v>1.6335330060327901E-2</v>
      </c>
      <c r="AO87" s="6">
        <f t="shared" si="46"/>
        <v>7903100760.0574884</v>
      </c>
      <c r="AP87">
        <f t="shared" si="47"/>
        <v>8901406526.1969452</v>
      </c>
      <c r="AQ87">
        <f t="shared" si="48"/>
        <v>8402253643.1272163</v>
      </c>
      <c r="AR87">
        <f t="shared" si="49"/>
        <v>41.196249612252743</v>
      </c>
      <c r="AS87">
        <f t="shared" si="50"/>
        <v>0.13746756916058289</v>
      </c>
      <c r="AT87">
        <f t="shared" si="51"/>
        <v>-0.32794730441855729</v>
      </c>
      <c r="AU87">
        <f t="shared" si="52"/>
        <v>-1.857214217123027</v>
      </c>
      <c r="AX87">
        <f>AW2*AM87</f>
        <v>9.1249199999999995</v>
      </c>
      <c r="AY87">
        <f t="shared" si="53"/>
        <v>10.982134217123026</v>
      </c>
    </row>
    <row r="88" spans="5:52" x14ac:dyDescent="0.25">
      <c r="F88">
        <f t="shared" si="54"/>
        <v>87</v>
      </c>
      <c r="G88">
        <f t="shared" si="29"/>
        <v>1.0329887091796333</v>
      </c>
      <c r="H88">
        <f t="shared" si="55"/>
        <v>7.7296164343700644E-4</v>
      </c>
      <c r="K88">
        <f t="shared" si="30"/>
        <v>1.8038266838173441E-2</v>
      </c>
      <c r="L88">
        <f>ACOS(-J2*K88)</f>
        <v>1.573132838550342</v>
      </c>
      <c r="N88">
        <f t="shared" si="31"/>
        <v>0.99983735015580266</v>
      </c>
      <c r="O88">
        <f t="shared" si="32"/>
        <v>2.7463945065524676E-2</v>
      </c>
      <c r="P88">
        <f>M2*N88*O88</f>
        <v>2.7231976493672882E-2</v>
      </c>
      <c r="Q88">
        <f t="shared" si="33"/>
        <v>2.7467398768339306E-2</v>
      </c>
      <c r="S88">
        <f t="shared" si="34"/>
        <v>1.8035332916882623E-2</v>
      </c>
      <c r="T88">
        <f>Q88*R2*S88</f>
        <v>6.3635776759307831E-5</v>
      </c>
      <c r="U88">
        <f>D2*E2*G2*(P88+T88)</f>
        <v>1059621.5388385535</v>
      </c>
      <c r="V88">
        <f t="shared" si="35"/>
        <v>1059.6215388385535</v>
      </c>
      <c r="W88" s="2">
        <v>25</v>
      </c>
      <c r="X88">
        <f t="shared" si="36"/>
        <v>431.75</v>
      </c>
      <c r="Y88" s="6">
        <f t="shared" si="37"/>
        <v>298.3</v>
      </c>
      <c r="Z88">
        <f t="shared" si="38"/>
        <v>2.597066958624318</v>
      </c>
      <c r="AA88" s="2">
        <v>34</v>
      </c>
      <c r="AB88">
        <f t="shared" si="39"/>
        <v>587.17999999999995</v>
      </c>
      <c r="AC88" s="6">
        <f t="shared" si="28"/>
        <v>307.3</v>
      </c>
      <c r="AD88">
        <f t="shared" si="40"/>
        <v>4.1279690380750855</v>
      </c>
      <c r="AE88" s="8">
        <v>52</v>
      </c>
      <c r="AF88">
        <f t="shared" si="41"/>
        <v>0.52</v>
      </c>
      <c r="AG88" s="8">
        <v>97</v>
      </c>
      <c r="AH88">
        <f t="shared" si="42"/>
        <v>0.97</v>
      </c>
      <c r="AI88">
        <f t="shared" si="43"/>
        <v>2.3328494248323164</v>
      </c>
      <c r="AL88">
        <f t="shared" si="44"/>
        <v>798.00040406209564</v>
      </c>
      <c r="AM88">
        <v>14.7294</v>
      </c>
      <c r="AN88">
        <f t="shared" si="45"/>
        <v>1.8457885390812216E-2</v>
      </c>
      <c r="AO88" s="6">
        <f t="shared" si="46"/>
        <v>7903100760.0574884</v>
      </c>
      <c r="AP88">
        <f t="shared" si="47"/>
        <v>8901406526.1969452</v>
      </c>
      <c r="AQ88">
        <f t="shared" si="48"/>
        <v>8402253643.1272163</v>
      </c>
      <c r="AR88">
        <f t="shared" si="49"/>
        <v>41.196249612252743</v>
      </c>
      <c r="AS88">
        <f t="shared" si="50"/>
        <v>0.12616864419193943</v>
      </c>
      <c r="AT88">
        <f t="shared" si="51"/>
        <v>-0.32508185472240347</v>
      </c>
      <c r="AU88">
        <f t="shared" si="52"/>
        <v>-1.6896698160364005</v>
      </c>
      <c r="AX88">
        <f>AW2*AM88</f>
        <v>10.31058</v>
      </c>
      <c r="AY88">
        <f t="shared" si="53"/>
        <v>12.000249816036401</v>
      </c>
    </row>
    <row r="89" spans="5:52" x14ac:dyDescent="0.25">
      <c r="F89">
        <f t="shared" si="54"/>
        <v>88</v>
      </c>
      <c r="G89">
        <f t="shared" si="29"/>
        <v>1.0329884481440568</v>
      </c>
      <c r="H89">
        <f t="shared" si="55"/>
        <v>8.9594215923624002E-4</v>
      </c>
      <c r="K89">
        <f t="shared" si="30"/>
        <v>1.8038262278926402E-2</v>
      </c>
      <c r="L89">
        <f>ACOS(-J2*K89)</f>
        <v>1.5731328379597778</v>
      </c>
      <c r="N89">
        <f t="shared" si="31"/>
        <v>0.99983735023800346</v>
      </c>
      <c r="O89">
        <f t="shared" si="32"/>
        <v>2.7463945055217123E-2</v>
      </c>
      <c r="P89">
        <f>M2*N89*O89</f>
        <v>2.7231976485691242E-2</v>
      </c>
      <c r="Q89">
        <f t="shared" si="33"/>
        <v>2.7467398758027863E-2</v>
      </c>
      <c r="S89">
        <f t="shared" si="34"/>
        <v>1.8035328359859906E-2</v>
      </c>
      <c r="T89">
        <f>Q89*R2*S89</f>
        <v>6.3635760656442818E-5</v>
      </c>
      <c r="U89">
        <f>D2*E2*G2*(P89+T89)</f>
        <v>1059621.5379035878</v>
      </c>
      <c r="V89">
        <f t="shared" si="35"/>
        <v>1059.6215379035878</v>
      </c>
      <c r="W89" s="2">
        <v>26</v>
      </c>
      <c r="X89">
        <f t="shared" si="36"/>
        <v>449.02</v>
      </c>
      <c r="Y89" s="6">
        <f t="shared" si="37"/>
        <v>299.3</v>
      </c>
      <c r="Z89">
        <f t="shared" si="38"/>
        <v>2.7380559832185698</v>
      </c>
      <c r="AA89" s="2">
        <v>34</v>
      </c>
      <c r="AB89">
        <f t="shared" si="39"/>
        <v>587.17999999999995</v>
      </c>
      <c r="AC89" s="6">
        <f t="shared" si="28"/>
        <v>307.3</v>
      </c>
      <c r="AD89">
        <f t="shared" si="40"/>
        <v>4.1279690380750855</v>
      </c>
      <c r="AE89" s="8">
        <v>47</v>
      </c>
      <c r="AF89">
        <f t="shared" si="41"/>
        <v>0.47</v>
      </c>
      <c r="AG89" s="8">
        <v>99</v>
      </c>
      <c r="AH89">
        <f t="shared" si="42"/>
        <v>0.99</v>
      </c>
      <c r="AI89">
        <f t="shared" si="43"/>
        <v>2.3254104356408369</v>
      </c>
      <c r="AL89">
        <f t="shared" si="44"/>
        <v>798.00040335797337</v>
      </c>
      <c r="AM89">
        <v>19.535399999999999</v>
      </c>
      <c r="AN89">
        <f t="shared" si="45"/>
        <v>2.448043875390957E-2</v>
      </c>
      <c r="AO89" s="6">
        <f t="shared" si="46"/>
        <v>8009660313.2530737</v>
      </c>
      <c r="AP89">
        <f t="shared" si="47"/>
        <v>8901406526.1969452</v>
      </c>
      <c r="AQ89">
        <f t="shared" si="48"/>
        <v>8455533419.7250099</v>
      </c>
      <c r="AR89">
        <f t="shared" si="49"/>
        <v>41.457480356911724</v>
      </c>
      <c r="AS89">
        <f t="shared" si="50"/>
        <v>0.12650984908300711</v>
      </c>
      <c r="AT89">
        <f t="shared" si="51"/>
        <v>-0.31695140768222207</v>
      </c>
      <c r="AU89">
        <f t="shared" si="52"/>
        <v>-1.6623402719145515</v>
      </c>
      <c r="AX89">
        <f>AW2*AM89</f>
        <v>13.674779999999998</v>
      </c>
      <c r="AY89">
        <f t="shared" si="53"/>
        <v>15.33712027191455</v>
      </c>
    </row>
    <row r="90" spans="5:52" x14ac:dyDescent="0.25">
      <c r="F90">
        <f t="shared" si="54"/>
        <v>89</v>
      </c>
      <c r="G90">
        <f t="shared" si="29"/>
        <v>1.032988184125917</v>
      </c>
      <c r="H90">
        <f t="shared" si="55"/>
        <v>1.0189225940312287E-3</v>
      </c>
      <c r="K90">
        <f t="shared" si="30"/>
        <v>1.8038257667585926E-2</v>
      </c>
      <c r="L90">
        <f>ACOS(-J2*K90)</f>
        <v>1.573132837362466</v>
      </c>
      <c r="N90">
        <f t="shared" si="31"/>
        <v>0.9998373503211434</v>
      </c>
      <c r="O90">
        <f t="shared" si="32"/>
        <v>2.7463945044791806E-2</v>
      </c>
      <c r="P90">
        <f>M2*N90*O90</f>
        <v>2.7231976477618415E-2</v>
      </c>
      <c r="Q90">
        <f t="shared" si="33"/>
        <v>2.7467398747598612E-2</v>
      </c>
      <c r="S90">
        <f t="shared" si="34"/>
        <v>1.8035323750769161E-2</v>
      </c>
      <c r="T90">
        <f>Q90*R2*S90</f>
        <v>6.3635744369588317E-5</v>
      </c>
      <c r="U90">
        <f>D2*E2*G2*(P90+T90)</f>
        <v>1059621.5369579399</v>
      </c>
      <c r="V90">
        <f t="shared" si="35"/>
        <v>1059.62153695794</v>
      </c>
      <c r="W90" s="2">
        <v>21</v>
      </c>
      <c r="X90">
        <f t="shared" si="36"/>
        <v>362.67</v>
      </c>
      <c r="Y90" s="6">
        <f t="shared" si="37"/>
        <v>294.3</v>
      </c>
      <c r="Z90">
        <f t="shared" si="38"/>
        <v>2.0945280629249932</v>
      </c>
      <c r="AA90" s="2">
        <v>32.5</v>
      </c>
      <c r="AB90">
        <f t="shared" si="39"/>
        <v>561.27499999999998</v>
      </c>
      <c r="AC90" s="6">
        <f t="shared" si="28"/>
        <v>305.8</v>
      </c>
      <c r="AD90">
        <f t="shared" si="40"/>
        <v>3.828396124508755</v>
      </c>
      <c r="AE90" s="8">
        <v>45</v>
      </c>
      <c r="AF90">
        <f t="shared" si="41"/>
        <v>0.45</v>
      </c>
      <c r="AG90" s="8">
        <v>99</v>
      </c>
      <c r="AH90">
        <f t="shared" si="42"/>
        <v>0.99</v>
      </c>
      <c r="AI90">
        <f t="shared" si="43"/>
        <v>1.8981805191623415</v>
      </c>
      <c r="AL90">
        <f t="shared" si="44"/>
        <v>798.00040264580662</v>
      </c>
      <c r="AM90">
        <v>16.0686</v>
      </c>
      <c r="AN90">
        <f t="shared" si="45"/>
        <v>2.0136080065528573E-2</v>
      </c>
      <c r="AO90" s="6">
        <f t="shared" si="46"/>
        <v>7487459175.1471529</v>
      </c>
      <c r="AP90">
        <f t="shared" si="47"/>
        <v>8728797836.0748711</v>
      </c>
      <c r="AQ90">
        <f t="shared" si="48"/>
        <v>8108128505.6110115</v>
      </c>
      <c r="AR90">
        <f t="shared" si="49"/>
        <v>39.754154063010787</v>
      </c>
      <c r="AS90">
        <f t="shared" si="50"/>
        <v>0.14711573891169374</v>
      </c>
      <c r="AT90">
        <f t="shared" si="51"/>
        <v>-0.32281629191153638</v>
      </c>
      <c r="AU90">
        <f t="shared" si="52"/>
        <v>-1.8879787354533872</v>
      </c>
      <c r="AX90">
        <f>AW2*AM90</f>
        <v>11.248019999999999</v>
      </c>
      <c r="AY90">
        <f t="shared" si="53"/>
        <v>13.135998735453386</v>
      </c>
    </row>
    <row r="91" spans="5:52" x14ac:dyDescent="0.25">
      <c r="E91" t="s">
        <v>7</v>
      </c>
      <c r="F91">
        <f t="shared" si="54"/>
        <v>90</v>
      </c>
      <c r="G91">
        <f t="shared" si="29"/>
        <v>1.0329879171252376</v>
      </c>
      <c r="H91">
        <f t="shared" si="55"/>
        <v>1.1419029367030183E-3</v>
      </c>
      <c r="K91">
        <f t="shared" si="30"/>
        <v>1.8038253004152415E-2</v>
      </c>
      <c r="L91">
        <f>ACOS(-J2*K91)</f>
        <v>1.5731328367584063</v>
      </c>
      <c r="N91">
        <f t="shared" si="31"/>
        <v>0.99983735040522259</v>
      </c>
      <c r="O91">
        <f t="shared" si="32"/>
        <v>2.7463945034248708E-2</v>
      </c>
      <c r="P91">
        <f>M2*N91*O91</f>
        <v>2.723197646945438E-2</v>
      </c>
      <c r="Q91">
        <f t="shared" si="33"/>
        <v>2.7467398737051538E-2</v>
      </c>
      <c r="S91">
        <f t="shared" si="34"/>
        <v>1.8035319089610796E-2</v>
      </c>
      <c r="T91">
        <f>Q91*R2*S91</f>
        <v>6.3635727898745723E-5</v>
      </c>
      <c r="U91">
        <f>D2*E2*G2*(P91+T91)</f>
        <v>1059621.5360016085</v>
      </c>
      <c r="V91">
        <f t="shared" si="35"/>
        <v>1059.6215360016085</v>
      </c>
      <c r="W91" s="2">
        <v>22</v>
      </c>
      <c r="X91">
        <f t="shared" si="36"/>
        <v>379.94</v>
      </c>
      <c r="Y91" s="6">
        <f t="shared" si="37"/>
        <v>295.3</v>
      </c>
      <c r="Z91">
        <f t="shared" si="38"/>
        <v>2.2114271288940266</v>
      </c>
      <c r="AA91" s="2">
        <v>32</v>
      </c>
      <c r="AB91">
        <f t="shared" si="39"/>
        <v>552.64</v>
      </c>
      <c r="AC91" s="6">
        <f t="shared" si="28"/>
        <v>305.3</v>
      </c>
      <c r="AD91">
        <f t="shared" si="40"/>
        <v>3.7328359060309499</v>
      </c>
      <c r="AE91" s="8">
        <v>62</v>
      </c>
      <c r="AF91">
        <f t="shared" si="41"/>
        <v>0.62</v>
      </c>
      <c r="AG91" s="8">
        <v>99</v>
      </c>
      <c r="AH91">
        <f t="shared" si="42"/>
        <v>0.99</v>
      </c>
      <c r="AI91">
        <f t="shared" si="43"/>
        <v>2.2518355596721378</v>
      </c>
      <c r="AL91">
        <f t="shared" si="44"/>
        <v>798.00040192559391</v>
      </c>
      <c r="AM91">
        <v>16.573114285714286</v>
      </c>
      <c r="AN91">
        <f t="shared" si="45"/>
        <v>2.0768303180954507E-2</v>
      </c>
      <c r="AO91" s="6">
        <f t="shared" si="46"/>
        <v>7589794316.8739386</v>
      </c>
      <c r="AP91">
        <f t="shared" si="47"/>
        <v>8671823398.6377773</v>
      </c>
      <c r="AQ91">
        <f t="shared" si="48"/>
        <v>8130808857.7558575</v>
      </c>
      <c r="AR91">
        <f t="shared" si="49"/>
        <v>39.86535582957697</v>
      </c>
      <c r="AS91">
        <f t="shared" si="50"/>
        <v>0.12991435801184817</v>
      </c>
      <c r="AT91">
        <f t="shared" si="51"/>
        <v>-0.32196279070571138</v>
      </c>
      <c r="AU91">
        <f t="shared" si="52"/>
        <v>-1.6674717292729508</v>
      </c>
      <c r="AX91">
        <f>AW2*AM91</f>
        <v>11.601179999999999</v>
      </c>
      <c r="AY91">
        <f t="shared" si="53"/>
        <v>13.26865172927295</v>
      </c>
      <c r="AZ91">
        <f>SUM(AY61:AY91)/31</f>
        <v>13.268617929419893</v>
      </c>
    </row>
    <row r="92" spans="5:52" x14ac:dyDescent="0.25">
      <c r="F92">
        <f t="shared" si="54"/>
        <v>91</v>
      </c>
      <c r="G92">
        <f t="shared" si="29"/>
        <v>1.0329876471420427</v>
      </c>
      <c r="H92">
        <f t="shared" si="55"/>
        <v>1.2648831761326686E-3</v>
      </c>
      <c r="K92">
        <f t="shared" si="30"/>
        <v>1.8038248288626289E-2</v>
      </c>
      <c r="L92">
        <f>ACOS(-J2*K92)</f>
        <v>1.5731328361475994</v>
      </c>
      <c r="N92">
        <f t="shared" si="31"/>
        <v>0.99983735049024092</v>
      </c>
      <c r="O92">
        <f t="shared" si="32"/>
        <v>2.746394502358785E-2</v>
      </c>
      <c r="P92">
        <f>M2*N92*O92</f>
        <v>2.7231976461199164E-2</v>
      </c>
      <c r="Q92">
        <f t="shared" si="33"/>
        <v>2.7467398726386656E-2</v>
      </c>
      <c r="S92">
        <f t="shared" si="34"/>
        <v>1.8035314376385232E-2</v>
      </c>
      <c r="T92">
        <f>Q92*R2*S92</f>
        <v>6.3635711243916583E-5</v>
      </c>
      <c r="U92">
        <f>D2*E2*G2*(P92+T92)</f>
        <v>1059621.5350345953</v>
      </c>
      <c r="V92">
        <f t="shared" si="35"/>
        <v>1059.6215350345954</v>
      </c>
      <c r="W92" s="2">
        <v>21</v>
      </c>
      <c r="X92">
        <f t="shared" si="36"/>
        <v>362.67</v>
      </c>
      <c r="Y92" s="6">
        <f t="shared" si="37"/>
        <v>294.3</v>
      </c>
      <c r="Z92">
        <f t="shared" si="38"/>
        <v>2.0945280629249932</v>
      </c>
      <c r="AA92" s="2">
        <v>32</v>
      </c>
      <c r="AB92">
        <f t="shared" si="39"/>
        <v>552.64</v>
      </c>
      <c r="AC92" s="6">
        <f t="shared" si="28"/>
        <v>305.3</v>
      </c>
      <c r="AD92">
        <f t="shared" si="40"/>
        <v>3.7328359060309499</v>
      </c>
      <c r="AE92" s="8">
        <v>87</v>
      </c>
      <c r="AF92">
        <f t="shared" si="41"/>
        <v>0.87</v>
      </c>
      <c r="AG92" s="8">
        <v>99</v>
      </c>
      <c r="AH92">
        <f t="shared" si="42"/>
        <v>0.99</v>
      </c>
      <c r="AI92">
        <f t="shared" si="43"/>
        <v>2.6605750102713346</v>
      </c>
      <c r="AL92">
        <f t="shared" si="44"/>
        <v>798.00040119733683</v>
      </c>
      <c r="AM92">
        <v>16.274000000000001</v>
      </c>
      <c r="AN92">
        <f t="shared" si="45"/>
        <v>2.0393473456381907E-2</v>
      </c>
      <c r="AO92" s="6">
        <f t="shared" si="46"/>
        <v>7487459175.1471529</v>
      </c>
      <c r="AP92">
        <f t="shared" si="47"/>
        <v>8671823398.6377773</v>
      </c>
      <c r="AQ92">
        <f t="shared" si="48"/>
        <v>8079641286.8924656</v>
      </c>
      <c r="AR92">
        <f t="shared" si="49"/>
        <v>39.614481229633761</v>
      </c>
      <c r="AS92">
        <f t="shared" si="50"/>
        <v>0.11164223201012374</v>
      </c>
      <c r="AT92">
        <f t="shared" si="51"/>
        <v>-0.3224688108338844</v>
      </c>
      <c r="AU92">
        <f t="shared" si="52"/>
        <v>-1.4261663974312391</v>
      </c>
      <c r="AX92">
        <f>AW2*AM92</f>
        <v>11.3918</v>
      </c>
      <c r="AY92">
        <f t="shared" si="53"/>
        <v>12.817966397431238</v>
      </c>
    </row>
    <row r="93" spans="5:52" x14ac:dyDescent="0.25">
      <c r="F93">
        <f t="shared" si="54"/>
        <v>92</v>
      </c>
      <c r="G93">
        <f t="shared" si="29"/>
        <v>1.0329873741763567</v>
      </c>
      <c r="H93">
        <f t="shared" si="55"/>
        <v>1.3878633012012421E-3</v>
      </c>
      <c r="K93">
        <f t="shared" si="30"/>
        <v>1.8038243521007979E-2</v>
      </c>
      <c r="L93">
        <f>ACOS(-J2*K93)</f>
        <v>1.5731328355300447</v>
      </c>
      <c r="N93">
        <f t="shared" si="31"/>
        <v>0.99983735057619849</v>
      </c>
      <c r="O93">
        <f t="shared" si="32"/>
        <v>2.7463945012809212E-2</v>
      </c>
      <c r="P93">
        <f>M2*N93*O93</f>
        <v>2.7231976452852739E-2</v>
      </c>
      <c r="Q93">
        <f t="shared" si="33"/>
        <v>2.7467398715603952E-2</v>
      </c>
      <c r="S93">
        <f t="shared" si="34"/>
        <v>1.8035309611092894E-2</v>
      </c>
      <c r="T93">
        <f>Q93*R2*S93</f>
        <v>6.3635694405102331E-5</v>
      </c>
      <c r="U93">
        <f>D2*E2*G2*(P93+T93)</f>
        <v>1059621.5340568989</v>
      </c>
      <c r="V93">
        <f t="shared" si="35"/>
        <v>1059.621534056899</v>
      </c>
      <c r="W93" s="2">
        <v>25.5</v>
      </c>
      <c r="X93">
        <f t="shared" si="36"/>
        <v>440.38499999999999</v>
      </c>
      <c r="Y93" s="6">
        <f t="shared" si="37"/>
        <v>298.8</v>
      </c>
      <c r="Z93">
        <f t="shared" si="38"/>
        <v>2.6667477955719967</v>
      </c>
      <c r="AA93" s="2">
        <v>32.5</v>
      </c>
      <c r="AB93">
        <f t="shared" si="39"/>
        <v>561.27499999999998</v>
      </c>
      <c r="AC93" s="6">
        <f t="shared" si="28"/>
        <v>305.8</v>
      </c>
      <c r="AD93">
        <f t="shared" si="40"/>
        <v>3.828396124508755</v>
      </c>
      <c r="AE93" s="8">
        <v>60</v>
      </c>
      <c r="AF93">
        <f t="shared" si="41"/>
        <v>0.6</v>
      </c>
      <c r="AG93" s="8">
        <v>99</v>
      </c>
      <c r="AH93">
        <f t="shared" si="42"/>
        <v>0.99</v>
      </c>
      <c r="AI93">
        <f t="shared" si="43"/>
        <v>2.4685589961607648</v>
      </c>
      <c r="AL93">
        <f t="shared" si="44"/>
        <v>798.00040046103425</v>
      </c>
      <c r="AM93">
        <v>16.324560000000002</v>
      </c>
      <c r="AN93">
        <f t="shared" si="45"/>
        <v>2.0456831839393442E-2</v>
      </c>
      <c r="AO93" s="6">
        <f t="shared" si="46"/>
        <v>7956246739.8993816</v>
      </c>
      <c r="AP93">
        <f t="shared" si="47"/>
        <v>8728797836.0748711</v>
      </c>
      <c r="AQ93">
        <f t="shared" si="48"/>
        <v>8342522287.9871264</v>
      </c>
      <c r="AR93">
        <f t="shared" si="49"/>
        <v>40.903386778000879</v>
      </c>
      <c r="AS93">
        <f t="shared" si="50"/>
        <v>0.12003692054176232</v>
      </c>
      <c r="AT93">
        <f t="shared" si="51"/>
        <v>-0.32238327701681885</v>
      </c>
      <c r="AU93">
        <f t="shared" si="52"/>
        <v>-1.5828749996991685</v>
      </c>
      <c r="AX93">
        <f>AW2*AM93</f>
        <v>11.427192</v>
      </c>
      <c r="AY93">
        <f t="shared" si="53"/>
        <v>13.010066999699168</v>
      </c>
    </row>
    <row r="94" spans="5:52" x14ac:dyDescent="0.25">
      <c r="F94">
        <f t="shared" si="54"/>
        <v>93</v>
      </c>
      <c r="G94">
        <f t="shared" si="29"/>
        <v>1.0329870982282041</v>
      </c>
      <c r="H94">
        <f t="shared" si="55"/>
        <v>1.510843300789819E-3</v>
      </c>
      <c r="K94">
        <f t="shared" si="30"/>
        <v>1.8038238701297914E-2</v>
      </c>
      <c r="L94">
        <f>ACOS(-J2*K94)</f>
        <v>1.5731328349057423</v>
      </c>
      <c r="N94">
        <f t="shared" si="31"/>
        <v>0.9998373506630952</v>
      </c>
      <c r="O94">
        <f t="shared" si="32"/>
        <v>2.746394500191281E-2</v>
      </c>
      <c r="P94">
        <f>M2*N94*O94</f>
        <v>2.7231976444415128E-2</v>
      </c>
      <c r="Q94">
        <f t="shared" si="33"/>
        <v>2.7467398704703438E-2</v>
      </c>
      <c r="S94">
        <f t="shared" si="34"/>
        <v>1.8035304793734216E-2</v>
      </c>
      <c r="T94">
        <f>Q94*R2*S94</f>
        <v>6.3635677382304555E-5</v>
      </c>
      <c r="U94">
        <f>D2*E2*G2*(P94+T94)</f>
        <v>1059621.5330685202</v>
      </c>
      <c r="V94">
        <f t="shared" si="35"/>
        <v>1059.6215330685202</v>
      </c>
      <c r="W94" s="2">
        <v>24.5</v>
      </c>
      <c r="X94">
        <f t="shared" si="36"/>
        <v>423.11500000000001</v>
      </c>
      <c r="Y94" s="6">
        <f t="shared" si="37"/>
        <v>297.8</v>
      </c>
      <c r="Z94">
        <f t="shared" si="38"/>
        <v>2.5289819903542559</v>
      </c>
      <c r="AA94" s="2">
        <v>33</v>
      </c>
      <c r="AB94">
        <f t="shared" si="39"/>
        <v>569.91</v>
      </c>
      <c r="AC94" s="6">
        <f t="shared" si="28"/>
        <v>306.3</v>
      </c>
      <c r="AD94">
        <f t="shared" si="40"/>
        <v>3.9260786579739286</v>
      </c>
      <c r="AE94" s="8">
        <v>60</v>
      </c>
      <c r="AF94">
        <f t="shared" si="41"/>
        <v>0.6</v>
      </c>
      <c r="AG94" s="8">
        <v>99</v>
      </c>
      <c r="AH94">
        <f t="shared" si="42"/>
        <v>0.99</v>
      </c>
      <c r="AI94">
        <f t="shared" si="43"/>
        <v>2.429669682617535</v>
      </c>
      <c r="AL94">
        <f t="shared" si="44"/>
        <v>798.00039971668662</v>
      </c>
      <c r="AM94">
        <v>17.253600000000002</v>
      </c>
      <c r="AN94">
        <f t="shared" si="45"/>
        <v>2.1621041801640116E-2</v>
      </c>
      <c r="AO94" s="6">
        <f t="shared" si="46"/>
        <v>7850221478.4973993</v>
      </c>
      <c r="AP94">
        <f t="shared" si="47"/>
        <v>8786052557.743763</v>
      </c>
      <c r="AQ94">
        <f t="shared" si="48"/>
        <v>8318137018.1205807</v>
      </c>
      <c r="AR94">
        <f t="shared" si="49"/>
        <v>40.783825799845211</v>
      </c>
      <c r="AS94">
        <f t="shared" si="50"/>
        <v>0.12177643165940188</v>
      </c>
      <c r="AT94">
        <f t="shared" si="51"/>
        <v>-0.32081159356778582</v>
      </c>
      <c r="AU94">
        <f t="shared" si="52"/>
        <v>-1.5933135946800212</v>
      </c>
      <c r="AX94">
        <f>AW2*AM94</f>
        <v>12.077520000000002</v>
      </c>
      <c r="AY94">
        <f t="shared" si="53"/>
        <v>13.670833594680023</v>
      </c>
    </row>
    <row r="95" spans="5:52" x14ac:dyDescent="0.25">
      <c r="F95">
        <f t="shared" si="54"/>
        <v>94</v>
      </c>
      <c r="G95">
        <f t="shared" si="29"/>
        <v>1.0329868192976104</v>
      </c>
      <c r="H95">
        <f t="shared" si="55"/>
        <v>1.6338231637794858E-3</v>
      </c>
      <c r="K95">
        <f t="shared" si="30"/>
        <v>1.8038233829496538E-2</v>
      </c>
      <c r="L95">
        <f>ACOS(-J2*K95)</f>
        <v>1.5731328342746926</v>
      </c>
      <c r="N95">
        <f t="shared" si="31"/>
        <v>0.99983735075093094</v>
      </c>
      <c r="O95">
        <f t="shared" si="32"/>
        <v>2.7463944990898638E-2</v>
      </c>
      <c r="P95">
        <f>M2*N95*O95</f>
        <v>2.7231976435886311E-2</v>
      </c>
      <c r="Q95">
        <f t="shared" si="33"/>
        <v>2.746739869368511E-2</v>
      </c>
      <c r="S95">
        <f t="shared" si="34"/>
        <v>1.8035299924309637E-2</v>
      </c>
      <c r="T95">
        <f>Q95*R2*S95</f>
        <v>6.3635660175524785E-5</v>
      </c>
      <c r="U95">
        <f>D2*E2*G2*(P95+T95)</f>
        <v>1059621.5320694589</v>
      </c>
      <c r="V95">
        <f t="shared" si="35"/>
        <v>1059.6215320694589</v>
      </c>
      <c r="W95" s="2">
        <v>26</v>
      </c>
      <c r="X95">
        <f t="shared" si="36"/>
        <v>449.02</v>
      </c>
      <c r="Y95" s="6">
        <f t="shared" si="37"/>
        <v>299.3</v>
      </c>
      <c r="Z95">
        <f t="shared" si="38"/>
        <v>2.7380559832185698</v>
      </c>
      <c r="AA95" s="2">
        <v>33.5</v>
      </c>
      <c r="AB95">
        <f t="shared" si="39"/>
        <v>578.54499999999996</v>
      </c>
      <c r="AC95" s="6">
        <f t="shared" si="28"/>
        <v>306.8</v>
      </c>
      <c r="AD95">
        <f t="shared" si="40"/>
        <v>4.02592295454017</v>
      </c>
      <c r="AE95" s="8">
        <v>56</v>
      </c>
      <c r="AF95">
        <f t="shared" si="41"/>
        <v>0.56000000000000005</v>
      </c>
      <c r="AG95" s="8">
        <v>100</v>
      </c>
      <c r="AH95">
        <f t="shared" si="42"/>
        <v>1</v>
      </c>
      <c r="AI95">
        <f t="shared" si="43"/>
        <v>2.4962864188805325</v>
      </c>
      <c r="AL95">
        <f t="shared" si="44"/>
        <v>798.00039896429416</v>
      </c>
      <c r="AM95">
        <v>16.4636</v>
      </c>
      <c r="AN95">
        <f t="shared" si="45"/>
        <v>2.0631067379625018E-2</v>
      </c>
      <c r="AO95" s="6">
        <f t="shared" si="46"/>
        <v>8009660313.2530737</v>
      </c>
      <c r="AP95">
        <f t="shared" si="47"/>
        <v>8843588481.3744526</v>
      </c>
      <c r="AQ95">
        <f t="shared" si="48"/>
        <v>8426624397.3137627</v>
      </c>
      <c r="AR95">
        <f t="shared" si="49"/>
        <v>41.315739420029381</v>
      </c>
      <c r="AS95">
        <f t="shared" si="50"/>
        <v>0.11880503213215171</v>
      </c>
      <c r="AT95">
        <f t="shared" si="51"/>
        <v>-0.32214805903750621</v>
      </c>
      <c r="AU95">
        <f t="shared" si="52"/>
        <v>-1.5812694657075361</v>
      </c>
      <c r="AX95">
        <f>AW2*AM95</f>
        <v>11.524519999999999</v>
      </c>
      <c r="AY95">
        <f t="shared" si="53"/>
        <v>13.105789465707534</v>
      </c>
    </row>
    <row r="96" spans="5:52" x14ac:dyDescent="0.25">
      <c r="F96">
        <f t="shared" si="54"/>
        <v>95</v>
      </c>
      <c r="G96">
        <f t="shared" si="29"/>
        <v>1.0329865373846003</v>
      </c>
      <c r="H96">
        <f t="shared" si="55"/>
        <v>1.7568028790513404E-3</v>
      </c>
      <c r="K96">
        <f t="shared" si="30"/>
        <v>1.8038228905604282E-2</v>
      </c>
      <c r="L96">
        <f>ACOS(-J2*K96)</f>
        <v>1.5731328336368957</v>
      </c>
      <c r="N96">
        <f t="shared" si="31"/>
        <v>0.99983735083970593</v>
      </c>
      <c r="O96">
        <f t="shared" si="32"/>
        <v>2.7463944979766702E-2</v>
      </c>
      <c r="P96">
        <f>M2*N96*O96</f>
        <v>2.7231976427266311E-2</v>
      </c>
      <c r="Q96">
        <f t="shared" si="33"/>
        <v>2.7467398682548973E-2</v>
      </c>
      <c r="S96">
        <f t="shared" si="34"/>
        <v>1.8035295002819595E-2</v>
      </c>
      <c r="T96">
        <f>Q96*R2*S96</f>
        <v>6.363564278476458E-5</v>
      </c>
      <c r="U96">
        <f>D2*E2*G2*(P96+T96)</f>
        <v>1059621.5310597157</v>
      </c>
      <c r="V96">
        <f t="shared" si="35"/>
        <v>1059.6215310597156</v>
      </c>
      <c r="W96" s="2">
        <v>25.5</v>
      </c>
      <c r="X96">
        <f t="shared" si="36"/>
        <v>440.38499999999999</v>
      </c>
      <c r="Y96" s="6">
        <f t="shared" si="37"/>
        <v>298.8</v>
      </c>
      <c r="Z96">
        <f t="shared" si="38"/>
        <v>2.6667477955719967</v>
      </c>
      <c r="AA96" s="2">
        <v>33.5</v>
      </c>
      <c r="AB96">
        <f t="shared" si="39"/>
        <v>578.54499999999996</v>
      </c>
      <c r="AC96" s="6">
        <f t="shared" si="28"/>
        <v>306.8</v>
      </c>
      <c r="AD96">
        <f t="shared" si="40"/>
        <v>4.02592295454017</v>
      </c>
      <c r="AE96" s="8">
        <v>63</v>
      </c>
      <c r="AF96">
        <f t="shared" si="41"/>
        <v>0.63</v>
      </c>
      <c r="AG96" s="8">
        <v>100</v>
      </c>
      <c r="AH96">
        <f t="shared" si="42"/>
        <v>1</v>
      </c>
      <c r="AI96">
        <f t="shared" si="43"/>
        <v>2.6015396284661518</v>
      </c>
      <c r="AL96">
        <f t="shared" si="44"/>
        <v>798.000398203857</v>
      </c>
      <c r="AM96">
        <v>16.432000000000002</v>
      </c>
      <c r="AN96">
        <f t="shared" si="45"/>
        <v>2.0591468421551198E-2</v>
      </c>
      <c r="AO96" s="6">
        <f t="shared" si="46"/>
        <v>7956246739.8993816</v>
      </c>
      <c r="AP96">
        <f t="shared" si="47"/>
        <v>8843588481.3744526</v>
      </c>
      <c r="AQ96">
        <f t="shared" si="48"/>
        <v>8399917610.6369171</v>
      </c>
      <c r="AR96">
        <f t="shared" si="49"/>
        <v>41.184796044952805</v>
      </c>
      <c r="AS96">
        <f t="shared" si="50"/>
        <v>0.11418995434671961</v>
      </c>
      <c r="AT96">
        <f t="shared" si="51"/>
        <v>-0.32220151763090588</v>
      </c>
      <c r="AU96">
        <f t="shared" si="52"/>
        <v>-1.5152782888561938</v>
      </c>
      <c r="AX96">
        <f>AW2*AM96</f>
        <v>11.502400000000002</v>
      </c>
      <c r="AY96">
        <f t="shared" si="53"/>
        <v>13.017678288856196</v>
      </c>
    </row>
    <row r="97" spans="6:51" x14ac:dyDescent="0.25">
      <c r="F97">
        <f t="shared" si="54"/>
        <v>96</v>
      </c>
      <c r="G97">
        <f t="shared" si="29"/>
        <v>1.0329862524891995</v>
      </c>
      <c r="H97">
        <f t="shared" si="55"/>
        <v>1.8797824354864999E-3</v>
      </c>
      <c r="K97">
        <f t="shared" si="30"/>
        <v>1.8038223929621594E-2</v>
      </c>
      <c r="L97">
        <f>ACOS(-J2*K97)</f>
        <v>1.5731328329923513</v>
      </c>
      <c r="N97">
        <f t="shared" si="31"/>
        <v>0.99983735092942005</v>
      </c>
      <c r="O97">
        <f t="shared" si="32"/>
        <v>2.7463944968516993E-2</v>
      </c>
      <c r="P97">
        <f>M2*N97*O97</f>
        <v>2.7231976418555109E-2</v>
      </c>
      <c r="Q97">
        <f t="shared" si="33"/>
        <v>2.746739867129502E-2</v>
      </c>
      <c r="S97">
        <f t="shared" si="34"/>
        <v>1.8035290029264531E-2</v>
      </c>
      <c r="T97">
        <f>Q97*R2*S97</f>
        <v>6.3635625210025485E-5</v>
      </c>
      <c r="U97">
        <f>D2*E2*G2*(P97+T97)</f>
        <v>1059621.5300392897</v>
      </c>
      <c r="V97">
        <f t="shared" si="35"/>
        <v>1059.6215300392898</v>
      </c>
      <c r="W97" s="2">
        <v>25</v>
      </c>
      <c r="X97">
        <f t="shared" si="36"/>
        <v>431.75</v>
      </c>
      <c r="Y97" s="6">
        <f t="shared" si="37"/>
        <v>298.3</v>
      </c>
      <c r="Z97">
        <f t="shared" si="38"/>
        <v>2.597066958624318</v>
      </c>
      <c r="AA97" s="2">
        <v>33.5</v>
      </c>
      <c r="AB97">
        <f t="shared" si="39"/>
        <v>578.54499999999996</v>
      </c>
      <c r="AC97" s="6">
        <f t="shared" si="28"/>
        <v>306.8</v>
      </c>
      <c r="AD97">
        <f t="shared" si="40"/>
        <v>4.02592295454017</v>
      </c>
      <c r="AE97" s="8">
        <v>44</v>
      </c>
      <c r="AF97">
        <f t="shared" si="41"/>
        <v>0.44</v>
      </c>
      <c r="AG97" s="8">
        <v>100</v>
      </c>
      <c r="AH97">
        <f t="shared" si="42"/>
        <v>1</v>
      </c>
      <c r="AI97">
        <f t="shared" si="43"/>
        <v>2.1842365293109962</v>
      </c>
      <c r="AL97">
        <f t="shared" si="44"/>
        <v>798.00039743537491</v>
      </c>
      <c r="AM97">
        <v>17.7592</v>
      </c>
      <c r="AN97">
        <f t="shared" si="45"/>
        <v>2.2254625507800212E-2</v>
      </c>
      <c r="AO97" s="6">
        <f t="shared" si="46"/>
        <v>7903100760.0574884</v>
      </c>
      <c r="AP97">
        <f t="shared" si="47"/>
        <v>8843588481.3744526</v>
      </c>
      <c r="AQ97">
        <f t="shared" si="48"/>
        <v>8373344620.715971</v>
      </c>
      <c r="AR97">
        <f t="shared" si="49"/>
        <v>41.054508675370407</v>
      </c>
      <c r="AS97">
        <f t="shared" si="50"/>
        <v>0.13309172086526957</v>
      </c>
      <c r="AT97">
        <f t="shared" si="51"/>
        <v>-0.31995625556446972</v>
      </c>
      <c r="AU97">
        <f t="shared" si="52"/>
        <v>-1.748245846581578</v>
      </c>
      <c r="AX97">
        <f>AW2*AM97</f>
        <v>12.431439999999998</v>
      </c>
      <c r="AY97">
        <f t="shared" si="53"/>
        <v>14.179685846581577</v>
      </c>
    </row>
    <row r="98" spans="6:51" x14ac:dyDescent="0.25">
      <c r="F98">
        <f t="shared" si="54"/>
        <v>97</v>
      </c>
      <c r="G98">
        <f t="shared" si="29"/>
        <v>1.0329859646114337</v>
      </c>
      <c r="H98">
        <f t="shared" si="55"/>
        <v>2.0027618219660885E-3</v>
      </c>
      <c r="K98">
        <f t="shared" si="30"/>
        <v>1.8038218901548924E-2</v>
      </c>
      <c r="L98">
        <f>ACOS(-J2*K98)</f>
        <v>1.5731328323410596</v>
      </c>
      <c r="N98">
        <f t="shared" si="31"/>
        <v>0.99983735102007332</v>
      </c>
      <c r="O98">
        <f t="shared" si="32"/>
        <v>2.7463944957149527E-2</v>
      </c>
      <c r="P98">
        <f>M2*N98*O98</f>
        <v>2.7231976409752726E-2</v>
      </c>
      <c r="Q98">
        <f t="shared" si="33"/>
        <v>2.7467398659923262E-2</v>
      </c>
      <c r="S98">
        <f t="shared" si="34"/>
        <v>1.8035285003644892E-2</v>
      </c>
      <c r="T98">
        <f>Q98*R2*S98</f>
        <v>6.3635607451309085E-5</v>
      </c>
      <c r="U98">
        <f>D2*E2*G2*(P98+T98)</f>
        <v>1059621.529008182</v>
      </c>
      <c r="V98">
        <f t="shared" si="35"/>
        <v>1059.6215290081821</v>
      </c>
      <c r="W98" s="2">
        <v>22</v>
      </c>
      <c r="X98">
        <f t="shared" si="36"/>
        <v>379.94</v>
      </c>
      <c r="Y98" s="6">
        <f t="shared" si="37"/>
        <v>295.3</v>
      </c>
      <c r="Z98">
        <f t="shared" si="38"/>
        <v>2.2114271288940266</v>
      </c>
      <c r="AA98" s="2">
        <v>32.5</v>
      </c>
      <c r="AB98">
        <f t="shared" si="39"/>
        <v>561.27499999999998</v>
      </c>
      <c r="AC98" s="6">
        <f t="shared" si="28"/>
        <v>305.8</v>
      </c>
      <c r="AD98">
        <f t="shared" si="40"/>
        <v>3.828396124508755</v>
      </c>
      <c r="AE98" s="8">
        <v>59</v>
      </c>
      <c r="AF98">
        <f t="shared" si="41"/>
        <v>0.59</v>
      </c>
      <c r="AG98" s="8">
        <v>100</v>
      </c>
      <c r="AH98">
        <f t="shared" si="42"/>
        <v>1</v>
      </c>
      <c r="AI98">
        <f t="shared" si="43"/>
        <v>2.2350904211770959</v>
      </c>
      <c r="AL98">
        <f t="shared" si="44"/>
        <v>798.00039665884822</v>
      </c>
      <c r="AM98">
        <v>16.305600000000002</v>
      </c>
      <c r="AN98">
        <f t="shared" si="45"/>
        <v>2.0433072550176665E-2</v>
      </c>
      <c r="AO98" s="6">
        <f t="shared" si="46"/>
        <v>7589794316.8739386</v>
      </c>
      <c r="AP98">
        <f t="shared" si="47"/>
        <v>8728797836.0748711</v>
      </c>
      <c r="AQ98">
        <f t="shared" si="48"/>
        <v>8159296076.4744053</v>
      </c>
      <c r="AR98">
        <f t="shared" si="49"/>
        <v>40.005028662954011</v>
      </c>
      <c r="AS98">
        <f t="shared" si="50"/>
        <v>0.13069693682348776</v>
      </c>
      <c r="AT98">
        <f t="shared" si="51"/>
        <v>-0.32241535205726146</v>
      </c>
      <c r="AU98">
        <f t="shared" si="52"/>
        <v>-1.6857598572641008</v>
      </c>
      <c r="AX98">
        <f>AW2*AM98</f>
        <v>11.413920000000001</v>
      </c>
      <c r="AY98">
        <f t="shared" si="53"/>
        <v>13.099679857264102</v>
      </c>
    </row>
    <row r="99" spans="6:51" x14ac:dyDescent="0.25">
      <c r="F99">
        <f t="shared" si="54"/>
        <v>98</v>
      </c>
      <c r="G99">
        <f t="shared" si="29"/>
        <v>1.032985673751329</v>
      </c>
      <c r="H99">
        <f t="shared" si="55"/>
        <v>2.1257410273712537E-3</v>
      </c>
      <c r="K99">
        <f t="shared" si="30"/>
        <v>1.803821382138673E-2</v>
      </c>
      <c r="L99">
        <f>ACOS(-J2*K99)</f>
        <v>1.5731328316830209</v>
      </c>
      <c r="N99">
        <f t="shared" si="31"/>
        <v>0.99983735111166572</v>
      </c>
      <c r="O99">
        <f t="shared" si="32"/>
        <v>2.7463944945664294E-2</v>
      </c>
      <c r="P99">
        <f>M2*N99*O99</f>
        <v>2.7231976400859149E-2</v>
      </c>
      <c r="Q99">
        <f t="shared" si="33"/>
        <v>2.7467398648433696E-2</v>
      </c>
      <c r="S99">
        <f t="shared" si="34"/>
        <v>1.8035279925961146E-2</v>
      </c>
      <c r="T99">
        <f>Q99*R2*S99</f>
        <v>6.3635589508617048E-5</v>
      </c>
      <c r="U99">
        <f>D2*E2*G2*(P99+T99)</f>
        <v>1059621.5279663925</v>
      </c>
      <c r="V99">
        <f t="shared" si="35"/>
        <v>1059.6215279663925</v>
      </c>
      <c r="W99" s="2">
        <v>21.5</v>
      </c>
      <c r="X99">
        <f t="shared" si="36"/>
        <v>371.30500000000001</v>
      </c>
      <c r="Y99" s="6">
        <f t="shared" si="37"/>
        <v>294.8</v>
      </c>
      <c r="Z99">
        <f t="shared" si="38"/>
        <v>2.1522831732713339</v>
      </c>
      <c r="AA99" s="2">
        <v>31</v>
      </c>
      <c r="AB99">
        <f t="shared" si="39"/>
        <v>535.37</v>
      </c>
      <c r="AC99" s="6">
        <f t="shared" si="28"/>
        <v>304.3</v>
      </c>
      <c r="AD99">
        <f t="shared" si="40"/>
        <v>3.5479274662728466</v>
      </c>
      <c r="AE99" s="8">
        <v>70</v>
      </c>
      <c r="AF99">
        <f t="shared" si="41"/>
        <v>0.7</v>
      </c>
      <c r="AG99" s="8">
        <v>100</v>
      </c>
      <c r="AH99">
        <f t="shared" si="42"/>
        <v>1</v>
      </c>
      <c r="AI99">
        <f t="shared" si="43"/>
        <v>2.3179161998311635</v>
      </c>
      <c r="AL99">
        <f t="shared" si="44"/>
        <v>798.00039587427705</v>
      </c>
      <c r="AM99">
        <v>16.116</v>
      </c>
      <c r="AN99">
        <f t="shared" si="45"/>
        <v>2.0195478703169761E-2</v>
      </c>
      <c r="AO99" s="6">
        <f t="shared" si="46"/>
        <v>7538496509.1746454</v>
      </c>
      <c r="AP99">
        <f t="shared" si="47"/>
        <v>8558711713.0389957</v>
      </c>
      <c r="AQ99">
        <f t="shared" si="48"/>
        <v>8048604111.1068211</v>
      </c>
      <c r="AR99">
        <f t="shared" si="49"/>
        <v>39.462305956756744</v>
      </c>
      <c r="AS99">
        <f t="shared" si="50"/>
        <v>0.12685414027785857</v>
      </c>
      <c r="AT99">
        <f t="shared" si="51"/>
        <v>-0.32273610375072082</v>
      </c>
      <c r="AU99">
        <f t="shared" si="52"/>
        <v>-1.6156030240061781</v>
      </c>
      <c r="AX99">
        <f>AW2*AM99</f>
        <v>11.281199999999998</v>
      </c>
      <c r="AY99">
        <f t="shared" si="53"/>
        <v>12.896803024006177</v>
      </c>
    </row>
    <row r="100" spans="6:51" x14ac:dyDescent="0.25">
      <c r="F100">
        <f t="shared" si="54"/>
        <v>99</v>
      </c>
      <c r="G100">
        <f t="shared" si="29"/>
        <v>1.0329853799089115</v>
      </c>
      <c r="H100">
        <f t="shared" si="55"/>
        <v>2.2487200405831515E-3</v>
      </c>
      <c r="K100">
        <f t="shared" si="30"/>
        <v>1.8038208689135464E-2</v>
      </c>
      <c r="L100">
        <f>ACOS(-J2*K100)</f>
        <v>1.5731328310182349</v>
      </c>
      <c r="N100">
        <f t="shared" si="31"/>
        <v>0.99983735120419714</v>
      </c>
      <c r="O100">
        <f t="shared" si="32"/>
        <v>2.7463944934061298E-2</v>
      </c>
      <c r="P100">
        <f>M2*N100*O100</f>
        <v>2.7231976391874378E-2</v>
      </c>
      <c r="Q100">
        <f t="shared" si="33"/>
        <v>2.7467398636826321E-2</v>
      </c>
      <c r="S100">
        <f t="shared" si="34"/>
        <v>1.8035274796213734E-2</v>
      </c>
      <c r="T100">
        <f>Q100*R2*S100</f>
        <v>6.3635571381950919E-5</v>
      </c>
      <c r="U100">
        <f>D2*E2*G2*(P100+T100)</f>
        <v>1059621.5269139207</v>
      </c>
      <c r="V100">
        <f t="shared" si="35"/>
        <v>1059.6215269139207</v>
      </c>
      <c r="W100" s="2">
        <v>20</v>
      </c>
      <c r="X100">
        <f t="shared" si="36"/>
        <v>345.4</v>
      </c>
      <c r="Y100" s="6">
        <f t="shared" si="37"/>
        <v>293.3</v>
      </c>
      <c r="Z100">
        <f t="shared" si="38"/>
        <v>1.9830739015404046</v>
      </c>
      <c r="AA100" s="2">
        <v>32</v>
      </c>
      <c r="AB100">
        <f t="shared" si="39"/>
        <v>552.64</v>
      </c>
      <c r="AC100" s="6">
        <f t="shared" si="28"/>
        <v>305.3</v>
      </c>
      <c r="AD100">
        <f t="shared" si="40"/>
        <v>3.7328359060309499</v>
      </c>
      <c r="AE100" s="8">
        <v>70</v>
      </c>
      <c r="AF100">
        <f t="shared" si="41"/>
        <v>0.7</v>
      </c>
      <c r="AG100" s="8">
        <v>100</v>
      </c>
      <c r="AH100">
        <f t="shared" si="42"/>
        <v>1</v>
      </c>
      <c r="AI100">
        <f t="shared" si="43"/>
        <v>2.2980295178810346</v>
      </c>
      <c r="AL100">
        <f t="shared" si="44"/>
        <v>798.00039508166105</v>
      </c>
      <c r="AM100">
        <v>16.969200000000001</v>
      </c>
      <c r="AN100">
        <f t="shared" si="45"/>
        <v>2.1264651126223447E-2</v>
      </c>
      <c r="AO100" s="6">
        <f t="shared" si="46"/>
        <v>7386162396.6875706</v>
      </c>
      <c r="AP100">
        <f t="shared" si="47"/>
        <v>8671823398.6377773</v>
      </c>
      <c r="AQ100">
        <f t="shared" si="48"/>
        <v>8028992897.662674</v>
      </c>
      <c r="AR100">
        <f t="shared" si="49"/>
        <v>39.366152177240089</v>
      </c>
      <c r="AS100">
        <f t="shared" si="50"/>
        <v>0.12777045787528005</v>
      </c>
      <c r="AT100">
        <f t="shared" si="51"/>
        <v>-0.32129272097959832</v>
      </c>
      <c r="AU100">
        <f t="shared" si="52"/>
        <v>-1.6160481807421041</v>
      </c>
      <c r="AX100">
        <f>AW2*AM100</f>
        <v>11.878439999999999</v>
      </c>
      <c r="AY100">
        <f t="shared" si="53"/>
        <v>13.494488180742103</v>
      </c>
    </row>
    <row r="101" spans="6:51" x14ac:dyDescent="0.25">
      <c r="F101">
        <f t="shared" si="54"/>
        <v>100</v>
      </c>
      <c r="G101">
        <f t="shared" si="29"/>
        <v>1.032985083084208</v>
      </c>
      <c r="H101">
        <f t="shared" si="55"/>
        <v>2.3716988504829616E-3</v>
      </c>
      <c r="K101">
        <f t="shared" si="30"/>
        <v>1.8038203504795593E-2</v>
      </c>
      <c r="L101">
        <f>ACOS(-J2*K101)</f>
        <v>1.5731328303467018</v>
      </c>
      <c r="N101">
        <f t="shared" si="31"/>
        <v>0.99983735129766771</v>
      </c>
      <c r="O101">
        <f t="shared" si="32"/>
        <v>2.7463944922340541E-2</v>
      </c>
      <c r="P101">
        <f>M2*N101*O101</f>
        <v>2.7231976382798423E-2</v>
      </c>
      <c r="Q101">
        <f t="shared" si="33"/>
        <v>2.7467398625101141E-2</v>
      </c>
      <c r="S101">
        <f t="shared" si="34"/>
        <v>1.8035269614403132E-2</v>
      </c>
      <c r="T101">
        <f>Q101*R2*S101</f>
        <v>6.3635553071312377E-5</v>
      </c>
      <c r="U101">
        <f>D2*E2*G2*(P101+T101)</f>
        <v>1059621.525850767</v>
      </c>
      <c r="V101">
        <f t="shared" si="35"/>
        <v>1059.6215258507671</v>
      </c>
      <c r="W101" s="2">
        <v>21</v>
      </c>
      <c r="X101">
        <f t="shared" si="36"/>
        <v>362.67</v>
      </c>
      <c r="Y101" s="6">
        <f t="shared" si="37"/>
        <v>294.3</v>
      </c>
      <c r="Z101">
        <f t="shared" si="38"/>
        <v>2.0945280629249932</v>
      </c>
      <c r="AA101" s="2">
        <v>30.5</v>
      </c>
      <c r="AB101">
        <f t="shared" si="39"/>
        <v>526.73500000000001</v>
      </c>
      <c r="AC101" s="6">
        <f t="shared" si="28"/>
        <v>303.8</v>
      </c>
      <c r="AD101">
        <f t="shared" si="40"/>
        <v>3.4585031764857836</v>
      </c>
      <c r="AE101" s="8">
        <v>55</v>
      </c>
      <c r="AF101">
        <f t="shared" si="41"/>
        <v>0.55000000000000004</v>
      </c>
      <c r="AG101" s="8">
        <v>97</v>
      </c>
      <c r="AH101">
        <f t="shared" si="42"/>
        <v>0.97</v>
      </c>
      <c r="AI101">
        <f t="shared" si="43"/>
        <v>1.9669344840522123</v>
      </c>
      <c r="AL101">
        <f t="shared" si="44"/>
        <v>798.00039428100069</v>
      </c>
      <c r="AM101">
        <v>16.413040000000002</v>
      </c>
      <c r="AN101">
        <f t="shared" si="45"/>
        <v>2.0567709136018873E-2</v>
      </c>
      <c r="AO101" s="6">
        <f t="shared" si="46"/>
        <v>7487459175.1471529</v>
      </c>
      <c r="AP101">
        <f t="shared" si="47"/>
        <v>8502572636.9173031</v>
      </c>
      <c r="AQ101">
        <f t="shared" si="48"/>
        <v>7995015906.0322285</v>
      </c>
      <c r="AR101">
        <f t="shared" si="49"/>
        <v>39.199562987276018</v>
      </c>
      <c r="AS101">
        <f t="shared" si="50"/>
        <v>0.14365358193380925</v>
      </c>
      <c r="AT101">
        <f t="shared" si="51"/>
        <v>-0.32223359266637452</v>
      </c>
      <c r="AU101">
        <f t="shared" si="52"/>
        <v>-1.8145481550689719</v>
      </c>
      <c r="AX101">
        <f>AW2*AM101</f>
        <v>11.489128000000001</v>
      </c>
      <c r="AY101">
        <f t="shared" si="53"/>
        <v>13.303676155068972</v>
      </c>
    </row>
    <row r="102" spans="6:51" x14ac:dyDescent="0.25">
      <c r="F102">
        <f t="shared" si="54"/>
        <v>101</v>
      </c>
      <c r="G102">
        <f t="shared" si="29"/>
        <v>1.0329847832772454</v>
      </c>
      <c r="H102">
        <f t="shared" si="55"/>
        <v>2.4946774459518786E-3</v>
      </c>
      <c r="K102">
        <f t="shared" si="30"/>
        <v>1.8038198268367594E-2</v>
      </c>
      <c r="L102">
        <f>ACOS(-J2*K102)</f>
        <v>1.5731328296684217</v>
      </c>
      <c r="N102">
        <f t="shared" si="31"/>
        <v>0.99983735139207741</v>
      </c>
      <c r="O102">
        <f t="shared" si="32"/>
        <v>2.7463944910502022E-2</v>
      </c>
      <c r="P102">
        <f>M2*N102*O102</f>
        <v>2.7231976373631277E-2</v>
      </c>
      <c r="Q102">
        <f t="shared" si="33"/>
        <v>2.7467398613258157E-2</v>
      </c>
      <c r="S102">
        <f t="shared" si="34"/>
        <v>1.8035264380529811E-2</v>
      </c>
      <c r="T102">
        <f>Q102*R2*S102</f>
        <v>6.3635534576703077E-5</v>
      </c>
      <c r="U102">
        <f>D2*E2*G2*(P102+T102)</f>
        <v>1059621.5247769316</v>
      </c>
      <c r="V102">
        <f t="shared" si="35"/>
        <v>1059.6215247769317</v>
      </c>
      <c r="W102" s="2">
        <v>22</v>
      </c>
      <c r="X102">
        <f t="shared" si="36"/>
        <v>379.94</v>
      </c>
      <c r="Y102" s="6">
        <f t="shared" si="37"/>
        <v>295.3</v>
      </c>
      <c r="Z102">
        <f t="shared" si="38"/>
        <v>2.2114271288940266</v>
      </c>
      <c r="AA102" s="2">
        <v>32.5</v>
      </c>
      <c r="AB102">
        <f t="shared" si="39"/>
        <v>561.27499999999998</v>
      </c>
      <c r="AC102" s="6">
        <f t="shared" si="28"/>
        <v>305.8</v>
      </c>
      <c r="AD102">
        <f t="shared" si="40"/>
        <v>3.828396124508755</v>
      </c>
      <c r="AE102" s="8">
        <v>55</v>
      </c>
      <c r="AF102">
        <f t="shared" si="41"/>
        <v>0.55000000000000004</v>
      </c>
      <c r="AG102" s="8">
        <v>98</v>
      </c>
      <c r="AH102">
        <f t="shared" si="42"/>
        <v>0.98</v>
      </c>
      <c r="AI102">
        <f t="shared" si="43"/>
        <v>2.1364082273979808</v>
      </c>
      <c r="AL102">
        <f t="shared" si="44"/>
        <v>798.00039347229585</v>
      </c>
      <c r="AM102">
        <v>18.138400000000001</v>
      </c>
      <c r="AN102">
        <f t="shared" si="45"/>
        <v>2.2729813353945059E-2</v>
      </c>
      <c r="AO102" s="6">
        <f t="shared" si="46"/>
        <v>7589794316.8739386</v>
      </c>
      <c r="AP102">
        <f t="shared" si="47"/>
        <v>8728797836.0748711</v>
      </c>
      <c r="AQ102">
        <f t="shared" si="48"/>
        <v>8159296076.4744053</v>
      </c>
      <c r="AR102">
        <f t="shared" si="49"/>
        <v>40.005028662954011</v>
      </c>
      <c r="AS102">
        <f t="shared" si="50"/>
        <v>0.13536959840483032</v>
      </c>
      <c r="AT102">
        <f t="shared" si="51"/>
        <v>-0.31931475197217413</v>
      </c>
      <c r="AU102">
        <f t="shared" si="52"/>
        <v>-1.7292377560879424</v>
      </c>
      <c r="AX102">
        <f>AW2*AM102</f>
        <v>12.69688</v>
      </c>
      <c r="AY102">
        <f t="shared" si="53"/>
        <v>14.426117756087942</v>
      </c>
    </row>
    <row r="103" spans="6:51" x14ac:dyDescent="0.25">
      <c r="F103">
        <f t="shared" si="54"/>
        <v>102</v>
      </c>
      <c r="G103">
        <f t="shared" si="29"/>
        <v>1.0329844804880504</v>
      </c>
      <c r="H103">
        <f t="shared" si="55"/>
        <v>2.617655815871115E-3</v>
      </c>
      <c r="K103">
        <f t="shared" si="30"/>
        <v>1.8038192979851923E-2</v>
      </c>
      <c r="L103">
        <f>ACOS(-J2*K103)</f>
        <v>1.5731328289833946</v>
      </c>
      <c r="N103">
        <f t="shared" si="31"/>
        <v>0.99983735148742614</v>
      </c>
      <c r="O103">
        <f t="shared" si="32"/>
        <v>2.7463944898545742E-2</v>
      </c>
      <c r="P103">
        <f>M2*N103*O103</f>
        <v>2.7231976364372936E-2</v>
      </c>
      <c r="Q103">
        <f t="shared" si="33"/>
        <v>2.7467398601297363E-2</v>
      </c>
      <c r="S103">
        <f t="shared" si="34"/>
        <v>1.803525909459423E-2</v>
      </c>
      <c r="T103">
        <f>Q103*R2*S103</f>
        <v>6.3635515898124672E-5</v>
      </c>
      <c r="U103">
        <f>D2*E2*G2*(P103+T103)</f>
        <v>1059621.5236924146</v>
      </c>
      <c r="V103">
        <f t="shared" si="35"/>
        <v>1059.6215236924147</v>
      </c>
      <c r="W103" s="2">
        <v>22.5</v>
      </c>
      <c r="X103">
        <f t="shared" si="36"/>
        <v>388.57499999999999</v>
      </c>
      <c r="Y103" s="6">
        <f t="shared" si="37"/>
        <v>295.8</v>
      </c>
      <c r="Z103">
        <f t="shared" si="38"/>
        <v>2.2719881109601614</v>
      </c>
      <c r="AA103" s="2">
        <v>32.5</v>
      </c>
      <c r="AB103">
        <f t="shared" si="39"/>
        <v>561.27499999999998</v>
      </c>
      <c r="AC103" s="6">
        <f t="shared" si="28"/>
        <v>305.8</v>
      </c>
      <c r="AD103">
        <f t="shared" si="40"/>
        <v>3.828396124508755</v>
      </c>
      <c r="AE103" s="8">
        <v>60</v>
      </c>
      <c r="AF103">
        <f t="shared" si="41"/>
        <v>0.6</v>
      </c>
      <c r="AG103" s="8">
        <v>100</v>
      </c>
      <c r="AH103">
        <f t="shared" si="42"/>
        <v>1</v>
      </c>
      <c r="AI103">
        <f t="shared" si="43"/>
        <v>2.2845128928327072</v>
      </c>
      <c r="AL103">
        <f t="shared" si="44"/>
        <v>798.00039265554676</v>
      </c>
      <c r="AM103">
        <v>16.526800000000001</v>
      </c>
      <c r="AN103">
        <f t="shared" si="45"/>
        <v>2.0710265498746088E-2</v>
      </c>
      <c r="AO103" s="6">
        <f t="shared" si="46"/>
        <v>7641353482.9750309</v>
      </c>
      <c r="AP103">
        <f t="shared" si="47"/>
        <v>8728797836.0748711</v>
      </c>
      <c r="AQ103">
        <f t="shared" si="48"/>
        <v>8185075659.524951</v>
      </c>
      <c r="AR103">
        <f t="shared" si="49"/>
        <v>40.131425958650837</v>
      </c>
      <c r="AS103">
        <f t="shared" si="50"/>
        <v>0.12839552769489709</v>
      </c>
      <c r="AT103">
        <f t="shared" si="51"/>
        <v>-0.32204114157669278</v>
      </c>
      <c r="AU103">
        <f t="shared" si="52"/>
        <v>-1.6593799774430538</v>
      </c>
      <c r="AX103">
        <f>AW2*AM103</f>
        <v>11.568760000000001</v>
      </c>
      <c r="AY103">
        <f t="shared" si="53"/>
        <v>13.228139977443055</v>
      </c>
    </row>
    <row r="104" spans="6:51" x14ac:dyDescent="0.25">
      <c r="F104">
        <f t="shared" si="54"/>
        <v>103</v>
      </c>
      <c r="G104">
        <f t="shared" si="29"/>
        <v>1.0329841747166508</v>
      </c>
      <c r="H104">
        <f t="shared" si="55"/>
        <v>2.7406339491219092E-3</v>
      </c>
      <c r="K104">
        <f t="shared" si="30"/>
        <v>1.8038187639249078E-2</v>
      </c>
      <c r="L104">
        <f>ACOS(-J2*K104)</f>
        <v>1.5731328282916206</v>
      </c>
      <c r="N104">
        <f t="shared" si="31"/>
        <v>0.9998373515837139</v>
      </c>
      <c r="O104">
        <f t="shared" si="32"/>
        <v>2.7463944886471709E-2</v>
      </c>
      <c r="P104">
        <f>M2*N104*O104</f>
        <v>2.7231976355023418E-2</v>
      </c>
      <c r="Q104">
        <f t="shared" si="33"/>
        <v>2.7467398589218775E-2</v>
      </c>
      <c r="S104">
        <f t="shared" si="34"/>
        <v>1.8035253756596883E-2</v>
      </c>
      <c r="T104">
        <f>Q103*R2*S103</f>
        <v>6.3635515898124672E-5</v>
      </c>
      <c r="U104">
        <f>D2*E2*G2*(P104+T104)</f>
        <v>1059621.5233294643</v>
      </c>
      <c r="V104">
        <f t="shared" si="35"/>
        <v>1059.6215233294643</v>
      </c>
      <c r="W104" s="2">
        <v>24</v>
      </c>
      <c r="X104">
        <f t="shared" si="36"/>
        <v>414.48</v>
      </c>
      <c r="Y104" s="6">
        <f t="shared" si="37"/>
        <v>297.3</v>
      </c>
      <c r="Z104">
        <f t="shared" si="38"/>
        <v>2.4624618961402045</v>
      </c>
      <c r="AA104" s="2">
        <v>34</v>
      </c>
      <c r="AB104">
        <f t="shared" si="39"/>
        <v>587.17999999999995</v>
      </c>
      <c r="AC104" s="6">
        <f t="shared" si="28"/>
        <v>307.3</v>
      </c>
      <c r="AD104">
        <f t="shared" si="40"/>
        <v>4.1279690380750855</v>
      </c>
      <c r="AE104" s="8">
        <v>50</v>
      </c>
      <c r="AF104">
        <f t="shared" si="41"/>
        <v>0.5</v>
      </c>
      <c r="AG104" s="8">
        <v>98</v>
      </c>
      <c r="AH104">
        <f t="shared" si="42"/>
        <v>0.98</v>
      </c>
      <c r="AI104">
        <f t="shared" si="43"/>
        <v>2.2385985886274717</v>
      </c>
      <c r="AL104">
        <f t="shared" si="44"/>
        <v>798.00039238220893</v>
      </c>
      <c r="AM104">
        <v>17.917200000000001</v>
      </c>
      <c r="AN104">
        <f t="shared" si="45"/>
        <v>2.2452620538836038E-2</v>
      </c>
      <c r="AO104" s="6">
        <f t="shared" si="46"/>
        <v>7797608001.4891062</v>
      </c>
      <c r="AP104">
        <f t="shared" si="47"/>
        <v>8901406526.1969452</v>
      </c>
      <c r="AQ104">
        <f t="shared" si="48"/>
        <v>8349507263.8430252</v>
      </c>
      <c r="AR104">
        <f t="shared" si="49"/>
        <v>40.937634114622355</v>
      </c>
      <c r="AS104">
        <f t="shared" si="50"/>
        <v>0.13053274161077477</v>
      </c>
      <c r="AT104">
        <f t="shared" si="51"/>
        <v>-0.31968896227257132</v>
      </c>
      <c r="AU104">
        <f t="shared" si="52"/>
        <v>-1.70832242432623</v>
      </c>
      <c r="AX104">
        <f>AW2*AM104</f>
        <v>12.54204</v>
      </c>
      <c r="AY104">
        <f t="shared" si="53"/>
        <v>14.25036242432623</v>
      </c>
    </row>
    <row r="105" spans="6:51" x14ac:dyDescent="0.25">
      <c r="F105">
        <f t="shared" si="54"/>
        <v>104</v>
      </c>
      <c r="G105">
        <f t="shared" si="29"/>
        <v>1.0329838659630741</v>
      </c>
      <c r="H105">
        <f t="shared" si="55"/>
        <v>2.8636118345855151E-3</v>
      </c>
      <c r="K105">
        <f t="shared" si="30"/>
        <v>1.803818224655953E-2</v>
      </c>
      <c r="L105">
        <f>ACOS(-J2*K105)</f>
        <v>1.5731328275930998</v>
      </c>
      <c r="N105">
        <f t="shared" si="31"/>
        <v>0.99983735168094079</v>
      </c>
      <c r="O105">
        <f t="shared" si="32"/>
        <v>2.7463944874279909E-2</v>
      </c>
      <c r="P105">
        <f>M2*N105*O105</f>
        <v>2.7231976345582706E-2</v>
      </c>
      <c r="Q105">
        <f t="shared" si="33"/>
        <v>2.7467398577022375E-2</v>
      </c>
      <c r="S105">
        <f t="shared" si="34"/>
        <v>1.8035248366538241E-2</v>
      </c>
      <c r="T105">
        <f>Q105*R2*S105</f>
        <v>6.3635477989067404E-5</v>
      </c>
      <c r="U105">
        <f>D2*E2*G2*(P105+T105)</f>
        <v>1059621.5214913362</v>
      </c>
      <c r="V105">
        <f t="shared" si="35"/>
        <v>1059.6215214913361</v>
      </c>
      <c r="W105" s="2">
        <v>24</v>
      </c>
      <c r="X105">
        <f t="shared" si="36"/>
        <v>414.48</v>
      </c>
      <c r="Y105" s="6">
        <f t="shared" si="37"/>
        <v>297.3</v>
      </c>
      <c r="Z105">
        <f t="shared" si="38"/>
        <v>2.4624618961402045</v>
      </c>
      <c r="AA105" s="2">
        <v>33</v>
      </c>
      <c r="AB105">
        <f t="shared" si="39"/>
        <v>569.91</v>
      </c>
      <c r="AC105" s="6">
        <f t="shared" si="28"/>
        <v>306.3</v>
      </c>
      <c r="AD105">
        <f t="shared" si="40"/>
        <v>3.9260786579739286</v>
      </c>
      <c r="AE105" s="8">
        <v>60</v>
      </c>
      <c r="AF105">
        <f t="shared" si="41"/>
        <v>0.6</v>
      </c>
      <c r="AG105" s="8">
        <v>99</v>
      </c>
      <c r="AH105">
        <f t="shared" si="42"/>
        <v>0.99</v>
      </c>
      <c r="AI105">
        <f t="shared" si="43"/>
        <v>2.3967422359815798</v>
      </c>
      <c r="AL105">
        <f t="shared" si="44"/>
        <v>798.0003909979157</v>
      </c>
      <c r="AM105">
        <v>16.35932</v>
      </c>
      <c r="AN105">
        <f t="shared" si="45"/>
        <v>2.0500390957882034E-2</v>
      </c>
      <c r="AO105" s="6">
        <f t="shared" si="46"/>
        <v>7797608001.4891062</v>
      </c>
      <c r="AP105">
        <f t="shared" si="47"/>
        <v>8786052557.743763</v>
      </c>
      <c r="AQ105">
        <f t="shared" si="48"/>
        <v>8291830279.6164341</v>
      </c>
      <c r="AR105">
        <f t="shared" si="49"/>
        <v>40.654843860959375</v>
      </c>
      <c r="AS105">
        <f t="shared" si="50"/>
        <v>0.12326018403339234</v>
      </c>
      <c r="AT105">
        <f t="shared" si="51"/>
        <v>-0.32232447220685922</v>
      </c>
      <c r="AU105">
        <f t="shared" si="52"/>
        <v>-1.6152077489531391</v>
      </c>
      <c r="AX105">
        <f>AW2*AM105</f>
        <v>11.451523999999999</v>
      </c>
      <c r="AY105">
        <f t="shared" si="53"/>
        <v>13.066731748953138</v>
      </c>
    </row>
    <row r="106" spans="6:51" x14ac:dyDescent="0.25">
      <c r="F106">
        <f t="shared" si="54"/>
        <v>105</v>
      </c>
      <c r="G106">
        <f t="shared" si="29"/>
        <v>1.032983554227348</v>
      </c>
      <c r="H106">
        <f t="shared" si="55"/>
        <v>2.9865894611432143E-3</v>
      </c>
      <c r="K106">
        <f t="shared" si="30"/>
        <v>1.8038176801783764E-2</v>
      </c>
      <c r="L106">
        <f>ACOS(-J2*K106)</f>
        <v>1.573132826887832</v>
      </c>
      <c r="N106">
        <f t="shared" si="31"/>
        <v>0.99983735177910671</v>
      </c>
      <c r="O106">
        <f t="shared" si="32"/>
        <v>2.7463944861970357E-2</v>
      </c>
      <c r="P106">
        <f>M2*N106*O106</f>
        <v>2.723197633605081E-2</v>
      </c>
      <c r="Q106">
        <f t="shared" si="33"/>
        <v>2.7467398564708177E-2</v>
      </c>
      <c r="S106">
        <f t="shared" si="34"/>
        <v>1.8035242924418795E-2</v>
      </c>
      <c r="T106">
        <f>Q106*R2*S106</f>
        <v>6.3635458758591929E-5</v>
      </c>
      <c r="U106">
        <f>D2*E2*G2*(P106+T106)</f>
        <v>1059621.5203747747</v>
      </c>
      <c r="V106">
        <f t="shared" si="35"/>
        <v>1059.6215203747747</v>
      </c>
      <c r="W106" s="2">
        <v>25</v>
      </c>
      <c r="X106">
        <f t="shared" si="36"/>
        <v>431.75</v>
      </c>
      <c r="Y106" s="6">
        <f t="shared" si="37"/>
        <v>298.3</v>
      </c>
      <c r="Z106">
        <f t="shared" si="38"/>
        <v>2.597066958624318</v>
      </c>
      <c r="AA106" s="2">
        <v>33.5</v>
      </c>
      <c r="AB106">
        <f t="shared" si="39"/>
        <v>578.54499999999996</v>
      </c>
      <c r="AC106" s="6">
        <f t="shared" si="28"/>
        <v>306.8</v>
      </c>
      <c r="AD106">
        <f t="shared" si="40"/>
        <v>4.02592295454017</v>
      </c>
      <c r="AE106" s="8">
        <v>80</v>
      </c>
      <c r="AF106">
        <f t="shared" si="41"/>
        <v>0.8</v>
      </c>
      <c r="AG106" s="8">
        <v>100</v>
      </c>
      <c r="AH106">
        <f t="shared" si="42"/>
        <v>1</v>
      </c>
      <c r="AI106">
        <f t="shared" si="43"/>
        <v>2.9089026611282272</v>
      </c>
      <c r="AL106">
        <f t="shared" si="44"/>
        <v>798.00039015703385</v>
      </c>
      <c r="AM106">
        <v>16.417937999999999</v>
      </c>
      <c r="AN106">
        <f t="shared" si="45"/>
        <v>2.0573847083920859E-2</v>
      </c>
      <c r="AO106" s="6">
        <f t="shared" si="46"/>
        <v>7903100760.0574884</v>
      </c>
      <c r="AP106">
        <f t="shared" si="47"/>
        <v>8843588481.3744526</v>
      </c>
      <c r="AQ106">
        <f t="shared" si="48"/>
        <v>8373344620.715971</v>
      </c>
      <c r="AR106">
        <f t="shared" si="49"/>
        <v>41.054508675370407</v>
      </c>
      <c r="AS106">
        <f t="shared" si="50"/>
        <v>0.10122292371730227</v>
      </c>
      <c r="AT106">
        <f t="shared" si="51"/>
        <v>-0.32222530643670683</v>
      </c>
      <c r="AU106">
        <f t="shared" si="52"/>
        <v>-1.3390579791282118</v>
      </c>
      <c r="AX106">
        <f>AW2*AM106</f>
        <v>11.492556599999999</v>
      </c>
      <c r="AY106">
        <f t="shared" si="53"/>
        <v>12.83161457912821</v>
      </c>
    </row>
    <row r="107" spans="6:51" x14ac:dyDescent="0.25">
      <c r="F107">
        <f t="shared" si="54"/>
        <v>106</v>
      </c>
      <c r="G107">
        <f t="shared" si="29"/>
        <v>1.0329832395095011</v>
      </c>
      <c r="H107">
        <f t="shared" si="55"/>
        <v>3.1095668176763067E-3</v>
      </c>
      <c r="K107">
        <f t="shared" si="30"/>
        <v>1.8038171304922284E-2</v>
      </c>
      <c r="L107">
        <f>ACOS(-J2*K107)</f>
        <v>1.5731328261758177</v>
      </c>
      <c r="N107">
        <f t="shared" si="31"/>
        <v>0.99983735187821166</v>
      </c>
      <c r="O107">
        <f t="shared" si="32"/>
        <v>2.7463944849543048E-2</v>
      </c>
      <c r="P107">
        <f>M2*N107*O107</f>
        <v>2.7231976326427727E-2</v>
      </c>
      <c r="Q107">
        <f t="shared" si="33"/>
        <v>2.746739855227618E-2</v>
      </c>
      <c r="S107">
        <f t="shared" si="34"/>
        <v>1.8035237430239041E-2</v>
      </c>
      <c r="T107">
        <f>Q107*R2*S107</f>
        <v>6.3635439344154247E-5</v>
      </c>
      <c r="U107">
        <f>D2*E2*G2*(P107+T107)</f>
        <v>1059621.5192475317</v>
      </c>
      <c r="V107">
        <f t="shared" si="35"/>
        <v>1059.6215192475318</v>
      </c>
      <c r="W107" s="2">
        <v>25.5</v>
      </c>
      <c r="X107">
        <f t="shared" si="36"/>
        <v>440.38499999999999</v>
      </c>
      <c r="Y107" s="6">
        <f t="shared" si="37"/>
        <v>298.8</v>
      </c>
      <c r="Z107">
        <f t="shared" si="38"/>
        <v>2.6667477955719967</v>
      </c>
      <c r="AA107" s="2">
        <v>32.5</v>
      </c>
      <c r="AB107">
        <f t="shared" si="39"/>
        <v>561.27499999999998</v>
      </c>
      <c r="AC107" s="6">
        <f t="shared" si="28"/>
        <v>305.8</v>
      </c>
      <c r="AD107">
        <f t="shared" si="40"/>
        <v>3.828396124508755</v>
      </c>
      <c r="AE107" s="8">
        <v>55</v>
      </c>
      <c r="AF107">
        <f t="shared" si="41"/>
        <v>0.55000000000000004</v>
      </c>
      <c r="AG107" s="8">
        <v>100</v>
      </c>
      <c r="AH107">
        <f t="shared" si="42"/>
        <v>1</v>
      </c>
      <c r="AI107">
        <f t="shared" si="43"/>
        <v>2.3861828320259058</v>
      </c>
      <c r="AL107">
        <f t="shared" si="44"/>
        <v>798.00038930810774</v>
      </c>
      <c r="AM107">
        <v>16.905999999999999</v>
      </c>
      <c r="AN107">
        <f t="shared" si="45"/>
        <v>2.1185453323723374E-2</v>
      </c>
      <c r="AO107" s="6">
        <f t="shared" si="46"/>
        <v>7956246739.8993816</v>
      </c>
      <c r="AP107">
        <f t="shared" si="47"/>
        <v>8728797836.0748711</v>
      </c>
      <c r="AQ107">
        <f t="shared" si="48"/>
        <v>8342522287.9871264</v>
      </c>
      <c r="AR107">
        <f t="shared" si="49"/>
        <v>40.903386778000879</v>
      </c>
      <c r="AS107">
        <f t="shared" si="50"/>
        <v>0.12373815984388797</v>
      </c>
      <c r="AT107">
        <f t="shared" si="51"/>
        <v>-0.32139963801297344</v>
      </c>
      <c r="AU107">
        <f t="shared" si="52"/>
        <v>-1.6267031412209676</v>
      </c>
      <c r="AX107">
        <f>AW2*AM107</f>
        <v>11.834199999999999</v>
      </c>
      <c r="AY107">
        <f t="shared" si="53"/>
        <v>13.460903141220967</v>
      </c>
    </row>
    <row r="108" spans="6:51" x14ac:dyDescent="0.25">
      <c r="F108">
        <f t="shared" si="54"/>
        <v>107</v>
      </c>
      <c r="G108">
        <f t="shared" si="29"/>
        <v>1.0329829218095614</v>
      </c>
      <c r="H108">
        <f t="shared" si="55"/>
        <v>3.2325438930661215E-3</v>
      </c>
      <c r="K108">
        <f t="shared" si="30"/>
        <v>1.8038165755975579E-2</v>
      </c>
      <c r="L108">
        <f>ACOS(-J2*K108)</f>
        <v>1.5731328254570567</v>
      </c>
      <c r="N108">
        <f t="shared" si="31"/>
        <v>0.99983735197825574</v>
      </c>
      <c r="O108">
        <f t="shared" si="32"/>
        <v>2.7463944836997992E-2</v>
      </c>
      <c r="P108">
        <f>M2*N108*O108</f>
        <v>2.7231976316713476E-2</v>
      </c>
      <c r="Q108">
        <f t="shared" si="33"/>
        <v>2.7467398539726389E-2</v>
      </c>
      <c r="S108">
        <f t="shared" si="34"/>
        <v>1.8035231883999473E-2</v>
      </c>
      <c r="T108">
        <f>Q108*R2*S108</f>
        <v>6.3635419745756094E-5</v>
      </c>
      <c r="U108">
        <f>D2*E2*G2*(P108+T108)</f>
        <v>1059621.5181096084</v>
      </c>
      <c r="V108">
        <f t="shared" si="35"/>
        <v>1059.6215181096084</v>
      </c>
      <c r="W108" s="2">
        <v>24</v>
      </c>
      <c r="X108">
        <f t="shared" si="36"/>
        <v>414.48</v>
      </c>
      <c r="Y108" s="6">
        <f t="shared" si="37"/>
        <v>297.3</v>
      </c>
      <c r="Z108">
        <f t="shared" si="38"/>
        <v>2.4624618961402045</v>
      </c>
      <c r="AA108" s="2">
        <v>33</v>
      </c>
      <c r="AB108">
        <f t="shared" si="39"/>
        <v>569.91</v>
      </c>
      <c r="AC108" s="6">
        <f t="shared" si="28"/>
        <v>306.3</v>
      </c>
      <c r="AD108">
        <f t="shared" si="40"/>
        <v>3.9260786579739286</v>
      </c>
      <c r="AE108" s="8">
        <v>47</v>
      </c>
      <c r="AF108">
        <f t="shared" si="41"/>
        <v>0.47</v>
      </c>
      <c r="AG108" s="8">
        <v>100</v>
      </c>
      <c r="AH108">
        <f t="shared" si="42"/>
        <v>1</v>
      </c>
      <c r="AI108">
        <f t="shared" si="43"/>
        <v>2.1538594326939755</v>
      </c>
      <c r="AL108">
        <f t="shared" si="44"/>
        <v>798.00038845113829</v>
      </c>
      <c r="AM108">
        <v>16.779599999999999</v>
      </c>
      <c r="AN108">
        <f t="shared" si="45"/>
        <v>2.1027057433603513E-2</v>
      </c>
      <c r="AO108" s="6">
        <f t="shared" si="46"/>
        <v>7797608001.4891062</v>
      </c>
      <c r="AP108">
        <f t="shared" si="47"/>
        <v>8786052557.743763</v>
      </c>
      <c r="AQ108">
        <f t="shared" si="48"/>
        <v>8291830279.6164341</v>
      </c>
      <c r="AR108">
        <f t="shared" si="49"/>
        <v>40.654843860959375</v>
      </c>
      <c r="AS108">
        <f t="shared" si="50"/>
        <v>0.13453553864280587</v>
      </c>
      <c r="AT108">
        <f t="shared" si="51"/>
        <v>-0.32161347246463523</v>
      </c>
      <c r="AU108">
        <f t="shared" si="52"/>
        <v>-1.7590717435676246</v>
      </c>
      <c r="AX108">
        <f>AW2*AM108</f>
        <v>11.745719999999999</v>
      </c>
      <c r="AY108">
        <f t="shared" si="53"/>
        <v>13.504791743567623</v>
      </c>
    </row>
    <row r="109" spans="6:51" x14ac:dyDescent="0.25">
      <c r="F109">
        <f t="shared" si="54"/>
        <v>108</v>
      </c>
      <c r="G109">
        <f t="shared" si="29"/>
        <v>1.032982601127558</v>
      </c>
      <c r="H109">
        <f t="shared" si="55"/>
        <v>3.3555206761940121E-3</v>
      </c>
      <c r="K109">
        <f t="shared" si="30"/>
        <v>1.8038160154944149E-2</v>
      </c>
      <c r="L109">
        <f>ACOS(-J2*K109)</f>
        <v>1.573132824731549</v>
      </c>
      <c r="N109">
        <f t="shared" si="31"/>
        <v>0.99983735207923874</v>
      </c>
      <c r="O109">
        <f t="shared" si="32"/>
        <v>2.7463944824335174E-2</v>
      </c>
      <c r="P109">
        <f>M2*N109*O109</f>
        <v>2.7231976306908025E-2</v>
      </c>
      <c r="Q109">
        <f t="shared" si="33"/>
        <v>2.7467398527058793E-2</v>
      </c>
      <c r="S109">
        <f t="shared" si="34"/>
        <v>1.8035226285700586E-2</v>
      </c>
      <c r="T109">
        <f>Q109*R2*S109</f>
        <v>6.3635399963399202E-5</v>
      </c>
      <c r="U109">
        <f>D2*E2*G2*(P109+T109)</f>
        <v>1059621.5169610034</v>
      </c>
      <c r="V109">
        <f t="shared" si="35"/>
        <v>1059.6215169610034</v>
      </c>
      <c r="W109" s="2">
        <v>23.5</v>
      </c>
      <c r="X109">
        <f t="shared" si="36"/>
        <v>405.84499999999997</v>
      </c>
      <c r="Y109" s="6">
        <f t="shared" si="37"/>
        <v>296.8</v>
      </c>
      <c r="Z109">
        <f t="shared" si="38"/>
        <v>2.3974761634350776</v>
      </c>
      <c r="AA109" s="2">
        <v>33.5</v>
      </c>
      <c r="AB109">
        <f t="shared" si="39"/>
        <v>578.54499999999996</v>
      </c>
      <c r="AC109" s="6">
        <f t="shared" si="28"/>
        <v>306.8</v>
      </c>
      <c r="AD109">
        <f t="shared" si="40"/>
        <v>4.02592295454017</v>
      </c>
      <c r="AE109" s="8">
        <v>58</v>
      </c>
      <c r="AF109">
        <f t="shared" si="41"/>
        <v>0.57999999999999996</v>
      </c>
      <c r="AG109" s="8">
        <v>100</v>
      </c>
      <c r="AH109">
        <f t="shared" si="42"/>
        <v>1</v>
      </c>
      <c r="AI109">
        <f t="shared" si="43"/>
        <v>2.3662557385341882</v>
      </c>
      <c r="AL109">
        <f t="shared" si="44"/>
        <v>798.00038758612459</v>
      </c>
      <c r="AM109">
        <v>16.274000000000001</v>
      </c>
      <c r="AN109">
        <f t="shared" si="45"/>
        <v>2.0393473804226219E-2</v>
      </c>
      <c r="AO109" s="6">
        <f t="shared" si="46"/>
        <v>7745259436.8026133</v>
      </c>
      <c r="AP109">
        <f t="shared" si="47"/>
        <v>8843588481.3744526</v>
      </c>
      <c r="AQ109">
        <f t="shared" si="48"/>
        <v>8294423959.0885334</v>
      </c>
      <c r="AR109">
        <f t="shared" si="49"/>
        <v>40.667560671411081</v>
      </c>
      <c r="AS109">
        <f t="shared" si="50"/>
        <v>0.1246430579821721</v>
      </c>
      <c r="AT109">
        <f t="shared" si="51"/>
        <v>-0.32246881036429459</v>
      </c>
      <c r="AU109">
        <f t="shared" si="52"/>
        <v>-1.6345715440374067</v>
      </c>
      <c r="AX109">
        <f>AW2*AM109</f>
        <v>11.3918</v>
      </c>
      <c r="AY109">
        <f t="shared" si="53"/>
        <v>13.026371544037406</v>
      </c>
    </row>
    <row r="110" spans="6:51" x14ac:dyDescent="0.25">
      <c r="F110">
        <f t="shared" si="54"/>
        <v>109</v>
      </c>
      <c r="G110">
        <f t="shared" si="29"/>
        <v>1.0329822774635198</v>
      </c>
      <c r="H110">
        <f t="shared" si="55"/>
        <v>3.4784971559413489E-3</v>
      </c>
      <c r="K110">
        <f t="shared" si="30"/>
        <v>1.8038154501828507E-2</v>
      </c>
      <c r="L110">
        <f>ACOS(-J2*K110)</f>
        <v>1.573132823999295</v>
      </c>
      <c r="N110">
        <f t="shared" si="31"/>
        <v>0.99983735218116077</v>
      </c>
      <c r="O110">
        <f t="shared" si="32"/>
        <v>2.7463944811554609E-2</v>
      </c>
      <c r="P110">
        <f>M2*N110*O110</f>
        <v>2.7231976297011396E-2</v>
      </c>
      <c r="Q110">
        <f t="shared" si="33"/>
        <v>2.7467398514273406E-2</v>
      </c>
      <c r="S110">
        <f t="shared" si="34"/>
        <v>1.8035220635342897E-2</v>
      </c>
      <c r="T110">
        <f>Q110*R2*S110</f>
        <v>6.363537999708543E-5</v>
      </c>
      <c r="U110">
        <f>D2*E2*G2*(P110+T110)</f>
        <v>1059621.5158017175</v>
      </c>
      <c r="V110">
        <f t="shared" si="35"/>
        <v>1059.6215158017176</v>
      </c>
      <c r="W110" s="2">
        <v>25</v>
      </c>
      <c r="X110">
        <f t="shared" si="36"/>
        <v>431.75</v>
      </c>
      <c r="Y110" s="6">
        <f t="shared" si="37"/>
        <v>298.3</v>
      </c>
      <c r="Z110">
        <f t="shared" si="38"/>
        <v>2.597066958624318</v>
      </c>
      <c r="AA110" s="2">
        <v>33.5</v>
      </c>
      <c r="AB110">
        <f t="shared" si="39"/>
        <v>578.54499999999996</v>
      </c>
      <c r="AC110" s="6">
        <f t="shared" si="28"/>
        <v>306.8</v>
      </c>
      <c r="AD110">
        <f t="shared" si="40"/>
        <v>4.02592295454017</v>
      </c>
      <c r="AE110" s="8">
        <v>56</v>
      </c>
      <c r="AF110">
        <f t="shared" si="41"/>
        <v>0.56000000000000005</v>
      </c>
      <c r="AG110" s="8">
        <v>100</v>
      </c>
      <c r="AH110">
        <f t="shared" si="42"/>
        <v>1</v>
      </c>
      <c r="AI110">
        <f t="shared" si="43"/>
        <v>2.4257919065834068</v>
      </c>
      <c r="AL110">
        <f t="shared" si="44"/>
        <v>798.00038671306697</v>
      </c>
      <c r="AM110">
        <v>16.653199999999998</v>
      </c>
      <c r="AN110">
        <f t="shared" si="45"/>
        <v>2.0868661566185314E-2</v>
      </c>
      <c r="AO110" s="6">
        <f t="shared" si="46"/>
        <v>7903100760.0574884</v>
      </c>
      <c r="AP110">
        <f t="shared" si="47"/>
        <v>8843588481.3744526</v>
      </c>
      <c r="AQ110">
        <f t="shared" si="48"/>
        <v>8373344620.715971</v>
      </c>
      <c r="AR110">
        <f t="shared" si="49"/>
        <v>41.054508675370407</v>
      </c>
      <c r="AS110">
        <f t="shared" si="50"/>
        <v>0.12195064464888969</v>
      </c>
      <c r="AT110">
        <f t="shared" si="51"/>
        <v>-0.32182730688564981</v>
      </c>
      <c r="AU110">
        <f t="shared" si="52"/>
        <v>-1.6112682537267853</v>
      </c>
      <c r="AX110">
        <f>AW2*AM110</f>
        <v>11.657239999999998</v>
      </c>
      <c r="AY110">
        <f t="shared" si="53"/>
        <v>13.268508253726782</v>
      </c>
    </row>
    <row r="111" spans="6:51" x14ac:dyDescent="0.25">
      <c r="F111">
        <f t="shared" si="54"/>
        <v>110</v>
      </c>
      <c r="G111">
        <f t="shared" si="29"/>
        <v>1.0329819508174758</v>
      </c>
      <c r="H111">
        <f t="shared" si="55"/>
        <v>3.6014733211895489E-3</v>
      </c>
      <c r="K111">
        <f t="shared" si="30"/>
        <v>1.8038148796629155E-2</v>
      </c>
      <c r="L111">
        <f>ACOS(-J2*K111)</f>
        <v>1.5731328232602944</v>
      </c>
      <c r="N111">
        <f t="shared" si="31"/>
        <v>0.99983735228402182</v>
      </c>
      <c r="O111">
        <f t="shared" si="32"/>
        <v>2.7463944798656291E-2</v>
      </c>
      <c r="P111">
        <f>M2*N111*O111</f>
        <v>2.7231976287023587E-2</v>
      </c>
      <c r="Q111">
        <f t="shared" si="33"/>
        <v>2.746739850137022E-2</v>
      </c>
      <c r="S111">
        <f t="shared" si="34"/>
        <v>1.8035214932926907E-2</v>
      </c>
      <c r="T111">
        <f>Q111*R2*S111</f>
        <v>6.3635359846816512E-5</v>
      </c>
      <c r="U111">
        <f>D2*E2*G2*(P111+T111)</f>
        <v>1059621.5146317508</v>
      </c>
      <c r="V111">
        <f t="shared" si="35"/>
        <v>1059.6215146317509</v>
      </c>
      <c r="W111" s="2">
        <v>23.5</v>
      </c>
      <c r="X111">
        <f t="shared" si="36"/>
        <v>405.84499999999997</v>
      </c>
      <c r="Y111" s="6">
        <f t="shared" si="37"/>
        <v>296.8</v>
      </c>
      <c r="Z111">
        <f t="shared" si="38"/>
        <v>2.3974761634350776</v>
      </c>
      <c r="AA111" s="2">
        <v>32.5</v>
      </c>
      <c r="AB111">
        <f t="shared" si="39"/>
        <v>561.27499999999998</v>
      </c>
      <c r="AC111" s="6">
        <f t="shared" si="28"/>
        <v>305.8</v>
      </c>
      <c r="AD111">
        <f t="shared" si="40"/>
        <v>3.828396124508755</v>
      </c>
      <c r="AE111" s="8">
        <v>74</v>
      </c>
      <c r="AF111">
        <f t="shared" si="41"/>
        <v>0.74</v>
      </c>
      <c r="AG111" s="8">
        <v>100</v>
      </c>
      <c r="AH111">
        <f t="shared" si="42"/>
        <v>1</v>
      </c>
      <c r="AI111">
        <f t="shared" si="43"/>
        <v>2.6152446477857785</v>
      </c>
      <c r="AL111">
        <f t="shared" si="44"/>
        <v>798.00038583196567</v>
      </c>
      <c r="AM111">
        <v>16.4636</v>
      </c>
      <c r="AN111">
        <f t="shared" si="45"/>
        <v>2.0631067719141086E-2</v>
      </c>
      <c r="AO111" s="6">
        <f t="shared" si="46"/>
        <v>7745259436.8026133</v>
      </c>
      <c r="AP111">
        <f t="shared" si="47"/>
        <v>8728797836.0748711</v>
      </c>
      <c r="AQ111">
        <f t="shared" si="48"/>
        <v>8237028636.4387417</v>
      </c>
      <c r="AR111">
        <f t="shared" si="49"/>
        <v>40.386151404459149</v>
      </c>
      <c r="AS111">
        <f t="shared" si="50"/>
        <v>0.11359594726109415</v>
      </c>
      <c r="AT111">
        <f t="shared" si="51"/>
        <v>-0.32214805857915951</v>
      </c>
      <c r="AU111">
        <f t="shared" si="52"/>
        <v>-1.4779196550625768</v>
      </c>
      <c r="AX111">
        <f>AW2*AM111</f>
        <v>11.524519999999999</v>
      </c>
      <c r="AY111">
        <f t="shared" si="53"/>
        <v>13.002439655062576</v>
      </c>
    </row>
    <row r="112" spans="6:51" x14ac:dyDescent="0.25">
      <c r="F112">
        <f t="shared" si="54"/>
        <v>111</v>
      </c>
      <c r="G112">
        <f t="shared" si="29"/>
        <v>1.032981621189456</v>
      </c>
      <c r="H112">
        <f t="shared" si="55"/>
        <v>3.7244491608200373E-3</v>
      </c>
      <c r="K112">
        <f t="shared" si="30"/>
        <v>1.8038143039346623E-2</v>
      </c>
      <c r="L112">
        <f>ACOS(-J2*K112)</f>
        <v>1.5731328225145476</v>
      </c>
      <c r="N112">
        <f t="shared" si="31"/>
        <v>0.9998373523878219</v>
      </c>
      <c r="O112">
        <f t="shared" si="32"/>
        <v>2.7463944785640227E-2</v>
      </c>
      <c r="P112">
        <f>M2*N112*O112</f>
        <v>2.7231976276944601E-2</v>
      </c>
      <c r="Q112">
        <f t="shared" si="33"/>
        <v>2.7467398488349243E-2</v>
      </c>
      <c r="S112">
        <f t="shared" si="34"/>
        <v>1.8035209178453145E-2</v>
      </c>
      <c r="T112">
        <f>Q112*R2*S112</f>
        <v>6.3635339512594345E-5</v>
      </c>
      <c r="U112">
        <f>D2*E2*G2*(P112+T112)</f>
        <v>1059621.5134511036</v>
      </c>
      <c r="V112">
        <f t="shared" si="35"/>
        <v>1059.6215134511035</v>
      </c>
      <c r="W112" s="2">
        <v>23</v>
      </c>
      <c r="X112">
        <f t="shared" si="36"/>
        <v>397.21</v>
      </c>
      <c r="Y112" s="6">
        <f t="shared" si="37"/>
        <v>296.3</v>
      </c>
      <c r="Z112">
        <f t="shared" si="38"/>
        <v>2.3339947564661481</v>
      </c>
      <c r="AA112" s="2">
        <v>32.5</v>
      </c>
      <c r="AB112">
        <f t="shared" si="39"/>
        <v>561.27499999999998</v>
      </c>
      <c r="AC112" s="6">
        <f t="shared" si="28"/>
        <v>305.8</v>
      </c>
      <c r="AD112">
        <f t="shared" si="40"/>
        <v>3.828396124508755</v>
      </c>
      <c r="AE112" s="8">
        <v>59</v>
      </c>
      <c r="AF112">
        <f t="shared" si="41"/>
        <v>0.59</v>
      </c>
      <c r="AG112" s="8">
        <v>100</v>
      </c>
      <c r="AH112">
        <f t="shared" si="42"/>
        <v>1</v>
      </c>
      <c r="AI112">
        <f t="shared" si="43"/>
        <v>2.2963742349631566</v>
      </c>
      <c r="AL112">
        <f t="shared" si="44"/>
        <v>798.0003849428208</v>
      </c>
      <c r="AM112">
        <v>15.863199999999999</v>
      </c>
      <c r="AN112">
        <f t="shared" si="45"/>
        <v>1.9878687152684326E-2</v>
      </c>
      <c r="AO112" s="6">
        <f t="shared" si="46"/>
        <v>7693174893.707921</v>
      </c>
      <c r="AP112">
        <f t="shared" si="47"/>
        <v>8728797836.0748711</v>
      </c>
      <c r="AQ112">
        <f t="shared" si="48"/>
        <v>8210986364.8913956</v>
      </c>
      <c r="AR112">
        <f t="shared" si="49"/>
        <v>40.258466147062514</v>
      </c>
      <c r="AS112">
        <f t="shared" si="50"/>
        <v>0.12784690667992168</v>
      </c>
      <c r="AT112">
        <f t="shared" si="51"/>
        <v>-0.32316377234387611</v>
      </c>
      <c r="AU112">
        <f t="shared" si="52"/>
        <v>-1.6632982009712838</v>
      </c>
      <c r="AX112">
        <f>AW2*AM112</f>
        <v>11.104239999999999</v>
      </c>
      <c r="AY112">
        <f t="shared" si="53"/>
        <v>12.767538200971282</v>
      </c>
    </row>
    <row r="113" spans="5:52" x14ac:dyDescent="0.25">
      <c r="F113">
        <f t="shared" si="54"/>
        <v>112</v>
      </c>
      <c r="G113">
        <f t="shared" si="29"/>
        <v>1.0329812885794898</v>
      </c>
      <c r="H113">
        <f t="shared" si="55"/>
        <v>3.8474246637142866E-3</v>
      </c>
      <c r="K113">
        <f t="shared" si="30"/>
        <v>1.8038137229981415E-2</v>
      </c>
      <c r="L113">
        <f>ACOS(-J2*K113)</f>
        <v>1.5731328217620542</v>
      </c>
      <c r="N113">
        <f t="shared" si="31"/>
        <v>0.99983735249256089</v>
      </c>
      <c r="O113">
        <f t="shared" si="32"/>
        <v>2.7463944772506407E-2</v>
      </c>
      <c r="P113">
        <f>M2*N113*O113</f>
        <v>2.7231976266774427E-2</v>
      </c>
      <c r="Q113">
        <f t="shared" si="33"/>
        <v>2.7467398475210469E-2</v>
      </c>
      <c r="S113">
        <f t="shared" si="34"/>
        <v>1.8035203371922114E-2</v>
      </c>
      <c r="T113">
        <f>Q113*R2*S113</f>
        <v>6.3635318994420691E-5</v>
      </c>
      <c r="U113">
        <f>D2*E2*G2*(P113+T113)</f>
        <v>1059621.5122597753</v>
      </c>
      <c r="V113">
        <f t="shared" si="35"/>
        <v>1059.6215122597753</v>
      </c>
      <c r="W113" s="2">
        <v>24</v>
      </c>
      <c r="X113">
        <f t="shared" si="36"/>
        <v>414.48</v>
      </c>
      <c r="Y113" s="6">
        <f t="shared" si="37"/>
        <v>297.3</v>
      </c>
      <c r="Z113">
        <f t="shared" si="38"/>
        <v>2.4624618961402045</v>
      </c>
      <c r="AA113" s="2">
        <v>31</v>
      </c>
      <c r="AB113">
        <f t="shared" si="39"/>
        <v>535.37</v>
      </c>
      <c r="AC113" s="6">
        <f t="shared" si="28"/>
        <v>304.3</v>
      </c>
      <c r="AD113">
        <f t="shared" si="40"/>
        <v>3.5479274662728466</v>
      </c>
      <c r="AE113" s="8">
        <v>75</v>
      </c>
      <c r="AF113">
        <f t="shared" si="41"/>
        <v>0.75</v>
      </c>
      <c r="AG113" s="8">
        <v>100</v>
      </c>
      <c r="AH113">
        <f t="shared" si="42"/>
        <v>1</v>
      </c>
      <c r="AI113">
        <f t="shared" si="43"/>
        <v>2.5617037479224196</v>
      </c>
      <c r="AL113">
        <f t="shared" si="44"/>
        <v>798.00038404563225</v>
      </c>
      <c r="AM113">
        <v>16.299280000000003</v>
      </c>
      <c r="AN113">
        <f t="shared" si="45"/>
        <v>2.0425153077455106E-2</v>
      </c>
      <c r="AO113" s="6">
        <f t="shared" si="46"/>
        <v>7797608001.4891062</v>
      </c>
      <c r="AP113">
        <f t="shared" si="47"/>
        <v>8558711713.0389957</v>
      </c>
      <c r="AQ113">
        <f t="shared" si="48"/>
        <v>8178159857.2640514</v>
      </c>
      <c r="AR113">
        <f t="shared" si="49"/>
        <v>40.097517780165646</v>
      </c>
      <c r="AS113">
        <f t="shared" si="50"/>
        <v>0.11592547342618478</v>
      </c>
      <c r="AT113">
        <f t="shared" si="51"/>
        <v>-0.32242604334543556</v>
      </c>
      <c r="AU113">
        <f t="shared" si="52"/>
        <v>-1.4987406290589398</v>
      </c>
      <c r="AX113">
        <f>AW2*AM113</f>
        <v>11.409496000000001</v>
      </c>
      <c r="AY113">
        <f t="shared" si="53"/>
        <v>12.908236629058941</v>
      </c>
    </row>
    <row r="114" spans="5:52" x14ac:dyDescent="0.25">
      <c r="F114">
        <f t="shared" si="54"/>
        <v>113</v>
      </c>
      <c r="G114">
        <f t="shared" si="29"/>
        <v>1.0329809529876075</v>
      </c>
      <c r="H114">
        <f t="shared" si="55"/>
        <v>3.9703998187537821E-3</v>
      </c>
      <c r="K114">
        <f t="shared" si="30"/>
        <v>1.8038131368534074E-2</v>
      </c>
      <c r="L114">
        <f>ACOS(-J2*K114)</f>
        <v>1.5731328210028146</v>
      </c>
      <c r="N114">
        <f t="shared" si="31"/>
        <v>0.9998373525982388</v>
      </c>
      <c r="O114">
        <f t="shared" si="32"/>
        <v>2.746394475925484E-2</v>
      </c>
      <c r="P114">
        <f>M2*N114*O114</f>
        <v>2.7231976256513076E-2</v>
      </c>
      <c r="Q114">
        <f t="shared" si="33"/>
        <v>2.7467398461953903E-2</v>
      </c>
      <c r="S114">
        <f t="shared" si="34"/>
        <v>1.8035197513334354E-2</v>
      </c>
      <c r="T114">
        <f>Q114*R2*S114</f>
        <v>6.3635298292297462E-5</v>
      </c>
      <c r="U114">
        <f>D2*E2*G2*(P114+T114)</f>
        <v>1059621.5110577666</v>
      </c>
      <c r="V114">
        <f t="shared" si="35"/>
        <v>1059.6215110577666</v>
      </c>
      <c r="W114" s="2">
        <v>24</v>
      </c>
      <c r="X114">
        <f t="shared" si="36"/>
        <v>414.48</v>
      </c>
      <c r="Y114" s="6">
        <f t="shared" si="37"/>
        <v>297.3</v>
      </c>
      <c r="Z114">
        <f t="shared" si="38"/>
        <v>2.4624618961402045</v>
      </c>
      <c r="AA114" s="2">
        <v>32</v>
      </c>
      <c r="AB114">
        <f t="shared" si="39"/>
        <v>552.64</v>
      </c>
      <c r="AC114" s="6">
        <f t="shared" si="28"/>
        <v>305.3</v>
      </c>
      <c r="AD114">
        <f t="shared" si="40"/>
        <v>3.7328359060309499</v>
      </c>
      <c r="AE114" s="8">
        <v>55</v>
      </c>
      <c r="AF114">
        <f t="shared" si="41"/>
        <v>0.55000000000000004</v>
      </c>
      <c r="AG114" s="8">
        <v>100</v>
      </c>
      <c r="AH114">
        <f t="shared" si="42"/>
        <v>1</v>
      </c>
      <c r="AI114">
        <f t="shared" si="43"/>
        <v>2.2577608222286134</v>
      </c>
      <c r="AL114">
        <f t="shared" si="44"/>
        <v>798.00038314040012</v>
      </c>
      <c r="AM114">
        <v>16.343519999999998</v>
      </c>
      <c r="AN114">
        <f t="shared" si="45"/>
        <v>2.0480591670498635E-2</v>
      </c>
      <c r="AO114" s="6">
        <f t="shared" si="46"/>
        <v>7797608001.4891062</v>
      </c>
      <c r="AP114">
        <f t="shared" si="47"/>
        <v>8671823398.6377773</v>
      </c>
      <c r="AQ114">
        <f t="shared" si="48"/>
        <v>8234715700.0634422</v>
      </c>
      <c r="AR114">
        <f t="shared" si="49"/>
        <v>40.37481107741106</v>
      </c>
      <c r="AS114">
        <f t="shared" si="50"/>
        <v>0.12963814006412469</v>
      </c>
      <c r="AT114">
        <f t="shared" si="51"/>
        <v>-0.3223512012448268</v>
      </c>
      <c r="AU114">
        <f t="shared" si="52"/>
        <v>-1.687223391000942</v>
      </c>
      <c r="AX114">
        <f>AW2*AM114</f>
        <v>11.440463999999999</v>
      </c>
      <c r="AY114">
        <f t="shared" si="53"/>
        <v>13.12768739100094</v>
      </c>
    </row>
    <row r="115" spans="5:52" x14ac:dyDescent="0.25">
      <c r="F115">
        <f t="shared" si="54"/>
        <v>114</v>
      </c>
      <c r="G115">
        <f t="shared" si="29"/>
        <v>1.0329806144138391</v>
      </c>
      <c r="H115">
        <f t="shared" si="55"/>
        <v>4.0933746148200606E-3</v>
      </c>
      <c r="K115">
        <f t="shared" si="30"/>
        <v>1.8038125455005109E-2</v>
      </c>
      <c r="L115">
        <f>ACOS(-J2*K115)</f>
        <v>1.5731328202368289</v>
      </c>
      <c r="N115">
        <f t="shared" si="31"/>
        <v>0.99983735270485585</v>
      </c>
      <c r="O115">
        <f t="shared" si="32"/>
        <v>2.7463944745885531E-2</v>
      </c>
      <c r="P115">
        <f>M2*N115*O115</f>
        <v>2.7231976246160548E-2</v>
      </c>
      <c r="Q115">
        <f t="shared" si="33"/>
        <v>2.7467398448579549E-2</v>
      </c>
      <c r="S115">
        <f t="shared" si="34"/>
        <v>1.8035191602690383E-2</v>
      </c>
      <c r="T115">
        <f>Q115*R2*S115</f>
        <v>6.3635277406226499E-5</v>
      </c>
      <c r="U115">
        <f>D2*E2*G2*(P115+T115)</f>
        <v>1059621.5098450775</v>
      </c>
      <c r="V115">
        <f t="shared" si="35"/>
        <v>1059.6215098450775</v>
      </c>
      <c r="W115" s="2">
        <v>24</v>
      </c>
      <c r="X115">
        <f t="shared" si="36"/>
        <v>414.48</v>
      </c>
      <c r="Y115" s="6">
        <f t="shared" si="37"/>
        <v>297.3</v>
      </c>
      <c r="Z115">
        <f t="shared" si="38"/>
        <v>2.4624618961402045</v>
      </c>
      <c r="AA115" s="2">
        <v>33.5</v>
      </c>
      <c r="AB115">
        <f t="shared" si="39"/>
        <v>578.54499999999996</v>
      </c>
      <c r="AC115" s="6">
        <f t="shared" si="28"/>
        <v>306.8</v>
      </c>
      <c r="AD115">
        <f t="shared" si="40"/>
        <v>4.02592295454017</v>
      </c>
      <c r="AE115" s="8">
        <v>65</v>
      </c>
      <c r="AF115">
        <f t="shared" si="41"/>
        <v>0.65</v>
      </c>
      <c r="AG115" s="8">
        <v>100</v>
      </c>
      <c r="AH115">
        <f t="shared" si="42"/>
        <v>1</v>
      </c>
      <c r="AI115">
        <f t="shared" si="43"/>
        <v>2.5396559082956576</v>
      </c>
      <c r="AL115">
        <f t="shared" si="44"/>
        <v>798.00038222712465</v>
      </c>
      <c r="AM115">
        <v>16.413040000000002</v>
      </c>
      <c r="AN115">
        <f t="shared" si="45"/>
        <v>2.056770944669619E-2</v>
      </c>
      <c r="AO115" s="6">
        <f t="shared" si="46"/>
        <v>7797608001.4891062</v>
      </c>
      <c r="AP115">
        <f t="shared" si="47"/>
        <v>8843588481.3744526</v>
      </c>
      <c r="AQ115">
        <f t="shared" si="48"/>
        <v>8320598241.4317799</v>
      </c>
      <c r="AR115">
        <f t="shared" si="49"/>
        <v>40.79589317774002</v>
      </c>
      <c r="AS115">
        <f t="shared" si="50"/>
        <v>0.1168918293683647</v>
      </c>
      <c r="AT115">
        <f t="shared" si="51"/>
        <v>-0.32223359224696013</v>
      </c>
      <c r="AU115">
        <f t="shared" si="52"/>
        <v>-1.5366374530186107</v>
      </c>
      <c r="AX115">
        <f>AW2*AM115</f>
        <v>11.489128000000001</v>
      </c>
      <c r="AY115">
        <f t="shared" si="53"/>
        <v>13.025765453018611</v>
      </c>
    </row>
    <row r="116" spans="5:52" x14ac:dyDescent="0.25">
      <c r="F116">
        <f t="shared" si="54"/>
        <v>115</v>
      </c>
      <c r="G116">
        <f t="shared" si="29"/>
        <v>1.0329802728582158</v>
      </c>
      <c r="H116">
        <f t="shared" si="55"/>
        <v>4.2163490407946709E-3</v>
      </c>
      <c r="K116">
        <f t="shared" si="30"/>
        <v>1.8038119489395071E-2</v>
      </c>
      <c r="L116">
        <f>ACOS(-J2*K116)</f>
        <v>1.573132819464097</v>
      </c>
      <c r="N116">
        <f t="shared" si="31"/>
        <v>0.99983735281241171</v>
      </c>
      <c r="O116">
        <f t="shared" si="32"/>
        <v>2.7463944732398479E-2</v>
      </c>
      <c r="P116">
        <f>M2*N116*O116</f>
        <v>2.723197623571685E-2</v>
      </c>
      <c r="Q116">
        <f t="shared" si="33"/>
        <v>2.7467398435087408E-2</v>
      </c>
      <c r="S116">
        <f t="shared" si="34"/>
        <v>1.803518563999074E-2</v>
      </c>
      <c r="T116">
        <f>Q116*R2*S116</f>
        <v>6.3635256336209715E-5</v>
      </c>
      <c r="U116">
        <f>D2*E2*G2*(P116+T116)</f>
        <v>1059621.5086217083</v>
      </c>
      <c r="V116">
        <f t="shared" si="35"/>
        <v>1059.6215086217082</v>
      </c>
      <c r="W116" s="2">
        <v>25</v>
      </c>
      <c r="X116">
        <f t="shared" si="36"/>
        <v>431.75</v>
      </c>
      <c r="Y116" s="6">
        <f t="shared" si="37"/>
        <v>298.3</v>
      </c>
      <c r="Z116">
        <f t="shared" si="38"/>
        <v>2.597066958624318</v>
      </c>
      <c r="AA116" s="2">
        <v>30</v>
      </c>
      <c r="AB116">
        <f t="shared" si="39"/>
        <v>518.1</v>
      </c>
      <c r="AC116" s="6">
        <f t="shared" si="28"/>
        <v>303.3</v>
      </c>
      <c r="AD116">
        <f t="shared" si="40"/>
        <v>3.3710490534071527</v>
      </c>
      <c r="AE116" s="8">
        <v>80</v>
      </c>
      <c r="AF116">
        <f t="shared" si="41"/>
        <v>0.8</v>
      </c>
      <c r="AG116" s="8">
        <v>100</v>
      </c>
      <c r="AH116">
        <f t="shared" si="42"/>
        <v>1</v>
      </c>
      <c r="AI116">
        <f t="shared" si="43"/>
        <v>2.6469531006750202</v>
      </c>
      <c r="AL116">
        <f t="shared" si="44"/>
        <v>798.00038130580594</v>
      </c>
      <c r="AM116">
        <v>17.546531999999999</v>
      </c>
      <c r="AN116">
        <f t="shared" si="45"/>
        <v>2.1988124831829998E-2</v>
      </c>
      <c r="AO116" s="6">
        <f t="shared" si="46"/>
        <v>7903100760.0574884</v>
      </c>
      <c r="AP116">
        <f t="shared" si="47"/>
        <v>8446710189.1074104</v>
      </c>
      <c r="AQ116">
        <f t="shared" si="48"/>
        <v>8174905474.582449</v>
      </c>
      <c r="AR116">
        <f t="shared" si="49"/>
        <v>40.081561541877747</v>
      </c>
      <c r="AS116">
        <f t="shared" si="50"/>
        <v>0.11222756801309253</v>
      </c>
      <c r="AT116">
        <f t="shared" si="51"/>
        <v>-0.32031603147702947</v>
      </c>
      <c r="AU116">
        <f t="shared" si="52"/>
        <v>-1.4408635662265825</v>
      </c>
      <c r="AX116">
        <f>AW2*AM116</f>
        <v>12.282572399999999</v>
      </c>
      <c r="AY116">
        <f t="shared" si="53"/>
        <v>13.723435966226582</v>
      </c>
    </row>
    <row r="117" spans="5:52" x14ac:dyDescent="0.25">
      <c r="F117">
        <f t="shared" si="54"/>
        <v>116</v>
      </c>
      <c r="G117">
        <f t="shared" si="29"/>
        <v>1.0329799283207681</v>
      </c>
      <c r="H117">
        <f t="shared" si="55"/>
        <v>4.3393230855592073E-3</v>
      </c>
      <c r="K117">
        <f t="shared" si="30"/>
        <v>1.80381134717045E-2</v>
      </c>
      <c r="L117">
        <f>ACOS(-J2*K117)</f>
        <v>1.5731328186846192</v>
      </c>
      <c r="N117">
        <f t="shared" si="31"/>
        <v>0.99983735292090659</v>
      </c>
      <c r="O117">
        <f t="shared" si="32"/>
        <v>2.7463944718793681E-2</v>
      </c>
      <c r="P117">
        <f>M2*N17*O117</f>
        <v>2.7231976056306194E-2</v>
      </c>
      <c r="Q117">
        <f t="shared" si="33"/>
        <v>2.7467398421477475E-2</v>
      </c>
      <c r="S117">
        <f t="shared" si="34"/>
        <v>1.8035179625235969E-2</v>
      </c>
      <c r="T117">
        <f>Q117*R2*S117</f>
        <v>6.3635235082249006E-5</v>
      </c>
      <c r="U117">
        <f>D2*E2*G2*(P117+T117)</f>
        <v>1059621.5008318645</v>
      </c>
      <c r="V117">
        <f t="shared" si="35"/>
        <v>1059.6215008318645</v>
      </c>
      <c r="W117" s="2">
        <v>22</v>
      </c>
      <c r="X117">
        <f t="shared" si="36"/>
        <v>379.94</v>
      </c>
      <c r="Y117" s="6">
        <f t="shared" si="37"/>
        <v>295.3</v>
      </c>
      <c r="Z117">
        <f t="shared" si="38"/>
        <v>2.2114271288940266</v>
      </c>
      <c r="AA117" s="2">
        <v>33</v>
      </c>
      <c r="AB117">
        <f t="shared" si="39"/>
        <v>569.91</v>
      </c>
      <c r="AC117" s="6">
        <f t="shared" si="28"/>
        <v>306.3</v>
      </c>
      <c r="AD117">
        <f t="shared" si="40"/>
        <v>3.9260786579739286</v>
      </c>
      <c r="AE117" s="8">
        <v>56</v>
      </c>
      <c r="AF117">
        <f t="shared" si="41"/>
        <v>0.56000000000000005</v>
      </c>
      <c r="AG117" s="8">
        <v>100</v>
      </c>
      <c r="AH117">
        <f t="shared" si="42"/>
        <v>1</v>
      </c>
      <c r="AI117">
        <f t="shared" si="43"/>
        <v>2.2050155886797134</v>
      </c>
      <c r="AL117">
        <f t="shared" si="44"/>
        <v>798.00037543927886</v>
      </c>
      <c r="AM117">
        <v>18.264800000000001</v>
      </c>
      <c r="AN117">
        <f t="shared" si="45"/>
        <v>2.2888209783041385E-2</v>
      </c>
      <c r="AO117" s="6">
        <f t="shared" si="46"/>
        <v>7589794316.8739386</v>
      </c>
      <c r="AP117">
        <f t="shared" si="47"/>
        <v>8786052557.743763</v>
      </c>
      <c r="AQ117">
        <f t="shared" si="48"/>
        <v>8187923437.3088512</v>
      </c>
      <c r="AR117">
        <f t="shared" si="49"/>
        <v>40.145388613125299</v>
      </c>
      <c r="AS117">
        <f t="shared" si="50"/>
        <v>0.13210987147504483</v>
      </c>
      <c r="AT117">
        <f t="shared" si="51"/>
        <v>-0.3191009167928941</v>
      </c>
      <c r="AU117">
        <f t="shared" si="52"/>
        <v>-1.6923843019863776</v>
      </c>
      <c r="AX117">
        <f>AW2*AM117</f>
        <v>12.785360000000001</v>
      </c>
      <c r="AY117">
        <f t="shared" si="53"/>
        <v>14.477744301986379</v>
      </c>
    </row>
    <row r="118" spans="5:52" x14ac:dyDescent="0.25">
      <c r="F118">
        <f t="shared" si="54"/>
        <v>117</v>
      </c>
      <c r="G118">
        <f t="shared" si="29"/>
        <v>1.0329795808015272</v>
      </c>
      <c r="H118">
        <f t="shared" si="55"/>
        <v>4.4622967379952961E-3</v>
      </c>
      <c r="K118">
        <f t="shared" si="30"/>
        <v>1.8038107401933928E-2</v>
      </c>
      <c r="L118">
        <f>ACOS(-J2*K118)</f>
        <v>1.5731328178983952</v>
      </c>
      <c r="N118">
        <f t="shared" si="31"/>
        <v>0.99983735303034038</v>
      </c>
      <c r="O118">
        <f t="shared" si="32"/>
        <v>2.7463944705071141E-2</v>
      </c>
      <c r="P118">
        <f>M2*N118*O118</f>
        <v>2.723197621455592E-2</v>
      </c>
      <c r="Q118">
        <f t="shared" si="33"/>
        <v>2.7467398407749755E-2</v>
      </c>
      <c r="S118">
        <f t="shared" si="34"/>
        <v>1.8035173558426609E-2</v>
      </c>
      <c r="T118">
        <f>Q118*R2*S118</f>
        <v>6.3635213644346297E-5</v>
      </c>
      <c r="U118">
        <f>D2*E2*G2*(P118+T118)</f>
        <v>1059621.506142929</v>
      </c>
      <c r="V118">
        <f t="shared" si="35"/>
        <v>1059.6215061429289</v>
      </c>
      <c r="W118" s="2">
        <v>23</v>
      </c>
      <c r="X118">
        <f t="shared" si="36"/>
        <v>397.21</v>
      </c>
      <c r="Y118" s="6">
        <f t="shared" si="37"/>
        <v>296.3</v>
      </c>
      <c r="Z118">
        <f t="shared" si="38"/>
        <v>2.3339947564661481</v>
      </c>
      <c r="AA118" s="2">
        <v>31</v>
      </c>
      <c r="AB118">
        <f t="shared" si="39"/>
        <v>535.37</v>
      </c>
      <c r="AC118" s="6">
        <f t="shared" si="28"/>
        <v>304.3</v>
      </c>
      <c r="AD118">
        <f t="shared" si="40"/>
        <v>3.5479274662728466</v>
      </c>
      <c r="AE118" s="8">
        <v>48</v>
      </c>
      <c r="AF118">
        <f t="shared" si="41"/>
        <v>0.48</v>
      </c>
      <c r="AG118" s="8">
        <v>100</v>
      </c>
      <c r="AH118">
        <f t="shared" si="42"/>
        <v>1</v>
      </c>
      <c r="AI118">
        <f t="shared" si="43"/>
        <v>2.0184999701385573</v>
      </c>
      <c r="AL118">
        <f t="shared" si="44"/>
        <v>798.00037943903851</v>
      </c>
      <c r="AM118">
        <v>16.4173692</v>
      </c>
      <c r="AN118">
        <f t="shared" si="45"/>
        <v>2.0573134578633578E-2</v>
      </c>
      <c r="AO118" s="6">
        <f t="shared" si="46"/>
        <v>7693174893.707921</v>
      </c>
      <c r="AP118">
        <f t="shared" si="47"/>
        <v>8558711713.0389957</v>
      </c>
      <c r="AQ118">
        <f t="shared" si="48"/>
        <v>8125943303.3734589</v>
      </c>
      <c r="AR118">
        <f t="shared" si="49"/>
        <v>39.841500016440072</v>
      </c>
      <c r="AS118">
        <f t="shared" si="50"/>
        <v>0.1410965072837691</v>
      </c>
      <c r="AT118">
        <f t="shared" si="51"/>
        <v>-0.32222626831884466</v>
      </c>
      <c r="AU118">
        <f t="shared" si="52"/>
        <v>-1.8113938386814548</v>
      </c>
      <c r="AX118">
        <f>AW2*AM118</f>
        <v>11.492158439999999</v>
      </c>
      <c r="AY118">
        <f t="shared" si="53"/>
        <v>13.303552278681455</v>
      </c>
    </row>
    <row r="119" spans="5:52" x14ac:dyDescent="0.25">
      <c r="F119">
        <f t="shared" si="54"/>
        <v>118</v>
      </c>
      <c r="G119">
        <f t="shared" si="29"/>
        <v>1.0329792303005243</v>
      </c>
      <c r="H119">
        <f t="shared" si="55"/>
        <v>4.5852699869846003E-3</v>
      </c>
      <c r="K119">
        <f t="shared" si="30"/>
        <v>1.8038101280083908E-2</v>
      </c>
      <c r="L119">
        <f>ACOS(-J2*K119)</f>
        <v>1.5731328171054255</v>
      </c>
      <c r="N119">
        <f t="shared" si="31"/>
        <v>0.99983735314071309</v>
      </c>
      <c r="O119">
        <f t="shared" si="32"/>
        <v>2.7463944691230861E-2</v>
      </c>
      <c r="P119">
        <f>M2*N119*O119</f>
        <v>2.7231976203838697E-2</v>
      </c>
      <c r="Q119">
        <f t="shared" si="33"/>
        <v>2.7467398393904253E-2</v>
      </c>
      <c r="S119">
        <f t="shared" si="34"/>
        <v>1.8035167439563203E-2</v>
      </c>
      <c r="T119">
        <f>Q119*R2*S119</f>
        <v>6.3635192022503499E-5</v>
      </c>
      <c r="U119">
        <f>D2*E2*G2*(P119+T119)</f>
        <v>1059621.5048875196</v>
      </c>
      <c r="V119">
        <f t="shared" si="35"/>
        <v>1059.6215048875197</v>
      </c>
      <c r="W119" s="2">
        <v>22</v>
      </c>
      <c r="X119">
        <f t="shared" si="36"/>
        <v>379.94</v>
      </c>
      <c r="Y119" s="6">
        <f t="shared" si="37"/>
        <v>295.3</v>
      </c>
      <c r="Z119">
        <f t="shared" si="38"/>
        <v>2.2114271288940266</v>
      </c>
      <c r="AA119" s="2">
        <v>34</v>
      </c>
      <c r="AB119">
        <f t="shared" si="39"/>
        <v>587.17999999999995</v>
      </c>
      <c r="AC119" s="6">
        <f t="shared" si="28"/>
        <v>307.3</v>
      </c>
      <c r="AD119">
        <f t="shared" si="40"/>
        <v>4.1279690380750855</v>
      </c>
      <c r="AE119" s="8">
        <v>50</v>
      </c>
      <c r="AF119">
        <f t="shared" si="41"/>
        <v>0.5</v>
      </c>
      <c r="AG119" s="8">
        <v>95</v>
      </c>
      <c r="AH119">
        <f t="shared" si="42"/>
        <v>0.95</v>
      </c>
      <c r="AI119">
        <f t="shared" si="43"/>
        <v>2.0824201457434341</v>
      </c>
      <c r="AL119">
        <f t="shared" si="44"/>
        <v>798.00037849359057</v>
      </c>
      <c r="AM119">
        <v>18.96</v>
      </c>
      <c r="AN119">
        <f t="shared" si="45"/>
        <v>2.3759387227098021E-2</v>
      </c>
      <c r="AO119" s="6">
        <f t="shared" si="46"/>
        <v>7589794316.8739386</v>
      </c>
      <c r="AP119">
        <f t="shared" si="47"/>
        <v>8901406526.1969452</v>
      </c>
      <c r="AQ119">
        <f t="shared" si="48"/>
        <v>8245600421.5354424</v>
      </c>
      <c r="AR119">
        <f t="shared" si="49"/>
        <v>40.428178866788272</v>
      </c>
      <c r="AS119">
        <f t="shared" si="50"/>
        <v>0.13797169788227365</v>
      </c>
      <c r="AT119">
        <f t="shared" si="51"/>
        <v>-0.31792482724341764</v>
      </c>
      <c r="AU119">
        <f t="shared" si="52"/>
        <v>-1.7733670353487465</v>
      </c>
      <c r="AX119">
        <f>AW2*AM119</f>
        <v>13.272</v>
      </c>
      <c r="AY119">
        <f t="shared" si="53"/>
        <v>15.045367035348747</v>
      </c>
    </row>
    <row r="120" spans="5:52" x14ac:dyDescent="0.25">
      <c r="F120">
        <f t="shared" si="54"/>
        <v>119</v>
      </c>
      <c r="G120">
        <f t="shared" si="29"/>
        <v>1.0329788768177914</v>
      </c>
      <c r="H120">
        <f t="shared" si="55"/>
        <v>4.7082428214088208E-3</v>
      </c>
      <c r="K120">
        <f t="shared" si="30"/>
        <v>1.8038095106155002E-2</v>
      </c>
      <c r="L120">
        <f>ACOS(-J2*K120)</f>
        <v>1.5731328163057099</v>
      </c>
      <c r="N120">
        <f t="shared" si="31"/>
        <v>0.99983735325202461</v>
      </c>
      <c r="O120">
        <f t="shared" si="32"/>
        <v>2.7463944677272839E-2</v>
      </c>
      <c r="P120">
        <f>M2*N120*O120</f>
        <v>2.7231976193030291E-2</v>
      </c>
      <c r="Q120">
        <f t="shared" si="33"/>
        <v>2.7467398379940965E-2</v>
      </c>
      <c r="S120">
        <f t="shared" si="34"/>
        <v>1.8035161268646314E-2</v>
      </c>
      <c r="T120">
        <f>Q120*R2*S120</f>
        <v>6.3635170216722604E-5</v>
      </c>
      <c r="U120">
        <f>D2*E2*G2*(P120+T120)</f>
        <v>1059621.5036214299</v>
      </c>
      <c r="V120">
        <f t="shared" si="35"/>
        <v>1059.6215036214298</v>
      </c>
      <c r="W120" s="2">
        <v>24</v>
      </c>
      <c r="X120">
        <f t="shared" si="36"/>
        <v>414.48</v>
      </c>
      <c r="Y120" s="6">
        <f t="shared" si="37"/>
        <v>297.3</v>
      </c>
      <c r="Z120">
        <f t="shared" si="38"/>
        <v>2.4624618961402045</v>
      </c>
      <c r="AA120" s="2">
        <v>33.5</v>
      </c>
      <c r="AB120">
        <f t="shared" si="39"/>
        <v>578.54499999999996</v>
      </c>
      <c r="AC120" s="6">
        <f t="shared" si="28"/>
        <v>306.8</v>
      </c>
      <c r="AD120">
        <f t="shared" si="40"/>
        <v>4.02592295454017</v>
      </c>
      <c r="AE120" s="8">
        <v>52</v>
      </c>
      <c r="AF120">
        <f t="shared" si="41"/>
        <v>0.52</v>
      </c>
      <c r="AG120" s="8">
        <v>96</v>
      </c>
      <c r="AH120">
        <f t="shared" si="42"/>
        <v>0.96</v>
      </c>
      <c r="AI120">
        <f t="shared" si="43"/>
        <v>2.2287216783277426</v>
      </c>
      <c r="AL120">
        <f t="shared" si="44"/>
        <v>798.00037754009895</v>
      </c>
      <c r="AM120">
        <v>16.874400000000001</v>
      </c>
      <c r="AN120">
        <f t="shared" si="45"/>
        <v>2.1145854657383386E-2</v>
      </c>
      <c r="AO120" s="6">
        <f t="shared" si="46"/>
        <v>7797608001.4891062</v>
      </c>
      <c r="AP120">
        <f t="shared" si="47"/>
        <v>8843588481.3744526</v>
      </c>
      <c r="AQ120">
        <f t="shared" si="48"/>
        <v>8320598241.4317799</v>
      </c>
      <c r="AR120">
        <f t="shared" si="49"/>
        <v>40.79589317774002</v>
      </c>
      <c r="AS120">
        <f t="shared" si="50"/>
        <v>0.13099534719240397</v>
      </c>
      <c r="AT120">
        <f t="shared" si="51"/>
        <v>-0.32145309621253243</v>
      </c>
      <c r="AU120">
        <f t="shared" si="52"/>
        <v>-1.717868552129542</v>
      </c>
      <c r="AX120">
        <f>AW2*AM120</f>
        <v>11.81208</v>
      </c>
      <c r="AY120">
        <f t="shared" si="53"/>
        <v>13.529948552129541</v>
      </c>
    </row>
    <row r="121" spans="5:52" x14ac:dyDescent="0.25">
      <c r="E121" t="s">
        <v>8</v>
      </c>
      <c r="F121">
        <f t="shared" si="54"/>
        <v>120</v>
      </c>
      <c r="G121">
        <f t="shared" si="29"/>
        <v>1.0329785203533606</v>
      </c>
      <c r="H121">
        <f t="shared" si="55"/>
        <v>4.8312152301496865E-3</v>
      </c>
      <c r="K121">
        <f t="shared" si="30"/>
        <v>1.8038088880147757E-2</v>
      </c>
      <c r="L121">
        <f>ACOS(-J2*K121)</f>
        <v>1.5731328154992485</v>
      </c>
      <c r="N121">
        <f t="shared" si="31"/>
        <v>0.99983735336427515</v>
      </c>
      <c r="O121">
        <f t="shared" si="32"/>
        <v>2.7463944663197081E-2</v>
      </c>
      <c r="P121">
        <f>M2*N121*O121</f>
        <v>2.7231976182130722E-2</v>
      </c>
      <c r="Q121">
        <f t="shared" si="33"/>
        <v>2.7467398365859895E-2</v>
      </c>
      <c r="S121">
        <f t="shared" si="34"/>
        <v>1.8035155045676498E-2</v>
      </c>
      <c r="T121">
        <f>Q121*R2*S121</f>
        <v>6.363514822700559E-5</v>
      </c>
      <c r="U121">
        <f>D2*E2*G2*(P121+T121)</f>
        <v>1059621.5023446607</v>
      </c>
      <c r="V121">
        <f t="shared" si="35"/>
        <v>1059.6215023446607</v>
      </c>
      <c r="W121" s="2">
        <v>25</v>
      </c>
      <c r="X121">
        <f t="shared" si="36"/>
        <v>431.75</v>
      </c>
      <c r="Y121" s="6">
        <f t="shared" si="37"/>
        <v>298.3</v>
      </c>
      <c r="Z121">
        <f t="shared" si="38"/>
        <v>2.597066958624318</v>
      </c>
      <c r="AA121" s="2">
        <v>32</v>
      </c>
      <c r="AB121">
        <f t="shared" si="39"/>
        <v>552.64</v>
      </c>
      <c r="AC121" s="6">
        <f t="shared" si="28"/>
        <v>305.3</v>
      </c>
      <c r="AD121">
        <f t="shared" si="40"/>
        <v>3.7328359060309499</v>
      </c>
      <c r="AE121" s="8">
        <v>60</v>
      </c>
      <c r="AF121">
        <f t="shared" si="41"/>
        <v>0.6</v>
      </c>
      <c r="AG121" s="8">
        <v>95</v>
      </c>
      <c r="AH121">
        <f t="shared" si="42"/>
        <v>0.95</v>
      </c>
      <c r="AI121">
        <f t="shared" si="43"/>
        <v>2.3534575771558357</v>
      </c>
      <c r="AL121">
        <f t="shared" si="44"/>
        <v>798.00037657856478</v>
      </c>
      <c r="AM121">
        <v>16.26136</v>
      </c>
      <c r="AN121">
        <f t="shared" si="45"/>
        <v>2.0377634494009585E-2</v>
      </c>
      <c r="AO121" s="6">
        <f t="shared" si="46"/>
        <v>7903100760.0574884</v>
      </c>
      <c r="AP121">
        <f t="shared" si="47"/>
        <v>8671823398.6377773</v>
      </c>
      <c r="AQ121">
        <f t="shared" si="48"/>
        <v>8287462079.3476334</v>
      </c>
      <c r="AR121">
        <f t="shared" si="49"/>
        <v>40.633426575041447</v>
      </c>
      <c r="AS121">
        <f t="shared" si="50"/>
        <v>0.12522623877145891</v>
      </c>
      <c r="AT121">
        <f t="shared" si="51"/>
        <v>-0.32249019343308705</v>
      </c>
      <c r="AU121">
        <f t="shared" si="52"/>
        <v>-1.6409498055779119</v>
      </c>
      <c r="AX121">
        <f>AW2*AM121</f>
        <v>11.382952</v>
      </c>
      <c r="AY121">
        <f t="shared" si="53"/>
        <v>13.023901805577911</v>
      </c>
      <c r="AZ121">
        <f>SUM(AY92:AY121)/30</f>
        <v>13.386527541586384</v>
      </c>
    </row>
    <row r="122" spans="5:52" x14ac:dyDescent="0.25">
      <c r="F122">
        <f t="shared" si="54"/>
        <v>121</v>
      </c>
      <c r="G122">
        <f t="shared" si="29"/>
        <v>1.0329781609072637</v>
      </c>
      <c r="H122">
        <f t="shared" si="55"/>
        <v>4.9541872020889754E-3</v>
      </c>
      <c r="K122">
        <f t="shared" si="30"/>
        <v>1.8038082602062744E-2</v>
      </c>
      <c r="L122">
        <f>ACOS(-J2*K122)</f>
        <v>1.5731328146860415</v>
      </c>
      <c r="N122">
        <f t="shared" si="31"/>
        <v>0.9998373534774645</v>
      </c>
      <c r="O122">
        <f t="shared" si="32"/>
        <v>2.7463944649003584E-2</v>
      </c>
      <c r="P122">
        <f>M2*N122*O122</f>
        <v>2.7231976171139982E-2</v>
      </c>
      <c r="Q122">
        <f t="shared" si="33"/>
        <v>2.7467398351661041E-2</v>
      </c>
      <c r="S122">
        <f t="shared" si="34"/>
        <v>1.8035148770654312E-2</v>
      </c>
      <c r="T122">
        <f>Q122*R2*S122</f>
        <v>6.3635126053354383E-5</v>
      </c>
      <c r="U122">
        <f>D2*E2*G2*(P122+T122)</f>
        <v>1059621.501057212</v>
      </c>
      <c r="V122">
        <f t="shared" si="35"/>
        <v>1059.6215010572121</v>
      </c>
      <c r="W122" s="2">
        <v>24.5</v>
      </c>
      <c r="X122">
        <f t="shared" si="36"/>
        <v>423.11500000000001</v>
      </c>
      <c r="Y122" s="6">
        <f t="shared" si="37"/>
        <v>297.8</v>
      </c>
      <c r="Z122">
        <f t="shared" si="38"/>
        <v>2.5289819903542559</v>
      </c>
      <c r="AA122" s="2">
        <v>32.5</v>
      </c>
      <c r="AB122">
        <f t="shared" si="39"/>
        <v>561.27499999999998</v>
      </c>
      <c r="AC122" s="6">
        <f t="shared" si="28"/>
        <v>305.8</v>
      </c>
      <c r="AD122">
        <f t="shared" si="40"/>
        <v>3.828396124508755</v>
      </c>
      <c r="AE122" s="8">
        <v>55</v>
      </c>
      <c r="AF122">
        <f t="shared" si="41"/>
        <v>0.55000000000000004</v>
      </c>
      <c r="AG122" s="8">
        <v>96</v>
      </c>
      <c r="AH122">
        <f t="shared" si="42"/>
        <v>0.96</v>
      </c>
      <c r="AI122">
        <f t="shared" si="43"/>
        <v>2.2667202896099505</v>
      </c>
      <c r="AL122">
        <f t="shared" si="44"/>
        <v>798.00037560898795</v>
      </c>
      <c r="AM122">
        <v>17.0748</v>
      </c>
      <c r="AN122">
        <f t="shared" si="45"/>
        <v>2.1396982409901118E-2</v>
      </c>
      <c r="AO122" s="6">
        <f t="shared" si="46"/>
        <v>7850221478.4973993</v>
      </c>
      <c r="AP122">
        <f t="shared" si="47"/>
        <v>8728797836.0748711</v>
      </c>
      <c r="AQ122">
        <f t="shared" si="48"/>
        <v>8289509657.2861347</v>
      </c>
      <c r="AR122">
        <f t="shared" si="49"/>
        <v>40.643465849673916</v>
      </c>
      <c r="AS122">
        <f t="shared" si="50"/>
        <v>0.12922116406917172</v>
      </c>
      <c r="AT122">
        <f t="shared" si="51"/>
        <v>-0.32111407374663348</v>
      </c>
      <c r="AU122">
        <f t="shared" si="52"/>
        <v>-1.686489820874534</v>
      </c>
      <c r="AX122">
        <f>AW2*AM122</f>
        <v>11.952359999999999</v>
      </c>
      <c r="AY122">
        <f t="shared" si="53"/>
        <v>13.638849820874533</v>
      </c>
    </row>
    <row r="123" spans="5:52" x14ac:dyDescent="0.25">
      <c r="F123">
        <f t="shared" si="54"/>
        <v>122</v>
      </c>
      <c r="G123">
        <f t="shared" si="29"/>
        <v>1.0329777984795334</v>
      </c>
      <c r="H123">
        <f t="shared" si="55"/>
        <v>5.0771587261085023E-3</v>
      </c>
      <c r="K123">
        <f t="shared" si="30"/>
        <v>1.803807627190053E-2</v>
      </c>
      <c r="L123">
        <f>ACOS(-J2*K123)</f>
        <v>1.5731328138660887</v>
      </c>
      <c r="N123">
        <f t="shared" si="31"/>
        <v>0.99983735359159276</v>
      </c>
      <c r="O123">
        <f t="shared" si="32"/>
        <v>2.7463944634692348E-2</v>
      </c>
      <c r="P123">
        <f>M2*N123*O123</f>
        <v>2.7231976160058066E-2</v>
      </c>
      <c r="Q123">
        <f t="shared" si="33"/>
        <v>2.7467398337344406E-2</v>
      </c>
      <c r="S123">
        <f t="shared" si="34"/>
        <v>1.8035142443580329E-2</v>
      </c>
      <c r="T123">
        <f>Q123*R2*S123</f>
        <v>6.3635103695771069E-5</v>
      </c>
      <c r="U123">
        <f>D2*E2*G2*(P123+T123)</f>
        <v>1059621.4997590834</v>
      </c>
      <c r="V123">
        <f t="shared" si="35"/>
        <v>1059.6214997590835</v>
      </c>
      <c r="W123" s="2">
        <v>25</v>
      </c>
      <c r="X123">
        <f t="shared" si="36"/>
        <v>431.75</v>
      </c>
      <c r="Y123" s="6">
        <f t="shared" si="37"/>
        <v>298.3</v>
      </c>
      <c r="Z123">
        <f t="shared" si="38"/>
        <v>2.597066958624318</v>
      </c>
      <c r="AA123" s="2">
        <v>34</v>
      </c>
      <c r="AB123">
        <f t="shared" si="39"/>
        <v>587.17999999999995</v>
      </c>
      <c r="AC123" s="6">
        <f t="shared" si="28"/>
        <v>307.3</v>
      </c>
      <c r="AD123">
        <f t="shared" si="40"/>
        <v>4.1279690380750855</v>
      </c>
      <c r="AE123" s="8">
        <v>55</v>
      </c>
      <c r="AF123">
        <f t="shared" si="41"/>
        <v>0.55000000000000004</v>
      </c>
      <c r="AG123" s="8">
        <v>98</v>
      </c>
      <c r="AH123">
        <f t="shared" si="42"/>
        <v>0.98</v>
      </c>
      <c r="AI123">
        <f t="shared" si="43"/>
        <v>2.4077542951965647</v>
      </c>
      <c r="AL123">
        <f t="shared" si="44"/>
        <v>798.000374631368</v>
      </c>
      <c r="AM123">
        <v>15.0588</v>
      </c>
      <c r="AN123">
        <f t="shared" si="45"/>
        <v>1.8870667832651497E-2</v>
      </c>
      <c r="AO123" s="6">
        <f t="shared" si="46"/>
        <v>7903100760.0574884</v>
      </c>
      <c r="AP123">
        <f t="shared" si="47"/>
        <v>8901406526.1969452</v>
      </c>
      <c r="AQ123">
        <f t="shared" si="48"/>
        <v>8402253643.1272163</v>
      </c>
      <c r="AR123">
        <f t="shared" si="49"/>
        <v>41.196249612252743</v>
      </c>
      <c r="AS123">
        <f t="shared" si="50"/>
        <v>0.12276283884691214</v>
      </c>
      <c r="AT123">
        <f t="shared" si="51"/>
        <v>-0.32452459842592046</v>
      </c>
      <c r="AU123">
        <f t="shared" si="52"/>
        <v>-1.6412404985095608</v>
      </c>
      <c r="AX123">
        <f>AW2*AM123</f>
        <v>10.54116</v>
      </c>
      <c r="AY123">
        <f t="shared" si="53"/>
        <v>12.18240049850956</v>
      </c>
    </row>
    <row r="124" spans="5:52" x14ac:dyDescent="0.25">
      <c r="F124">
        <f t="shared" si="54"/>
        <v>123</v>
      </c>
      <c r="G124">
        <f t="shared" si="29"/>
        <v>1.0329774330702026</v>
      </c>
      <c r="H124">
        <f t="shared" si="55"/>
        <v>5.2001297910901183E-3</v>
      </c>
      <c r="K124">
        <f t="shared" si="30"/>
        <v>1.8038069889661685E-2</v>
      </c>
      <c r="L124">
        <f>ACOS(-J2*K124)</f>
        <v>1.5731328130393905</v>
      </c>
      <c r="N124">
        <f t="shared" si="31"/>
        <v>0.99983735370665994</v>
      </c>
      <c r="O124">
        <f t="shared" si="32"/>
        <v>2.7463944620263379E-2</v>
      </c>
      <c r="P124">
        <f>M2*N124*O124</f>
        <v>2.7231976148884982E-2</v>
      </c>
      <c r="Q124">
        <f t="shared" si="33"/>
        <v>2.7467398322909991E-2</v>
      </c>
      <c r="S124">
        <f t="shared" si="34"/>
        <v>1.8035136064455122E-2</v>
      </c>
      <c r="T124">
        <f>Q124*R2*S124</f>
        <v>6.3635081154257613E-5</v>
      </c>
      <c r="U124">
        <f>D2*E2*G2*(P124+T124)</f>
        <v>1059621.4984502753</v>
      </c>
      <c r="V124">
        <f t="shared" si="35"/>
        <v>1059.6214984502753</v>
      </c>
      <c r="W124" s="2">
        <v>21</v>
      </c>
      <c r="X124">
        <f t="shared" si="36"/>
        <v>362.67</v>
      </c>
      <c r="Y124" s="6">
        <f t="shared" si="37"/>
        <v>294.3</v>
      </c>
      <c r="Z124">
        <f t="shared" si="38"/>
        <v>2.0945280629249932</v>
      </c>
      <c r="AA124" s="2">
        <v>30.5</v>
      </c>
      <c r="AB124">
        <f t="shared" si="39"/>
        <v>526.73500000000001</v>
      </c>
      <c r="AC124" s="6">
        <f t="shared" si="28"/>
        <v>303.8</v>
      </c>
      <c r="AD124">
        <f t="shared" si="40"/>
        <v>3.4585031764857836</v>
      </c>
      <c r="AE124" s="8">
        <v>54</v>
      </c>
      <c r="AF124">
        <f t="shared" si="41"/>
        <v>0.54</v>
      </c>
      <c r="AG124" s="8">
        <v>96</v>
      </c>
      <c r="AH124">
        <f t="shared" si="42"/>
        <v>0.96</v>
      </c>
      <c r="AI124">
        <f t="shared" si="43"/>
        <v>1.9391693278551583</v>
      </c>
      <c r="AL124">
        <f t="shared" si="44"/>
        <v>798.00037364570528</v>
      </c>
      <c r="AM124">
        <v>15.398999999999999</v>
      </c>
      <c r="AN124">
        <f t="shared" si="45"/>
        <v>1.9296983445820814E-2</v>
      </c>
      <c r="AO124" s="6">
        <f t="shared" si="46"/>
        <v>7487459175.1471529</v>
      </c>
      <c r="AP124">
        <f t="shared" si="47"/>
        <v>8502572636.9173031</v>
      </c>
      <c r="AQ124">
        <f t="shared" si="48"/>
        <v>7995015906.0322285</v>
      </c>
      <c r="AR124">
        <f t="shared" si="49"/>
        <v>39.199562987276018</v>
      </c>
      <c r="AS124">
        <f t="shared" si="50"/>
        <v>0.14504431573826554</v>
      </c>
      <c r="AT124">
        <f t="shared" si="51"/>
        <v>-0.32394907234814185</v>
      </c>
      <c r="AU124">
        <f t="shared" si="52"/>
        <v>-1.8418687501806377</v>
      </c>
      <c r="AX124">
        <f>AW2*AM124</f>
        <v>10.779299999999999</v>
      </c>
      <c r="AY124">
        <f t="shared" si="53"/>
        <v>12.621168750180637</v>
      </c>
    </row>
    <row r="125" spans="5:52" x14ac:dyDescent="0.25">
      <c r="F125">
        <f t="shared" si="54"/>
        <v>124</v>
      </c>
      <c r="G125">
        <f t="shared" si="29"/>
        <v>1.0329770646793039</v>
      </c>
      <c r="H125">
        <f t="shared" si="55"/>
        <v>5.3231003859157237E-3</v>
      </c>
      <c r="K125">
        <f t="shared" si="30"/>
        <v>1.8038063455346781E-2</v>
      </c>
      <c r="L125">
        <f>ACOS(-J2*K125)</f>
        <v>1.5731328122059467</v>
      </c>
      <c r="N125">
        <f t="shared" si="31"/>
        <v>0.99983735382266592</v>
      </c>
      <c r="O125">
        <f t="shared" si="32"/>
        <v>2.7463944605716675E-2</v>
      </c>
      <c r="P125">
        <f>M2*N125*O125</f>
        <v>2.7231976137620729E-2</v>
      </c>
      <c r="Q125">
        <f t="shared" si="33"/>
        <v>2.7467398308357798E-2</v>
      </c>
      <c r="S125">
        <f t="shared" si="34"/>
        <v>1.8035129633279259E-2</v>
      </c>
      <c r="T125">
        <f>Q125*R2*S125</f>
        <v>6.3635058428816076E-5</v>
      </c>
      <c r="U125">
        <f>D2*E2*G2*(P125+T125)</f>
        <v>1059621.4971307882</v>
      </c>
      <c r="V125">
        <f t="shared" si="35"/>
        <v>1059.6214971307882</v>
      </c>
      <c r="W125" s="2">
        <v>21</v>
      </c>
      <c r="X125">
        <f t="shared" si="36"/>
        <v>362.67</v>
      </c>
      <c r="Y125" s="6">
        <f t="shared" si="37"/>
        <v>294.3</v>
      </c>
      <c r="Z125">
        <f t="shared" si="38"/>
        <v>2.0945280629249932</v>
      </c>
      <c r="AA125" s="2">
        <v>32</v>
      </c>
      <c r="AB125">
        <f t="shared" si="39"/>
        <v>552.64</v>
      </c>
      <c r="AC125" s="6">
        <f t="shared" si="28"/>
        <v>305.3</v>
      </c>
      <c r="AD125">
        <f t="shared" si="40"/>
        <v>3.7328359060309499</v>
      </c>
      <c r="AE125" s="8">
        <v>57</v>
      </c>
      <c r="AF125">
        <f t="shared" si="41"/>
        <v>0.56999999999999995</v>
      </c>
      <c r="AG125" s="8">
        <v>65</v>
      </c>
      <c r="AH125">
        <f t="shared" si="42"/>
        <v>0.65</v>
      </c>
      <c r="AI125">
        <f t="shared" si="43"/>
        <v>1.7445798536694435</v>
      </c>
      <c r="AL125">
        <f t="shared" si="44"/>
        <v>798.00037265200024</v>
      </c>
      <c r="AM125">
        <v>20.415600000000001</v>
      </c>
      <c r="AN125">
        <f t="shared" si="45"/>
        <v>2.5583446699595759E-2</v>
      </c>
      <c r="AO125" s="6">
        <f t="shared" si="46"/>
        <v>7487459175.1471529</v>
      </c>
      <c r="AP125">
        <f t="shared" si="47"/>
        <v>8671823398.6377773</v>
      </c>
      <c r="AQ125">
        <f t="shared" si="48"/>
        <v>8079641286.8924656</v>
      </c>
      <c r="AR125">
        <f t="shared" si="49"/>
        <v>39.614481229633761</v>
      </c>
      <c r="AS125">
        <f t="shared" si="50"/>
        <v>0.15508443783196318</v>
      </c>
      <c r="AT125">
        <f t="shared" si="51"/>
        <v>-0.3154623469555457</v>
      </c>
      <c r="AU125">
        <f t="shared" si="52"/>
        <v>-1.9380711786485816</v>
      </c>
      <c r="AX125">
        <f>AW2*AM125</f>
        <v>14.29092</v>
      </c>
      <c r="AY125">
        <f t="shared" si="53"/>
        <v>16.228991178648581</v>
      </c>
    </row>
    <row r="126" spans="5:52" x14ac:dyDescent="0.25">
      <c r="F126">
        <f t="shared" si="54"/>
        <v>125</v>
      </c>
      <c r="G126">
        <f t="shared" si="29"/>
        <v>1.0329766933068714</v>
      </c>
      <c r="H126">
        <f t="shared" si="55"/>
        <v>5.4460704994672461E-3</v>
      </c>
      <c r="K126">
        <f t="shared" si="30"/>
        <v>1.8038056968956412E-2</v>
      </c>
      <c r="L126">
        <f>ACOS(-J2*K126)</f>
        <v>1.5731328113657577</v>
      </c>
      <c r="N126">
        <f t="shared" si="31"/>
        <v>0.99983735393961071</v>
      </c>
      <c r="O126">
        <f t="shared" si="32"/>
        <v>2.7463944591052242E-2</v>
      </c>
      <c r="P126">
        <f>M2*N126*O126</f>
        <v>2.7231976126265312E-2</v>
      </c>
      <c r="Q126">
        <f t="shared" si="33"/>
        <v>2.7467398293687832E-2</v>
      </c>
      <c r="S126">
        <f t="shared" si="34"/>
        <v>1.8035123150053334E-2</v>
      </c>
      <c r="T126">
        <f>Q126*R2*S126</f>
        <v>6.3635035519448517E-5</v>
      </c>
      <c r="U126">
        <f>D2*E2*G2*(P126+T126)</f>
        <v>1059621.4958006218</v>
      </c>
      <c r="V126">
        <f t="shared" si="35"/>
        <v>1059.6214958006219</v>
      </c>
      <c r="W126" s="2">
        <v>21.5</v>
      </c>
      <c r="X126">
        <f t="shared" si="36"/>
        <v>371.30500000000001</v>
      </c>
      <c r="Y126" s="6">
        <f t="shared" si="37"/>
        <v>294.8</v>
      </c>
      <c r="Z126">
        <f t="shared" si="38"/>
        <v>2.1522831732713339</v>
      </c>
      <c r="AA126" s="2">
        <v>31</v>
      </c>
      <c r="AB126">
        <f t="shared" si="39"/>
        <v>535.37</v>
      </c>
      <c r="AC126" s="6">
        <f t="shared" si="28"/>
        <v>304.3</v>
      </c>
      <c r="AD126">
        <f t="shared" si="40"/>
        <v>3.5479274662728466</v>
      </c>
      <c r="AE126" s="8">
        <v>60</v>
      </c>
      <c r="AF126">
        <f t="shared" si="41"/>
        <v>0.6</v>
      </c>
      <c r="AG126" s="8">
        <v>97</v>
      </c>
      <c r="AH126">
        <f t="shared" si="42"/>
        <v>0.97</v>
      </c>
      <c r="AI126">
        <f t="shared" si="43"/>
        <v>2.1082355789184506</v>
      </c>
      <c r="AL126">
        <f t="shared" si="44"/>
        <v>798.00037165025276</v>
      </c>
      <c r="AM126">
        <v>11.4282</v>
      </c>
      <c r="AN126">
        <f t="shared" si="45"/>
        <v>1.432104596187926E-2</v>
      </c>
      <c r="AO126" s="6">
        <f t="shared" si="46"/>
        <v>7538496509.1746454</v>
      </c>
      <c r="AP126">
        <f t="shared" si="47"/>
        <v>8558711713.0389957</v>
      </c>
      <c r="AQ126">
        <f t="shared" si="48"/>
        <v>8048604111.1068211</v>
      </c>
      <c r="AR126">
        <f t="shared" si="49"/>
        <v>39.462305956756744</v>
      </c>
      <c r="AS126">
        <f t="shared" si="50"/>
        <v>0.13672329856375168</v>
      </c>
      <c r="AT126">
        <f t="shared" si="51"/>
        <v>-0.33066658795146298</v>
      </c>
      <c r="AU126">
        <f t="shared" si="52"/>
        <v>-1.7840840107070304</v>
      </c>
      <c r="AX126">
        <f>AW2*AM126</f>
        <v>7.9997400000000001</v>
      </c>
      <c r="AY126">
        <f t="shared" si="53"/>
        <v>9.7838240107070309</v>
      </c>
    </row>
    <row r="127" spans="5:52" x14ac:dyDescent="0.25">
      <c r="F127">
        <f t="shared" si="54"/>
        <v>126</v>
      </c>
      <c r="G127">
        <f t="shared" si="29"/>
        <v>1.0329763189529377</v>
      </c>
      <c r="H127">
        <f t="shared" si="55"/>
        <v>5.5690401206266804E-3</v>
      </c>
      <c r="K127">
        <f t="shared" si="30"/>
        <v>1.803805043049115E-2</v>
      </c>
      <c r="L127">
        <f>ACOS(-J2*K127)</f>
        <v>1.5731328105188234</v>
      </c>
      <c r="N127">
        <f t="shared" si="31"/>
        <v>0.99983735405749441</v>
      </c>
      <c r="O127">
        <f t="shared" si="32"/>
        <v>2.7463944576270074E-2</v>
      </c>
      <c r="P127">
        <f>M2*N127*O127</f>
        <v>2.7231976114818729E-2</v>
      </c>
      <c r="Q127">
        <f t="shared" si="33"/>
        <v>2.7467398278900088E-2</v>
      </c>
      <c r="S127">
        <f t="shared" si="34"/>
        <v>1.8035116614777916E-2</v>
      </c>
      <c r="T127">
        <f>Q127*R2*S127</f>
        <v>6.3635012426156983E-5</v>
      </c>
      <c r="U127">
        <f>D2*E2*G2*(P127+T127)</f>
        <v>1059621.4944597764</v>
      </c>
      <c r="V127">
        <f t="shared" si="35"/>
        <v>1059.6214944597764</v>
      </c>
      <c r="W127" s="2">
        <v>21.5</v>
      </c>
      <c r="X127">
        <f t="shared" si="36"/>
        <v>371.30500000000001</v>
      </c>
      <c r="Y127" s="6">
        <f t="shared" si="37"/>
        <v>294.8</v>
      </c>
      <c r="Z127">
        <f t="shared" si="38"/>
        <v>2.1522831732713339</v>
      </c>
      <c r="AA127" s="2">
        <v>31.5</v>
      </c>
      <c r="AB127">
        <f t="shared" si="39"/>
        <v>544.005</v>
      </c>
      <c r="AC127" s="6">
        <f t="shared" si="28"/>
        <v>304.8</v>
      </c>
      <c r="AD127">
        <f t="shared" si="40"/>
        <v>3.6393591244975094</v>
      </c>
      <c r="AE127" s="8">
        <v>66</v>
      </c>
      <c r="AF127">
        <f t="shared" si="41"/>
        <v>0.66</v>
      </c>
      <c r="AG127" s="8">
        <v>96</v>
      </c>
      <c r="AH127">
        <f t="shared" si="42"/>
        <v>0.96</v>
      </c>
      <c r="AI127">
        <f t="shared" si="43"/>
        <v>2.2340844342544184</v>
      </c>
      <c r="AL127">
        <f t="shared" si="44"/>
        <v>798.00037064046273</v>
      </c>
      <c r="AM127">
        <v>16.394400000000001</v>
      </c>
      <c r="AN127">
        <f t="shared" si="45"/>
        <v>2.0544351360190609E-2</v>
      </c>
      <c r="AO127" s="6">
        <f t="shared" si="46"/>
        <v>7538496509.1746454</v>
      </c>
      <c r="AP127">
        <f t="shared" si="47"/>
        <v>8615128329.202486</v>
      </c>
      <c r="AQ127">
        <f t="shared" si="48"/>
        <v>8076812419.1885662</v>
      </c>
      <c r="AR127">
        <f t="shared" si="49"/>
        <v>39.600611291281538</v>
      </c>
      <c r="AS127">
        <f t="shared" si="50"/>
        <v>0.13074404450198651</v>
      </c>
      <c r="AT127">
        <f t="shared" si="51"/>
        <v>-0.32226512566374266</v>
      </c>
      <c r="AU127">
        <f t="shared" si="52"/>
        <v>-1.6685418951734503</v>
      </c>
      <c r="AX127">
        <f>AW2*AM127</f>
        <v>11.47608</v>
      </c>
      <c r="AY127">
        <f t="shared" si="53"/>
        <v>13.144621895173451</v>
      </c>
    </row>
    <row r="128" spans="5:52" x14ac:dyDescent="0.25">
      <c r="F128">
        <f t="shared" si="54"/>
        <v>127</v>
      </c>
      <c r="G128">
        <f t="shared" si="29"/>
        <v>1.0329759416175375</v>
      </c>
      <c r="H128">
        <f t="shared" si="55"/>
        <v>5.6920092382760452E-3</v>
      </c>
      <c r="K128">
        <f t="shared" si="30"/>
        <v>1.8038043839951598E-2</v>
      </c>
      <c r="L128">
        <f>ACOS(-J2*K128)</f>
        <v>1.5731328096651436</v>
      </c>
      <c r="N128">
        <f t="shared" si="31"/>
        <v>0.99983735417631681</v>
      </c>
      <c r="O128">
        <f t="shared" si="32"/>
        <v>2.746394456137018E-2</v>
      </c>
      <c r="P128">
        <f>M2*N128*O128</f>
        <v>2.7231976103280979E-2</v>
      </c>
      <c r="Q128">
        <f t="shared" si="33"/>
        <v>2.746739826399457E-2</v>
      </c>
      <c r="S128">
        <f t="shared" si="34"/>
        <v>1.8035110027453616E-2</v>
      </c>
      <c r="T128">
        <f>Q128*R2*S128</f>
        <v>6.3634989148943588E-5</v>
      </c>
      <c r="U128">
        <f>D2*E2*G2*(P128+T128)</f>
        <v>1059621.4931082521</v>
      </c>
      <c r="V128">
        <f t="shared" si="35"/>
        <v>1059.621493108252</v>
      </c>
      <c r="W128" s="2">
        <v>23</v>
      </c>
      <c r="X128">
        <f t="shared" si="36"/>
        <v>397.21</v>
      </c>
      <c r="Y128" s="6">
        <f t="shared" si="37"/>
        <v>296.3</v>
      </c>
      <c r="Z128">
        <f t="shared" si="38"/>
        <v>2.3339947564661481</v>
      </c>
      <c r="AA128" s="2">
        <v>33</v>
      </c>
      <c r="AB128">
        <f t="shared" si="39"/>
        <v>569.91</v>
      </c>
      <c r="AC128" s="6">
        <f t="shared" si="28"/>
        <v>306.3</v>
      </c>
      <c r="AD128">
        <f t="shared" si="40"/>
        <v>3.9260786579739286</v>
      </c>
      <c r="AE128" s="8">
        <v>59</v>
      </c>
      <c r="AF128">
        <f t="shared" si="41"/>
        <v>0.59</v>
      </c>
      <c r="AG128" s="8">
        <v>96</v>
      </c>
      <c r="AH128">
        <f t="shared" si="42"/>
        <v>0.96</v>
      </c>
      <c r="AI128">
        <f t="shared" si="43"/>
        <v>2.2785106872060599</v>
      </c>
      <c r="AL128">
        <f t="shared" si="44"/>
        <v>798.0003696226305</v>
      </c>
      <c r="AM128">
        <v>15.6852</v>
      </c>
      <c r="AN128">
        <f t="shared" si="45"/>
        <v>1.9655629993526737E-2</v>
      </c>
      <c r="AO128" s="6">
        <f t="shared" si="46"/>
        <v>7693174893.707921</v>
      </c>
      <c r="AP128">
        <f t="shared" si="47"/>
        <v>8786052557.743763</v>
      </c>
      <c r="AQ128">
        <f t="shared" si="48"/>
        <v>8239613725.7258415</v>
      </c>
      <c r="AR128">
        <f t="shared" si="49"/>
        <v>40.398826097233801</v>
      </c>
      <c r="AS128">
        <f t="shared" si="50"/>
        <v>0.12867368959535877</v>
      </c>
      <c r="AT128">
        <f t="shared" si="51"/>
        <v>-0.32346489950873886</v>
      </c>
      <c r="AU128">
        <f t="shared" si="52"/>
        <v>-1.6814565923025016</v>
      </c>
      <c r="AX128">
        <f>AW2*AM128</f>
        <v>10.97964</v>
      </c>
      <c r="AY128">
        <f t="shared" si="53"/>
        <v>12.661096592302501</v>
      </c>
    </row>
    <row r="129" spans="6:51" x14ac:dyDescent="0.25">
      <c r="F129">
        <f t="shared" si="54"/>
        <v>128</v>
      </c>
      <c r="G129">
        <f t="shared" si="29"/>
        <v>1.0329755613007043</v>
      </c>
      <c r="H129">
        <f t="shared" si="55"/>
        <v>5.8149778412974161E-3</v>
      </c>
      <c r="K129">
        <f t="shared" si="30"/>
        <v>1.8038037197338343E-2</v>
      </c>
      <c r="L129">
        <f>ACOS(-J2*K129)</f>
        <v>1.573132808804719</v>
      </c>
      <c r="N129">
        <f t="shared" si="31"/>
        <v>0.99983735429607812</v>
      </c>
      <c r="O129">
        <f t="shared" si="32"/>
        <v>2.7463944546352561E-2</v>
      </c>
      <c r="P129">
        <f>M2*N129*O129</f>
        <v>2.7231976091652069E-2</v>
      </c>
      <c r="Q129">
        <f t="shared" si="33"/>
        <v>2.7467398248971285E-2</v>
      </c>
      <c r="S129">
        <f t="shared" si="34"/>
        <v>1.8035103388081012E-2</v>
      </c>
      <c r="T129">
        <f>Q129*R2*S129</f>
        <v>6.3634965687810446E-5</v>
      </c>
      <c r="U129">
        <f>D2*E2*G2*(P129+T129)</f>
        <v>1059621.4917460491</v>
      </c>
      <c r="V129">
        <f t="shared" si="35"/>
        <v>1059.6214917460491</v>
      </c>
      <c r="W129" s="2">
        <v>21</v>
      </c>
      <c r="X129">
        <f t="shared" si="36"/>
        <v>362.67</v>
      </c>
      <c r="Y129" s="6">
        <f t="shared" si="37"/>
        <v>294.3</v>
      </c>
      <c r="Z129">
        <f t="shared" si="38"/>
        <v>2.0945280629249932</v>
      </c>
      <c r="AA129" s="2">
        <v>28.5</v>
      </c>
      <c r="AB129">
        <f t="shared" si="39"/>
        <v>492.19499999999999</v>
      </c>
      <c r="AC129" s="6">
        <f t="shared" si="28"/>
        <v>301.8</v>
      </c>
      <c r="AD129">
        <f t="shared" si="40"/>
        <v>3.1201438467792553</v>
      </c>
      <c r="AE129" s="8">
        <v>72</v>
      </c>
      <c r="AF129">
        <f t="shared" si="41"/>
        <v>0.72</v>
      </c>
      <c r="AG129" s="8">
        <v>96</v>
      </c>
      <c r="AH129">
        <f t="shared" si="42"/>
        <v>0.96</v>
      </c>
      <c r="AI129">
        <f t="shared" si="43"/>
        <v>2.1286252550445286</v>
      </c>
      <c r="AL129">
        <f t="shared" si="44"/>
        <v>798.00036859675618</v>
      </c>
      <c r="AM129">
        <v>15.922285714285715</v>
      </c>
      <c r="AN129">
        <f t="shared" si="45"/>
        <v>1.9952729774153188E-2</v>
      </c>
      <c r="AO129" s="6">
        <f t="shared" si="46"/>
        <v>7487459175.1471529</v>
      </c>
      <c r="AP129">
        <f t="shared" si="47"/>
        <v>8280773520.7485352</v>
      </c>
      <c r="AQ129">
        <f t="shared" si="48"/>
        <v>7884116347.9478436</v>
      </c>
      <c r="AR129">
        <f t="shared" si="49"/>
        <v>38.655822453988279</v>
      </c>
      <c r="AS129">
        <f t="shared" si="50"/>
        <v>0.13574267455272807</v>
      </c>
      <c r="AT129">
        <f t="shared" si="51"/>
        <v>-0.32306381480489316</v>
      </c>
      <c r="AU129">
        <f t="shared" si="52"/>
        <v>-1.6951948987000218</v>
      </c>
      <c r="AX129">
        <f>AW2*AM129</f>
        <v>11.1456</v>
      </c>
      <c r="AY129">
        <f t="shared" si="53"/>
        <v>12.840794898700022</v>
      </c>
    </row>
    <row r="130" spans="6:51" x14ac:dyDescent="0.25">
      <c r="F130">
        <f t="shared" si="54"/>
        <v>129</v>
      </c>
      <c r="G130">
        <f t="shared" si="29"/>
        <v>1.032975178002473</v>
      </c>
      <c r="H130">
        <f t="shared" si="55"/>
        <v>5.937945918572907E-3</v>
      </c>
      <c r="K130">
        <f t="shared" si="30"/>
        <v>1.8038030502651996E-2</v>
      </c>
      <c r="L130">
        <f>ACOS(-J2*K130)</f>
        <v>1.5731328079375491</v>
      </c>
      <c r="N130">
        <f t="shared" si="31"/>
        <v>0.99983735441677812</v>
      </c>
      <c r="O130">
        <f t="shared" si="32"/>
        <v>2.7463944531217206E-2</v>
      </c>
      <c r="P130">
        <f>M2*N130*O130</f>
        <v>2.7231976079931986E-2</v>
      </c>
      <c r="Q130">
        <f t="shared" si="33"/>
        <v>2.746739823383022E-2</v>
      </c>
      <c r="S130">
        <f t="shared" si="34"/>
        <v>1.8035096696660719E-2</v>
      </c>
      <c r="T130">
        <f>Q130*R2*S130</f>
        <v>6.3634942042759644E-5</v>
      </c>
      <c r="U130">
        <f>D2*E2*G2*(P130+T130)</f>
        <v>1059621.490373167</v>
      </c>
      <c r="V130">
        <f t="shared" si="35"/>
        <v>1059.621490373167</v>
      </c>
      <c r="W130" s="2">
        <v>20.5</v>
      </c>
      <c r="X130">
        <f t="shared" si="36"/>
        <v>354.03499999999997</v>
      </c>
      <c r="Y130" s="6">
        <f t="shared" si="37"/>
        <v>293.8</v>
      </c>
      <c r="Z130">
        <f t="shared" si="38"/>
        <v>2.0381340673462596</v>
      </c>
      <c r="AA130" s="2">
        <v>31.5</v>
      </c>
      <c r="AB130">
        <f t="shared" si="39"/>
        <v>544.005</v>
      </c>
      <c r="AC130" s="6">
        <f t="shared" ref="AC130:AC193" si="56">AA130+273.3</f>
        <v>304.8</v>
      </c>
      <c r="AD130">
        <f t="shared" si="40"/>
        <v>3.6393591244975094</v>
      </c>
      <c r="AE130" s="8">
        <v>64</v>
      </c>
      <c r="AF130">
        <f t="shared" si="41"/>
        <v>0.64</v>
      </c>
      <c r="AG130" s="8">
        <v>97</v>
      </c>
      <c r="AH130">
        <f t="shared" si="42"/>
        <v>0.97</v>
      </c>
      <c r="AI130">
        <f t="shared" si="43"/>
        <v>2.153089942502139</v>
      </c>
      <c r="AL130">
        <f t="shared" si="44"/>
        <v>798.00036756283941</v>
      </c>
      <c r="AM130">
        <v>15.8058</v>
      </c>
      <c r="AN130">
        <f t="shared" si="45"/>
        <v>1.9806757794200332E-2</v>
      </c>
      <c r="AO130" s="6">
        <f t="shared" si="46"/>
        <v>7436681431.5614634</v>
      </c>
      <c r="AP130">
        <f t="shared" si="47"/>
        <v>8615128329.202486</v>
      </c>
      <c r="AQ130">
        <f t="shared" si="48"/>
        <v>8025904880.3819752</v>
      </c>
      <c r="AR130">
        <f t="shared" si="49"/>
        <v>39.351011628512822</v>
      </c>
      <c r="AS130">
        <f t="shared" si="50"/>
        <v>0.13457224415127853</v>
      </c>
      <c r="AT130">
        <f t="shared" si="51"/>
        <v>-0.32326087697782951</v>
      </c>
      <c r="AU130">
        <f t="shared" si="52"/>
        <v>-1.7118454121734319</v>
      </c>
      <c r="AX130">
        <f>AW2*AM130</f>
        <v>11.06406</v>
      </c>
      <c r="AY130">
        <f t="shared" si="53"/>
        <v>12.775905412173431</v>
      </c>
    </row>
    <row r="131" spans="6:51" x14ac:dyDescent="0.25">
      <c r="F131">
        <f t="shared" si="54"/>
        <v>130</v>
      </c>
      <c r="G131">
        <f t="shared" ref="G131:G194" si="57">(1+(0.033*COS(2*22/7*F131/365*(22/7)/180)))</f>
        <v>1.0329747917228778</v>
      </c>
      <c r="H131">
        <f t="shared" si="55"/>
        <v>6.0609134589846847E-3</v>
      </c>
      <c r="K131">
        <f t="shared" ref="K131:K194" si="58">TAN(G131*(22/7)/180)</f>
        <v>1.8038023755893157E-2</v>
      </c>
      <c r="L131">
        <f>ACOS(-J2*K131)</f>
        <v>1.5731328070636341</v>
      </c>
      <c r="N131">
        <f t="shared" ref="N131:N194" si="59">COS(G131*(22/7)/180)</f>
        <v>0.99983735453841704</v>
      </c>
      <c r="O131">
        <f t="shared" ref="O131:O194" si="60">SIN(L131*(22/7)/180)</f>
        <v>2.7463944515964133E-2</v>
      </c>
      <c r="P131">
        <f>M2*N131*O131</f>
        <v>2.7231976068120754E-2</v>
      </c>
      <c r="Q131">
        <f t="shared" ref="Q131:Q194" si="61">(22/7*L131)/180</f>
        <v>2.7467398218571391E-2</v>
      </c>
      <c r="S131">
        <f t="shared" ref="S131:S194" si="62">SIN(G131*(22/7)/180)</f>
        <v>1.8035089953193334E-2</v>
      </c>
      <c r="T131">
        <f>Q131*R2*S131</f>
        <v>6.3634918213793364E-5</v>
      </c>
      <c r="U131">
        <f>D2*E2*G2*(P131+T131)</f>
        <v>1059621.4889896067</v>
      </c>
      <c r="V131">
        <f t="shared" ref="V131:V194" si="63">U131/1000</f>
        <v>1059.6214889896066</v>
      </c>
      <c r="W131" s="2">
        <v>23.2</v>
      </c>
      <c r="X131">
        <f t="shared" ref="X131:X194" si="64">W131*17.27</f>
        <v>400.66399999999999</v>
      </c>
      <c r="Y131" s="6">
        <f t="shared" ref="Y131:Y194" si="65">W131+273.3</f>
        <v>296.5</v>
      </c>
      <c r="Z131">
        <f t="shared" ref="Z131:Z194" si="66">0.6108*EXP(X131/Y131)</f>
        <v>2.3592087027791888</v>
      </c>
      <c r="AA131" s="2">
        <v>30</v>
      </c>
      <c r="AB131">
        <f t="shared" ref="AB131:AB194" si="67">17.27*AA131</f>
        <v>518.1</v>
      </c>
      <c r="AC131" s="6">
        <f t="shared" si="56"/>
        <v>303.3</v>
      </c>
      <c r="AD131">
        <f t="shared" ref="AD131:AD194" si="68">0.6108*EXP(AB131/AC131)</f>
        <v>3.3710490534071527</v>
      </c>
      <c r="AE131" s="8">
        <v>63</v>
      </c>
      <c r="AF131">
        <f t="shared" ref="AF131:AF194" si="69">AE131/100</f>
        <v>0.63</v>
      </c>
      <c r="AG131" s="8">
        <v>98</v>
      </c>
      <c r="AH131">
        <f t="shared" ref="AH131:AH194" si="70">AG131/100</f>
        <v>0.98</v>
      </c>
      <c r="AI131">
        <f t="shared" ref="AI131:AI194" si="71">((Z131*(AH131)+AD131*(AF131))/2)</f>
        <v>2.2178927161850557</v>
      </c>
      <c r="AL131">
        <f t="shared" ref="AL131:AL194" si="72">(0.75+(2*EXP(-5)*(0.23)))*V131</f>
        <v>798.0003665208809</v>
      </c>
      <c r="AM131">
        <v>15.864355102040818</v>
      </c>
      <c r="AN131">
        <f t="shared" ref="AN131:AN194" si="73">AM131/AL131</f>
        <v>1.9880135107213266E-2</v>
      </c>
      <c r="AO131" s="6">
        <f t="shared" ref="AO131:AO194" si="74">(W131+273.16)^4</f>
        <v>7713977085.2991018</v>
      </c>
      <c r="AP131">
        <f t="shared" ref="AP131:AP194" si="75">(AA131+273.16)^4</f>
        <v>8446710189.1074104</v>
      </c>
      <c r="AQ131">
        <f t="shared" ref="AQ131:AQ194" si="76">(AO131+AP131)/2</f>
        <v>8080343637.2032566</v>
      </c>
      <c r="AR131">
        <f t="shared" ref="AR131:AR194" si="77">4.903*10^-9*AQ131</f>
        <v>39.617924853207569</v>
      </c>
      <c r="AS131">
        <f t="shared" ref="AS131:AS194" si="78">(0.34-(0.14*SQRT(AI131)))</f>
        <v>0.13150372368498497</v>
      </c>
      <c r="AT131">
        <f t="shared" ref="AT131:AT194" si="79">(1.35*(AN131))-0.35</f>
        <v>-0.32316181760526208</v>
      </c>
      <c r="AU131">
        <f t="shared" ref="AU131:AU194" si="80">AR131*AS131*AT131</f>
        <v>-1.6836422539395453</v>
      </c>
      <c r="AX131">
        <f>AW2*AM131</f>
        <v>11.105048571428572</v>
      </c>
      <c r="AY131">
        <f t="shared" ref="AY131:AY194" si="81">(AX131-AU131)</f>
        <v>12.788690825368118</v>
      </c>
    </row>
    <row r="132" spans="6:51" x14ac:dyDescent="0.25">
      <c r="F132">
        <f t="shared" ref="F132:F195" si="82">F131+1</f>
        <v>131</v>
      </c>
      <c r="G132">
        <f t="shared" si="57"/>
        <v>1.0329744024619538</v>
      </c>
      <c r="H132">
        <f t="shared" ref="H132:H195" si="83">0.409*SIN((22/7)/180*(2*F132*(22/7)/365-(1.39)))</f>
        <v>6.183880451414968E-3</v>
      </c>
      <c r="K132">
        <f t="shared" si="58"/>
        <v>1.803801695706243E-2</v>
      </c>
      <c r="L132">
        <f>ACOS(-J2*K132)</f>
        <v>1.5731328061829744</v>
      </c>
      <c r="N132">
        <f t="shared" si="59"/>
        <v>0.99983735466099466</v>
      </c>
      <c r="O132">
        <f t="shared" si="60"/>
        <v>2.7463944500593335E-2</v>
      </c>
      <c r="P132">
        <f>M2*N132*O132</f>
        <v>2.7231976056218354E-2</v>
      </c>
      <c r="Q132">
        <f t="shared" si="61"/>
        <v>2.7467398203194791E-2</v>
      </c>
      <c r="S132">
        <f t="shared" si="62"/>
        <v>1.8035083157679464E-2</v>
      </c>
      <c r="T132">
        <f>Q132*R2*S132</f>
        <v>6.3634894200913694E-5</v>
      </c>
      <c r="U132">
        <f>D2*E2*G2*(P132+T132)</f>
        <v>1059621.4875953679</v>
      </c>
      <c r="V132">
        <f t="shared" si="63"/>
        <v>1059.6214875953679</v>
      </c>
      <c r="W132" s="2">
        <v>22</v>
      </c>
      <c r="X132">
        <f t="shared" si="64"/>
        <v>379.94</v>
      </c>
      <c r="Y132" s="6">
        <f t="shared" si="65"/>
        <v>295.3</v>
      </c>
      <c r="Z132">
        <f t="shared" si="66"/>
        <v>2.2114271288940266</v>
      </c>
      <c r="AA132" s="2">
        <v>30</v>
      </c>
      <c r="AB132">
        <f t="shared" si="67"/>
        <v>518.1</v>
      </c>
      <c r="AC132" s="6">
        <f t="shared" si="56"/>
        <v>303.3</v>
      </c>
      <c r="AD132">
        <f t="shared" si="68"/>
        <v>3.3710490534071527</v>
      </c>
      <c r="AE132" s="8">
        <v>71</v>
      </c>
      <c r="AF132">
        <f t="shared" si="69"/>
        <v>0.71</v>
      </c>
      <c r="AG132" s="8">
        <v>97</v>
      </c>
      <c r="AH132">
        <f t="shared" si="70"/>
        <v>0.97</v>
      </c>
      <c r="AI132">
        <f t="shared" si="71"/>
        <v>2.2692645714731423</v>
      </c>
      <c r="AL132">
        <f t="shared" si="72"/>
        <v>798.00036547088041</v>
      </c>
      <c r="AM132">
        <v>14.198399999999999</v>
      </c>
      <c r="AN132">
        <f t="shared" si="73"/>
        <v>1.7792473054347377E-2</v>
      </c>
      <c r="AO132" s="6">
        <f t="shared" si="74"/>
        <v>7589794316.8739386</v>
      </c>
      <c r="AP132">
        <f t="shared" si="75"/>
        <v>8446710189.1074104</v>
      </c>
      <c r="AQ132">
        <f t="shared" si="76"/>
        <v>8018252252.990675</v>
      </c>
      <c r="AR132">
        <f t="shared" si="77"/>
        <v>39.313490796413284</v>
      </c>
      <c r="AS132">
        <f t="shared" si="78"/>
        <v>0.12910290281544037</v>
      </c>
      <c r="AT132">
        <f t="shared" si="79"/>
        <v>-0.32598016137663099</v>
      </c>
      <c r="AU132">
        <f t="shared" si="80"/>
        <v>-1.6545076741589313</v>
      </c>
      <c r="AX132">
        <f>AW2*AM132</f>
        <v>9.9388799999999993</v>
      </c>
      <c r="AY132">
        <f t="shared" si="81"/>
        <v>11.593387674158931</v>
      </c>
    </row>
    <row r="133" spans="6:51" x14ac:dyDescent="0.25">
      <c r="F133">
        <f t="shared" si="82"/>
        <v>132</v>
      </c>
      <c r="G133">
        <f t="shared" si="57"/>
        <v>1.0329740102197362</v>
      </c>
      <c r="H133">
        <f t="shared" si="83"/>
        <v>6.3068468847460139E-3</v>
      </c>
      <c r="K133">
        <f t="shared" si="58"/>
        <v>1.8038010106160438E-2</v>
      </c>
      <c r="L133">
        <f>ACOS(-J2*K133)</f>
        <v>1.5731328052955695</v>
      </c>
      <c r="N133">
        <f t="shared" si="59"/>
        <v>0.99983735478451097</v>
      </c>
      <c r="O133">
        <f t="shared" si="60"/>
        <v>2.7463944485104808E-2</v>
      </c>
      <c r="P133">
        <f>M2*N133*O133</f>
        <v>2.7231976044224789E-2</v>
      </c>
      <c r="Q133">
        <f t="shared" si="61"/>
        <v>2.7467398187700418E-2</v>
      </c>
      <c r="S133">
        <f t="shared" si="62"/>
        <v>1.8035076310119733E-2</v>
      </c>
      <c r="T133">
        <f>Q133*R2*S133</f>
        <v>6.3634870004122869E-5</v>
      </c>
      <c r="U133">
        <f>D2*E2*G2*(P133+T133)</f>
        <v>1059621.4861904506</v>
      </c>
      <c r="V133">
        <f t="shared" si="63"/>
        <v>1059.6214861904507</v>
      </c>
      <c r="W133" s="2">
        <v>22.5</v>
      </c>
      <c r="X133">
        <f t="shared" si="64"/>
        <v>388.57499999999999</v>
      </c>
      <c r="Y133" s="6">
        <f t="shared" si="65"/>
        <v>295.8</v>
      </c>
      <c r="Z133">
        <f t="shared" si="66"/>
        <v>2.2719881109601614</v>
      </c>
      <c r="AA133" s="2">
        <v>30.5</v>
      </c>
      <c r="AB133">
        <f t="shared" si="67"/>
        <v>526.73500000000001</v>
      </c>
      <c r="AC133" s="6">
        <f t="shared" si="56"/>
        <v>303.8</v>
      </c>
      <c r="AD133">
        <f t="shared" si="68"/>
        <v>3.4585031764857836</v>
      </c>
      <c r="AE133" s="8">
        <v>50</v>
      </c>
      <c r="AF133">
        <f t="shared" si="69"/>
        <v>0.5</v>
      </c>
      <c r="AG133" s="8">
        <v>97</v>
      </c>
      <c r="AH133">
        <f t="shared" si="70"/>
        <v>0.97</v>
      </c>
      <c r="AI133">
        <f t="shared" si="71"/>
        <v>1.9665400279371241</v>
      </c>
      <c r="AL133">
        <f t="shared" si="72"/>
        <v>798.00036441283805</v>
      </c>
      <c r="AM133">
        <v>12.526199999999999</v>
      </c>
      <c r="AN133">
        <f t="shared" si="73"/>
        <v>1.5696985313053927E-2</v>
      </c>
      <c r="AO133" s="6">
        <f t="shared" si="74"/>
        <v>7641353482.9750309</v>
      </c>
      <c r="AP133">
        <f t="shared" si="75"/>
        <v>8502572636.9173031</v>
      </c>
      <c r="AQ133">
        <f t="shared" si="76"/>
        <v>8071963059.946167</v>
      </c>
      <c r="AR133">
        <f t="shared" si="77"/>
        <v>39.57683488291606</v>
      </c>
      <c r="AS133">
        <f t="shared" si="78"/>
        <v>0.14367327092938253</v>
      </c>
      <c r="AT133">
        <f t="shared" si="79"/>
        <v>-0.32880906982737718</v>
      </c>
      <c r="AU133">
        <f t="shared" si="80"/>
        <v>-1.8696522080808793</v>
      </c>
      <c r="AX133">
        <f>AW2*AM133</f>
        <v>8.7683399999999985</v>
      </c>
      <c r="AY133">
        <f t="shared" si="81"/>
        <v>10.637992208080878</v>
      </c>
    </row>
    <row r="134" spans="6:51" x14ac:dyDescent="0.25">
      <c r="F134">
        <f t="shared" si="82"/>
        <v>133</v>
      </c>
      <c r="G134">
        <f t="shared" si="57"/>
        <v>1.0329736149962605</v>
      </c>
      <c r="H134">
        <f t="shared" si="83"/>
        <v>6.4298127478601393E-3</v>
      </c>
      <c r="K134">
        <f t="shared" si="58"/>
        <v>1.8038003203187793E-2</v>
      </c>
      <c r="L134">
        <f>ACOS(-J2*K134)</f>
        <v>1.5731328044014201</v>
      </c>
      <c r="N134">
        <f t="shared" si="59"/>
        <v>0.99983735490896619</v>
      </c>
      <c r="O134">
        <f t="shared" si="60"/>
        <v>2.7463944469498562E-2</v>
      </c>
      <c r="P134">
        <f>M2*N134*O134</f>
        <v>2.723197603214007E-2</v>
      </c>
      <c r="Q134">
        <f t="shared" si="61"/>
        <v>2.7467398172088285E-2</v>
      </c>
      <c r="S134">
        <f t="shared" si="62"/>
        <v>1.8035069410514745E-2</v>
      </c>
      <c r="T134">
        <f>Q134*R2*S134</f>
        <v>6.3634845623423045E-5</v>
      </c>
      <c r="U134">
        <f>D2*E2*G2*(P134+T134)</f>
        <v>1059621.4847748552</v>
      </c>
      <c r="V134">
        <f t="shared" si="63"/>
        <v>1059.6214847748552</v>
      </c>
      <c r="W134" s="2">
        <v>22.5</v>
      </c>
      <c r="X134">
        <f t="shared" si="64"/>
        <v>388.57499999999999</v>
      </c>
      <c r="Y134" s="6">
        <f t="shared" si="65"/>
        <v>295.8</v>
      </c>
      <c r="Z134">
        <f t="shared" si="66"/>
        <v>2.2719881109601614</v>
      </c>
      <c r="AA134" s="2">
        <v>30.5</v>
      </c>
      <c r="AB134">
        <f t="shared" si="67"/>
        <v>526.73500000000001</v>
      </c>
      <c r="AC134" s="6">
        <f t="shared" si="56"/>
        <v>303.8</v>
      </c>
      <c r="AD134">
        <f t="shared" si="68"/>
        <v>3.4585031764857836</v>
      </c>
      <c r="AE134" s="8">
        <v>57</v>
      </c>
      <c r="AF134">
        <f t="shared" si="69"/>
        <v>0.56999999999999995</v>
      </c>
      <c r="AG134" s="8">
        <v>96</v>
      </c>
      <c r="AH134">
        <f t="shared" si="70"/>
        <v>0.96</v>
      </c>
      <c r="AI134">
        <f t="shared" si="71"/>
        <v>2.0762276985593258</v>
      </c>
      <c r="AL134">
        <f t="shared" si="72"/>
        <v>798.00036334675383</v>
      </c>
      <c r="AM134">
        <v>13.8348</v>
      </c>
      <c r="AN134">
        <f t="shared" si="73"/>
        <v>1.7336834211425522E-2</v>
      </c>
      <c r="AO134" s="6">
        <f t="shared" si="74"/>
        <v>7641353482.9750309</v>
      </c>
      <c r="AP134">
        <f t="shared" si="75"/>
        <v>8502572636.9173031</v>
      </c>
      <c r="AQ134">
        <f t="shared" si="76"/>
        <v>8071963059.946167</v>
      </c>
      <c r="AR134">
        <f t="shared" si="77"/>
        <v>39.57683488291606</v>
      </c>
      <c r="AS134">
        <f t="shared" si="78"/>
        <v>0.13827230509480662</v>
      </c>
      <c r="AT134">
        <f t="shared" si="79"/>
        <v>-0.32659527381457554</v>
      </c>
      <c r="AU134">
        <f t="shared" si="80"/>
        <v>-1.7872535057923482</v>
      </c>
      <c r="AX134">
        <f>AW2*AM134</f>
        <v>9.6843599999999999</v>
      </c>
      <c r="AY134">
        <f t="shared" si="81"/>
        <v>11.471613505792348</v>
      </c>
    </row>
    <row r="135" spans="6:51" x14ac:dyDescent="0.25">
      <c r="F135">
        <f t="shared" si="82"/>
        <v>134</v>
      </c>
      <c r="G135">
        <f t="shared" si="57"/>
        <v>1.0329732167915624</v>
      </c>
      <c r="H135">
        <f t="shared" si="83"/>
        <v>6.5527780296397138E-3</v>
      </c>
      <c r="K135">
        <f t="shared" si="58"/>
        <v>1.803799624814513E-2</v>
      </c>
      <c r="L135">
        <f>ACOS(-J2*K135)</f>
        <v>1.5731328035005261</v>
      </c>
      <c r="N135">
        <f t="shared" si="59"/>
        <v>0.99983735503436</v>
      </c>
      <c r="O135">
        <f t="shared" si="60"/>
        <v>2.7463944453774605E-2</v>
      </c>
      <c r="P135">
        <f>M2*N135*O135</f>
        <v>2.7231976019964198E-2</v>
      </c>
      <c r="Q135">
        <f t="shared" si="61"/>
        <v>2.7467398156358395E-2</v>
      </c>
      <c r="S135">
        <f t="shared" si="62"/>
        <v>1.8035062458865138E-2</v>
      </c>
      <c r="T135">
        <f>Q135*R2*S135</f>
        <v>6.3634821058816457E-5</v>
      </c>
      <c r="U135">
        <f>D2*E2*G2*(P135+T135)</f>
        <v>1059621.4833485819</v>
      </c>
      <c r="V135">
        <f t="shared" si="63"/>
        <v>1059.6214833485819</v>
      </c>
      <c r="W135" s="2">
        <v>24</v>
      </c>
      <c r="X135">
        <f t="shared" si="64"/>
        <v>414.48</v>
      </c>
      <c r="Y135" s="6">
        <f t="shared" si="65"/>
        <v>297.3</v>
      </c>
      <c r="Z135">
        <f t="shared" si="66"/>
        <v>2.4624618961402045</v>
      </c>
      <c r="AA135" s="2">
        <v>31</v>
      </c>
      <c r="AB135">
        <f t="shared" si="67"/>
        <v>535.37</v>
      </c>
      <c r="AC135" s="6">
        <f t="shared" si="56"/>
        <v>304.3</v>
      </c>
      <c r="AD135">
        <f t="shared" si="68"/>
        <v>3.5479274662728466</v>
      </c>
      <c r="AE135" s="8">
        <v>62</v>
      </c>
      <c r="AF135">
        <f t="shared" si="69"/>
        <v>0.62</v>
      </c>
      <c r="AG135" s="8">
        <v>99</v>
      </c>
      <c r="AH135">
        <f t="shared" si="70"/>
        <v>0.99</v>
      </c>
      <c r="AI135">
        <f t="shared" si="71"/>
        <v>2.3187761531339834</v>
      </c>
      <c r="AL135">
        <f t="shared" si="72"/>
        <v>798.00036227262819</v>
      </c>
      <c r="AM135">
        <v>12.5154</v>
      </c>
      <c r="AN135">
        <f t="shared" si="73"/>
        <v>1.568345152671027E-2</v>
      </c>
      <c r="AO135" s="6">
        <f t="shared" si="74"/>
        <v>7797608001.4891062</v>
      </c>
      <c r="AP135">
        <f t="shared" si="75"/>
        <v>8558711713.0389957</v>
      </c>
      <c r="AQ135">
        <f t="shared" si="76"/>
        <v>8178159857.2640514</v>
      </c>
      <c r="AR135">
        <f t="shared" si="77"/>
        <v>40.097517780165646</v>
      </c>
      <c r="AS135">
        <f t="shared" si="78"/>
        <v>0.12681460509353351</v>
      </c>
      <c r="AT135">
        <f t="shared" si="79"/>
        <v>-0.32882734043894113</v>
      </c>
      <c r="AU135">
        <f t="shared" si="80"/>
        <v>-1.6720708749625681</v>
      </c>
      <c r="AX135">
        <f>AW2*AM135</f>
        <v>8.7607799999999987</v>
      </c>
      <c r="AY135">
        <f t="shared" si="81"/>
        <v>10.432850874962567</v>
      </c>
    </row>
    <row r="136" spans="6:51" x14ac:dyDescent="0.25">
      <c r="F136">
        <f t="shared" si="82"/>
        <v>135</v>
      </c>
      <c r="G136">
        <f t="shared" si="57"/>
        <v>1.0329728156056779</v>
      </c>
      <c r="H136">
        <f t="shared" si="83"/>
        <v>6.6757427189671542E-3</v>
      </c>
      <c r="K136">
        <f t="shared" si="58"/>
        <v>1.8037989241033069E-2</v>
      </c>
      <c r="L136">
        <f>ACOS(-J2*K136)</f>
        <v>1.5731328025928872</v>
      </c>
      <c r="N136">
        <f t="shared" si="59"/>
        <v>0.99983735516069261</v>
      </c>
      <c r="O136">
        <f t="shared" si="60"/>
        <v>2.7463944437932916E-2</v>
      </c>
      <c r="P136">
        <f>M2*N136*O136</f>
        <v>2.723197600769716E-2</v>
      </c>
      <c r="Q136">
        <f t="shared" si="61"/>
        <v>2.7467398140510729E-2</v>
      </c>
      <c r="S136">
        <f t="shared" si="62"/>
        <v>1.8035055455171534E-2</v>
      </c>
      <c r="T136">
        <f>Q136*R2*S136</f>
        <v>6.3634796310305274E-5</v>
      </c>
      <c r="U136">
        <f>D2*E2*G2*(P136+T136)</f>
        <v>1059621.4819116304</v>
      </c>
      <c r="V136">
        <f t="shared" si="63"/>
        <v>1059.6214819116303</v>
      </c>
      <c r="W136" s="2">
        <v>21</v>
      </c>
      <c r="X136">
        <f t="shared" si="64"/>
        <v>362.67</v>
      </c>
      <c r="Y136" s="6">
        <f t="shared" si="65"/>
        <v>294.3</v>
      </c>
      <c r="Z136">
        <f t="shared" si="66"/>
        <v>2.0945280629249932</v>
      </c>
      <c r="AA136" s="2">
        <v>31.2</v>
      </c>
      <c r="AB136">
        <f t="shared" si="67"/>
        <v>538.82399999999996</v>
      </c>
      <c r="AC136" s="6">
        <f t="shared" si="56"/>
        <v>304.5</v>
      </c>
      <c r="AD136">
        <f t="shared" si="68"/>
        <v>3.5842571435281498</v>
      </c>
      <c r="AE136" s="8">
        <v>60</v>
      </c>
      <c r="AF136">
        <f t="shared" si="69"/>
        <v>0.6</v>
      </c>
      <c r="AG136" s="8">
        <v>97</v>
      </c>
      <c r="AH136">
        <f t="shared" si="70"/>
        <v>0.97</v>
      </c>
      <c r="AI136">
        <f t="shared" si="71"/>
        <v>2.0911232535770665</v>
      </c>
      <c r="AL136">
        <f t="shared" si="72"/>
        <v>798.00036119046081</v>
      </c>
      <c r="AM136">
        <v>15.807600000000001</v>
      </c>
      <c r="AN136">
        <f t="shared" si="73"/>
        <v>1.9809013590442674E-2</v>
      </c>
      <c r="AO136" s="6">
        <f t="shared" si="74"/>
        <v>7487459175.1471529</v>
      </c>
      <c r="AP136">
        <f t="shared" si="75"/>
        <v>8581245003.5920935</v>
      </c>
      <c r="AQ136">
        <f t="shared" si="76"/>
        <v>8034352089.3696232</v>
      </c>
      <c r="AR136">
        <f t="shared" si="77"/>
        <v>39.392428294179261</v>
      </c>
      <c r="AS136">
        <f t="shared" si="78"/>
        <v>0.13754996722620541</v>
      </c>
      <c r="AT136">
        <f t="shared" si="79"/>
        <v>-0.32325783165290234</v>
      </c>
      <c r="AU136">
        <f t="shared" si="80"/>
        <v>-1.7515490343729525</v>
      </c>
      <c r="AX136">
        <f>AW2*AM136</f>
        <v>11.06532</v>
      </c>
      <c r="AY136">
        <f t="shared" si="81"/>
        <v>12.816869034372953</v>
      </c>
    </row>
    <row r="137" spans="6:51" x14ac:dyDescent="0.25">
      <c r="F137">
        <f t="shared" si="82"/>
        <v>136</v>
      </c>
      <c r="G137">
        <f t="shared" si="57"/>
        <v>1.0329724114386434</v>
      </c>
      <c r="H137">
        <f t="shared" si="83"/>
        <v>6.798706804724928E-3</v>
      </c>
      <c r="K137">
        <f t="shared" si="58"/>
        <v>1.803798218185225E-2</v>
      </c>
      <c r="L137">
        <f>ACOS(-J2*K137)</f>
        <v>1.573132801678504</v>
      </c>
      <c r="N137">
        <f t="shared" si="59"/>
        <v>0.9998373552879638</v>
      </c>
      <c r="O137">
        <f t="shared" si="60"/>
        <v>2.7463944421973519E-2</v>
      </c>
      <c r="P137">
        <f>M2*N137*O137</f>
        <v>2.723197599533897E-2</v>
      </c>
      <c r="Q137">
        <f t="shared" si="61"/>
        <v>2.7467398124545309E-2</v>
      </c>
      <c r="S137">
        <f t="shared" si="62"/>
        <v>1.8035048399434567E-2</v>
      </c>
      <c r="T137">
        <f>Q137*R2*S137</f>
        <v>6.3634771377891786E-5</v>
      </c>
      <c r="U137">
        <f>D2*E2*G2*(P137+T137)</f>
        <v>1059621.480464001</v>
      </c>
      <c r="V137">
        <f t="shared" si="63"/>
        <v>1059.621480464001</v>
      </c>
      <c r="W137" s="2">
        <v>23.5</v>
      </c>
      <c r="X137">
        <f t="shared" si="64"/>
        <v>405.84499999999997</v>
      </c>
      <c r="Y137" s="6">
        <f t="shared" si="65"/>
        <v>296.8</v>
      </c>
      <c r="Z137">
        <f t="shared" si="66"/>
        <v>2.3974761634350776</v>
      </c>
      <c r="AA137" s="2">
        <v>32</v>
      </c>
      <c r="AB137">
        <f t="shared" si="67"/>
        <v>552.64</v>
      </c>
      <c r="AC137" s="6">
        <f t="shared" si="56"/>
        <v>305.3</v>
      </c>
      <c r="AD137">
        <f t="shared" si="68"/>
        <v>3.7328359060309499</v>
      </c>
      <c r="AE137" s="8">
        <v>62</v>
      </c>
      <c r="AF137">
        <f t="shared" si="69"/>
        <v>0.62</v>
      </c>
      <c r="AG137" s="8">
        <v>97</v>
      </c>
      <c r="AH137">
        <f t="shared" si="70"/>
        <v>0.97</v>
      </c>
      <c r="AI137">
        <f t="shared" si="71"/>
        <v>2.3199550701356069</v>
      </c>
      <c r="AL137">
        <f t="shared" si="72"/>
        <v>798.0003601002519</v>
      </c>
      <c r="AM137">
        <v>14.7186</v>
      </c>
      <c r="AN137">
        <f t="shared" si="73"/>
        <v>1.8444352579177932E-2</v>
      </c>
      <c r="AO137" s="6">
        <f t="shared" si="74"/>
        <v>7745259436.8026133</v>
      </c>
      <c r="AP137">
        <f t="shared" si="75"/>
        <v>8671823398.6377773</v>
      </c>
      <c r="AQ137">
        <f t="shared" si="76"/>
        <v>8208541417.7201958</v>
      </c>
      <c r="AR137">
        <f t="shared" si="77"/>
        <v>40.246478571082122</v>
      </c>
      <c r="AS137">
        <f t="shared" si="78"/>
        <v>0.12676041789888565</v>
      </c>
      <c r="AT137">
        <f t="shared" si="79"/>
        <v>-0.32510012401810978</v>
      </c>
      <c r="AU137">
        <f t="shared" si="80"/>
        <v>-1.6585504425969453</v>
      </c>
      <c r="AX137">
        <f>AW2*AM137</f>
        <v>10.30302</v>
      </c>
      <c r="AY137">
        <f t="shared" si="81"/>
        <v>11.961570442596946</v>
      </c>
    </row>
    <row r="138" spans="6:51" x14ac:dyDescent="0.25">
      <c r="F138">
        <f t="shared" si="82"/>
        <v>137</v>
      </c>
      <c r="G138">
        <f t="shared" si="57"/>
        <v>1.0329720042904953</v>
      </c>
      <c r="H138">
        <f t="shared" si="83"/>
        <v>6.9216702757955665E-3</v>
      </c>
      <c r="K138">
        <f t="shared" si="58"/>
        <v>1.8037975070603306E-2</v>
      </c>
      <c r="L138">
        <f>ACOS(-J2*K138)</f>
        <v>1.5731328007573764</v>
      </c>
      <c r="N138">
        <f t="shared" si="59"/>
        <v>0.9998373554161738</v>
      </c>
      <c r="O138">
        <f t="shared" si="60"/>
        <v>2.7463944405896407E-2</v>
      </c>
      <c r="P138">
        <f>M2*N138*O138</f>
        <v>2.7231975982889629E-2</v>
      </c>
      <c r="Q138">
        <f t="shared" si="61"/>
        <v>2.7467398108462129E-2</v>
      </c>
      <c r="S138">
        <f t="shared" si="62"/>
        <v>1.8035041291654879E-2</v>
      </c>
      <c r="T138">
        <f>Q138*R2*S138</f>
        <v>6.3634746261578243E-5</v>
      </c>
      <c r="U138">
        <f>D2*E2*G2*(P138+T138)</f>
        <v>1059621.4790056942</v>
      </c>
      <c r="V138">
        <f t="shared" si="63"/>
        <v>1059.6214790056943</v>
      </c>
      <c r="W138" s="2">
        <v>22</v>
      </c>
      <c r="X138">
        <f t="shared" si="64"/>
        <v>379.94</v>
      </c>
      <c r="Y138" s="6">
        <f t="shared" si="65"/>
        <v>295.3</v>
      </c>
      <c r="Z138">
        <f t="shared" si="66"/>
        <v>2.2114271288940266</v>
      </c>
      <c r="AA138" s="2">
        <v>28.5</v>
      </c>
      <c r="AB138">
        <f t="shared" si="67"/>
        <v>492.19499999999999</v>
      </c>
      <c r="AC138" s="6">
        <f t="shared" si="56"/>
        <v>301.8</v>
      </c>
      <c r="AD138">
        <f t="shared" si="68"/>
        <v>3.1201438467792553</v>
      </c>
      <c r="AE138" s="8">
        <v>72</v>
      </c>
      <c r="AF138">
        <f t="shared" si="69"/>
        <v>0.72</v>
      </c>
      <c r="AG138" s="8">
        <v>97</v>
      </c>
      <c r="AH138">
        <f t="shared" si="70"/>
        <v>0.97</v>
      </c>
      <c r="AI138">
        <f t="shared" si="71"/>
        <v>2.1957939423541348</v>
      </c>
      <c r="AL138">
        <f t="shared" si="72"/>
        <v>798.00035900200191</v>
      </c>
      <c r="AM138">
        <v>13.008599999999999</v>
      </c>
      <c r="AN138">
        <f t="shared" si="73"/>
        <v>1.6301496425727004E-2</v>
      </c>
      <c r="AO138" s="6">
        <f t="shared" si="74"/>
        <v>7589794316.8739386</v>
      </c>
      <c r="AP138">
        <f t="shared" si="75"/>
        <v>8280773520.7485352</v>
      </c>
      <c r="AQ138">
        <f t="shared" si="76"/>
        <v>7935283918.8112373</v>
      </c>
      <c r="AR138">
        <f t="shared" si="77"/>
        <v>38.906697053931495</v>
      </c>
      <c r="AS138">
        <f t="shared" si="78"/>
        <v>0.13254503797175388</v>
      </c>
      <c r="AT138">
        <f t="shared" si="79"/>
        <v>-0.32799297982526854</v>
      </c>
      <c r="AU138">
        <f t="shared" si="80"/>
        <v>-1.6914235991186586</v>
      </c>
      <c r="AX138">
        <f>AW2*AM138</f>
        <v>9.1060199999999991</v>
      </c>
      <c r="AY138">
        <f t="shared" si="81"/>
        <v>10.797443599118658</v>
      </c>
    </row>
    <row r="139" spans="6:51" x14ac:dyDescent="0.25">
      <c r="F139">
        <f t="shared" si="82"/>
        <v>138</v>
      </c>
      <c r="G139">
        <f t="shared" si="57"/>
        <v>1.0329715941612703</v>
      </c>
      <c r="H139">
        <f t="shared" si="83"/>
        <v>7.0446331210616536E-3</v>
      </c>
      <c r="K139">
        <f t="shared" si="58"/>
        <v>1.803796790728688E-2</v>
      </c>
      <c r="L139">
        <f>ACOS(-J2*K139)</f>
        <v>1.5731327998295044</v>
      </c>
      <c r="N139">
        <f t="shared" si="59"/>
        <v>0.99983735554532249</v>
      </c>
      <c r="O139">
        <f t="shared" si="60"/>
        <v>2.7463944389701577E-2</v>
      </c>
      <c r="P139">
        <f>M2*N139*O139</f>
        <v>2.7231975970349133E-2</v>
      </c>
      <c r="Q139">
        <f t="shared" si="61"/>
        <v>2.7467398092261189E-2</v>
      </c>
      <c r="S139">
        <f t="shared" si="62"/>
        <v>1.8035034131833109E-2</v>
      </c>
      <c r="T139">
        <f>Q139*R2*S139</f>
        <v>6.3634720961366895E-5</v>
      </c>
      <c r="U139">
        <f>D2*E2*G2*(P139+T139)</f>
        <v>1059621.47753671</v>
      </c>
      <c r="V139">
        <f t="shared" si="63"/>
        <v>1059.62147753671</v>
      </c>
      <c r="W139" s="2">
        <v>22.1</v>
      </c>
      <c r="X139">
        <f t="shared" si="64"/>
        <v>381.66700000000003</v>
      </c>
      <c r="Y139" s="6">
        <f t="shared" si="65"/>
        <v>295.40000000000003</v>
      </c>
      <c r="Z139">
        <f t="shared" si="66"/>
        <v>2.223425053404688</v>
      </c>
      <c r="AA139" s="2">
        <v>31.5</v>
      </c>
      <c r="AB139">
        <f t="shared" si="67"/>
        <v>544.005</v>
      </c>
      <c r="AC139" s="6">
        <f t="shared" si="56"/>
        <v>304.8</v>
      </c>
      <c r="AD139">
        <f t="shared" si="68"/>
        <v>3.6393591244975094</v>
      </c>
      <c r="AE139" s="8">
        <v>54</v>
      </c>
      <c r="AF139">
        <f t="shared" si="69"/>
        <v>0.54</v>
      </c>
      <c r="AG139" s="8">
        <v>95</v>
      </c>
      <c r="AH139">
        <f t="shared" si="70"/>
        <v>0.95</v>
      </c>
      <c r="AI139">
        <f t="shared" si="71"/>
        <v>2.0387538639815546</v>
      </c>
      <c r="AL139">
        <f t="shared" si="72"/>
        <v>798.00035789571064</v>
      </c>
      <c r="AM139">
        <v>13.797000000000001</v>
      </c>
      <c r="AN139">
        <f t="shared" si="73"/>
        <v>1.7289465930042987E-2</v>
      </c>
      <c r="AO139" s="6">
        <f t="shared" si="74"/>
        <v>7600085213.0842552</v>
      </c>
      <c r="AP139">
        <f t="shared" si="75"/>
        <v>8615128329.202486</v>
      </c>
      <c r="AQ139">
        <f t="shared" si="76"/>
        <v>8107606771.1433706</v>
      </c>
      <c r="AR139">
        <f t="shared" si="77"/>
        <v>39.751595998915946</v>
      </c>
      <c r="AS139">
        <f t="shared" si="78"/>
        <v>0.14010108621095893</v>
      </c>
      <c r="AT139">
        <f t="shared" si="79"/>
        <v>-0.32665922099444195</v>
      </c>
      <c r="AU139">
        <f t="shared" si="80"/>
        <v>-1.8192441807531758</v>
      </c>
      <c r="AX139">
        <f>AW2*AM139</f>
        <v>9.6578999999999997</v>
      </c>
      <c r="AY139">
        <f t="shared" si="81"/>
        <v>11.477144180753175</v>
      </c>
    </row>
    <row r="140" spans="6:51" x14ac:dyDescent="0.25">
      <c r="F140">
        <f t="shared" si="82"/>
        <v>139</v>
      </c>
      <c r="G140">
        <f t="shared" si="57"/>
        <v>1.0329711810510056</v>
      </c>
      <c r="H140">
        <f t="shared" si="83"/>
        <v>7.1675953294058218E-3</v>
      </c>
      <c r="K140">
        <f t="shared" si="58"/>
        <v>1.8037960691903616E-2</v>
      </c>
      <c r="L140">
        <f>ACOS(-J2*K140)</f>
        <v>1.573132798894888</v>
      </c>
      <c r="N140">
        <f t="shared" si="59"/>
        <v>0.99983735567540977</v>
      </c>
      <c r="O140">
        <f t="shared" si="60"/>
        <v>2.7463944373389032E-2</v>
      </c>
      <c r="P140">
        <f>M2*N140*O140</f>
        <v>2.7231975957717477E-2</v>
      </c>
      <c r="Q140">
        <f t="shared" si="61"/>
        <v>2.7467398075942489E-2</v>
      </c>
      <c r="S140">
        <f t="shared" si="62"/>
        <v>1.8035026919969898E-2</v>
      </c>
      <c r="T140">
        <f>Q140*R2*S140</f>
        <v>6.3634695477260005E-5</v>
      </c>
      <c r="U140">
        <f>D2*E2*G2*(P140+T140)</f>
        <v>1059621.4760570477</v>
      </c>
      <c r="V140">
        <f t="shared" si="63"/>
        <v>1059.6214760570476</v>
      </c>
      <c r="W140" s="2">
        <v>22.5</v>
      </c>
      <c r="X140">
        <f t="shared" si="64"/>
        <v>388.57499999999999</v>
      </c>
      <c r="Y140" s="6">
        <f t="shared" si="65"/>
        <v>295.8</v>
      </c>
      <c r="Z140">
        <f t="shared" si="66"/>
        <v>2.2719881109601614</v>
      </c>
      <c r="AA140" s="2">
        <v>34</v>
      </c>
      <c r="AB140">
        <f t="shared" si="67"/>
        <v>587.17999999999995</v>
      </c>
      <c r="AC140" s="6">
        <f t="shared" si="56"/>
        <v>307.3</v>
      </c>
      <c r="AD140">
        <f t="shared" si="68"/>
        <v>4.1279690380750855</v>
      </c>
      <c r="AE140" s="8">
        <v>45</v>
      </c>
      <c r="AF140">
        <f t="shared" si="69"/>
        <v>0.45</v>
      </c>
      <c r="AG140" s="8">
        <v>95</v>
      </c>
      <c r="AH140">
        <f t="shared" si="70"/>
        <v>0.95</v>
      </c>
      <c r="AI140">
        <f t="shared" si="71"/>
        <v>2.0079873862729709</v>
      </c>
      <c r="AL140">
        <f t="shared" si="72"/>
        <v>798.00035678137772</v>
      </c>
      <c r="AM140">
        <v>22.0932</v>
      </c>
      <c r="AN140">
        <f t="shared" si="73"/>
        <v>2.7685701907590388E-2</v>
      </c>
      <c r="AO140" s="6">
        <f t="shared" si="74"/>
        <v>7641353482.9750309</v>
      </c>
      <c r="AP140">
        <f t="shared" si="75"/>
        <v>8901406526.1969452</v>
      </c>
      <c r="AQ140">
        <f t="shared" si="76"/>
        <v>8271380004.585988</v>
      </c>
      <c r="AR140">
        <f t="shared" si="77"/>
        <v>40.554576162485098</v>
      </c>
      <c r="AS140">
        <f t="shared" si="78"/>
        <v>0.14161513976376569</v>
      </c>
      <c r="AT140">
        <f t="shared" si="79"/>
        <v>-0.31262430242475292</v>
      </c>
      <c r="AU140">
        <f t="shared" si="80"/>
        <v>-1.7954457525072991</v>
      </c>
      <c r="AX140">
        <f>AW2*AM140</f>
        <v>15.465239999999998</v>
      </c>
      <c r="AY140">
        <f t="shared" si="81"/>
        <v>17.260685752507296</v>
      </c>
    </row>
    <row r="141" spans="6:51" x14ac:dyDescent="0.25">
      <c r="F141">
        <f t="shared" si="82"/>
        <v>140</v>
      </c>
      <c r="G141">
        <f t="shared" si="57"/>
        <v>1.0329707649597386</v>
      </c>
      <c r="H141">
        <f t="shared" si="83"/>
        <v>7.2905568897107713E-3</v>
      </c>
      <c r="K141">
        <f t="shared" si="58"/>
        <v>1.8037953424454179E-2</v>
      </c>
      <c r="L141">
        <f>ACOS(-J2*K141)</f>
        <v>1.5731327979535275</v>
      </c>
      <c r="N141">
        <f t="shared" si="59"/>
        <v>0.99983735580643585</v>
      </c>
      <c r="O141">
        <f t="shared" si="60"/>
        <v>2.7463944356958779E-2</v>
      </c>
      <c r="P141">
        <f>M2*N141*O141</f>
        <v>2.7231975944994678E-2</v>
      </c>
      <c r="Q141">
        <f t="shared" si="61"/>
        <v>2.7467398059506036E-2</v>
      </c>
      <c r="S141">
        <f t="shared" si="62"/>
        <v>1.8035019656065909E-2</v>
      </c>
      <c r="T141">
        <f>Q141*R2*S141</f>
        <v>6.3634669809259931E-5</v>
      </c>
      <c r="U141">
        <f>D2*E2*G2*(P141+T141)</f>
        <v>1059621.4745667088</v>
      </c>
      <c r="V141">
        <f t="shared" si="63"/>
        <v>1059.6214745667087</v>
      </c>
      <c r="W141" s="2">
        <v>24</v>
      </c>
      <c r="X141">
        <f t="shared" si="64"/>
        <v>414.48</v>
      </c>
      <c r="Y141" s="6">
        <f t="shared" si="65"/>
        <v>297.3</v>
      </c>
      <c r="Z141">
        <f t="shared" si="66"/>
        <v>2.4624618961402045</v>
      </c>
      <c r="AA141" s="2">
        <v>32.5</v>
      </c>
      <c r="AB141">
        <f t="shared" si="67"/>
        <v>561.27499999999998</v>
      </c>
      <c r="AC141" s="6">
        <f t="shared" si="56"/>
        <v>305.8</v>
      </c>
      <c r="AD141">
        <f t="shared" si="68"/>
        <v>3.828396124508755</v>
      </c>
      <c r="AE141" s="8">
        <v>60</v>
      </c>
      <c r="AF141">
        <f t="shared" si="69"/>
        <v>0.6</v>
      </c>
      <c r="AG141" s="8">
        <v>96</v>
      </c>
      <c r="AH141">
        <f t="shared" si="70"/>
        <v>0.96</v>
      </c>
      <c r="AI141">
        <f t="shared" si="71"/>
        <v>2.3305005474999243</v>
      </c>
      <c r="AL141">
        <f t="shared" si="72"/>
        <v>798.0003556590043</v>
      </c>
      <c r="AM141">
        <v>13.662000000000001</v>
      </c>
      <c r="AN141">
        <f t="shared" si="73"/>
        <v>1.7120293121570922E-2</v>
      </c>
      <c r="AO141" s="6">
        <f t="shared" si="74"/>
        <v>7797608001.4891062</v>
      </c>
      <c r="AP141">
        <f t="shared" si="75"/>
        <v>8728797836.0748711</v>
      </c>
      <c r="AQ141">
        <f t="shared" si="76"/>
        <v>8263202918.7819881</v>
      </c>
      <c r="AR141">
        <f t="shared" si="77"/>
        <v>40.514483910788087</v>
      </c>
      <c r="AS141">
        <f t="shared" si="78"/>
        <v>0.12627632154812954</v>
      </c>
      <c r="AT141">
        <f t="shared" si="79"/>
        <v>-0.32688760428587921</v>
      </c>
      <c r="AU141">
        <f t="shared" si="80"/>
        <v>-1.6723635205186946</v>
      </c>
      <c r="AX141">
        <f>AW2*AM141</f>
        <v>9.5633999999999997</v>
      </c>
      <c r="AY141">
        <f t="shared" si="81"/>
        <v>11.235763520518695</v>
      </c>
    </row>
    <row r="142" spans="6:51" x14ac:dyDescent="0.25">
      <c r="F142">
        <f t="shared" si="82"/>
        <v>141</v>
      </c>
      <c r="G142">
        <f t="shared" si="57"/>
        <v>1.032970345887507</v>
      </c>
      <c r="H142">
        <f t="shared" si="83"/>
        <v>7.413517790859258E-3</v>
      </c>
      <c r="K142">
        <f t="shared" si="58"/>
        <v>1.803794610493922E-2</v>
      </c>
      <c r="L142">
        <f>ACOS(-J2*K142)</f>
        <v>1.573132797005423</v>
      </c>
      <c r="N142">
        <f t="shared" si="59"/>
        <v>0.9998373559384004</v>
      </c>
      <c r="O142">
        <f t="shared" si="60"/>
        <v>2.7463944340410818E-2</v>
      </c>
      <c r="P142">
        <f>M2*N142*O142</f>
        <v>2.7231975932180727E-2</v>
      </c>
      <c r="Q142">
        <f t="shared" si="61"/>
        <v>2.746739804295183E-2</v>
      </c>
      <c r="S142">
        <f t="shared" si="62"/>
        <v>1.8035012340121798E-2</v>
      </c>
      <c r="T142">
        <f>Q142*R2*S142</f>
        <v>6.363464395736899E-5</v>
      </c>
      <c r="U142">
        <f>D2*E2*G2*(P142+T142)</f>
        <v>1059621.4730656925</v>
      </c>
      <c r="V142">
        <f t="shared" si="63"/>
        <v>1059.6214730656925</v>
      </c>
      <c r="W142" s="2">
        <v>24.5</v>
      </c>
      <c r="X142">
        <f t="shared" si="64"/>
        <v>423.11500000000001</v>
      </c>
      <c r="Y142" s="6">
        <f t="shared" si="65"/>
        <v>297.8</v>
      </c>
      <c r="Z142">
        <f t="shared" si="66"/>
        <v>2.5289819903542559</v>
      </c>
      <c r="AA142" s="2">
        <v>31.5</v>
      </c>
      <c r="AB142">
        <f t="shared" si="67"/>
        <v>544.005</v>
      </c>
      <c r="AC142" s="6">
        <f t="shared" si="56"/>
        <v>304.8</v>
      </c>
      <c r="AD142">
        <f t="shared" si="68"/>
        <v>3.6393591244975094</v>
      </c>
      <c r="AE142" s="8">
        <v>71</v>
      </c>
      <c r="AF142">
        <f t="shared" si="69"/>
        <v>0.71</v>
      </c>
      <c r="AG142" s="8">
        <v>97</v>
      </c>
      <c r="AH142">
        <f t="shared" si="70"/>
        <v>0.97</v>
      </c>
      <c r="AI142">
        <f t="shared" si="71"/>
        <v>2.5185287545184298</v>
      </c>
      <c r="AL142">
        <f t="shared" si="72"/>
        <v>798.00035452858981</v>
      </c>
      <c r="AM142">
        <v>14.353199999999999</v>
      </c>
      <c r="AN142">
        <f t="shared" si="73"/>
        <v>1.7986458174544296E-2</v>
      </c>
      <c r="AO142" s="6">
        <f t="shared" si="74"/>
        <v>7850221478.4973993</v>
      </c>
      <c r="AP142">
        <f t="shared" si="75"/>
        <v>8615128329.202486</v>
      </c>
      <c r="AQ142">
        <f t="shared" si="76"/>
        <v>8232674903.8499432</v>
      </c>
      <c r="AR142">
        <f t="shared" si="77"/>
        <v>40.364805053576269</v>
      </c>
      <c r="AS142">
        <f t="shared" si="78"/>
        <v>0.11782177517010983</v>
      </c>
      <c r="AT142">
        <f t="shared" si="79"/>
        <v>-0.32571828146436516</v>
      </c>
      <c r="AU142">
        <f t="shared" si="80"/>
        <v>-1.5490682614344788</v>
      </c>
      <c r="AX142">
        <f>AW2*AM142</f>
        <v>10.047239999999999</v>
      </c>
      <c r="AY142">
        <f t="shared" si="81"/>
        <v>11.596308261434478</v>
      </c>
    </row>
    <row r="143" spans="6:51" x14ac:dyDescent="0.25">
      <c r="F143">
        <f t="shared" si="82"/>
        <v>142</v>
      </c>
      <c r="G143">
        <f t="shared" si="57"/>
        <v>1.0329699238343486</v>
      </c>
      <c r="H143">
        <f t="shared" si="83"/>
        <v>7.5364780217340955E-3</v>
      </c>
      <c r="K143">
        <f t="shared" si="58"/>
        <v>1.8037938733359394E-2</v>
      </c>
      <c r="L143">
        <f>ACOS(-J2*K143)</f>
        <v>1.5731327960505743</v>
      </c>
      <c r="N143">
        <f t="shared" si="59"/>
        <v>0.99983735607130375</v>
      </c>
      <c r="O143">
        <f t="shared" si="60"/>
        <v>2.7463944323745146E-2</v>
      </c>
      <c r="P143">
        <f>M2*N143*O143</f>
        <v>2.723197591927563E-2</v>
      </c>
      <c r="Q143">
        <f t="shared" si="61"/>
        <v>2.7467398026279868E-2</v>
      </c>
      <c r="S143">
        <f t="shared" si="62"/>
        <v>1.8035004972138217E-2</v>
      </c>
      <c r="T143">
        <f>Q143*R2*S143</f>
        <v>6.3634617921589487E-5</v>
      </c>
      <c r="U143">
        <f>D2*E2*G2*(P143+T143)</f>
        <v>1059621.4715539992</v>
      </c>
      <c r="V143">
        <f t="shared" si="63"/>
        <v>1059.6214715539993</v>
      </c>
      <c r="W143" s="2">
        <v>21</v>
      </c>
      <c r="X143">
        <f t="shared" si="64"/>
        <v>362.67</v>
      </c>
      <c r="Y143" s="6">
        <f t="shared" si="65"/>
        <v>294.3</v>
      </c>
      <c r="Z143">
        <f t="shared" si="66"/>
        <v>2.0945280629249932</v>
      </c>
      <c r="AA143" s="2">
        <v>33</v>
      </c>
      <c r="AB143">
        <f t="shared" si="67"/>
        <v>569.91</v>
      </c>
      <c r="AC143" s="6">
        <f t="shared" si="56"/>
        <v>306.3</v>
      </c>
      <c r="AD143">
        <f t="shared" si="68"/>
        <v>3.9260786579739286</v>
      </c>
      <c r="AE143" s="8">
        <v>55</v>
      </c>
      <c r="AF143">
        <f t="shared" si="69"/>
        <v>0.55000000000000004</v>
      </c>
      <c r="AG143" s="8">
        <v>98</v>
      </c>
      <c r="AH143">
        <f t="shared" si="70"/>
        <v>0.98</v>
      </c>
      <c r="AI143">
        <f t="shared" si="71"/>
        <v>2.1059903817760768</v>
      </c>
      <c r="AL143">
        <f t="shared" si="72"/>
        <v>798.00035339013448</v>
      </c>
      <c r="AM143">
        <v>15.102</v>
      </c>
      <c r="AN143">
        <f t="shared" si="73"/>
        <v>1.8924803649324678E-2</v>
      </c>
      <c r="AO143" s="6">
        <f t="shared" si="74"/>
        <v>7487459175.1471529</v>
      </c>
      <c r="AP143">
        <f t="shared" si="75"/>
        <v>8786052557.743763</v>
      </c>
      <c r="AQ143">
        <f t="shared" si="76"/>
        <v>8136755866.4454575</v>
      </c>
      <c r="AR143">
        <f t="shared" si="77"/>
        <v>39.894514013182082</v>
      </c>
      <c r="AS143">
        <f t="shared" si="78"/>
        <v>0.13683156868545962</v>
      </c>
      <c r="AT143">
        <f t="shared" si="79"/>
        <v>-0.32445151507341163</v>
      </c>
      <c r="AU143">
        <f t="shared" si="80"/>
        <v>-1.7711253182821953</v>
      </c>
      <c r="AX143">
        <f>AW2*AM143</f>
        <v>10.571399999999999</v>
      </c>
      <c r="AY143">
        <f t="shared" si="81"/>
        <v>12.342525318282194</v>
      </c>
    </row>
    <row r="144" spans="6:51" x14ac:dyDescent="0.25">
      <c r="F144">
        <f t="shared" si="82"/>
        <v>143</v>
      </c>
      <c r="G144">
        <f t="shared" si="57"/>
        <v>1.0329694988003013</v>
      </c>
      <c r="H144">
        <f t="shared" si="83"/>
        <v>7.6594375712181577E-3</v>
      </c>
      <c r="K144">
        <f t="shared" si="58"/>
        <v>1.8037931309715372E-2</v>
      </c>
      <c r="L144">
        <f>ACOS(-J2*K144)</f>
        <v>1.5731327950889817</v>
      </c>
      <c r="N144">
        <f t="shared" si="59"/>
        <v>0.99983735620514558</v>
      </c>
      <c r="O144">
        <f t="shared" si="60"/>
        <v>2.7463944306961769E-2</v>
      </c>
      <c r="P144">
        <f>M2*N144*O144</f>
        <v>2.723197590627938E-2</v>
      </c>
      <c r="Q144">
        <f t="shared" si="61"/>
        <v>2.7467398009490159E-2</v>
      </c>
      <c r="S144">
        <f t="shared" si="62"/>
        <v>1.8034997552115836E-2</v>
      </c>
      <c r="T144">
        <f>Q144*R2*S144</f>
        <v>6.363459170192378E-5</v>
      </c>
      <c r="U144">
        <f>D2*E2*G2*(P144+T144)</f>
        <v>1059621.4700316289</v>
      </c>
      <c r="V144">
        <f t="shared" si="63"/>
        <v>1059.6214700316289</v>
      </c>
      <c r="W144" s="2">
        <v>21.2</v>
      </c>
      <c r="X144">
        <f t="shared" si="64"/>
        <v>366.12399999999997</v>
      </c>
      <c r="Y144" s="6">
        <f t="shared" si="65"/>
        <v>294.5</v>
      </c>
      <c r="Z144">
        <f t="shared" si="66"/>
        <v>2.1174652304176274</v>
      </c>
      <c r="AA144" s="2">
        <v>32.5</v>
      </c>
      <c r="AB144">
        <f t="shared" si="67"/>
        <v>561.27499999999998</v>
      </c>
      <c r="AC144" s="6">
        <f t="shared" si="56"/>
        <v>305.8</v>
      </c>
      <c r="AD144">
        <f t="shared" si="68"/>
        <v>3.828396124508755</v>
      </c>
      <c r="AE144" s="8">
        <v>56</v>
      </c>
      <c r="AF144">
        <f t="shared" si="69"/>
        <v>0.56000000000000005</v>
      </c>
      <c r="AG144" s="8">
        <v>96</v>
      </c>
      <c r="AH144">
        <f t="shared" si="70"/>
        <v>0.96</v>
      </c>
      <c r="AI144">
        <f t="shared" si="71"/>
        <v>2.0883342254629129</v>
      </c>
      <c r="AL144">
        <f t="shared" si="72"/>
        <v>798.00035224363808</v>
      </c>
      <c r="AM144">
        <v>19.668600000000001</v>
      </c>
      <c r="AN144">
        <f t="shared" si="73"/>
        <v>2.4647357541510165E-2</v>
      </c>
      <c r="AO144" s="6">
        <f t="shared" si="74"/>
        <v>7507842908.4778538</v>
      </c>
      <c r="AP144">
        <f t="shared" si="75"/>
        <v>8728797836.0748711</v>
      </c>
      <c r="AQ144">
        <f t="shared" si="76"/>
        <v>8118320372.2763624</v>
      </c>
      <c r="AR144">
        <f t="shared" si="77"/>
        <v>39.804124785271007</v>
      </c>
      <c r="AS144">
        <f t="shared" si="78"/>
        <v>0.13768502077435521</v>
      </c>
      <c r="AT144">
        <f t="shared" si="79"/>
        <v>-0.31672606731896125</v>
      </c>
      <c r="AU144">
        <f t="shared" si="80"/>
        <v>-1.735795594742956</v>
      </c>
      <c r="AX144">
        <f>AW2*AM144</f>
        <v>13.76802</v>
      </c>
      <c r="AY144">
        <f t="shared" si="81"/>
        <v>15.503815594742957</v>
      </c>
    </row>
    <row r="145" spans="5:52" x14ac:dyDescent="0.25">
      <c r="F145">
        <f t="shared" si="82"/>
        <v>144</v>
      </c>
      <c r="G145">
        <f t="shared" si="57"/>
        <v>1.032969070785404</v>
      </c>
      <c r="H145">
        <f t="shared" si="83"/>
        <v>7.7823964281943814E-3</v>
      </c>
      <c r="K145">
        <f t="shared" si="58"/>
        <v>1.8037923834007832E-2</v>
      </c>
      <c r="L145">
        <f>ACOS(-J2*K145)</f>
        <v>1.5731327941206454</v>
      </c>
      <c r="N145">
        <f t="shared" si="59"/>
        <v>0.9998373563399261</v>
      </c>
      <c r="O145">
        <f t="shared" si="60"/>
        <v>2.7463944290060688E-2</v>
      </c>
      <c r="P145">
        <f>M2*N145*O145</f>
        <v>2.7231975893191988E-2</v>
      </c>
      <c r="Q145">
        <f t="shared" si="61"/>
        <v>2.7467397992582701E-2</v>
      </c>
      <c r="S145">
        <f t="shared" si="62"/>
        <v>1.8034990080055335E-2</v>
      </c>
      <c r="T145">
        <f>Q145*R2*S145</f>
        <v>6.3634565298374281E-5</v>
      </c>
      <c r="U145">
        <f>D2*E2*G2*(P145+T145)</f>
        <v>1059621.468498582</v>
      </c>
      <c r="V145">
        <f t="shared" si="63"/>
        <v>1059.6214684985821</v>
      </c>
      <c r="W145" s="2">
        <v>21.5</v>
      </c>
      <c r="X145">
        <f t="shared" si="64"/>
        <v>371.30500000000001</v>
      </c>
      <c r="Y145" s="6">
        <f t="shared" si="65"/>
        <v>294.8</v>
      </c>
      <c r="Z145">
        <f t="shared" si="66"/>
        <v>2.1522831732713339</v>
      </c>
      <c r="AA145" s="2">
        <v>33</v>
      </c>
      <c r="AB145">
        <f t="shared" si="67"/>
        <v>569.91</v>
      </c>
      <c r="AC145" s="6">
        <f t="shared" si="56"/>
        <v>306.3</v>
      </c>
      <c r="AD145">
        <f t="shared" si="68"/>
        <v>3.9260786579739286</v>
      </c>
      <c r="AE145" s="8">
        <v>52</v>
      </c>
      <c r="AF145">
        <f t="shared" si="69"/>
        <v>0.52</v>
      </c>
      <c r="AG145" s="8">
        <v>97</v>
      </c>
      <c r="AH145">
        <f t="shared" si="70"/>
        <v>0.97</v>
      </c>
      <c r="AI145">
        <f t="shared" si="71"/>
        <v>2.0646377901098183</v>
      </c>
      <c r="AL145">
        <f t="shared" si="72"/>
        <v>798.0003510891014</v>
      </c>
      <c r="AM145">
        <v>16.070399999999999</v>
      </c>
      <c r="AN145">
        <f t="shared" si="73"/>
        <v>2.0138337004573129E-2</v>
      </c>
      <c r="AO145" s="6">
        <f t="shared" si="74"/>
        <v>7538496509.1746454</v>
      </c>
      <c r="AP145">
        <f t="shared" si="75"/>
        <v>8786052557.743763</v>
      </c>
      <c r="AQ145">
        <f t="shared" si="76"/>
        <v>8162274533.4592037</v>
      </c>
      <c r="AR145">
        <f t="shared" si="77"/>
        <v>40.01963203755048</v>
      </c>
      <c r="AS145">
        <f t="shared" si="78"/>
        <v>0.13883613474047474</v>
      </c>
      <c r="AT145">
        <f t="shared" si="79"/>
        <v>-0.32281324504382625</v>
      </c>
      <c r="AU145">
        <f t="shared" si="80"/>
        <v>-1.7936055988665309</v>
      </c>
      <c r="AX145">
        <f>AW2*AM145</f>
        <v>11.249279999999999</v>
      </c>
      <c r="AY145">
        <f t="shared" si="81"/>
        <v>13.04288559886653</v>
      </c>
    </row>
    <row r="146" spans="5:52" x14ac:dyDescent="0.25">
      <c r="F146">
        <f t="shared" si="82"/>
        <v>145</v>
      </c>
      <c r="G146">
        <f t="shared" si="57"/>
        <v>1.0329686397896949</v>
      </c>
      <c r="H146">
        <f t="shared" si="83"/>
        <v>7.9053545815457715E-3</v>
      </c>
      <c r="K146">
        <f t="shared" si="58"/>
        <v>1.8037916306237439E-2</v>
      </c>
      <c r="L146">
        <f>ACOS(-J2*K146)</f>
        <v>1.5731327931455652</v>
      </c>
      <c r="N146">
        <f t="shared" si="59"/>
        <v>0.9998373564756452</v>
      </c>
      <c r="O146">
        <f t="shared" si="60"/>
        <v>2.7463944273041899E-2</v>
      </c>
      <c r="P146">
        <f>M2*N146*O146</f>
        <v>2.7231975880013443E-2</v>
      </c>
      <c r="Q146">
        <f t="shared" si="61"/>
        <v>2.746739797555749E-2</v>
      </c>
      <c r="S146">
        <f t="shared" si="62"/>
        <v>1.8034982555957375E-2</v>
      </c>
      <c r="T146">
        <f>Q146*R2*S146</f>
        <v>6.3634538710943321E-5</v>
      </c>
      <c r="U146">
        <f>D2*E2*G2*(P146+T146)</f>
        <v>1059621.4669548583</v>
      </c>
      <c r="V146">
        <f t="shared" si="63"/>
        <v>1059.6214669548583</v>
      </c>
      <c r="W146" s="2">
        <v>20.5</v>
      </c>
      <c r="X146">
        <f t="shared" si="64"/>
        <v>354.03499999999997</v>
      </c>
      <c r="Y146" s="6">
        <f t="shared" si="65"/>
        <v>293.8</v>
      </c>
      <c r="Z146">
        <f t="shared" si="66"/>
        <v>2.0381340673462596</v>
      </c>
      <c r="AA146" s="2">
        <v>30</v>
      </c>
      <c r="AB146">
        <f t="shared" si="67"/>
        <v>518.1</v>
      </c>
      <c r="AC146" s="6">
        <f t="shared" si="56"/>
        <v>303.3</v>
      </c>
      <c r="AD146">
        <f t="shared" si="68"/>
        <v>3.3710490534071527</v>
      </c>
      <c r="AE146" s="8">
        <v>64</v>
      </c>
      <c r="AF146">
        <f t="shared" si="69"/>
        <v>0.64</v>
      </c>
      <c r="AG146" s="8">
        <v>95</v>
      </c>
      <c r="AH146">
        <f t="shared" si="70"/>
        <v>0.95</v>
      </c>
      <c r="AI146">
        <f t="shared" si="71"/>
        <v>2.0468493790797622</v>
      </c>
      <c r="AL146">
        <f t="shared" si="72"/>
        <v>798.00034992652388</v>
      </c>
      <c r="AM146">
        <v>14.050800000000001</v>
      </c>
      <c r="AN146">
        <f t="shared" si="73"/>
        <v>1.7607511076021123E-2</v>
      </c>
      <c r="AO146" s="6">
        <f t="shared" si="74"/>
        <v>7436681431.5614634</v>
      </c>
      <c r="AP146">
        <f t="shared" si="75"/>
        <v>8446710189.1074104</v>
      </c>
      <c r="AQ146">
        <f t="shared" si="76"/>
        <v>7941695810.3344364</v>
      </c>
      <c r="AR146">
        <f t="shared" si="77"/>
        <v>38.938134558069741</v>
      </c>
      <c r="AS146">
        <f t="shared" si="78"/>
        <v>0.13970459858008885</v>
      </c>
      <c r="AT146">
        <f t="shared" si="79"/>
        <v>-0.32622986004737148</v>
      </c>
      <c r="AU146">
        <f t="shared" si="80"/>
        <v>-1.7746370863388981</v>
      </c>
      <c r="AX146">
        <f>AW2*AM146</f>
        <v>9.8355599999999992</v>
      </c>
      <c r="AY146">
        <f t="shared" si="81"/>
        <v>11.610197086338896</v>
      </c>
    </row>
    <row r="147" spans="5:52" x14ac:dyDescent="0.25">
      <c r="F147">
        <f t="shared" si="82"/>
        <v>146</v>
      </c>
      <c r="G147">
        <f t="shared" si="57"/>
        <v>1.0329682058132135</v>
      </c>
      <c r="H147">
        <f t="shared" si="83"/>
        <v>8.0283120201553818E-3</v>
      </c>
      <c r="K147">
        <f t="shared" si="58"/>
        <v>1.8037908726404886E-2</v>
      </c>
      <c r="L147">
        <f>ACOS(-J2*K147)</f>
        <v>1.5731327921637415</v>
      </c>
      <c r="N147">
        <f t="shared" si="59"/>
        <v>0.99983735661230277</v>
      </c>
      <c r="O147">
        <f t="shared" si="60"/>
        <v>2.7463944255905412E-2</v>
      </c>
      <c r="P147">
        <f>M2*N147*O147</f>
        <v>2.7231975866743759E-2</v>
      </c>
      <c r="Q147">
        <f t="shared" si="61"/>
        <v>2.7467397958414536E-2</v>
      </c>
      <c r="S147">
        <f t="shared" si="62"/>
        <v>1.8034974979822649E-2</v>
      </c>
      <c r="T147">
        <f>Q147*R2*S147</f>
        <v>6.3634511939633353E-5</v>
      </c>
      <c r="U147">
        <f>D2*E2*G2*(P147+T147)</f>
        <v>1059621.4654004583</v>
      </c>
      <c r="V147">
        <f t="shared" si="63"/>
        <v>1059.6214654004584</v>
      </c>
      <c r="W147" s="3">
        <v>21</v>
      </c>
      <c r="X147">
        <f t="shared" si="64"/>
        <v>362.67</v>
      </c>
      <c r="Y147" s="6">
        <f t="shared" si="65"/>
        <v>294.3</v>
      </c>
      <c r="Z147">
        <f t="shared" si="66"/>
        <v>2.0945280629249932</v>
      </c>
      <c r="AA147" s="3">
        <v>30.5</v>
      </c>
      <c r="AB147">
        <f t="shared" si="67"/>
        <v>526.73500000000001</v>
      </c>
      <c r="AC147" s="6">
        <f t="shared" si="56"/>
        <v>303.8</v>
      </c>
      <c r="AD147">
        <f t="shared" si="68"/>
        <v>3.4585031764857836</v>
      </c>
      <c r="AE147" s="9">
        <v>62</v>
      </c>
      <c r="AF147">
        <f t="shared" si="69"/>
        <v>0.62</v>
      </c>
      <c r="AG147" s="9">
        <v>97</v>
      </c>
      <c r="AH147">
        <f t="shared" si="70"/>
        <v>0.97</v>
      </c>
      <c r="AI147">
        <f t="shared" si="71"/>
        <v>2.0879820952292145</v>
      </c>
      <c r="AL147">
        <f t="shared" si="72"/>
        <v>798.0003487559062</v>
      </c>
      <c r="AM147">
        <v>14.428800000000001</v>
      </c>
      <c r="AN147">
        <f t="shared" si="73"/>
        <v>1.8081195105358917E-2</v>
      </c>
      <c r="AO147" s="6">
        <f t="shared" si="74"/>
        <v>7487459175.1471529</v>
      </c>
      <c r="AP147">
        <f t="shared" si="75"/>
        <v>8502572636.9173031</v>
      </c>
      <c r="AQ147">
        <f t="shared" si="76"/>
        <v>7995015906.0322285</v>
      </c>
      <c r="AR147">
        <f t="shared" si="77"/>
        <v>39.199562987276018</v>
      </c>
      <c r="AS147">
        <f t="shared" si="78"/>
        <v>0.13770207844247978</v>
      </c>
      <c r="AT147">
        <f t="shared" si="79"/>
        <v>-0.32559038660776546</v>
      </c>
      <c r="AU147">
        <f t="shared" si="80"/>
        <v>-1.7574917466706144</v>
      </c>
      <c r="AX147">
        <f>AW2*AM147</f>
        <v>10.100160000000001</v>
      </c>
      <c r="AY147">
        <f t="shared" si="81"/>
        <v>11.857651746670616</v>
      </c>
    </row>
    <row r="148" spans="5:52" x14ac:dyDescent="0.25">
      <c r="F148">
        <f t="shared" si="82"/>
        <v>147</v>
      </c>
      <c r="G148">
        <f t="shared" si="57"/>
        <v>1.0329677688559986</v>
      </c>
      <c r="H148">
        <f t="shared" si="83"/>
        <v>8.1512687329063464E-3</v>
      </c>
      <c r="K148">
        <f t="shared" si="58"/>
        <v>1.8037901094510846E-2</v>
      </c>
      <c r="L148">
        <f>ACOS(-J2*K148)</f>
        <v>1.573132791175174</v>
      </c>
      <c r="N148">
        <f t="shared" si="59"/>
        <v>0.99983735674989904</v>
      </c>
      <c r="O148">
        <f t="shared" si="60"/>
        <v>2.7463944238651221E-2</v>
      </c>
      <c r="P148">
        <f>M2*N148*O148</f>
        <v>2.7231975853382929E-2</v>
      </c>
      <c r="Q148">
        <f t="shared" si="61"/>
        <v>2.7467397941153833E-2</v>
      </c>
      <c r="S148">
        <f t="shared" si="62"/>
        <v>1.8034967351651832E-2</v>
      </c>
      <c r="T148">
        <f>Q148*R2*S148</f>
        <v>6.3634484984446762E-5</v>
      </c>
      <c r="U148">
        <f>D2*E2*G2*(P148+T148)</f>
        <v>1059621.4638353819</v>
      </c>
      <c r="V148">
        <f t="shared" si="63"/>
        <v>1059.621463835382</v>
      </c>
      <c r="W148" s="3">
        <v>23</v>
      </c>
      <c r="X148">
        <f t="shared" si="64"/>
        <v>397.21</v>
      </c>
      <c r="Y148" s="6">
        <f t="shared" si="65"/>
        <v>296.3</v>
      </c>
      <c r="Z148">
        <f t="shared" si="66"/>
        <v>2.3339947564661481</v>
      </c>
      <c r="AA148" s="3">
        <v>32</v>
      </c>
      <c r="AB148">
        <f t="shared" si="67"/>
        <v>552.64</v>
      </c>
      <c r="AC148" s="6">
        <f t="shared" si="56"/>
        <v>305.3</v>
      </c>
      <c r="AD148">
        <f t="shared" si="68"/>
        <v>3.7328359060309499</v>
      </c>
      <c r="AE148" s="9">
        <v>55</v>
      </c>
      <c r="AF148">
        <f t="shared" si="69"/>
        <v>0.55000000000000004</v>
      </c>
      <c r="AG148" s="9">
        <v>95</v>
      </c>
      <c r="AH148">
        <f t="shared" si="70"/>
        <v>0.95</v>
      </c>
      <c r="AI148">
        <f t="shared" si="71"/>
        <v>2.1351773834799319</v>
      </c>
      <c r="AL148">
        <f t="shared" si="72"/>
        <v>798.00034757724791</v>
      </c>
      <c r="AM148">
        <v>17.344799999999999</v>
      </c>
      <c r="AN148">
        <f t="shared" si="73"/>
        <v>2.1735328878814793E-2</v>
      </c>
      <c r="AO148" s="6">
        <f t="shared" si="74"/>
        <v>7693174893.707921</v>
      </c>
      <c r="AP148">
        <f t="shared" si="75"/>
        <v>8671823398.6377773</v>
      </c>
      <c r="AQ148">
        <f t="shared" si="76"/>
        <v>8182499146.1728497</v>
      </c>
      <c r="AR148">
        <f t="shared" si="77"/>
        <v>40.11879331368548</v>
      </c>
      <c r="AS148">
        <f t="shared" si="78"/>
        <v>0.13542855351685401</v>
      </c>
      <c r="AT148">
        <f t="shared" si="79"/>
        <v>-0.32065730601359999</v>
      </c>
      <c r="AU148">
        <f t="shared" si="80"/>
        <v>-1.7422049419896011</v>
      </c>
      <c r="AX148">
        <f>AW2*AM148</f>
        <v>12.141359999999999</v>
      </c>
      <c r="AY148">
        <f t="shared" si="81"/>
        <v>13.883564941989601</v>
      </c>
    </row>
    <row r="149" spans="5:52" x14ac:dyDescent="0.25">
      <c r="F149">
        <f t="shared" si="82"/>
        <v>148</v>
      </c>
      <c r="G149">
        <f t="shared" si="57"/>
        <v>1.0329673289180898</v>
      </c>
      <c r="H149">
        <f t="shared" si="83"/>
        <v>8.2742247086818529E-3</v>
      </c>
      <c r="K149">
        <f t="shared" si="58"/>
        <v>1.8037893410556009E-2</v>
      </c>
      <c r="L149">
        <f>ACOS(-J2*K149)</f>
        <v>1.5731327901798631</v>
      </c>
      <c r="N149">
        <f t="shared" si="59"/>
        <v>0.99983735688843378</v>
      </c>
      <c r="O149">
        <f t="shared" si="60"/>
        <v>2.7463944221279325E-2</v>
      </c>
      <c r="P149">
        <f>M2*N149*O149</f>
        <v>2.723197583993095E-2</v>
      </c>
      <c r="Q149">
        <f t="shared" si="61"/>
        <v>2.7467397923775384E-2</v>
      </c>
      <c r="S149">
        <f t="shared" si="62"/>
        <v>1.8034959671445618E-2</v>
      </c>
      <c r="T149">
        <f>Q149*R2*S149</f>
        <v>6.3634457845385988E-5</v>
      </c>
      <c r="U149">
        <f>D2*E2*G2*(P149+T149)</f>
        <v>1059621.462259629</v>
      </c>
      <c r="V149">
        <f t="shared" si="63"/>
        <v>1059.621462259629</v>
      </c>
      <c r="W149" s="3">
        <v>24</v>
      </c>
      <c r="X149">
        <f t="shared" si="64"/>
        <v>414.48</v>
      </c>
      <c r="Y149" s="6">
        <f t="shared" si="65"/>
        <v>297.3</v>
      </c>
      <c r="Z149">
        <f t="shared" si="66"/>
        <v>2.4624618961402045</v>
      </c>
      <c r="AA149" s="3">
        <v>32</v>
      </c>
      <c r="AB149">
        <f t="shared" si="67"/>
        <v>552.64</v>
      </c>
      <c r="AC149" s="6">
        <f t="shared" si="56"/>
        <v>305.3</v>
      </c>
      <c r="AD149">
        <f t="shared" si="68"/>
        <v>3.7328359060309499</v>
      </c>
      <c r="AE149" s="9">
        <v>55</v>
      </c>
      <c r="AF149">
        <f t="shared" si="69"/>
        <v>0.55000000000000004</v>
      </c>
      <c r="AG149" s="9">
        <v>95</v>
      </c>
      <c r="AH149">
        <f t="shared" si="70"/>
        <v>0.95</v>
      </c>
      <c r="AI149">
        <f t="shared" si="71"/>
        <v>2.1961992748251085</v>
      </c>
      <c r="AL149">
        <f t="shared" si="72"/>
        <v>798.00034639054923</v>
      </c>
      <c r="AM149">
        <v>17.4636</v>
      </c>
      <c r="AN149">
        <f t="shared" si="73"/>
        <v>2.18842010269669E-2</v>
      </c>
      <c r="AO149" s="6">
        <f t="shared" si="74"/>
        <v>7797608001.4891062</v>
      </c>
      <c r="AP149">
        <f t="shared" si="75"/>
        <v>8671823398.6377773</v>
      </c>
      <c r="AQ149">
        <f t="shared" si="76"/>
        <v>8234715700.0634422</v>
      </c>
      <c r="AR149">
        <f t="shared" si="77"/>
        <v>40.37481107741106</v>
      </c>
      <c r="AS149">
        <f t="shared" si="78"/>
        <v>0.13252589128623274</v>
      </c>
      <c r="AT149">
        <f t="shared" si="79"/>
        <v>-0.32045632861359463</v>
      </c>
      <c r="AU149">
        <f t="shared" si="80"/>
        <v>-1.7146681846179617</v>
      </c>
      <c r="AX149">
        <f>AW2*AM149</f>
        <v>12.224519999999998</v>
      </c>
      <c r="AY149">
        <f t="shared" si="81"/>
        <v>13.93918818461796</v>
      </c>
    </row>
    <row r="150" spans="5:52" x14ac:dyDescent="0.25">
      <c r="F150">
        <f t="shared" si="82"/>
        <v>149</v>
      </c>
      <c r="G150">
        <f t="shared" si="57"/>
        <v>1.0329668859995271</v>
      </c>
      <c r="H150">
        <f t="shared" si="83"/>
        <v>8.3971799363651723E-3</v>
      </c>
      <c r="K150">
        <f t="shared" si="58"/>
        <v>1.8037885674541083E-2</v>
      </c>
      <c r="L150">
        <f>ACOS(-J2*K150)</f>
        <v>1.5731327891778089</v>
      </c>
      <c r="N150">
        <f t="shared" si="59"/>
        <v>0.9998373570279071</v>
      </c>
      <c r="O150">
        <f t="shared" si="60"/>
        <v>2.7463944203789743E-2</v>
      </c>
      <c r="P150">
        <f>M2*N150*O150</f>
        <v>2.7231975826387839E-2</v>
      </c>
      <c r="Q150">
        <f t="shared" si="61"/>
        <v>2.7467397906279202E-2</v>
      </c>
      <c r="S150">
        <f t="shared" si="62"/>
        <v>1.8034951939204704E-2</v>
      </c>
      <c r="T150">
        <f>Q150*R2*S150</f>
        <v>6.3634430522453538E-5</v>
      </c>
      <c r="U150">
        <f>D2*E2*G2*(P150+T150)</f>
        <v>1059621.4606732004</v>
      </c>
      <c r="V150">
        <f t="shared" si="63"/>
        <v>1059.6214606732005</v>
      </c>
      <c r="W150" s="3">
        <v>23.5</v>
      </c>
      <c r="X150">
        <f t="shared" si="64"/>
        <v>405.84499999999997</v>
      </c>
      <c r="Y150" s="6">
        <f t="shared" si="65"/>
        <v>296.8</v>
      </c>
      <c r="Z150">
        <f t="shared" si="66"/>
        <v>2.3974761634350776</v>
      </c>
      <c r="AA150" s="3">
        <v>30</v>
      </c>
      <c r="AB150">
        <f t="shared" si="67"/>
        <v>518.1</v>
      </c>
      <c r="AC150" s="6">
        <f t="shared" si="56"/>
        <v>303.3</v>
      </c>
      <c r="AD150">
        <f t="shared" si="68"/>
        <v>3.3710490534071527</v>
      </c>
      <c r="AE150" s="9">
        <v>74</v>
      </c>
      <c r="AF150">
        <f t="shared" si="69"/>
        <v>0.74</v>
      </c>
      <c r="AG150" s="9">
        <v>96</v>
      </c>
      <c r="AH150">
        <f t="shared" si="70"/>
        <v>0.96</v>
      </c>
      <c r="AI150">
        <f t="shared" si="71"/>
        <v>2.3980767082094836</v>
      </c>
      <c r="AL150">
        <f t="shared" si="72"/>
        <v>798.00034519581084</v>
      </c>
      <c r="AM150">
        <v>16.304142857142857</v>
      </c>
      <c r="AN150">
        <f t="shared" si="73"/>
        <v>2.043124787513995E-2</v>
      </c>
      <c r="AO150" s="6">
        <f t="shared" si="74"/>
        <v>7745259436.8026133</v>
      </c>
      <c r="AP150">
        <f t="shared" si="75"/>
        <v>8446710189.1074104</v>
      </c>
      <c r="AQ150">
        <f t="shared" si="76"/>
        <v>8095984812.9550114</v>
      </c>
      <c r="AR150">
        <f t="shared" si="77"/>
        <v>39.694613537918421</v>
      </c>
      <c r="AS150">
        <f t="shared" si="78"/>
        <v>0.12319985359574623</v>
      </c>
      <c r="AT150">
        <f t="shared" si="79"/>
        <v>-0.32241781536856107</v>
      </c>
      <c r="AU150">
        <f t="shared" si="80"/>
        <v>-1.5767425975892144</v>
      </c>
      <c r="AX150">
        <f>AW2*AM150</f>
        <v>11.412899999999999</v>
      </c>
      <c r="AY150">
        <f t="shared" si="81"/>
        <v>12.989642597589214</v>
      </c>
    </row>
    <row r="151" spans="5:52" x14ac:dyDescent="0.25">
      <c r="F151">
        <f t="shared" si="82"/>
        <v>150</v>
      </c>
      <c r="G151">
        <f t="shared" si="57"/>
        <v>1.0329664401003504</v>
      </c>
      <c r="H151">
        <f t="shared" si="83"/>
        <v>8.520134404839624E-3</v>
      </c>
      <c r="K151">
        <f t="shared" si="58"/>
        <v>1.8037877886466762E-2</v>
      </c>
      <c r="L151">
        <f>ACOS(-J2*K151)</f>
        <v>1.5731327881690111</v>
      </c>
      <c r="N151">
        <f t="shared" si="59"/>
        <v>0.9998373571683189</v>
      </c>
      <c r="O151">
        <f t="shared" si="60"/>
        <v>2.7463944186182455E-2</v>
      </c>
      <c r="P151">
        <f>M2*N151*O151</f>
        <v>2.7231975812753578E-2</v>
      </c>
      <c r="Q151">
        <f t="shared" si="61"/>
        <v>2.7467397888665271E-2</v>
      </c>
      <c r="S151">
        <f t="shared" si="62"/>
        <v>1.8034944154929792E-2</v>
      </c>
      <c r="T151">
        <f>Q151*R2*S151</f>
        <v>6.3634403015651824E-5</v>
      </c>
      <c r="U151">
        <f>D2*E2*G2*(P151+T151)</f>
        <v>1059621.4590760956</v>
      </c>
      <c r="V151">
        <f t="shared" si="63"/>
        <v>1059.6214590760956</v>
      </c>
      <c r="W151" s="3">
        <v>24</v>
      </c>
      <c r="X151">
        <f t="shared" si="64"/>
        <v>414.48</v>
      </c>
      <c r="Y151" s="6">
        <f t="shared" si="65"/>
        <v>297.3</v>
      </c>
      <c r="Z151">
        <f t="shared" si="66"/>
        <v>2.4624618961402045</v>
      </c>
      <c r="AA151" s="3">
        <v>29.5</v>
      </c>
      <c r="AB151">
        <f t="shared" si="67"/>
        <v>509.46499999999997</v>
      </c>
      <c r="AC151" s="6">
        <f t="shared" si="56"/>
        <v>302.8</v>
      </c>
      <c r="AD151">
        <f t="shared" si="68"/>
        <v>3.2855284428483555</v>
      </c>
      <c r="AE151" s="9">
        <v>71</v>
      </c>
      <c r="AF151">
        <f t="shared" si="69"/>
        <v>0.71</v>
      </c>
      <c r="AG151" s="9">
        <v>96</v>
      </c>
      <c r="AH151">
        <f t="shared" si="70"/>
        <v>0.96</v>
      </c>
      <c r="AI151">
        <f t="shared" si="71"/>
        <v>2.348344307358464</v>
      </c>
      <c r="AL151">
        <f t="shared" si="72"/>
        <v>798.00034399303195</v>
      </c>
      <c r="AM151">
        <v>12.2256</v>
      </c>
      <c r="AN151">
        <f t="shared" si="73"/>
        <v>1.5320294147776399E-2</v>
      </c>
      <c r="AO151" s="6">
        <f t="shared" si="74"/>
        <v>7797608001.4891062</v>
      </c>
      <c r="AP151">
        <f t="shared" si="75"/>
        <v>8391123459.3793173</v>
      </c>
      <c r="AQ151">
        <f t="shared" si="76"/>
        <v>8094365730.4342117</v>
      </c>
      <c r="AR151">
        <f t="shared" si="77"/>
        <v>39.686675176318943</v>
      </c>
      <c r="AS151">
        <f t="shared" si="78"/>
        <v>0.12545968112211195</v>
      </c>
      <c r="AT151">
        <f t="shared" si="79"/>
        <v>-0.32931760290050183</v>
      </c>
      <c r="AU151">
        <f t="shared" si="80"/>
        <v>-1.6396979039769874</v>
      </c>
      <c r="AX151">
        <f>AW2*AM151</f>
        <v>8.5579199999999993</v>
      </c>
      <c r="AY151">
        <f t="shared" si="81"/>
        <v>10.197617903976987</v>
      </c>
    </row>
    <row r="152" spans="5:52" x14ac:dyDescent="0.25">
      <c r="E152" t="s">
        <v>9</v>
      </c>
      <c r="F152">
        <f t="shared" si="82"/>
        <v>151</v>
      </c>
      <c r="G152">
        <f t="shared" si="57"/>
        <v>1.0329659912206</v>
      </c>
      <c r="H152">
        <f t="shared" si="83"/>
        <v>8.643088102988597E-3</v>
      </c>
      <c r="K152">
        <f t="shared" si="58"/>
        <v>1.803787004633374E-2</v>
      </c>
      <c r="L152">
        <f>ACOS(-J2*K152)</f>
        <v>1.5731327871534704</v>
      </c>
      <c r="N152">
        <f t="shared" si="59"/>
        <v>0.99983735730966927</v>
      </c>
      <c r="O152">
        <f t="shared" si="60"/>
        <v>2.7463944168457481E-2</v>
      </c>
      <c r="P152">
        <f>M2*N152*O152</f>
        <v>2.7231975799028193E-2</v>
      </c>
      <c r="Q152">
        <f t="shared" si="61"/>
        <v>2.7467397870933608E-2</v>
      </c>
      <c r="S152">
        <f t="shared" si="62"/>
        <v>1.8034936318621568E-2</v>
      </c>
      <c r="T152">
        <f>Q152*R2*S152</f>
        <v>6.363437532498334E-5</v>
      </c>
      <c r="U152">
        <f>D2*E2*G2*(P152+T152)</f>
        <v>1059621.4574683153</v>
      </c>
      <c r="V152">
        <f t="shared" si="63"/>
        <v>1059.6214574683152</v>
      </c>
      <c r="W152" s="3">
        <v>22.5</v>
      </c>
      <c r="X152">
        <f t="shared" si="64"/>
        <v>388.57499999999999</v>
      </c>
      <c r="Y152" s="6">
        <f t="shared" si="65"/>
        <v>295.8</v>
      </c>
      <c r="Z152">
        <f t="shared" si="66"/>
        <v>2.2719881109601614</v>
      </c>
      <c r="AA152" s="3">
        <v>32</v>
      </c>
      <c r="AB152">
        <f t="shared" si="67"/>
        <v>552.64</v>
      </c>
      <c r="AC152" s="6">
        <f t="shared" si="56"/>
        <v>305.3</v>
      </c>
      <c r="AD152">
        <f t="shared" si="68"/>
        <v>3.7328359060309499</v>
      </c>
      <c r="AE152" s="9">
        <v>57</v>
      </c>
      <c r="AF152">
        <f t="shared" si="69"/>
        <v>0.56999999999999995</v>
      </c>
      <c r="AG152" s="9">
        <v>96</v>
      </c>
      <c r="AH152">
        <f t="shared" si="70"/>
        <v>0.96</v>
      </c>
      <c r="AI152">
        <f t="shared" si="71"/>
        <v>2.1544125264796978</v>
      </c>
      <c r="AL152">
        <f t="shared" si="72"/>
        <v>798.00034278221347</v>
      </c>
      <c r="AM152">
        <v>16.529399999999999</v>
      </c>
      <c r="AN152">
        <f t="shared" si="73"/>
        <v>2.0713524937057734E-2</v>
      </c>
      <c r="AO152" s="6">
        <f t="shared" si="74"/>
        <v>7641353482.9750309</v>
      </c>
      <c r="AP152">
        <f t="shared" si="75"/>
        <v>8671823398.6377773</v>
      </c>
      <c r="AQ152">
        <f t="shared" si="76"/>
        <v>8156588440.8064041</v>
      </c>
      <c r="AR152">
        <f t="shared" si="77"/>
        <v>39.991753125273803</v>
      </c>
      <c r="AS152">
        <f t="shared" si="78"/>
        <v>0.13450915952529155</v>
      </c>
      <c r="AT152">
        <f t="shared" si="79"/>
        <v>-0.32203674133497201</v>
      </c>
      <c r="AU152">
        <f t="shared" si="80"/>
        <v>-1.7323184275522188</v>
      </c>
      <c r="AX152">
        <f>AW2*AM152</f>
        <v>11.570579999999998</v>
      </c>
      <c r="AY152">
        <f t="shared" si="81"/>
        <v>13.302898427552217</v>
      </c>
      <c r="AZ152">
        <f>SUM(AY122:AY152)/31</f>
        <v>12.536063236695549</v>
      </c>
    </row>
    <row r="153" spans="5:52" x14ac:dyDescent="0.25">
      <c r="F153">
        <f t="shared" si="82"/>
        <v>152</v>
      </c>
      <c r="G153">
        <f t="shared" si="57"/>
        <v>1.0329655393603163</v>
      </c>
      <c r="H153">
        <f t="shared" si="83"/>
        <v>8.766041019695572E-3</v>
      </c>
      <c r="K153">
        <f t="shared" si="58"/>
        <v>1.8037862154142738E-2</v>
      </c>
      <c r="L153">
        <f>ACOS(-J2*K153)</f>
        <v>1.5731327861311863</v>
      </c>
      <c r="N153">
        <f t="shared" si="59"/>
        <v>0.99983735745195812</v>
      </c>
      <c r="O153">
        <f t="shared" si="60"/>
        <v>2.7463944150614816E-2</v>
      </c>
      <c r="P153">
        <f>M2*N153*O153</f>
        <v>2.7231975785211669E-2</v>
      </c>
      <c r="Q153">
        <f t="shared" si="61"/>
        <v>2.7467397853084208E-2</v>
      </c>
      <c r="S153">
        <f t="shared" si="62"/>
        <v>1.8034928430280758E-2</v>
      </c>
      <c r="T153">
        <f>Q153*R2*S153</f>
        <v>6.3634347450450621E-5</v>
      </c>
      <c r="U153">
        <f>D2*E2*G2*(P153+T153)</f>
        <v>1059621.4558498596</v>
      </c>
      <c r="V153">
        <f t="shared" si="63"/>
        <v>1059.6214558498596</v>
      </c>
      <c r="W153" s="2">
        <v>22.2</v>
      </c>
      <c r="X153">
        <f t="shared" si="64"/>
        <v>383.39400000000001</v>
      </c>
      <c r="Y153" s="6">
        <f t="shared" si="65"/>
        <v>295.5</v>
      </c>
      <c r="Z153">
        <f t="shared" si="66"/>
        <v>2.2354798851418054</v>
      </c>
      <c r="AA153" s="2">
        <v>32.5</v>
      </c>
      <c r="AB153">
        <f t="shared" si="67"/>
        <v>561.27499999999998</v>
      </c>
      <c r="AC153" s="6">
        <f t="shared" si="56"/>
        <v>305.8</v>
      </c>
      <c r="AD153">
        <f t="shared" si="68"/>
        <v>3.828396124508755</v>
      </c>
      <c r="AE153" s="8">
        <v>55</v>
      </c>
      <c r="AF153">
        <f t="shared" si="69"/>
        <v>0.55000000000000004</v>
      </c>
      <c r="AG153" s="8">
        <v>95</v>
      </c>
      <c r="AH153">
        <f t="shared" si="70"/>
        <v>0.95</v>
      </c>
      <c r="AI153">
        <f t="shared" si="71"/>
        <v>2.1146618796822652</v>
      </c>
      <c r="AL153">
        <f t="shared" si="72"/>
        <v>798.00034156335539</v>
      </c>
      <c r="AM153">
        <v>16.905999999999999</v>
      </c>
      <c r="AN153">
        <f t="shared" si="73"/>
        <v>2.1185454591259454E-2</v>
      </c>
      <c r="AO153" s="6">
        <f t="shared" si="74"/>
        <v>7610386570.7108774</v>
      </c>
      <c r="AP153">
        <f t="shared" si="75"/>
        <v>8728797836.0748711</v>
      </c>
      <c r="AQ153">
        <f t="shared" si="76"/>
        <v>8169592203.3928738</v>
      </c>
      <c r="AR153">
        <f t="shared" si="77"/>
        <v>40.05551057323526</v>
      </c>
      <c r="AS153">
        <f t="shared" si="78"/>
        <v>0.13641372138139465</v>
      </c>
      <c r="AT153">
        <f t="shared" si="79"/>
        <v>-0.32139963630179968</v>
      </c>
      <c r="AU153">
        <f t="shared" si="80"/>
        <v>-1.7561665853922925</v>
      </c>
      <c r="AX153">
        <f>AW2*AM153</f>
        <v>11.834199999999999</v>
      </c>
      <c r="AY153">
        <f t="shared" si="81"/>
        <v>13.590366585392292</v>
      </c>
    </row>
    <row r="154" spans="5:52" x14ac:dyDescent="0.25">
      <c r="F154">
        <f t="shared" si="82"/>
        <v>153</v>
      </c>
      <c r="G154">
        <f t="shared" si="57"/>
        <v>1.0329650845195406</v>
      </c>
      <c r="H154">
        <f t="shared" si="83"/>
        <v>8.8889931438440768E-3</v>
      </c>
      <c r="K154">
        <f t="shared" si="58"/>
        <v>1.8037854209894465E-2</v>
      </c>
      <c r="L154">
        <f>ACOS(-J2*K154)</f>
        <v>1.5731327851021595</v>
      </c>
      <c r="N154">
        <f t="shared" si="59"/>
        <v>0.99983735759518544</v>
      </c>
      <c r="O154">
        <f t="shared" si="60"/>
        <v>2.7463944132654454E-2</v>
      </c>
      <c r="P154">
        <f>M2*N154*O154</f>
        <v>2.7231975771304005E-2</v>
      </c>
      <c r="Q154">
        <f t="shared" si="61"/>
        <v>2.746739783511707E-2</v>
      </c>
      <c r="S154">
        <f t="shared" si="62"/>
        <v>1.8034920489908075E-2</v>
      </c>
      <c r="T154">
        <f>Q154*R2*S154</f>
        <v>6.3634319392056186E-5</v>
      </c>
      <c r="U154">
        <f>D2*E2*G2*(P154+T154)</f>
        <v>1059621.4542207283</v>
      </c>
      <c r="V154">
        <f t="shared" si="63"/>
        <v>1059.6214542207283</v>
      </c>
      <c r="W154" s="2">
        <v>22</v>
      </c>
      <c r="X154">
        <f t="shared" si="64"/>
        <v>379.94</v>
      </c>
      <c r="Y154" s="6">
        <f t="shared" si="65"/>
        <v>295.3</v>
      </c>
      <c r="Z154">
        <f t="shared" si="66"/>
        <v>2.2114271288940266</v>
      </c>
      <c r="AA154" s="2">
        <v>30</v>
      </c>
      <c r="AB154">
        <f t="shared" si="67"/>
        <v>518.1</v>
      </c>
      <c r="AC154" s="6">
        <f t="shared" si="56"/>
        <v>303.3</v>
      </c>
      <c r="AD154">
        <f t="shared" si="68"/>
        <v>3.3710490534071527</v>
      </c>
      <c r="AE154" s="8">
        <v>52</v>
      </c>
      <c r="AF154">
        <f t="shared" si="69"/>
        <v>0.52</v>
      </c>
      <c r="AG154" s="8">
        <v>95</v>
      </c>
      <c r="AH154">
        <f t="shared" si="70"/>
        <v>0.95</v>
      </c>
      <c r="AI154">
        <f t="shared" si="71"/>
        <v>1.9269006401105222</v>
      </c>
      <c r="AL154">
        <f t="shared" si="72"/>
        <v>798.0003403364575</v>
      </c>
      <c r="AM154">
        <v>17.948799999999999</v>
      </c>
      <c r="AN154">
        <f t="shared" si="73"/>
        <v>2.2492220983805999E-2</v>
      </c>
      <c r="AO154" s="6">
        <f t="shared" si="74"/>
        <v>7589794316.8739386</v>
      </c>
      <c r="AP154">
        <f t="shared" si="75"/>
        <v>8446710189.1074104</v>
      </c>
      <c r="AQ154">
        <f t="shared" si="76"/>
        <v>8018252252.990675</v>
      </c>
      <c r="AR154">
        <f t="shared" si="77"/>
        <v>39.313490796413284</v>
      </c>
      <c r="AS154">
        <f t="shared" si="78"/>
        <v>0.14566201465959819</v>
      </c>
      <c r="AT154">
        <f t="shared" si="79"/>
        <v>-0.31963550167186189</v>
      </c>
      <c r="AU154">
        <f t="shared" si="80"/>
        <v>-1.8303870340517674</v>
      </c>
      <c r="AX154">
        <f>AW2*AM154</f>
        <v>12.564159999999998</v>
      </c>
      <c r="AY154">
        <f t="shared" si="81"/>
        <v>14.394547034051765</v>
      </c>
    </row>
    <row r="155" spans="5:52" x14ac:dyDescent="0.25">
      <c r="F155">
        <f t="shared" si="82"/>
        <v>154</v>
      </c>
      <c r="G155">
        <f t="shared" si="57"/>
        <v>1.0329646266983137</v>
      </c>
      <c r="H155">
        <f t="shared" si="83"/>
        <v>9.0119444643177241E-3</v>
      </c>
      <c r="K155">
        <f t="shared" si="58"/>
        <v>1.8037846213589639E-2</v>
      </c>
      <c r="L155">
        <f>ACOS(-J2*K155)</f>
        <v>1.5731327840663896</v>
      </c>
      <c r="N155">
        <f t="shared" si="59"/>
        <v>0.99983735773935123</v>
      </c>
      <c r="O155">
        <f t="shared" si="60"/>
        <v>2.7463944114576404E-2</v>
      </c>
      <c r="P155">
        <f>M2*N155*O155</f>
        <v>2.7231975757305203E-2</v>
      </c>
      <c r="Q155">
        <f t="shared" si="61"/>
        <v>2.7467397817032196E-2</v>
      </c>
      <c r="S155">
        <f t="shared" si="62"/>
        <v>1.8034912497504225E-2</v>
      </c>
      <c r="T155">
        <f>Q155*R2*S155</f>
        <v>6.3634291149802531E-5</v>
      </c>
      <c r="U155">
        <f>D2*E2*G2*(P155+T155)</f>
        <v>1059621.4525809214</v>
      </c>
      <c r="V155">
        <f t="shared" si="63"/>
        <v>1059.6214525809214</v>
      </c>
      <c r="W155" s="2">
        <v>22</v>
      </c>
      <c r="X155">
        <f t="shared" si="64"/>
        <v>379.94</v>
      </c>
      <c r="Y155" s="6">
        <f t="shared" si="65"/>
        <v>295.3</v>
      </c>
      <c r="Z155">
        <f t="shared" si="66"/>
        <v>2.2114271288940266</v>
      </c>
      <c r="AA155" s="2">
        <v>32</v>
      </c>
      <c r="AB155">
        <f t="shared" si="67"/>
        <v>552.64</v>
      </c>
      <c r="AC155" s="6">
        <f t="shared" si="56"/>
        <v>305.3</v>
      </c>
      <c r="AD155">
        <f t="shared" si="68"/>
        <v>3.7328359060309499</v>
      </c>
      <c r="AE155" s="8">
        <v>50</v>
      </c>
      <c r="AF155">
        <f t="shared" si="69"/>
        <v>0.5</v>
      </c>
      <c r="AG155" s="8">
        <v>97</v>
      </c>
      <c r="AH155">
        <f t="shared" si="70"/>
        <v>0.97</v>
      </c>
      <c r="AI155">
        <f t="shared" si="71"/>
        <v>2.0057511340213403</v>
      </c>
      <c r="AL155">
        <f t="shared" si="72"/>
        <v>798.0003391015199</v>
      </c>
      <c r="AM155">
        <v>15.515600000000001</v>
      </c>
      <c r="AN155">
        <f t="shared" si="73"/>
        <v>1.9443099507287478E-2</v>
      </c>
      <c r="AO155" s="6">
        <f t="shared" si="74"/>
        <v>7589794316.8739386</v>
      </c>
      <c r="AP155">
        <f t="shared" si="75"/>
        <v>8671823398.6377773</v>
      </c>
      <c r="AQ155">
        <f t="shared" si="76"/>
        <v>8130808857.7558575</v>
      </c>
      <c r="AR155">
        <f t="shared" si="77"/>
        <v>39.86535582957697</v>
      </c>
      <c r="AS155">
        <f t="shared" si="78"/>
        <v>0.14172563900791846</v>
      </c>
      <c r="AT155">
        <f t="shared" si="79"/>
        <v>-0.32375181566516187</v>
      </c>
      <c r="AU155">
        <f t="shared" si="80"/>
        <v>-1.8291793141162678</v>
      </c>
      <c r="AX155">
        <f>AW2*AM155</f>
        <v>10.86092</v>
      </c>
      <c r="AY155">
        <f t="shared" si="81"/>
        <v>12.690099314116267</v>
      </c>
    </row>
    <row r="156" spans="5:52" x14ac:dyDescent="0.25">
      <c r="F156">
        <f t="shared" si="82"/>
        <v>155</v>
      </c>
      <c r="G156">
        <f t="shared" si="57"/>
        <v>1.0329641658966771</v>
      </c>
      <c r="H156">
        <f t="shared" si="83"/>
        <v>9.1348949700001854E-3</v>
      </c>
      <c r="K156">
        <f t="shared" si="58"/>
        <v>1.8037838165228984E-2</v>
      </c>
      <c r="L156">
        <f>ACOS(-J2*K156)</f>
        <v>1.5731327830238768</v>
      </c>
      <c r="N156">
        <f t="shared" si="59"/>
        <v>0.99983735788445549</v>
      </c>
      <c r="O156">
        <f t="shared" si="60"/>
        <v>2.7463944096380671E-2</v>
      </c>
      <c r="P156">
        <f>M2*N156*O156</f>
        <v>2.7231975743215276E-2</v>
      </c>
      <c r="Q156">
        <f t="shared" si="61"/>
        <v>2.7467397798829597E-2</v>
      </c>
      <c r="S156">
        <f t="shared" si="62"/>
        <v>1.803490445306994E-2</v>
      </c>
      <c r="T156">
        <f>Q156*R2*S156</f>
        <v>6.3634262723692242E-5</v>
      </c>
      <c r="U156">
        <f>D2*E2*G2*(P156+T156)</f>
        <v>1059621.4509304396</v>
      </c>
      <c r="V156">
        <f t="shared" si="63"/>
        <v>1059.6214509304396</v>
      </c>
      <c r="W156" s="2">
        <v>22</v>
      </c>
      <c r="X156">
        <f t="shared" si="64"/>
        <v>379.94</v>
      </c>
      <c r="Y156" s="6">
        <f t="shared" si="65"/>
        <v>295.3</v>
      </c>
      <c r="Z156">
        <f t="shared" si="66"/>
        <v>2.2114271288940266</v>
      </c>
      <c r="AA156" s="2">
        <v>32</v>
      </c>
      <c r="AB156">
        <f t="shared" si="67"/>
        <v>552.64</v>
      </c>
      <c r="AC156" s="6">
        <f t="shared" si="56"/>
        <v>305.3</v>
      </c>
      <c r="AD156">
        <f t="shared" si="68"/>
        <v>3.7328359060309499</v>
      </c>
      <c r="AE156" s="8">
        <v>50</v>
      </c>
      <c r="AF156">
        <f t="shared" si="69"/>
        <v>0.5</v>
      </c>
      <c r="AG156" s="8">
        <v>95</v>
      </c>
      <c r="AH156">
        <f t="shared" si="70"/>
        <v>0.95</v>
      </c>
      <c r="AI156">
        <f t="shared" si="71"/>
        <v>1.9836368627323999</v>
      </c>
      <c r="AL156">
        <f t="shared" si="72"/>
        <v>798.00033785854282</v>
      </c>
      <c r="AM156">
        <v>16.558400000000002</v>
      </c>
      <c r="AN156">
        <f t="shared" si="73"/>
        <v>2.0749865901604693E-2</v>
      </c>
      <c r="AO156" s="6">
        <f t="shared" si="74"/>
        <v>7589794316.8739386</v>
      </c>
      <c r="AP156">
        <f t="shared" si="75"/>
        <v>8671823398.6377773</v>
      </c>
      <c r="AQ156">
        <f t="shared" si="76"/>
        <v>8130808857.7558575</v>
      </c>
      <c r="AR156">
        <f t="shared" si="77"/>
        <v>39.86535582957697</v>
      </c>
      <c r="AS156">
        <f t="shared" si="78"/>
        <v>0.14282169868478167</v>
      </c>
      <c r="AT156">
        <f t="shared" si="79"/>
        <v>-0.32198768103283365</v>
      </c>
      <c r="AU156">
        <f t="shared" si="80"/>
        <v>-1.8332812441800235</v>
      </c>
      <c r="AX156">
        <f>AW2*AM156</f>
        <v>11.59088</v>
      </c>
      <c r="AY156">
        <f t="shared" si="81"/>
        <v>13.424161244180024</v>
      </c>
    </row>
    <row r="157" spans="5:52" x14ac:dyDescent="0.25">
      <c r="F157">
        <f t="shared" si="82"/>
        <v>156</v>
      </c>
      <c r="G157">
        <f t="shared" si="57"/>
        <v>1.0329637021146723</v>
      </c>
      <c r="H157">
        <f t="shared" si="83"/>
        <v>9.2578446497752279E-3</v>
      </c>
      <c r="K157">
        <f t="shared" si="58"/>
        <v>1.8037830064813225E-2</v>
      </c>
      <c r="L157">
        <f>ACOS(-J2*K157)</f>
        <v>1.5731327819746213</v>
      </c>
      <c r="N157">
        <f t="shared" si="59"/>
        <v>0.99983735803049811</v>
      </c>
      <c r="O157">
        <f t="shared" si="60"/>
        <v>2.7463944078067241E-2</v>
      </c>
      <c r="P157">
        <f>M2*N157*O157</f>
        <v>2.72319757290342E-2</v>
      </c>
      <c r="Q157">
        <f t="shared" si="61"/>
        <v>2.7467397780509259E-2</v>
      </c>
      <c r="S157">
        <f t="shared" si="62"/>
        <v>1.8034896356605944E-2</v>
      </c>
      <c r="T157">
        <f>Q157*R2*S157</f>
        <v>6.3634234113727883E-5</v>
      </c>
      <c r="U157">
        <f>D2*E2*G2*(P157+T157)</f>
        <v>1059621.4492692822</v>
      </c>
      <c r="V157">
        <f t="shared" si="63"/>
        <v>1059.6214492692823</v>
      </c>
      <c r="W157" s="2">
        <v>24</v>
      </c>
      <c r="X157">
        <f t="shared" si="64"/>
        <v>414.48</v>
      </c>
      <c r="Y157" s="6">
        <f t="shared" si="65"/>
        <v>297.3</v>
      </c>
      <c r="Z157">
        <f t="shared" si="66"/>
        <v>2.4624618961402045</v>
      </c>
      <c r="AA157" s="2">
        <v>33.5</v>
      </c>
      <c r="AB157">
        <f t="shared" si="67"/>
        <v>578.54499999999996</v>
      </c>
      <c r="AC157" s="6">
        <f t="shared" si="56"/>
        <v>306.8</v>
      </c>
      <c r="AD157">
        <f t="shared" si="68"/>
        <v>4.02592295454017</v>
      </c>
      <c r="AE157" s="8">
        <v>48</v>
      </c>
      <c r="AF157">
        <f t="shared" si="69"/>
        <v>0.48</v>
      </c>
      <c r="AG157" s="8">
        <v>95</v>
      </c>
      <c r="AH157">
        <f t="shared" si="70"/>
        <v>0.95</v>
      </c>
      <c r="AI157">
        <f t="shared" si="71"/>
        <v>2.1358909097562377</v>
      </c>
      <c r="AL157">
        <f t="shared" si="72"/>
        <v>798.00033660752615</v>
      </c>
      <c r="AM157">
        <v>16.874400000000001</v>
      </c>
      <c r="AN157">
        <f t="shared" si="73"/>
        <v>2.1145855742037357E-2</v>
      </c>
      <c r="AO157" s="6">
        <f t="shared" si="74"/>
        <v>7797608001.4891062</v>
      </c>
      <c r="AP157">
        <f t="shared" si="75"/>
        <v>8843588481.3744526</v>
      </c>
      <c r="AQ157">
        <f t="shared" si="76"/>
        <v>8320598241.4317799</v>
      </c>
      <c r="AR157">
        <f t="shared" si="77"/>
        <v>40.79589317774002</v>
      </c>
      <c r="AS157">
        <f t="shared" si="78"/>
        <v>0.1353943748788361</v>
      </c>
      <c r="AT157">
        <f t="shared" si="79"/>
        <v>-0.32145309474824957</v>
      </c>
      <c r="AU157">
        <f t="shared" si="80"/>
        <v>-1.7755572443231418</v>
      </c>
      <c r="AX157">
        <f>AW2*AM157</f>
        <v>11.81208</v>
      </c>
      <c r="AY157">
        <f t="shared" si="81"/>
        <v>13.587637244323142</v>
      </c>
    </row>
    <row r="158" spans="5:52" x14ac:dyDescent="0.25">
      <c r="F158">
        <f t="shared" si="82"/>
        <v>157</v>
      </c>
      <c r="G158">
        <f t="shared" si="57"/>
        <v>1.0329632353523412</v>
      </c>
      <c r="H158">
        <f t="shared" si="83"/>
        <v>9.3807934925266741E-3</v>
      </c>
      <c r="K158">
        <f t="shared" si="58"/>
        <v>1.8037821912343099E-2</v>
      </c>
      <c r="L158">
        <f>ACOS(-J2*K158)</f>
        <v>1.5731327809186231</v>
      </c>
      <c r="N158">
        <f t="shared" si="59"/>
        <v>0.99983735817747921</v>
      </c>
      <c r="O158">
        <f t="shared" si="60"/>
        <v>2.7463944059636137E-2</v>
      </c>
      <c r="P158">
        <f>M2*N158*O158</f>
        <v>2.7231975714762009E-2</v>
      </c>
      <c r="Q158">
        <f t="shared" si="61"/>
        <v>2.7467397762071199E-2</v>
      </c>
      <c r="S158">
        <f t="shared" si="62"/>
        <v>1.803488820811297E-2</v>
      </c>
      <c r="T158">
        <f>Q158*R2*S158</f>
        <v>6.3634205319912054E-5</v>
      </c>
      <c r="U158">
        <f>D2*E2*G2*(P158+T158)</f>
        <v>1059621.4475974506</v>
      </c>
      <c r="V158">
        <f t="shared" si="63"/>
        <v>1059.6214475974505</v>
      </c>
      <c r="W158" s="2">
        <v>23.5</v>
      </c>
      <c r="X158">
        <f t="shared" si="64"/>
        <v>405.84499999999997</v>
      </c>
      <c r="Y158" s="6">
        <f t="shared" si="65"/>
        <v>296.8</v>
      </c>
      <c r="Z158">
        <f t="shared" si="66"/>
        <v>2.3974761634350776</v>
      </c>
      <c r="AA158" s="2">
        <v>28</v>
      </c>
      <c r="AB158">
        <f t="shared" si="67"/>
        <v>483.56</v>
      </c>
      <c r="AC158" s="6">
        <f t="shared" si="56"/>
        <v>301.3</v>
      </c>
      <c r="AD158">
        <f t="shared" si="68"/>
        <v>3.0402092404813938</v>
      </c>
      <c r="AE158" s="8">
        <v>73</v>
      </c>
      <c r="AF158">
        <f t="shared" si="69"/>
        <v>0.73</v>
      </c>
      <c r="AG158" s="8">
        <v>97</v>
      </c>
      <c r="AH158">
        <f t="shared" si="70"/>
        <v>0.97</v>
      </c>
      <c r="AI158">
        <f t="shared" si="71"/>
        <v>2.2724523120417213</v>
      </c>
      <c r="AL158">
        <f t="shared" si="72"/>
        <v>798.00033534847057</v>
      </c>
      <c r="AM158">
        <v>17.569600000000001</v>
      </c>
      <c r="AN158">
        <f t="shared" si="73"/>
        <v>2.201703335416233E-2</v>
      </c>
      <c r="AO158" s="6">
        <f t="shared" si="74"/>
        <v>7745259436.8026133</v>
      </c>
      <c r="AP158">
        <f t="shared" si="75"/>
        <v>8226008498.8858423</v>
      </c>
      <c r="AQ158">
        <f t="shared" si="76"/>
        <v>7985633967.8442278</v>
      </c>
      <c r="AR158">
        <f t="shared" si="77"/>
        <v>39.153563344340249</v>
      </c>
      <c r="AS158">
        <f t="shared" si="78"/>
        <v>0.12895482636170583</v>
      </c>
      <c r="AT158">
        <f t="shared" si="79"/>
        <v>-0.32027700497188083</v>
      </c>
      <c r="AU158">
        <f t="shared" si="80"/>
        <v>-1.6170917174535087</v>
      </c>
      <c r="AX158">
        <f>AW2*AM158</f>
        <v>12.298719999999999</v>
      </c>
      <c r="AY158">
        <f t="shared" si="81"/>
        <v>13.915811717453508</v>
      </c>
    </row>
    <row r="159" spans="5:52" x14ac:dyDescent="0.25">
      <c r="F159">
        <f t="shared" si="82"/>
        <v>158</v>
      </c>
      <c r="G159">
        <f t="shared" si="57"/>
        <v>1.0329627656097264</v>
      </c>
      <c r="H159">
        <f t="shared" si="83"/>
        <v>9.5037414871384247E-3</v>
      </c>
      <c r="K159">
        <f t="shared" si="58"/>
        <v>1.8037813707819338E-2</v>
      </c>
      <c r="L159">
        <f>ACOS(-J2*K159)</f>
        <v>1.5731327798558823</v>
      </c>
      <c r="N159">
        <f t="shared" si="59"/>
        <v>0.99983735832539877</v>
      </c>
      <c r="O159">
        <f t="shared" si="60"/>
        <v>2.7463944041087339E-2</v>
      </c>
      <c r="P159">
        <f>M2*N159*O159</f>
        <v>2.7231975700398679E-2</v>
      </c>
      <c r="Q159">
        <f t="shared" si="61"/>
        <v>2.7467397743515403E-2</v>
      </c>
      <c r="S159">
        <f t="shared" si="62"/>
        <v>1.8034880007591753E-2</v>
      </c>
      <c r="T159">
        <f>Q159*R2*S159</f>
        <v>6.3634176342247317E-5</v>
      </c>
      <c r="U159">
        <f>D2*E2*G2*(P159+T159)</f>
        <v>1059621.4459149437</v>
      </c>
      <c r="V159">
        <f t="shared" si="63"/>
        <v>1059.6214459149437</v>
      </c>
      <c r="W159" s="2">
        <v>22</v>
      </c>
      <c r="X159">
        <f t="shared" si="64"/>
        <v>379.94</v>
      </c>
      <c r="Y159" s="6">
        <f t="shared" si="65"/>
        <v>295.3</v>
      </c>
      <c r="Z159">
        <f t="shared" si="66"/>
        <v>2.2114271288940266</v>
      </c>
      <c r="AA159" s="2">
        <v>33</v>
      </c>
      <c r="AB159">
        <f t="shared" si="67"/>
        <v>569.91</v>
      </c>
      <c r="AC159" s="6">
        <f t="shared" si="56"/>
        <v>306.3</v>
      </c>
      <c r="AD159">
        <f t="shared" si="68"/>
        <v>3.9260786579739286</v>
      </c>
      <c r="AE159" s="8">
        <v>45</v>
      </c>
      <c r="AF159">
        <f t="shared" si="69"/>
        <v>0.45</v>
      </c>
      <c r="AG159" s="8">
        <v>96</v>
      </c>
      <c r="AH159">
        <f t="shared" si="70"/>
        <v>0.96</v>
      </c>
      <c r="AI159">
        <f t="shared" si="71"/>
        <v>1.9448527199132668</v>
      </c>
      <c r="AL159">
        <f t="shared" si="72"/>
        <v>798.00033408137563</v>
      </c>
      <c r="AM159">
        <v>16.147600000000001</v>
      </c>
      <c r="AN159">
        <f t="shared" si="73"/>
        <v>2.0235079247915903E-2</v>
      </c>
      <c r="AO159" s="6">
        <f t="shared" si="74"/>
        <v>7589794316.8739386</v>
      </c>
      <c r="AP159">
        <f t="shared" si="75"/>
        <v>8786052557.743763</v>
      </c>
      <c r="AQ159">
        <f t="shared" si="76"/>
        <v>8187923437.3088512</v>
      </c>
      <c r="AR159">
        <f t="shared" si="77"/>
        <v>40.145388613125299</v>
      </c>
      <c r="AS159">
        <f t="shared" si="78"/>
        <v>0.14475883295191039</v>
      </c>
      <c r="AT159">
        <f t="shared" si="79"/>
        <v>-0.32268264301531352</v>
      </c>
      <c r="AU159">
        <f t="shared" si="80"/>
        <v>-1.8752377838487833</v>
      </c>
      <c r="AX159">
        <f>AW2*AM159</f>
        <v>11.303319999999999</v>
      </c>
      <c r="AY159">
        <f t="shared" si="81"/>
        <v>13.178557783848783</v>
      </c>
    </row>
    <row r="160" spans="5:52" x14ac:dyDescent="0.25">
      <c r="F160">
        <f t="shared" si="82"/>
        <v>159</v>
      </c>
      <c r="G160">
        <f t="shared" si="57"/>
        <v>1.03296229288687</v>
      </c>
      <c r="H160">
        <f t="shared" si="83"/>
        <v>9.6266886224944687E-3</v>
      </c>
      <c r="K160">
        <f t="shared" si="58"/>
        <v>1.8037805451242686E-2</v>
      </c>
      <c r="L160">
        <f>ACOS(-J2*K160)</f>
        <v>1.5731327787863991</v>
      </c>
      <c r="N160">
        <f t="shared" si="59"/>
        <v>0.99983735847425659</v>
      </c>
      <c r="O160">
        <f t="shared" si="60"/>
        <v>2.7463944022420871E-2</v>
      </c>
      <c r="P160">
        <f>M2*N160*O160</f>
        <v>2.723197568594422E-2</v>
      </c>
      <c r="Q160">
        <f t="shared" si="61"/>
        <v>2.7467397724841889E-2</v>
      </c>
      <c r="S160">
        <f t="shared" si="62"/>
        <v>1.8034871755043036E-2</v>
      </c>
      <c r="T160">
        <f>Q160*R2*S160</f>
        <v>6.3634147180736343E-5</v>
      </c>
      <c r="U160">
        <f>D2*E2*G2*(P160+T160)</f>
        <v>1059621.4442217625</v>
      </c>
      <c r="V160">
        <f t="shared" si="63"/>
        <v>1059.6214442217624</v>
      </c>
      <c r="W160" s="2">
        <v>21</v>
      </c>
      <c r="X160">
        <f t="shared" si="64"/>
        <v>362.67</v>
      </c>
      <c r="Y160" s="6">
        <f t="shared" si="65"/>
        <v>294.3</v>
      </c>
      <c r="Z160">
        <f t="shared" si="66"/>
        <v>2.0945280629249932</v>
      </c>
      <c r="AA160" s="2">
        <v>33.5</v>
      </c>
      <c r="AB160">
        <f t="shared" si="67"/>
        <v>578.54499999999996</v>
      </c>
      <c r="AC160" s="6">
        <f t="shared" si="56"/>
        <v>306.8</v>
      </c>
      <c r="AD160">
        <f t="shared" si="68"/>
        <v>4.02592295454017</v>
      </c>
      <c r="AE160" s="8">
        <v>60</v>
      </c>
      <c r="AF160">
        <f t="shared" si="69"/>
        <v>0.6</v>
      </c>
      <c r="AG160" s="8">
        <v>97</v>
      </c>
      <c r="AH160">
        <f t="shared" si="70"/>
        <v>0.97</v>
      </c>
      <c r="AI160">
        <f t="shared" si="71"/>
        <v>2.2236229968806729</v>
      </c>
      <c r="AL160">
        <f t="shared" si="72"/>
        <v>798.00033280624177</v>
      </c>
      <c r="AM160">
        <v>16.526800000000001</v>
      </c>
      <c r="AN160">
        <f t="shared" si="73"/>
        <v>2.0710267051997317E-2</v>
      </c>
      <c r="AO160" s="6">
        <f t="shared" si="74"/>
        <v>7487459175.1471529</v>
      </c>
      <c r="AP160">
        <f t="shared" si="75"/>
        <v>8843588481.3744526</v>
      </c>
      <c r="AQ160">
        <f t="shared" si="76"/>
        <v>8165523828.2608032</v>
      </c>
      <c r="AR160">
        <f t="shared" si="77"/>
        <v>40.03556332996272</v>
      </c>
      <c r="AS160">
        <f t="shared" si="78"/>
        <v>0.13123455568782177</v>
      </c>
      <c r="AT160">
        <f t="shared" si="79"/>
        <v>-0.32204113947980362</v>
      </c>
      <c r="AU160">
        <f t="shared" si="80"/>
        <v>-1.6920200444905691</v>
      </c>
      <c r="AX160">
        <f>AW2*AM160</f>
        <v>11.568760000000001</v>
      </c>
      <c r="AY160">
        <f t="shared" si="81"/>
        <v>13.26078004449057</v>
      </c>
    </row>
    <row r="161" spans="6:51" x14ac:dyDescent="0.25">
      <c r="F161">
        <f t="shared" si="82"/>
        <v>160</v>
      </c>
      <c r="G161">
        <f t="shared" si="57"/>
        <v>1.0329618171838151</v>
      </c>
      <c r="H161">
        <f t="shared" si="83"/>
        <v>9.7496348874788596E-3</v>
      </c>
      <c r="K161">
        <f t="shared" si="58"/>
        <v>1.8037797142613894E-2</v>
      </c>
      <c r="L161">
        <f>ACOS(-J2*K161)</f>
        <v>1.5731327777101736</v>
      </c>
      <c r="N161">
        <f t="shared" si="59"/>
        <v>0.99983735862405287</v>
      </c>
      <c r="O161">
        <f t="shared" si="60"/>
        <v>2.7463944003636716E-2</v>
      </c>
      <c r="P161">
        <f>M2*N161*O161</f>
        <v>2.7231975671398637E-2</v>
      </c>
      <c r="Q161">
        <f t="shared" si="61"/>
        <v>2.7467397706050646E-2</v>
      </c>
      <c r="S161">
        <f t="shared" si="62"/>
        <v>1.8034863450467568E-2</v>
      </c>
      <c r="T161">
        <f>Q161*R2*S161</f>
        <v>6.3634117835381746E-5</v>
      </c>
      <c r="U161">
        <f>D2*E2*G2*(P161+T161)</f>
        <v>1059621.4425179069</v>
      </c>
      <c r="V161">
        <f t="shared" si="63"/>
        <v>1059.6214425179069</v>
      </c>
      <c r="W161" s="2">
        <v>21.5</v>
      </c>
      <c r="X161">
        <f t="shared" si="64"/>
        <v>371.30500000000001</v>
      </c>
      <c r="Y161" s="6">
        <f t="shared" si="65"/>
        <v>294.8</v>
      </c>
      <c r="Z161">
        <f t="shared" si="66"/>
        <v>2.1522831732713339</v>
      </c>
      <c r="AA161" s="2">
        <v>30.1</v>
      </c>
      <c r="AB161">
        <f t="shared" si="67"/>
        <v>519.827</v>
      </c>
      <c r="AC161" s="6">
        <f t="shared" si="56"/>
        <v>303.40000000000003</v>
      </c>
      <c r="AD161">
        <f t="shared" si="68"/>
        <v>3.3883840319267788</v>
      </c>
      <c r="AE161" s="8">
        <v>64</v>
      </c>
      <c r="AF161">
        <f t="shared" si="69"/>
        <v>0.64</v>
      </c>
      <c r="AG161" s="8">
        <v>96</v>
      </c>
      <c r="AH161">
        <f t="shared" si="70"/>
        <v>0.96</v>
      </c>
      <c r="AI161">
        <f t="shared" si="71"/>
        <v>2.1173788133868094</v>
      </c>
      <c r="AL161">
        <f t="shared" si="72"/>
        <v>798.00033152306912</v>
      </c>
      <c r="AM161">
        <v>10.9968</v>
      </c>
      <c r="AN161">
        <f t="shared" si="73"/>
        <v>1.3780445402837653E-2</v>
      </c>
      <c r="AO161" s="6">
        <f t="shared" si="74"/>
        <v>7538496509.1746454</v>
      </c>
      <c r="AP161">
        <f t="shared" si="75"/>
        <v>8457860592.1170883</v>
      </c>
      <c r="AQ161">
        <f t="shared" si="76"/>
        <v>7998178550.6458664</v>
      </c>
      <c r="AR161">
        <f t="shared" si="77"/>
        <v>39.215069433816687</v>
      </c>
      <c r="AS161">
        <f t="shared" si="78"/>
        <v>0.1362829787612693</v>
      </c>
      <c r="AT161">
        <f t="shared" si="79"/>
        <v>-0.33139639870616916</v>
      </c>
      <c r="AU161">
        <f t="shared" si="80"/>
        <v>-1.7710971751769675</v>
      </c>
      <c r="AX161">
        <f>AW2*AM161</f>
        <v>7.6977599999999997</v>
      </c>
      <c r="AY161">
        <f t="shared" si="81"/>
        <v>9.4688571751769679</v>
      </c>
    </row>
    <row r="162" spans="6:51" x14ac:dyDescent="0.25">
      <c r="F162">
        <f t="shared" si="82"/>
        <v>161</v>
      </c>
      <c r="G162">
        <f t="shared" si="57"/>
        <v>1.0329613385006042</v>
      </c>
      <c r="H162">
        <f t="shared" si="83"/>
        <v>9.8725802709757424E-3</v>
      </c>
      <c r="K162">
        <f t="shared" si="58"/>
        <v>1.8037788781933711E-2</v>
      </c>
      <c r="L162">
        <f>ACOS(-J2*K162)</f>
        <v>1.5731327766272056</v>
      </c>
      <c r="N162">
        <f t="shared" si="59"/>
        <v>0.99983735877478752</v>
      </c>
      <c r="O162">
        <f t="shared" si="60"/>
        <v>2.7463943984734888E-2</v>
      </c>
      <c r="P162">
        <f>M2*N162*O162</f>
        <v>2.7231975656761928E-2</v>
      </c>
      <c r="Q162">
        <f t="shared" si="61"/>
        <v>2.7467397687141685E-2</v>
      </c>
      <c r="S162">
        <f t="shared" si="62"/>
        <v>1.8034855093866094E-2</v>
      </c>
      <c r="T162">
        <f>Q162*R2*S162</f>
        <v>6.3634088306186183E-5</v>
      </c>
      <c r="U162">
        <f>D2*E2*G2*(P162+T162)</f>
        <v>1059621.440803377</v>
      </c>
      <c r="V162">
        <f t="shared" si="63"/>
        <v>1059.621440803377</v>
      </c>
      <c r="W162" s="2">
        <v>23</v>
      </c>
      <c r="X162">
        <f t="shared" si="64"/>
        <v>397.21</v>
      </c>
      <c r="Y162" s="6">
        <f t="shared" si="65"/>
        <v>296.3</v>
      </c>
      <c r="Z162">
        <f t="shared" si="66"/>
        <v>2.3339947564661481</v>
      </c>
      <c r="AA162" s="2">
        <v>30</v>
      </c>
      <c r="AB162">
        <f t="shared" si="67"/>
        <v>518.1</v>
      </c>
      <c r="AC162" s="6">
        <f t="shared" si="56"/>
        <v>303.3</v>
      </c>
      <c r="AD162">
        <f t="shared" si="68"/>
        <v>3.3710490534071527</v>
      </c>
      <c r="AE162" s="8">
        <v>63</v>
      </c>
      <c r="AF162">
        <f t="shared" si="69"/>
        <v>0.63</v>
      </c>
      <c r="AG162" s="8">
        <v>96</v>
      </c>
      <c r="AH162">
        <f t="shared" si="70"/>
        <v>0.96</v>
      </c>
      <c r="AI162">
        <f t="shared" si="71"/>
        <v>2.1821979349270042</v>
      </c>
      <c r="AL162">
        <f t="shared" si="72"/>
        <v>798.00033023185756</v>
      </c>
      <c r="AM162">
        <v>13.050800000000001</v>
      </c>
      <c r="AN162">
        <f t="shared" si="73"/>
        <v>1.6354379197071403E-2</v>
      </c>
      <c r="AO162" s="6">
        <f t="shared" si="74"/>
        <v>7693174893.707921</v>
      </c>
      <c r="AP162">
        <f t="shared" si="75"/>
        <v>8446710189.1074104</v>
      </c>
      <c r="AQ162">
        <f t="shared" si="76"/>
        <v>8069942541.4076653</v>
      </c>
      <c r="AR162">
        <f t="shared" si="77"/>
        <v>39.566928280521786</v>
      </c>
      <c r="AS162">
        <f t="shared" si="78"/>
        <v>0.13318829935284299</v>
      </c>
      <c r="AT162">
        <f t="shared" si="79"/>
        <v>-0.32792158808395361</v>
      </c>
      <c r="AU162">
        <f t="shared" si="80"/>
        <v>-1.7280982001781</v>
      </c>
      <c r="AX162">
        <f>AW2*AM162</f>
        <v>9.1355599999999999</v>
      </c>
      <c r="AY162">
        <f t="shared" si="81"/>
        <v>10.863658200178101</v>
      </c>
    </row>
    <row r="163" spans="6:51" x14ac:dyDescent="0.25">
      <c r="F163">
        <f t="shared" si="82"/>
        <v>162</v>
      </c>
      <c r="G163">
        <f t="shared" si="57"/>
        <v>1.032960856837281</v>
      </c>
      <c r="H163">
        <f t="shared" si="83"/>
        <v>9.995524761869325E-3</v>
      </c>
      <c r="K163">
        <f t="shared" si="58"/>
        <v>1.8037780369202887E-2</v>
      </c>
      <c r="L163">
        <f>ACOS(-J2*K163)</f>
        <v>1.5731327755374955</v>
      </c>
      <c r="N163">
        <f t="shared" si="59"/>
        <v>0.99983735892646053</v>
      </c>
      <c r="O163">
        <f t="shared" si="60"/>
        <v>2.746394396571538E-2</v>
      </c>
      <c r="P163">
        <f>M2*N163*O163</f>
        <v>2.7231975642034095E-2</v>
      </c>
      <c r="Q163">
        <f t="shared" si="61"/>
        <v>2.7467397668115002E-2</v>
      </c>
      <c r="S163">
        <f t="shared" si="62"/>
        <v>1.8034846685239369E-2</v>
      </c>
      <c r="T163">
        <f>Q163*R2*S163</f>
        <v>6.3634058593152324E-5</v>
      </c>
      <c r="U163">
        <f>D2*E2*G2*(P163+T163)</f>
        <v>1059621.4390781729</v>
      </c>
      <c r="V163">
        <f t="shared" si="63"/>
        <v>1059.6214390781729</v>
      </c>
      <c r="W163" s="2">
        <v>22</v>
      </c>
      <c r="X163">
        <f t="shared" si="64"/>
        <v>379.94</v>
      </c>
      <c r="Y163" s="6">
        <f t="shared" si="65"/>
        <v>295.3</v>
      </c>
      <c r="Z163">
        <f t="shared" si="66"/>
        <v>2.2114271288940266</v>
      </c>
      <c r="AA163" s="2">
        <v>30.5</v>
      </c>
      <c r="AB163">
        <f t="shared" si="67"/>
        <v>526.73500000000001</v>
      </c>
      <c r="AC163" s="6">
        <f t="shared" si="56"/>
        <v>303.8</v>
      </c>
      <c r="AD163">
        <f t="shared" si="68"/>
        <v>3.4585031764857836</v>
      </c>
      <c r="AE163" s="8">
        <v>58</v>
      </c>
      <c r="AF163">
        <f t="shared" si="69"/>
        <v>0.57999999999999996</v>
      </c>
      <c r="AG163" s="8">
        <v>94</v>
      </c>
      <c r="AH163">
        <f t="shared" si="70"/>
        <v>0.94</v>
      </c>
      <c r="AI163">
        <f t="shared" si="71"/>
        <v>2.0423366717610696</v>
      </c>
      <c r="AL163">
        <f t="shared" si="72"/>
        <v>798.00032893260732</v>
      </c>
      <c r="AM163">
        <v>16.874400000000001</v>
      </c>
      <c r="AN163">
        <f t="shared" si="73"/>
        <v>2.1145855945411619E-2</v>
      </c>
      <c r="AO163" s="6">
        <f t="shared" si="74"/>
        <v>7589794316.8739386</v>
      </c>
      <c r="AP163">
        <f t="shared" si="75"/>
        <v>8502572636.9173031</v>
      </c>
      <c r="AQ163">
        <f t="shared" si="76"/>
        <v>8046183476.8956203</v>
      </c>
      <c r="AR163">
        <f t="shared" si="77"/>
        <v>39.450437587219227</v>
      </c>
      <c r="AS163">
        <f t="shared" si="78"/>
        <v>0.1399255169530183</v>
      </c>
      <c r="AT163">
        <f t="shared" si="79"/>
        <v>-0.3214530944736943</v>
      </c>
      <c r="AU163">
        <f t="shared" si="80"/>
        <v>-1.7744605795340911</v>
      </c>
      <c r="AX163">
        <f>AW2*AM163</f>
        <v>11.81208</v>
      </c>
      <c r="AY163">
        <f t="shared" si="81"/>
        <v>13.586540579534091</v>
      </c>
    </row>
    <row r="164" spans="6:51" x14ac:dyDescent="0.25">
      <c r="F164">
        <f t="shared" si="82"/>
        <v>163</v>
      </c>
      <c r="G164">
        <f t="shared" si="57"/>
        <v>1.0329603721938887</v>
      </c>
      <c r="H164">
        <f t="shared" si="83"/>
        <v>1.011846834904391E-2</v>
      </c>
      <c r="K164">
        <f t="shared" si="58"/>
        <v>1.8037771904422188E-2</v>
      </c>
      <c r="L164">
        <f>ACOS(-J2*K164)</f>
        <v>1.5731327744410435</v>
      </c>
      <c r="N164">
        <f t="shared" si="59"/>
        <v>0.9998373590790719</v>
      </c>
      <c r="O164">
        <f t="shared" si="60"/>
        <v>2.7463943946578199E-2</v>
      </c>
      <c r="P164">
        <f>M2*N164*O164</f>
        <v>2.7231975627215133E-2</v>
      </c>
      <c r="Q164">
        <f t="shared" si="61"/>
        <v>2.7467397648970597E-2</v>
      </c>
      <c r="S164">
        <f t="shared" si="62"/>
        <v>1.8034838224588162E-2</v>
      </c>
      <c r="T164">
        <f>Q164*R2*S164</f>
        <v>6.3634028696282839E-5</v>
      </c>
      <c r="U164">
        <f>D2*E2*G2*(P164+T164)</f>
        <v>1059621.4373422947</v>
      </c>
      <c r="V164">
        <f t="shared" si="63"/>
        <v>1059.6214373422947</v>
      </c>
      <c r="W164" s="2">
        <v>22</v>
      </c>
      <c r="X164">
        <f t="shared" si="64"/>
        <v>379.94</v>
      </c>
      <c r="Y164" s="6">
        <f t="shared" si="65"/>
        <v>295.3</v>
      </c>
      <c r="Z164">
        <f t="shared" si="66"/>
        <v>2.2114271288940266</v>
      </c>
      <c r="AA164" s="2">
        <v>32</v>
      </c>
      <c r="AB164">
        <f t="shared" si="67"/>
        <v>552.64</v>
      </c>
      <c r="AC164" s="6">
        <f t="shared" si="56"/>
        <v>305.3</v>
      </c>
      <c r="AD164">
        <f t="shared" si="68"/>
        <v>3.7328359060309499</v>
      </c>
      <c r="AE164" s="8">
        <v>55</v>
      </c>
      <c r="AF164">
        <f t="shared" si="69"/>
        <v>0.55000000000000004</v>
      </c>
      <c r="AG164" s="8">
        <v>95</v>
      </c>
      <c r="AH164">
        <f t="shared" si="70"/>
        <v>0.95</v>
      </c>
      <c r="AI164">
        <f t="shared" si="71"/>
        <v>2.0769577603831739</v>
      </c>
      <c r="AL164">
        <f t="shared" si="72"/>
        <v>798.00032762531839</v>
      </c>
      <c r="AM164">
        <v>17.6328</v>
      </c>
      <c r="AN164">
        <f t="shared" si="73"/>
        <v>2.2096231529718183E-2</v>
      </c>
      <c r="AO164" s="6">
        <f t="shared" si="74"/>
        <v>7589794316.8739386</v>
      </c>
      <c r="AP164">
        <f t="shared" si="75"/>
        <v>8671823398.6377773</v>
      </c>
      <c r="AQ164">
        <f t="shared" si="76"/>
        <v>8130808857.7558575</v>
      </c>
      <c r="AR164">
        <f t="shared" si="77"/>
        <v>39.86535582957697</v>
      </c>
      <c r="AS164">
        <f t="shared" si="78"/>
        <v>0.13823684156043203</v>
      </c>
      <c r="AT164">
        <f t="shared" si="79"/>
        <v>-0.3201700874348804</v>
      </c>
      <c r="AU164">
        <f t="shared" si="80"/>
        <v>-1.7644128090109601</v>
      </c>
      <c r="AX164">
        <f>AW2*AM164</f>
        <v>12.34296</v>
      </c>
      <c r="AY164">
        <f t="shared" si="81"/>
        <v>14.107372809010959</v>
      </c>
    </row>
    <row r="165" spans="6:51" x14ac:dyDescent="0.25">
      <c r="F165">
        <f t="shared" si="82"/>
        <v>164</v>
      </c>
      <c r="G165">
        <f t="shared" si="57"/>
        <v>1.0329598845704715</v>
      </c>
      <c r="H165">
        <f t="shared" si="83"/>
        <v>1.0241411021383888E-2</v>
      </c>
      <c r="K165">
        <f t="shared" si="58"/>
        <v>1.8037763387592377E-2</v>
      </c>
      <c r="L165">
        <f>ACOS(-J2*K165)</f>
        <v>1.5731327733378495</v>
      </c>
      <c r="N165">
        <f t="shared" si="59"/>
        <v>0.99983735923262151</v>
      </c>
      <c r="O165">
        <f t="shared" si="60"/>
        <v>2.7463943927323351E-2</v>
      </c>
      <c r="P165">
        <f>M2*N165*O165</f>
        <v>2.7231975612305059E-2</v>
      </c>
      <c r="Q165">
        <f t="shared" si="61"/>
        <v>2.7467397629708484E-2</v>
      </c>
      <c r="S165">
        <f t="shared" si="62"/>
        <v>1.8034829711913229E-2</v>
      </c>
      <c r="T165">
        <f>Q165*R2*S165</f>
        <v>6.3633998615580492E-5</v>
      </c>
      <c r="U165">
        <f>D2*E2*G2*(P165+T165)</f>
        <v>1059621.4355957431</v>
      </c>
      <c r="V165">
        <f t="shared" si="63"/>
        <v>1059.6214355957432</v>
      </c>
      <c r="W165" s="2">
        <v>24</v>
      </c>
      <c r="X165">
        <f t="shared" si="64"/>
        <v>414.48</v>
      </c>
      <c r="Y165" s="6">
        <f t="shared" si="65"/>
        <v>297.3</v>
      </c>
      <c r="Z165">
        <f t="shared" si="66"/>
        <v>2.4624618961402045</v>
      </c>
      <c r="AA165" s="2">
        <v>31.5</v>
      </c>
      <c r="AB165">
        <f t="shared" si="67"/>
        <v>544.005</v>
      </c>
      <c r="AC165" s="6">
        <f t="shared" si="56"/>
        <v>304.8</v>
      </c>
      <c r="AD165">
        <f t="shared" si="68"/>
        <v>3.6393591244975094</v>
      </c>
      <c r="AE165" s="8">
        <v>66</v>
      </c>
      <c r="AF165">
        <f t="shared" si="69"/>
        <v>0.66</v>
      </c>
      <c r="AG165" s="8">
        <v>95</v>
      </c>
      <c r="AH165">
        <f t="shared" si="70"/>
        <v>0.95</v>
      </c>
      <c r="AI165">
        <f t="shared" si="71"/>
        <v>2.3706579117507753</v>
      </c>
      <c r="AL165">
        <f t="shared" si="72"/>
        <v>798.00032630999135</v>
      </c>
      <c r="AM165">
        <v>12.9244</v>
      </c>
      <c r="AN165">
        <f t="shared" si="73"/>
        <v>1.6195983352241618E-2</v>
      </c>
      <c r="AO165" s="6">
        <f t="shared" si="74"/>
        <v>7797608001.4891062</v>
      </c>
      <c r="AP165">
        <f t="shared" si="75"/>
        <v>8615128329.202486</v>
      </c>
      <c r="AQ165">
        <f t="shared" si="76"/>
        <v>8206368165.3457966</v>
      </c>
      <c r="AR165">
        <f t="shared" si="77"/>
        <v>40.23582311469044</v>
      </c>
      <c r="AS165">
        <f t="shared" si="78"/>
        <v>0.12444282644663576</v>
      </c>
      <c r="AT165">
        <f t="shared" si="79"/>
        <v>-0.3281354224744738</v>
      </c>
      <c r="AU165">
        <f t="shared" si="80"/>
        <v>-1.6429936017125359</v>
      </c>
      <c r="AX165">
        <f>AW2*AM165</f>
        <v>9.0470799999999993</v>
      </c>
      <c r="AY165">
        <f t="shared" si="81"/>
        <v>10.690073601712536</v>
      </c>
    </row>
    <row r="166" spans="6:51" x14ac:dyDescent="0.25">
      <c r="F166">
        <f t="shared" si="82"/>
        <v>165</v>
      </c>
      <c r="G166">
        <f t="shared" si="57"/>
        <v>1.0329593939670734</v>
      </c>
      <c r="H166">
        <f t="shared" si="83"/>
        <v>1.0364352767773704E-2</v>
      </c>
      <c r="K166">
        <f t="shared" si="58"/>
        <v>1.8037754818714228E-2</v>
      </c>
      <c r="L166">
        <f>ACOS(-J2*K166)</f>
        <v>1.5731327722279136</v>
      </c>
      <c r="N166">
        <f t="shared" si="59"/>
        <v>0.99983735938710949</v>
      </c>
      <c r="O166">
        <f t="shared" si="60"/>
        <v>2.7463943907950827E-2</v>
      </c>
      <c r="P166">
        <f>M2*N166*O166</f>
        <v>2.7231975597303858E-2</v>
      </c>
      <c r="Q166">
        <f t="shared" si="61"/>
        <v>2.746739761032865E-2</v>
      </c>
      <c r="S166">
        <f t="shared" si="62"/>
        <v>1.8034821147215344E-2</v>
      </c>
      <c r="T166">
        <f>Q166*R2*S166</f>
        <v>6.3633968351047926E-5</v>
      </c>
      <c r="U166">
        <f>D2*E2*G2*(P166+T166)</f>
        <v>1059621.4338385176</v>
      </c>
      <c r="V166">
        <f t="shared" si="63"/>
        <v>1059.6214338385175</v>
      </c>
      <c r="W166" s="2">
        <v>24</v>
      </c>
      <c r="X166">
        <f t="shared" si="64"/>
        <v>414.48</v>
      </c>
      <c r="Y166" s="6">
        <f t="shared" si="65"/>
        <v>297.3</v>
      </c>
      <c r="Z166">
        <f t="shared" si="66"/>
        <v>2.4624618961402045</v>
      </c>
      <c r="AA166" s="2">
        <v>31.5</v>
      </c>
      <c r="AB166">
        <f t="shared" si="67"/>
        <v>544.005</v>
      </c>
      <c r="AC166" s="6">
        <f t="shared" si="56"/>
        <v>304.8</v>
      </c>
      <c r="AD166">
        <f t="shared" si="68"/>
        <v>3.6393591244975094</v>
      </c>
      <c r="AE166" s="8">
        <v>64</v>
      </c>
      <c r="AF166">
        <f t="shared" si="69"/>
        <v>0.64</v>
      </c>
      <c r="AG166" s="8">
        <v>100</v>
      </c>
      <c r="AH166">
        <f t="shared" si="70"/>
        <v>1</v>
      </c>
      <c r="AI166">
        <f t="shared" si="71"/>
        <v>2.3958258679093052</v>
      </c>
      <c r="AL166">
        <f t="shared" si="72"/>
        <v>798.00032498662563</v>
      </c>
      <c r="AM166">
        <v>15.357600000000001</v>
      </c>
      <c r="AN166">
        <f t="shared" si="73"/>
        <v>1.9245104944358753E-2</v>
      </c>
      <c r="AO166" s="6">
        <f t="shared" si="74"/>
        <v>7797608001.4891062</v>
      </c>
      <c r="AP166">
        <f t="shared" si="75"/>
        <v>8615128329.202486</v>
      </c>
      <c r="AQ166">
        <f t="shared" si="76"/>
        <v>8206368165.3457966</v>
      </c>
      <c r="AR166">
        <f t="shared" si="77"/>
        <v>40.23582311469044</v>
      </c>
      <c r="AS166">
        <f t="shared" si="78"/>
        <v>0.12330162203878317</v>
      </c>
      <c r="AT166">
        <f t="shared" si="79"/>
        <v>-0.32401910832511566</v>
      </c>
      <c r="AU166">
        <f t="shared" si="80"/>
        <v>-1.6075048894497708</v>
      </c>
      <c r="AX166">
        <f>AW2*AM166</f>
        <v>10.75032</v>
      </c>
      <c r="AY166">
        <f t="shared" si="81"/>
        <v>12.357824889449772</v>
      </c>
    </row>
    <row r="167" spans="6:51" x14ac:dyDescent="0.25">
      <c r="F167">
        <f t="shared" si="82"/>
        <v>166</v>
      </c>
      <c r="G167">
        <f t="shared" si="57"/>
        <v>1.0329589003837385</v>
      </c>
      <c r="H167">
        <f t="shared" si="83"/>
        <v>1.0487293577097913E-2</v>
      </c>
      <c r="K167">
        <f t="shared" si="58"/>
        <v>1.8037746197788512E-2</v>
      </c>
      <c r="L167">
        <f>ACOS(-J2*K167)</f>
        <v>1.5731327711112357</v>
      </c>
      <c r="N167">
        <f t="shared" si="59"/>
        <v>0.99983735954253572</v>
      </c>
      <c r="O167">
        <f t="shared" si="60"/>
        <v>2.7463943888460633E-2</v>
      </c>
      <c r="P167">
        <f>M2*N167*O167</f>
        <v>2.7231975582211531E-2</v>
      </c>
      <c r="Q167">
        <f t="shared" si="61"/>
        <v>2.74673975908311E-2</v>
      </c>
      <c r="S167">
        <f t="shared" si="62"/>
        <v>1.803481253049528E-2</v>
      </c>
      <c r="T167">
        <f>Q167*R2*S167</f>
        <v>6.363393790268792E-5</v>
      </c>
      <c r="U167">
        <f>D2*E2*G2*(P167+T167)</f>
        <v>1059621.4320706183</v>
      </c>
      <c r="V167">
        <f t="shared" si="63"/>
        <v>1059.6214320706183</v>
      </c>
      <c r="W167" s="2">
        <v>24</v>
      </c>
      <c r="X167">
        <f t="shared" si="64"/>
        <v>414.48</v>
      </c>
      <c r="Y167" s="6">
        <f t="shared" si="65"/>
        <v>297.3</v>
      </c>
      <c r="Z167">
        <f t="shared" si="66"/>
        <v>2.4624618961402045</v>
      </c>
      <c r="AA167" s="2">
        <v>31.5</v>
      </c>
      <c r="AB167">
        <f t="shared" si="67"/>
        <v>544.005</v>
      </c>
      <c r="AC167" s="6">
        <f t="shared" si="56"/>
        <v>304.8</v>
      </c>
      <c r="AD167">
        <f t="shared" si="68"/>
        <v>3.6393591244975094</v>
      </c>
      <c r="AE167" s="8">
        <v>63</v>
      </c>
      <c r="AF167">
        <f t="shared" si="69"/>
        <v>0.63</v>
      </c>
      <c r="AG167" s="8">
        <v>96</v>
      </c>
      <c r="AH167">
        <f t="shared" si="70"/>
        <v>0.96</v>
      </c>
      <c r="AI167">
        <f t="shared" si="71"/>
        <v>2.3283798343640134</v>
      </c>
      <c r="AL167">
        <f t="shared" si="72"/>
        <v>798.00032365522179</v>
      </c>
      <c r="AM167">
        <v>18.833600000000001</v>
      </c>
      <c r="AN167">
        <f t="shared" si="73"/>
        <v>2.360099293410451E-2</v>
      </c>
      <c r="AO167" s="6">
        <f t="shared" si="74"/>
        <v>7797608001.4891062</v>
      </c>
      <c r="AP167">
        <f t="shared" si="75"/>
        <v>8615128329.202486</v>
      </c>
      <c r="AQ167">
        <f t="shared" si="76"/>
        <v>8206368165.3457966</v>
      </c>
      <c r="AR167">
        <f t="shared" si="77"/>
        <v>40.23582311469044</v>
      </c>
      <c r="AS167">
        <f t="shared" si="78"/>
        <v>0.12637358601162016</v>
      </c>
      <c r="AT167">
        <f t="shared" si="79"/>
        <v>-0.31813865953895887</v>
      </c>
      <c r="AU167">
        <f t="shared" si="80"/>
        <v>-1.6176540389287106</v>
      </c>
      <c r="AX167">
        <f>AW2*AM167</f>
        <v>13.18352</v>
      </c>
      <c r="AY167">
        <f t="shared" si="81"/>
        <v>14.801174038928711</v>
      </c>
    </row>
    <row r="168" spans="6:51" x14ac:dyDescent="0.25">
      <c r="F168">
        <f t="shared" si="82"/>
        <v>167</v>
      </c>
      <c r="G168">
        <f t="shared" si="57"/>
        <v>1.0329584038205115</v>
      </c>
      <c r="H168">
        <f t="shared" si="83"/>
        <v>1.0610233438241148E-2</v>
      </c>
      <c r="K168">
        <f t="shared" si="58"/>
        <v>1.8037737524816008E-2</v>
      </c>
      <c r="L168">
        <f>ACOS(-J2*K168)</f>
        <v>1.5731327699878164</v>
      </c>
      <c r="N168">
        <f t="shared" si="59"/>
        <v>0.99983735969890031</v>
      </c>
      <c r="O168">
        <f t="shared" si="60"/>
        <v>2.7463943868852772E-2</v>
      </c>
      <c r="P168">
        <f>M2*N168*O168</f>
        <v>2.7231975567028097E-2</v>
      </c>
      <c r="Q168">
        <f t="shared" si="61"/>
        <v>2.7467397571215843E-2</v>
      </c>
      <c r="S168">
        <f t="shared" si="62"/>
        <v>1.8034803861753816E-2</v>
      </c>
      <c r="T168">
        <f>Q168*R2*S168</f>
        <v>6.3633907270503224E-5</v>
      </c>
      <c r="U168">
        <f>D2*E2*G2*(P168+T168)</f>
        <v>1059621.4302920462</v>
      </c>
      <c r="V168">
        <f t="shared" si="63"/>
        <v>1059.6214302920462</v>
      </c>
      <c r="W168" s="2">
        <v>23.5</v>
      </c>
      <c r="X168">
        <f t="shared" si="64"/>
        <v>405.84499999999997</v>
      </c>
      <c r="Y168" s="6">
        <f t="shared" si="65"/>
        <v>296.8</v>
      </c>
      <c r="Z168">
        <f t="shared" si="66"/>
        <v>2.3974761634350776</v>
      </c>
      <c r="AA168" s="2">
        <v>33.5</v>
      </c>
      <c r="AB168">
        <f t="shared" si="67"/>
        <v>578.54499999999996</v>
      </c>
      <c r="AC168" s="6">
        <f t="shared" si="56"/>
        <v>306.8</v>
      </c>
      <c r="AD168">
        <f t="shared" si="68"/>
        <v>4.02592295454017</v>
      </c>
      <c r="AE168" s="8">
        <v>74</v>
      </c>
      <c r="AF168">
        <f t="shared" si="69"/>
        <v>0.74</v>
      </c>
      <c r="AG168" s="8">
        <v>98</v>
      </c>
      <c r="AH168">
        <f t="shared" si="70"/>
        <v>0.98</v>
      </c>
      <c r="AI168">
        <f t="shared" si="71"/>
        <v>2.664354813263051</v>
      </c>
      <c r="AL168">
        <f t="shared" si="72"/>
        <v>798.00032231578007</v>
      </c>
      <c r="AM168">
        <v>9.5747999999999998</v>
      </c>
      <c r="AN168">
        <f t="shared" si="73"/>
        <v>1.1998491394357E-2</v>
      </c>
      <c r="AO168" s="6">
        <f t="shared" si="74"/>
        <v>7745259436.8026133</v>
      </c>
      <c r="AP168">
        <f t="shared" si="75"/>
        <v>8843588481.3744526</v>
      </c>
      <c r="AQ168">
        <f t="shared" si="76"/>
        <v>8294423959.0885334</v>
      </c>
      <c r="AR168">
        <f t="shared" si="77"/>
        <v>40.667560671411081</v>
      </c>
      <c r="AS168">
        <f t="shared" si="78"/>
        <v>0.11148007889911263</v>
      </c>
      <c r="AT168">
        <f t="shared" si="79"/>
        <v>-0.33380203661761804</v>
      </c>
      <c r="AU168">
        <f t="shared" si="80"/>
        <v>-1.5133325480243998</v>
      </c>
      <c r="AX168">
        <f>AW2*AM168</f>
        <v>6.7023599999999997</v>
      </c>
      <c r="AY168">
        <f t="shared" si="81"/>
        <v>8.2156925480243999</v>
      </c>
    </row>
    <row r="169" spans="6:51" x14ac:dyDescent="0.25">
      <c r="F169">
        <f t="shared" si="82"/>
        <v>168</v>
      </c>
      <c r="G169">
        <f t="shared" si="57"/>
        <v>1.0329579042774375</v>
      </c>
      <c r="H169">
        <f t="shared" si="83"/>
        <v>1.073317234008812E-2</v>
      </c>
      <c r="K169">
        <f t="shared" si="58"/>
        <v>1.8037728799797502E-2</v>
      </c>
      <c r="L169">
        <f>ACOS(-J2*K169)</f>
        <v>1.5731327688576553</v>
      </c>
      <c r="N169">
        <f t="shared" si="59"/>
        <v>0.99983735985620303</v>
      </c>
      <c r="O169">
        <f t="shared" si="60"/>
        <v>2.7463943849127245E-2</v>
      </c>
      <c r="P169">
        <f>M2*N169*O169</f>
        <v>2.7231975551753537E-2</v>
      </c>
      <c r="Q169">
        <f t="shared" si="61"/>
        <v>2.7467397551482871E-2</v>
      </c>
      <c r="S169">
        <f t="shared" si="62"/>
        <v>1.8034795140991735E-2</v>
      </c>
      <c r="T169">
        <f>Q169*R2*S169</f>
        <v>6.363387645449659E-5</v>
      </c>
      <c r="U169">
        <f>D2*E2*G2*(P169+T169)</f>
        <v>1059621.4285028004</v>
      </c>
      <c r="V169">
        <f t="shared" si="63"/>
        <v>1059.6214285028004</v>
      </c>
      <c r="W169" s="2">
        <v>23</v>
      </c>
      <c r="X169">
        <f t="shared" si="64"/>
        <v>397.21</v>
      </c>
      <c r="Y169" s="6">
        <f t="shared" si="65"/>
        <v>296.3</v>
      </c>
      <c r="Z169">
        <f t="shared" si="66"/>
        <v>2.3339947564661481</v>
      </c>
      <c r="AA169" s="2">
        <v>30.1</v>
      </c>
      <c r="AB169">
        <f t="shared" si="67"/>
        <v>519.827</v>
      </c>
      <c r="AC169" s="6">
        <f t="shared" si="56"/>
        <v>303.40000000000003</v>
      </c>
      <c r="AD169">
        <f t="shared" si="68"/>
        <v>3.3883840319267788</v>
      </c>
      <c r="AE169" s="8">
        <v>55</v>
      </c>
      <c r="AF169">
        <f t="shared" si="69"/>
        <v>0.55000000000000004</v>
      </c>
      <c r="AG169" s="8">
        <v>96</v>
      </c>
      <c r="AH169">
        <f t="shared" si="70"/>
        <v>0.96</v>
      </c>
      <c r="AI169">
        <f t="shared" si="71"/>
        <v>2.0521230918836153</v>
      </c>
      <c r="AL169">
        <f t="shared" si="72"/>
        <v>798.0003209683</v>
      </c>
      <c r="AM169">
        <v>13.3352</v>
      </c>
      <c r="AN169">
        <f t="shared" si="73"/>
        <v>1.6710770221018158E-2</v>
      </c>
      <c r="AO169" s="6">
        <f t="shared" si="74"/>
        <v>7693174893.707921</v>
      </c>
      <c r="AP169">
        <f t="shared" si="75"/>
        <v>8457860592.1170883</v>
      </c>
      <c r="AQ169">
        <f t="shared" si="76"/>
        <v>8075517742.9125042</v>
      </c>
      <c r="AR169">
        <f t="shared" si="77"/>
        <v>39.594263493500009</v>
      </c>
      <c r="AS169">
        <f t="shared" si="78"/>
        <v>0.13944673375654323</v>
      </c>
      <c r="AT169">
        <f t="shared" si="79"/>
        <v>-0.32744046020162548</v>
      </c>
      <c r="AU169">
        <f t="shared" si="80"/>
        <v>-1.8078939741539128</v>
      </c>
      <c r="AX169">
        <f>AW2*AM169</f>
        <v>9.3346400000000003</v>
      </c>
      <c r="AY169">
        <f t="shared" si="81"/>
        <v>11.142533974153913</v>
      </c>
    </row>
    <row r="170" spans="6:51" x14ac:dyDescent="0.25">
      <c r="F170">
        <f t="shared" si="82"/>
        <v>169</v>
      </c>
      <c r="G170">
        <f t="shared" si="57"/>
        <v>1.0329574017545615</v>
      </c>
      <c r="H170">
        <f t="shared" si="83"/>
        <v>1.0856110271523637E-2</v>
      </c>
      <c r="K170">
        <f t="shared" si="58"/>
        <v>1.8037720022733787E-2</v>
      </c>
      <c r="L170">
        <f>ACOS(-J2*K170)</f>
        <v>1.5731327677207529</v>
      </c>
      <c r="N170">
        <f t="shared" si="59"/>
        <v>0.99983736001444412</v>
      </c>
      <c r="O170">
        <f t="shared" si="60"/>
        <v>2.7463943829284052E-2</v>
      </c>
      <c r="P170">
        <f>M2*N170*O170</f>
        <v>2.7231975536387863E-2</v>
      </c>
      <c r="Q170">
        <f t="shared" si="61"/>
        <v>2.7467397531632191E-2</v>
      </c>
      <c r="S170">
        <f t="shared" si="62"/>
        <v>1.8034786368209828E-2</v>
      </c>
      <c r="T170">
        <f>Q170*R2*S170</f>
        <v>6.3633845454670823E-5</v>
      </c>
      <c r="U170">
        <f>D2*E2*G2*(P170+T170)</f>
        <v>1059621.4267028819</v>
      </c>
      <c r="V170">
        <f t="shared" si="63"/>
        <v>1059.621426702882</v>
      </c>
      <c r="W170" s="2">
        <v>23</v>
      </c>
      <c r="X170">
        <f t="shared" si="64"/>
        <v>397.21</v>
      </c>
      <c r="Y170" s="6">
        <f t="shared" si="65"/>
        <v>296.3</v>
      </c>
      <c r="Z170">
        <f t="shared" si="66"/>
        <v>2.3339947564661481</v>
      </c>
      <c r="AA170" s="2">
        <v>29.5</v>
      </c>
      <c r="AB170">
        <f t="shared" si="67"/>
        <v>509.46499999999997</v>
      </c>
      <c r="AC170" s="6">
        <f t="shared" si="56"/>
        <v>302.8</v>
      </c>
      <c r="AD170">
        <f t="shared" si="68"/>
        <v>3.2855284428483555</v>
      </c>
      <c r="AE170" s="8">
        <v>75</v>
      </c>
      <c r="AF170">
        <f t="shared" si="69"/>
        <v>0.75</v>
      </c>
      <c r="AG170" s="8">
        <v>100</v>
      </c>
      <c r="AH170">
        <f t="shared" si="70"/>
        <v>1</v>
      </c>
      <c r="AI170">
        <f t="shared" si="71"/>
        <v>2.3990705443012073</v>
      </c>
      <c r="AL170">
        <f t="shared" si="72"/>
        <v>798.00031961278239</v>
      </c>
      <c r="AM170">
        <v>15.6736</v>
      </c>
      <c r="AN170">
        <f t="shared" si="73"/>
        <v>1.9641094890294503E-2</v>
      </c>
      <c r="AO170" s="6">
        <f t="shared" si="74"/>
        <v>7693174893.707921</v>
      </c>
      <c r="AP170">
        <f t="shared" si="75"/>
        <v>8391123459.3793173</v>
      </c>
      <c r="AQ170">
        <f t="shared" si="76"/>
        <v>8042149176.5436192</v>
      </c>
      <c r="AR170">
        <f t="shared" si="77"/>
        <v>39.430657412593362</v>
      </c>
      <c r="AS170">
        <f t="shared" si="78"/>
        <v>0.12315493395443913</v>
      </c>
      <c r="AT170">
        <f t="shared" si="79"/>
        <v>-0.3234845218981024</v>
      </c>
      <c r="AU170">
        <f t="shared" si="80"/>
        <v>-1.5708667201487658</v>
      </c>
      <c r="AX170">
        <f>AW2*AM170</f>
        <v>10.97152</v>
      </c>
      <c r="AY170">
        <f t="shared" si="81"/>
        <v>12.542386720148766</v>
      </c>
    </row>
    <row r="171" spans="6:51" x14ac:dyDescent="0.25">
      <c r="F171">
        <f t="shared" si="82"/>
        <v>170</v>
      </c>
      <c r="G171">
        <f t="shared" si="57"/>
        <v>1.0329568962519291</v>
      </c>
      <c r="H171">
        <f t="shared" si="83"/>
        <v>1.0979047221432588E-2</v>
      </c>
      <c r="K171">
        <f t="shared" si="58"/>
        <v>1.8037711193625648E-2</v>
      </c>
      <c r="L171">
        <f>ACOS(-J2*K171)</f>
        <v>1.5731327665771091</v>
      </c>
      <c r="N171">
        <f t="shared" si="59"/>
        <v>0.99983736017362335</v>
      </c>
      <c r="O171">
        <f t="shared" si="60"/>
        <v>2.7463943809323203E-2</v>
      </c>
      <c r="P171">
        <f>M2*N171*O171</f>
        <v>2.7231975520931082E-2</v>
      </c>
      <c r="Q171">
        <f t="shared" si="61"/>
        <v>2.746739751166381E-2</v>
      </c>
      <c r="S171">
        <f t="shared" si="62"/>
        <v>1.8034777543408886E-2</v>
      </c>
      <c r="T171">
        <f>Q171*R2*S171</f>
        <v>6.3633814271028729E-5</v>
      </c>
      <c r="U171">
        <f>D2*E2*G2*(P171+T171)</f>
        <v>1059621.4248922905</v>
      </c>
      <c r="V171">
        <f t="shared" si="63"/>
        <v>1059.6214248922904</v>
      </c>
      <c r="W171" s="2">
        <v>22.2</v>
      </c>
      <c r="X171">
        <f t="shared" si="64"/>
        <v>383.39400000000001</v>
      </c>
      <c r="Y171" s="6">
        <f t="shared" si="65"/>
        <v>295.5</v>
      </c>
      <c r="Z171">
        <f t="shared" si="66"/>
        <v>2.2354798851418054</v>
      </c>
      <c r="AA171" s="2">
        <v>29.5</v>
      </c>
      <c r="AB171">
        <f t="shared" si="67"/>
        <v>509.46499999999997</v>
      </c>
      <c r="AC171" s="6">
        <f t="shared" si="56"/>
        <v>302.8</v>
      </c>
      <c r="AD171">
        <f t="shared" si="68"/>
        <v>3.2855284428483555</v>
      </c>
      <c r="AE171" s="8">
        <v>65</v>
      </c>
      <c r="AF171">
        <f t="shared" si="69"/>
        <v>0.65</v>
      </c>
      <c r="AG171" s="8">
        <v>97</v>
      </c>
      <c r="AH171">
        <f t="shared" si="70"/>
        <v>0.97</v>
      </c>
      <c r="AI171">
        <f t="shared" si="71"/>
        <v>2.1520044882194913</v>
      </c>
      <c r="AL171">
        <f t="shared" si="72"/>
        <v>798.00031824922689</v>
      </c>
      <c r="AM171">
        <v>16.779599999999999</v>
      </c>
      <c r="AN171">
        <f t="shared" si="73"/>
        <v>2.1027059283401803E-2</v>
      </c>
      <c r="AO171" s="6">
        <f t="shared" si="74"/>
        <v>7610386570.7108774</v>
      </c>
      <c r="AP171">
        <f t="shared" si="75"/>
        <v>8391123459.3793173</v>
      </c>
      <c r="AQ171">
        <f t="shared" si="76"/>
        <v>8000755015.0450974</v>
      </c>
      <c r="AR171">
        <f t="shared" si="77"/>
        <v>39.227701838766116</v>
      </c>
      <c r="AS171">
        <f t="shared" si="78"/>
        <v>0.13462403263988743</v>
      </c>
      <c r="AT171">
        <f t="shared" si="79"/>
        <v>-0.32161346996740753</v>
      </c>
      <c r="AU171">
        <f t="shared" si="80"/>
        <v>-1.6984379731161194</v>
      </c>
      <c r="AX171">
        <f>AW2*AM171</f>
        <v>11.745719999999999</v>
      </c>
      <c r="AY171">
        <f t="shared" si="81"/>
        <v>13.444157973116118</v>
      </c>
    </row>
    <row r="172" spans="6:51" x14ac:dyDescent="0.25">
      <c r="F172">
        <f t="shared" si="82"/>
        <v>171</v>
      </c>
      <c r="G172">
        <f t="shared" si="57"/>
        <v>1.032956387769586</v>
      </c>
      <c r="H172">
        <f t="shared" si="83"/>
        <v>1.1101983178699959E-2</v>
      </c>
      <c r="K172">
        <f t="shared" si="58"/>
        <v>1.8037702312473893E-2</v>
      </c>
      <c r="L172">
        <f>ACOS(-J2*K172)</f>
        <v>1.573132765426724</v>
      </c>
      <c r="N172">
        <f t="shared" si="59"/>
        <v>0.99983736033374082</v>
      </c>
      <c r="O172">
        <f t="shared" si="60"/>
        <v>2.7463943789244692E-2</v>
      </c>
      <c r="P172">
        <f>M2*N172*O172</f>
        <v>2.7231975505383182E-2</v>
      </c>
      <c r="Q172">
        <f t="shared" si="61"/>
        <v>2.7467397491577721E-2</v>
      </c>
      <c r="S172">
        <f t="shared" si="62"/>
        <v>1.803476866658971E-2</v>
      </c>
      <c r="T172">
        <f>Q172*R2*S172</f>
        <v>6.3633782903573126E-5</v>
      </c>
      <c r="U172">
        <f>D2*E2*G2*(P172+T172)</f>
        <v>1059621.4230710263</v>
      </c>
      <c r="V172">
        <f t="shared" si="63"/>
        <v>1059.6214230710264</v>
      </c>
      <c r="W172" s="2">
        <v>22</v>
      </c>
      <c r="X172">
        <f t="shared" si="64"/>
        <v>379.94</v>
      </c>
      <c r="Y172" s="6">
        <f t="shared" si="65"/>
        <v>295.3</v>
      </c>
      <c r="Z172">
        <f t="shared" si="66"/>
        <v>2.2114271288940266</v>
      </c>
      <c r="AA172" s="2">
        <v>29</v>
      </c>
      <c r="AB172">
        <f t="shared" si="67"/>
        <v>500.83</v>
      </c>
      <c r="AC172" s="6">
        <f t="shared" si="56"/>
        <v>302.3</v>
      </c>
      <c r="AD172">
        <f t="shared" si="68"/>
        <v>3.2019052325811828</v>
      </c>
      <c r="AE172" s="8">
        <v>70</v>
      </c>
      <c r="AF172">
        <f t="shared" si="69"/>
        <v>0.7</v>
      </c>
      <c r="AG172" s="8">
        <v>99</v>
      </c>
      <c r="AH172">
        <f t="shared" si="70"/>
        <v>0.99</v>
      </c>
      <c r="AI172">
        <f t="shared" si="71"/>
        <v>2.2153232602059569</v>
      </c>
      <c r="AL172">
        <f t="shared" si="72"/>
        <v>798.00031687763396</v>
      </c>
      <c r="AM172">
        <v>9.6696000000000009</v>
      </c>
      <c r="AN172">
        <f t="shared" si="73"/>
        <v>1.2117288421431473E-2</v>
      </c>
      <c r="AO172" s="6">
        <f t="shared" si="74"/>
        <v>7589794316.8739386</v>
      </c>
      <c r="AP172">
        <f t="shared" si="75"/>
        <v>8335811539.003027</v>
      </c>
      <c r="AQ172">
        <f t="shared" si="76"/>
        <v>7962802927.9384823</v>
      </c>
      <c r="AR172">
        <f t="shared" si="77"/>
        <v>39.041622755682383</v>
      </c>
      <c r="AS172">
        <f t="shared" si="78"/>
        <v>0.1316245314341519</v>
      </c>
      <c r="AT172">
        <f t="shared" si="79"/>
        <v>-0.33364166063106748</v>
      </c>
      <c r="AU172">
        <f t="shared" si="80"/>
        <v>-1.7145295437505956</v>
      </c>
      <c r="AX172">
        <f>AW2*AM172</f>
        <v>6.7687200000000001</v>
      </c>
      <c r="AY172">
        <f t="shared" si="81"/>
        <v>8.4832495437505955</v>
      </c>
    </row>
    <row r="173" spans="6:51" x14ac:dyDescent="0.25">
      <c r="F173">
        <f t="shared" si="82"/>
        <v>172</v>
      </c>
      <c r="G173">
        <f t="shared" si="57"/>
        <v>1.0329558763075777</v>
      </c>
      <c r="H173">
        <f t="shared" si="83"/>
        <v>1.122491813221081E-2</v>
      </c>
      <c r="K173">
        <f t="shared" si="58"/>
        <v>1.8037693379279317E-2</v>
      </c>
      <c r="L173">
        <f>ACOS(-J2*K173)</f>
        <v>1.5731327642695978</v>
      </c>
      <c r="N173">
        <f t="shared" si="59"/>
        <v>0.99983736049479643</v>
      </c>
      <c r="O173">
        <f t="shared" si="60"/>
        <v>2.746394376904852E-2</v>
      </c>
      <c r="P173">
        <f>M2*N173*O173</f>
        <v>2.7231975489744167E-2</v>
      </c>
      <c r="Q173">
        <f t="shared" si="61"/>
        <v>2.7467397471373931E-2</v>
      </c>
      <c r="S173">
        <f t="shared" si="62"/>
        <v>1.8034759737753096E-2</v>
      </c>
      <c r="T173">
        <f>Q173*R2*S173</f>
        <v>6.3633751352306847E-5</v>
      </c>
      <c r="U173">
        <f>D2*E2*G2*(P173+T173)</f>
        <v>1059621.4212390895</v>
      </c>
      <c r="V173">
        <f t="shared" si="63"/>
        <v>1059.6214212390894</v>
      </c>
      <c r="W173" s="2">
        <v>21.5</v>
      </c>
      <c r="X173">
        <f t="shared" si="64"/>
        <v>371.30500000000001</v>
      </c>
      <c r="Y173" s="6">
        <f t="shared" si="65"/>
        <v>294.8</v>
      </c>
      <c r="Z173">
        <f t="shared" si="66"/>
        <v>2.1522831732713339</v>
      </c>
      <c r="AA173" s="2">
        <v>29</v>
      </c>
      <c r="AB173">
        <f t="shared" si="67"/>
        <v>500.83</v>
      </c>
      <c r="AC173" s="6">
        <f t="shared" si="56"/>
        <v>302.3</v>
      </c>
      <c r="AD173">
        <f t="shared" si="68"/>
        <v>3.2019052325811828</v>
      </c>
      <c r="AE173" s="8">
        <v>68</v>
      </c>
      <c r="AF173">
        <f t="shared" si="69"/>
        <v>0.68</v>
      </c>
      <c r="AG173" s="8">
        <v>97</v>
      </c>
      <c r="AH173">
        <f t="shared" si="70"/>
        <v>0.97</v>
      </c>
      <c r="AI173">
        <f t="shared" si="71"/>
        <v>2.132505118114199</v>
      </c>
      <c r="AL173">
        <f t="shared" si="72"/>
        <v>798.00031549800326</v>
      </c>
      <c r="AM173">
        <v>13.745999999999999</v>
      </c>
      <c r="AN173">
        <f t="shared" si="73"/>
        <v>1.7225557099462566E-2</v>
      </c>
      <c r="AO173" s="6">
        <f t="shared" si="74"/>
        <v>7538496509.1746454</v>
      </c>
      <c r="AP173">
        <f t="shared" si="75"/>
        <v>8335811539.003027</v>
      </c>
      <c r="AQ173">
        <f t="shared" si="76"/>
        <v>7937154024.0888367</v>
      </c>
      <c r="AR173">
        <f t="shared" si="77"/>
        <v>38.915866180107564</v>
      </c>
      <c r="AS173">
        <f t="shared" si="78"/>
        <v>0.13555660853175447</v>
      </c>
      <c r="AT173">
        <f t="shared" si="79"/>
        <v>-0.32674549791572549</v>
      </c>
      <c r="AU173">
        <f t="shared" si="80"/>
        <v>-1.7236814522791613</v>
      </c>
      <c r="AX173">
        <f>AW2*AM173</f>
        <v>9.6221999999999976</v>
      </c>
      <c r="AY173">
        <f t="shared" si="81"/>
        <v>11.345881452279158</v>
      </c>
    </row>
    <row r="174" spans="6:51" x14ac:dyDescent="0.25">
      <c r="F174">
        <f t="shared" si="82"/>
        <v>173</v>
      </c>
      <c r="G174">
        <f t="shared" si="57"/>
        <v>1.032955361865951</v>
      </c>
      <c r="H174">
        <f t="shared" si="83"/>
        <v>1.1347852070850307E-2</v>
      </c>
      <c r="K174">
        <f t="shared" si="58"/>
        <v>1.8037684394042727E-2</v>
      </c>
      <c r="L174">
        <f>ACOS(-J2*K174)</f>
        <v>1.5731327631057304</v>
      </c>
      <c r="N174">
        <f t="shared" si="59"/>
        <v>0.9998373606567903</v>
      </c>
      <c r="O174">
        <f t="shared" si="60"/>
        <v>2.746394374873469E-2</v>
      </c>
      <c r="P174">
        <f>M2*N174*O174</f>
        <v>2.7231975474014045E-2</v>
      </c>
      <c r="Q174">
        <f t="shared" si="61"/>
        <v>2.7467397451052433E-2</v>
      </c>
      <c r="S174">
        <f t="shared" si="62"/>
        <v>1.8034750756899857E-2</v>
      </c>
      <c r="T174">
        <f>Q174*R2*S174</f>
        <v>6.3633719617232725E-5</v>
      </c>
      <c r="U174">
        <f>D2*E2*G2*(P174+T174)</f>
        <v>1059621.4193964805</v>
      </c>
      <c r="V174">
        <f t="shared" si="63"/>
        <v>1059.6214193964806</v>
      </c>
      <c r="W174" s="2">
        <v>21.5</v>
      </c>
      <c r="X174">
        <f t="shared" si="64"/>
        <v>371.30500000000001</v>
      </c>
      <c r="Y174" s="6">
        <f t="shared" si="65"/>
        <v>294.8</v>
      </c>
      <c r="Z174">
        <f t="shared" si="66"/>
        <v>2.1522831732713339</v>
      </c>
      <c r="AA174" s="2">
        <v>29.5</v>
      </c>
      <c r="AB174">
        <f t="shared" si="67"/>
        <v>509.46499999999997</v>
      </c>
      <c r="AC174" s="6">
        <f t="shared" si="56"/>
        <v>302.8</v>
      </c>
      <c r="AD174">
        <f t="shared" si="68"/>
        <v>3.2855284428483555</v>
      </c>
      <c r="AE174" s="8">
        <v>65</v>
      </c>
      <c r="AF174">
        <f t="shared" si="69"/>
        <v>0.65</v>
      </c>
      <c r="AG174" s="8">
        <v>98</v>
      </c>
      <c r="AH174">
        <f t="shared" si="70"/>
        <v>0.98</v>
      </c>
      <c r="AI174">
        <f t="shared" si="71"/>
        <v>2.1224154988286692</v>
      </c>
      <c r="AL174">
        <f t="shared" si="72"/>
        <v>798.00031411033558</v>
      </c>
      <c r="AM174">
        <v>11.8184</v>
      </c>
      <c r="AN174">
        <f t="shared" si="73"/>
        <v>1.4810019233107631E-2</v>
      </c>
      <c r="AO174" s="6">
        <f t="shared" si="74"/>
        <v>7538496509.1746454</v>
      </c>
      <c r="AP174">
        <f t="shared" si="75"/>
        <v>8391123459.3793173</v>
      </c>
      <c r="AQ174">
        <f t="shared" si="76"/>
        <v>7964809984.2769814</v>
      </c>
      <c r="AR174">
        <f t="shared" si="77"/>
        <v>39.051463352910041</v>
      </c>
      <c r="AS174">
        <f t="shared" si="78"/>
        <v>0.13604082816151192</v>
      </c>
      <c r="AT174">
        <f t="shared" si="79"/>
        <v>-0.3300064740353047</v>
      </c>
      <c r="AU174">
        <f t="shared" si="80"/>
        <v>-1.75319022101544</v>
      </c>
      <c r="AX174">
        <f>AW2*AM174</f>
        <v>8.2728800000000007</v>
      </c>
      <c r="AY174">
        <f t="shared" si="81"/>
        <v>10.026070221015441</v>
      </c>
    </row>
    <row r="175" spans="6:51" x14ac:dyDescent="0.25">
      <c r="F175">
        <f t="shared" si="82"/>
        <v>174</v>
      </c>
      <c r="G175">
        <f t="shared" si="57"/>
        <v>1.0329548444447523</v>
      </c>
      <c r="H175">
        <f t="shared" si="83"/>
        <v>1.1470784983503705E-2</v>
      </c>
      <c r="K175">
        <f t="shared" si="58"/>
        <v>1.8037675356764944E-2</v>
      </c>
      <c r="L175">
        <f>ACOS(-J2*K175)</f>
        <v>1.5731327619351221</v>
      </c>
      <c r="N175">
        <f t="shared" si="59"/>
        <v>0.9998373608197223</v>
      </c>
      <c r="O175">
        <f t="shared" si="60"/>
        <v>2.7463943728303207E-2</v>
      </c>
      <c r="P175">
        <f>M2*N175*O175</f>
        <v>2.7231975458192816E-2</v>
      </c>
      <c r="Q175">
        <f t="shared" si="61"/>
        <v>2.7467397430613241E-2</v>
      </c>
      <c r="S175">
        <f t="shared" si="62"/>
        <v>1.8034741724030804E-2</v>
      </c>
      <c r="T175">
        <f>Q175*R2*S175</f>
        <v>6.3633687698353659E-5</v>
      </c>
      <c r="U175">
        <f>D2*E2*G2*(P175+T175)</f>
        <v>1059621.4175431991</v>
      </c>
      <c r="V175">
        <f t="shared" si="63"/>
        <v>1059.6214175431992</v>
      </c>
      <c r="W175" s="2">
        <v>22.5</v>
      </c>
      <c r="X175">
        <f t="shared" si="64"/>
        <v>388.57499999999999</v>
      </c>
      <c r="Y175" s="6">
        <f t="shared" si="65"/>
        <v>295.8</v>
      </c>
      <c r="Z175">
        <f t="shared" si="66"/>
        <v>2.2719881109601614</v>
      </c>
      <c r="AA175" s="2">
        <v>24.6</v>
      </c>
      <c r="AB175">
        <f t="shared" si="67"/>
        <v>424.84200000000004</v>
      </c>
      <c r="AC175" s="6">
        <f t="shared" si="56"/>
        <v>297.90000000000003</v>
      </c>
      <c r="AD175">
        <f t="shared" si="68"/>
        <v>2.5424728092314361</v>
      </c>
      <c r="AE175" s="7">
        <v>67.428571428571431</v>
      </c>
      <c r="AF175">
        <f t="shared" si="69"/>
        <v>0.67428571428571427</v>
      </c>
      <c r="AG175" s="8">
        <v>98</v>
      </c>
      <c r="AH175">
        <f t="shared" si="70"/>
        <v>0.98</v>
      </c>
      <c r="AI175">
        <f t="shared" si="71"/>
        <v>1.9704507214827918</v>
      </c>
      <c r="AL175">
        <f t="shared" si="72"/>
        <v>798.00031271463035</v>
      </c>
      <c r="AM175">
        <v>12.324</v>
      </c>
      <c r="AN175">
        <f t="shared" si="73"/>
        <v>1.5443602970625822E-2</v>
      </c>
      <c r="AO175" s="6">
        <f t="shared" si="74"/>
        <v>7641353482.9750309</v>
      </c>
      <c r="AP175">
        <f t="shared" si="75"/>
        <v>7860776041.8675165</v>
      </c>
      <c r="AQ175">
        <f t="shared" si="76"/>
        <v>7751064762.4212742</v>
      </c>
      <c r="AR175">
        <f t="shared" si="77"/>
        <v>38.00347053015151</v>
      </c>
      <c r="AS175">
        <f t="shared" si="78"/>
        <v>0.14347815861573371</v>
      </c>
      <c r="AT175">
        <f t="shared" si="79"/>
        <v>-0.32915113598965512</v>
      </c>
      <c r="AU175">
        <f t="shared" si="80"/>
        <v>-1.7947518573798726</v>
      </c>
      <c r="AX175">
        <f>AW2*AM175</f>
        <v>8.6267999999999994</v>
      </c>
      <c r="AY175">
        <f t="shared" si="81"/>
        <v>10.421551857379871</v>
      </c>
    </row>
    <row r="176" spans="6:51" x14ac:dyDescent="0.25">
      <c r="F176">
        <f t="shared" si="82"/>
        <v>175</v>
      </c>
      <c r="G176">
        <f t="shared" si="57"/>
        <v>1.0329543240440282</v>
      </c>
      <c r="H176">
        <f t="shared" si="83"/>
        <v>1.1593716859056342E-2</v>
      </c>
      <c r="K176">
        <f t="shared" si="58"/>
        <v>1.8037666267446781E-2</v>
      </c>
      <c r="L176">
        <f>ACOS(-J2*K176)</f>
        <v>1.573132760757773</v>
      </c>
      <c r="N176">
        <f t="shared" si="59"/>
        <v>0.99983736098359244</v>
      </c>
      <c r="O176">
        <f t="shared" si="60"/>
        <v>2.7463943707754072E-2</v>
      </c>
      <c r="P176">
        <f>M2*N176*O176</f>
        <v>2.7231975442280475E-2</v>
      </c>
      <c r="Q176">
        <f t="shared" si="61"/>
        <v>2.7467397410056351E-2</v>
      </c>
      <c r="S176">
        <f t="shared" si="62"/>
        <v>1.8034732639146754E-2</v>
      </c>
      <c r="T176">
        <f>Q176*R2*S176</f>
        <v>6.3633655595672536E-5</v>
      </c>
      <c r="U176">
        <f>D2*E2*G2*(P176+T176)</f>
        <v>1059621.4156792455</v>
      </c>
      <c r="V176">
        <f t="shared" si="63"/>
        <v>1059.6214156792455</v>
      </c>
      <c r="W176" s="2">
        <v>22</v>
      </c>
      <c r="X176">
        <f t="shared" si="64"/>
        <v>379.94</v>
      </c>
      <c r="Y176" s="6">
        <f t="shared" si="65"/>
        <v>295.3</v>
      </c>
      <c r="Z176">
        <f t="shared" si="66"/>
        <v>2.2114271288940266</v>
      </c>
      <c r="AA176" s="2">
        <v>33.5</v>
      </c>
      <c r="AB176">
        <f t="shared" si="67"/>
        <v>578.54499999999996</v>
      </c>
      <c r="AC176" s="6">
        <f t="shared" si="56"/>
        <v>306.8</v>
      </c>
      <c r="AD176">
        <f t="shared" si="68"/>
        <v>4.02592295454017</v>
      </c>
      <c r="AE176" s="8">
        <v>71</v>
      </c>
      <c r="AF176">
        <f t="shared" si="69"/>
        <v>0.71</v>
      </c>
      <c r="AG176" s="8">
        <v>96</v>
      </c>
      <c r="AH176">
        <f t="shared" si="70"/>
        <v>0.96</v>
      </c>
      <c r="AI176">
        <f t="shared" si="71"/>
        <v>2.4906876707308929</v>
      </c>
      <c r="AL176">
        <f t="shared" si="72"/>
        <v>798.00031131088781</v>
      </c>
      <c r="AM176">
        <v>10.554399999999999</v>
      </c>
      <c r="AN176">
        <f t="shared" si="73"/>
        <v>1.3226060003237491E-2</v>
      </c>
      <c r="AO176" s="6">
        <f t="shared" si="74"/>
        <v>7589794316.8739386</v>
      </c>
      <c r="AP176">
        <f t="shared" si="75"/>
        <v>8843588481.3744526</v>
      </c>
      <c r="AQ176">
        <f t="shared" si="76"/>
        <v>8216691399.1241951</v>
      </c>
      <c r="AR176">
        <f t="shared" si="77"/>
        <v>40.286437929905929</v>
      </c>
      <c r="AS176">
        <f t="shared" si="78"/>
        <v>0.11905322281978065</v>
      </c>
      <c r="AT176">
        <f t="shared" si="79"/>
        <v>-0.33214481899562937</v>
      </c>
      <c r="AU176">
        <f t="shared" si="80"/>
        <v>-1.5930430353835285</v>
      </c>
      <c r="AX176">
        <f>AW2*AM176</f>
        <v>7.3880799999999986</v>
      </c>
      <c r="AY176">
        <f t="shared" si="81"/>
        <v>8.9811230353835274</v>
      </c>
    </row>
    <row r="177" spans="5:52" x14ac:dyDescent="0.25">
      <c r="F177">
        <f t="shared" si="82"/>
        <v>176</v>
      </c>
      <c r="G177">
        <f t="shared" si="57"/>
        <v>1.0329538006638259</v>
      </c>
      <c r="H177">
        <f t="shared" si="83"/>
        <v>1.1716647686393663E-2</v>
      </c>
      <c r="K177">
        <f t="shared" si="58"/>
        <v>1.8037657126089058E-2</v>
      </c>
      <c r="L177">
        <f>ACOS(-J2*K177)</f>
        <v>1.5731327595736833</v>
      </c>
      <c r="N177">
        <f t="shared" si="59"/>
        <v>0.99983736114840072</v>
      </c>
      <c r="O177">
        <f t="shared" si="60"/>
        <v>2.7463943687087287E-2</v>
      </c>
      <c r="P177">
        <f>M2*N177*O177</f>
        <v>2.7231975426277033E-2</v>
      </c>
      <c r="Q177">
        <f t="shared" si="61"/>
        <v>2.7467397389381767E-2</v>
      </c>
      <c r="S177">
        <f t="shared" si="62"/>
        <v>1.8034723502248527E-2</v>
      </c>
      <c r="T177">
        <f>Q177*R2*S177</f>
        <v>6.3633623309192243E-5</v>
      </c>
      <c r="U177">
        <f>D2*E2*G2*(P177+T177)</f>
        <v>1059621.4138046205</v>
      </c>
      <c r="V177">
        <f t="shared" si="63"/>
        <v>1059.6214138046205</v>
      </c>
      <c r="W177" s="2">
        <v>22.2</v>
      </c>
      <c r="X177">
        <f t="shared" si="64"/>
        <v>383.39400000000001</v>
      </c>
      <c r="Y177" s="6">
        <f t="shared" si="65"/>
        <v>295.5</v>
      </c>
      <c r="Z177">
        <f t="shared" si="66"/>
        <v>2.2354798851418054</v>
      </c>
      <c r="AA177" s="2">
        <v>33</v>
      </c>
      <c r="AB177">
        <f t="shared" si="67"/>
        <v>569.91</v>
      </c>
      <c r="AC177" s="6">
        <f t="shared" si="56"/>
        <v>306.3</v>
      </c>
      <c r="AD177">
        <f t="shared" si="68"/>
        <v>3.9260786579739286</v>
      </c>
      <c r="AE177" s="8">
        <v>79</v>
      </c>
      <c r="AF177">
        <f t="shared" si="69"/>
        <v>0.79</v>
      </c>
      <c r="AG177" s="8">
        <v>96</v>
      </c>
      <c r="AH177">
        <f t="shared" si="70"/>
        <v>0.96</v>
      </c>
      <c r="AI177">
        <f t="shared" si="71"/>
        <v>2.6238314147677686</v>
      </c>
      <c r="AL177">
        <f t="shared" si="72"/>
        <v>798.00030989910874</v>
      </c>
      <c r="AM177">
        <v>13.272000000000002</v>
      </c>
      <c r="AN177">
        <f t="shared" si="73"/>
        <v>1.6631572488584601E-2</v>
      </c>
      <c r="AO177" s="6">
        <f t="shared" si="74"/>
        <v>7610386570.7108774</v>
      </c>
      <c r="AP177">
        <f t="shared" si="75"/>
        <v>8786052557.743763</v>
      </c>
      <c r="AQ177">
        <f t="shared" si="76"/>
        <v>8198219564.2273197</v>
      </c>
      <c r="AR177">
        <f t="shared" si="77"/>
        <v>40.195870523406548</v>
      </c>
      <c r="AS177">
        <f t="shared" si="78"/>
        <v>0.11322456982854542</v>
      </c>
      <c r="AT177">
        <f t="shared" si="79"/>
        <v>-0.32754737714041077</v>
      </c>
      <c r="AU177">
        <f t="shared" si="80"/>
        <v>-1.4907205697170476</v>
      </c>
      <c r="AX177">
        <f>AW2*AM177</f>
        <v>9.2904</v>
      </c>
      <c r="AY177">
        <f t="shared" si="81"/>
        <v>10.781120569717048</v>
      </c>
    </row>
    <row r="178" spans="5:52" x14ac:dyDescent="0.25">
      <c r="F178">
        <f t="shared" si="82"/>
        <v>177</v>
      </c>
      <c r="G178">
        <f t="shared" si="57"/>
        <v>1.0329532743041925</v>
      </c>
      <c r="H178">
        <f t="shared" si="83"/>
        <v>1.1839577454401198E-2</v>
      </c>
      <c r="K178">
        <f t="shared" si="58"/>
        <v>1.8037647932692594E-2</v>
      </c>
      <c r="L178">
        <f>ACOS(-J2*K178)</f>
        <v>1.5731327583828527</v>
      </c>
      <c r="N178">
        <f t="shared" si="59"/>
        <v>0.99983736131414713</v>
      </c>
      <c r="O178">
        <f t="shared" si="60"/>
        <v>2.7463943666302854E-2</v>
      </c>
      <c r="P178">
        <f>M2*N178*O178</f>
        <v>2.7231975410182491E-2</v>
      </c>
      <c r="Q178">
        <f t="shared" si="61"/>
        <v>2.7467397368589493E-2</v>
      </c>
      <c r="S178">
        <f t="shared" si="62"/>
        <v>1.8034714313336943E-2</v>
      </c>
      <c r="T178">
        <f>Q178*R2*S178</f>
        <v>6.3633590838915708E-5</v>
      </c>
      <c r="U178">
        <f>D2*E2*G2*(P178+T178)</f>
        <v>1059621.4119193237</v>
      </c>
      <c r="V178">
        <f t="shared" si="63"/>
        <v>1059.6214119193237</v>
      </c>
      <c r="W178" s="2">
        <v>21.5</v>
      </c>
      <c r="X178">
        <f t="shared" si="64"/>
        <v>371.30500000000001</v>
      </c>
      <c r="Y178" s="6">
        <f t="shared" si="65"/>
        <v>294.8</v>
      </c>
      <c r="Z178">
        <f t="shared" si="66"/>
        <v>2.1522831732713339</v>
      </c>
      <c r="AA178" s="2">
        <v>30</v>
      </c>
      <c r="AB178">
        <f t="shared" si="67"/>
        <v>518.1</v>
      </c>
      <c r="AC178" s="6">
        <f t="shared" si="56"/>
        <v>303.3</v>
      </c>
      <c r="AD178">
        <f t="shared" si="68"/>
        <v>3.3710490534071527</v>
      </c>
      <c r="AE178" s="8">
        <v>62</v>
      </c>
      <c r="AF178">
        <f t="shared" si="69"/>
        <v>0.62</v>
      </c>
      <c r="AG178" s="8">
        <v>96</v>
      </c>
      <c r="AH178">
        <f t="shared" si="70"/>
        <v>0.96</v>
      </c>
      <c r="AI178">
        <f t="shared" si="71"/>
        <v>2.0781211297264575</v>
      </c>
      <c r="AL178">
        <f t="shared" si="72"/>
        <v>798.0003084792927</v>
      </c>
      <c r="AM178">
        <v>15.010000000000002</v>
      </c>
      <c r="AN178">
        <f t="shared" si="73"/>
        <v>1.8809516538413087E-2</v>
      </c>
      <c r="AO178" s="6">
        <f t="shared" si="74"/>
        <v>7538496509.1746454</v>
      </c>
      <c r="AP178">
        <f t="shared" si="75"/>
        <v>8446710189.1074104</v>
      </c>
      <c r="AQ178">
        <f t="shared" si="76"/>
        <v>7992603349.1410275</v>
      </c>
      <c r="AR178">
        <f t="shared" si="77"/>
        <v>39.187734220838458</v>
      </c>
      <c r="AS178">
        <f t="shared" si="78"/>
        <v>0.13818034252670389</v>
      </c>
      <c r="AT178">
        <f t="shared" si="79"/>
        <v>-0.32460715267314233</v>
      </c>
      <c r="AU178">
        <f t="shared" si="80"/>
        <v>-1.7577394664092387</v>
      </c>
      <c r="AX178">
        <f>AW2*AM178</f>
        <v>10.507</v>
      </c>
      <c r="AY178">
        <f t="shared" si="81"/>
        <v>12.264739466409239</v>
      </c>
    </row>
    <row r="179" spans="5:52" x14ac:dyDescent="0.25">
      <c r="F179">
        <f t="shared" si="82"/>
        <v>178</v>
      </c>
      <c r="G179">
        <f t="shared" si="57"/>
        <v>1.0329527449651759</v>
      </c>
      <c r="H179">
        <f t="shared" si="83"/>
        <v>1.1962506151964581E-2</v>
      </c>
      <c r="K179">
        <f t="shared" si="58"/>
        <v>1.8037638687258235E-2</v>
      </c>
      <c r="L179">
        <f>ACOS(-J2*K179)</f>
        <v>1.5731327571852818</v>
      </c>
      <c r="N179">
        <f t="shared" si="59"/>
        <v>0.99983736148083158</v>
      </c>
      <c r="O179">
        <f t="shared" si="60"/>
        <v>2.7463943645400772E-2</v>
      </c>
      <c r="P179">
        <f>M2*N179*O179</f>
        <v>2.7231975393996837E-2</v>
      </c>
      <c r="Q179">
        <f t="shared" si="61"/>
        <v>2.7467397347679522E-2</v>
      </c>
      <c r="S179">
        <f t="shared" si="62"/>
        <v>1.8034705072412845E-2</v>
      </c>
      <c r="T179">
        <f>Q179*R2*S179</f>
        <v>6.3633558184845857E-5</v>
      </c>
      <c r="U179">
        <f>D2*E2*G2*(P179+T179)</f>
        <v>1059621.4100233552</v>
      </c>
      <c r="V179">
        <f t="shared" si="63"/>
        <v>1059.6214100233551</v>
      </c>
      <c r="W179" s="2">
        <v>21.5</v>
      </c>
      <c r="X179">
        <f t="shared" si="64"/>
        <v>371.30500000000001</v>
      </c>
      <c r="Y179" s="6">
        <f t="shared" si="65"/>
        <v>294.8</v>
      </c>
      <c r="Z179">
        <f t="shared" si="66"/>
        <v>2.1522831732713339</v>
      </c>
      <c r="AA179" s="2">
        <v>30.2</v>
      </c>
      <c r="AB179">
        <f t="shared" si="67"/>
        <v>521.55399999999997</v>
      </c>
      <c r="AC179" s="6">
        <f t="shared" si="56"/>
        <v>303.5</v>
      </c>
      <c r="AD179">
        <f t="shared" si="68"/>
        <v>3.4057966407014737</v>
      </c>
      <c r="AE179" s="8">
        <v>71</v>
      </c>
      <c r="AF179">
        <f t="shared" si="69"/>
        <v>0.71</v>
      </c>
      <c r="AG179" s="8">
        <v>97</v>
      </c>
      <c r="AH179">
        <f t="shared" si="70"/>
        <v>0.97</v>
      </c>
      <c r="AI179">
        <f t="shared" si="71"/>
        <v>2.2529151464856199</v>
      </c>
      <c r="AL179">
        <f t="shared" si="72"/>
        <v>798.00030705143979</v>
      </c>
      <c r="AM179">
        <v>15.1996</v>
      </c>
      <c r="AN179">
        <f t="shared" si="73"/>
        <v>1.904711046561066E-2</v>
      </c>
      <c r="AO179" s="6">
        <f t="shared" si="74"/>
        <v>7538496509.1746454</v>
      </c>
      <c r="AP179">
        <f t="shared" si="75"/>
        <v>8469022031.1222687</v>
      </c>
      <c r="AQ179">
        <f t="shared" si="76"/>
        <v>8003759270.1484566</v>
      </c>
      <c r="AR179">
        <f t="shared" si="77"/>
        <v>39.242431701537882</v>
      </c>
      <c r="AS179">
        <f t="shared" si="78"/>
        <v>0.12986400386626248</v>
      </c>
      <c r="AT179">
        <f t="shared" si="79"/>
        <v>-0.32428640087142557</v>
      </c>
      <c r="AU179">
        <f t="shared" si="80"/>
        <v>-1.6526216441091526</v>
      </c>
      <c r="AX179">
        <f>AW2*AM179</f>
        <v>10.639719999999999</v>
      </c>
      <c r="AY179">
        <f t="shared" si="81"/>
        <v>12.29234164410915</v>
      </c>
    </row>
    <row r="180" spans="5:52" x14ac:dyDescent="0.25">
      <c r="F180">
        <f t="shared" si="82"/>
        <v>179</v>
      </c>
      <c r="G180">
        <f t="shared" si="57"/>
        <v>1.0329522126468238</v>
      </c>
      <c r="H180">
        <f t="shared" si="83"/>
        <v>1.2085433767969531E-2</v>
      </c>
      <c r="K180">
        <f t="shared" si="58"/>
        <v>1.8037629389786813E-2</v>
      </c>
      <c r="L180">
        <f>ACOS(-J2*K180)</f>
        <v>1.5731327559809702</v>
      </c>
      <c r="N180">
        <f t="shared" si="59"/>
        <v>0.99983736164845416</v>
      </c>
      <c r="O180">
        <f t="shared" si="60"/>
        <v>2.7463943624381044E-2</v>
      </c>
      <c r="P180">
        <f>M2*N180*O180</f>
        <v>2.7231975377720083E-2</v>
      </c>
      <c r="Q180">
        <f t="shared" si="61"/>
        <v>2.7467397326651863E-2</v>
      </c>
      <c r="S180">
        <f t="shared" si="62"/>
        <v>1.8034695779477063E-2</v>
      </c>
      <c r="T180">
        <f>Q180*R2*S180</f>
        <v>6.3633525346985659E-5</v>
      </c>
      <c r="U180">
        <f>D2*E2*G2*(P180+T180)</f>
        <v>1059621.4081167153</v>
      </c>
      <c r="V180">
        <f t="shared" si="63"/>
        <v>1059.6214081167152</v>
      </c>
      <c r="W180" s="2">
        <v>22.1</v>
      </c>
      <c r="X180">
        <f t="shared" si="64"/>
        <v>381.66700000000003</v>
      </c>
      <c r="Y180" s="6">
        <f t="shared" si="65"/>
        <v>295.40000000000003</v>
      </c>
      <c r="Z180">
        <f t="shared" si="66"/>
        <v>2.223425053404688</v>
      </c>
      <c r="AA180" s="2">
        <v>30.4</v>
      </c>
      <c r="AB180">
        <f t="shared" si="67"/>
        <v>525.00799999999992</v>
      </c>
      <c r="AC180" s="6">
        <f t="shared" si="56"/>
        <v>303.7</v>
      </c>
      <c r="AD180">
        <f t="shared" si="68"/>
        <v>3.4408559193165815</v>
      </c>
      <c r="AE180" s="8">
        <v>70</v>
      </c>
      <c r="AF180">
        <f t="shared" si="69"/>
        <v>0.7</v>
      </c>
      <c r="AG180" s="8">
        <v>96</v>
      </c>
      <c r="AH180">
        <f t="shared" si="70"/>
        <v>0.96</v>
      </c>
      <c r="AI180">
        <f t="shared" si="71"/>
        <v>2.2715435973950537</v>
      </c>
      <c r="AL180">
        <f t="shared" si="72"/>
        <v>798.00030561555036</v>
      </c>
      <c r="AM180">
        <v>13.240400000000001</v>
      </c>
      <c r="AN180">
        <f t="shared" si="73"/>
        <v>1.6591973595532404E-2</v>
      </c>
      <c r="AO180" s="6">
        <f t="shared" si="74"/>
        <v>7600085213.0842552</v>
      </c>
      <c r="AP180">
        <f t="shared" si="75"/>
        <v>8491378046.239336</v>
      </c>
      <c r="AQ180">
        <f t="shared" si="76"/>
        <v>8045731629.6617956</v>
      </c>
      <c r="AR180">
        <f t="shared" si="77"/>
        <v>39.448222180231788</v>
      </c>
      <c r="AS180">
        <f t="shared" si="78"/>
        <v>0.12899702725093409</v>
      </c>
      <c r="AT180">
        <f t="shared" si="79"/>
        <v>-0.32760083564603121</v>
      </c>
      <c r="AU180">
        <f t="shared" si="80"/>
        <v>-1.6670634834377975</v>
      </c>
      <c r="AX180" s="14">
        <f>AW2*AM180</f>
        <v>9.2682800000000007</v>
      </c>
      <c r="AY180">
        <f t="shared" si="81"/>
        <v>10.935343483437798</v>
      </c>
    </row>
    <row r="181" spans="5:52" x14ac:dyDescent="0.25">
      <c r="F181">
        <f t="shared" si="82"/>
        <v>180</v>
      </c>
      <c r="G181">
        <f t="shared" si="57"/>
        <v>1.0329516773491842</v>
      </c>
      <c r="H181">
        <f t="shared" si="83"/>
        <v>1.2208360291301876E-2</v>
      </c>
      <c r="K181">
        <f t="shared" si="58"/>
        <v>1.8037620040279163E-2</v>
      </c>
      <c r="L181">
        <f>ACOS(-J2*K181)</f>
        <v>1.5731327547699185</v>
      </c>
      <c r="N181">
        <f t="shared" si="59"/>
        <v>0.99983736181701477</v>
      </c>
      <c r="O181">
        <f t="shared" si="60"/>
        <v>2.7463943603243675E-2</v>
      </c>
      <c r="P181">
        <f>M2*N181*O181</f>
        <v>2.7231975361352231E-2</v>
      </c>
      <c r="Q181">
        <f t="shared" si="61"/>
        <v>2.7467397305506517E-2</v>
      </c>
      <c r="S181">
        <f t="shared" si="62"/>
        <v>1.8034686434530434E-2</v>
      </c>
      <c r="T181">
        <f>Q181*R2*S181</f>
        <v>6.3633492325338082E-5</v>
      </c>
      <c r="U181">
        <f>D2*E2*G2*(P181+T181)</f>
        <v>1059621.4061994043</v>
      </c>
      <c r="V181">
        <f t="shared" si="63"/>
        <v>1059.6214061994042</v>
      </c>
      <c r="W181" s="2">
        <v>23</v>
      </c>
      <c r="X181">
        <f t="shared" si="64"/>
        <v>397.21</v>
      </c>
      <c r="Y181" s="6">
        <f t="shared" si="65"/>
        <v>296.3</v>
      </c>
      <c r="Z181">
        <f t="shared" si="66"/>
        <v>2.3339947564661481</v>
      </c>
      <c r="AA181" s="2">
        <v>29.5</v>
      </c>
      <c r="AB181">
        <f t="shared" si="67"/>
        <v>509.46499999999997</v>
      </c>
      <c r="AC181" s="6">
        <f t="shared" si="56"/>
        <v>302.8</v>
      </c>
      <c r="AD181">
        <f t="shared" si="68"/>
        <v>3.2855284428483555</v>
      </c>
      <c r="AE181" s="8">
        <v>71</v>
      </c>
      <c r="AF181">
        <f t="shared" si="69"/>
        <v>0.71</v>
      </c>
      <c r="AG181" s="8">
        <v>96</v>
      </c>
      <c r="AH181">
        <f t="shared" si="70"/>
        <v>0.96</v>
      </c>
      <c r="AI181">
        <f t="shared" si="71"/>
        <v>2.286680080314917</v>
      </c>
      <c r="AL181">
        <f t="shared" si="72"/>
        <v>798.00030417162452</v>
      </c>
      <c r="AM181">
        <v>13.461600000000001</v>
      </c>
      <c r="AN181">
        <f t="shared" si="73"/>
        <v>1.686916650235366E-2</v>
      </c>
      <c r="AO181" s="6">
        <f t="shared" si="74"/>
        <v>7693174893.707921</v>
      </c>
      <c r="AP181">
        <f t="shared" si="75"/>
        <v>8391123459.3793173</v>
      </c>
      <c r="AQ181">
        <f t="shared" si="76"/>
        <v>8042149176.5436192</v>
      </c>
      <c r="AR181">
        <f t="shared" si="77"/>
        <v>39.430657412593362</v>
      </c>
      <c r="AS181">
        <f t="shared" si="78"/>
        <v>0.12829518292166242</v>
      </c>
      <c r="AT181">
        <f t="shared" si="79"/>
        <v>-0.32722662522182255</v>
      </c>
      <c r="AU181">
        <f t="shared" si="80"/>
        <v>-1.6553620769676254</v>
      </c>
      <c r="AX181">
        <f>AW2*AM181</f>
        <v>9.4231199999999991</v>
      </c>
      <c r="AY181">
        <f t="shared" si="81"/>
        <v>11.078482076967624</v>
      </c>
    </row>
    <row r="182" spans="5:52" x14ac:dyDescent="0.25">
      <c r="E182" t="s">
        <v>10</v>
      </c>
      <c r="F182">
        <f t="shared" si="82"/>
        <v>181</v>
      </c>
      <c r="G182">
        <f t="shared" si="57"/>
        <v>1.0329511390723058</v>
      </c>
      <c r="H182">
        <f t="shared" si="83"/>
        <v>1.2331285710847543E-2</v>
      </c>
      <c r="K182">
        <f t="shared" si="58"/>
        <v>1.8037610638736136E-2</v>
      </c>
      <c r="L182">
        <f>ACOS(-J2*K182)</f>
        <v>1.5731327535521267</v>
      </c>
      <c r="N182">
        <f t="shared" si="59"/>
        <v>0.99983736198651352</v>
      </c>
      <c r="O182">
        <f t="shared" si="60"/>
        <v>2.7463943581988656E-2</v>
      </c>
      <c r="P182">
        <f>M2*N182*O182</f>
        <v>2.7231975344893279E-2</v>
      </c>
      <c r="Q182">
        <f t="shared" si="61"/>
        <v>2.746739728424348E-2</v>
      </c>
      <c r="S182">
        <f t="shared" si="62"/>
        <v>1.8034677037573808E-2</v>
      </c>
      <c r="T182">
        <f>Q182*R2*S182</f>
        <v>6.3633459119906093E-5</v>
      </c>
      <c r="U182">
        <f>D2*E2*G2*(P182+T182)</f>
        <v>1059621.4042714222</v>
      </c>
      <c r="V182">
        <f t="shared" si="63"/>
        <v>1059.6214042714221</v>
      </c>
      <c r="W182" s="2">
        <v>23</v>
      </c>
      <c r="X182">
        <f t="shared" si="64"/>
        <v>397.21</v>
      </c>
      <c r="Y182" s="6">
        <f t="shared" si="65"/>
        <v>296.3</v>
      </c>
      <c r="Z182">
        <f t="shared" si="66"/>
        <v>2.3339947564661481</v>
      </c>
      <c r="AA182" s="2">
        <v>28.5</v>
      </c>
      <c r="AB182">
        <f t="shared" si="67"/>
        <v>492.19499999999999</v>
      </c>
      <c r="AC182" s="6">
        <f t="shared" si="56"/>
        <v>301.8</v>
      </c>
      <c r="AD182">
        <f t="shared" si="68"/>
        <v>3.1201438467792553</v>
      </c>
      <c r="AE182" s="8">
        <v>73</v>
      </c>
      <c r="AF182">
        <f t="shared" si="69"/>
        <v>0.73</v>
      </c>
      <c r="AG182" s="8">
        <v>98</v>
      </c>
      <c r="AH182">
        <f t="shared" si="70"/>
        <v>0.98</v>
      </c>
      <c r="AI182">
        <f t="shared" si="71"/>
        <v>2.2825099347428406</v>
      </c>
      <c r="AL182">
        <f t="shared" si="72"/>
        <v>798.00030271966216</v>
      </c>
      <c r="AM182">
        <v>12.829599999999999</v>
      </c>
      <c r="AN182">
        <f t="shared" si="73"/>
        <v>1.6077186883608291E-2</v>
      </c>
      <c r="AO182" s="6">
        <f t="shared" si="74"/>
        <v>7693174893.707921</v>
      </c>
      <c r="AP182">
        <f t="shared" si="75"/>
        <v>8280773520.7485352</v>
      </c>
      <c r="AQ182">
        <f t="shared" si="76"/>
        <v>7986974207.2282276</v>
      </c>
      <c r="AR182">
        <f t="shared" si="77"/>
        <v>39.160134538039998</v>
      </c>
      <c r="AS182">
        <f t="shared" si="78"/>
        <v>0.12848831067536792</v>
      </c>
      <c r="AT182">
        <f t="shared" si="79"/>
        <v>-0.3282957977071288</v>
      </c>
      <c r="AU182">
        <f t="shared" si="80"/>
        <v>-1.651859548217919</v>
      </c>
      <c r="AX182">
        <f>AW2*AM182</f>
        <v>8.980719999999998</v>
      </c>
      <c r="AY182">
        <f t="shared" si="81"/>
        <v>10.632579548217917</v>
      </c>
      <c r="AZ182">
        <f>SUM(AY153:AY182)/30</f>
        <v>11.883490545865271</v>
      </c>
    </row>
    <row r="183" spans="5:52" x14ac:dyDescent="0.25">
      <c r="F183">
        <f t="shared" si="82"/>
        <v>182</v>
      </c>
      <c r="G183">
        <f t="shared" si="57"/>
        <v>1.0329505978162372</v>
      </c>
      <c r="H183">
        <f t="shared" si="83"/>
        <v>1.2454210015492547E-2</v>
      </c>
      <c r="K183">
        <f t="shared" si="58"/>
        <v>1.8037601185158576E-2</v>
      </c>
      <c r="L183">
        <f>ACOS(-J2*K183)</f>
        <v>1.5731327523275946</v>
      </c>
      <c r="N183">
        <f t="shared" si="59"/>
        <v>0.99983736215695018</v>
      </c>
      <c r="O183">
        <f t="shared" si="60"/>
        <v>2.7463943560616003E-2</v>
      </c>
      <c r="P183">
        <f>M2*N183*O183</f>
        <v>2.7231975328343226E-2</v>
      </c>
      <c r="Q183">
        <f t="shared" si="61"/>
        <v>2.746739726286276E-2</v>
      </c>
      <c r="S183">
        <f t="shared" si="62"/>
        <v>1.8034667588608031E-2</v>
      </c>
      <c r="T183">
        <f>Q183*R2*S183</f>
        <v>6.3633425730692729E-5</v>
      </c>
      <c r="U183">
        <f>D2*E2*G2*(P183+T183)</f>
        <v>1059621.4023327692</v>
      </c>
      <c r="V183">
        <f t="shared" si="63"/>
        <v>1059.6214023327693</v>
      </c>
      <c r="W183" s="2">
        <v>23</v>
      </c>
      <c r="X183">
        <f t="shared" si="64"/>
        <v>397.21</v>
      </c>
      <c r="Y183" s="6">
        <f t="shared" si="65"/>
        <v>296.3</v>
      </c>
      <c r="Z183">
        <f t="shared" si="66"/>
        <v>2.3339947564661481</v>
      </c>
      <c r="AA183" s="2">
        <v>28.5</v>
      </c>
      <c r="AB183">
        <f t="shared" si="67"/>
        <v>492.19499999999999</v>
      </c>
      <c r="AC183" s="6">
        <f t="shared" si="56"/>
        <v>301.8</v>
      </c>
      <c r="AD183">
        <f t="shared" si="68"/>
        <v>3.1201438467792553</v>
      </c>
      <c r="AE183" s="8">
        <v>67</v>
      </c>
      <c r="AF183">
        <f t="shared" si="69"/>
        <v>0.67</v>
      </c>
      <c r="AG183" s="8">
        <v>98</v>
      </c>
      <c r="AH183">
        <f t="shared" si="70"/>
        <v>0.98</v>
      </c>
      <c r="AI183">
        <f t="shared" si="71"/>
        <v>2.1889056193394634</v>
      </c>
      <c r="AL183">
        <f t="shared" si="72"/>
        <v>798.00030125966384</v>
      </c>
      <c r="AM183" s="12">
        <v>14.567600000000002</v>
      </c>
      <c r="AN183">
        <f t="shared" si="73"/>
        <v>1.8255130952964146E-2</v>
      </c>
      <c r="AO183" s="6">
        <f t="shared" si="74"/>
        <v>7693174893.707921</v>
      </c>
      <c r="AP183">
        <f t="shared" si="75"/>
        <v>8280773520.7485352</v>
      </c>
      <c r="AQ183">
        <f t="shared" si="76"/>
        <v>7986974207.2282276</v>
      </c>
      <c r="AR183">
        <f t="shared" si="77"/>
        <v>39.160134538039998</v>
      </c>
      <c r="AS183">
        <f t="shared" si="78"/>
        <v>0.13287069222571743</v>
      </c>
      <c r="AT183">
        <f t="shared" si="79"/>
        <v>-0.32535557321349839</v>
      </c>
      <c r="AU183">
        <f t="shared" si="80"/>
        <v>-1.6929012404088106</v>
      </c>
      <c r="AX183">
        <f>AW2*AM183</f>
        <v>10.197320000000001</v>
      </c>
      <c r="AY183">
        <f t="shared" si="81"/>
        <v>11.890221240408811</v>
      </c>
    </row>
    <row r="184" spans="5:52" x14ac:dyDescent="0.25">
      <c r="F184">
        <f t="shared" si="82"/>
        <v>183</v>
      </c>
      <c r="G184">
        <f t="shared" si="57"/>
        <v>1.032950053581027</v>
      </c>
      <c r="H184">
        <f t="shared" si="83"/>
        <v>1.2577133194123014E-2</v>
      </c>
      <c r="K184">
        <f t="shared" si="58"/>
        <v>1.8037591679547344E-2</v>
      </c>
      <c r="L184">
        <f>ACOS(-J2*K184)</f>
        <v>1.5731327510963227</v>
      </c>
      <c r="N184">
        <f t="shared" si="59"/>
        <v>0.99983736232832499</v>
      </c>
      <c r="O184">
        <f t="shared" si="60"/>
        <v>2.7463943539125714E-2</v>
      </c>
      <c r="P184">
        <f>M2*N184*O184</f>
        <v>2.7231975311702083E-2</v>
      </c>
      <c r="Q184">
        <f t="shared" si="61"/>
        <v>2.7467397241364364E-2</v>
      </c>
      <c r="S184">
        <f t="shared" si="62"/>
        <v>1.8034658087633958E-2</v>
      </c>
      <c r="T184">
        <f>Q184*R2*S184</f>
        <v>6.3633392157700971E-5</v>
      </c>
      <c r="U184">
        <f>D2*E2*G2*(P184+T184)</f>
        <v>1059621.4003834457</v>
      </c>
      <c r="V184">
        <f t="shared" si="63"/>
        <v>1059.6214003834457</v>
      </c>
      <c r="W184" s="2">
        <v>24.5</v>
      </c>
      <c r="X184">
        <f t="shared" si="64"/>
        <v>423.11500000000001</v>
      </c>
      <c r="Y184" s="6">
        <f t="shared" si="65"/>
        <v>297.8</v>
      </c>
      <c r="Z184">
        <f t="shared" si="66"/>
        <v>2.5289819903542559</v>
      </c>
      <c r="AA184" s="2">
        <v>27.5</v>
      </c>
      <c r="AB184">
        <f t="shared" si="67"/>
        <v>474.92500000000001</v>
      </c>
      <c r="AC184" s="6">
        <f t="shared" si="56"/>
        <v>300.8</v>
      </c>
      <c r="AD184">
        <f t="shared" si="68"/>
        <v>2.9620668940772426</v>
      </c>
      <c r="AE184" s="8">
        <v>78</v>
      </c>
      <c r="AF184">
        <f t="shared" si="69"/>
        <v>0.78</v>
      </c>
      <c r="AG184" s="8">
        <v>97</v>
      </c>
      <c r="AH184">
        <f t="shared" si="70"/>
        <v>0.97</v>
      </c>
      <c r="AI184">
        <f t="shared" si="71"/>
        <v>2.3817623540119386</v>
      </c>
      <c r="AL184">
        <f t="shared" si="72"/>
        <v>798.00029979162935</v>
      </c>
      <c r="AM184" s="12">
        <v>12.292400000000001</v>
      </c>
      <c r="AN184">
        <f t="shared" si="73"/>
        <v>1.5404004238105853E-2</v>
      </c>
      <c r="AO184" s="6">
        <f t="shared" si="74"/>
        <v>7850221478.4973993</v>
      </c>
      <c r="AP184">
        <f t="shared" si="75"/>
        <v>8171515569.1849499</v>
      </c>
      <c r="AQ184">
        <f t="shared" si="76"/>
        <v>8010868523.8411751</v>
      </c>
      <c r="AR184">
        <f t="shared" si="77"/>
        <v>39.277288372393279</v>
      </c>
      <c r="AS184">
        <f t="shared" si="78"/>
        <v>0.12393856859996044</v>
      </c>
      <c r="AT184">
        <f t="shared" si="79"/>
        <v>-0.32920459427855708</v>
      </c>
      <c r="AU184">
        <f t="shared" si="80"/>
        <v>-1.6025583848843863</v>
      </c>
      <c r="AX184">
        <f>AW2*AM184</f>
        <v>8.6046800000000001</v>
      </c>
      <c r="AY184">
        <f t="shared" si="81"/>
        <v>10.207238384884386</v>
      </c>
    </row>
    <row r="185" spans="5:52" x14ac:dyDescent="0.25">
      <c r="F185">
        <f t="shared" si="82"/>
        <v>184</v>
      </c>
      <c r="G185">
        <f t="shared" si="57"/>
        <v>1.0329495063667249</v>
      </c>
      <c r="H185">
        <f t="shared" si="83"/>
        <v>1.2700055235625172E-2</v>
      </c>
      <c r="K185">
        <f t="shared" si="58"/>
        <v>1.80375821219033E-2</v>
      </c>
      <c r="L185">
        <f>ACOS(-J2*K185)</f>
        <v>1.5731327498583108</v>
      </c>
      <c r="N185">
        <f t="shared" si="59"/>
        <v>0.99983736250063771</v>
      </c>
      <c r="O185">
        <f t="shared" si="60"/>
        <v>2.7463943517517783E-2</v>
      </c>
      <c r="P185">
        <f>M2*N185*O185</f>
        <v>2.7231975294969835E-2</v>
      </c>
      <c r="Q185">
        <f t="shared" si="61"/>
        <v>2.746739721974828E-2</v>
      </c>
      <c r="S185">
        <f t="shared" si="62"/>
        <v>1.8034648534652451E-2</v>
      </c>
      <c r="T185">
        <f>Q185*R2*S185</f>
        <v>6.3633358400933882E-5</v>
      </c>
      <c r="U185">
        <f>D2*E2*G2*(P185+T185)</f>
        <v>1059621.3984234512</v>
      </c>
      <c r="V185">
        <f t="shared" si="63"/>
        <v>1059.6213984234512</v>
      </c>
      <c r="W185" s="2">
        <v>23</v>
      </c>
      <c r="X185">
        <f t="shared" si="64"/>
        <v>397.21</v>
      </c>
      <c r="Y185" s="6">
        <f t="shared" si="65"/>
        <v>296.3</v>
      </c>
      <c r="Z185">
        <f t="shared" si="66"/>
        <v>2.3339947564661481</v>
      </c>
      <c r="AA185" s="2">
        <v>27</v>
      </c>
      <c r="AB185">
        <f t="shared" si="67"/>
        <v>466.28999999999996</v>
      </c>
      <c r="AC185" s="6">
        <f t="shared" si="56"/>
        <v>300.3</v>
      </c>
      <c r="AD185">
        <f t="shared" si="68"/>
        <v>2.8856828078154693</v>
      </c>
      <c r="AE185" s="8">
        <v>80</v>
      </c>
      <c r="AF185">
        <f t="shared" si="69"/>
        <v>0.8</v>
      </c>
      <c r="AG185" s="8">
        <v>97</v>
      </c>
      <c r="AH185">
        <f t="shared" si="70"/>
        <v>0.97</v>
      </c>
      <c r="AI185">
        <f t="shared" si="71"/>
        <v>2.2862605800122697</v>
      </c>
      <c r="AL185">
        <f t="shared" si="72"/>
        <v>798.00029831555844</v>
      </c>
      <c r="AM185" s="12">
        <v>13.177200000000001</v>
      </c>
      <c r="AN185">
        <f t="shared" si="73"/>
        <v>1.6512775781932422E-2</v>
      </c>
      <c r="AO185" s="6">
        <f t="shared" si="74"/>
        <v>7693174893.707921</v>
      </c>
      <c r="AP185">
        <f t="shared" si="75"/>
        <v>8117293828.9158564</v>
      </c>
      <c r="AQ185">
        <f t="shared" si="76"/>
        <v>7905234361.3118887</v>
      </c>
      <c r="AR185">
        <f t="shared" si="77"/>
        <v>38.759364073512188</v>
      </c>
      <c r="AS185">
        <f t="shared" si="78"/>
        <v>0.1283146028460147</v>
      </c>
      <c r="AT185">
        <f t="shared" si="79"/>
        <v>-0.32770775269439123</v>
      </c>
      <c r="AU185">
        <f t="shared" si="80"/>
        <v>-1.6298192491805601</v>
      </c>
      <c r="AX185">
        <f>AW2*AM185</f>
        <v>9.2240400000000005</v>
      </c>
      <c r="AY185">
        <f t="shared" si="81"/>
        <v>10.853859249180561</v>
      </c>
    </row>
    <row r="186" spans="5:52" x14ac:dyDescent="0.25">
      <c r="F186">
        <f t="shared" si="82"/>
        <v>185</v>
      </c>
      <c r="G186">
        <f t="shared" si="57"/>
        <v>1.0329489561733798</v>
      </c>
      <c r="H186">
        <f t="shared" si="83"/>
        <v>1.2822976128885345E-2</v>
      </c>
      <c r="K186">
        <f t="shared" si="58"/>
        <v>1.8037572512227297E-2</v>
      </c>
      <c r="L186">
        <f>ACOS(-J2*K186)</f>
        <v>1.5731327486135591</v>
      </c>
      <c r="N186">
        <f t="shared" si="59"/>
        <v>0.99983736267388834</v>
      </c>
      <c r="O186">
        <f t="shared" si="60"/>
        <v>2.7463943495792228E-2</v>
      </c>
      <c r="P186">
        <f>M2*N186*O186</f>
        <v>2.7231975278146504E-2</v>
      </c>
      <c r="Q186">
        <f t="shared" si="61"/>
        <v>2.7467397198014526E-2</v>
      </c>
      <c r="S186">
        <f t="shared" si="62"/>
        <v>1.8034638929664362E-2</v>
      </c>
      <c r="T186">
        <f>Q186*R2*S186</f>
        <v>6.3633324460394484E-5</v>
      </c>
      <c r="U186">
        <f>D2*E2*G2*(P186+T186)</f>
        <v>1059621.3964527869</v>
      </c>
      <c r="V186">
        <f t="shared" si="63"/>
        <v>1059.6213964527869</v>
      </c>
      <c r="W186" s="2">
        <v>23.1</v>
      </c>
      <c r="X186">
        <f t="shared" si="64"/>
        <v>398.93700000000001</v>
      </c>
      <c r="Y186" s="6">
        <f t="shared" si="65"/>
        <v>296.40000000000003</v>
      </c>
      <c r="Z186">
        <f t="shared" si="66"/>
        <v>2.3465721176333401</v>
      </c>
      <c r="AA186" s="2">
        <v>30</v>
      </c>
      <c r="AB186">
        <f t="shared" si="67"/>
        <v>518.1</v>
      </c>
      <c r="AC186" s="6">
        <f t="shared" si="56"/>
        <v>303.3</v>
      </c>
      <c r="AD186">
        <f t="shared" si="68"/>
        <v>3.3710490534071527</v>
      </c>
      <c r="AE186" s="8">
        <v>63</v>
      </c>
      <c r="AF186">
        <f t="shared" si="69"/>
        <v>0.63</v>
      </c>
      <c r="AG186" s="8">
        <v>96</v>
      </c>
      <c r="AH186">
        <f t="shared" si="70"/>
        <v>0.96</v>
      </c>
      <c r="AI186">
        <f t="shared" si="71"/>
        <v>2.1882350682872564</v>
      </c>
      <c r="AL186">
        <f t="shared" si="72"/>
        <v>798.00029683145237</v>
      </c>
      <c r="AM186" s="12">
        <v>13.0824</v>
      </c>
      <c r="AN186">
        <f t="shared" si="73"/>
        <v>1.6393978864350178E-2</v>
      </c>
      <c r="AO186" s="6">
        <f t="shared" si="74"/>
        <v>7703570723.3041573</v>
      </c>
      <c r="AP186">
        <f t="shared" si="75"/>
        <v>8446710189.1074104</v>
      </c>
      <c r="AQ186">
        <f t="shared" si="76"/>
        <v>8075140456.2057838</v>
      </c>
      <c r="AR186">
        <f t="shared" si="77"/>
        <v>39.592413656776962</v>
      </c>
      <c r="AS186">
        <f t="shared" si="78"/>
        <v>0.13290242073256811</v>
      </c>
      <c r="AT186">
        <f t="shared" si="79"/>
        <v>-0.32786812853312725</v>
      </c>
      <c r="AU186">
        <f t="shared" si="80"/>
        <v>-1.7252183604694025</v>
      </c>
      <c r="AX186">
        <f>AW2*AM186</f>
        <v>9.1576799999999992</v>
      </c>
      <c r="AY186">
        <f t="shared" si="81"/>
        <v>10.882898360469401</v>
      </c>
    </row>
    <row r="187" spans="5:52" x14ac:dyDescent="0.25">
      <c r="F187">
        <f t="shared" si="82"/>
        <v>186</v>
      </c>
      <c r="G187">
        <f t="shared" si="57"/>
        <v>1.0329484030010421</v>
      </c>
      <c r="H187">
        <f t="shared" si="83"/>
        <v>1.2945895862789967E-2</v>
      </c>
      <c r="K187">
        <f t="shared" si="58"/>
        <v>1.803756285052022E-2</v>
      </c>
      <c r="L187">
        <f>ACOS(-J2*K187)</f>
        <v>1.573132747362068</v>
      </c>
      <c r="N187">
        <f t="shared" si="59"/>
        <v>0.99983736284807712</v>
      </c>
      <c r="O187">
        <f t="shared" si="60"/>
        <v>2.7463943473949037E-2</v>
      </c>
      <c r="P187">
        <f>M2*N187*O187</f>
        <v>2.7231975261232087E-2</v>
      </c>
      <c r="Q187">
        <f t="shared" si="61"/>
        <v>2.7467397176163092E-2</v>
      </c>
      <c r="S187">
        <f t="shared" si="62"/>
        <v>1.803462927267058E-2</v>
      </c>
      <c r="T187">
        <f>Q187*R2*S187</f>
        <v>6.3633290336085921E-5</v>
      </c>
      <c r="U187">
        <f>D2*E2*G2*(P187+T187)</f>
        <v>1059621.3944714526</v>
      </c>
      <c r="V187">
        <f t="shared" si="63"/>
        <v>1059.6213944714525</v>
      </c>
      <c r="W187" s="2">
        <v>23.5</v>
      </c>
      <c r="X187">
        <f t="shared" si="64"/>
        <v>405.84499999999997</v>
      </c>
      <c r="Y187" s="6">
        <f t="shared" si="65"/>
        <v>296.8</v>
      </c>
      <c r="Z187">
        <f t="shared" si="66"/>
        <v>2.3974761634350776</v>
      </c>
      <c r="AA187" s="2">
        <v>30</v>
      </c>
      <c r="AB187">
        <f t="shared" si="67"/>
        <v>518.1</v>
      </c>
      <c r="AC187" s="6">
        <f t="shared" si="56"/>
        <v>303.3</v>
      </c>
      <c r="AD187">
        <f t="shared" si="68"/>
        <v>3.3710490534071527</v>
      </c>
      <c r="AE187" s="8">
        <v>69</v>
      </c>
      <c r="AF187">
        <f t="shared" si="69"/>
        <v>0.69</v>
      </c>
      <c r="AG187" s="8">
        <v>97</v>
      </c>
      <c r="AH187">
        <f t="shared" si="70"/>
        <v>0.97</v>
      </c>
      <c r="AI187">
        <f t="shared" si="71"/>
        <v>2.3257878626914801</v>
      </c>
      <c r="AL187">
        <f t="shared" si="72"/>
        <v>798.00029533931047</v>
      </c>
      <c r="AM187" s="12">
        <v>13.145600000000002</v>
      </c>
      <c r="AN187">
        <f t="shared" si="73"/>
        <v>1.6473176860680835E-2</v>
      </c>
      <c r="AO187" s="6">
        <f t="shared" si="74"/>
        <v>7745259436.8026133</v>
      </c>
      <c r="AP187">
        <f t="shared" si="75"/>
        <v>8446710189.1074104</v>
      </c>
      <c r="AQ187">
        <f t="shared" si="76"/>
        <v>8095984812.9550114</v>
      </c>
      <c r="AR187">
        <f t="shared" si="77"/>
        <v>39.694613537918421</v>
      </c>
      <c r="AS187">
        <f t="shared" si="78"/>
        <v>0.12649252446634801</v>
      </c>
      <c r="AT187">
        <f t="shared" si="79"/>
        <v>-0.32776121123808083</v>
      </c>
      <c r="AU187">
        <f t="shared" si="80"/>
        <v>-1.6457125991774491</v>
      </c>
      <c r="AX187">
        <f>AW2*AM187</f>
        <v>9.2019200000000012</v>
      </c>
      <c r="AY187">
        <f t="shared" si="81"/>
        <v>10.84763259917745</v>
      </c>
    </row>
    <row r="188" spans="5:52" x14ac:dyDescent="0.25">
      <c r="F188">
        <f t="shared" si="82"/>
        <v>187</v>
      </c>
      <c r="G188">
        <f t="shared" si="57"/>
        <v>1.0329478468497613</v>
      </c>
      <c r="H188">
        <f t="shared" si="83"/>
        <v>1.3068814426225574E-2</v>
      </c>
      <c r="K188">
        <f t="shared" si="58"/>
        <v>1.8037553136782927E-2</v>
      </c>
      <c r="L188">
        <f>ACOS(-J2*K188)</f>
        <v>1.5731327461038371</v>
      </c>
      <c r="N188">
        <f t="shared" si="59"/>
        <v>0.9998373630232037</v>
      </c>
      <c r="O188">
        <f t="shared" si="60"/>
        <v>2.7463943451988215E-2</v>
      </c>
      <c r="P188">
        <f>M2*N188*O188</f>
        <v>2.7231975244226568E-2</v>
      </c>
      <c r="Q188">
        <f t="shared" si="61"/>
        <v>2.7467397154193982E-2</v>
      </c>
      <c r="S188">
        <f t="shared" si="62"/>
        <v>1.8034619563671958E-2</v>
      </c>
      <c r="T188">
        <f>Q188*R2*S188</f>
        <v>6.3633256028011162E-5</v>
      </c>
      <c r="U188">
        <f>D2*E2*G2*(P188+T188)</f>
        <v>1059621.3924794479</v>
      </c>
      <c r="V188">
        <f t="shared" si="63"/>
        <v>1059.6213924794479</v>
      </c>
      <c r="W188" s="2">
        <v>22</v>
      </c>
      <c r="X188">
        <f t="shared" si="64"/>
        <v>379.94</v>
      </c>
      <c r="Y188" s="6">
        <f t="shared" si="65"/>
        <v>295.3</v>
      </c>
      <c r="Z188">
        <f t="shared" si="66"/>
        <v>2.2114271288940266</v>
      </c>
      <c r="AA188" s="2">
        <v>31.5</v>
      </c>
      <c r="AB188">
        <f t="shared" si="67"/>
        <v>544.005</v>
      </c>
      <c r="AC188" s="6">
        <f t="shared" si="56"/>
        <v>304.8</v>
      </c>
      <c r="AD188">
        <f t="shared" si="68"/>
        <v>3.6393591244975094</v>
      </c>
      <c r="AE188" s="8">
        <v>60</v>
      </c>
      <c r="AF188">
        <f t="shared" si="69"/>
        <v>0.6</v>
      </c>
      <c r="AG188" s="8">
        <v>95</v>
      </c>
      <c r="AH188">
        <f t="shared" si="70"/>
        <v>0.95</v>
      </c>
      <c r="AI188">
        <f t="shared" si="71"/>
        <v>2.1422356235739155</v>
      </c>
      <c r="AL188">
        <f t="shared" si="72"/>
        <v>798.00029383913284</v>
      </c>
      <c r="AM188" s="12">
        <v>17.222000000000001</v>
      </c>
      <c r="AN188">
        <f t="shared" si="73"/>
        <v>2.1581445687376837E-2</v>
      </c>
      <c r="AO188" s="6">
        <f t="shared" si="74"/>
        <v>7589794316.8739386</v>
      </c>
      <c r="AP188">
        <f t="shared" si="75"/>
        <v>8615128329.202486</v>
      </c>
      <c r="AQ188">
        <f t="shared" si="76"/>
        <v>8102461323.0382118</v>
      </c>
      <c r="AR188">
        <f t="shared" si="77"/>
        <v>39.726367866856357</v>
      </c>
      <c r="AS188">
        <f t="shared" si="78"/>
        <v>0.13509070733114922</v>
      </c>
      <c r="AT188">
        <f t="shared" si="79"/>
        <v>-0.32086504832204127</v>
      </c>
      <c r="AU188">
        <f t="shared" si="80"/>
        <v>-1.7219746260856865</v>
      </c>
      <c r="AX188">
        <f>AW2*AM188</f>
        <v>12.055400000000001</v>
      </c>
      <c r="AY188">
        <f t="shared" si="81"/>
        <v>13.777374626085686</v>
      </c>
    </row>
    <row r="189" spans="5:52" x14ac:dyDescent="0.25">
      <c r="F189">
        <f t="shared" si="82"/>
        <v>188</v>
      </c>
      <c r="G189">
        <f t="shared" si="57"/>
        <v>1.0329472877195878</v>
      </c>
      <c r="H189">
        <f t="shared" si="83"/>
        <v>1.3191731808078812E-2</v>
      </c>
      <c r="K189">
        <f t="shared" si="58"/>
        <v>1.8037543371016311E-2</v>
      </c>
      <c r="L189">
        <f>ACOS(-J2*K189)</f>
        <v>1.573132744838867</v>
      </c>
      <c r="N189">
        <f t="shared" si="59"/>
        <v>0.9998373631992683</v>
      </c>
      <c r="O189">
        <f t="shared" si="60"/>
        <v>2.7463943429909765E-2</v>
      </c>
      <c r="P189">
        <f>M2*N189*O189</f>
        <v>2.7231975227129966E-2</v>
      </c>
      <c r="Q189">
        <f t="shared" si="61"/>
        <v>2.7467397132107201E-2</v>
      </c>
      <c r="S189">
        <f t="shared" si="62"/>
        <v>1.8034609802669389E-2</v>
      </c>
      <c r="T189">
        <f>Q189*R2*S189</f>
        <v>6.3633221536173418E-5</v>
      </c>
      <c r="U189">
        <f>D2*E2*G2*(P189+T189)</f>
        <v>1059621.3904767735</v>
      </c>
      <c r="V189">
        <f t="shared" si="63"/>
        <v>1059.6213904767735</v>
      </c>
      <c r="W189" s="2">
        <v>22.2</v>
      </c>
      <c r="X189">
        <f t="shared" si="64"/>
        <v>383.39400000000001</v>
      </c>
      <c r="Y189" s="6">
        <f t="shared" si="65"/>
        <v>295.5</v>
      </c>
      <c r="Z189">
        <f t="shared" si="66"/>
        <v>2.2354798851418054</v>
      </c>
      <c r="AA189" s="2">
        <v>26</v>
      </c>
      <c r="AB189">
        <f t="shared" si="67"/>
        <v>449.02</v>
      </c>
      <c r="AC189" s="6">
        <f t="shared" si="56"/>
        <v>299.3</v>
      </c>
      <c r="AD189">
        <f t="shared" si="68"/>
        <v>2.7380559832185698</v>
      </c>
      <c r="AE189" s="8">
        <v>80</v>
      </c>
      <c r="AF189">
        <f t="shared" si="69"/>
        <v>0.8</v>
      </c>
      <c r="AG189" s="8">
        <v>98</v>
      </c>
      <c r="AH189">
        <f t="shared" si="70"/>
        <v>0.98</v>
      </c>
      <c r="AI189">
        <f t="shared" si="71"/>
        <v>2.1906075370069127</v>
      </c>
      <c r="AL189">
        <f t="shared" si="72"/>
        <v>798.00029233091982</v>
      </c>
      <c r="AM189" s="12">
        <v>18.675600000000003</v>
      </c>
      <c r="AN189">
        <f t="shared" si="73"/>
        <v>2.3402998945588716E-2</v>
      </c>
      <c r="AO189" s="6">
        <f t="shared" si="74"/>
        <v>7610386570.7108774</v>
      </c>
      <c r="AP189">
        <f t="shared" si="75"/>
        <v>8009660313.2530737</v>
      </c>
      <c r="AQ189">
        <f t="shared" si="76"/>
        <v>7810023441.9819756</v>
      </c>
      <c r="AR189">
        <f t="shared" si="77"/>
        <v>38.292544936037629</v>
      </c>
      <c r="AS189">
        <f t="shared" si="78"/>
        <v>0.13279018429298411</v>
      </c>
      <c r="AT189">
        <f t="shared" si="79"/>
        <v>-0.31840595142345518</v>
      </c>
      <c r="AU189">
        <f t="shared" si="80"/>
        <v>-1.6190541753936338</v>
      </c>
      <c r="AX189">
        <f>AW2*AM189</f>
        <v>13.072920000000002</v>
      </c>
      <c r="AY189">
        <f t="shared" si="81"/>
        <v>14.691974175393636</v>
      </c>
    </row>
    <row r="190" spans="5:52" x14ac:dyDescent="0.25">
      <c r="F190">
        <f t="shared" si="82"/>
        <v>189</v>
      </c>
      <c r="G190">
        <f t="shared" si="57"/>
        <v>1.0329467256105724</v>
      </c>
      <c r="H190">
        <f t="shared" si="83"/>
        <v>1.3314647997236421E-2</v>
      </c>
      <c r="K190">
        <f t="shared" si="58"/>
        <v>1.8037533553221248E-2</v>
      </c>
      <c r="L190">
        <f>ACOS(-J2*K190)</f>
        <v>1.5731327435671574</v>
      </c>
      <c r="N190">
        <f t="shared" si="59"/>
        <v>0.99983736337627072</v>
      </c>
      <c r="O190">
        <f t="shared" si="60"/>
        <v>2.7463943407713683E-2</v>
      </c>
      <c r="P190">
        <f>M2*N190*O190</f>
        <v>2.7231975209942267E-2</v>
      </c>
      <c r="Q190">
        <f t="shared" si="61"/>
        <v>2.7467397109902744E-2</v>
      </c>
      <c r="S190">
        <f t="shared" si="62"/>
        <v>1.8034599989663745E-2</v>
      </c>
      <c r="T190">
        <f>Q190*R2*S190</f>
        <v>6.3633186860575738E-5</v>
      </c>
      <c r="U190">
        <f>D2*E2*G2*(P190+T190)</f>
        <v>1059621.3884634292</v>
      </c>
      <c r="V190">
        <f t="shared" si="63"/>
        <v>1059.6213884634292</v>
      </c>
      <c r="W190" s="2">
        <v>21.2</v>
      </c>
      <c r="X190">
        <f t="shared" si="64"/>
        <v>366.12399999999997</v>
      </c>
      <c r="Y190" s="6">
        <f t="shared" si="65"/>
        <v>294.5</v>
      </c>
      <c r="Z190">
        <f t="shared" si="66"/>
        <v>2.1174652304176274</v>
      </c>
      <c r="AA190" s="2">
        <v>30.5</v>
      </c>
      <c r="AB190">
        <f t="shared" si="67"/>
        <v>526.73500000000001</v>
      </c>
      <c r="AC190" s="6">
        <f t="shared" si="56"/>
        <v>303.8</v>
      </c>
      <c r="AD190">
        <f t="shared" si="68"/>
        <v>3.4585031764857836</v>
      </c>
      <c r="AE190" s="8">
        <v>61</v>
      </c>
      <c r="AF190">
        <f t="shared" si="69"/>
        <v>0.61</v>
      </c>
      <c r="AG190" s="8">
        <v>91</v>
      </c>
      <c r="AH190">
        <f t="shared" si="70"/>
        <v>0.91</v>
      </c>
      <c r="AI190">
        <f t="shared" si="71"/>
        <v>2.0182901486681848</v>
      </c>
      <c r="AL190">
        <f t="shared" si="72"/>
        <v>798.0002908146713</v>
      </c>
      <c r="AM190" s="12">
        <v>18.043600000000001</v>
      </c>
      <c r="AN190">
        <f t="shared" si="73"/>
        <v>2.2611019328801815E-2</v>
      </c>
      <c r="AO190" s="6">
        <f t="shared" si="74"/>
        <v>7507842908.4778538</v>
      </c>
      <c r="AP190">
        <f t="shared" si="75"/>
        <v>8502572636.9173031</v>
      </c>
      <c r="AQ190">
        <f t="shared" si="76"/>
        <v>8005207772.6975784</v>
      </c>
      <c r="AR190">
        <f t="shared" si="77"/>
        <v>39.24953370953623</v>
      </c>
      <c r="AS190">
        <f t="shared" si="78"/>
        <v>0.14110684548256464</v>
      </c>
      <c r="AT190">
        <f t="shared" si="79"/>
        <v>-0.31947512390611754</v>
      </c>
      <c r="AU190">
        <f t="shared" si="80"/>
        <v>-1.7693739621400411</v>
      </c>
      <c r="AX190">
        <f>AW2*AM190</f>
        <v>12.630520000000001</v>
      </c>
      <c r="AY190">
        <f t="shared" si="81"/>
        <v>14.399893962140041</v>
      </c>
    </row>
    <row r="191" spans="5:52" x14ac:dyDescent="0.25">
      <c r="F191">
        <f t="shared" si="82"/>
        <v>190</v>
      </c>
      <c r="G191">
        <f t="shared" si="57"/>
        <v>1.0329461605227657</v>
      </c>
      <c r="H191">
        <f t="shared" si="83"/>
        <v>1.3437562982585265E-2</v>
      </c>
      <c r="K191">
        <f t="shared" si="58"/>
        <v>1.8037523683398622E-2</v>
      </c>
      <c r="L191">
        <f>ACOS(-J2*K191)</f>
        <v>1.5731327422887087</v>
      </c>
      <c r="N191">
        <f t="shared" si="59"/>
        <v>0.99983736355421104</v>
      </c>
      <c r="O191">
        <f t="shared" si="60"/>
        <v>2.7463943385399987E-2</v>
      </c>
      <c r="P191">
        <f>M2*N191*O191</f>
        <v>2.7231975192663495E-2</v>
      </c>
      <c r="Q191">
        <f t="shared" si="61"/>
        <v>2.7467397087580628E-2</v>
      </c>
      <c r="S191">
        <f t="shared" si="62"/>
        <v>1.8034590124655921E-2</v>
      </c>
      <c r="T191">
        <f>Q191*R2*S191</f>
        <v>6.3633152001221321E-5</v>
      </c>
      <c r="U191">
        <f>D2*E2*G2*(P191+T173)</f>
        <v>1059621.4097063539</v>
      </c>
      <c r="V191">
        <f t="shared" si="63"/>
        <v>1059.6214097063539</v>
      </c>
      <c r="W191" s="2">
        <v>21.5</v>
      </c>
      <c r="X191">
        <f t="shared" si="64"/>
        <v>371.30500000000001</v>
      </c>
      <c r="Y191" s="6">
        <f t="shared" si="65"/>
        <v>294.8</v>
      </c>
      <c r="Z191">
        <f t="shared" si="66"/>
        <v>2.1522831732713339</v>
      </c>
      <c r="AA191" s="2">
        <v>31</v>
      </c>
      <c r="AB191">
        <f t="shared" si="67"/>
        <v>535.37</v>
      </c>
      <c r="AC191" s="6">
        <f t="shared" si="56"/>
        <v>304.3</v>
      </c>
      <c r="AD191">
        <f t="shared" si="68"/>
        <v>3.5479274662728466</v>
      </c>
      <c r="AE191" s="8">
        <v>62</v>
      </c>
      <c r="AF191">
        <f t="shared" si="69"/>
        <v>0.62</v>
      </c>
      <c r="AG191" s="8">
        <v>95</v>
      </c>
      <c r="AH191">
        <f t="shared" si="70"/>
        <v>0.95</v>
      </c>
      <c r="AI191">
        <f t="shared" si="71"/>
        <v>2.1221920218484662</v>
      </c>
      <c r="AL191">
        <f t="shared" si="72"/>
        <v>798.00030681270641</v>
      </c>
      <c r="AM191" s="12">
        <v>16.526800000000001</v>
      </c>
      <c r="AN191">
        <f t="shared" si="73"/>
        <v>2.0710267726599885E-2</v>
      </c>
      <c r="AO191" s="6">
        <f t="shared" si="74"/>
        <v>7538496509.1746454</v>
      </c>
      <c r="AP191">
        <f t="shared" si="75"/>
        <v>8558711713.0389957</v>
      </c>
      <c r="AQ191">
        <f t="shared" si="76"/>
        <v>8048604111.1068211</v>
      </c>
      <c r="AR191">
        <f t="shared" si="77"/>
        <v>39.462305956756744</v>
      </c>
      <c r="AS191">
        <f t="shared" si="78"/>
        <v>0.13605156625207945</v>
      </c>
      <c r="AT191">
        <f t="shared" si="79"/>
        <v>-0.32204113856909011</v>
      </c>
      <c r="AU191">
        <f t="shared" si="80"/>
        <v>-1.7290094169486745</v>
      </c>
      <c r="AX191">
        <f>AW2*AM191</f>
        <v>11.568760000000001</v>
      </c>
      <c r="AY191">
        <f t="shared" si="81"/>
        <v>13.297769416948675</v>
      </c>
    </row>
    <row r="192" spans="5:52" x14ac:dyDescent="0.25">
      <c r="F192">
        <f t="shared" si="82"/>
        <v>191</v>
      </c>
      <c r="G192">
        <f t="shared" si="57"/>
        <v>1.0329455924562188</v>
      </c>
      <c r="H192">
        <f t="shared" si="83"/>
        <v>1.3560476753012312E-2</v>
      </c>
      <c r="K192">
        <f t="shared" si="58"/>
        <v>1.8037513761549325E-2</v>
      </c>
      <c r="L192">
        <f>ACOS(-J2*K192)</f>
        <v>1.573132741003521</v>
      </c>
      <c r="N192">
        <f t="shared" si="59"/>
        <v>0.99983736373308929</v>
      </c>
      <c r="O192">
        <f t="shared" si="60"/>
        <v>2.7463943362968667E-2</v>
      </c>
      <c r="P192">
        <f>M2*N192*O192</f>
        <v>2.7231975175293636E-2</v>
      </c>
      <c r="Q192">
        <f t="shared" si="61"/>
        <v>2.7467397065140842E-2</v>
      </c>
      <c r="S192">
        <f t="shared" si="62"/>
        <v>1.8034580207646797E-2</v>
      </c>
      <c r="T192">
        <f>Q192*R2*S192</f>
        <v>6.3633116958113244E-5</v>
      </c>
      <c r="U192">
        <f>D2*E2*G2*(P192+T192)</f>
        <v>1059621.3844047333</v>
      </c>
      <c r="V192">
        <f t="shared" si="63"/>
        <v>1059.6213844047334</v>
      </c>
      <c r="W192" s="2">
        <v>23.5</v>
      </c>
      <c r="X192">
        <f t="shared" si="64"/>
        <v>405.84499999999997</v>
      </c>
      <c r="Y192" s="6">
        <f t="shared" si="65"/>
        <v>296.8</v>
      </c>
      <c r="Z192">
        <f t="shared" si="66"/>
        <v>2.3974761634350776</v>
      </c>
      <c r="AA192" s="2">
        <v>31</v>
      </c>
      <c r="AB192">
        <f t="shared" si="67"/>
        <v>535.37</v>
      </c>
      <c r="AC192" s="6">
        <f t="shared" si="56"/>
        <v>304.3</v>
      </c>
      <c r="AD192">
        <f t="shared" si="68"/>
        <v>3.5479274662728466</v>
      </c>
      <c r="AE192" s="8">
        <v>60</v>
      </c>
      <c r="AF192">
        <f t="shared" si="69"/>
        <v>0.6</v>
      </c>
      <c r="AG192" s="8">
        <v>96</v>
      </c>
      <c r="AH192">
        <f t="shared" si="70"/>
        <v>0.96</v>
      </c>
      <c r="AI192">
        <f t="shared" si="71"/>
        <v>2.2151667983306913</v>
      </c>
      <c r="AL192">
        <f t="shared" si="72"/>
        <v>798.0002877580697</v>
      </c>
      <c r="AM192" s="12">
        <v>18.170000000000002</v>
      </c>
      <c r="AN192">
        <f t="shared" si="73"/>
        <v>2.276941534826691E-2</v>
      </c>
      <c r="AO192" s="6">
        <f t="shared" si="74"/>
        <v>7745259436.8026133</v>
      </c>
      <c r="AP192">
        <f t="shared" si="75"/>
        <v>8558711713.0389957</v>
      </c>
      <c r="AQ192">
        <f t="shared" si="76"/>
        <v>8151985574.920805</v>
      </c>
      <c r="AR192">
        <f t="shared" si="77"/>
        <v>39.969185273836707</v>
      </c>
      <c r="AS192">
        <f t="shared" si="78"/>
        <v>0.13163189004245024</v>
      </c>
      <c r="AT192">
        <f t="shared" si="79"/>
        <v>-0.31926128927983966</v>
      </c>
      <c r="AU192">
        <f t="shared" si="80"/>
        <v>-1.6797036891639656</v>
      </c>
      <c r="AX192">
        <f>AW2*AM192</f>
        <v>12.719000000000001</v>
      </c>
      <c r="AY192">
        <f t="shared" si="81"/>
        <v>14.398703689163966</v>
      </c>
    </row>
    <row r="193" spans="6:51" x14ac:dyDescent="0.25">
      <c r="F193">
        <f t="shared" si="82"/>
        <v>192</v>
      </c>
      <c r="G193">
        <f t="shared" si="57"/>
        <v>1.032945021410983</v>
      </c>
      <c r="H193">
        <f t="shared" si="83"/>
        <v>1.3683389297404633E-2</v>
      </c>
      <c r="K193">
        <f t="shared" si="58"/>
        <v>1.8037503787674266E-2</v>
      </c>
      <c r="L193">
        <f>ACOS(-J2*K193)</f>
        <v>1.5731327397115942</v>
      </c>
      <c r="N193">
        <f t="shared" si="59"/>
        <v>0.99983736391290545</v>
      </c>
      <c r="O193">
        <f t="shared" si="60"/>
        <v>2.7463943340419721E-2</v>
      </c>
      <c r="P193">
        <f>M2*N193*O193</f>
        <v>2.723197515783269E-2</v>
      </c>
      <c r="Q193">
        <f t="shared" si="61"/>
        <v>2.7467397042583389E-2</v>
      </c>
      <c r="S193">
        <f t="shared" si="62"/>
        <v>1.8034570238637283E-2</v>
      </c>
      <c r="T193">
        <f>Q193*R2*S193</f>
        <v>6.3633081731254731E-5</v>
      </c>
      <c r="U193">
        <f>D2*E2*G2*(P193+T193)</f>
        <v>1059621.3823593813</v>
      </c>
      <c r="V193">
        <f t="shared" si="63"/>
        <v>1059.6213823593812</v>
      </c>
      <c r="W193" s="2">
        <v>23</v>
      </c>
      <c r="X193">
        <f t="shared" si="64"/>
        <v>397.21</v>
      </c>
      <c r="Y193" s="6">
        <f t="shared" si="65"/>
        <v>296.3</v>
      </c>
      <c r="Z193">
        <f t="shared" si="66"/>
        <v>2.3339947564661481</v>
      </c>
      <c r="AA193" s="2">
        <v>30.5</v>
      </c>
      <c r="AB193">
        <f t="shared" si="67"/>
        <v>526.73500000000001</v>
      </c>
      <c r="AC193" s="6">
        <f t="shared" si="56"/>
        <v>303.8</v>
      </c>
      <c r="AD193">
        <f t="shared" si="68"/>
        <v>3.4585031764857836</v>
      </c>
      <c r="AE193" s="8">
        <v>59</v>
      </c>
      <c r="AF193">
        <f t="shared" si="69"/>
        <v>0.59</v>
      </c>
      <c r="AG193" s="8">
        <v>96</v>
      </c>
      <c r="AH193">
        <f t="shared" si="70"/>
        <v>0.96</v>
      </c>
      <c r="AI193">
        <f t="shared" si="71"/>
        <v>2.1405759201670573</v>
      </c>
      <c r="AL193">
        <f t="shared" si="72"/>
        <v>798.00028621771617</v>
      </c>
      <c r="AM193" s="12">
        <v>17.380000000000003</v>
      </c>
      <c r="AN193">
        <f t="shared" si="73"/>
        <v>2.1779440809947613E-2</v>
      </c>
      <c r="AO193" s="6">
        <f t="shared" si="74"/>
        <v>7693174893.707921</v>
      </c>
      <c r="AP193">
        <f t="shared" si="75"/>
        <v>8502572636.9173031</v>
      </c>
      <c r="AQ193">
        <f t="shared" si="76"/>
        <v>8097873765.3126125</v>
      </c>
      <c r="AR193">
        <f t="shared" si="77"/>
        <v>39.703875071327744</v>
      </c>
      <c r="AS193">
        <f t="shared" si="78"/>
        <v>0.13517009975280875</v>
      </c>
      <c r="AT193">
        <f t="shared" si="79"/>
        <v>-0.32059775490657072</v>
      </c>
      <c r="AU193">
        <f t="shared" si="80"/>
        <v>-1.7205765784057687</v>
      </c>
      <c r="AX193">
        <f>AW2*AM193</f>
        <v>12.166</v>
      </c>
      <c r="AY193">
        <f t="shared" si="81"/>
        <v>13.886576578405769</v>
      </c>
    </row>
    <row r="194" spans="6:51" x14ac:dyDescent="0.25">
      <c r="F194">
        <f t="shared" si="82"/>
        <v>193</v>
      </c>
      <c r="G194">
        <f t="shared" si="57"/>
        <v>1.0329444473871101</v>
      </c>
      <c r="H194">
        <f t="shared" si="83"/>
        <v>1.3806300604649413E-2</v>
      </c>
      <c r="K194">
        <f t="shared" si="58"/>
        <v>1.8037493761774336E-2</v>
      </c>
      <c r="L194">
        <f>ACOS(-J2*K194)</f>
        <v>1.5731327384129288</v>
      </c>
      <c r="N194">
        <f t="shared" si="59"/>
        <v>0.99983736409365931</v>
      </c>
      <c r="O194">
        <f t="shared" si="60"/>
        <v>2.7463943317753169E-2</v>
      </c>
      <c r="P194">
        <f>M2*N194*O194</f>
        <v>2.7231975140280675E-2</v>
      </c>
      <c r="Q194">
        <f t="shared" si="61"/>
        <v>2.7467397019908281E-2</v>
      </c>
      <c r="S194">
        <f t="shared" si="62"/>
        <v>1.8034560217628275E-2</v>
      </c>
      <c r="T194">
        <f>Q194*R2*S194</f>
        <v>6.3633046320648969E-5</v>
      </c>
      <c r="U194">
        <f>D2*E2*G2*(P194+T194)</f>
        <v>1059621.380303361</v>
      </c>
      <c r="V194">
        <f t="shared" si="63"/>
        <v>1059.6213803033611</v>
      </c>
      <c r="W194" s="2">
        <v>23.2</v>
      </c>
      <c r="X194">
        <f t="shared" si="64"/>
        <v>400.66399999999999</v>
      </c>
      <c r="Y194" s="6">
        <f t="shared" si="65"/>
        <v>296.5</v>
      </c>
      <c r="Z194">
        <f t="shared" si="66"/>
        <v>2.3592087027791888</v>
      </c>
      <c r="AA194" s="2">
        <v>31</v>
      </c>
      <c r="AB194">
        <f t="shared" si="67"/>
        <v>535.37</v>
      </c>
      <c r="AC194" s="6">
        <f t="shared" ref="AC194:AC257" si="84">AA194+273.3</f>
        <v>304.3</v>
      </c>
      <c r="AD194">
        <f t="shared" si="68"/>
        <v>3.5479274662728466</v>
      </c>
      <c r="AE194" s="8">
        <v>62</v>
      </c>
      <c r="AF194">
        <f t="shared" si="69"/>
        <v>0.62</v>
      </c>
      <c r="AG194" s="8">
        <v>97</v>
      </c>
      <c r="AH194">
        <f t="shared" si="70"/>
        <v>0.97</v>
      </c>
      <c r="AI194">
        <f t="shared" si="71"/>
        <v>2.2440737353924889</v>
      </c>
      <c r="AL194">
        <f t="shared" si="72"/>
        <v>798.00028466932849</v>
      </c>
      <c r="AM194" s="12">
        <v>13.998799999999999</v>
      </c>
      <c r="AN194">
        <f t="shared" si="73"/>
        <v>1.754234963186856E-2</v>
      </c>
      <c r="AO194" s="6">
        <f t="shared" si="74"/>
        <v>7713977085.2991018</v>
      </c>
      <c r="AP194">
        <f t="shared" si="75"/>
        <v>8558711713.0389957</v>
      </c>
      <c r="AQ194">
        <f t="shared" si="76"/>
        <v>8136344399.1690483</v>
      </c>
      <c r="AR194">
        <f t="shared" si="77"/>
        <v>39.892496589125848</v>
      </c>
      <c r="AS194">
        <f t="shared" si="78"/>
        <v>0.13027674136211601</v>
      </c>
      <c r="AT194">
        <f t="shared" si="79"/>
        <v>-0.32631782799697739</v>
      </c>
      <c r="AU194">
        <f t="shared" si="80"/>
        <v>-1.6958947866880107</v>
      </c>
      <c r="AX194">
        <f>AW2*AM194</f>
        <v>9.7991599999999988</v>
      </c>
      <c r="AY194">
        <f t="shared" si="81"/>
        <v>11.495054786688009</v>
      </c>
    </row>
    <row r="195" spans="6:51" x14ac:dyDescent="0.25">
      <c r="F195">
        <f t="shared" si="82"/>
        <v>194</v>
      </c>
      <c r="G195">
        <f t="shared" ref="G195:G258" si="85">(1+(0.033*COS(2*22/7*F195/365*(22/7)/180)))</f>
        <v>1.0329438703846519</v>
      </c>
      <c r="H195">
        <f t="shared" si="83"/>
        <v>1.3929210663633958E-2</v>
      </c>
      <c r="K195">
        <f t="shared" ref="K195:K258" si="86">TAN(G195*(22/7)/180)</f>
        <v>1.8037483683850445E-2</v>
      </c>
      <c r="L195">
        <f>ACOS(-J2*K195)</f>
        <v>1.5731327371075243</v>
      </c>
      <c r="N195">
        <f t="shared" ref="N195:N258" si="87">COS(G195*(22/7)/180)</f>
        <v>0.99983736427535108</v>
      </c>
      <c r="O195">
        <f t="shared" ref="O195:O258" si="88">SIN(L195*(22/7)/180)</f>
        <v>2.7463943294968988E-2</v>
      </c>
      <c r="P195">
        <f>M2*N195*O195</f>
        <v>2.7231975122637562E-2</v>
      </c>
      <c r="Q195">
        <f t="shared" ref="Q195:Q258" si="89">(22/7*L195)/180</f>
        <v>2.7467396997115503E-2</v>
      </c>
      <c r="S195">
        <f t="shared" ref="S195:S258" si="90">SIN(G195*(22/7)/180)</f>
        <v>1.803455014462068E-2</v>
      </c>
      <c r="T195">
        <f>Q195*R2*S195</f>
        <v>6.3633010726299113E-5</v>
      </c>
      <c r="U195">
        <f>D2*E2*G2*(P195+T195)</f>
        <v>1059621.3782366712</v>
      </c>
      <c r="V195">
        <f t="shared" ref="V195:V258" si="91">U195/1000</f>
        <v>1059.6213782366713</v>
      </c>
      <c r="W195" s="2">
        <v>23.1</v>
      </c>
      <c r="X195">
        <f t="shared" ref="X195:X258" si="92">W195*17.27</f>
        <v>398.93700000000001</v>
      </c>
      <c r="Y195" s="6">
        <f t="shared" ref="Y195:Y258" si="93">W195+273.3</f>
        <v>296.40000000000003</v>
      </c>
      <c r="Z195">
        <f t="shared" ref="Z195:Z258" si="94">0.6108*EXP(X195/Y195)</f>
        <v>2.3465721176333401</v>
      </c>
      <c r="AA195" s="2">
        <v>31</v>
      </c>
      <c r="AB195">
        <f t="shared" ref="AB195:AB258" si="95">17.27*AA195</f>
        <v>535.37</v>
      </c>
      <c r="AC195" s="6">
        <f t="shared" si="84"/>
        <v>304.3</v>
      </c>
      <c r="AD195">
        <f t="shared" ref="AD195:AD258" si="96">0.6108*EXP(AB195/AC195)</f>
        <v>3.5479274662728466</v>
      </c>
      <c r="AE195" s="8">
        <v>66</v>
      </c>
      <c r="AF195">
        <f t="shared" ref="AF195:AF258" si="97">AE195/100</f>
        <v>0.66</v>
      </c>
      <c r="AG195" s="8">
        <v>97</v>
      </c>
      <c r="AH195">
        <f t="shared" ref="AH195:AH258" si="98">AG195/100</f>
        <v>0.97</v>
      </c>
      <c r="AI195">
        <f t="shared" ref="AI195:AI258" si="99">((Z195*(AH195)+AD195*(AF195))/2)</f>
        <v>2.3089035409222092</v>
      </c>
      <c r="AL195">
        <f t="shared" ref="AL195:AL258" si="100">(0.75+(2*EXP(-5)*(0.23)))*V195</f>
        <v>798.00028311290555</v>
      </c>
      <c r="AM195" s="12">
        <v>14.472800000000001</v>
      </c>
      <c r="AN195">
        <f t="shared" ref="AN195:AN258" si="101">AM195/AL195</f>
        <v>1.8136334417756476E-2</v>
      </c>
      <c r="AO195" s="6">
        <f t="shared" ref="AO195:AO258" si="102">(W195+273.16)^4</f>
        <v>7703570723.3041573</v>
      </c>
      <c r="AP195">
        <f t="shared" ref="AP195:AP258" si="103">(AA195+273.16)^4</f>
        <v>8558711713.0389957</v>
      </c>
      <c r="AQ195">
        <f t="shared" ref="AQ195:AQ258" si="104">(AO195+AP195)/2</f>
        <v>8131141218.1715765</v>
      </c>
      <c r="AR195">
        <f t="shared" ref="AR195:AR258" si="105">4.903*10^-9*AQ195</f>
        <v>39.866985392695241</v>
      </c>
      <c r="AS195">
        <f t="shared" ref="AS195:AS232" si="106">(0.34-(0.14*SQRT(AI195)))</f>
        <v>0.12726892704149848</v>
      </c>
      <c r="AT195">
        <f t="shared" ref="AT195:AT258" si="107">(1.35*(AN195))-0.35</f>
        <v>-0.32551594853602872</v>
      </c>
      <c r="AU195">
        <f t="shared" ref="AU195:AU258" si="108">AR195*AS195*AT195</f>
        <v>-1.651612082338487</v>
      </c>
      <c r="AX195">
        <f>AW2*AM195</f>
        <v>10.13096</v>
      </c>
      <c r="AY195">
        <f t="shared" ref="AY195:AY258" si="109">(AX195-AU195)</f>
        <v>11.782572082338486</v>
      </c>
    </row>
    <row r="196" spans="6:51" x14ac:dyDescent="0.25">
      <c r="F196">
        <f t="shared" ref="F196:F259" si="110">F195+1</f>
        <v>195</v>
      </c>
      <c r="G196">
        <f t="shared" si="85"/>
        <v>1.0329432904036606</v>
      </c>
      <c r="H196">
        <f t="shared" ref="H196:H259" si="111">0.409*SIN((22/7)/180*(2*F196*(22/7)/365-(1.39)))</f>
        <v>1.4052119463245676E-2</v>
      </c>
      <c r="K196">
        <f t="shared" si="86"/>
        <v>1.8037473553903505E-2</v>
      </c>
      <c r="L196">
        <f>ACOS(-J2*K196)</f>
        <v>1.5731327357953815</v>
      </c>
      <c r="N196">
        <f t="shared" si="87"/>
        <v>0.99983736445798066</v>
      </c>
      <c r="O196">
        <f t="shared" si="88"/>
        <v>2.74639432720672E-2</v>
      </c>
      <c r="P196">
        <f>M2*N196*O196</f>
        <v>2.7231975104903383E-2</v>
      </c>
      <c r="Q196">
        <f t="shared" si="89"/>
        <v>2.7467396974205076E-2</v>
      </c>
      <c r="S196">
        <f t="shared" si="90"/>
        <v>1.8034540019615405E-2</v>
      </c>
      <c r="T196">
        <f>Q196*R2*S196</f>
        <v>6.3632974948208432E-5</v>
      </c>
      <c r="U196">
        <f>D2*E2*G2*(P196+T196)</f>
        <v>1059621.3761593134</v>
      </c>
      <c r="V196">
        <f t="shared" si="91"/>
        <v>1059.6213761593133</v>
      </c>
      <c r="W196" s="2">
        <v>22.5</v>
      </c>
      <c r="X196">
        <f t="shared" si="92"/>
        <v>388.57499999999999</v>
      </c>
      <c r="Y196" s="6">
        <f t="shared" si="93"/>
        <v>295.8</v>
      </c>
      <c r="Z196">
        <f t="shared" si="94"/>
        <v>2.2719881109601614</v>
      </c>
      <c r="AA196" s="2">
        <v>29.5</v>
      </c>
      <c r="AB196">
        <f t="shared" si="95"/>
        <v>509.46499999999997</v>
      </c>
      <c r="AC196" s="6">
        <f t="shared" si="84"/>
        <v>302.8</v>
      </c>
      <c r="AD196">
        <f t="shared" si="96"/>
        <v>3.2855284428483555</v>
      </c>
      <c r="AE196" s="8">
        <v>70</v>
      </c>
      <c r="AF196">
        <f t="shared" si="97"/>
        <v>0.7</v>
      </c>
      <c r="AG196" s="8">
        <v>96</v>
      </c>
      <c r="AH196">
        <f t="shared" si="98"/>
        <v>0.96</v>
      </c>
      <c r="AI196">
        <f t="shared" si="99"/>
        <v>2.240489248257802</v>
      </c>
      <c r="AL196">
        <f t="shared" si="100"/>
        <v>798.00028154844836</v>
      </c>
      <c r="AM196" s="12">
        <v>14.883600000000001</v>
      </c>
      <c r="AN196">
        <f t="shared" si="101"/>
        <v>1.8651121239104958E-2</v>
      </c>
      <c r="AO196" s="6">
        <f t="shared" si="102"/>
        <v>7641353482.9750309</v>
      </c>
      <c r="AP196">
        <f t="shared" si="103"/>
        <v>8391123459.3793173</v>
      </c>
      <c r="AQ196">
        <f t="shared" si="104"/>
        <v>8016238471.1771736</v>
      </c>
      <c r="AR196">
        <f t="shared" si="105"/>
        <v>39.303617224181686</v>
      </c>
      <c r="AS196">
        <f t="shared" si="106"/>
        <v>0.13044430509801716</v>
      </c>
      <c r="AT196">
        <f t="shared" si="107"/>
        <v>-0.32482098632720829</v>
      </c>
      <c r="AU196">
        <f t="shared" si="108"/>
        <v>-1.665335445797175</v>
      </c>
      <c r="AX196">
        <f>AW2*AM196</f>
        <v>10.418520000000001</v>
      </c>
      <c r="AY196">
        <f t="shared" si="109"/>
        <v>12.083855445797177</v>
      </c>
    </row>
    <row r="197" spans="6:51" x14ac:dyDescent="0.25">
      <c r="F197">
        <f t="shared" si="110"/>
        <v>196</v>
      </c>
      <c r="G197">
        <f t="shared" si="85"/>
        <v>1.0329427074441886</v>
      </c>
      <c r="H197">
        <f t="shared" si="111"/>
        <v>1.4175026992372086E-2</v>
      </c>
      <c r="K197">
        <f t="shared" si="86"/>
        <v>1.8037463371934428E-2</v>
      </c>
      <c r="L197">
        <f>ACOS(-J2*K197)</f>
        <v>1.5731327344765003</v>
      </c>
      <c r="N197">
        <f t="shared" si="87"/>
        <v>0.99983736464154804</v>
      </c>
      <c r="O197">
        <f t="shared" si="88"/>
        <v>2.7463943249047797E-2</v>
      </c>
      <c r="P197">
        <f>M2*N197*O197</f>
        <v>2.7231975087078125E-2</v>
      </c>
      <c r="Q197">
        <f t="shared" si="89"/>
        <v>2.7467396951176986E-2</v>
      </c>
      <c r="S197">
        <f t="shared" si="90"/>
        <v>1.8034529842613368E-2</v>
      </c>
      <c r="T197">
        <f>Q197*R2*S197</f>
        <v>6.3632938986380136E-5</v>
      </c>
      <c r="U197">
        <f>D2*E2*G2*(P197+T197)</f>
        <v>1059621.374071287</v>
      </c>
      <c r="V197">
        <f t="shared" si="91"/>
        <v>1059.6213740712869</v>
      </c>
      <c r="W197" s="2">
        <v>24</v>
      </c>
      <c r="X197">
        <f t="shared" si="92"/>
        <v>414.48</v>
      </c>
      <c r="Y197" s="6">
        <f t="shared" si="93"/>
        <v>297.3</v>
      </c>
      <c r="Z197">
        <f t="shared" si="94"/>
        <v>2.4624618961402045</v>
      </c>
      <c r="AA197" s="2">
        <v>29.5</v>
      </c>
      <c r="AB197">
        <f t="shared" si="95"/>
        <v>509.46499999999997</v>
      </c>
      <c r="AC197" s="6">
        <f t="shared" si="84"/>
        <v>302.8</v>
      </c>
      <c r="AD197">
        <f t="shared" si="96"/>
        <v>3.2855284428483555</v>
      </c>
      <c r="AE197" s="8">
        <v>70</v>
      </c>
      <c r="AF197">
        <f t="shared" si="97"/>
        <v>0.7</v>
      </c>
      <c r="AG197" s="8">
        <v>97</v>
      </c>
      <c r="AH197">
        <f t="shared" si="98"/>
        <v>0.97</v>
      </c>
      <c r="AI197">
        <f t="shared" si="99"/>
        <v>2.3442289746249236</v>
      </c>
      <c r="AL197">
        <f t="shared" si="100"/>
        <v>798.0002799759568</v>
      </c>
      <c r="AM197" s="12">
        <v>12.3872</v>
      </c>
      <c r="AN197">
        <f t="shared" si="101"/>
        <v>1.5522801571414509E-2</v>
      </c>
      <c r="AO197" s="6">
        <f t="shared" si="102"/>
        <v>7797608001.4891062</v>
      </c>
      <c r="AP197">
        <f t="shared" si="103"/>
        <v>8391123459.3793173</v>
      </c>
      <c r="AQ197">
        <f t="shared" si="104"/>
        <v>8094365730.4342117</v>
      </c>
      <c r="AR197">
        <f t="shared" si="105"/>
        <v>39.686675176318943</v>
      </c>
      <c r="AS197">
        <f t="shared" si="106"/>
        <v>0.12564774808122844</v>
      </c>
      <c r="AT197">
        <f t="shared" si="107"/>
        <v>-0.32904421787859039</v>
      </c>
      <c r="AU197">
        <f t="shared" si="108"/>
        <v>-1.6407926032786855</v>
      </c>
      <c r="AX197">
        <f>AW2*AM197</f>
        <v>8.6710399999999996</v>
      </c>
      <c r="AY197">
        <f t="shared" si="109"/>
        <v>10.311832603278685</v>
      </c>
    </row>
    <row r="198" spans="6:51" x14ac:dyDescent="0.25">
      <c r="F198">
        <f t="shared" si="110"/>
        <v>197</v>
      </c>
      <c r="G198">
        <f t="shared" si="85"/>
        <v>1.0329421215062886</v>
      </c>
      <c r="H198">
        <f t="shared" si="111"/>
        <v>1.4297933239900832E-2</v>
      </c>
      <c r="K198">
        <f t="shared" si="86"/>
        <v>1.8037453137944134E-2</v>
      </c>
      <c r="L198">
        <f>ACOS(-J2*K198)</f>
        <v>1.5731327331508804</v>
      </c>
      <c r="N198">
        <f t="shared" si="87"/>
        <v>0.99983736482605312</v>
      </c>
      <c r="O198">
        <f t="shared" si="88"/>
        <v>2.7463943225910788E-2</v>
      </c>
      <c r="P198">
        <f>M2*N198*O198</f>
        <v>2.7231975069161793E-2</v>
      </c>
      <c r="Q198">
        <f t="shared" si="89"/>
        <v>2.7467396928031244E-2</v>
      </c>
      <c r="S198">
        <f t="shared" si="90"/>
        <v>1.8034519613615487E-2</v>
      </c>
      <c r="T198">
        <f>Q198*R2*S198</f>
        <v>6.3632902840817464E-5</v>
      </c>
      <c r="U198">
        <f>D2*E2*G2*(P198+T198)</f>
        <v>1059621.3719725928</v>
      </c>
      <c r="V198">
        <f t="shared" si="91"/>
        <v>1059.6213719725927</v>
      </c>
      <c r="W198" s="2">
        <v>22.5</v>
      </c>
      <c r="X198">
        <f t="shared" si="92"/>
        <v>388.57499999999999</v>
      </c>
      <c r="Y198" s="6">
        <f t="shared" si="93"/>
        <v>295.8</v>
      </c>
      <c r="Z198">
        <f t="shared" si="94"/>
        <v>2.2719881109601614</v>
      </c>
      <c r="AA198" s="2">
        <v>28.5</v>
      </c>
      <c r="AB198">
        <f t="shared" si="95"/>
        <v>492.19499999999999</v>
      </c>
      <c r="AC198" s="6">
        <f t="shared" si="84"/>
        <v>301.8</v>
      </c>
      <c r="AD198">
        <f t="shared" si="96"/>
        <v>3.1201438467792553</v>
      </c>
      <c r="AE198" s="8">
        <v>74</v>
      </c>
      <c r="AF198">
        <f t="shared" si="97"/>
        <v>0.74</v>
      </c>
      <c r="AG198" s="8">
        <v>97</v>
      </c>
      <c r="AH198">
        <f t="shared" si="98"/>
        <v>0.97</v>
      </c>
      <c r="AI198">
        <f t="shared" si="99"/>
        <v>2.2563674571240027</v>
      </c>
      <c r="AL198">
        <f t="shared" si="100"/>
        <v>798.00027839543134</v>
      </c>
      <c r="AM198" s="12">
        <v>12.5136</v>
      </c>
      <c r="AN198">
        <f t="shared" si="101"/>
        <v>1.5681197536874997E-2</v>
      </c>
      <c r="AO198" s="6">
        <f t="shared" si="102"/>
        <v>7641353482.9750309</v>
      </c>
      <c r="AP198">
        <f t="shared" si="103"/>
        <v>8280773520.7485352</v>
      </c>
      <c r="AQ198">
        <f t="shared" si="104"/>
        <v>7961063501.861783</v>
      </c>
      <c r="AR198">
        <f t="shared" si="105"/>
        <v>39.033094349628321</v>
      </c>
      <c r="AS198">
        <f t="shared" si="106"/>
        <v>0.1297030619347242</v>
      </c>
      <c r="AT198">
        <f t="shared" si="107"/>
        <v>-0.32883038332521874</v>
      </c>
      <c r="AU198">
        <f t="shared" si="108"/>
        <v>-1.6647734795941722</v>
      </c>
      <c r="AX198">
        <f>AW2*AM198</f>
        <v>8.7595200000000002</v>
      </c>
      <c r="AY198">
        <f t="shared" si="109"/>
        <v>10.424293479594173</v>
      </c>
    </row>
    <row r="199" spans="6:51" x14ac:dyDescent="0.25">
      <c r="F199">
        <f t="shared" si="110"/>
        <v>198</v>
      </c>
      <c r="G199">
        <f t="shared" si="85"/>
        <v>1.0329415325900138</v>
      </c>
      <c r="H199">
        <f t="shared" si="111"/>
        <v>1.4420838194719678E-2</v>
      </c>
      <c r="K199">
        <f t="shared" si="86"/>
        <v>1.8037442851933559E-2</v>
      </c>
      <c r="L199">
        <f>ACOS(-J2*K199)</f>
        <v>1.5731327318185226</v>
      </c>
      <c r="N199">
        <f t="shared" si="87"/>
        <v>0.999837365011496</v>
      </c>
      <c r="O199">
        <f t="shared" si="88"/>
        <v>2.7463943202656171E-2</v>
      </c>
      <c r="P199">
        <f>M2*N199*O199</f>
        <v>2.7231975051154385E-2</v>
      </c>
      <c r="Q199">
        <f t="shared" si="89"/>
        <v>2.7467396904767852E-2</v>
      </c>
      <c r="S199">
        <f t="shared" si="90"/>
        <v>1.8034509332622694E-2</v>
      </c>
      <c r="T199">
        <f>Q199*R2*S199</f>
        <v>6.3632866511523738E-5</v>
      </c>
      <c r="U199">
        <f>D2*E2*G2*(P199+T199)</f>
        <v>1059621.3698632303</v>
      </c>
      <c r="V199">
        <f t="shared" si="91"/>
        <v>1059.6213698632303</v>
      </c>
      <c r="W199" s="2">
        <v>23.2</v>
      </c>
      <c r="X199">
        <f t="shared" si="92"/>
        <v>400.66399999999999</v>
      </c>
      <c r="Y199" s="6">
        <f t="shared" si="93"/>
        <v>296.5</v>
      </c>
      <c r="Z199">
        <f t="shared" si="94"/>
        <v>2.3592087027791888</v>
      </c>
      <c r="AA199" s="2">
        <v>28</v>
      </c>
      <c r="AB199">
        <f t="shared" si="95"/>
        <v>483.56</v>
      </c>
      <c r="AC199" s="6">
        <f t="shared" si="84"/>
        <v>301.3</v>
      </c>
      <c r="AD199">
        <f t="shared" si="96"/>
        <v>3.0402092404813938</v>
      </c>
      <c r="AE199" s="8">
        <v>77</v>
      </c>
      <c r="AF199">
        <f t="shared" si="97"/>
        <v>0.77</v>
      </c>
      <c r="AG199" s="8">
        <v>98</v>
      </c>
      <c r="AH199">
        <f t="shared" si="98"/>
        <v>0.98</v>
      </c>
      <c r="AI199">
        <f t="shared" si="99"/>
        <v>2.3264928219471392</v>
      </c>
      <c r="AL199">
        <f t="shared" si="100"/>
        <v>798.00027680687163</v>
      </c>
      <c r="AM199" s="12">
        <v>14.567600000000002</v>
      </c>
      <c r="AN199">
        <f t="shared" si="101"/>
        <v>1.8255131512348567E-2</v>
      </c>
      <c r="AO199" s="6">
        <f t="shared" si="102"/>
        <v>7713977085.2991018</v>
      </c>
      <c r="AP199">
        <f t="shared" si="103"/>
        <v>8226008498.8858423</v>
      </c>
      <c r="AQ199">
        <f t="shared" si="104"/>
        <v>7969992792.0924721</v>
      </c>
      <c r="AR199">
        <f t="shared" si="105"/>
        <v>39.076874659629389</v>
      </c>
      <c r="AS199">
        <f t="shared" si="106"/>
        <v>0.12646016926539461</v>
      </c>
      <c r="AT199">
        <f t="shared" si="107"/>
        <v>-0.32535557245832941</v>
      </c>
      <c r="AU199">
        <f t="shared" si="108"/>
        <v>-1.6077992808456549</v>
      </c>
      <c r="AX199">
        <f>AW2*AM199</f>
        <v>10.197320000000001</v>
      </c>
      <c r="AY199">
        <f t="shared" si="109"/>
        <v>11.805119280845656</v>
      </c>
    </row>
    <row r="200" spans="6:51" x14ac:dyDescent="0.25">
      <c r="F200">
        <f t="shared" si="110"/>
        <v>199</v>
      </c>
      <c r="G200">
        <f t="shared" si="85"/>
        <v>1.0329409406954171</v>
      </c>
      <c r="H200">
        <f t="shared" si="111"/>
        <v>1.4543741845716492E-2</v>
      </c>
      <c r="K200">
        <f t="shared" si="86"/>
        <v>1.8037432513903624E-2</v>
      </c>
      <c r="L200">
        <f>ACOS(-J2*K200)</f>
        <v>1.5731327304794265</v>
      </c>
      <c r="N200">
        <f t="shared" si="87"/>
        <v>0.99983736519787658</v>
      </c>
      <c r="O200">
        <f t="shared" si="88"/>
        <v>2.7463943179283946E-2</v>
      </c>
      <c r="P200">
        <f>M2*N200*O200</f>
        <v>2.7231975033055907E-2</v>
      </c>
      <c r="Q200">
        <f t="shared" si="89"/>
        <v>2.7467396881386809E-2</v>
      </c>
      <c r="S200">
        <f t="shared" si="90"/>
        <v>1.8034498999635912E-2</v>
      </c>
      <c r="T200">
        <f>Q200*R2*S200</f>
        <v>6.3632829998502195E-5</v>
      </c>
      <c r="U200">
        <f>D2*E2*G2*(P200+T200)</f>
        <v>1059621.3677432002</v>
      </c>
      <c r="V200">
        <f t="shared" si="91"/>
        <v>1059.6213677432002</v>
      </c>
      <c r="W200" s="2">
        <v>23</v>
      </c>
      <c r="X200">
        <f t="shared" si="92"/>
        <v>397.21</v>
      </c>
      <c r="Y200" s="6">
        <f t="shared" si="93"/>
        <v>296.3</v>
      </c>
      <c r="Z200">
        <f t="shared" si="94"/>
        <v>2.3339947564661481</v>
      </c>
      <c r="AA200" s="2">
        <v>29.5</v>
      </c>
      <c r="AB200">
        <f t="shared" si="95"/>
        <v>509.46499999999997</v>
      </c>
      <c r="AC200" s="6">
        <f t="shared" si="84"/>
        <v>302.8</v>
      </c>
      <c r="AD200">
        <f t="shared" si="96"/>
        <v>3.2855284428483555</v>
      </c>
      <c r="AE200" s="8">
        <v>73</v>
      </c>
      <c r="AF200">
        <f t="shared" si="97"/>
        <v>0.73</v>
      </c>
      <c r="AG200" s="8">
        <v>97</v>
      </c>
      <c r="AH200">
        <f t="shared" si="98"/>
        <v>0.97</v>
      </c>
      <c r="AI200">
        <f t="shared" si="99"/>
        <v>2.3312053385257316</v>
      </c>
      <c r="AL200">
        <f t="shared" si="100"/>
        <v>798.00027521027812</v>
      </c>
      <c r="AM200" s="12">
        <v>12.703199999999999</v>
      </c>
      <c r="AN200">
        <f t="shared" si="101"/>
        <v>1.5918791502487421E-2</v>
      </c>
      <c r="AO200" s="6">
        <f t="shared" si="102"/>
        <v>7693174893.707921</v>
      </c>
      <c r="AP200">
        <f t="shared" si="103"/>
        <v>8391123459.3793173</v>
      </c>
      <c r="AQ200">
        <f t="shared" si="104"/>
        <v>8042149176.5436192</v>
      </c>
      <c r="AR200">
        <f t="shared" si="105"/>
        <v>39.430657412593362</v>
      </c>
      <c r="AS200">
        <f t="shared" si="106"/>
        <v>0.12624400678553049</v>
      </c>
      <c r="AT200">
        <f t="shared" si="107"/>
        <v>-0.32850963147164197</v>
      </c>
      <c r="AU200">
        <f t="shared" si="108"/>
        <v>-1.6352828981220158</v>
      </c>
      <c r="AX200">
        <f>AW2*AM200</f>
        <v>8.8922399999999993</v>
      </c>
      <c r="AY200">
        <f t="shared" si="109"/>
        <v>10.527522898122015</v>
      </c>
    </row>
    <row r="201" spans="6:51" x14ac:dyDescent="0.25">
      <c r="F201">
        <f t="shared" si="110"/>
        <v>200</v>
      </c>
      <c r="G201">
        <f t="shared" si="85"/>
        <v>1.0329403458225521</v>
      </c>
      <c r="H201">
        <f t="shared" si="111"/>
        <v>1.4666644181779253E-2</v>
      </c>
      <c r="K201">
        <f t="shared" si="86"/>
        <v>1.803742212385526E-2</v>
      </c>
      <c r="L201">
        <f>ACOS(-J2*K201)</f>
        <v>1.5731327291335924</v>
      </c>
      <c r="N201">
        <f t="shared" si="87"/>
        <v>0.99983736538519496</v>
      </c>
      <c r="O201">
        <f t="shared" si="88"/>
        <v>2.7463943155794122E-2</v>
      </c>
      <c r="P201">
        <f>M2*N201*O201</f>
        <v>2.7231975014866364E-2</v>
      </c>
      <c r="Q201">
        <f t="shared" si="89"/>
        <v>2.746739685788812E-2</v>
      </c>
      <c r="S201">
        <f t="shared" si="90"/>
        <v>1.803448861465607E-2</v>
      </c>
      <c r="T201">
        <f>Q201*R2*S201</f>
        <v>6.3632793301756144E-5</v>
      </c>
      <c r="U201">
        <f>D2*E2*G2*(P201+T201)</f>
        <v>1059621.3656125027</v>
      </c>
      <c r="V201">
        <f t="shared" si="91"/>
        <v>1059.6213656125026</v>
      </c>
      <c r="W201" s="2">
        <v>24</v>
      </c>
      <c r="X201">
        <f t="shared" si="92"/>
        <v>414.48</v>
      </c>
      <c r="Y201" s="6">
        <f t="shared" si="93"/>
        <v>297.3</v>
      </c>
      <c r="Z201">
        <f t="shared" si="94"/>
        <v>2.4624618961402045</v>
      </c>
      <c r="AA201" s="2">
        <v>28.5</v>
      </c>
      <c r="AB201">
        <f t="shared" si="95"/>
        <v>492.19499999999999</v>
      </c>
      <c r="AC201" s="6">
        <f t="shared" si="84"/>
        <v>301.8</v>
      </c>
      <c r="AD201">
        <f t="shared" si="96"/>
        <v>3.1201438467792553</v>
      </c>
      <c r="AE201" s="8">
        <v>77</v>
      </c>
      <c r="AF201">
        <f t="shared" si="97"/>
        <v>0.77</v>
      </c>
      <c r="AG201" s="8">
        <v>97</v>
      </c>
      <c r="AH201">
        <f t="shared" si="98"/>
        <v>0.97</v>
      </c>
      <c r="AI201">
        <f t="shared" si="99"/>
        <v>2.3955494006380125</v>
      </c>
      <c r="AL201">
        <f t="shared" si="100"/>
        <v>798.00027360565093</v>
      </c>
      <c r="AM201" s="12">
        <v>11.312800000000001</v>
      </c>
      <c r="AN201">
        <f t="shared" si="101"/>
        <v>1.4176436242164079E-2</v>
      </c>
      <c r="AO201" s="6">
        <f t="shared" si="102"/>
        <v>7797608001.4891062</v>
      </c>
      <c r="AP201">
        <f t="shared" si="103"/>
        <v>8280773520.7485352</v>
      </c>
      <c r="AQ201">
        <f t="shared" si="104"/>
        <v>8039190761.1188202</v>
      </c>
      <c r="AR201">
        <f t="shared" si="105"/>
        <v>39.416152301765578</v>
      </c>
      <c r="AS201">
        <f t="shared" si="106"/>
        <v>0.12331412539691233</v>
      </c>
      <c r="AT201">
        <f t="shared" si="107"/>
        <v>-0.33086181107307849</v>
      </c>
      <c r="AU201">
        <f t="shared" si="108"/>
        <v>-1.6081764463326458</v>
      </c>
      <c r="AX201">
        <f>AW2*AM201</f>
        <v>7.9189600000000002</v>
      </c>
      <c r="AY201">
        <f t="shared" si="109"/>
        <v>9.527136446332646</v>
      </c>
    </row>
    <row r="202" spans="6:51" x14ac:dyDescent="0.25">
      <c r="F202">
        <f t="shared" si="110"/>
        <v>201</v>
      </c>
      <c r="G202">
        <f t="shared" si="85"/>
        <v>1.0329397479714726</v>
      </c>
      <c r="H202">
        <f t="shared" si="111"/>
        <v>1.4789545191796085E-2</v>
      </c>
      <c r="K202">
        <f t="shared" si="86"/>
        <v>1.8037411681789416E-2</v>
      </c>
      <c r="L202">
        <f>ACOS(-J2*K202)</f>
        <v>1.5731327277810203</v>
      </c>
      <c r="N202">
        <f t="shared" si="87"/>
        <v>0.99983736557345093</v>
      </c>
      <c r="O202">
        <f t="shared" si="88"/>
        <v>2.746394313218669E-2</v>
      </c>
      <c r="P202">
        <f>M2*N202*O202</f>
        <v>2.7231974996585744E-2</v>
      </c>
      <c r="Q202">
        <f t="shared" si="89"/>
        <v>2.7467396834271782E-2</v>
      </c>
      <c r="S202">
        <f t="shared" si="90"/>
        <v>1.8034478177684117E-2</v>
      </c>
      <c r="T202">
        <f>Q202*R2*S202</f>
        <v>6.3632756421288904E-5</v>
      </c>
      <c r="U202">
        <f>D2*E2*G2*(P202+T202)</f>
        <v>1059621.3634711374</v>
      </c>
      <c r="V202">
        <f t="shared" si="91"/>
        <v>1059.6213634711373</v>
      </c>
      <c r="W202" s="2">
        <v>23.5</v>
      </c>
      <c r="X202">
        <f t="shared" si="92"/>
        <v>405.84499999999997</v>
      </c>
      <c r="Y202" s="6">
        <f t="shared" si="93"/>
        <v>296.8</v>
      </c>
      <c r="Z202">
        <f t="shared" si="94"/>
        <v>2.3974761634350776</v>
      </c>
      <c r="AA202" s="2">
        <v>29</v>
      </c>
      <c r="AB202">
        <f t="shared" si="95"/>
        <v>500.83</v>
      </c>
      <c r="AC202" s="6">
        <f t="shared" si="84"/>
        <v>302.3</v>
      </c>
      <c r="AD202">
        <f t="shared" si="96"/>
        <v>3.2019052325811828</v>
      </c>
      <c r="AE202" s="8">
        <v>75</v>
      </c>
      <c r="AF202">
        <f t="shared" si="97"/>
        <v>0.75</v>
      </c>
      <c r="AG202" s="8">
        <v>95</v>
      </c>
      <c r="AH202">
        <f t="shared" si="98"/>
        <v>0.95</v>
      </c>
      <c r="AI202">
        <f t="shared" si="99"/>
        <v>2.3395156398496053</v>
      </c>
      <c r="AL202">
        <f t="shared" si="100"/>
        <v>798.00027199298995</v>
      </c>
      <c r="AM202" s="12">
        <v>10.3332</v>
      </c>
      <c r="AN202">
        <f t="shared" si="101"/>
        <v>1.2948867766915714E-2</v>
      </c>
      <c r="AO202" s="6">
        <f t="shared" si="102"/>
        <v>7745259436.8026133</v>
      </c>
      <c r="AP202">
        <f t="shared" si="103"/>
        <v>8335811539.003027</v>
      </c>
      <c r="AQ202">
        <f t="shared" si="104"/>
        <v>8040535487.9028206</v>
      </c>
      <c r="AR202">
        <f t="shared" si="105"/>
        <v>39.422745497187528</v>
      </c>
      <c r="AS202">
        <f t="shared" si="106"/>
        <v>0.12586334610568825</v>
      </c>
      <c r="AT202">
        <f t="shared" si="107"/>
        <v>-0.33251902851466375</v>
      </c>
      <c r="AU202">
        <f t="shared" si="108"/>
        <v>-1.6499190719463945</v>
      </c>
      <c r="AX202">
        <f>AW2*AM202</f>
        <v>7.2332399999999994</v>
      </c>
      <c r="AY202">
        <f t="shared" si="109"/>
        <v>8.8831590719463946</v>
      </c>
    </row>
    <row r="203" spans="6:51" x14ac:dyDescent="0.25">
      <c r="F203">
        <f t="shared" si="110"/>
        <v>202</v>
      </c>
      <c r="G203">
        <f t="shared" si="85"/>
        <v>1.0329391471422329</v>
      </c>
      <c r="H203">
        <f t="shared" si="111"/>
        <v>1.4912444864655212E-2</v>
      </c>
      <c r="K203">
        <f t="shared" si="86"/>
        <v>1.8037401187707029E-2</v>
      </c>
      <c r="L203">
        <f>ACOS(-J2*K203)</f>
        <v>1.5731327264217108</v>
      </c>
      <c r="N203">
        <f t="shared" si="87"/>
        <v>0.9998373657626447</v>
      </c>
      <c r="O203">
        <f t="shared" si="88"/>
        <v>2.7463943108461671E-2</v>
      </c>
      <c r="P203">
        <f>M2*N203*O203</f>
        <v>2.7231974978214071E-2</v>
      </c>
      <c r="Q203">
        <f t="shared" si="89"/>
        <v>2.7467396810537809E-2</v>
      </c>
      <c r="S203">
        <f t="shared" si="90"/>
        <v>1.8034467688720995E-2</v>
      </c>
      <c r="T203">
        <f>Q203*R2*S203</f>
        <v>6.3632719357103849E-5</v>
      </c>
      <c r="U203">
        <f>D2*E2*G2*(P203+T203)</f>
        <v>1059621.3613191054</v>
      </c>
      <c r="V203">
        <f t="shared" si="91"/>
        <v>1059.6213613191053</v>
      </c>
      <c r="W203" s="2">
        <v>23.5</v>
      </c>
      <c r="X203">
        <f t="shared" si="92"/>
        <v>405.84499999999997</v>
      </c>
      <c r="Y203" s="6">
        <f t="shared" si="93"/>
        <v>296.8</v>
      </c>
      <c r="Z203">
        <f t="shared" si="94"/>
        <v>2.3974761634350776</v>
      </c>
      <c r="AA203" s="2">
        <v>26</v>
      </c>
      <c r="AB203">
        <f t="shared" si="95"/>
        <v>449.02</v>
      </c>
      <c r="AC203" s="6">
        <f t="shared" si="84"/>
        <v>299.3</v>
      </c>
      <c r="AD203">
        <f t="shared" si="96"/>
        <v>2.7380559832185698</v>
      </c>
      <c r="AE203" s="7">
        <v>73.714285714285708</v>
      </c>
      <c r="AF203">
        <f t="shared" si="97"/>
        <v>0.7371428571428571</v>
      </c>
      <c r="AG203" s="8">
        <v>98</v>
      </c>
      <c r="AH203">
        <f t="shared" si="98"/>
        <v>0.98</v>
      </c>
      <c r="AI203">
        <f t="shared" si="99"/>
        <v>2.1839325253266035</v>
      </c>
      <c r="AL203">
        <f t="shared" si="100"/>
        <v>798.00027037229574</v>
      </c>
      <c r="AM203" s="12">
        <v>15.2944</v>
      </c>
      <c r="AN203">
        <f t="shared" si="101"/>
        <v>1.9165908293320016E-2</v>
      </c>
      <c r="AO203" s="6">
        <f t="shared" si="102"/>
        <v>7745259436.8026133</v>
      </c>
      <c r="AP203">
        <f t="shared" si="103"/>
        <v>8009660313.2530737</v>
      </c>
      <c r="AQ203">
        <f t="shared" si="104"/>
        <v>7877459875.0278435</v>
      </c>
      <c r="AR203">
        <f t="shared" si="105"/>
        <v>38.623185767261518</v>
      </c>
      <c r="AS203">
        <f t="shared" si="106"/>
        <v>0.13310612020554735</v>
      </c>
      <c r="AT203">
        <f t="shared" si="107"/>
        <v>-0.32412602380401795</v>
      </c>
      <c r="AU203">
        <f t="shared" si="108"/>
        <v>-1.6663261861758656</v>
      </c>
      <c r="AX203">
        <f>AW2*AM203</f>
        <v>10.706079999999998</v>
      </c>
      <c r="AY203">
        <f t="shared" si="109"/>
        <v>12.372406186175864</v>
      </c>
    </row>
    <row r="204" spans="6:51" x14ac:dyDescent="0.25">
      <c r="F204">
        <f t="shared" si="110"/>
        <v>203</v>
      </c>
      <c r="G204">
        <f t="shared" si="85"/>
        <v>1.032938543334887</v>
      </c>
      <c r="H204">
        <f t="shared" si="111"/>
        <v>1.5035343189244987E-2</v>
      </c>
      <c r="K204">
        <f t="shared" si="86"/>
        <v>1.8037390641609054E-2</v>
      </c>
      <c r="L204">
        <f>ACOS(-J2*K204)</f>
        <v>1.5731327250556633</v>
      </c>
      <c r="N204">
        <f t="shared" si="87"/>
        <v>0.99983736595277606</v>
      </c>
      <c r="O204">
        <f t="shared" si="88"/>
        <v>2.7463943084619039E-2</v>
      </c>
      <c r="P204">
        <f>M2*N204*O204</f>
        <v>2.7231974959751316E-2</v>
      </c>
      <c r="Q204">
        <f t="shared" si="89"/>
        <v>2.746739678668618E-2</v>
      </c>
      <c r="S204">
        <f t="shared" si="90"/>
        <v>1.8034457147767649E-2</v>
      </c>
      <c r="T204">
        <f>Q204*R2*S204</f>
        <v>6.363268210920426E-5</v>
      </c>
      <c r="U204">
        <f>D2*E2*G2*(P204+T204)</f>
        <v>1059621.3591564058</v>
      </c>
      <c r="V204">
        <f t="shared" si="91"/>
        <v>1059.6213591564058</v>
      </c>
      <c r="W204" s="2">
        <v>22</v>
      </c>
      <c r="X204">
        <f t="shared" si="92"/>
        <v>379.94</v>
      </c>
      <c r="Y204" s="6">
        <f t="shared" si="93"/>
        <v>295.3</v>
      </c>
      <c r="Z204">
        <f t="shared" si="94"/>
        <v>2.2114271288940266</v>
      </c>
      <c r="AA204" s="2">
        <v>28.5</v>
      </c>
      <c r="AB204">
        <f t="shared" si="95"/>
        <v>492.19499999999999</v>
      </c>
      <c r="AC204" s="6">
        <f t="shared" si="84"/>
        <v>301.8</v>
      </c>
      <c r="AD204">
        <f t="shared" si="96"/>
        <v>3.1201438467792553</v>
      </c>
      <c r="AE204" s="8">
        <v>73</v>
      </c>
      <c r="AF204">
        <f t="shared" si="97"/>
        <v>0.73</v>
      </c>
      <c r="AG204" s="8">
        <v>96</v>
      </c>
      <c r="AH204">
        <f t="shared" si="98"/>
        <v>0.96</v>
      </c>
      <c r="AI204">
        <f t="shared" si="99"/>
        <v>2.2003375259435609</v>
      </c>
      <c r="AL204">
        <f t="shared" si="100"/>
        <v>798.00026874356797</v>
      </c>
      <c r="AM204" s="12">
        <v>14.030400000000002</v>
      </c>
      <c r="AN204">
        <f t="shared" si="101"/>
        <v>1.7581948966120683E-2</v>
      </c>
      <c r="AO204" s="6">
        <f t="shared" si="102"/>
        <v>7589794316.8739386</v>
      </c>
      <c r="AP204">
        <f t="shared" si="103"/>
        <v>8280773520.7485352</v>
      </c>
      <c r="AQ204">
        <f t="shared" si="104"/>
        <v>7935283918.8112373</v>
      </c>
      <c r="AR204">
        <f t="shared" si="105"/>
        <v>38.906697053931495</v>
      </c>
      <c r="AS204">
        <f t="shared" si="106"/>
        <v>0.13233051377611155</v>
      </c>
      <c r="AT204">
        <f t="shared" si="107"/>
        <v>-0.32626436889573707</v>
      </c>
      <c r="AU204">
        <f t="shared" si="108"/>
        <v>-1.679786201299128</v>
      </c>
      <c r="AX204">
        <f>AW2*AM204</f>
        <v>9.8212800000000016</v>
      </c>
      <c r="AY204">
        <f t="shared" si="109"/>
        <v>11.50106620129913</v>
      </c>
    </row>
    <row r="205" spans="6:51" x14ac:dyDescent="0.25">
      <c r="F205">
        <f t="shared" si="110"/>
        <v>204</v>
      </c>
      <c r="G205">
        <f t="shared" si="85"/>
        <v>1.0329379365494897</v>
      </c>
      <c r="H205">
        <f t="shared" si="111"/>
        <v>1.5158240154453875E-2</v>
      </c>
      <c r="K205">
        <f t="shared" si="86"/>
        <v>1.8037380043496441E-2</v>
      </c>
      <c r="L205">
        <f>ACOS(-J2*K205)</f>
        <v>1.5731327236828785</v>
      </c>
      <c r="N205">
        <f t="shared" si="87"/>
        <v>0.999837366143845</v>
      </c>
      <c r="O205">
        <f t="shared" si="88"/>
        <v>2.7463943060658826E-2</v>
      </c>
      <c r="P205">
        <f>M2*N205*O205</f>
        <v>2.7231974941197504E-2</v>
      </c>
      <c r="Q205">
        <f t="shared" si="89"/>
        <v>2.7467396762716926E-2</v>
      </c>
      <c r="S205">
        <f t="shared" si="90"/>
        <v>1.8034446554825036E-2</v>
      </c>
      <c r="T205">
        <f>Q205*R2*S205</f>
        <v>6.3632644677593579E-5</v>
      </c>
      <c r="U205">
        <f>D2*E2*G2*(P205+T205)</f>
        <v>1059621.3569830398</v>
      </c>
      <c r="V205">
        <f t="shared" si="91"/>
        <v>1059.6213569830397</v>
      </c>
      <c r="W205" s="2">
        <v>22.1</v>
      </c>
      <c r="X205">
        <f t="shared" si="92"/>
        <v>381.66700000000003</v>
      </c>
      <c r="Y205" s="6">
        <f t="shared" si="93"/>
        <v>295.40000000000003</v>
      </c>
      <c r="Z205">
        <f t="shared" si="94"/>
        <v>2.223425053404688</v>
      </c>
      <c r="AA205" s="2">
        <v>29</v>
      </c>
      <c r="AB205">
        <f t="shared" si="95"/>
        <v>500.83</v>
      </c>
      <c r="AC205" s="6">
        <f t="shared" si="84"/>
        <v>302.3</v>
      </c>
      <c r="AD205">
        <f t="shared" si="96"/>
        <v>3.2019052325811828</v>
      </c>
      <c r="AE205" s="8">
        <v>71</v>
      </c>
      <c r="AF205">
        <f t="shared" si="97"/>
        <v>0.71</v>
      </c>
      <c r="AG205" s="8">
        <v>97</v>
      </c>
      <c r="AH205">
        <f t="shared" si="98"/>
        <v>0.97</v>
      </c>
      <c r="AI205">
        <f t="shared" si="99"/>
        <v>2.2150375084675935</v>
      </c>
      <c r="AL205">
        <f t="shared" si="100"/>
        <v>798.0002671068072</v>
      </c>
      <c r="AM205" s="12">
        <v>14.5044</v>
      </c>
      <c r="AN205">
        <f t="shared" si="101"/>
        <v>1.817593376576988E-2</v>
      </c>
      <c r="AO205" s="6">
        <f t="shared" si="102"/>
        <v>7600085213.0842552</v>
      </c>
      <c r="AP205">
        <f t="shared" si="103"/>
        <v>8335811539.003027</v>
      </c>
      <c r="AQ205">
        <f t="shared" si="104"/>
        <v>7967948376.0436411</v>
      </c>
      <c r="AR205">
        <f t="shared" si="105"/>
        <v>39.066850887741971</v>
      </c>
      <c r="AS205">
        <f t="shared" si="106"/>
        <v>0.13163797091128904</v>
      </c>
      <c r="AT205">
        <f t="shared" si="107"/>
        <v>-0.32546248941621064</v>
      </c>
      <c r="AU205">
        <f t="shared" si="108"/>
        <v>-1.6737497542703268</v>
      </c>
      <c r="AX205">
        <f>AW2*AM205</f>
        <v>10.153079999999999</v>
      </c>
      <c r="AY205">
        <f t="shared" si="109"/>
        <v>11.826829754270326</v>
      </c>
    </row>
    <row r="206" spans="6:51" x14ac:dyDescent="0.25">
      <c r="F206">
        <f t="shared" si="110"/>
        <v>205</v>
      </c>
      <c r="G206">
        <f t="shared" si="85"/>
        <v>1.0329373267860957</v>
      </c>
      <c r="H206">
        <f t="shared" si="111"/>
        <v>1.5281135749170479E-2</v>
      </c>
      <c r="K206">
        <f t="shared" si="86"/>
        <v>1.803736939337015E-2</v>
      </c>
      <c r="L206">
        <f>ACOS(-J2*K206)</f>
        <v>1.5731327223033562</v>
      </c>
      <c r="N206">
        <f t="shared" si="87"/>
        <v>0.99983736633585163</v>
      </c>
      <c r="O206">
        <f t="shared" si="88"/>
        <v>2.7463943036581017E-2</v>
      </c>
      <c r="P206">
        <f>M2*N206*O206</f>
        <v>2.7231974922552638E-2</v>
      </c>
      <c r="Q206">
        <f t="shared" si="89"/>
        <v>2.746739673863003E-2</v>
      </c>
      <c r="S206">
        <f t="shared" si="90"/>
        <v>1.8034435909894109E-2</v>
      </c>
      <c r="T206">
        <f>Q206*R2*S206</f>
        <v>6.3632607062275154E-5</v>
      </c>
      <c r="U206">
        <f>D2*E2*G2*(P206+T206)</f>
        <v>1059621.3547990073</v>
      </c>
      <c r="V206">
        <f t="shared" si="91"/>
        <v>1059.6213547990073</v>
      </c>
      <c r="W206" s="2">
        <v>22.5</v>
      </c>
      <c r="X206">
        <f t="shared" si="92"/>
        <v>388.57499999999999</v>
      </c>
      <c r="Y206" s="6">
        <f t="shared" si="93"/>
        <v>295.8</v>
      </c>
      <c r="Z206">
        <f t="shared" si="94"/>
        <v>2.2719881109601614</v>
      </c>
      <c r="AA206" s="2">
        <v>28.5</v>
      </c>
      <c r="AB206">
        <f t="shared" si="95"/>
        <v>492.19499999999999</v>
      </c>
      <c r="AC206" s="6">
        <f t="shared" si="84"/>
        <v>301.8</v>
      </c>
      <c r="AD206">
        <f t="shared" si="96"/>
        <v>3.1201438467792553</v>
      </c>
      <c r="AE206" s="8">
        <v>80</v>
      </c>
      <c r="AF206">
        <f t="shared" si="97"/>
        <v>0.8</v>
      </c>
      <c r="AG206" s="8">
        <v>98</v>
      </c>
      <c r="AH206">
        <f t="shared" si="98"/>
        <v>0.98</v>
      </c>
      <c r="AI206">
        <f t="shared" si="99"/>
        <v>2.3613317130821811</v>
      </c>
      <c r="AL206">
        <f t="shared" si="100"/>
        <v>798.00026546201354</v>
      </c>
      <c r="AM206" s="12">
        <v>10.301600000000001</v>
      </c>
      <c r="AN206">
        <f t="shared" si="101"/>
        <v>1.2909268888570786E-2</v>
      </c>
      <c r="AO206" s="6">
        <f t="shared" si="102"/>
        <v>7641353482.9750309</v>
      </c>
      <c r="AP206">
        <f t="shared" si="103"/>
        <v>8280773520.7485352</v>
      </c>
      <c r="AQ206">
        <f t="shared" si="104"/>
        <v>7961063501.861783</v>
      </c>
      <c r="AR206">
        <f t="shared" si="105"/>
        <v>39.033094349628321</v>
      </c>
      <c r="AS206">
        <f t="shared" si="106"/>
        <v>0.1248672466210439</v>
      </c>
      <c r="AT206">
        <f t="shared" si="107"/>
        <v>-0.33257248700042941</v>
      </c>
      <c r="AU206">
        <f t="shared" si="108"/>
        <v>-1.6209433420432451</v>
      </c>
      <c r="AX206">
        <f>AW2*AM206</f>
        <v>7.2111200000000002</v>
      </c>
      <c r="AY206">
        <f t="shared" si="109"/>
        <v>8.8320633420432451</v>
      </c>
    </row>
    <row r="207" spans="6:51" x14ac:dyDescent="0.25">
      <c r="F207">
        <f t="shared" si="110"/>
        <v>206</v>
      </c>
      <c r="G207">
        <f t="shared" si="85"/>
        <v>1.0329367140447603</v>
      </c>
      <c r="H207">
        <f t="shared" si="111"/>
        <v>1.5404029962283523E-2</v>
      </c>
      <c r="K207">
        <f t="shared" si="86"/>
        <v>1.8037358691231138E-2</v>
      </c>
      <c r="L207">
        <f>ACOS(-J2*K207)</f>
        <v>1.5731327209170967</v>
      </c>
      <c r="N207">
        <f t="shared" si="87"/>
        <v>0.99983736652879585</v>
      </c>
      <c r="O207">
        <f t="shared" si="88"/>
        <v>2.7463943012385611E-2</v>
      </c>
      <c r="P207">
        <f>M2*N207*O207</f>
        <v>2.7231974903816698E-2</v>
      </c>
      <c r="Q207">
        <f t="shared" si="89"/>
        <v>2.7467396714425496E-2</v>
      </c>
      <c r="S207">
        <f t="shared" si="90"/>
        <v>1.8034425212975828E-2</v>
      </c>
      <c r="T207">
        <f>Q207*R2*S207</f>
        <v>6.3632569263252344E-5</v>
      </c>
      <c r="U207">
        <f>D2*E2*G2*(P207+T207)</f>
        <v>1059621.3526043077</v>
      </c>
      <c r="V207">
        <f t="shared" si="91"/>
        <v>1059.6213526043077</v>
      </c>
      <c r="W207" s="2">
        <v>23.5</v>
      </c>
      <c r="X207">
        <f t="shared" si="92"/>
        <v>405.84499999999997</v>
      </c>
      <c r="Y207" s="6">
        <f t="shared" si="93"/>
        <v>296.8</v>
      </c>
      <c r="Z207">
        <f t="shared" si="94"/>
        <v>2.3974761634350776</v>
      </c>
      <c r="AA207" s="2">
        <v>28</v>
      </c>
      <c r="AB207">
        <f t="shared" si="95"/>
        <v>483.56</v>
      </c>
      <c r="AC207" s="6">
        <f t="shared" si="84"/>
        <v>301.3</v>
      </c>
      <c r="AD207">
        <f t="shared" si="96"/>
        <v>3.0402092404813938</v>
      </c>
      <c r="AE207" s="8">
        <v>79</v>
      </c>
      <c r="AF207">
        <f t="shared" si="97"/>
        <v>0.79</v>
      </c>
      <c r="AG207" s="8">
        <v>98</v>
      </c>
      <c r="AH207">
        <f t="shared" si="98"/>
        <v>0.98</v>
      </c>
      <c r="AI207">
        <f t="shared" si="99"/>
        <v>2.3756459700733386</v>
      </c>
      <c r="AL207">
        <f t="shared" si="100"/>
        <v>798.00026380918655</v>
      </c>
      <c r="AM207" s="12">
        <v>13.6196</v>
      </c>
      <c r="AN207">
        <f t="shared" si="101"/>
        <v>1.7067162277601258E-2</v>
      </c>
      <c r="AO207" s="6">
        <f t="shared" si="102"/>
        <v>7745259436.8026133</v>
      </c>
      <c r="AP207">
        <f t="shared" si="103"/>
        <v>8226008498.8858423</v>
      </c>
      <c r="AQ207">
        <f t="shared" si="104"/>
        <v>7985633967.8442278</v>
      </c>
      <c r="AR207">
        <f t="shared" si="105"/>
        <v>39.153563344340249</v>
      </c>
      <c r="AS207">
        <f t="shared" si="106"/>
        <v>0.12421617063960183</v>
      </c>
      <c r="AT207">
        <f t="shared" si="107"/>
        <v>-0.32695933092523827</v>
      </c>
      <c r="AU207">
        <f t="shared" si="108"/>
        <v>-1.59016857143085</v>
      </c>
      <c r="AX207">
        <f>AW2*AM207</f>
        <v>9.5337199999999989</v>
      </c>
      <c r="AY207">
        <f t="shared" si="109"/>
        <v>11.123888571430848</v>
      </c>
    </row>
    <row r="208" spans="6:51" x14ac:dyDescent="0.25">
      <c r="F208">
        <f t="shared" si="110"/>
        <v>207</v>
      </c>
      <c r="G208">
        <f t="shared" si="85"/>
        <v>1.0329360983255389</v>
      </c>
      <c r="H208">
        <f t="shared" si="111"/>
        <v>1.552692278268184E-2</v>
      </c>
      <c r="K208">
        <f t="shared" si="86"/>
        <v>1.8037347937080388E-2</v>
      </c>
      <c r="L208">
        <f>ACOS(-J2*K208)</f>
        <v>1.5731327195241001</v>
      </c>
      <c r="N208">
        <f t="shared" si="87"/>
        <v>0.99983736672267765</v>
      </c>
      <c r="O208">
        <f t="shared" si="88"/>
        <v>2.7463942988072629E-2</v>
      </c>
      <c r="P208">
        <f>M2*N208*O208</f>
        <v>2.7231974884989713E-2</v>
      </c>
      <c r="Q208">
        <f t="shared" si="89"/>
        <v>2.7467396690103337E-2</v>
      </c>
      <c r="S208">
        <f t="shared" si="90"/>
        <v>1.8034414464071176E-2</v>
      </c>
      <c r="T208">
        <f>Q208*R2*S208</f>
        <v>6.3632531280528688E-5</v>
      </c>
      <c r="U208">
        <f>D2*E2*G2*(P208+T208)</f>
        <v>1059621.3503989426</v>
      </c>
      <c r="V208">
        <f t="shared" si="91"/>
        <v>1059.6213503989427</v>
      </c>
      <c r="W208" s="2">
        <v>22.2</v>
      </c>
      <c r="X208">
        <f t="shared" si="92"/>
        <v>383.39400000000001</v>
      </c>
      <c r="Y208" s="6">
        <f t="shared" si="93"/>
        <v>295.5</v>
      </c>
      <c r="Z208">
        <f t="shared" si="94"/>
        <v>2.2354798851418054</v>
      </c>
      <c r="AA208" s="2">
        <v>27.1</v>
      </c>
      <c r="AB208">
        <f t="shared" si="95"/>
        <v>468.017</v>
      </c>
      <c r="AC208" s="6">
        <f t="shared" si="84"/>
        <v>300.40000000000003</v>
      </c>
      <c r="AD208">
        <f t="shared" si="96"/>
        <v>2.9008205789170063</v>
      </c>
      <c r="AE208" s="8">
        <v>81</v>
      </c>
      <c r="AF208">
        <f t="shared" si="97"/>
        <v>0.81</v>
      </c>
      <c r="AG208" s="8">
        <v>98</v>
      </c>
      <c r="AH208">
        <f t="shared" si="98"/>
        <v>0.98</v>
      </c>
      <c r="AI208">
        <f t="shared" si="99"/>
        <v>2.2702174781808724</v>
      </c>
      <c r="AL208">
        <f t="shared" si="100"/>
        <v>798.00026214832735</v>
      </c>
      <c r="AM208" s="12">
        <v>11.186400000000001</v>
      </c>
      <c r="AN208">
        <f t="shared" si="101"/>
        <v>1.4018040507762066E-2</v>
      </c>
      <c r="AO208" s="6">
        <f t="shared" si="102"/>
        <v>7610386570.7108774</v>
      </c>
      <c r="AP208">
        <f t="shared" si="103"/>
        <v>8128116525.0957737</v>
      </c>
      <c r="AQ208">
        <f t="shared" si="104"/>
        <v>7869251547.903326</v>
      </c>
      <c r="AR208">
        <f t="shared" si="105"/>
        <v>38.582940339370012</v>
      </c>
      <c r="AS208">
        <f t="shared" si="106"/>
        <v>0.12905862764183718</v>
      </c>
      <c r="AT208">
        <f t="shared" si="107"/>
        <v>-0.33107564531452116</v>
      </c>
      <c r="AU208">
        <f t="shared" si="108"/>
        <v>-1.6485783733424553</v>
      </c>
      <c r="AX208">
        <f>AW2*AM208</f>
        <v>7.8304799999999997</v>
      </c>
      <c r="AY208">
        <f t="shared" si="109"/>
        <v>9.479058373342454</v>
      </c>
    </row>
    <row r="209" spans="5:52" x14ac:dyDescent="0.25">
      <c r="F209">
        <f t="shared" si="110"/>
        <v>208</v>
      </c>
      <c r="G209">
        <f t="shared" si="85"/>
        <v>1.0329354796284869</v>
      </c>
      <c r="H209">
        <f t="shared" si="111"/>
        <v>1.5649814199254396E-2</v>
      </c>
      <c r="K209">
        <f t="shared" si="86"/>
        <v>1.8037337130918853E-2</v>
      </c>
      <c r="L209">
        <f>ACOS(-J2*K209)</f>
        <v>1.5731327181243664</v>
      </c>
      <c r="N209">
        <f t="shared" si="87"/>
        <v>0.99983736691749692</v>
      </c>
      <c r="O209">
        <f t="shared" si="88"/>
        <v>2.7463942963642046E-2</v>
      </c>
      <c r="P209">
        <f>M2*N209*O209</f>
        <v>2.7231974866071654E-2</v>
      </c>
      <c r="Q209">
        <f t="shared" si="89"/>
        <v>2.7467396665663536E-2</v>
      </c>
      <c r="S209">
        <f t="shared" si="90"/>
        <v>1.8034403663181105E-2</v>
      </c>
      <c r="T209">
        <f>Q209*R2*S209</f>
        <v>6.3632493114107493E-5</v>
      </c>
      <c r="U209">
        <f>D2*E2*G2*(P209+T209)</f>
        <v>1059621.3481829108</v>
      </c>
      <c r="V209">
        <f t="shared" si="91"/>
        <v>1059.6213481829109</v>
      </c>
      <c r="W209" s="2">
        <v>22</v>
      </c>
      <c r="X209">
        <f t="shared" si="92"/>
        <v>379.94</v>
      </c>
      <c r="Y209" s="6">
        <f t="shared" si="93"/>
        <v>295.3</v>
      </c>
      <c r="Z209">
        <f t="shared" si="94"/>
        <v>2.2114271288940266</v>
      </c>
      <c r="AA209" s="2">
        <v>28</v>
      </c>
      <c r="AB209">
        <f t="shared" si="95"/>
        <v>483.56</v>
      </c>
      <c r="AC209" s="6">
        <f t="shared" si="84"/>
        <v>301.3</v>
      </c>
      <c r="AD209">
        <f t="shared" si="96"/>
        <v>3.0402092404813938</v>
      </c>
      <c r="AE209" s="8">
        <v>75</v>
      </c>
      <c r="AF209">
        <f t="shared" si="97"/>
        <v>0.75</v>
      </c>
      <c r="AG209" s="8">
        <v>99</v>
      </c>
      <c r="AH209">
        <f t="shared" si="98"/>
        <v>0.99</v>
      </c>
      <c r="AI209">
        <f t="shared" si="99"/>
        <v>2.2347348939830658</v>
      </c>
      <c r="AL209">
        <f t="shared" si="100"/>
        <v>798.00026047943493</v>
      </c>
      <c r="AM209" s="12">
        <v>10.6808</v>
      </c>
      <c r="AN209">
        <f t="shared" si="101"/>
        <v>1.3384456783990301E-2</v>
      </c>
      <c r="AO209" s="6">
        <f t="shared" si="102"/>
        <v>7589794316.8739386</v>
      </c>
      <c r="AP209">
        <f t="shared" si="103"/>
        <v>8226008498.8858423</v>
      </c>
      <c r="AQ209">
        <f t="shared" si="104"/>
        <v>7907901407.8798904</v>
      </c>
      <c r="AR209">
        <f t="shared" si="105"/>
        <v>38.772440602835104</v>
      </c>
      <c r="AS209">
        <f t="shared" si="106"/>
        <v>0.13071358400013611</v>
      </c>
      <c r="AT209">
        <f t="shared" si="107"/>
        <v>-0.33193098334161308</v>
      </c>
      <c r="AU209">
        <f t="shared" si="108"/>
        <v>-1.6822543287123617</v>
      </c>
      <c r="AX209">
        <f>AW2*AM209</f>
        <v>7.4765599999999992</v>
      </c>
      <c r="AY209">
        <f t="shared" si="109"/>
        <v>9.15881432871236</v>
      </c>
    </row>
    <row r="210" spans="5:52" x14ac:dyDescent="0.25">
      <c r="F210">
        <f t="shared" si="110"/>
        <v>209</v>
      </c>
      <c r="G210">
        <f t="shared" si="85"/>
        <v>1.0329348579536604</v>
      </c>
      <c r="H210">
        <f t="shared" si="111"/>
        <v>1.5772704200890306E-2</v>
      </c>
      <c r="K210">
        <f t="shared" si="86"/>
        <v>1.8037326272747515E-2</v>
      </c>
      <c r="L210">
        <f>ACOS(-J2*K210)</f>
        <v>1.5731327167178959</v>
      </c>
      <c r="N210">
        <f t="shared" si="87"/>
        <v>0.99983736711325388</v>
      </c>
      <c r="O210">
        <f t="shared" si="88"/>
        <v>2.7463942939093895E-2</v>
      </c>
      <c r="P210">
        <f>M2*N210*O210</f>
        <v>2.7231974847062562E-2</v>
      </c>
      <c r="Q210">
        <f t="shared" si="89"/>
        <v>2.7467396641106121E-2</v>
      </c>
      <c r="S210">
        <f t="shared" si="90"/>
        <v>1.8034392810306596E-2</v>
      </c>
      <c r="T210">
        <f>Q210*R2*S210</f>
        <v>6.3632454763992282E-5</v>
      </c>
      <c r="U210">
        <f>D2*E2*G2*(P210+T210)</f>
        <v>1059621.345956214</v>
      </c>
      <c r="V210">
        <f t="shared" si="91"/>
        <v>1059.6213459562141</v>
      </c>
      <c r="W210" s="2">
        <v>22</v>
      </c>
      <c r="X210">
        <f t="shared" si="92"/>
        <v>379.94</v>
      </c>
      <c r="Y210" s="6">
        <f t="shared" si="93"/>
        <v>295.3</v>
      </c>
      <c r="Z210">
        <f t="shared" si="94"/>
        <v>2.2114271288940266</v>
      </c>
      <c r="AA210" s="2">
        <v>29.5</v>
      </c>
      <c r="AB210">
        <f t="shared" si="95"/>
        <v>509.46499999999997</v>
      </c>
      <c r="AC210" s="6">
        <f t="shared" si="84"/>
        <v>302.8</v>
      </c>
      <c r="AD210">
        <f t="shared" si="96"/>
        <v>3.2855284428483555</v>
      </c>
      <c r="AE210" s="8">
        <v>70</v>
      </c>
      <c r="AF210">
        <f t="shared" si="97"/>
        <v>0.7</v>
      </c>
      <c r="AG210" s="8">
        <v>98</v>
      </c>
      <c r="AH210">
        <f t="shared" si="98"/>
        <v>0.98</v>
      </c>
      <c r="AI210">
        <f t="shared" si="99"/>
        <v>2.2335342481549976</v>
      </c>
      <c r="AL210">
        <f t="shared" si="100"/>
        <v>798.00025880251076</v>
      </c>
      <c r="AM210" s="12">
        <v>15.2628</v>
      </c>
      <c r="AN210">
        <f t="shared" si="101"/>
        <v>1.9126309586545185E-2</v>
      </c>
      <c r="AO210" s="6">
        <f t="shared" si="102"/>
        <v>7589794316.8739386</v>
      </c>
      <c r="AP210">
        <f t="shared" si="103"/>
        <v>8391123459.3793173</v>
      </c>
      <c r="AQ210">
        <f t="shared" si="104"/>
        <v>7990458888.1266279</v>
      </c>
      <c r="AR210">
        <f t="shared" si="105"/>
        <v>39.17721992848486</v>
      </c>
      <c r="AS210">
        <f t="shared" si="106"/>
        <v>0.1307698127328708</v>
      </c>
      <c r="AT210">
        <f t="shared" si="107"/>
        <v>-0.32417948205816399</v>
      </c>
      <c r="AU210">
        <f t="shared" si="108"/>
        <v>-1.6608355812253464</v>
      </c>
      <c r="AX210">
        <f>AW2*AM210</f>
        <v>10.683959999999999</v>
      </c>
      <c r="AY210">
        <f t="shared" si="109"/>
        <v>12.344795581225345</v>
      </c>
    </row>
    <row r="211" spans="5:52" x14ac:dyDescent="0.25">
      <c r="F211">
        <f t="shared" si="110"/>
        <v>210</v>
      </c>
      <c r="G211">
        <f t="shared" si="85"/>
        <v>1.0329342333011156</v>
      </c>
      <c r="H211">
        <f t="shared" si="111"/>
        <v>1.5895592776478774E-2</v>
      </c>
      <c r="K211">
        <f t="shared" si="86"/>
        <v>1.8037315362567363E-2</v>
      </c>
      <c r="L211">
        <f>ACOS(-J2*K211)</f>
        <v>1.5731327153046886</v>
      </c>
      <c r="N211">
        <f t="shared" si="87"/>
        <v>0.99983736730994832</v>
      </c>
      <c r="O211">
        <f t="shared" si="88"/>
        <v>2.7463942914428146E-2</v>
      </c>
      <c r="P211">
        <f>M2*N211*O211</f>
        <v>2.7231974827962392E-2</v>
      </c>
      <c r="Q211">
        <f t="shared" si="89"/>
        <v>2.7467396616431067E-2</v>
      </c>
      <c r="S211">
        <f t="shared" si="90"/>
        <v>1.8034381905448638E-2</v>
      </c>
      <c r="T211">
        <f>Q211*R2*S211</f>
        <v>6.3632416230186483E-5</v>
      </c>
      <c r="U211">
        <f>D2*E2*G2*(P211+T211)</f>
        <v>1059621.3437188508</v>
      </c>
      <c r="V211">
        <f t="shared" si="91"/>
        <v>1059.6213437188508</v>
      </c>
      <c r="W211" s="2">
        <v>22.5</v>
      </c>
      <c r="X211">
        <f t="shared" si="92"/>
        <v>388.57499999999999</v>
      </c>
      <c r="Y211" s="6">
        <f t="shared" si="93"/>
        <v>295.8</v>
      </c>
      <c r="Z211">
        <f t="shared" si="94"/>
        <v>2.2719881109601614</v>
      </c>
      <c r="AA211" s="2">
        <v>29.5</v>
      </c>
      <c r="AB211">
        <f t="shared" si="95"/>
        <v>509.46499999999997</v>
      </c>
      <c r="AC211" s="6">
        <f t="shared" si="84"/>
        <v>302.8</v>
      </c>
      <c r="AD211">
        <f t="shared" si="96"/>
        <v>3.2855284428483555</v>
      </c>
      <c r="AE211" s="8">
        <v>90</v>
      </c>
      <c r="AF211">
        <f t="shared" si="97"/>
        <v>0.9</v>
      </c>
      <c r="AG211" s="8">
        <v>97</v>
      </c>
      <c r="AH211">
        <f t="shared" si="98"/>
        <v>0.97</v>
      </c>
      <c r="AI211">
        <f t="shared" si="99"/>
        <v>2.580402033097438</v>
      </c>
      <c r="AL211">
        <f t="shared" si="100"/>
        <v>798.0002571175537</v>
      </c>
      <c r="AM211" s="12">
        <v>13.114000000000003</v>
      </c>
      <c r="AN211">
        <f t="shared" si="101"/>
        <v>1.6433578664960473E-2</v>
      </c>
      <c r="AO211" s="6">
        <f t="shared" si="102"/>
        <v>7641353482.9750309</v>
      </c>
      <c r="AP211">
        <f t="shared" si="103"/>
        <v>8391123459.3793173</v>
      </c>
      <c r="AQ211">
        <f t="shared" si="104"/>
        <v>8016238471.1771736</v>
      </c>
      <c r="AR211">
        <f t="shared" si="105"/>
        <v>39.303617224181686</v>
      </c>
      <c r="AS211">
        <f t="shared" si="106"/>
        <v>0.11510918238240631</v>
      </c>
      <c r="AT211">
        <f t="shared" si="107"/>
        <v>-0.32781466880230337</v>
      </c>
      <c r="AU211">
        <f t="shared" si="108"/>
        <v>-1.4831014990706526</v>
      </c>
      <c r="AX211">
        <f>AW2*AM211</f>
        <v>9.179800000000002</v>
      </c>
      <c r="AY211">
        <f t="shared" si="109"/>
        <v>10.662901499070655</v>
      </c>
    </row>
    <row r="212" spans="5:52" x14ac:dyDescent="0.25">
      <c r="F212">
        <f t="shared" si="110"/>
        <v>211</v>
      </c>
      <c r="G212">
        <f t="shared" si="85"/>
        <v>1.0329336056709091</v>
      </c>
      <c r="H212">
        <f t="shared" si="111"/>
        <v>1.6018479914909168E-2</v>
      </c>
      <c r="K212">
        <f t="shared" si="86"/>
        <v>1.8037304400379383E-2</v>
      </c>
      <c r="L212">
        <f>ACOS(-J2*K212)</f>
        <v>1.5731327138847446</v>
      </c>
      <c r="N212">
        <f t="shared" si="87"/>
        <v>0.99983736750758023</v>
      </c>
      <c r="O212">
        <f t="shared" si="88"/>
        <v>2.7463942889644828E-2</v>
      </c>
      <c r="P212">
        <f>M2*N212*O212</f>
        <v>2.7231974808771185E-2</v>
      </c>
      <c r="Q212">
        <f t="shared" si="89"/>
        <v>2.7467396591638396E-2</v>
      </c>
      <c r="S212">
        <f t="shared" si="90"/>
        <v>1.8034370948608214E-2</v>
      </c>
      <c r="T212">
        <f>Q212*R2*S212</f>
        <v>6.3632377512693608E-5</v>
      </c>
      <c r="U212">
        <f>D2*E2*G2*(P212+T212)</f>
        <v>1059621.3414708225</v>
      </c>
      <c r="V212">
        <f t="shared" si="91"/>
        <v>1059.6213414708225</v>
      </c>
      <c r="W212" s="2">
        <v>22</v>
      </c>
      <c r="X212">
        <f t="shared" si="92"/>
        <v>379.94</v>
      </c>
      <c r="Y212" s="6">
        <f t="shared" si="93"/>
        <v>295.3</v>
      </c>
      <c r="Z212">
        <f t="shared" si="94"/>
        <v>2.2114271288940266</v>
      </c>
      <c r="AA212" s="2">
        <v>28.5</v>
      </c>
      <c r="AB212">
        <f t="shared" si="95"/>
        <v>492.19499999999999</v>
      </c>
      <c r="AC212" s="6">
        <f t="shared" si="84"/>
        <v>301.8</v>
      </c>
      <c r="AD212">
        <f t="shared" si="96"/>
        <v>3.1201438467792553</v>
      </c>
      <c r="AE212" s="8">
        <v>60</v>
      </c>
      <c r="AF212">
        <f t="shared" si="97"/>
        <v>0.6</v>
      </c>
      <c r="AG212" s="8">
        <v>98</v>
      </c>
      <c r="AH212">
        <f t="shared" si="98"/>
        <v>0.98</v>
      </c>
      <c r="AI212">
        <f t="shared" si="99"/>
        <v>2.0196424471918495</v>
      </c>
      <c r="AL212">
        <f t="shared" si="100"/>
        <v>798.00025542456478</v>
      </c>
      <c r="AM212" s="12">
        <v>16.495200000000001</v>
      </c>
      <c r="AN212">
        <f t="shared" si="101"/>
        <v>2.067067007544247E-2</v>
      </c>
      <c r="AO212" s="6">
        <f t="shared" si="102"/>
        <v>7589794316.8739386</v>
      </c>
      <c r="AP212">
        <f t="shared" si="103"/>
        <v>8280773520.7485352</v>
      </c>
      <c r="AQ212">
        <f t="shared" si="104"/>
        <v>7935283918.8112373</v>
      </c>
      <c r="AR212">
        <f t="shared" si="105"/>
        <v>38.906697053931495</v>
      </c>
      <c r="AS212">
        <f t="shared" si="106"/>
        <v>0.14104022525907342</v>
      </c>
      <c r="AT212">
        <f t="shared" si="107"/>
        <v>-0.32209459539815266</v>
      </c>
      <c r="AU212">
        <f t="shared" si="108"/>
        <v>-1.7674648836056421</v>
      </c>
      <c r="AX212">
        <f>AW2*AM212</f>
        <v>11.54664</v>
      </c>
      <c r="AY212">
        <f t="shared" si="109"/>
        <v>13.314104883605642</v>
      </c>
    </row>
    <row r="213" spans="5:52" x14ac:dyDescent="0.25">
      <c r="E213" t="s">
        <v>11</v>
      </c>
      <c r="F213">
        <f t="shared" si="110"/>
        <v>212</v>
      </c>
      <c r="G213">
        <f t="shared" si="85"/>
        <v>1.0329329750630976</v>
      </c>
      <c r="H213">
        <f t="shared" si="111"/>
        <v>1.6141365605070963E-2</v>
      </c>
      <c r="K213">
        <f t="shared" si="86"/>
        <v>1.8037293386184563E-2</v>
      </c>
      <c r="L213">
        <f>ACOS(-J2*K213)</f>
        <v>1.5731327124580641</v>
      </c>
      <c r="N213">
        <f t="shared" si="87"/>
        <v>0.99983736770614962</v>
      </c>
      <c r="O213">
        <f t="shared" si="88"/>
        <v>2.7463942864743931E-2</v>
      </c>
      <c r="P213">
        <f>M2*N213*O213</f>
        <v>2.7231974789488925E-2</v>
      </c>
      <c r="Q213">
        <f t="shared" si="89"/>
        <v>2.7467396566728104E-2</v>
      </c>
      <c r="S213">
        <f t="shared" si="90"/>
        <v>1.8034359939786315E-2</v>
      </c>
      <c r="T213">
        <f>Q213*R2*S213</f>
        <v>6.3632338611517179E-5</v>
      </c>
      <c r="U213">
        <f>D2*E2*G2*(P213+T213)</f>
        <v>1059621.3392121291</v>
      </c>
      <c r="V213">
        <f t="shared" si="91"/>
        <v>1059.6213392121292</v>
      </c>
      <c r="W213" s="2">
        <v>21.5</v>
      </c>
      <c r="X213">
        <f t="shared" si="92"/>
        <v>371.30500000000001</v>
      </c>
      <c r="Y213" s="6">
        <f t="shared" si="93"/>
        <v>294.8</v>
      </c>
      <c r="Z213">
        <f t="shared" si="94"/>
        <v>2.1522831732713339</v>
      </c>
      <c r="AA213" s="2">
        <v>27.5</v>
      </c>
      <c r="AB213">
        <f t="shared" si="95"/>
        <v>474.92500000000001</v>
      </c>
      <c r="AC213" s="6">
        <f t="shared" si="84"/>
        <v>300.8</v>
      </c>
      <c r="AD213">
        <f t="shared" si="96"/>
        <v>2.9620668940772426</v>
      </c>
      <c r="AE213" s="8">
        <v>63</v>
      </c>
      <c r="AF213">
        <f t="shared" si="97"/>
        <v>0.63</v>
      </c>
      <c r="AG213" s="8">
        <v>98</v>
      </c>
      <c r="AH213">
        <f t="shared" si="98"/>
        <v>0.98</v>
      </c>
      <c r="AI213">
        <f t="shared" si="99"/>
        <v>1.987669826537285</v>
      </c>
      <c r="AL213">
        <f t="shared" si="100"/>
        <v>798.00025372354412</v>
      </c>
      <c r="AM213" s="12">
        <v>13.904000000000002</v>
      </c>
      <c r="AN213">
        <f t="shared" si="101"/>
        <v>1.7423553357436457E-2</v>
      </c>
      <c r="AO213" s="6">
        <f t="shared" si="102"/>
        <v>7538496509.1746454</v>
      </c>
      <c r="AP213">
        <f t="shared" si="103"/>
        <v>8171515569.1849499</v>
      </c>
      <c r="AQ213">
        <f t="shared" si="104"/>
        <v>7855006039.1797981</v>
      </c>
      <c r="AR213">
        <f t="shared" si="105"/>
        <v>38.513094610098548</v>
      </c>
      <c r="AS213">
        <f t="shared" si="106"/>
        <v>0.14262135728470829</v>
      </c>
      <c r="AT213">
        <f t="shared" si="107"/>
        <v>-0.32647820296746077</v>
      </c>
      <c r="AU213">
        <f t="shared" si="108"/>
        <v>-1.7932761518423674</v>
      </c>
      <c r="AX213">
        <f>AW2*AM213</f>
        <v>9.732800000000001</v>
      </c>
      <c r="AY213">
        <f t="shared" si="109"/>
        <v>11.526076151842368</v>
      </c>
      <c r="AZ213">
        <f>SUM(AY183:AY213)/31</f>
        <v>11.552151395168378</v>
      </c>
    </row>
    <row r="214" spans="5:52" x14ac:dyDescent="0.25">
      <c r="F214">
        <f t="shared" si="110"/>
        <v>213</v>
      </c>
      <c r="G214">
        <f t="shared" si="85"/>
        <v>1.0329323414777378</v>
      </c>
      <c r="H214">
        <f t="shared" si="111"/>
        <v>1.626424983585379E-2</v>
      </c>
      <c r="K214">
        <f t="shared" si="86"/>
        <v>1.8037282319983895E-2</v>
      </c>
      <c r="L214">
        <f>ACOS(-J2*K214)</f>
        <v>1.5731327110246474</v>
      </c>
      <c r="N214">
        <f t="shared" si="87"/>
        <v>0.99983736790565647</v>
      </c>
      <c r="O214">
        <f t="shared" si="88"/>
        <v>2.7463942839725457E-2</v>
      </c>
      <c r="P214">
        <f>M2*N214*O214</f>
        <v>2.7231974770115613E-2</v>
      </c>
      <c r="Q214">
        <f t="shared" si="89"/>
        <v>2.746739654170019E-2</v>
      </c>
      <c r="S214">
        <f t="shared" si="90"/>
        <v>1.8034348878983929E-2</v>
      </c>
      <c r="T214">
        <f>Q214*R2*S214</f>
        <v>6.3632299526660666E-5</v>
      </c>
      <c r="U214">
        <f>D2*E2*G2*(P214+T214)</f>
        <v>1059621.3369427705</v>
      </c>
      <c r="V214">
        <f t="shared" si="91"/>
        <v>1059.6213369427705</v>
      </c>
      <c r="W214" s="2">
        <v>21.5</v>
      </c>
      <c r="X214">
        <f t="shared" si="92"/>
        <v>371.30500000000001</v>
      </c>
      <c r="Y214" s="6">
        <f t="shared" si="93"/>
        <v>294.8</v>
      </c>
      <c r="Z214">
        <f t="shared" si="94"/>
        <v>2.1522831732713339</v>
      </c>
      <c r="AA214" s="2">
        <v>27</v>
      </c>
      <c r="AB214">
        <f t="shared" si="95"/>
        <v>466.28999999999996</v>
      </c>
      <c r="AC214" s="6">
        <f t="shared" si="84"/>
        <v>300.3</v>
      </c>
      <c r="AD214">
        <f t="shared" si="96"/>
        <v>2.8856828078154693</v>
      </c>
      <c r="AE214" s="8">
        <v>77</v>
      </c>
      <c r="AF214">
        <f t="shared" si="97"/>
        <v>0.77</v>
      </c>
      <c r="AG214" s="8">
        <v>98</v>
      </c>
      <c r="AH214">
        <f t="shared" si="98"/>
        <v>0.98</v>
      </c>
      <c r="AI214">
        <f t="shared" si="99"/>
        <v>2.1656066359119093</v>
      </c>
      <c r="AL214">
        <f t="shared" si="100"/>
        <v>798.00025201449137</v>
      </c>
      <c r="AM214" s="12">
        <v>11.597200000000001</v>
      </c>
      <c r="AN214">
        <f t="shared" si="101"/>
        <v>1.4532827490622648E-2</v>
      </c>
      <c r="AO214" s="6">
        <f t="shared" si="102"/>
        <v>7538496509.1746454</v>
      </c>
      <c r="AP214">
        <f t="shared" si="103"/>
        <v>8117293828.9158564</v>
      </c>
      <c r="AQ214">
        <f t="shared" si="104"/>
        <v>7827895169.0452509</v>
      </c>
      <c r="AR214">
        <f t="shared" si="105"/>
        <v>38.380170013828867</v>
      </c>
      <c r="AS214">
        <f t="shared" si="106"/>
        <v>0.13397599638907745</v>
      </c>
      <c r="AT214">
        <f t="shared" si="107"/>
        <v>-0.33038068288765943</v>
      </c>
      <c r="AU214">
        <f t="shared" si="108"/>
        <v>-1.6988245809313522</v>
      </c>
      <c r="AX214">
        <f>AW2*AM214</f>
        <v>8.1180400000000006</v>
      </c>
      <c r="AY214">
        <f t="shared" si="109"/>
        <v>9.8168645809313535</v>
      </c>
    </row>
    <row r="215" spans="5:52" x14ac:dyDescent="0.25">
      <c r="F215">
        <f t="shared" si="110"/>
        <v>214</v>
      </c>
      <c r="G215">
        <f t="shared" si="85"/>
        <v>1.0329317049148876</v>
      </c>
      <c r="H215">
        <f t="shared" si="111"/>
        <v>1.6387132596147377E-2</v>
      </c>
      <c r="K215">
        <f t="shared" si="86"/>
        <v>1.8037271201778386E-2</v>
      </c>
      <c r="L215">
        <f>ACOS(-J2*K215)</f>
        <v>1.5731327095844942</v>
      </c>
      <c r="N215">
        <f t="shared" si="87"/>
        <v>0.9998373681061008</v>
      </c>
      <c r="O215">
        <f t="shared" si="88"/>
        <v>2.7463942814589411E-2</v>
      </c>
      <c r="P215">
        <f>M2*N215*O215</f>
        <v>2.7231974750651256E-2</v>
      </c>
      <c r="Q215">
        <f t="shared" si="89"/>
        <v>2.7467396516554658E-2</v>
      </c>
      <c r="S215">
        <f t="shared" si="90"/>
        <v>1.8034337766202068E-2</v>
      </c>
      <c r="T215">
        <f>Q215*R2*S215</f>
        <v>6.3632260258127634E-5</v>
      </c>
      <c r="U215">
        <f>D2*E2*G2*(P215+T215)</f>
        <v>1059621.3346627471</v>
      </c>
      <c r="V215">
        <f t="shared" si="91"/>
        <v>1059.6213346627471</v>
      </c>
      <c r="W215" s="2">
        <v>22.2</v>
      </c>
      <c r="X215">
        <f t="shared" si="92"/>
        <v>383.39400000000001</v>
      </c>
      <c r="Y215" s="6">
        <f t="shared" si="93"/>
        <v>295.5</v>
      </c>
      <c r="Z215">
        <f t="shared" si="94"/>
        <v>2.2354798851418054</v>
      </c>
      <c r="AA215" s="2">
        <v>27</v>
      </c>
      <c r="AB215">
        <f t="shared" si="95"/>
        <v>466.28999999999996</v>
      </c>
      <c r="AC215" s="6">
        <f t="shared" si="84"/>
        <v>300.3</v>
      </c>
      <c r="AD215">
        <f t="shared" si="96"/>
        <v>2.8856828078154693</v>
      </c>
      <c r="AE215" s="8">
        <v>80</v>
      </c>
      <c r="AF215">
        <f t="shared" si="97"/>
        <v>0.8</v>
      </c>
      <c r="AG215" s="8">
        <v>98</v>
      </c>
      <c r="AH215">
        <f t="shared" si="98"/>
        <v>0.98</v>
      </c>
      <c r="AI215">
        <f t="shared" si="99"/>
        <v>2.2496582668456724</v>
      </c>
      <c r="AL215">
        <f t="shared" si="100"/>
        <v>798.00025029740698</v>
      </c>
      <c r="AM215" s="12">
        <v>14.062000000000001</v>
      </c>
      <c r="AN215">
        <f t="shared" si="101"/>
        <v>1.76215483576092E-2</v>
      </c>
      <c r="AO215" s="6">
        <f t="shared" si="102"/>
        <v>7610386570.7108774</v>
      </c>
      <c r="AP215">
        <f t="shared" si="103"/>
        <v>8117293828.9158564</v>
      </c>
      <c r="AQ215">
        <f t="shared" si="104"/>
        <v>7863840199.8133669</v>
      </c>
      <c r="AR215">
        <f t="shared" si="105"/>
        <v>38.556408499684942</v>
      </c>
      <c r="AS215">
        <f t="shared" si="106"/>
        <v>0.13001594815278189</v>
      </c>
      <c r="AT215">
        <f t="shared" si="107"/>
        <v>-0.32621090971722755</v>
      </c>
      <c r="AU215">
        <f t="shared" si="108"/>
        <v>-1.6352783302024596</v>
      </c>
      <c r="AX215">
        <f>AW2*AM215</f>
        <v>9.8434000000000008</v>
      </c>
      <c r="AY215">
        <f t="shared" si="109"/>
        <v>11.47867833020246</v>
      </c>
    </row>
    <row r="216" spans="5:52" x14ac:dyDescent="0.25">
      <c r="F216">
        <f t="shared" si="110"/>
        <v>215</v>
      </c>
      <c r="G216">
        <f t="shared" si="85"/>
        <v>1.032931065374604</v>
      </c>
      <c r="H216">
        <f t="shared" si="111"/>
        <v>1.6510013874841609E-2</v>
      </c>
      <c r="K216">
        <f t="shared" si="86"/>
        <v>1.8037260031569042E-2</v>
      </c>
      <c r="L216">
        <f>ACOS(-J2*K216)</f>
        <v>1.573132708137605</v>
      </c>
      <c r="N216">
        <f t="shared" si="87"/>
        <v>0.9998373683074826</v>
      </c>
      <c r="O216">
        <f t="shared" si="88"/>
        <v>2.74639427893358E-2</v>
      </c>
      <c r="P216">
        <f>M2*N216*O216</f>
        <v>2.723197473109586E-2</v>
      </c>
      <c r="Q216">
        <f t="shared" si="89"/>
        <v>2.7467396491291516E-2</v>
      </c>
      <c r="S216">
        <f t="shared" si="90"/>
        <v>1.803432660144173E-2</v>
      </c>
      <c r="T216">
        <f>Q216*R2*S216</f>
        <v>6.3632220805921632E-5</v>
      </c>
      <c r="U216">
        <f>D2*E2*G2*(P216+T216)</f>
        <v>1059621.3323720593</v>
      </c>
      <c r="V216">
        <f t="shared" si="91"/>
        <v>1059.6213323720594</v>
      </c>
      <c r="W216" s="2">
        <v>22.5</v>
      </c>
      <c r="X216">
        <f t="shared" si="92"/>
        <v>388.57499999999999</v>
      </c>
      <c r="Y216" s="6">
        <f t="shared" si="93"/>
        <v>295.8</v>
      </c>
      <c r="Z216">
        <f t="shared" si="94"/>
        <v>2.2719881109601614</v>
      </c>
      <c r="AA216" s="2">
        <v>27.2</v>
      </c>
      <c r="AB216">
        <f t="shared" si="95"/>
        <v>469.74399999999997</v>
      </c>
      <c r="AC216" s="6">
        <f t="shared" si="84"/>
        <v>300.5</v>
      </c>
      <c r="AD216">
        <f t="shared" si="96"/>
        <v>2.9160276056250094</v>
      </c>
      <c r="AE216" s="8">
        <v>87</v>
      </c>
      <c r="AF216">
        <f t="shared" si="97"/>
        <v>0.87</v>
      </c>
      <c r="AG216" s="8">
        <v>99</v>
      </c>
      <c r="AH216">
        <f t="shared" si="98"/>
        <v>0.99</v>
      </c>
      <c r="AI216">
        <f t="shared" si="99"/>
        <v>2.3931061233721591</v>
      </c>
      <c r="AL216">
        <f t="shared" si="100"/>
        <v>798.0002485722913</v>
      </c>
      <c r="AM216" s="12">
        <v>12.3872</v>
      </c>
      <c r="AN216">
        <f t="shared" si="101"/>
        <v>1.5522802182282575E-2</v>
      </c>
      <c r="AO216" s="6">
        <f t="shared" si="102"/>
        <v>7641353482.9750309</v>
      </c>
      <c r="AP216">
        <f t="shared" si="103"/>
        <v>8138950040.0039988</v>
      </c>
      <c r="AQ216">
        <f t="shared" si="104"/>
        <v>7890151761.4895153</v>
      </c>
      <c r="AR216">
        <f t="shared" si="105"/>
        <v>38.685414086583094</v>
      </c>
      <c r="AS216">
        <f t="shared" si="106"/>
        <v>0.12342465510106115</v>
      </c>
      <c r="AT216">
        <f t="shared" si="107"/>
        <v>-0.32904421705391851</v>
      </c>
      <c r="AU216">
        <f t="shared" si="108"/>
        <v>-1.5710985748306532</v>
      </c>
      <c r="AX216">
        <f>AW2*AM216</f>
        <v>8.6710399999999996</v>
      </c>
      <c r="AY216">
        <f t="shared" si="109"/>
        <v>10.242138574830653</v>
      </c>
    </row>
    <row r="217" spans="5:52" x14ac:dyDescent="0.25">
      <c r="F217">
        <f t="shared" si="110"/>
        <v>216</v>
      </c>
      <c r="G217">
        <f t="shared" si="85"/>
        <v>1.0329304228569449</v>
      </c>
      <c r="H217">
        <f t="shared" si="111"/>
        <v>1.6632893660826507E-2</v>
      </c>
      <c r="K217">
        <f t="shared" si="86"/>
        <v>1.8037248809356865E-2</v>
      </c>
      <c r="L217">
        <f>ACOS(-J2*K217)</f>
        <v>1.57313270668398</v>
      </c>
      <c r="N217">
        <f t="shared" si="87"/>
        <v>0.99983736850980176</v>
      </c>
      <c r="O217">
        <f t="shared" si="88"/>
        <v>2.7463942763964615E-2</v>
      </c>
      <c r="P217">
        <f>M2*N217*O217</f>
        <v>2.7231974711449412E-2</v>
      </c>
      <c r="Q217">
        <f t="shared" si="89"/>
        <v>2.7467396465910759E-2</v>
      </c>
      <c r="S217">
        <f t="shared" si="90"/>
        <v>1.803431538470392E-2</v>
      </c>
      <c r="T217">
        <f>Q217*R2*S217</f>
        <v>6.3632181170046199E-5</v>
      </c>
      <c r="U217">
        <f>D2*E2*G2*(P217+T217)</f>
        <v>1059621.3300707066</v>
      </c>
      <c r="V217">
        <f t="shared" si="91"/>
        <v>1059.6213300707066</v>
      </c>
      <c r="W217" s="2">
        <v>22.2</v>
      </c>
      <c r="X217">
        <f t="shared" si="92"/>
        <v>383.39400000000001</v>
      </c>
      <c r="Y217" s="6">
        <f t="shared" si="93"/>
        <v>295.5</v>
      </c>
      <c r="Z217">
        <f t="shared" si="94"/>
        <v>2.2354798851418054</v>
      </c>
      <c r="AA217" s="2">
        <v>28.5</v>
      </c>
      <c r="AB217">
        <f t="shared" si="95"/>
        <v>492.19499999999999</v>
      </c>
      <c r="AC217" s="6">
        <f t="shared" si="84"/>
        <v>301.8</v>
      </c>
      <c r="AD217">
        <f t="shared" si="96"/>
        <v>3.1201438467792553</v>
      </c>
      <c r="AE217" s="8">
        <v>64</v>
      </c>
      <c r="AF217">
        <f t="shared" si="97"/>
        <v>0.64</v>
      </c>
      <c r="AG217" s="8">
        <v>96</v>
      </c>
      <c r="AH217">
        <f t="shared" si="98"/>
        <v>0.96</v>
      </c>
      <c r="AI217">
        <f t="shared" si="99"/>
        <v>2.0714763758374284</v>
      </c>
      <c r="AL217">
        <f t="shared" si="100"/>
        <v>798.00024683914376</v>
      </c>
      <c r="AM217" s="12">
        <v>15.894800000000002</v>
      </c>
      <c r="AN217">
        <f t="shared" si="101"/>
        <v>1.9918289578178518E-2</v>
      </c>
      <c r="AO217" s="6">
        <f t="shared" si="102"/>
        <v>7610386570.7108774</v>
      </c>
      <c r="AP217">
        <f t="shared" si="103"/>
        <v>8280773520.7485352</v>
      </c>
      <c r="AQ217">
        <f t="shared" si="104"/>
        <v>7945580045.7297058</v>
      </c>
      <c r="AR217">
        <f t="shared" si="105"/>
        <v>38.957178964212751</v>
      </c>
      <c r="AS217">
        <f t="shared" si="106"/>
        <v>0.13850325817419878</v>
      </c>
      <c r="AT217">
        <f t="shared" si="107"/>
        <v>-0.32311030906945898</v>
      </c>
      <c r="AU217">
        <f t="shared" si="108"/>
        <v>-1.7434050719381309</v>
      </c>
      <c r="AX217">
        <f>AW2*AM217</f>
        <v>11.12636</v>
      </c>
      <c r="AY217">
        <f t="shared" si="109"/>
        <v>12.869765071938131</v>
      </c>
    </row>
    <row r="218" spans="5:52" x14ac:dyDescent="0.25">
      <c r="F218">
        <f t="shared" si="110"/>
        <v>217</v>
      </c>
      <c r="G218">
        <f t="shared" si="85"/>
        <v>1.0329297773619688</v>
      </c>
      <c r="H218">
        <f t="shared" si="111"/>
        <v>1.6755771942992204E-2</v>
      </c>
      <c r="K218">
        <f t="shared" si="86"/>
        <v>1.8037237535142879E-2</v>
      </c>
      <c r="L218">
        <f>ACOS(-J2*K218)</f>
        <v>1.573132705223619</v>
      </c>
      <c r="N218">
        <f t="shared" si="87"/>
        <v>0.99983736871305828</v>
      </c>
      <c r="O218">
        <f t="shared" si="88"/>
        <v>2.7463942738475869E-2</v>
      </c>
      <c r="P218">
        <f>M2*N218*O218</f>
        <v>2.723197469171193E-2</v>
      </c>
      <c r="Q218">
        <f t="shared" si="89"/>
        <v>2.7467396440412396E-2</v>
      </c>
      <c r="S218">
        <f t="shared" si="90"/>
        <v>1.8034304115989663E-2</v>
      </c>
      <c r="T218">
        <f>Q218*R2*S218</f>
        <v>6.363214135050498E-5</v>
      </c>
      <c r="U218">
        <f>D2*E2*G2*(P218+T218)</f>
        <v>1059621.3277586901</v>
      </c>
      <c r="V218">
        <f t="shared" si="91"/>
        <v>1059.6213277586901</v>
      </c>
      <c r="W218" s="2">
        <v>21.5</v>
      </c>
      <c r="X218">
        <f t="shared" si="92"/>
        <v>371.30500000000001</v>
      </c>
      <c r="Y218" s="6">
        <f t="shared" si="93"/>
        <v>294.8</v>
      </c>
      <c r="Z218">
        <f t="shared" si="94"/>
        <v>2.1522831732713339</v>
      </c>
      <c r="AA218" s="2">
        <v>29.5</v>
      </c>
      <c r="AB218">
        <f t="shared" si="95"/>
        <v>509.46499999999997</v>
      </c>
      <c r="AC218" s="6">
        <f t="shared" si="84"/>
        <v>302.8</v>
      </c>
      <c r="AD218">
        <f t="shared" si="96"/>
        <v>3.2855284428483555</v>
      </c>
      <c r="AE218" s="8">
        <v>68</v>
      </c>
      <c r="AF218">
        <f t="shared" si="97"/>
        <v>0.68</v>
      </c>
      <c r="AG218" s="8">
        <v>98</v>
      </c>
      <c r="AH218">
        <f t="shared" si="98"/>
        <v>0.98</v>
      </c>
      <c r="AI218">
        <f t="shared" si="99"/>
        <v>2.1716984254713942</v>
      </c>
      <c r="AL218">
        <f t="shared" si="100"/>
        <v>798.00024509796538</v>
      </c>
      <c r="AM218" s="12">
        <v>18.012</v>
      </c>
      <c r="AN218">
        <f t="shared" si="101"/>
        <v>2.2571421638835191E-2</v>
      </c>
      <c r="AO218" s="6">
        <f t="shared" si="102"/>
        <v>7538496509.1746454</v>
      </c>
      <c r="AP218">
        <f t="shared" si="103"/>
        <v>8391123459.3793173</v>
      </c>
      <c r="AQ218">
        <f t="shared" si="104"/>
        <v>7964809984.2769814</v>
      </c>
      <c r="AR218">
        <f t="shared" si="105"/>
        <v>39.051463352910041</v>
      </c>
      <c r="AS218">
        <f t="shared" si="106"/>
        <v>0.13368643006520553</v>
      </c>
      <c r="AT218">
        <f t="shared" si="107"/>
        <v>-0.31952858078757246</v>
      </c>
      <c r="AU218">
        <f t="shared" si="108"/>
        <v>-1.6681471167783881</v>
      </c>
      <c r="AX218">
        <f>AW2*AM218</f>
        <v>12.6084</v>
      </c>
      <c r="AY218">
        <f t="shared" si="109"/>
        <v>14.276547116778389</v>
      </c>
    </row>
    <row r="219" spans="5:52" x14ac:dyDescent="0.25">
      <c r="F219">
        <f t="shared" si="110"/>
        <v>218</v>
      </c>
      <c r="G219">
        <f t="shared" si="85"/>
        <v>1.0329291288897335</v>
      </c>
      <c r="H219">
        <f t="shared" si="111"/>
        <v>1.6878648710228986E-2</v>
      </c>
      <c r="K219">
        <f t="shared" si="86"/>
        <v>1.8037226208928094E-2</v>
      </c>
      <c r="L219">
        <f>ACOS(-J2*K219)</f>
        <v>1.5731327037565221</v>
      </c>
      <c r="N219">
        <f t="shared" si="87"/>
        <v>0.99983736891725217</v>
      </c>
      <c r="O219">
        <f t="shared" si="88"/>
        <v>2.7463942712869553E-2</v>
      </c>
      <c r="P219">
        <f>M2*N219*O219</f>
        <v>2.7231974671883399E-2</v>
      </c>
      <c r="Q219">
        <f t="shared" si="89"/>
        <v>2.7467396414796418E-2</v>
      </c>
      <c r="S219">
        <f t="shared" si="90"/>
        <v>1.8034292795299969E-2</v>
      </c>
      <c r="T219">
        <f>Q219*R2*S219</f>
        <v>6.3632101347301512E-5</v>
      </c>
      <c r="U219">
        <f>D2*E2*G2*(P219+T219)</f>
        <v>1059621.3254360096</v>
      </c>
      <c r="V219">
        <f t="shared" si="91"/>
        <v>1059.6213254360096</v>
      </c>
      <c r="W219" s="2">
        <v>21.5</v>
      </c>
      <c r="X219">
        <f t="shared" si="92"/>
        <v>371.30500000000001</v>
      </c>
      <c r="Y219" s="6">
        <f t="shared" si="93"/>
        <v>294.8</v>
      </c>
      <c r="Z219">
        <f t="shared" si="94"/>
        <v>2.1522831732713339</v>
      </c>
      <c r="AA219" s="2">
        <v>26.5</v>
      </c>
      <c r="AB219">
        <f t="shared" si="95"/>
        <v>457.65499999999997</v>
      </c>
      <c r="AC219" s="6">
        <f t="shared" si="84"/>
        <v>299.8</v>
      </c>
      <c r="AD219">
        <f t="shared" si="96"/>
        <v>2.8110234963348528</v>
      </c>
      <c r="AE219" s="8">
        <v>80</v>
      </c>
      <c r="AF219">
        <f t="shared" si="97"/>
        <v>0.8</v>
      </c>
      <c r="AG219" s="8">
        <v>100</v>
      </c>
      <c r="AH219">
        <f t="shared" si="98"/>
        <v>1</v>
      </c>
      <c r="AI219">
        <f t="shared" si="99"/>
        <v>2.2005509851696079</v>
      </c>
      <c r="AL219">
        <f t="shared" si="100"/>
        <v>798.00024334875593</v>
      </c>
      <c r="AM219" s="12">
        <v>12.608400000000001</v>
      </c>
      <c r="AN219">
        <f t="shared" si="101"/>
        <v>1.5799995181818082E-2</v>
      </c>
      <c r="AO219" s="6">
        <f t="shared" si="102"/>
        <v>7538496509.1746454</v>
      </c>
      <c r="AP219">
        <f t="shared" si="103"/>
        <v>8063342376.848567</v>
      </c>
      <c r="AQ219">
        <f t="shared" si="104"/>
        <v>7800919443.0116062</v>
      </c>
      <c r="AR219">
        <f t="shared" si="105"/>
        <v>38.247908029085906</v>
      </c>
      <c r="AS219">
        <f t="shared" si="106"/>
        <v>0.13232044080043817</v>
      </c>
      <c r="AT219">
        <f t="shared" si="107"/>
        <v>-0.32867000650454559</v>
      </c>
      <c r="AU219">
        <f t="shared" si="108"/>
        <v>-1.6633923459868156</v>
      </c>
      <c r="AX219">
        <f>AW2*AM219</f>
        <v>8.8258799999999997</v>
      </c>
      <c r="AY219">
        <f t="shared" si="109"/>
        <v>10.489272345986816</v>
      </c>
    </row>
    <row r="220" spans="5:52" x14ac:dyDescent="0.25">
      <c r="F220">
        <f t="shared" si="110"/>
        <v>219</v>
      </c>
      <c r="G220">
        <f t="shared" si="85"/>
        <v>1.032928477440298</v>
      </c>
      <c r="H220">
        <f t="shared" si="111"/>
        <v>1.7001523951427292E-2</v>
      </c>
      <c r="K220">
        <f t="shared" si="86"/>
        <v>1.8037214830713542E-2</v>
      </c>
      <c r="L220">
        <f>ACOS(-J2*K220)</f>
        <v>1.57313270228269</v>
      </c>
      <c r="N220">
        <f t="shared" si="87"/>
        <v>0.99983736912238341</v>
      </c>
      <c r="O220">
        <f t="shared" si="88"/>
        <v>2.7463942687145682E-2</v>
      </c>
      <c r="P220">
        <f>M2*N220*O220</f>
        <v>2.7231974651963836E-2</v>
      </c>
      <c r="Q220">
        <f t="shared" si="89"/>
        <v>2.7467396389062839E-2</v>
      </c>
      <c r="S220">
        <f t="shared" si="90"/>
        <v>1.8034281422635863E-2</v>
      </c>
      <c r="T220">
        <f>Q220*R2*S220</f>
        <v>6.3632061160439441E-5</v>
      </c>
      <c r="U220">
        <f>D2*E2*G2*(P220+T220)</f>
        <v>1059621.3231026651</v>
      </c>
      <c r="V220">
        <f t="shared" si="91"/>
        <v>1059.6213231026652</v>
      </c>
      <c r="W220" s="2">
        <v>21.5</v>
      </c>
      <c r="X220">
        <f t="shared" si="92"/>
        <v>371.30500000000001</v>
      </c>
      <c r="Y220" s="6">
        <f t="shared" si="93"/>
        <v>294.8</v>
      </c>
      <c r="Z220">
        <f t="shared" si="94"/>
        <v>2.1522831732713339</v>
      </c>
      <c r="AA220" s="2">
        <v>27</v>
      </c>
      <c r="AB220">
        <f t="shared" si="95"/>
        <v>466.28999999999996</v>
      </c>
      <c r="AC220" s="6">
        <f t="shared" si="84"/>
        <v>300.3</v>
      </c>
      <c r="AD220">
        <f t="shared" si="96"/>
        <v>2.8856828078154693</v>
      </c>
      <c r="AE220" s="8">
        <v>74</v>
      </c>
      <c r="AF220">
        <f t="shared" si="97"/>
        <v>0.74</v>
      </c>
      <c r="AG220" s="8">
        <v>97</v>
      </c>
      <c r="AH220">
        <f t="shared" si="98"/>
        <v>0.97</v>
      </c>
      <c r="AI220">
        <f t="shared" si="99"/>
        <v>2.1115599779283203</v>
      </c>
      <c r="AL220">
        <f t="shared" si="100"/>
        <v>798.00024159151553</v>
      </c>
      <c r="AM220" s="12">
        <v>9.9856000000000016</v>
      </c>
      <c r="AN220">
        <f t="shared" si="101"/>
        <v>1.2513279419671506E-2</v>
      </c>
      <c r="AO220" s="6">
        <f t="shared" si="102"/>
        <v>7538496509.1746454</v>
      </c>
      <c r="AP220">
        <f t="shared" si="103"/>
        <v>8117293828.9158564</v>
      </c>
      <c r="AQ220">
        <f t="shared" si="104"/>
        <v>7827895169.0452509</v>
      </c>
      <c r="AR220">
        <f t="shared" si="105"/>
        <v>38.380170013828867</v>
      </c>
      <c r="AS220">
        <f t="shared" si="106"/>
        <v>0.1365630919243141</v>
      </c>
      <c r="AT220">
        <f t="shared" si="107"/>
        <v>-0.33310707278344343</v>
      </c>
      <c r="AU220">
        <f t="shared" si="108"/>
        <v>-1.7459189924801795</v>
      </c>
      <c r="AX220">
        <f>AW2*AM220</f>
        <v>6.9899200000000006</v>
      </c>
      <c r="AY220">
        <f t="shared" si="109"/>
        <v>8.7358389924801791</v>
      </c>
    </row>
    <row r="221" spans="5:52" x14ac:dyDescent="0.25">
      <c r="F221">
        <f t="shared" si="110"/>
        <v>220</v>
      </c>
      <c r="G221">
        <f t="shared" si="85"/>
        <v>1.0329278230137211</v>
      </c>
      <c r="H221">
        <f t="shared" si="111"/>
        <v>1.7124397655477679E-2</v>
      </c>
      <c r="K221">
        <f t="shared" si="86"/>
        <v>1.8037203400500249E-2</v>
      </c>
      <c r="L221">
        <f>ACOS(-J2*K221)</f>
        <v>1.5731327008021221</v>
      </c>
      <c r="N221">
        <f t="shared" si="87"/>
        <v>0.99983736932845202</v>
      </c>
      <c r="O221">
        <f t="shared" si="88"/>
        <v>2.7463942661304253E-2</v>
      </c>
      <c r="P221">
        <f>M2*N221*O221</f>
        <v>2.7231974631953235E-2</v>
      </c>
      <c r="Q221">
        <f t="shared" si="89"/>
        <v>2.7467396363211657E-2</v>
      </c>
      <c r="S221">
        <f t="shared" si="90"/>
        <v>1.8034269997998377E-2</v>
      </c>
      <c r="T221">
        <f>Q221*R2*S221</f>
        <v>6.3632020789922399E-5</v>
      </c>
      <c r="U221">
        <f>D2*E2*G2*(P221+T221)</f>
        <v>1059621.3207586571</v>
      </c>
      <c r="V221">
        <f t="shared" si="91"/>
        <v>1059.621320758657</v>
      </c>
      <c r="W221" s="2">
        <v>21.5</v>
      </c>
      <c r="X221">
        <f t="shared" si="92"/>
        <v>371.30500000000001</v>
      </c>
      <c r="Y221" s="6">
        <f t="shared" si="93"/>
        <v>294.8</v>
      </c>
      <c r="Z221">
        <f t="shared" si="94"/>
        <v>2.1522831732713339</v>
      </c>
      <c r="AA221" s="2">
        <v>30</v>
      </c>
      <c r="AB221">
        <f t="shared" si="95"/>
        <v>518.1</v>
      </c>
      <c r="AC221" s="6">
        <f t="shared" si="84"/>
        <v>303.3</v>
      </c>
      <c r="AD221">
        <f t="shared" si="96"/>
        <v>3.3710490534071527</v>
      </c>
      <c r="AE221" s="8">
        <v>64</v>
      </c>
      <c r="AF221">
        <f t="shared" si="97"/>
        <v>0.64</v>
      </c>
      <c r="AG221" s="8">
        <v>96</v>
      </c>
      <c r="AH221">
        <f t="shared" si="98"/>
        <v>0.96</v>
      </c>
      <c r="AI221">
        <f t="shared" si="99"/>
        <v>2.1118316202605287</v>
      </c>
      <c r="AL221">
        <f t="shared" si="100"/>
        <v>798.0002398262443</v>
      </c>
      <c r="AM221" s="12">
        <v>15.167999999999999</v>
      </c>
      <c r="AN221">
        <f t="shared" si="101"/>
        <v>1.900751308458587E-2</v>
      </c>
      <c r="AO221" s="6">
        <f t="shared" si="102"/>
        <v>7538496509.1746454</v>
      </c>
      <c r="AP221">
        <f t="shared" si="103"/>
        <v>8446710189.1074104</v>
      </c>
      <c r="AQ221">
        <f t="shared" si="104"/>
        <v>7992603349.1410275</v>
      </c>
      <c r="AR221">
        <f t="shared" si="105"/>
        <v>39.187734220838458</v>
      </c>
      <c r="AS221">
        <f t="shared" si="106"/>
        <v>0.13655000674095277</v>
      </c>
      <c r="AT221">
        <f t="shared" si="107"/>
        <v>-0.32433985733580906</v>
      </c>
      <c r="AU221">
        <f t="shared" si="108"/>
        <v>-1.7355702661521037</v>
      </c>
      <c r="AX221">
        <f>AW2*AM221</f>
        <v>10.617599999999999</v>
      </c>
      <c r="AY221">
        <f t="shared" si="109"/>
        <v>12.353170266152103</v>
      </c>
    </row>
    <row r="222" spans="5:52" x14ac:dyDescent="0.25">
      <c r="F222">
        <f t="shared" si="110"/>
        <v>221</v>
      </c>
      <c r="G222">
        <f t="shared" si="85"/>
        <v>1.032927165610062</v>
      </c>
      <c r="H222">
        <f t="shared" si="111"/>
        <v>1.7247269811270824E-2</v>
      </c>
      <c r="K222">
        <f t="shared" si="86"/>
        <v>1.8037191918289244E-2</v>
      </c>
      <c r="L222">
        <f>ACOS(-J2*K222)</f>
        <v>1.5731326993148191</v>
      </c>
      <c r="N222">
        <f t="shared" si="87"/>
        <v>0.99983736953545788</v>
      </c>
      <c r="O222">
        <f t="shared" si="88"/>
        <v>2.7463942635345264E-2</v>
      </c>
      <c r="P222">
        <f>M2*N222*O222</f>
        <v>2.7231974611851603E-2</v>
      </c>
      <c r="Q222">
        <f t="shared" si="89"/>
        <v>2.7467396337242874E-2</v>
      </c>
      <c r="S222">
        <f t="shared" si="90"/>
        <v>1.8034258521388537E-2</v>
      </c>
      <c r="T222">
        <f>Q222*R2*S222</f>
        <v>6.3631980235754045E-5</v>
      </c>
      <c r="U222">
        <f>D2*E2*G2*(P222+T222)</f>
        <v>1059621.3184039858</v>
      </c>
      <c r="V222">
        <f t="shared" si="91"/>
        <v>1059.6213184039859</v>
      </c>
      <c r="W222" s="2">
        <v>21</v>
      </c>
      <c r="X222">
        <f t="shared" si="92"/>
        <v>362.67</v>
      </c>
      <c r="Y222" s="6">
        <f t="shared" si="93"/>
        <v>294.3</v>
      </c>
      <c r="Z222">
        <f t="shared" si="94"/>
        <v>2.0945280629249932</v>
      </c>
      <c r="AA222" s="2">
        <v>30</v>
      </c>
      <c r="AB222">
        <f t="shared" si="95"/>
        <v>518.1</v>
      </c>
      <c r="AC222" s="6">
        <f t="shared" si="84"/>
        <v>303.3</v>
      </c>
      <c r="AD222">
        <f t="shared" si="96"/>
        <v>3.3710490534071527</v>
      </c>
      <c r="AE222" s="8">
        <v>65</v>
      </c>
      <c r="AF222">
        <f t="shared" si="97"/>
        <v>0.65</v>
      </c>
      <c r="AG222" s="8">
        <v>95</v>
      </c>
      <c r="AH222">
        <f t="shared" si="98"/>
        <v>0.95</v>
      </c>
      <c r="AI222">
        <f t="shared" si="99"/>
        <v>2.0904917722466965</v>
      </c>
      <c r="AL222">
        <f t="shared" si="100"/>
        <v>798.00023805294279</v>
      </c>
      <c r="AM222" s="12">
        <v>14.0936</v>
      </c>
      <c r="AN222">
        <f t="shared" si="101"/>
        <v>1.7661147613673982E-2</v>
      </c>
      <c r="AO222" s="6">
        <f t="shared" si="102"/>
        <v>7487459175.1471529</v>
      </c>
      <c r="AP222">
        <f t="shared" si="103"/>
        <v>8446710189.1074104</v>
      </c>
      <c r="AQ222">
        <f t="shared" si="104"/>
        <v>7967084682.1272812</v>
      </c>
      <c r="AR222">
        <f t="shared" si="105"/>
        <v>39.06261619647006</v>
      </c>
      <c r="AS222">
        <f t="shared" si="106"/>
        <v>0.13758053765500897</v>
      </c>
      <c r="AT222">
        <f t="shared" si="107"/>
        <v>-0.32615745072154012</v>
      </c>
      <c r="AU222">
        <f t="shared" si="108"/>
        <v>-1.7528535512018171</v>
      </c>
      <c r="AX222">
        <f>AW2*AM222</f>
        <v>9.8655200000000001</v>
      </c>
      <c r="AY222">
        <f t="shared" si="109"/>
        <v>11.618373551201817</v>
      </c>
    </row>
    <row r="223" spans="5:52" x14ac:dyDescent="0.25">
      <c r="F223">
        <f t="shared" si="110"/>
        <v>222</v>
      </c>
      <c r="G223">
        <f t="shared" si="85"/>
        <v>1.0329265052293801</v>
      </c>
      <c r="H223">
        <f t="shared" si="111"/>
        <v>1.737014040769758E-2</v>
      </c>
      <c r="K223">
        <f t="shared" si="86"/>
        <v>1.8037180384081575E-2</v>
      </c>
      <c r="L223">
        <f>ACOS(-J2*K223)</f>
        <v>1.5731326978207807</v>
      </c>
      <c r="N223">
        <f t="shared" si="87"/>
        <v>0.99983736974340098</v>
      </c>
      <c r="O223">
        <f t="shared" si="88"/>
        <v>2.7463942609268717E-2</v>
      </c>
      <c r="P223">
        <f>M2*N223*O223</f>
        <v>2.7231974591658926E-2</v>
      </c>
      <c r="Q223">
        <f t="shared" si="89"/>
        <v>2.7467396311156488E-2</v>
      </c>
      <c r="S223">
        <f t="shared" si="90"/>
        <v>1.8034246992807392E-2</v>
      </c>
      <c r="T223">
        <f>Q223*R2*S223</f>
        <v>6.3631939497938025E-5</v>
      </c>
      <c r="U223">
        <f>D2*E2*G2*(P223+T223)</f>
        <v>1059621.3160386512</v>
      </c>
      <c r="V223">
        <f t="shared" si="91"/>
        <v>1059.6213160386512</v>
      </c>
      <c r="W223" s="2">
        <v>22</v>
      </c>
      <c r="X223">
        <f t="shared" si="92"/>
        <v>379.94</v>
      </c>
      <c r="Y223" s="6">
        <f t="shared" si="93"/>
        <v>295.3</v>
      </c>
      <c r="Z223">
        <f t="shared" si="94"/>
        <v>2.2114271288940266</v>
      </c>
      <c r="AA223" s="2">
        <v>30</v>
      </c>
      <c r="AB223">
        <f t="shared" si="95"/>
        <v>518.1</v>
      </c>
      <c r="AC223" s="6">
        <f t="shared" si="84"/>
        <v>303.3</v>
      </c>
      <c r="AD223">
        <f t="shared" si="96"/>
        <v>3.3710490534071527</v>
      </c>
      <c r="AE223" s="8">
        <v>60</v>
      </c>
      <c r="AF223">
        <f t="shared" si="97"/>
        <v>0.6</v>
      </c>
      <c r="AG223" s="8">
        <v>96</v>
      </c>
      <c r="AH223">
        <f t="shared" si="98"/>
        <v>0.96</v>
      </c>
      <c r="AI223">
        <f t="shared" si="99"/>
        <v>2.0727997378912786</v>
      </c>
      <c r="AL223">
        <f t="shared" si="100"/>
        <v>798.00023627161045</v>
      </c>
      <c r="AM223" s="12">
        <v>12.324</v>
      </c>
      <c r="AN223">
        <f t="shared" si="101"/>
        <v>1.5443604450018428E-2</v>
      </c>
      <c r="AO223" s="6">
        <f t="shared" si="102"/>
        <v>7589794316.8739386</v>
      </c>
      <c r="AP223">
        <f t="shared" si="103"/>
        <v>8446710189.1074104</v>
      </c>
      <c r="AQ223">
        <f t="shared" si="104"/>
        <v>8018252252.990675</v>
      </c>
      <c r="AR223">
        <f t="shared" si="105"/>
        <v>39.313490796413284</v>
      </c>
      <c r="AS223">
        <f t="shared" si="106"/>
        <v>0.13843890538432507</v>
      </c>
      <c r="AT223">
        <f t="shared" si="107"/>
        <v>-0.32915113399247509</v>
      </c>
      <c r="AU223">
        <f t="shared" si="108"/>
        <v>-1.7914105214235425</v>
      </c>
      <c r="AX223">
        <f>AW2*AM223</f>
        <v>8.6267999999999994</v>
      </c>
      <c r="AY223">
        <f t="shared" si="109"/>
        <v>10.418210521423543</v>
      </c>
    </row>
    <row r="224" spans="5:52" x14ac:dyDescent="0.25">
      <c r="F224">
        <f t="shared" si="110"/>
        <v>223</v>
      </c>
      <c r="G224">
        <f t="shared" si="85"/>
        <v>1.0329258418717351</v>
      </c>
      <c r="H224">
        <f t="shared" si="111"/>
        <v>1.7493009433648933E-2</v>
      </c>
      <c r="K224">
        <f t="shared" si="86"/>
        <v>1.8037168797878277E-2</v>
      </c>
      <c r="L224">
        <f>ACOS(-J2*K224)</f>
        <v>1.5731326963200074</v>
      </c>
      <c r="N224">
        <f t="shared" si="87"/>
        <v>0.99983736995228145</v>
      </c>
      <c r="O224">
        <f t="shared" si="88"/>
        <v>2.7463942583074621E-2</v>
      </c>
      <c r="P224">
        <f>M2*N224*O224</f>
        <v>2.7231974571375224E-2</v>
      </c>
      <c r="Q224">
        <f t="shared" si="89"/>
        <v>2.7467396284952508E-2</v>
      </c>
      <c r="S224">
        <f t="shared" si="90"/>
        <v>1.8034235412255972E-2</v>
      </c>
      <c r="T224">
        <f>Q224*R2*S224</f>
        <v>6.3631898576478038E-5</v>
      </c>
      <c r="U224">
        <f>D2*E2*G2*(P224+T224)</f>
        <v>1059621.3136626536</v>
      </c>
      <c r="V224">
        <f t="shared" si="91"/>
        <v>1059.6213136626536</v>
      </c>
      <c r="W224" s="2">
        <v>22.3</v>
      </c>
      <c r="X224">
        <f t="shared" si="92"/>
        <v>385.12099999999998</v>
      </c>
      <c r="Y224" s="6">
        <f t="shared" si="93"/>
        <v>295.60000000000002</v>
      </c>
      <c r="Z224">
        <f t="shared" si="94"/>
        <v>2.2475918524637173</v>
      </c>
      <c r="AA224" s="2">
        <v>29</v>
      </c>
      <c r="AB224">
        <f t="shared" si="95"/>
        <v>500.83</v>
      </c>
      <c r="AC224" s="6">
        <f t="shared" si="84"/>
        <v>302.3</v>
      </c>
      <c r="AD224">
        <f t="shared" si="96"/>
        <v>3.2019052325811828</v>
      </c>
      <c r="AE224" s="8">
        <v>65</v>
      </c>
      <c r="AF224">
        <f t="shared" si="97"/>
        <v>0.65</v>
      </c>
      <c r="AG224" s="8">
        <v>96</v>
      </c>
      <c r="AH224">
        <f t="shared" si="98"/>
        <v>0.96</v>
      </c>
      <c r="AI224">
        <f t="shared" si="99"/>
        <v>2.1194632897714687</v>
      </c>
      <c r="AL224">
        <f t="shared" si="100"/>
        <v>798.00023448224795</v>
      </c>
      <c r="AM224" s="12">
        <v>10.491199999999999</v>
      </c>
      <c r="AN224">
        <f t="shared" si="101"/>
        <v>1.3146863304879622E-2</v>
      </c>
      <c r="AO224" s="6">
        <f t="shared" si="102"/>
        <v>7620698396.841258</v>
      </c>
      <c r="AP224">
        <f t="shared" si="103"/>
        <v>8335811539.003027</v>
      </c>
      <c r="AQ224">
        <f t="shared" si="104"/>
        <v>7978254967.922142</v>
      </c>
      <c r="AR224">
        <f t="shared" si="105"/>
        <v>39.117384107722266</v>
      </c>
      <c r="AS224">
        <f t="shared" si="106"/>
        <v>0.13618272772034068</v>
      </c>
      <c r="AT224">
        <f t="shared" si="107"/>
        <v>-0.3322517345384125</v>
      </c>
      <c r="AU224">
        <f t="shared" si="108"/>
        <v>-1.7699422250303225</v>
      </c>
      <c r="AX224">
        <f>AW2*AM224</f>
        <v>7.3438399999999993</v>
      </c>
      <c r="AY224">
        <f t="shared" si="109"/>
        <v>9.113782225030322</v>
      </c>
    </row>
    <row r="225" spans="6:51" x14ac:dyDescent="0.25">
      <c r="F225">
        <f t="shared" si="110"/>
        <v>224</v>
      </c>
      <c r="G225">
        <f t="shared" si="85"/>
        <v>1.0329251755371869</v>
      </c>
      <c r="H225">
        <f t="shared" si="111"/>
        <v>1.7615876878015989E-2</v>
      </c>
      <c r="K225">
        <f t="shared" si="86"/>
        <v>1.8037157159680402E-2</v>
      </c>
      <c r="L225">
        <f>ACOS(-J2*K225)</f>
        <v>1.5731326948124993</v>
      </c>
      <c r="N225">
        <f t="shared" si="87"/>
        <v>0.99983737016209917</v>
      </c>
      <c r="O225">
        <f t="shared" si="88"/>
        <v>2.7463942556762981E-2</v>
      </c>
      <c r="P225">
        <f>M2*N225*O225</f>
        <v>2.7231974551000501E-2</v>
      </c>
      <c r="Q225">
        <f t="shared" si="89"/>
        <v>2.7467396258630938E-2</v>
      </c>
      <c r="S225">
        <f t="shared" si="90"/>
        <v>1.803422377973533E-2</v>
      </c>
      <c r="T225">
        <f>Q225*R2*S225</f>
        <v>6.3631857471377798E-5</v>
      </c>
      <c r="U225">
        <f>D2*E2*G2*(P225+T225)</f>
        <v>1059621.3112759935</v>
      </c>
      <c r="V225">
        <f t="shared" si="91"/>
        <v>1059.6213112759935</v>
      </c>
      <c r="W225" s="2">
        <v>23</v>
      </c>
      <c r="X225">
        <f t="shared" si="92"/>
        <v>397.21</v>
      </c>
      <c r="Y225" s="6">
        <f t="shared" si="93"/>
        <v>296.3</v>
      </c>
      <c r="Z225">
        <f t="shared" si="94"/>
        <v>2.3339947564661481</v>
      </c>
      <c r="AA225" s="2">
        <v>29.5</v>
      </c>
      <c r="AB225">
        <f t="shared" si="95"/>
        <v>509.46499999999997</v>
      </c>
      <c r="AC225" s="6">
        <f t="shared" si="84"/>
        <v>302.8</v>
      </c>
      <c r="AD225">
        <f t="shared" si="96"/>
        <v>3.2855284428483555</v>
      </c>
      <c r="AE225" s="8">
        <v>71</v>
      </c>
      <c r="AF225">
        <f t="shared" si="97"/>
        <v>0.71</v>
      </c>
      <c r="AG225" s="8">
        <v>96</v>
      </c>
      <c r="AH225">
        <f t="shared" si="98"/>
        <v>0.96</v>
      </c>
      <c r="AI225">
        <f t="shared" si="99"/>
        <v>2.286680080314917</v>
      </c>
      <c r="AL225">
        <f t="shared" si="100"/>
        <v>798.00023268485563</v>
      </c>
      <c r="AM225" s="12">
        <v>13.809200000000001</v>
      </c>
      <c r="AN225">
        <f t="shared" si="101"/>
        <v>1.7304756858953822E-2</v>
      </c>
      <c r="AO225" s="6">
        <f t="shared" si="102"/>
        <v>7693174893.707921</v>
      </c>
      <c r="AP225">
        <f t="shared" si="103"/>
        <v>8391123459.3793173</v>
      </c>
      <c r="AQ225">
        <f t="shared" si="104"/>
        <v>8042149176.5436192</v>
      </c>
      <c r="AR225">
        <f t="shared" si="105"/>
        <v>39.430657412593362</v>
      </c>
      <c r="AS225">
        <f t="shared" si="106"/>
        <v>0.12829518292166242</v>
      </c>
      <c r="AT225">
        <f t="shared" si="107"/>
        <v>-0.32663857824041231</v>
      </c>
      <c r="AU225">
        <f t="shared" si="108"/>
        <v>-1.6523872864173701</v>
      </c>
      <c r="AX225">
        <f>AW2*AM225</f>
        <v>9.6664399999999997</v>
      </c>
      <c r="AY225">
        <f t="shared" si="109"/>
        <v>11.31882728641737</v>
      </c>
    </row>
    <row r="226" spans="6:51" x14ac:dyDescent="0.25">
      <c r="F226">
        <f t="shared" si="110"/>
        <v>225</v>
      </c>
      <c r="G226">
        <f t="shared" si="85"/>
        <v>1.0329245062257959</v>
      </c>
      <c r="H226">
        <f t="shared" si="111"/>
        <v>1.7738742729690022E-2</v>
      </c>
      <c r="K226">
        <f t="shared" si="86"/>
        <v>1.8037145469489001E-2</v>
      </c>
      <c r="L226">
        <f>ACOS(-J2*K226)</f>
        <v>1.5731326932982563</v>
      </c>
      <c r="N226">
        <f t="shared" si="87"/>
        <v>0.99983737037285403</v>
      </c>
      <c r="O226">
        <f t="shared" si="88"/>
        <v>2.7463942530333792E-2</v>
      </c>
      <c r="P226">
        <f>M2*N226*O226</f>
        <v>2.7231974530534744E-2</v>
      </c>
      <c r="Q226">
        <f t="shared" si="89"/>
        <v>2.7467396232191774E-2</v>
      </c>
      <c r="S226">
        <f t="shared" si="90"/>
        <v>1.803421209524652E-2</v>
      </c>
      <c r="T226">
        <f>Q226*R2*S226</f>
        <v>6.3631816182641005E-5</v>
      </c>
      <c r="U226">
        <f>D2*E2*G2*(P226+T226)</f>
        <v>1059621.3088786707</v>
      </c>
      <c r="V226">
        <f t="shared" si="91"/>
        <v>1059.6213088786708</v>
      </c>
      <c r="W226" s="2">
        <v>22.2</v>
      </c>
      <c r="X226">
        <f t="shared" si="92"/>
        <v>383.39400000000001</v>
      </c>
      <c r="Y226" s="6">
        <f t="shared" si="93"/>
        <v>295.5</v>
      </c>
      <c r="Z226">
        <f t="shared" si="94"/>
        <v>2.2354798851418054</v>
      </c>
      <c r="AA226" s="2">
        <v>25</v>
      </c>
      <c r="AB226">
        <f t="shared" si="95"/>
        <v>431.75</v>
      </c>
      <c r="AC226" s="6">
        <f t="shared" si="84"/>
        <v>298.3</v>
      </c>
      <c r="AD226">
        <f t="shared" si="96"/>
        <v>2.597066958624318</v>
      </c>
      <c r="AE226" s="8">
        <v>89</v>
      </c>
      <c r="AF226">
        <f t="shared" si="97"/>
        <v>0.89</v>
      </c>
      <c r="AG226" s="8">
        <v>98</v>
      </c>
      <c r="AH226">
        <f t="shared" si="98"/>
        <v>0.98</v>
      </c>
      <c r="AI226">
        <f t="shared" si="99"/>
        <v>2.2510799403073061</v>
      </c>
      <c r="AL226">
        <f t="shared" si="100"/>
        <v>798.00023087943316</v>
      </c>
      <c r="AM226" s="12">
        <v>13.998799999999999</v>
      </c>
      <c r="AN226">
        <f t="shared" si="101"/>
        <v>1.7542350814325799E-2</v>
      </c>
      <c r="AO226" s="6">
        <f t="shared" si="102"/>
        <v>7610386570.7108774</v>
      </c>
      <c r="AP226">
        <f t="shared" si="103"/>
        <v>7903100760.0574884</v>
      </c>
      <c r="AQ226">
        <f t="shared" si="104"/>
        <v>7756743665.3841829</v>
      </c>
      <c r="AR226">
        <f t="shared" si="105"/>
        <v>38.031314191378648</v>
      </c>
      <c r="AS226">
        <f t="shared" si="106"/>
        <v>0.12994960883153969</v>
      </c>
      <c r="AT226">
        <f t="shared" si="107"/>
        <v>-0.32631782640066015</v>
      </c>
      <c r="AU226">
        <f t="shared" si="108"/>
        <v>-1.6127130823664664</v>
      </c>
      <c r="AX226">
        <f>AW2*AM226</f>
        <v>9.7991599999999988</v>
      </c>
      <c r="AY226">
        <f t="shared" si="109"/>
        <v>11.411873082366466</v>
      </c>
    </row>
    <row r="227" spans="6:51" x14ac:dyDescent="0.25">
      <c r="F227">
        <f t="shared" si="110"/>
        <v>226</v>
      </c>
      <c r="G227">
        <f t="shared" si="85"/>
        <v>1.0329238339376225</v>
      </c>
      <c r="H227">
        <f t="shared" si="111"/>
        <v>1.7861606977562425E-2</v>
      </c>
      <c r="K227">
        <f t="shared" si="86"/>
        <v>1.8037133727305126E-2</v>
      </c>
      <c r="L227">
        <f>ACOS(-J2*K227)</f>
        <v>1.5731326917772785</v>
      </c>
      <c r="N227">
        <f t="shared" si="87"/>
        <v>0.99983737058454614</v>
      </c>
      <c r="O227">
        <f t="shared" si="88"/>
        <v>2.7463942503787059E-2</v>
      </c>
      <c r="P227">
        <f>M2*N227*O227</f>
        <v>2.7231974509977965E-2</v>
      </c>
      <c r="Q227">
        <f t="shared" si="89"/>
        <v>2.7467396205635024E-2</v>
      </c>
      <c r="S227">
        <f t="shared" si="90"/>
        <v>1.8034200358790591E-2</v>
      </c>
      <c r="T227">
        <f>Q227*R2*S227</f>
        <v>6.3631774710271399E-5</v>
      </c>
      <c r="U227">
        <f>D2*E2*G2*(P227+T227)</f>
        <v>1059621.3064706859</v>
      </c>
      <c r="V227">
        <f t="shared" si="91"/>
        <v>1059.6213064706858</v>
      </c>
      <c r="W227" s="2">
        <v>22.1</v>
      </c>
      <c r="X227">
        <f t="shared" si="92"/>
        <v>381.66700000000003</v>
      </c>
      <c r="Y227" s="6">
        <f t="shared" si="93"/>
        <v>295.40000000000003</v>
      </c>
      <c r="Z227">
        <f t="shared" si="94"/>
        <v>2.223425053404688</v>
      </c>
      <c r="AA227" s="2">
        <v>28</v>
      </c>
      <c r="AB227">
        <f t="shared" si="95"/>
        <v>483.56</v>
      </c>
      <c r="AC227" s="6">
        <f t="shared" si="84"/>
        <v>301.3</v>
      </c>
      <c r="AD227">
        <f t="shared" si="96"/>
        <v>3.0402092404813938</v>
      </c>
      <c r="AE227" s="8">
        <v>73</v>
      </c>
      <c r="AF227">
        <f t="shared" si="97"/>
        <v>0.73</v>
      </c>
      <c r="AG227" s="8">
        <v>96</v>
      </c>
      <c r="AH227">
        <f t="shared" si="98"/>
        <v>0.96</v>
      </c>
      <c r="AI227">
        <f t="shared" si="99"/>
        <v>2.1769203984099588</v>
      </c>
      <c r="AL227">
        <f t="shared" si="100"/>
        <v>798.00022906598099</v>
      </c>
      <c r="AM227" s="12">
        <v>11.660400000000001</v>
      </c>
      <c r="AN227">
        <f t="shared" si="101"/>
        <v>1.461202588080446E-2</v>
      </c>
      <c r="AO227" s="6">
        <f t="shared" si="102"/>
        <v>7600085213.0842552</v>
      </c>
      <c r="AP227">
        <f t="shared" si="103"/>
        <v>8226008498.8858423</v>
      </c>
      <c r="AQ227">
        <f t="shared" si="104"/>
        <v>7913046855.9850483</v>
      </c>
      <c r="AR227">
        <f t="shared" si="105"/>
        <v>38.797668734894692</v>
      </c>
      <c r="AS227">
        <f t="shared" si="106"/>
        <v>0.13343853261357</v>
      </c>
      <c r="AT227">
        <f t="shared" si="107"/>
        <v>-0.33027376506091394</v>
      </c>
      <c r="AU227">
        <f t="shared" si="108"/>
        <v>-1.7098616251756309</v>
      </c>
      <c r="AX227">
        <f>AW2*AM227</f>
        <v>8.1622800000000009</v>
      </c>
      <c r="AY227">
        <f t="shared" si="109"/>
        <v>9.8721416251756313</v>
      </c>
    </row>
    <row r="228" spans="6:51" x14ac:dyDescent="0.25">
      <c r="F228">
        <f t="shared" si="110"/>
        <v>227</v>
      </c>
      <c r="G228">
        <f t="shared" si="85"/>
        <v>1.0329231586727277</v>
      </c>
      <c r="H228">
        <f t="shared" si="111"/>
        <v>1.7984469610524779E-2</v>
      </c>
      <c r="K228">
        <f t="shared" si="86"/>
        <v>1.8037121933129847E-2</v>
      </c>
      <c r="L228">
        <f>ACOS(-J2*K228)</f>
        <v>1.5731326902495664</v>
      </c>
      <c r="N228">
        <f t="shared" si="87"/>
        <v>0.99983737079717538</v>
      </c>
      <c r="O228">
        <f t="shared" si="88"/>
        <v>2.7463942477122777E-2</v>
      </c>
      <c r="P228">
        <f>M2*N228*O228</f>
        <v>2.7231974489330152E-2</v>
      </c>
      <c r="Q228">
        <f t="shared" si="89"/>
        <v>2.7467396178960681E-2</v>
      </c>
      <c r="S228">
        <f t="shared" si="90"/>
        <v>1.8034188570368613E-2</v>
      </c>
      <c r="T228">
        <f>Q228*R2*S228</f>
        <v>6.3631733054272707E-5</v>
      </c>
      <c r="U228">
        <f>D2*E2*G2*(P228+T228)</f>
        <v>1059621.3040520384</v>
      </c>
      <c r="V228">
        <f t="shared" si="91"/>
        <v>1059.6213040520383</v>
      </c>
      <c r="W228" s="2">
        <v>22</v>
      </c>
      <c r="X228">
        <f t="shared" si="92"/>
        <v>379.94</v>
      </c>
      <c r="Y228" s="6">
        <f t="shared" si="93"/>
        <v>295.3</v>
      </c>
      <c r="Z228">
        <f t="shared" si="94"/>
        <v>2.2114271288940266</v>
      </c>
      <c r="AA228" s="2">
        <v>29</v>
      </c>
      <c r="AB228">
        <f t="shared" si="95"/>
        <v>500.83</v>
      </c>
      <c r="AC228" s="6">
        <f t="shared" si="84"/>
        <v>302.3</v>
      </c>
      <c r="AD228">
        <f t="shared" si="96"/>
        <v>3.2019052325811828</v>
      </c>
      <c r="AE228" s="8">
        <v>64</v>
      </c>
      <c r="AF228">
        <f t="shared" si="97"/>
        <v>0.64</v>
      </c>
      <c r="AG228" s="8">
        <v>96</v>
      </c>
      <c r="AH228">
        <f t="shared" si="98"/>
        <v>0.96</v>
      </c>
      <c r="AI228">
        <f t="shared" si="99"/>
        <v>2.0860946962951115</v>
      </c>
      <c r="AL228">
        <f t="shared" si="100"/>
        <v>798.00022724449889</v>
      </c>
      <c r="AM228" s="12">
        <v>11.9764</v>
      </c>
      <c r="AN228">
        <f t="shared" si="101"/>
        <v>1.5008015776329544E-2</v>
      </c>
      <c r="AO228" s="6">
        <f t="shared" si="102"/>
        <v>7589794316.8739386</v>
      </c>
      <c r="AP228">
        <f t="shared" si="103"/>
        <v>8335811539.003027</v>
      </c>
      <c r="AQ228">
        <f t="shared" si="104"/>
        <v>7962802927.9384823</v>
      </c>
      <c r="AR228">
        <f t="shared" si="105"/>
        <v>39.041622755682383</v>
      </c>
      <c r="AS228">
        <f t="shared" si="106"/>
        <v>0.13779353114357545</v>
      </c>
      <c r="AT228">
        <f t="shared" si="107"/>
        <v>-0.32973917870195507</v>
      </c>
      <c r="AU228">
        <f t="shared" si="108"/>
        <v>-1.7738922742376173</v>
      </c>
      <c r="AX228">
        <f>AW2*AM228</f>
        <v>8.3834799999999987</v>
      </c>
      <c r="AY228">
        <f t="shared" si="109"/>
        <v>10.157372274237616</v>
      </c>
    </row>
    <row r="229" spans="6:51" x14ac:dyDescent="0.25">
      <c r="F229">
        <f t="shared" si="110"/>
        <v>228</v>
      </c>
      <c r="G229">
        <f t="shared" si="85"/>
        <v>1.0329224804311723</v>
      </c>
      <c r="H229">
        <f t="shared" si="111"/>
        <v>1.8107330617468761E-2</v>
      </c>
      <c r="K229">
        <f t="shared" si="86"/>
        <v>1.8037110086964226E-2</v>
      </c>
      <c r="L229">
        <f>ACOS(-J2*K229)</f>
        <v>1.57313268871512</v>
      </c>
      <c r="N229">
        <f t="shared" si="87"/>
        <v>0.99983737101074177</v>
      </c>
      <c r="O229">
        <f t="shared" si="88"/>
        <v>2.7463942450340961E-2</v>
      </c>
      <c r="P229">
        <f>M2*N229*O229</f>
        <v>2.7231974468591321E-2</v>
      </c>
      <c r="Q229">
        <f t="shared" si="89"/>
        <v>2.7467396152168758E-2</v>
      </c>
      <c r="S229">
        <f t="shared" si="90"/>
        <v>1.8034176729981644E-2</v>
      </c>
      <c r="T229">
        <f>Q229*R2*S229</f>
        <v>6.3631691214648725E-5</v>
      </c>
      <c r="U229">
        <f>D2*E2*G2*(P229+T229)</f>
        <v>1059621.3016227295</v>
      </c>
      <c r="V229">
        <f t="shared" si="91"/>
        <v>1059.6213016227296</v>
      </c>
      <c r="W229" s="2">
        <v>21</v>
      </c>
      <c r="X229">
        <f t="shared" si="92"/>
        <v>362.67</v>
      </c>
      <c r="Y229" s="6">
        <f t="shared" si="93"/>
        <v>294.3</v>
      </c>
      <c r="Z229">
        <f t="shared" si="94"/>
        <v>2.0945280629249932</v>
      </c>
      <c r="AA229" s="2">
        <v>28</v>
      </c>
      <c r="AB229">
        <f t="shared" si="95"/>
        <v>483.56</v>
      </c>
      <c r="AC229" s="6">
        <f t="shared" si="84"/>
        <v>301.3</v>
      </c>
      <c r="AD229">
        <f t="shared" si="96"/>
        <v>3.0402092404813938</v>
      </c>
      <c r="AE229" s="8">
        <v>71</v>
      </c>
      <c r="AF229">
        <f t="shared" si="97"/>
        <v>0.71</v>
      </c>
      <c r="AG229" s="8">
        <v>95</v>
      </c>
      <c r="AH229">
        <f t="shared" si="98"/>
        <v>0.95</v>
      </c>
      <c r="AI229">
        <f t="shared" si="99"/>
        <v>2.0741751102602666</v>
      </c>
      <c r="AL229">
        <f t="shared" si="100"/>
        <v>798.00022541498777</v>
      </c>
      <c r="AM229" s="12">
        <v>10.427999999999999</v>
      </c>
      <c r="AN229">
        <f t="shared" si="101"/>
        <v>1.3067665481644541E-2</v>
      </c>
      <c r="AO229" s="6">
        <f t="shared" si="102"/>
        <v>7487459175.1471529</v>
      </c>
      <c r="AP229">
        <f t="shared" si="103"/>
        <v>8226008498.8858423</v>
      </c>
      <c r="AQ229">
        <f t="shared" si="104"/>
        <v>7856733837.0164976</v>
      </c>
      <c r="AR229">
        <f t="shared" si="105"/>
        <v>38.521566002891888</v>
      </c>
      <c r="AS229">
        <f t="shared" si="106"/>
        <v>0.13837204518941026</v>
      </c>
      <c r="AT229">
        <f t="shared" si="107"/>
        <v>-0.33235865159977984</v>
      </c>
      <c r="AU229">
        <f t="shared" si="108"/>
        <v>-1.7715739368562213</v>
      </c>
      <c r="AX229">
        <f>AW2*AM229</f>
        <v>7.299599999999999</v>
      </c>
      <c r="AY229">
        <f t="shared" si="109"/>
        <v>9.071173936856221</v>
      </c>
    </row>
    <row r="230" spans="6:51" x14ac:dyDescent="0.25">
      <c r="F230">
        <f t="shared" si="110"/>
        <v>229</v>
      </c>
      <c r="G230">
        <f t="shared" si="85"/>
        <v>1.0329217992130175</v>
      </c>
      <c r="H230">
        <f t="shared" si="111"/>
        <v>1.8230189987286222E-2</v>
      </c>
      <c r="K230">
        <f t="shared" si="86"/>
        <v>1.8037098188809331E-2</v>
      </c>
      <c r="L230">
        <f>ACOS(-J2*K230)</f>
        <v>1.5731326871739393</v>
      </c>
      <c r="N230">
        <f t="shared" si="87"/>
        <v>0.99983737122524541</v>
      </c>
      <c r="O230">
        <f t="shared" si="88"/>
        <v>2.7463942423441613E-2</v>
      </c>
      <c r="P230">
        <f>M2*N230*O230</f>
        <v>2.7231974447761483E-2</v>
      </c>
      <c r="Q230">
        <f t="shared" si="89"/>
        <v>2.7467396125259259E-2</v>
      </c>
      <c r="S230">
        <f t="shared" si="90"/>
        <v>1.8034164837630758E-2</v>
      </c>
      <c r="T230">
        <f>Q230*R2*S230</f>
        <v>6.3631649191403259E-5</v>
      </c>
      <c r="U230">
        <f>D2*E2*G2*(P230+T230)</f>
        <v>1059621.2991827591</v>
      </c>
      <c r="V230">
        <f t="shared" si="91"/>
        <v>1059.6212991827592</v>
      </c>
      <c r="W230" s="2">
        <v>22.1</v>
      </c>
      <c r="X230">
        <f t="shared" si="92"/>
        <v>381.66700000000003</v>
      </c>
      <c r="Y230" s="6">
        <f t="shared" si="93"/>
        <v>295.40000000000003</v>
      </c>
      <c r="Z230">
        <f t="shared" si="94"/>
        <v>2.223425053404688</v>
      </c>
      <c r="AA230" s="2">
        <v>28.5</v>
      </c>
      <c r="AB230">
        <f t="shared" si="95"/>
        <v>492.19499999999999</v>
      </c>
      <c r="AC230" s="6">
        <f t="shared" si="84"/>
        <v>301.8</v>
      </c>
      <c r="AD230">
        <f t="shared" si="96"/>
        <v>3.1201438467792553</v>
      </c>
      <c r="AE230" s="8">
        <v>74</v>
      </c>
      <c r="AF230">
        <f t="shared" si="97"/>
        <v>0.74</v>
      </c>
      <c r="AG230" s="8">
        <v>96</v>
      </c>
      <c r="AH230">
        <f t="shared" si="98"/>
        <v>0.96</v>
      </c>
      <c r="AI230">
        <f t="shared" si="99"/>
        <v>2.2216972489425748</v>
      </c>
      <c r="AL230">
        <f t="shared" si="100"/>
        <v>798.0002235774474</v>
      </c>
      <c r="AM230" s="12">
        <v>15.452399999999999</v>
      </c>
      <c r="AN230">
        <f t="shared" si="101"/>
        <v>1.9363904349207636E-2</v>
      </c>
      <c r="AO230" s="6">
        <f t="shared" si="102"/>
        <v>7600085213.0842552</v>
      </c>
      <c r="AP230">
        <f t="shared" si="103"/>
        <v>8280773520.7485352</v>
      </c>
      <c r="AQ230">
        <f t="shared" si="104"/>
        <v>7940429366.9163952</v>
      </c>
      <c r="AR230">
        <f t="shared" si="105"/>
        <v>38.931925185991084</v>
      </c>
      <c r="AS230">
        <f t="shared" si="106"/>
        <v>0.13132497495082343</v>
      </c>
      <c r="AT230">
        <f t="shared" si="107"/>
        <v>-0.32385872912856967</v>
      </c>
      <c r="AU230">
        <f t="shared" si="108"/>
        <v>-1.6558035679457102</v>
      </c>
      <c r="AX230">
        <f>AW2*AM230</f>
        <v>10.816679999999998</v>
      </c>
      <c r="AY230">
        <f t="shared" si="109"/>
        <v>12.472483567945709</v>
      </c>
    </row>
    <row r="231" spans="6:51" x14ac:dyDescent="0.25">
      <c r="F231">
        <f t="shared" si="110"/>
        <v>230</v>
      </c>
      <c r="G231">
        <f t="shared" si="85"/>
        <v>1.0329211150183253</v>
      </c>
      <c r="H231">
        <f t="shared" si="111"/>
        <v>1.8353047708869169E-2</v>
      </c>
      <c r="K231">
        <f t="shared" si="86"/>
        <v>1.8037086238666244E-2</v>
      </c>
      <c r="L231">
        <f>ACOS(-J2*K231)</f>
        <v>1.5731326856260244</v>
      </c>
      <c r="N231">
        <f t="shared" si="87"/>
        <v>0.99983737144068607</v>
      </c>
      <c r="O231">
        <f t="shared" si="88"/>
        <v>2.7463942396424718E-2</v>
      </c>
      <c r="P231">
        <f>M2*N231*O231</f>
        <v>2.7231974426840607E-2</v>
      </c>
      <c r="Q231">
        <f t="shared" si="89"/>
        <v>2.746739609823217E-2</v>
      </c>
      <c r="S231">
        <f t="shared" si="90"/>
        <v>1.8034152893317029E-2</v>
      </c>
      <c r="T231">
        <f>Q231*R2*S231</f>
        <v>6.3631606984540038E-5</v>
      </c>
      <c r="U231">
        <f>D2*E2*G2*(P231+T231)</f>
        <v>1059621.2967321267</v>
      </c>
      <c r="V231">
        <f t="shared" si="91"/>
        <v>1059.6212967321267</v>
      </c>
      <c r="W231" s="2">
        <v>23</v>
      </c>
      <c r="X231">
        <f t="shared" si="92"/>
        <v>397.21</v>
      </c>
      <c r="Y231" s="6">
        <f t="shared" si="93"/>
        <v>296.3</v>
      </c>
      <c r="Z231">
        <f t="shared" si="94"/>
        <v>2.3339947564661481</v>
      </c>
      <c r="AA231" s="2">
        <v>29</v>
      </c>
      <c r="AB231">
        <f t="shared" si="95"/>
        <v>500.83</v>
      </c>
      <c r="AC231" s="6">
        <f t="shared" si="84"/>
        <v>302.3</v>
      </c>
      <c r="AD231">
        <f t="shared" si="96"/>
        <v>3.2019052325811828</v>
      </c>
      <c r="AE231" s="8">
        <v>71</v>
      </c>
      <c r="AF231">
        <f t="shared" si="97"/>
        <v>0.71</v>
      </c>
      <c r="AG231" s="8">
        <v>96</v>
      </c>
      <c r="AH231">
        <f t="shared" si="98"/>
        <v>0.96</v>
      </c>
      <c r="AI231">
        <f t="shared" si="99"/>
        <v>2.2569938406700709</v>
      </c>
      <c r="AL231">
        <f t="shared" si="100"/>
        <v>798.00022173187733</v>
      </c>
      <c r="AM231" s="12">
        <v>9.7960000000000012</v>
      </c>
      <c r="AN231">
        <f t="shared" si="101"/>
        <v>1.2275685812141781E-2</v>
      </c>
      <c r="AO231" s="6">
        <f t="shared" si="102"/>
        <v>7693174893.707921</v>
      </c>
      <c r="AP231">
        <f t="shared" si="103"/>
        <v>8335811539.003027</v>
      </c>
      <c r="AQ231">
        <f t="shared" si="104"/>
        <v>8014493216.3554745</v>
      </c>
      <c r="AR231">
        <f t="shared" si="105"/>
        <v>39.295060239790892</v>
      </c>
      <c r="AS231">
        <f t="shared" si="106"/>
        <v>0.12967387400245925</v>
      </c>
      <c r="AT231">
        <f t="shared" si="107"/>
        <v>-0.33342782415360855</v>
      </c>
      <c r="AU231">
        <f t="shared" si="108"/>
        <v>-1.6989957121597985</v>
      </c>
      <c r="AX231">
        <f>AW2*AM231</f>
        <v>6.8572000000000006</v>
      </c>
      <c r="AY231">
        <f t="shared" si="109"/>
        <v>8.5561957121597985</v>
      </c>
    </row>
    <row r="232" spans="6:51" x14ac:dyDescent="0.25">
      <c r="F232">
        <f t="shared" si="110"/>
        <v>231</v>
      </c>
      <c r="G232">
        <f t="shared" si="85"/>
        <v>1.0329204278471573</v>
      </c>
      <c r="H232">
        <f t="shared" si="111"/>
        <v>1.8475903771109723E-2</v>
      </c>
      <c r="K232">
        <f t="shared" si="86"/>
        <v>1.8037074236536048E-2</v>
      </c>
      <c r="L232">
        <f>ACOS(-J2*K232)</f>
        <v>1.5731326840713757</v>
      </c>
      <c r="N232">
        <f t="shared" si="87"/>
        <v>0.99983737165706388</v>
      </c>
      <c r="O232">
        <f t="shared" si="88"/>
        <v>2.7463942369290301E-2</v>
      </c>
      <c r="P232">
        <f>M2*N232*O232</f>
        <v>2.7231974405828731E-2</v>
      </c>
      <c r="Q232">
        <f t="shared" si="89"/>
        <v>2.7467396071087516E-2</v>
      </c>
      <c r="S232">
        <f t="shared" si="90"/>
        <v>1.8034140897041542E-2</v>
      </c>
      <c r="T232">
        <f>Q232*R2*S232</f>
        <v>6.3631564594062963E-5</v>
      </c>
      <c r="U232">
        <f>D2*E2*G2*(P232+T232)</f>
        <v>1059621.2942708337</v>
      </c>
      <c r="V232">
        <f t="shared" si="91"/>
        <v>1059.6212942708337</v>
      </c>
      <c r="W232" s="2">
        <v>23.5</v>
      </c>
      <c r="X232">
        <f t="shared" si="92"/>
        <v>405.84499999999997</v>
      </c>
      <c r="Y232" s="6">
        <f t="shared" si="93"/>
        <v>296.8</v>
      </c>
      <c r="Z232">
        <f t="shared" si="94"/>
        <v>2.3974761634350776</v>
      </c>
      <c r="AA232" s="2">
        <v>29</v>
      </c>
      <c r="AB232">
        <f t="shared" si="95"/>
        <v>500.83</v>
      </c>
      <c r="AC232" s="6">
        <f t="shared" si="84"/>
        <v>302.3</v>
      </c>
      <c r="AD232">
        <f t="shared" si="96"/>
        <v>3.2019052325811828</v>
      </c>
      <c r="AE232" s="8">
        <v>72</v>
      </c>
      <c r="AF232">
        <f t="shared" si="97"/>
        <v>0.72</v>
      </c>
      <c r="AG232" s="8">
        <v>96</v>
      </c>
      <c r="AH232">
        <f t="shared" si="98"/>
        <v>0.96</v>
      </c>
      <c r="AI232">
        <f t="shared" si="99"/>
        <v>2.3034744421780631</v>
      </c>
      <c r="AL232">
        <f t="shared" si="100"/>
        <v>798.00021987827893</v>
      </c>
      <c r="AM232" s="12">
        <v>14.378</v>
      </c>
      <c r="AN232">
        <f t="shared" si="101"/>
        <v>1.8017538895156088E-2</v>
      </c>
      <c r="AO232" s="6">
        <f t="shared" si="102"/>
        <v>7745259436.8026133</v>
      </c>
      <c r="AP232">
        <f t="shared" si="103"/>
        <v>8335811539.003027</v>
      </c>
      <c r="AQ232">
        <f t="shared" si="104"/>
        <v>8040535487.9028206</v>
      </c>
      <c r="AR232">
        <f t="shared" si="105"/>
        <v>39.422745497187528</v>
      </c>
      <c r="AS232">
        <f t="shared" si="106"/>
        <v>0.12751917953215158</v>
      </c>
      <c r="AT232">
        <f t="shared" si="107"/>
        <v>-0.32567632249153927</v>
      </c>
      <c r="AU232">
        <f t="shared" si="108"/>
        <v>-1.6372257310094733</v>
      </c>
      <c r="AX232">
        <f>AW2*AM232</f>
        <v>10.064599999999999</v>
      </c>
      <c r="AY232">
        <f t="shared" si="109"/>
        <v>11.701825731009471</v>
      </c>
    </row>
    <row r="233" spans="6:51" x14ac:dyDescent="0.25">
      <c r="F233">
        <f t="shared" si="110"/>
        <v>232</v>
      </c>
      <c r="G233">
        <f t="shared" si="85"/>
        <v>1.0329197376995758</v>
      </c>
      <c r="H233">
        <f t="shared" si="111"/>
        <v>1.859875816290019E-2</v>
      </c>
      <c r="K233">
        <f t="shared" si="86"/>
        <v>1.8037062182419818E-2</v>
      </c>
      <c r="L233">
        <f>ACOS(-J2*K233)</f>
        <v>1.5731326825099932</v>
      </c>
      <c r="N233">
        <f t="shared" si="87"/>
        <v>0.99983737187437871</v>
      </c>
      <c r="O233">
        <f t="shared" si="88"/>
        <v>2.7463942342038347E-2</v>
      </c>
      <c r="P233">
        <f>M2*N233*O233</f>
        <v>2.7231974384725827E-2</v>
      </c>
      <c r="Q233">
        <f t="shared" si="89"/>
        <v>2.7467396043825278E-2</v>
      </c>
      <c r="S233">
        <f t="shared" si="90"/>
        <v>1.8034128848805377E-2</v>
      </c>
      <c r="T233">
        <f>Q233*R2*S233</f>
        <v>6.363152201997579E-5</v>
      </c>
      <c r="U233">
        <f>D2*E2*G2*(P233+T233)</f>
        <v>1059621.2917988794</v>
      </c>
      <c r="V233">
        <f t="shared" si="91"/>
        <v>1059.6212917988794</v>
      </c>
      <c r="W233" s="2">
        <v>23</v>
      </c>
      <c r="X233">
        <f t="shared" si="92"/>
        <v>397.21</v>
      </c>
      <c r="Y233" s="6">
        <f t="shared" si="93"/>
        <v>296.3</v>
      </c>
      <c r="Z233">
        <f t="shared" si="94"/>
        <v>2.3339947564661481</v>
      </c>
      <c r="AA233" s="2">
        <v>24.5</v>
      </c>
      <c r="AB233">
        <f t="shared" si="95"/>
        <v>423.11500000000001</v>
      </c>
      <c r="AC233" s="6">
        <f t="shared" si="84"/>
        <v>297.8</v>
      </c>
      <c r="AD233">
        <f t="shared" si="96"/>
        <v>2.5289819903542559</v>
      </c>
      <c r="AE233" s="8">
        <v>73</v>
      </c>
      <c r="AF233">
        <f t="shared" si="97"/>
        <v>0.73</v>
      </c>
      <c r="AG233" s="8">
        <v>98</v>
      </c>
      <c r="AH233">
        <f t="shared" si="98"/>
        <v>0.98</v>
      </c>
      <c r="AI233">
        <f t="shared" si="99"/>
        <v>2.0667358571477159</v>
      </c>
      <c r="AL233">
        <f t="shared" si="100"/>
        <v>798.0002180166515</v>
      </c>
      <c r="AM233" s="12">
        <v>14.22</v>
      </c>
      <c r="AN233">
        <f t="shared" si="101"/>
        <v>1.7819544003812891E-2</v>
      </c>
      <c r="AO233" s="6">
        <f t="shared" si="102"/>
        <v>7693174893.707921</v>
      </c>
      <c r="AP233">
        <f t="shared" si="103"/>
        <v>7850221478.4973993</v>
      </c>
      <c r="AQ233">
        <f t="shared" si="104"/>
        <v>7771698186.1026602</v>
      </c>
      <c r="AR233">
        <f t="shared" si="105"/>
        <v>38.104636206461343</v>
      </c>
      <c r="AS233">
        <f>(0.34-(0.14*SQRT(AI233)))</f>
        <v>0.13873395020497065</v>
      </c>
      <c r="AT233">
        <f t="shared" si="107"/>
        <v>-0.32594361559485258</v>
      </c>
      <c r="AU233">
        <f t="shared" si="108"/>
        <v>-1.7230705139696456</v>
      </c>
      <c r="AX233">
        <f>AW2*AM233</f>
        <v>9.9540000000000006</v>
      </c>
      <c r="AY233">
        <f t="shared" si="109"/>
        <v>11.677070513969646</v>
      </c>
    </row>
    <row r="234" spans="6:51" x14ac:dyDescent="0.25">
      <c r="F234">
        <f t="shared" si="110"/>
        <v>233</v>
      </c>
      <c r="G234">
        <f t="shared" si="85"/>
        <v>1.0329190445756429</v>
      </c>
      <c r="H234">
        <f t="shared" si="111"/>
        <v>1.8721610873133017E-2</v>
      </c>
      <c r="K234">
        <f t="shared" si="86"/>
        <v>1.8037050076318645E-2</v>
      </c>
      <c r="L234">
        <f>ACOS(-J2*K234)</f>
        <v>1.5731326809418769</v>
      </c>
      <c r="N234">
        <f t="shared" si="87"/>
        <v>0.99983737209263068</v>
      </c>
      <c r="O234">
        <f t="shared" si="88"/>
        <v>2.7463942314668869E-2</v>
      </c>
      <c r="P234">
        <f>M2*N234*O234</f>
        <v>2.7231974363531919E-2</v>
      </c>
      <c r="Q234">
        <f t="shared" si="89"/>
        <v>2.7467396016445472E-2</v>
      </c>
      <c r="S234">
        <f t="shared" si="90"/>
        <v>1.8034116748609618E-2</v>
      </c>
      <c r="T234">
        <f>Q234*R2*S234</f>
        <v>6.3631479262282408E-5</v>
      </c>
      <c r="U234">
        <f>D2*E2*G2*(P234+T234)</f>
        <v>1059621.2893162644</v>
      </c>
      <c r="V234">
        <f t="shared" si="91"/>
        <v>1059.6212893162644</v>
      </c>
      <c r="W234" s="2">
        <v>20.5</v>
      </c>
      <c r="X234">
        <f t="shared" si="92"/>
        <v>354.03499999999997</v>
      </c>
      <c r="Y234" s="6">
        <f t="shared" si="93"/>
        <v>293.8</v>
      </c>
      <c r="Z234">
        <f t="shared" si="94"/>
        <v>2.0381340673462596</v>
      </c>
      <c r="AA234" s="2">
        <v>27</v>
      </c>
      <c r="AB234">
        <f t="shared" si="95"/>
        <v>466.28999999999996</v>
      </c>
      <c r="AC234" s="6">
        <f t="shared" si="84"/>
        <v>300.3</v>
      </c>
      <c r="AD234">
        <f t="shared" si="96"/>
        <v>2.8856828078154693</v>
      </c>
      <c r="AE234" s="8">
        <v>87</v>
      </c>
      <c r="AF234">
        <f t="shared" si="97"/>
        <v>0.87</v>
      </c>
      <c r="AG234" s="8">
        <v>97</v>
      </c>
      <c r="AH234">
        <f t="shared" si="98"/>
        <v>0.97</v>
      </c>
      <c r="AI234">
        <f t="shared" si="99"/>
        <v>2.2437670440626647</v>
      </c>
      <c r="AL234">
        <f t="shared" si="100"/>
        <v>798.00021614699551</v>
      </c>
      <c r="AM234" s="12">
        <v>14.820400000000001</v>
      </c>
      <c r="AN234">
        <f t="shared" si="101"/>
        <v>1.8571924794153202E-2</v>
      </c>
      <c r="AO234" s="6">
        <f t="shared" si="102"/>
        <v>7436681431.5614634</v>
      </c>
      <c r="AP234">
        <f t="shared" si="103"/>
        <v>8117293828.9158564</v>
      </c>
      <c r="AQ234">
        <f t="shared" si="104"/>
        <v>7776987630.2386599</v>
      </c>
      <c r="AR234">
        <f t="shared" si="105"/>
        <v>38.13057035106015</v>
      </c>
      <c r="AS234">
        <f t="shared" ref="AS234:AS297" si="112">(0.34-(0.14*SQRT(AI234)))</f>
        <v>0.1302910729996736</v>
      </c>
      <c r="AT234">
        <f t="shared" si="107"/>
        <v>-0.32492790152789314</v>
      </c>
      <c r="AU234">
        <f t="shared" si="108"/>
        <v>-1.6142655101997623</v>
      </c>
      <c r="AX234">
        <f>AW2*AM234</f>
        <v>10.374280000000001</v>
      </c>
      <c r="AY234">
        <f t="shared" si="109"/>
        <v>11.988545510199764</v>
      </c>
    </row>
    <row r="235" spans="6:51" x14ac:dyDescent="0.25">
      <c r="F235">
        <f t="shared" si="110"/>
        <v>234</v>
      </c>
      <c r="G235">
        <f t="shared" si="85"/>
        <v>1.0329183484754214</v>
      </c>
      <c r="H235">
        <f t="shared" si="111"/>
        <v>1.8844461890700791E-2</v>
      </c>
      <c r="K235">
        <f t="shared" si="86"/>
        <v>1.803703791823363E-2</v>
      </c>
      <c r="L235">
        <f>ACOS(-J2*K235)</f>
        <v>1.5731326793670271</v>
      </c>
      <c r="N235">
        <f t="shared" si="87"/>
        <v>0.99983737231181957</v>
      </c>
      <c r="O235">
        <f t="shared" si="88"/>
        <v>2.7463942287181863E-2</v>
      </c>
      <c r="P235">
        <f>M2*N235*O235</f>
        <v>2.7231974342246994E-2</v>
      </c>
      <c r="Q235">
        <f t="shared" si="89"/>
        <v>2.7467395988948092E-2</v>
      </c>
      <c r="S235">
        <f t="shared" si="90"/>
        <v>1.8034104596455366E-2</v>
      </c>
      <c r="T235">
        <f>Q235*R2*S235</f>
        <v>6.3631436320986666E-5</v>
      </c>
      <c r="U235">
        <f>D2*E2*G2*(P235+T235)</f>
        <v>1059621.2868229887</v>
      </c>
      <c r="V235">
        <f t="shared" si="91"/>
        <v>1059.6212868229886</v>
      </c>
      <c r="W235" s="2">
        <v>22</v>
      </c>
      <c r="X235">
        <f t="shared" si="92"/>
        <v>379.94</v>
      </c>
      <c r="Y235" s="6">
        <f t="shared" si="93"/>
        <v>295.3</v>
      </c>
      <c r="Z235">
        <f t="shared" si="94"/>
        <v>2.2114271288940266</v>
      </c>
      <c r="AA235" s="2">
        <v>27.5</v>
      </c>
      <c r="AB235">
        <f t="shared" si="95"/>
        <v>474.92500000000001</v>
      </c>
      <c r="AC235" s="6">
        <f t="shared" si="84"/>
        <v>300.8</v>
      </c>
      <c r="AD235">
        <f t="shared" si="96"/>
        <v>2.9620668940772426</v>
      </c>
      <c r="AE235" s="8">
        <v>85</v>
      </c>
      <c r="AF235">
        <f t="shared" si="97"/>
        <v>0.85</v>
      </c>
      <c r="AG235" s="8">
        <v>97</v>
      </c>
      <c r="AH235">
        <f t="shared" si="98"/>
        <v>0.97</v>
      </c>
      <c r="AI235">
        <f t="shared" si="99"/>
        <v>2.3314205874964307</v>
      </c>
      <c r="AL235">
        <f t="shared" si="100"/>
        <v>798.00021426931085</v>
      </c>
      <c r="AM235" s="12">
        <v>15.736800000000002</v>
      </c>
      <c r="AN235">
        <f t="shared" si="101"/>
        <v>1.9720295456824417E-2</v>
      </c>
      <c r="AO235" s="6">
        <f t="shared" si="102"/>
        <v>7589794316.8739386</v>
      </c>
      <c r="AP235">
        <f t="shared" si="103"/>
        <v>8171515569.1849499</v>
      </c>
      <c r="AQ235">
        <f t="shared" si="104"/>
        <v>7880654943.0294437</v>
      </c>
      <c r="AR235">
        <f t="shared" si="105"/>
        <v>38.638851185673367</v>
      </c>
      <c r="AS235">
        <f t="shared" si="112"/>
        <v>0.12623413856527502</v>
      </c>
      <c r="AT235">
        <f t="shared" si="107"/>
        <v>-0.32337760113328701</v>
      </c>
      <c r="AU235">
        <f t="shared" si="108"/>
        <v>-1.5772878619703992</v>
      </c>
      <c r="AX235">
        <f>AW2*AM235</f>
        <v>11.01576</v>
      </c>
      <c r="AY235">
        <f t="shared" si="109"/>
        <v>12.593047861970399</v>
      </c>
    </row>
    <row r="236" spans="6:51" x14ac:dyDescent="0.25">
      <c r="F236">
        <f t="shared" si="110"/>
        <v>235</v>
      </c>
      <c r="G236">
        <f t="shared" si="85"/>
        <v>1.0329176493989745</v>
      </c>
      <c r="H236">
        <f t="shared" si="111"/>
        <v>1.8967311204496271E-2</v>
      </c>
      <c r="K236">
        <f t="shared" si="86"/>
        <v>1.8037025708165875E-2</v>
      </c>
      <c r="L236">
        <f>ACOS(-J2*K236)</f>
        <v>1.573132677785444</v>
      </c>
      <c r="N236">
        <f t="shared" si="87"/>
        <v>0.99983737253194549</v>
      </c>
      <c r="O236">
        <f t="shared" si="88"/>
        <v>2.7463942259577333E-2</v>
      </c>
      <c r="P236">
        <f>M2*N236*O236</f>
        <v>2.7231974320871054E-2</v>
      </c>
      <c r="Q236">
        <f t="shared" si="89"/>
        <v>2.7467395961333147E-2</v>
      </c>
      <c r="S236">
        <f t="shared" si="90"/>
        <v>1.8034092392343722E-2</v>
      </c>
      <c r="T236">
        <f>Q236*R2*S236</f>
        <v>6.3631393196092481E-5</v>
      </c>
      <c r="U236">
        <f>D2*E2*G2*(P236+T236)</f>
        <v>1059621.2843190525</v>
      </c>
      <c r="V236">
        <f t="shared" si="91"/>
        <v>1059.6212843190524</v>
      </c>
      <c r="W236" s="2">
        <v>23</v>
      </c>
      <c r="X236">
        <f t="shared" si="92"/>
        <v>397.21</v>
      </c>
      <c r="Y236" s="6">
        <f t="shared" si="93"/>
        <v>296.3</v>
      </c>
      <c r="Z236">
        <f t="shared" si="94"/>
        <v>2.3339947564661481</v>
      </c>
      <c r="AA236" s="2">
        <v>28</v>
      </c>
      <c r="AB236">
        <f t="shared" si="95"/>
        <v>483.56</v>
      </c>
      <c r="AC236" s="6">
        <f t="shared" si="84"/>
        <v>301.3</v>
      </c>
      <c r="AD236">
        <f t="shared" si="96"/>
        <v>3.0402092404813938</v>
      </c>
      <c r="AE236" s="8">
        <v>80</v>
      </c>
      <c r="AF236">
        <f t="shared" si="97"/>
        <v>0.8</v>
      </c>
      <c r="AG236" s="8">
        <v>97</v>
      </c>
      <c r="AH236">
        <f t="shared" si="98"/>
        <v>0.97</v>
      </c>
      <c r="AI236">
        <f t="shared" si="99"/>
        <v>2.3480711530786396</v>
      </c>
      <c r="AL236">
        <f t="shared" si="100"/>
        <v>798.00021238359784</v>
      </c>
      <c r="AM236" s="12">
        <v>11.534000000000001</v>
      </c>
      <c r="AN236">
        <f t="shared" si="101"/>
        <v>1.4453630238453644E-2</v>
      </c>
      <c r="AO236" s="6">
        <f t="shared" si="102"/>
        <v>7693174893.707921</v>
      </c>
      <c r="AP236">
        <f t="shared" si="103"/>
        <v>8226008498.8858423</v>
      </c>
      <c r="AQ236">
        <f t="shared" si="104"/>
        <v>7959591696.2968817</v>
      </c>
      <c r="AR236">
        <f t="shared" si="105"/>
        <v>39.025878086943614</v>
      </c>
      <c r="AS236">
        <f t="shared" si="112"/>
        <v>0.12547215891558194</v>
      </c>
      <c r="AT236">
        <f t="shared" si="107"/>
        <v>-0.33048759917808757</v>
      </c>
      <c r="AU236">
        <f t="shared" si="108"/>
        <v>-1.6182857964232376</v>
      </c>
      <c r="AX236">
        <f>AW2*AM236</f>
        <v>8.0738000000000003</v>
      </c>
      <c r="AY236">
        <f t="shared" si="109"/>
        <v>9.6920857964232372</v>
      </c>
    </row>
    <row r="237" spans="6:51" x14ac:dyDescent="0.25">
      <c r="F237">
        <f t="shared" si="110"/>
        <v>236</v>
      </c>
      <c r="G237">
        <f t="shared" si="85"/>
        <v>1.0329169473463651</v>
      </c>
      <c r="H237">
        <f t="shared" si="111"/>
        <v>1.9090158803412357E-2</v>
      </c>
      <c r="K237">
        <f t="shared" si="86"/>
        <v>1.8037013446116475E-2</v>
      </c>
      <c r="L237">
        <f>ACOS(-J2*K237)</f>
        <v>1.5731326761971276</v>
      </c>
      <c r="N237">
        <f t="shared" si="87"/>
        <v>0.99983737275300844</v>
      </c>
      <c r="O237">
        <f t="shared" si="88"/>
        <v>2.7463942231855287E-2</v>
      </c>
      <c r="P237">
        <f>M2*N237*O237</f>
        <v>2.7231974299404115E-2</v>
      </c>
      <c r="Q237">
        <f t="shared" si="89"/>
        <v>2.746739593360064E-2</v>
      </c>
      <c r="S237">
        <f t="shared" si="90"/>
        <v>1.8034080136275783E-2</v>
      </c>
      <c r="T237">
        <f>Q237*R2*S237</f>
        <v>6.3631349887603727E-5</v>
      </c>
      <c r="U237">
        <f>D2*E2*G2*(P237+T237)</f>
        <v>1059621.2818044564</v>
      </c>
      <c r="V237">
        <f t="shared" si="91"/>
        <v>1059.6212818044564</v>
      </c>
      <c r="W237" s="2">
        <v>22</v>
      </c>
      <c r="X237">
        <f t="shared" si="92"/>
        <v>379.94</v>
      </c>
      <c r="Y237" s="6">
        <f t="shared" si="93"/>
        <v>295.3</v>
      </c>
      <c r="Z237">
        <f t="shared" si="94"/>
        <v>2.2114271288940266</v>
      </c>
      <c r="AA237" s="2">
        <v>26</v>
      </c>
      <c r="AB237">
        <f t="shared" si="95"/>
        <v>449.02</v>
      </c>
      <c r="AC237" s="6">
        <f t="shared" si="84"/>
        <v>299.3</v>
      </c>
      <c r="AD237">
        <f t="shared" si="96"/>
        <v>2.7380559832185698</v>
      </c>
      <c r="AE237" s="8">
        <v>89</v>
      </c>
      <c r="AF237">
        <f t="shared" si="97"/>
        <v>0.89</v>
      </c>
      <c r="AG237" s="8">
        <v>97</v>
      </c>
      <c r="AH237">
        <f t="shared" si="98"/>
        <v>0.97</v>
      </c>
      <c r="AI237">
        <f t="shared" si="99"/>
        <v>2.2909770700458667</v>
      </c>
      <c r="AL237">
        <f t="shared" si="100"/>
        <v>798.00021048985707</v>
      </c>
      <c r="AM237" s="12">
        <v>13.777600000000001</v>
      </c>
      <c r="AN237">
        <f t="shared" si="101"/>
        <v>1.7265158353207126E-2</v>
      </c>
      <c r="AO237" s="6">
        <f t="shared" si="102"/>
        <v>7589794316.8739386</v>
      </c>
      <c r="AP237">
        <f t="shared" si="103"/>
        <v>8009660313.2530737</v>
      </c>
      <c r="AQ237">
        <f t="shared" si="104"/>
        <v>7799727315.0635061</v>
      </c>
      <c r="AR237">
        <f t="shared" si="105"/>
        <v>38.242063025756373</v>
      </c>
      <c r="AS237">
        <f t="shared" si="112"/>
        <v>0.128096364889842</v>
      </c>
      <c r="AT237">
        <f t="shared" si="107"/>
        <v>-0.32669203622317033</v>
      </c>
      <c r="AU237">
        <f t="shared" si="108"/>
        <v>-1.6003562351658616</v>
      </c>
      <c r="AX237">
        <f>AW2*AM237</f>
        <v>9.6443200000000004</v>
      </c>
      <c r="AY237">
        <f t="shared" si="109"/>
        <v>11.244676235165862</v>
      </c>
    </row>
    <row r="238" spans="6:51" x14ac:dyDescent="0.25">
      <c r="F238">
        <f t="shared" si="110"/>
        <v>237</v>
      </c>
      <c r="G238">
        <f t="shared" si="85"/>
        <v>1.0329162423176568</v>
      </c>
      <c r="H238">
        <f t="shared" si="111"/>
        <v>1.921300467634211E-2</v>
      </c>
      <c r="K238">
        <f t="shared" si="86"/>
        <v>1.8037001132086544E-2</v>
      </c>
      <c r="L238">
        <f>ACOS(-J2*K238)</f>
        <v>1.5731326746020782</v>
      </c>
      <c r="N238">
        <f t="shared" si="87"/>
        <v>0.99983737297500841</v>
      </c>
      <c r="O238">
        <f t="shared" si="88"/>
        <v>2.7463942204015723E-2</v>
      </c>
      <c r="P238">
        <f>M2*N238*O238</f>
        <v>2.7231974277846176E-2</v>
      </c>
      <c r="Q238">
        <f t="shared" si="89"/>
        <v>2.746739590575057E-2</v>
      </c>
      <c r="S238">
        <f t="shared" si="90"/>
        <v>1.8034067828252662E-2</v>
      </c>
      <c r="T238">
        <f>Q238*R2*S238</f>
        <v>6.3631306395524337E-5</v>
      </c>
      <c r="U238">
        <f>D2*E2*G2*(P238+T238)</f>
        <v>1059621.2792792008</v>
      </c>
      <c r="V238">
        <f t="shared" si="91"/>
        <v>1059.6212792792007</v>
      </c>
      <c r="W238" s="2">
        <v>22</v>
      </c>
      <c r="X238">
        <f t="shared" si="92"/>
        <v>379.94</v>
      </c>
      <c r="Y238" s="6">
        <f t="shared" si="93"/>
        <v>295.3</v>
      </c>
      <c r="Z238">
        <f t="shared" si="94"/>
        <v>2.2114271288940266</v>
      </c>
      <c r="AA238" s="2">
        <v>27</v>
      </c>
      <c r="AB238">
        <f t="shared" si="95"/>
        <v>466.28999999999996</v>
      </c>
      <c r="AC238" s="6">
        <f t="shared" si="84"/>
        <v>300.3</v>
      </c>
      <c r="AD238">
        <f t="shared" si="96"/>
        <v>2.8856828078154693</v>
      </c>
      <c r="AE238" s="8">
        <v>84</v>
      </c>
      <c r="AF238">
        <f t="shared" si="97"/>
        <v>0.84</v>
      </c>
      <c r="AG238" s="8">
        <v>98</v>
      </c>
      <c r="AH238">
        <f t="shared" si="98"/>
        <v>0.98</v>
      </c>
      <c r="AI238">
        <f t="shared" si="99"/>
        <v>2.2955860724405701</v>
      </c>
      <c r="AL238">
        <f t="shared" si="100"/>
        <v>798.0002085880883</v>
      </c>
      <c r="AM238" s="12">
        <v>11.3444</v>
      </c>
      <c r="AN238">
        <f t="shared" si="101"/>
        <v>1.4216036384341038E-2</v>
      </c>
      <c r="AO238" s="6">
        <f t="shared" si="102"/>
        <v>7589794316.8739386</v>
      </c>
      <c r="AP238">
        <f t="shared" si="103"/>
        <v>8117293828.9158564</v>
      </c>
      <c r="AQ238">
        <f t="shared" si="104"/>
        <v>7853544072.8948975</v>
      </c>
      <c r="AR238">
        <f t="shared" si="105"/>
        <v>38.505926589403686</v>
      </c>
      <c r="AS238">
        <f t="shared" si="112"/>
        <v>0.12788331744100095</v>
      </c>
      <c r="AT238">
        <f t="shared" si="107"/>
        <v>-0.33080835088113958</v>
      </c>
      <c r="AU238">
        <f t="shared" si="108"/>
        <v>-1.6289881934832733</v>
      </c>
      <c r="AX238">
        <f>AW2*AM238</f>
        <v>7.9410799999999995</v>
      </c>
      <c r="AY238">
        <f t="shared" si="109"/>
        <v>9.570068193483273</v>
      </c>
    </row>
    <row r="239" spans="6:51" x14ac:dyDescent="0.25">
      <c r="F239">
        <f t="shared" si="110"/>
        <v>238</v>
      </c>
      <c r="G239">
        <f t="shared" si="85"/>
        <v>1.0329155343129131</v>
      </c>
      <c r="H239">
        <f t="shared" si="111"/>
        <v>1.9335848812178737E-2</v>
      </c>
      <c r="K239">
        <f t="shared" si="86"/>
        <v>1.8036988766077192E-2</v>
      </c>
      <c r="L239">
        <f>ACOS(-J2*K239)</f>
        <v>1.5731326730002957</v>
      </c>
      <c r="N239">
        <f t="shared" si="87"/>
        <v>0.99983737319794519</v>
      </c>
      <c r="O239">
        <f t="shared" si="88"/>
        <v>2.7463942176058645E-2</v>
      </c>
      <c r="P239">
        <f>M2*N239*O239</f>
        <v>2.7231974256197226E-2</v>
      </c>
      <c r="Q239">
        <f t="shared" si="89"/>
        <v>2.7467395877782942E-2</v>
      </c>
      <c r="S239">
        <f t="shared" si="90"/>
        <v>1.8034055468275467E-2</v>
      </c>
      <c r="T239">
        <f>Q239*R2*S239</f>
        <v>6.3631262719858226E-5</v>
      </c>
      <c r="U239">
        <f>D2*E2*G2*(P239+T239)</f>
        <v>1059621.2767432851</v>
      </c>
      <c r="V239">
        <f t="shared" si="91"/>
        <v>1059.6212767432851</v>
      </c>
      <c r="W239" s="2">
        <v>22.5</v>
      </c>
      <c r="X239">
        <f t="shared" si="92"/>
        <v>388.57499999999999</v>
      </c>
      <c r="Y239" s="6">
        <f t="shared" si="93"/>
        <v>295.8</v>
      </c>
      <c r="Z239">
        <f t="shared" si="94"/>
        <v>2.2719881109601614</v>
      </c>
      <c r="AA239" s="2">
        <v>29.5</v>
      </c>
      <c r="AB239">
        <f t="shared" si="95"/>
        <v>509.46499999999997</v>
      </c>
      <c r="AC239" s="6">
        <f t="shared" si="84"/>
        <v>302.8</v>
      </c>
      <c r="AD239">
        <f t="shared" si="96"/>
        <v>3.2855284428483555</v>
      </c>
      <c r="AE239" s="8">
        <v>72</v>
      </c>
      <c r="AF239">
        <f t="shared" si="97"/>
        <v>0.72</v>
      </c>
      <c r="AG239" s="8">
        <v>96</v>
      </c>
      <c r="AH239">
        <f t="shared" si="98"/>
        <v>0.96</v>
      </c>
      <c r="AI239">
        <f t="shared" si="99"/>
        <v>2.2733445326862851</v>
      </c>
      <c r="AL239">
        <f t="shared" si="100"/>
        <v>798.00020667829165</v>
      </c>
      <c r="AM239" s="12">
        <v>13.3352</v>
      </c>
      <c r="AN239">
        <f t="shared" si="101"/>
        <v>1.6710772614343439E-2</v>
      </c>
      <c r="AO239" s="6">
        <f t="shared" si="102"/>
        <v>7641353482.9750309</v>
      </c>
      <c r="AP239">
        <f t="shared" si="103"/>
        <v>8391123459.3793173</v>
      </c>
      <c r="AQ239">
        <f t="shared" si="104"/>
        <v>8016238471.1771736</v>
      </c>
      <c r="AR239">
        <f t="shared" si="105"/>
        <v>39.303617224181686</v>
      </c>
      <c r="AS239">
        <f t="shared" si="112"/>
        <v>0.12891339966579787</v>
      </c>
      <c r="AT239">
        <f t="shared" si="107"/>
        <v>-0.32744045697063634</v>
      </c>
      <c r="AU239">
        <f t="shared" si="108"/>
        <v>-1.6590631644238261</v>
      </c>
      <c r="AX239">
        <f>AW2*AM239</f>
        <v>9.3346400000000003</v>
      </c>
      <c r="AY239">
        <f t="shared" si="109"/>
        <v>10.993703164423826</v>
      </c>
    </row>
    <row r="240" spans="6:51" x14ac:dyDescent="0.25">
      <c r="F240">
        <f t="shared" si="110"/>
        <v>239</v>
      </c>
      <c r="G240">
        <f t="shared" si="85"/>
        <v>1.0329148233321983</v>
      </c>
      <c r="H240">
        <f t="shared" si="111"/>
        <v>1.9458691199815609E-2</v>
      </c>
      <c r="K240">
        <f t="shared" si="86"/>
        <v>1.803697634808954E-2</v>
      </c>
      <c r="L240">
        <f>ACOS(-J2*K240)</f>
        <v>1.5731326713917804</v>
      </c>
      <c r="N240">
        <f t="shared" si="87"/>
        <v>0.999837373421819</v>
      </c>
      <c r="O240">
        <f t="shared" si="88"/>
        <v>2.746394214798405E-2</v>
      </c>
      <c r="P240">
        <f>M2*N240*O240</f>
        <v>2.7231974234457276E-2</v>
      </c>
      <c r="Q240">
        <f t="shared" si="89"/>
        <v>2.7467395849697755E-2</v>
      </c>
      <c r="S240">
        <f t="shared" si="90"/>
        <v>1.8034043056345317E-2</v>
      </c>
      <c r="T240">
        <f>Q240*R2*S240</f>
        <v>6.3631218860609338E-5</v>
      </c>
      <c r="U240">
        <f>D2*E2*G2*(P240+T240)</f>
        <v>1059621.27419671</v>
      </c>
      <c r="V240">
        <f t="shared" si="91"/>
        <v>1059.6212741967099</v>
      </c>
      <c r="W240" s="2">
        <v>22.1</v>
      </c>
      <c r="X240">
        <f t="shared" si="92"/>
        <v>381.66700000000003</v>
      </c>
      <c r="Y240" s="6">
        <f t="shared" si="93"/>
        <v>295.40000000000003</v>
      </c>
      <c r="Z240">
        <f t="shared" si="94"/>
        <v>2.223425053404688</v>
      </c>
      <c r="AA240" s="2">
        <v>28</v>
      </c>
      <c r="AB240">
        <f t="shared" si="95"/>
        <v>483.56</v>
      </c>
      <c r="AC240" s="6">
        <f t="shared" si="84"/>
        <v>301.3</v>
      </c>
      <c r="AD240">
        <f t="shared" si="96"/>
        <v>3.0402092404813938</v>
      </c>
      <c r="AE240" s="8">
        <v>75</v>
      </c>
      <c r="AF240">
        <f t="shared" si="97"/>
        <v>0.75</v>
      </c>
      <c r="AG240" s="8">
        <v>96</v>
      </c>
      <c r="AH240">
        <f t="shared" si="98"/>
        <v>0.96</v>
      </c>
      <c r="AI240">
        <f t="shared" si="99"/>
        <v>2.2073224908147728</v>
      </c>
      <c r="AL240">
        <f t="shared" si="100"/>
        <v>798.00020476046723</v>
      </c>
      <c r="AM240" s="12">
        <v>13.019200000000001</v>
      </c>
      <c r="AN240">
        <f t="shared" si="101"/>
        <v>1.6314782781174757E-2</v>
      </c>
      <c r="AO240" s="6">
        <f t="shared" si="102"/>
        <v>7600085213.0842552</v>
      </c>
      <c r="AP240">
        <f t="shared" si="103"/>
        <v>8226008498.8858423</v>
      </c>
      <c r="AQ240">
        <f t="shared" si="104"/>
        <v>7913046855.9850483</v>
      </c>
      <c r="AR240">
        <f t="shared" si="105"/>
        <v>38.797668734894692</v>
      </c>
      <c r="AS240">
        <f t="shared" si="112"/>
        <v>0.13200115187826267</v>
      </c>
      <c r="AT240">
        <f t="shared" si="107"/>
        <v>-0.32797504324541404</v>
      </c>
      <c r="AU240">
        <f t="shared" si="108"/>
        <v>-1.6796707119789909</v>
      </c>
      <c r="AX240">
        <f>AW2*AM240</f>
        <v>9.1134400000000007</v>
      </c>
      <c r="AY240">
        <f t="shared" si="109"/>
        <v>10.793110711978992</v>
      </c>
    </row>
    <row r="241" spans="5:52" x14ac:dyDescent="0.25">
      <c r="F241">
        <f t="shared" si="110"/>
        <v>240</v>
      </c>
      <c r="G241">
        <f t="shared" si="85"/>
        <v>1.0329141093755767</v>
      </c>
      <c r="H241">
        <f t="shared" si="111"/>
        <v>1.9581531828146266E-2</v>
      </c>
      <c r="K241">
        <f t="shared" si="86"/>
        <v>1.8036963878124708E-2</v>
      </c>
      <c r="L241">
        <f>ACOS(-J2*K241)</f>
        <v>1.5731326697765324</v>
      </c>
      <c r="N241">
        <f t="shared" si="87"/>
        <v>0.99983737364662961</v>
      </c>
      <c r="O241">
        <f t="shared" si="88"/>
        <v>2.7463942119791942E-2</v>
      </c>
      <c r="P241">
        <f>M2*N241*O241</f>
        <v>2.7231974212626315E-2</v>
      </c>
      <c r="Q241">
        <f t="shared" si="89"/>
        <v>2.746739582149501E-2</v>
      </c>
      <c r="S241">
        <f t="shared" si="90"/>
        <v>1.8034030592463338E-2</v>
      </c>
      <c r="T241">
        <f>Q241*R2*S241</f>
        <v>6.3631174817781658E-5</v>
      </c>
      <c r="U241">
        <f>D2*E2*G2*(P241+T241)</f>
        <v>1059621.2716394754</v>
      </c>
      <c r="V241">
        <f t="shared" si="91"/>
        <v>1059.6212716394753</v>
      </c>
      <c r="W241" s="2">
        <v>23</v>
      </c>
      <c r="X241">
        <f t="shared" si="92"/>
        <v>397.21</v>
      </c>
      <c r="Y241" s="6">
        <f t="shared" si="93"/>
        <v>296.3</v>
      </c>
      <c r="Z241">
        <f t="shared" si="94"/>
        <v>2.3339947564661481</v>
      </c>
      <c r="AA241" s="2">
        <v>31</v>
      </c>
      <c r="AB241">
        <f t="shared" si="95"/>
        <v>535.37</v>
      </c>
      <c r="AC241" s="6">
        <f t="shared" si="84"/>
        <v>304.3</v>
      </c>
      <c r="AD241">
        <f t="shared" si="96"/>
        <v>3.5479274662728466</v>
      </c>
      <c r="AE241" s="8">
        <v>65</v>
      </c>
      <c r="AF241">
        <f t="shared" si="97"/>
        <v>0.65</v>
      </c>
      <c r="AG241" s="8">
        <v>95</v>
      </c>
      <c r="AH241">
        <f t="shared" si="98"/>
        <v>0.95</v>
      </c>
      <c r="AI241">
        <f t="shared" si="99"/>
        <v>2.2617239358600956</v>
      </c>
      <c r="AL241">
        <f t="shared" si="100"/>
        <v>798.00020283461527</v>
      </c>
      <c r="AM241" s="12">
        <v>14.567600000000002</v>
      </c>
      <c r="AN241">
        <f t="shared" si="101"/>
        <v>1.8255133204545217E-2</v>
      </c>
      <c r="AO241" s="6">
        <f t="shared" si="102"/>
        <v>7693174893.707921</v>
      </c>
      <c r="AP241">
        <f t="shared" si="103"/>
        <v>8558711713.0389957</v>
      </c>
      <c r="AQ241">
        <f t="shared" si="104"/>
        <v>8125943303.3734589</v>
      </c>
      <c r="AR241">
        <f t="shared" si="105"/>
        <v>39.841500016440072</v>
      </c>
      <c r="AS241">
        <f t="shared" si="112"/>
        <v>0.12945359384957938</v>
      </c>
      <c r="AT241">
        <f t="shared" si="107"/>
        <v>-0.32535557017386396</v>
      </c>
      <c r="AU241">
        <f t="shared" si="108"/>
        <v>-1.6780621402295379</v>
      </c>
      <c r="AX241">
        <f>AW2*AM241</f>
        <v>10.197320000000001</v>
      </c>
      <c r="AY241">
        <f t="shared" si="109"/>
        <v>11.87538214022954</v>
      </c>
    </row>
    <row r="242" spans="5:52" x14ac:dyDescent="0.25">
      <c r="F242">
        <f t="shared" si="110"/>
        <v>241</v>
      </c>
      <c r="G242">
        <f t="shared" si="85"/>
        <v>1.0329133924431129</v>
      </c>
      <c r="H242">
        <f t="shared" si="111"/>
        <v>1.9704370686064395E-2</v>
      </c>
      <c r="K242">
        <f t="shared" si="86"/>
        <v>1.8036951356183831E-2</v>
      </c>
      <c r="L242">
        <f>ACOS(-J2*K242)</f>
        <v>1.5731326681545521</v>
      </c>
      <c r="N242">
        <f t="shared" si="87"/>
        <v>0.99983737387237714</v>
      </c>
      <c r="O242">
        <f t="shared" si="88"/>
        <v>2.7463942091482334E-2</v>
      </c>
      <c r="P242">
        <f>M2*N242*O242</f>
        <v>2.7231974190704372E-2</v>
      </c>
      <c r="Q242">
        <f t="shared" si="89"/>
        <v>2.7467395793174719E-2</v>
      </c>
      <c r="S242">
        <f t="shared" si="90"/>
        <v>1.8034018076630656E-2</v>
      </c>
      <c r="T242">
        <f>Q242*R2*S242</f>
        <v>6.3631130591379197E-5</v>
      </c>
      <c r="U242">
        <f>D2*E2*G2*(P242+T242)</f>
        <v>1059621.2690715825</v>
      </c>
      <c r="V242">
        <f t="shared" si="91"/>
        <v>1059.6212690715824</v>
      </c>
      <c r="W242" s="2">
        <v>23.5</v>
      </c>
      <c r="X242">
        <f t="shared" si="92"/>
        <v>405.84499999999997</v>
      </c>
      <c r="Y242" s="6">
        <f t="shared" si="93"/>
        <v>296.8</v>
      </c>
      <c r="Z242">
        <f t="shared" si="94"/>
        <v>2.3974761634350776</v>
      </c>
      <c r="AA242" s="2">
        <v>31</v>
      </c>
      <c r="AB242">
        <f t="shared" si="95"/>
        <v>535.37</v>
      </c>
      <c r="AC242" s="6">
        <f t="shared" si="84"/>
        <v>304.3</v>
      </c>
      <c r="AD242">
        <f t="shared" si="96"/>
        <v>3.5479274662728466</v>
      </c>
      <c r="AE242" s="8">
        <v>64</v>
      </c>
      <c r="AF242">
        <f t="shared" si="97"/>
        <v>0.64</v>
      </c>
      <c r="AG242" s="8">
        <v>96</v>
      </c>
      <c r="AH242">
        <f t="shared" si="98"/>
        <v>0.96</v>
      </c>
      <c r="AI242">
        <f t="shared" si="99"/>
        <v>2.2861253476561485</v>
      </c>
      <c r="AL242">
        <f t="shared" si="100"/>
        <v>798.00020090073656</v>
      </c>
      <c r="AM242" s="12">
        <v>12.892800000000001</v>
      </c>
      <c r="AN242">
        <f t="shared" si="101"/>
        <v>1.6156386909987431E-2</v>
      </c>
      <c r="AO242" s="6">
        <f t="shared" si="102"/>
        <v>7745259436.8026133</v>
      </c>
      <c r="AP242">
        <f t="shared" si="103"/>
        <v>8558711713.0389957</v>
      </c>
      <c r="AQ242">
        <f t="shared" si="104"/>
        <v>8151985574.920805</v>
      </c>
      <c r="AR242">
        <f t="shared" si="105"/>
        <v>39.969185273836707</v>
      </c>
      <c r="AS242">
        <f t="shared" si="112"/>
        <v>0.12832086353619893</v>
      </c>
      <c r="AT242">
        <f t="shared" si="107"/>
        <v>-0.32818887767151694</v>
      </c>
      <c r="AU242">
        <f t="shared" si="108"/>
        <v>-1.6832414920716923</v>
      </c>
      <c r="AX242">
        <f>AW2*AM242</f>
        <v>9.0249600000000001</v>
      </c>
      <c r="AY242">
        <f t="shared" si="109"/>
        <v>10.708201492071693</v>
      </c>
    </row>
    <row r="243" spans="5:52" x14ac:dyDescent="0.25">
      <c r="F243">
        <f t="shared" si="110"/>
        <v>242</v>
      </c>
      <c r="G243">
        <f t="shared" si="85"/>
        <v>1.0329126725348712</v>
      </c>
      <c r="H243">
        <f t="shared" si="111"/>
        <v>1.9827207762463831E-2</v>
      </c>
      <c r="K243">
        <f t="shared" si="86"/>
        <v>1.8036938782268034E-2</v>
      </c>
      <c r="L243">
        <f>ACOS(-J2*K243)</f>
        <v>1.5731326665258394</v>
      </c>
      <c r="N243">
        <f t="shared" si="87"/>
        <v>0.99983737409906159</v>
      </c>
      <c r="O243">
        <f t="shared" si="88"/>
        <v>2.7463942063055219E-2</v>
      </c>
      <c r="P243">
        <f>M2*N243*O243</f>
        <v>2.7231974168691428E-2</v>
      </c>
      <c r="Q243">
        <f t="shared" si="89"/>
        <v>2.7467395764736877E-2</v>
      </c>
      <c r="S243">
        <f t="shared" si="90"/>
        <v>1.8034005508848396E-2</v>
      </c>
      <c r="T243">
        <f>Q243*R2*S243</f>
        <v>6.3631086181405885E-5</v>
      </c>
      <c r="U243">
        <f>D2*E2*G2*(P243+T243)</f>
        <v>1059621.2664930306</v>
      </c>
      <c r="V243">
        <f t="shared" si="91"/>
        <v>1059.6212664930306</v>
      </c>
      <c r="W243" s="2">
        <v>23.5</v>
      </c>
      <c r="X243">
        <f t="shared" si="92"/>
        <v>405.84499999999997</v>
      </c>
      <c r="Y243" s="6">
        <f t="shared" si="93"/>
        <v>296.8</v>
      </c>
      <c r="Z243">
        <f t="shared" si="94"/>
        <v>2.3974761634350776</v>
      </c>
      <c r="AA243" s="2">
        <v>30.1</v>
      </c>
      <c r="AB243">
        <f t="shared" si="95"/>
        <v>519.827</v>
      </c>
      <c r="AC243" s="6">
        <f t="shared" si="84"/>
        <v>303.40000000000003</v>
      </c>
      <c r="AD243">
        <f t="shared" si="96"/>
        <v>3.3883840319267788</v>
      </c>
      <c r="AE243" s="8">
        <v>68</v>
      </c>
      <c r="AF243">
        <f t="shared" si="97"/>
        <v>0.68</v>
      </c>
      <c r="AG243" s="8">
        <v>98</v>
      </c>
      <c r="AH243">
        <f t="shared" si="98"/>
        <v>0.98</v>
      </c>
      <c r="AI243">
        <f t="shared" si="99"/>
        <v>2.3268138909382929</v>
      </c>
      <c r="AL243">
        <f t="shared" si="100"/>
        <v>798.00019895883054</v>
      </c>
      <c r="AM243" s="12">
        <v>12.956</v>
      </c>
      <c r="AN243">
        <f t="shared" si="101"/>
        <v>1.6235584924545125E-2</v>
      </c>
      <c r="AO243" s="6">
        <f t="shared" si="102"/>
        <v>7745259436.8026133</v>
      </c>
      <c r="AP243">
        <f t="shared" si="103"/>
        <v>8457860592.1170883</v>
      </c>
      <c r="AQ243">
        <f t="shared" si="104"/>
        <v>8101560014.4598503</v>
      </c>
      <c r="AR243">
        <f t="shared" si="105"/>
        <v>39.721948750896644</v>
      </c>
      <c r="AS243">
        <f t="shared" si="112"/>
        <v>0.12644543492964022</v>
      </c>
      <c r="AT243">
        <f t="shared" si="107"/>
        <v>-0.32808196035186404</v>
      </c>
      <c r="AU243">
        <f t="shared" si="108"/>
        <v>-1.6478438391336683</v>
      </c>
      <c r="AX243">
        <f>AW2*AM243</f>
        <v>9.0691999999999986</v>
      </c>
      <c r="AY243">
        <f t="shared" si="109"/>
        <v>10.717043839133666</v>
      </c>
    </row>
    <row r="244" spans="5:52" x14ac:dyDescent="0.25">
      <c r="E244" t="s">
        <v>12</v>
      </c>
      <c r="F244">
        <f t="shared" si="110"/>
        <v>243</v>
      </c>
      <c r="G244">
        <f t="shared" si="85"/>
        <v>1.0329119496509174</v>
      </c>
      <c r="H244">
        <f t="shared" si="111"/>
        <v>1.9950043046238597E-2</v>
      </c>
      <c r="K244">
        <f t="shared" si="86"/>
        <v>1.8036926156378454E-2</v>
      </c>
      <c r="L244">
        <f>ACOS(-J2*K244)</f>
        <v>1.5731326648903943</v>
      </c>
      <c r="N244">
        <f t="shared" si="87"/>
        <v>0.99983737432668285</v>
      </c>
      <c r="O244">
        <f t="shared" si="88"/>
        <v>2.7463942034510601E-2</v>
      </c>
      <c r="P244">
        <f>M2*N244*O244</f>
        <v>2.7231974146587491E-2</v>
      </c>
      <c r="Q244">
        <f t="shared" si="89"/>
        <v>2.7467395736181486E-2</v>
      </c>
      <c r="S244">
        <f t="shared" si="90"/>
        <v>1.8033992889117698E-2</v>
      </c>
      <c r="T244">
        <f>Q244*R2*S244</f>
        <v>6.3631041587865775E-5</v>
      </c>
      <c r="U244">
        <f>D2*E2*G2*(P244+T244)</f>
        <v>1059621.2639038202</v>
      </c>
      <c r="V244">
        <f t="shared" si="91"/>
        <v>1059.6212639038201</v>
      </c>
      <c r="W244" s="2">
        <v>23</v>
      </c>
      <c r="X244">
        <f t="shared" si="92"/>
        <v>397.21</v>
      </c>
      <c r="Y244" s="6">
        <f t="shared" si="93"/>
        <v>296.3</v>
      </c>
      <c r="Z244">
        <f t="shared" si="94"/>
        <v>2.3339947564661481</v>
      </c>
      <c r="AA244" s="2">
        <v>27.2</v>
      </c>
      <c r="AB244">
        <f t="shared" si="95"/>
        <v>469.74399999999997</v>
      </c>
      <c r="AC244" s="6">
        <f t="shared" si="84"/>
        <v>300.5</v>
      </c>
      <c r="AD244">
        <f t="shared" si="96"/>
        <v>2.9160276056250094</v>
      </c>
      <c r="AE244" s="8">
        <v>82</v>
      </c>
      <c r="AF244">
        <f t="shared" si="97"/>
        <v>0.82</v>
      </c>
      <c r="AG244" s="8">
        <v>98</v>
      </c>
      <c r="AH244">
        <f t="shared" si="98"/>
        <v>0.98</v>
      </c>
      <c r="AI244">
        <f t="shared" si="99"/>
        <v>2.3392287489746666</v>
      </c>
      <c r="AL244">
        <f t="shared" si="100"/>
        <v>798.00019700889754</v>
      </c>
      <c r="AM244" s="12">
        <v>11.218</v>
      </c>
      <c r="AN244">
        <f t="shared" si="101"/>
        <v>1.4057640639749017E-2</v>
      </c>
      <c r="AO244" s="6">
        <f t="shared" si="102"/>
        <v>7693174893.707921</v>
      </c>
      <c r="AP244">
        <f t="shared" si="103"/>
        <v>8138950040.0039988</v>
      </c>
      <c r="AQ244">
        <f t="shared" si="104"/>
        <v>7916062466.8559599</v>
      </c>
      <c r="AR244">
        <f t="shared" si="105"/>
        <v>38.812454274994771</v>
      </c>
      <c r="AS244">
        <f t="shared" si="112"/>
        <v>0.12587647611739747</v>
      </c>
      <c r="AT244">
        <f t="shared" si="107"/>
        <v>-0.3310221851363388</v>
      </c>
      <c r="AU244">
        <f t="shared" si="108"/>
        <v>-1.6172337034097937</v>
      </c>
      <c r="AX244">
        <f>AW2*AM244</f>
        <v>7.8525999999999998</v>
      </c>
      <c r="AY244">
        <f t="shared" si="109"/>
        <v>9.4698337034097939</v>
      </c>
      <c r="AZ244">
        <f>SUM(AY214:AY244)/31</f>
        <v>10.880558192115606</v>
      </c>
    </row>
    <row r="245" spans="5:52" x14ac:dyDescent="0.25">
      <c r="F245">
        <f t="shared" si="110"/>
        <v>244</v>
      </c>
      <c r="G245">
        <f t="shared" si="85"/>
        <v>1.0329112237913163</v>
      </c>
      <c r="H245">
        <f t="shared" si="111"/>
        <v>2.0072876526282871E-2</v>
      </c>
      <c r="K245">
        <f t="shared" si="86"/>
        <v>1.8036913478516235E-2</v>
      </c>
      <c r="L245">
        <f>ACOS(-J2*K245)</f>
        <v>1.5731326632482172</v>
      </c>
      <c r="N245">
        <f t="shared" si="87"/>
        <v>0.99983737455524091</v>
      </c>
      <c r="O245">
        <f t="shared" si="88"/>
        <v>2.7463942005848483E-2</v>
      </c>
      <c r="P245">
        <f>M2*N245*O245</f>
        <v>2.7231974124392561E-2</v>
      </c>
      <c r="Q245">
        <f t="shared" si="89"/>
        <v>2.7467395707508554E-2</v>
      </c>
      <c r="S245">
        <f t="shared" si="90"/>
        <v>1.803398021743971E-2</v>
      </c>
      <c r="T245">
        <f>Q245*R2*S245</f>
        <v>6.3630996810762919E-5</v>
      </c>
      <c r="U245">
        <f>D2*E2*G2*(P245+T245)</f>
        <v>1059621.2613039515</v>
      </c>
      <c r="V245">
        <f t="shared" si="91"/>
        <v>1059.6212613039515</v>
      </c>
      <c r="W245" s="2">
        <v>22.5</v>
      </c>
      <c r="X245">
        <f t="shared" si="92"/>
        <v>388.57499999999999</v>
      </c>
      <c r="Y245" s="6">
        <f t="shared" si="93"/>
        <v>295.8</v>
      </c>
      <c r="Z245">
        <f t="shared" si="94"/>
        <v>2.2719881109601614</v>
      </c>
      <c r="AA245" s="2">
        <v>27</v>
      </c>
      <c r="AB245">
        <f t="shared" si="95"/>
        <v>466.28999999999996</v>
      </c>
      <c r="AC245" s="6">
        <f t="shared" si="84"/>
        <v>300.3</v>
      </c>
      <c r="AD245">
        <f t="shared" si="96"/>
        <v>2.8856828078154693</v>
      </c>
      <c r="AE245" s="8">
        <v>83</v>
      </c>
      <c r="AF245">
        <f t="shared" si="97"/>
        <v>0.83</v>
      </c>
      <c r="AG245" s="8">
        <v>97</v>
      </c>
      <c r="AH245">
        <f t="shared" si="98"/>
        <v>0.97</v>
      </c>
      <c r="AI245">
        <f t="shared" si="99"/>
        <v>2.2994725990590981</v>
      </c>
      <c r="AL245">
        <f t="shared" si="100"/>
        <v>798.00019505093792</v>
      </c>
      <c r="AM245" s="13">
        <v>10.427999999999999</v>
      </c>
      <c r="AN245">
        <f t="shared" si="101"/>
        <v>1.3067665978871545E-2</v>
      </c>
      <c r="AO245" s="6">
        <f t="shared" si="102"/>
        <v>7641353482.9750309</v>
      </c>
      <c r="AP245">
        <f t="shared" si="103"/>
        <v>8117293828.9158564</v>
      </c>
      <c r="AQ245">
        <f t="shared" si="104"/>
        <v>7879323655.9454441</v>
      </c>
      <c r="AR245">
        <f t="shared" si="105"/>
        <v>38.632323885100512</v>
      </c>
      <c r="AS245">
        <f t="shared" si="112"/>
        <v>0.12770383201395671</v>
      </c>
      <c r="AT245">
        <f t="shared" si="107"/>
        <v>-0.3323586509285234</v>
      </c>
      <c r="AU245">
        <f t="shared" si="108"/>
        <v>-1.6396900083603456</v>
      </c>
      <c r="AX245">
        <f>AW2*AM245</f>
        <v>7.299599999999999</v>
      </c>
      <c r="AY245">
        <f t="shared" si="109"/>
        <v>8.939290008360345</v>
      </c>
    </row>
    <row r="246" spans="5:52" x14ac:dyDescent="0.25">
      <c r="F246">
        <f t="shared" si="110"/>
        <v>245</v>
      </c>
      <c r="G246">
        <f t="shared" si="85"/>
        <v>1.0329104949561336</v>
      </c>
      <c r="H246">
        <f t="shared" si="111"/>
        <v>2.0195708191490972E-2</v>
      </c>
      <c r="K246">
        <f t="shared" si="86"/>
        <v>1.803690074868252E-2</v>
      </c>
      <c r="L246">
        <f>ACOS(-J2*K246)</f>
        <v>1.5731326615993084</v>
      </c>
      <c r="N246">
        <f t="shared" si="87"/>
        <v>0.99983737478473567</v>
      </c>
      <c r="O246">
        <f t="shared" si="88"/>
        <v>2.7463941977068872E-2</v>
      </c>
      <c r="P246">
        <f>M2*N246*O246</f>
        <v>2.7231974102106642E-2</v>
      </c>
      <c r="Q246">
        <f t="shared" si="89"/>
        <v>2.7467395678718084E-2</v>
      </c>
      <c r="S246">
        <f t="shared" si="90"/>
        <v>1.8033967493815563E-2</v>
      </c>
      <c r="T246">
        <f>Q246*R2*S246</f>
        <v>6.3630951850101341E-5</v>
      </c>
      <c r="U246">
        <f>D2*E2*G2*(P246+T246)</f>
        <v>1059621.2586934245</v>
      </c>
      <c r="V246">
        <f t="shared" si="91"/>
        <v>1059.6212586934246</v>
      </c>
      <c r="W246" s="2">
        <v>23</v>
      </c>
      <c r="X246">
        <f t="shared" si="92"/>
        <v>397.21</v>
      </c>
      <c r="Y246" s="6">
        <f t="shared" si="93"/>
        <v>296.3</v>
      </c>
      <c r="Z246">
        <f t="shared" si="94"/>
        <v>2.3339947564661481</v>
      </c>
      <c r="AA246" s="2">
        <v>29</v>
      </c>
      <c r="AB246">
        <f t="shared" si="95"/>
        <v>500.83</v>
      </c>
      <c r="AC246" s="6">
        <f t="shared" si="84"/>
        <v>302.3</v>
      </c>
      <c r="AD246">
        <f t="shared" si="96"/>
        <v>3.2019052325811828</v>
      </c>
      <c r="AE246" s="8">
        <v>76</v>
      </c>
      <c r="AF246">
        <f t="shared" si="97"/>
        <v>0.76</v>
      </c>
      <c r="AG246" s="8">
        <v>96</v>
      </c>
      <c r="AH246">
        <f t="shared" si="98"/>
        <v>0.96</v>
      </c>
      <c r="AI246">
        <f t="shared" si="99"/>
        <v>2.3370414714846004</v>
      </c>
      <c r="AL246">
        <f t="shared" si="100"/>
        <v>798.00019308495155</v>
      </c>
      <c r="AM246" s="13">
        <v>12.5136</v>
      </c>
      <c r="AN246">
        <f t="shared" si="101"/>
        <v>1.568119921327871E-2</v>
      </c>
      <c r="AO246" s="6">
        <f t="shared" si="102"/>
        <v>7693174893.707921</v>
      </c>
      <c r="AP246">
        <f t="shared" si="103"/>
        <v>8335811539.003027</v>
      </c>
      <c r="AQ246">
        <f t="shared" si="104"/>
        <v>8014493216.3554745</v>
      </c>
      <c r="AR246">
        <f t="shared" si="105"/>
        <v>39.295060239790892</v>
      </c>
      <c r="AS246">
        <f t="shared" si="112"/>
        <v>0.12597660679005632</v>
      </c>
      <c r="AT246">
        <f t="shared" si="107"/>
        <v>-0.32883038106207374</v>
      </c>
      <c r="AU246">
        <f t="shared" si="108"/>
        <v>-1.6277953404476539</v>
      </c>
      <c r="AX246">
        <f>AW2*AM246</f>
        <v>8.7595200000000002</v>
      </c>
      <c r="AY246">
        <f t="shared" si="109"/>
        <v>10.387315340447653</v>
      </c>
    </row>
    <row r="247" spans="5:52" x14ac:dyDescent="0.25">
      <c r="F247">
        <f t="shared" si="110"/>
        <v>246</v>
      </c>
      <c r="G247">
        <f t="shared" si="85"/>
        <v>1.0329097631454356</v>
      </c>
      <c r="H247">
        <f t="shared" si="111"/>
        <v>2.0318538030757408E-2</v>
      </c>
      <c r="K247">
        <f t="shared" si="86"/>
        <v>1.8036887966878461E-2</v>
      </c>
      <c r="L247">
        <f>ACOS(-J2*K247)</f>
        <v>1.5731326599436675</v>
      </c>
      <c r="N247">
        <f t="shared" si="87"/>
        <v>0.99983737501516723</v>
      </c>
      <c r="O247">
        <f t="shared" si="88"/>
        <v>2.7463941948171759E-2</v>
      </c>
      <c r="P247">
        <f>M2*N247*O247</f>
        <v>2.7231974079729729E-2</v>
      </c>
      <c r="Q247">
        <f t="shared" si="89"/>
        <v>2.7467395649810065E-2</v>
      </c>
      <c r="S247">
        <f t="shared" si="90"/>
        <v>1.8033954718246419E-2</v>
      </c>
      <c r="T247">
        <f>Q247*R2*S247</f>
        <v>6.3630906705885082E-5</v>
      </c>
      <c r="U247">
        <f>D2*E2*G2*(P247+T247)</f>
        <v>1059621.25607224</v>
      </c>
      <c r="V247">
        <f t="shared" si="91"/>
        <v>1059.6212560722399</v>
      </c>
      <c r="W247" s="2">
        <v>24</v>
      </c>
      <c r="X247">
        <f t="shared" si="92"/>
        <v>414.48</v>
      </c>
      <c r="Y247" s="6">
        <f t="shared" si="93"/>
        <v>297.3</v>
      </c>
      <c r="Z247">
        <f t="shared" si="94"/>
        <v>2.4624618961402045</v>
      </c>
      <c r="AA247" s="2">
        <v>30</v>
      </c>
      <c r="AB247">
        <f t="shared" si="95"/>
        <v>518.1</v>
      </c>
      <c r="AC247" s="6">
        <f t="shared" si="84"/>
        <v>303.3</v>
      </c>
      <c r="AD247">
        <f t="shared" si="96"/>
        <v>3.3710490534071527</v>
      </c>
      <c r="AE247" s="8">
        <v>61</v>
      </c>
      <c r="AF247">
        <f t="shared" si="97"/>
        <v>0.61</v>
      </c>
      <c r="AG247" s="8">
        <v>96</v>
      </c>
      <c r="AH247">
        <f t="shared" si="98"/>
        <v>0.96</v>
      </c>
      <c r="AI247">
        <f t="shared" si="99"/>
        <v>2.2101516714364795</v>
      </c>
      <c r="AL247">
        <f t="shared" si="100"/>
        <v>798.00019111093877</v>
      </c>
      <c r="AM247" s="13">
        <v>12.892800000000001</v>
      </c>
      <c r="AN247">
        <f t="shared" si="101"/>
        <v>1.6156387108192598E-2</v>
      </c>
      <c r="AO247" s="6">
        <f t="shared" si="102"/>
        <v>7797608001.4891062</v>
      </c>
      <c r="AP247">
        <f t="shared" si="103"/>
        <v>8446710189.1074104</v>
      </c>
      <c r="AQ247">
        <f t="shared" si="104"/>
        <v>8122159095.2982578</v>
      </c>
      <c r="AR247">
        <f t="shared" si="105"/>
        <v>39.82294604424736</v>
      </c>
      <c r="AS247">
        <f t="shared" si="112"/>
        <v>0.13186789589264467</v>
      </c>
      <c r="AT247">
        <f t="shared" si="107"/>
        <v>-0.32818887740393998</v>
      </c>
      <c r="AU247">
        <f t="shared" si="108"/>
        <v>-1.723440602591646</v>
      </c>
      <c r="AX247">
        <f>AW2*AM247</f>
        <v>9.0249600000000001</v>
      </c>
      <c r="AY247">
        <f t="shared" si="109"/>
        <v>10.748400602591646</v>
      </c>
    </row>
    <row r="248" spans="5:52" x14ac:dyDescent="0.25">
      <c r="F248">
        <f t="shared" si="110"/>
        <v>247</v>
      </c>
      <c r="G248">
        <f t="shared" si="85"/>
        <v>1.0329090283592881</v>
      </c>
      <c r="H248">
        <f t="shared" si="111"/>
        <v>2.0441366032976836E-2</v>
      </c>
      <c r="K248">
        <f t="shared" si="86"/>
        <v>1.8036875133105219E-2</v>
      </c>
      <c r="L248">
        <f>ACOS(-J2*K248)</f>
        <v>1.5731326582812952</v>
      </c>
      <c r="N248">
        <f t="shared" si="87"/>
        <v>0.9998373752465356</v>
      </c>
      <c r="O248">
        <f t="shared" si="88"/>
        <v>2.7463941919157162E-2</v>
      </c>
      <c r="P248">
        <f>M2*N248*O248</f>
        <v>2.7231974057261837E-2</v>
      </c>
      <c r="Q248">
        <f t="shared" si="89"/>
        <v>2.746739562078452E-2</v>
      </c>
      <c r="S248">
        <f t="shared" si="90"/>
        <v>1.8033941890733429E-2</v>
      </c>
      <c r="T248">
        <f>Q248*R2*S248</f>
        <v>6.36308613781183E-5</v>
      </c>
      <c r="U248">
        <f>D2*E2*G2*(P248+T248)</f>
        <v>1059621.2534403978</v>
      </c>
      <c r="V248">
        <f t="shared" si="91"/>
        <v>1059.6212534403978</v>
      </c>
      <c r="W248" s="2">
        <v>22.7</v>
      </c>
      <c r="X248">
        <f t="shared" si="92"/>
        <v>392.029</v>
      </c>
      <c r="Y248" s="6">
        <f t="shared" si="93"/>
        <v>296</v>
      </c>
      <c r="Z248">
        <f t="shared" si="94"/>
        <v>2.2966156704435199</v>
      </c>
      <c r="AA248" s="2">
        <v>29</v>
      </c>
      <c r="AB248">
        <f t="shared" si="95"/>
        <v>500.83</v>
      </c>
      <c r="AC248" s="6">
        <f t="shared" si="84"/>
        <v>302.3</v>
      </c>
      <c r="AD248">
        <f t="shared" si="96"/>
        <v>3.2019052325811828</v>
      </c>
      <c r="AE248" s="8">
        <v>75</v>
      </c>
      <c r="AF248">
        <f t="shared" si="97"/>
        <v>0.75</v>
      </c>
      <c r="AG248" s="8">
        <v>97</v>
      </c>
      <c r="AH248">
        <f t="shared" si="98"/>
        <v>0.97</v>
      </c>
      <c r="AI248">
        <f t="shared" si="99"/>
        <v>2.3145730623830509</v>
      </c>
      <c r="AL248">
        <f t="shared" si="100"/>
        <v>798.00018912889993</v>
      </c>
      <c r="AM248" s="13">
        <v>14.22</v>
      </c>
      <c r="AN248">
        <f t="shared" si="101"/>
        <v>1.7819544648883613E-2</v>
      </c>
      <c r="AO248" s="6">
        <f t="shared" si="102"/>
        <v>7662050528.2330894</v>
      </c>
      <c r="AP248">
        <f t="shared" si="103"/>
        <v>8335811539.003027</v>
      </c>
      <c r="AQ248">
        <f t="shared" si="104"/>
        <v>7998931033.6180582</v>
      </c>
      <c r="AR248">
        <f t="shared" si="105"/>
        <v>39.218758857829343</v>
      </c>
      <c r="AS248">
        <f t="shared" si="112"/>
        <v>0.12700790619671398</v>
      </c>
      <c r="AT248">
        <f t="shared" si="107"/>
        <v>-0.32594361472400712</v>
      </c>
      <c r="AU248">
        <f t="shared" si="108"/>
        <v>-1.6235552771780324</v>
      </c>
      <c r="AX248">
        <f>AW2*AM248</f>
        <v>9.9540000000000006</v>
      </c>
      <c r="AY248">
        <f t="shared" si="109"/>
        <v>11.577555277178034</v>
      </c>
    </row>
    <row r="249" spans="5:52" x14ac:dyDescent="0.25">
      <c r="F249">
        <f t="shared" si="110"/>
        <v>248</v>
      </c>
      <c r="G249">
        <f t="shared" si="85"/>
        <v>1.0329082905977578</v>
      </c>
      <c r="H249">
        <f t="shared" si="111"/>
        <v>2.0564192187044097E-2</v>
      </c>
      <c r="K249">
        <f t="shared" si="86"/>
        <v>1.8036862247363956E-2</v>
      </c>
      <c r="L249">
        <f>ACOS(-J2*K249)</f>
        <v>1.5731326566121913</v>
      </c>
      <c r="N249">
        <f t="shared" si="87"/>
        <v>0.99983737547884066</v>
      </c>
      <c r="O249">
        <f t="shared" si="88"/>
        <v>2.7463941890025073E-2</v>
      </c>
      <c r="P249">
        <f>M2*N249*O249</f>
        <v>2.7231974034702958E-2</v>
      </c>
      <c r="Q249">
        <f t="shared" si="89"/>
        <v>2.7467395591641436E-2</v>
      </c>
      <c r="S249">
        <f t="shared" si="90"/>
        <v>1.8033929011277761E-2</v>
      </c>
      <c r="T249">
        <f>Q249*R2*S249</f>
        <v>6.3630815866805049E-5</v>
      </c>
      <c r="U249">
        <f>D2*E2*G2*(P249+T249)</f>
        <v>1059621.2507978983</v>
      </c>
      <c r="V249">
        <f t="shared" si="91"/>
        <v>1059.6212507978983</v>
      </c>
      <c r="W249" s="2">
        <v>22.5</v>
      </c>
      <c r="X249">
        <f t="shared" si="92"/>
        <v>388.57499999999999</v>
      </c>
      <c r="Y249" s="6">
        <f t="shared" si="93"/>
        <v>295.8</v>
      </c>
      <c r="Z249">
        <f t="shared" si="94"/>
        <v>2.2719881109601614</v>
      </c>
      <c r="AA249" s="2">
        <v>29.5</v>
      </c>
      <c r="AB249">
        <f t="shared" si="95"/>
        <v>509.46499999999997</v>
      </c>
      <c r="AC249" s="6">
        <f t="shared" si="84"/>
        <v>302.8</v>
      </c>
      <c r="AD249">
        <f t="shared" si="96"/>
        <v>3.2855284428483555</v>
      </c>
      <c r="AE249" s="8">
        <v>73</v>
      </c>
      <c r="AF249">
        <f t="shared" si="97"/>
        <v>0.73</v>
      </c>
      <c r="AG249" s="8">
        <v>98</v>
      </c>
      <c r="AH249">
        <f t="shared" si="98"/>
        <v>0.98</v>
      </c>
      <c r="AI249">
        <f t="shared" si="99"/>
        <v>2.3124920560101287</v>
      </c>
      <c r="AL249">
        <f t="shared" si="100"/>
        <v>798.00018713883492</v>
      </c>
      <c r="AM249" s="13">
        <v>13.303600000000001</v>
      </c>
      <c r="AN249">
        <f t="shared" si="101"/>
        <v>1.6671174035308167E-2</v>
      </c>
      <c r="AO249" s="6">
        <f t="shared" si="102"/>
        <v>7641353482.9750309</v>
      </c>
      <c r="AP249">
        <f t="shared" si="103"/>
        <v>8391123459.3793173</v>
      </c>
      <c r="AQ249">
        <f t="shared" si="104"/>
        <v>8016238471.1771736</v>
      </c>
      <c r="AR249">
        <f t="shared" si="105"/>
        <v>39.303617224181686</v>
      </c>
      <c r="AS249">
        <f t="shared" si="112"/>
        <v>0.12710367711536558</v>
      </c>
      <c r="AT249">
        <f t="shared" si="107"/>
        <v>-0.32749391505233394</v>
      </c>
      <c r="AU249">
        <f t="shared" si="108"/>
        <v>-1.6360398262764109</v>
      </c>
      <c r="AX249">
        <f>AW2*AM249</f>
        <v>9.312520000000001</v>
      </c>
      <c r="AY249">
        <f t="shared" si="109"/>
        <v>10.948559826276412</v>
      </c>
    </row>
    <row r="250" spans="5:52" x14ac:dyDescent="0.25">
      <c r="F250">
        <f t="shared" si="110"/>
        <v>249</v>
      </c>
      <c r="G250">
        <f t="shared" si="85"/>
        <v>1.032907549860911</v>
      </c>
      <c r="H250">
        <f t="shared" si="111"/>
        <v>2.0687016481854181E-2</v>
      </c>
      <c r="K250">
        <f t="shared" si="86"/>
        <v>1.8036849309655822E-2</v>
      </c>
      <c r="L250">
        <f>ACOS(-J2*K250)</f>
        <v>1.5731326549363562</v>
      </c>
      <c r="N250">
        <f t="shared" si="87"/>
        <v>0.99983737571208242</v>
      </c>
      <c r="O250">
        <f t="shared" si="88"/>
        <v>2.7463941860775495E-2</v>
      </c>
      <c r="P250">
        <f>M2*N250*O250</f>
        <v>2.7231974012053101E-2</v>
      </c>
      <c r="Q250">
        <f t="shared" si="89"/>
        <v>2.7467395562380821E-2</v>
      </c>
      <c r="S250">
        <f t="shared" si="90"/>
        <v>1.8033916079880564E-2</v>
      </c>
      <c r="T250">
        <f>Q250*R2*S250</f>
        <v>6.3630770171949435E-5</v>
      </c>
      <c r="U250">
        <f>D2*E2*G2*(P250+T250)</f>
        <v>1059621.2481447419</v>
      </c>
      <c r="V250">
        <f t="shared" si="91"/>
        <v>1059.6212481447419</v>
      </c>
      <c r="W250" s="2">
        <v>23</v>
      </c>
      <c r="X250">
        <f t="shared" si="92"/>
        <v>397.21</v>
      </c>
      <c r="Y250" s="6">
        <f t="shared" si="93"/>
        <v>296.3</v>
      </c>
      <c r="Z250">
        <f t="shared" si="94"/>
        <v>2.3339947564661481</v>
      </c>
      <c r="AA250" s="2">
        <v>26.5</v>
      </c>
      <c r="AB250">
        <f t="shared" si="95"/>
        <v>457.65499999999997</v>
      </c>
      <c r="AC250" s="6">
        <f t="shared" si="84"/>
        <v>299.8</v>
      </c>
      <c r="AD250">
        <f t="shared" si="96"/>
        <v>2.8110234963348528</v>
      </c>
      <c r="AE250" s="8">
        <v>74</v>
      </c>
      <c r="AF250">
        <f t="shared" si="97"/>
        <v>0.74</v>
      </c>
      <c r="AG250" s="8">
        <v>99</v>
      </c>
      <c r="AH250">
        <f t="shared" si="98"/>
        <v>0.99</v>
      </c>
      <c r="AI250">
        <f t="shared" si="99"/>
        <v>2.1954060980946388</v>
      </c>
      <c r="AL250">
        <f t="shared" si="100"/>
        <v>798.00018514074441</v>
      </c>
      <c r="AM250" s="13">
        <v>10.6808</v>
      </c>
      <c r="AN250">
        <f t="shared" si="101"/>
        <v>1.3384458047608362E-2</v>
      </c>
      <c r="AO250" s="6">
        <f t="shared" si="102"/>
        <v>7693174893.707921</v>
      </c>
      <c r="AP250">
        <f t="shared" si="103"/>
        <v>8063342376.848567</v>
      </c>
      <c r="AQ250">
        <f t="shared" si="104"/>
        <v>7878258635.278244</v>
      </c>
      <c r="AR250">
        <f t="shared" si="105"/>
        <v>38.627102088769234</v>
      </c>
      <c r="AS250">
        <f t="shared" si="112"/>
        <v>0.13256336022135598</v>
      </c>
      <c r="AT250">
        <f t="shared" si="107"/>
        <v>-0.33193098163572871</v>
      </c>
      <c r="AU250">
        <f t="shared" si="108"/>
        <v>-1.6996653537142981</v>
      </c>
      <c r="AX250">
        <f>AW2*AM250</f>
        <v>7.4765599999999992</v>
      </c>
      <c r="AY250">
        <f t="shared" si="109"/>
        <v>9.1762253537142975</v>
      </c>
    </row>
    <row r="251" spans="5:52" x14ac:dyDescent="0.25">
      <c r="F251">
        <f t="shared" si="110"/>
        <v>250</v>
      </c>
      <c r="G251">
        <f t="shared" si="85"/>
        <v>1.0329068061488151</v>
      </c>
      <c r="H251">
        <f t="shared" si="111"/>
        <v>2.0809838906302249E-2</v>
      </c>
      <c r="K251">
        <f t="shared" si="86"/>
        <v>1.8036836319982003E-2</v>
      </c>
      <c r="L251">
        <f>ACOS(-J2*K251)</f>
        <v>1.5731326532537897</v>
      </c>
      <c r="N251">
        <f t="shared" si="87"/>
        <v>0.99983737594626088</v>
      </c>
      <c r="O251">
        <f t="shared" si="88"/>
        <v>2.7463941831408434E-2</v>
      </c>
      <c r="P251">
        <f>M2*N251*O251</f>
        <v>2.7231973989312257E-2</v>
      </c>
      <c r="Q251">
        <f t="shared" si="89"/>
        <v>2.7467395533002679E-2</v>
      </c>
      <c r="S251">
        <f t="shared" si="90"/>
        <v>1.8033903096543021E-2</v>
      </c>
      <c r="T251">
        <f>Q251*R2*S251</f>
        <v>6.3630724293555605E-5</v>
      </c>
      <c r="U251">
        <f>D2*E2*G2*(P251+T251)</f>
        <v>1059621.2454809281</v>
      </c>
      <c r="V251">
        <f t="shared" si="91"/>
        <v>1059.6212454809281</v>
      </c>
      <c r="W251" s="2">
        <v>22.5</v>
      </c>
      <c r="X251">
        <f t="shared" si="92"/>
        <v>388.57499999999999</v>
      </c>
      <c r="Y251" s="6">
        <f t="shared" si="93"/>
        <v>295.8</v>
      </c>
      <c r="Z251">
        <f t="shared" si="94"/>
        <v>2.2719881109601614</v>
      </c>
      <c r="AA251" s="2">
        <v>26</v>
      </c>
      <c r="AB251">
        <f t="shared" si="95"/>
        <v>449.02</v>
      </c>
      <c r="AC251" s="6">
        <f t="shared" si="84"/>
        <v>299.3</v>
      </c>
      <c r="AD251">
        <f t="shared" si="96"/>
        <v>2.7380559832185698</v>
      </c>
      <c r="AE251" s="7">
        <v>74.857142857142861</v>
      </c>
      <c r="AF251">
        <f t="shared" si="97"/>
        <v>0.74857142857142867</v>
      </c>
      <c r="AG251" s="8">
        <v>98</v>
      </c>
      <c r="AH251">
        <f t="shared" si="98"/>
        <v>0.98</v>
      </c>
      <c r="AI251">
        <f t="shared" si="99"/>
        <v>2.1380894138037152</v>
      </c>
      <c r="AL251">
        <f t="shared" si="100"/>
        <v>798.0001831346276</v>
      </c>
      <c r="AM251" s="13">
        <v>13.240400000000001</v>
      </c>
      <c r="AN251">
        <f t="shared" si="101"/>
        <v>1.6591976142148659E-2</v>
      </c>
      <c r="AO251" s="6">
        <f t="shared" si="102"/>
        <v>7641353482.9750309</v>
      </c>
      <c r="AP251">
        <f t="shared" si="103"/>
        <v>8009660313.2530737</v>
      </c>
      <c r="AQ251">
        <f t="shared" si="104"/>
        <v>7825506898.1140518</v>
      </c>
      <c r="AR251">
        <f t="shared" si="105"/>
        <v>38.368460321453199</v>
      </c>
      <c r="AS251">
        <f t="shared" si="112"/>
        <v>0.13528910016671605</v>
      </c>
      <c r="AT251">
        <f t="shared" si="107"/>
        <v>-0.32760083220809927</v>
      </c>
      <c r="AU251">
        <f t="shared" si="108"/>
        <v>-1.7005216927741553</v>
      </c>
      <c r="AX251">
        <f>AW2*AM251</f>
        <v>9.2682800000000007</v>
      </c>
      <c r="AY251">
        <f t="shared" si="109"/>
        <v>10.968801692774155</v>
      </c>
    </row>
    <row r="252" spans="5:52" x14ac:dyDescent="0.25">
      <c r="F252">
        <f t="shared" si="110"/>
        <v>251</v>
      </c>
      <c r="G252">
        <f t="shared" si="85"/>
        <v>1.0329060594615371</v>
      </c>
      <c r="H252">
        <f t="shared" si="111"/>
        <v>2.0932659449283655E-2</v>
      </c>
      <c r="K252">
        <f t="shared" si="86"/>
        <v>1.8036823278343665E-2</v>
      </c>
      <c r="L252">
        <f>ACOS(-J2*K252)</f>
        <v>1.5731326515644923</v>
      </c>
      <c r="N252">
        <f t="shared" si="87"/>
        <v>0.99983737618137591</v>
      </c>
      <c r="O252">
        <f t="shared" si="88"/>
        <v>2.7463941801923891E-2</v>
      </c>
      <c r="P252">
        <f>M2*N252*O252</f>
        <v>2.7231973966480437E-2</v>
      </c>
      <c r="Q252">
        <f t="shared" si="89"/>
        <v>2.7467395503507009E-2</v>
      </c>
      <c r="S252">
        <f t="shared" si="90"/>
        <v>1.8033890061266294E-2</v>
      </c>
      <c r="T252">
        <f>Q252*R2*S252</f>
        <v>6.3630678231627678E-5</v>
      </c>
      <c r="U252">
        <f>D2*E2*G2*(P252+T252)</f>
        <v>1059621.2428064581</v>
      </c>
      <c r="V252">
        <f t="shared" si="91"/>
        <v>1059.6212428064582</v>
      </c>
      <c r="W252" s="2">
        <v>21.5</v>
      </c>
      <c r="X252">
        <f t="shared" si="92"/>
        <v>371.30500000000001</v>
      </c>
      <c r="Y252" s="6">
        <f t="shared" si="93"/>
        <v>294.8</v>
      </c>
      <c r="Z252">
        <f t="shared" si="94"/>
        <v>2.1522831732713339</v>
      </c>
      <c r="AA252" s="2">
        <v>28</v>
      </c>
      <c r="AB252">
        <f t="shared" si="95"/>
        <v>483.56</v>
      </c>
      <c r="AC252" s="6">
        <f t="shared" si="84"/>
        <v>301.3</v>
      </c>
      <c r="AD252">
        <f t="shared" si="96"/>
        <v>3.0402092404813938</v>
      </c>
      <c r="AE252" s="8">
        <v>80</v>
      </c>
      <c r="AF252">
        <f t="shared" si="97"/>
        <v>0.8</v>
      </c>
      <c r="AG252" s="8">
        <v>98</v>
      </c>
      <c r="AH252">
        <f t="shared" si="98"/>
        <v>0.98</v>
      </c>
      <c r="AI252">
        <f t="shared" si="99"/>
        <v>2.2707024510955112</v>
      </c>
      <c r="AL252">
        <f t="shared" si="100"/>
        <v>798.00018112048576</v>
      </c>
      <c r="AM252" s="13">
        <v>12.229200000000001</v>
      </c>
      <c r="AN252">
        <f t="shared" si="101"/>
        <v>1.5324808551833623E-2</v>
      </c>
      <c r="AO252" s="6">
        <f t="shared" si="102"/>
        <v>7538496509.1746454</v>
      </c>
      <c r="AP252">
        <f t="shared" si="103"/>
        <v>8226008498.8858423</v>
      </c>
      <c r="AQ252">
        <f t="shared" si="104"/>
        <v>7882252504.0302439</v>
      </c>
      <c r="AR252">
        <f t="shared" si="105"/>
        <v>38.646684027260285</v>
      </c>
      <c r="AS252">
        <f t="shared" si="112"/>
        <v>0.12903609777624983</v>
      </c>
      <c r="AT252">
        <f t="shared" si="107"/>
        <v>-0.3293115084550246</v>
      </c>
      <c r="AU252">
        <f t="shared" si="108"/>
        <v>-1.6422163270802903</v>
      </c>
      <c r="AX252">
        <f>AW2*AM252</f>
        <v>8.5604399999999998</v>
      </c>
      <c r="AY252">
        <f t="shared" si="109"/>
        <v>10.202656327080291</v>
      </c>
    </row>
    <row r="253" spans="5:52" x14ac:dyDescent="0.25">
      <c r="F253">
        <f t="shared" si="110"/>
        <v>252</v>
      </c>
      <c r="G253">
        <f t="shared" si="85"/>
        <v>1.0329053097991445</v>
      </c>
      <c r="H253">
        <f t="shared" si="111"/>
        <v>2.1055478099693881E-2</v>
      </c>
      <c r="K253">
        <f t="shared" si="86"/>
        <v>1.8036810184741989E-2</v>
      </c>
      <c r="L253">
        <f>ACOS(-J2*K253)</f>
        <v>1.5731326498684641</v>
      </c>
      <c r="N253">
        <f t="shared" si="87"/>
        <v>0.99983737641742754</v>
      </c>
      <c r="O253">
        <f t="shared" si="88"/>
        <v>2.7463941772321868E-2</v>
      </c>
      <c r="P253">
        <f>M2*N253*O253</f>
        <v>2.7231973943557641E-2</v>
      </c>
      <c r="Q253">
        <f t="shared" si="89"/>
        <v>2.7467395473893819E-2</v>
      </c>
      <c r="S253">
        <f t="shared" si="90"/>
        <v>1.8033876974051569E-2</v>
      </c>
      <c r="T253">
        <f>Q253*R2*S253</f>
        <v>6.3630631986169871E-5</v>
      </c>
      <c r="U253">
        <f>D2*E2*G2*(P253+T253)</f>
        <v>1059621.2401213318</v>
      </c>
      <c r="V253">
        <f t="shared" si="91"/>
        <v>1059.6212401213318</v>
      </c>
      <c r="W253" s="2">
        <v>22.2</v>
      </c>
      <c r="X253">
        <f t="shared" si="92"/>
        <v>383.39400000000001</v>
      </c>
      <c r="Y253" s="6">
        <f t="shared" si="93"/>
        <v>295.5</v>
      </c>
      <c r="Z253">
        <f t="shared" si="94"/>
        <v>2.2354798851418054</v>
      </c>
      <c r="AA253" s="2">
        <v>27.5</v>
      </c>
      <c r="AB253">
        <f t="shared" si="95"/>
        <v>474.92500000000001</v>
      </c>
      <c r="AC253" s="6">
        <f t="shared" si="84"/>
        <v>300.8</v>
      </c>
      <c r="AD253">
        <f t="shared" si="96"/>
        <v>2.9620668940772426</v>
      </c>
      <c r="AE253" s="8">
        <v>83</v>
      </c>
      <c r="AF253">
        <f t="shared" si="97"/>
        <v>0.83</v>
      </c>
      <c r="AG253" s="8">
        <v>98</v>
      </c>
      <c r="AH253">
        <f t="shared" si="98"/>
        <v>0.98</v>
      </c>
      <c r="AI253">
        <f t="shared" si="99"/>
        <v>2.3246429047615402</v>
      </c>
      <c r="AL253">
        <f t="shared" si="100"/>
        <v>798.00017909831854</v>
      </c>
      <c r="AM253" s="13">
        <v>13.3352</v>
      </c>
      <c r="AN253">
        <f t="shared" si="101"/>
        <v>1.6710773191890502E-2</v>
      </c>
      <c r="AO253" s="6">
        <f t="shared" si="102"/>
        <v>7610386570.7108774</v>
      </c>
      <c r="AP253">
        <f t="shared" si="103"/>
        <v>8171515569.1849499</v>
      </c>
      <c r="AQ253">
        <f t="shared" si="104"/>
        <v>7890951069.9479141</v>
      </c>
      <c r="AR253">
        <f t="shared" si="105"/>
        <v>38.689333095954623</v>
      </c>
      <c r="AS253">
        <f t="shared" si="112"/>
        <v>0.12654508454166208</v>
      </c>
      <c r="AT253">
        <f t="shared" si="107"/>
        <v>-0.3274404561909478</v>
      </c>
      <c r="AU253">
        <f t="shared" si="108"/>
        <v>-1.6031304405424611</v>
      </c>
      <c r="AX253">
        <f>AW2*AM253</f>
        <v>9.3346400000000003</v>
      </c>
      <c r="AY253">
        <f t="shared" si="109"/>
        <v>10.937770440542462</v>
      </c>
    </row>
    <row r="254" spans="5:52" x14ac:dyDescent="0.25">
      <c r="F254">
        <f t="shared" si="110"/>
        <v>253</v>
      </c>
      <c r="G254">
        <f t="shared" si="85"/>
        <v>1.0329045571617053</v>
      </c>
      <c r="H254">
        <f t="shared" si="111"/>
        <v>2.1178294846428615E-2</v>
      </c>
      <c r="K254">
        <f t="shared" si="86"/>
        <v>1.8036797039178161E-2</v>
      </c>
      <c r="L254">
        <f>ACOS(-J2*K254)</f>
        <v>1.5731326481657053</v>
      </c>
      <c r="N254">
        <f t="shared" si="87"/>
        <v>0.99983737665441585</v>
      </c>
      <c r="O254">
        <f t="shared" si="88"/>
        <v>2.7463941742602371E-2</v>
      </c>
      <c r="P254">
        <f>M2*N254*O254</f>
        <v>2.723197392054387E-2</v>
      </c>
      <c r="Q254">
        <f t="shared" si="89"/>
        <v>2.7467395444163104E-2</v>
      </c>
      <c r="S254">
        <f t="shared" si="90"/>
        <v>1.8033863834900025E-2</v>
      </c>
      <c r="T254">
        <f>Q254*R2*S254</f>
        <v>6.3630585557186315E-5</v>
      </c>
      <c r="U254">
        <f>D2*E2*G2*(P254+T254)</f>
        <v>1059621.237425549</v>
      </c>
      <c r="V254">
        <f t="shared" si="91"/>
        <v>1059.621237425549</v>
      </c>
      <c r="W254" s="2">
        <v>23.5</v>
      </c>
      <c r="X254">
        <f t="shared" si="92"/>
        <v>405.84499999999997</v>
      </c>
      <c r="Y254" s="6">
        <f t="shared" si="93"/>
        <v>296.8</v>
      </c>
      <c r="Z254">
        <f t="shared" si="94"/>
        <v>2.3974761634350776</v>
      </c>
      <c r="AA254" s="2">
        <v>28</v>
      </c>
      <c r="AB254">
        <f t="shared" si="95"/>
        <v>483.56</v>
      </c>
      <c r="AC254" s="6">
        <f t="shared" si="84"/>
        <v>301.3</v>
      </c>
      <c r="AD254">
        <f t="shared" si="96"/>
        <v>3.0402092404813938</v>
      </c>
      <c r="AE254" s="8">
        <v>80</v>
      </c>
      <c r="AF254">
        <f t="shared" si="97"/>
        <v>0.8</v>
      </c>
      <c r="AG254" s="8">
        <v>97</v>
      </c>
      <c r="AH254">
        <f t="shared" si="98"/>
        <v>0.97</v>
      </c>
      <c r="AI254">
        <f t="shared" si="99"/>
        <v>2.3788596354585705</v>
      </c>
      <c r="AL254">
        <f t="shared" si="100"/>
        <v>798.00017706812605</v>
      </c>
      <c r="AM254" s="13">
        <v>12.355600000000001</v>
      </c>
      <c r="AN254">
        <f t="shared" si="101"/>
        <v>1.5483204584483684E-2</v>
      </c>
      <c r="AO254" s="6">
        <f t="shared" si="102"/>
        <v>7745259436.8026133</v>
      </c>
      <c r="AP254">
        <f t="shared" si="103"/>
        <v>8226008498.8858423</v>
      </c>
      <c r="AQ254">
        <f t="shared" si="104"/>
        <v>7985633967.8442278</v>
      </c>
      <c r="AR254">
        <f t="shared" si="105"/>
        <v>39.153563344340249</v>
      </c>
      <c r="AS254">
        <f t="shared" si="112"/>
        <v>0.12407026870996207</v>
      </c>
      <c r="AT254">
        <f t="shared" si="107"/>
        <v>-0.32909767381094701</v>
      </c>
      <c r="AU254">
        <f t="shared" si="108"/>
        <v>-1.5986884173202238</v>
      </c>
      <c r="AX254">
        <f>AW2*AM254</f>
        <v>8.6489200000000004</v>
      </c>
      <c r="AY254">
        <f t="shared" si="109"/>
        <v>10.247608417320224</v>
      </c>
    </row>
    <row r="255" spans="5:52" x14ac:dyDescent="0.25">
      <c r="F255">
        <f t="shared" si="110"/>
        <v>254</v>
      </c>
      <c r="G255">
        <f t="shared" si="85"/>
        <v>1.0329038015492871</v>
      </c>
      <c r="H255">
        <f t="shared" si="111"/>
        <v>2.1301109678383702E-2</v>
      </c>
      <c r="K255">
        <f t="shared" si="86"/>
        <v>1.8036783841653362E-2</v>
      </c>
      <c r="L255">
        <f>ACOS(-J2*K255)</f>
        <v>1.5731326464562156</v>
      </c>
      <c r="N255">
        <f t="shared" si="87"/>
        <v>0.99983737689234076</v>
      </c>
      <c r="O255">
        <f t="shared" si="88"/>
        <v>2.7463941712765404E-2</v>
      </c>
      <c r="P255">
        <f>M2*N255*O255</f>
        <v>2.7231973897439133E-2</v>
      </c>
      <c r="Q255">
        <f t="shared" si="89"/>
        <v>2.746739541431488E-2</v>
      </c>
      <c r="S255">
        <f t="shared" si="90"/>
        <v>1.8033850643812854E-2</v>
      </c>
      <c r="T255">
        <f>Q255*R2*S255</f>
        <v>6.3630538944681268E-5</v>
      </c>
      <c r="U255">
        <f>D2*E2*G2*(P255+T255)</f>
        <v>1059621.2347191107</v>
      </c>
      <c r="V255">
        <f t="shared" si="91"/>
        <v>1059.6212347191106</v>
      </c>
      <c r="W255" s="2">
        <v>22.2</v>
      </c>
      <c r="X255">
        <f t="shared" si="92"/>
        <v>383.39400000000001</v>
      </c>
      <c r="Y255" s="6">
        <f t="shared" si="93"/>
        <v>295.5</v>
      </c>
      <c r="Z255">
        <f t="shared" si="94"/>
        <v>2.2354798851418054</v>
      </c>
      <c r="AA255" s="2">
        <v>28.5</v>
      </c>
      <c r="AB255">
        <f t="shared" si="95"/>
        <v>492.19499999999999</v>
      </c>
      <c r="AC255" s="6">
        <f t="shared" si="84"/>
        <v>301.8</v>
      </c>
      <c r="AD255">
        <f t="shared" si="96"/>
        <v>3.1201438467792553</v>
      </c>
      <c r="AE255" s="8">
        <v>63</v>
      </c>
      <c r="AF255">
        <f t="shared" si="97"/>
        <v>0.63</v>
      </c>
      <c r="AG255" s="8">
        <v>96</v>
      </c>
      <c r="AH255">
        <f t="shared" si="98"/>
        <v>0.96</v>
      </c>
      <c r="AI255">
        <f t="shared" si="99"/>
        <v>2.0558756566035319</v>
      </c>
      <c r="AL255">
        <f t="shared" si="100"/>
        <v>798.00017502990875</v>
      </c>
      <c r="AM255" s="13">
        <v>12.987600000000002</v>
      </c>
      <c r="AN255">
        <f t="shared" si="101"/>
        <v>1.6275184400195441E-2</v>
      </c>
      <c r="AO255" s="6">
        <f t="shared" si="102"/>
        <v>7610386570.7108774</v>
      </c>
      <c r="AP255">
        <f t="shared" si="103"/>
        <v>8280773520.7485352</v>
      </c>
      <c r="AQ255">
        <f t="shared" si="104"/>
        <v>7945580045.7297058</v>
      </c>
      <c r="AR255">
        <f t="shared" si="105"/>
        <v>38.957178964212751</v>
      </c>
      <c r="AS255">
        <f t="shared" si="112"/>
        <v>0.13926344909451788</v>
      </c>
      <c r="AT255">
        <f t="shared" si="107"/>
        <v>-0.32802850105973613</v>
      </c>
      <c r="AU255">
        <f t="shared" si="108"/>
        <v>-1.7796566710479824</v>
      </c>
      <c r="AX255">
        <f>AW2*AM255</f>
        <v>9.0913200000000014</v>
      </c>
      <c r="AY255">
        <f t="shared" si="109"/>
        <v>10.870976671047984</v>
      </c>
    </row>
    <row r="256" spans="5:52" x14ac:dyDescent="0.25">
      <c r="F256">
        <f t="shared" si="110"/>
        <v>255</v>
      </c>
      <c r="G256">
        <f t="shared" si="85"/>
        <v>1.0329030429619588</v>
      </c>
      <c r="H256">
        <f t="shared" si="111"/>
        <v>2.142392258445517E-2</v>
      </c>
      <c r="K256">
        <f t="shared" si="86"/>
        <v>1.8036770592168797E-2</v>
      </c>
      <c r="L256">
        <f>ACOS(-J2*K256)</f>
        <v>1.5731326447399958</v>
      </c>
      <c r="N256">
        <f t="shared" si="87"/>
        <v>0.99983737713120213</v>
      </c>
      <c r="O256">
        <f t="shared" si="88"/>
        <v>2.7463941682810963E-2</v>
      </c>
      <c r="P256">
        <f>M2*N256*O256</f>
        <v>2.723197387424342E-2</v>
      </c>
      <c r="Q256">
        <f t="shared" si="89"/>
        <v>2.7467395384349134E-2</v>
      </c>
      <c r="S256">
        <f t="shared" si="90"/>
        <v>1.8033837400791251E-2</v>
      </c>
      <c r="T256">
        <f>Q256*R2*S256</f>
        <v>6.3630492148658915E-5</v>
      </c>
      <c r="U256">
        <f>D2*E2*G2*(P256+T256)</f>
        <v>1059621.2320020164</v>
      </c>
      <c r="V256">
        <f t="shared" si="91"/>
        <v>1059.6212320020163</v>
      </c>
      <c r="W256" s="2">
        <v>21.5</v>
      </c>
      <c r="X256">
        <f t="shared" si="92"/>
        <v>371.30500000000001</v>
      </c>
      <c r="Y256" s="6">
        <f t="shared" si="93"/>
        <v>294.8</v>
      </c>
      <c r="Z256">
        <f t="shared" si="94"/>
        <v>2.1522831732713339</v>
      </c>
      <c r="AA256" s="2">
        <v>31.5</v>
      </c>
      <c r="AB256">
        <f t="shared" si="95"/>
        <v>544.005</v>
      </c>
      <c r="AC256" s="6">
        <f t="shared" si="84"/>
        <v>304.8</v>
      </c>
      <c r="AD256">
        <f t="shared" si="96"/>
        <v>3.6393591244975094</v>
      </c>
      <c r="AE256" s="8">
        <v>59</v>
      </c>
      <c r="AF256">
        <f t="shared" si="97"/>
        <v>0.59</v>
      </c>
      <c r="AG256" s="8">
        <v>98</v>
      </c>
      <c r="AH256">
        <f t="shared" si="98"/>
        <v>0.98</v>
      </c>
      <c r="AI256">
        <f t="shared" si="99"/>
        <v>2.1282296966297185</v>
      </c>
      <c r="AL256">
        <f t="shared" si="100"/>
        <v>798.00017298366652</v>
      </c>
      <c r="AM256" s="13">
        <v>16.937600000000003</v>
      </c>
      <c r="AN256">
        <f t="shared" si="101"/>
        <v>2.1225058055653681E-2</v>
      </c>
      <c r="AO256" s="6">
        <f t="shared" si="102"/>
        <v>7538496509.1746454</v>
      </c>
      <c r="AP256">
        <f t="shared" si="103"/>
        <v>8615128329.202486</v>
      </c>
      <c r="AQ256">
        <f t="shared" si="104"/>
        <v>8076812419.1885662</v>
      </c>
      <c r="AR256">
        <f t="shared" si="105"/>
        <v>39.600611291281538</v>
      </c>
      <c r="AS256">
        <f t="shared" si="112"/>
        <v>0.13576165381118441</v>
      </c>
      <c r="AT256">
        <f t="shared" si="107"/>
        <v>-0.3213461716248675</v>
      </c>
      <c r="AU256">
        <f t="shared" si="108"/>
        <v>-1.7276355816366933</v>
      </c>
      <c r="AX256">
        <f>AW2*AM256</f>
        <v>11.856320000000002</v>
      </c>
      <c r="AY256">
        <f t="shared" si="109"/>
        <v>13.583955581636696</v>
      </c>
    </row>
    <row r="257" spans="6:51" x14ac:dyDescent="0.25">
      <c r="F257">
        <f t="shared" si="110"/>
        <v>256</v>
      </c>
      <c r="G257">
        <f t="shared" si="85"/>
        <v>1.0329022813997883</v>
      </c>
      <c r="H257">
        <f t="shared" si="111"/>
        <v>2.1546733553539199E-2</v>
      </c>
      <c r="K257">
        <f t="shared" si="86"/>
        <v>1.8036757290725652E-2</v>
      </c>
      <c r="L257">
        <f>ACOS(-J2*K257)</f>
        <v>1.5731326430170456</v>
      </c>
      <c r="N257">
        <f t="shared" si="87"/>
        <v>0.99983737737100009</v>
      </c>
      <c r="O257">
        <f t="shared" si="88"/>
        <v>2.7463941652739049E-2</v>
      </c>
      <c r="P257">
        <f>M2*N257*O257</f>
        <v>2.7231973850956735E-2</v>
      </c>
      <c r="Q257">
        <f t="shared" si="89"/>
        <v>2.7467395354265876E-2</v>
      </c>
      <c r="S257">
        <f t="shared" si="90"/>
        <v>1.8033824105836403E-2</v>
      </c>
      <c r="T257">
        <f>Q257*R2*S257</f>
        <v>6.3630445169123446E-5</v>
      </c>
      <c r="U257">
        <f>D2*E2*G2*(P257+T257)</f>
        <v>1059621.2292742666</v>
      </c>
      <c r="V257">
        <f t="shared" si="91"/>
        <v>1059.6212292742666</v>
      </c>
      <c r="W257" s="2">
        <v>21.5</v>
      </c>
      <c r="X257">
        <f t="shared" si="92"/>
        <v>371.30500000000001</v>
      </c>
      <c r="Y257" s="6">
        <f t="shared" si="93"/>
        <v>294.8</v>
      </c>
      <c r="Z257">
        <f t="shared" si="94"/>
        <v>2.1522831732713339</v>
      </c>
      <c r="AA257" s="2">
        <v>30.5</v>
      </c>
      <c r="AB257">
        <f t="shared" si="95"/>
        <v>526.73500000000001</v>
      </c>
      <c r="AC257" s="6">
        <f t="shared" si="84"/>
        <v>303.8</v>
      </c>
      <c r="AD257">
        <f t="shared" si="96"/>
        <v>3.4585031764857836</v>
      </c>
      <c r="AE257" s="8">
        <v>64</v>
      </c>
      <c r="AF257">
        <f t="shared" si="97"/>
        <v>0.64</v>
      </c>
      <c r="AG257" s="8">
        <v>97</v>
      </c>
      <c r="AH257">
        <f t="shared" si="98"/>
        <v>0.97</v>
      </c>
      <c r="AI257">
        <f t="shared" si="99"/>
        <v>2.1505783555120477</v>
      </c>
      <c r="AL257">
        <f t="shared" si="100"/>
        <v>798.0001709293997</v>
      </c>
      <c r="AM257" s="13">
        <v>16.779599999999999</v>
      </c>
      <c r="AN257">
        <f t="shared" si="101"/>
        <v>2.1027063165233978E-2</v>
      </c>
      <c r="AO257" s="6">
        <f t="shared" si="102"/>
        <v>7538496509.1746454</v>
      </c>
      <c r="AP257">
        <f t="shared" si="103"/>
        <v>8502572636.9173031</v>
      </c>
      <c r="AQ257">
        <f t="shared" si="104"/>
        <v>8020534573.0459747</v>
      </c>
      <c r="AR257">
        <f t="shared" si="105"/>
        <v>39.324681011644415</v>
      </c>
      <c r="AS257">
        <f t="shared" si="112"/>
        <v>0.13469209521297984</v>
      </c>
      <c r="AT257">
        <f t="shared" si="107"/>
        <v>-0.32161346472693408</v>
      </c>
      <c r="AU257">
        <f t="shared" si="108"/>
        <v>-1.7034976541173987</v>
      </c>
      <c r="AX257">
        <f>AW2*AM257</f>
        <v>11.745719999999999</v>
      </c>
      <c r="AY257">
        <f t="shared" si="109"/>
        <v>13.449217654117398</v>
      </c>
    </row>
    <row r="258" spans="6:51" x14ac:dyDescent="0.25">
      <c r="F258">
        <f t="shared" si="110"/>
        <v>257</v>
      </c>
      <c r="G258">
        <f t="shared" si="85"/>
        <v>1.0329015168628453</v>
      </c>
      <c r="H258">
        <f t="shared" si="111"/>
        <v>2.1669542574532165E-2</v>
      </c>
      <c r="K258">
        <f t="shared" si="86"/>
        <v>1.8036743937325145E-2</v>
      </c>
      <c r="L258">
        <f>ACOS(-J2*K258)</f>
        <v>1.5731326412873654</v>
      </c>
      <c r="N258">
        <f t="shared" si="87"/>
        <v>0.99983737761173463</v>
      </c>
      <c r="O258">
        <f t="shared" si="88"/>
        <v>2.7463941622549677E-2</v>
      </c>
      <c r="P258">
        <f>M2*N258*O258</f>
        <v>2.7231973827579095E-2</v>
      </c>
      <c r="Q258">
        <f t="shared" si="89"/>
        <v>2.746739532406511E-2</v>
      </c>
      <c r="S258">
        <f t="shared" si="90"/>
        <v>1.8033810758949526E-2</v>
      </c>
      <c r="T258">
        <f>Q258*R2*S258</f>
        <v>6.3630398006079197E-5</v>
      </c>
      <c r="U258">
        <f>D2*E2*G2*(P258+T258)</f>
        <v>1059621.2265358621</v>
      </c>
      <c r="V258">
        <f t="shared" si="91"/>
        <v>1059.621226535862</v>
      </c>
      <c r="W258" s="2">
        <v>21.5</v>
      </c>
      <c r="X258">
        <f t="shared" si="92"/>
        <v>371.30500000000001</v>
      </c>
      <c r="Y258" s="6">
        <f t="shared" si="93"/>
        <v>294.8</v>
      </c>
      <c r="Z258">
        <f t="shared" si="94"/>
        <v>2.1522831732713339</v>
      </c>
      <c r="AA258" s="2">
        <v>29.5</v>
      </c>
      <c r="AB258">
        <f t="shared" si="95"/>
        <v>509.46499999999997</v>
      </c>
      <c r="AC258" s="6">
        <f t="shared" ref="AC258:AC321" si="113">AA258+273.3</f>
        <v>302.8</v>
      </c>
      <c r="AD258">
        <f t="shared" si="96"/>
        <v>3.2855284428483555</v>
      </c>
      <c r="AE258" s="8">
        <v>57</v>
      </c>
      <c r="AF258">
        <f t="shared" si="97"/>
        <v>0.56999999999999995</v>
      </c>
      <c r="AG258" s="8">
        <v>97</v>
      </c>
      <c r="AH258">
        <f t="shared" si="98"/>
        <v>0.97</v>
      </c>
      <c r="AI258">
        <f t="shared" si="99"/>
        <v>1.9802329452483782</v>
      </c>
      <c r="AL258">
        <f t="shared" si="100"/>
        <v>798.00016886710864</v>
      </c>
      <c r="AM258" s="13">
        <v>17.443200000000001</v>
      </c>
      <c r="AN258">
        <f t="shared" si="101"/>
        <v>2.1858641990970339E-2</v>
      </c>
      <c r="AO258" s="6">
        <f t="shared" si="102"/>
        <v>7538496509.1746454</v>
      </c>
      <c r="AP258">
        <f t="shared" si="103"/>
        <v>8391123459.3793173</v>
      </c>
      <c r="AQ258">
        <f t="shared" si="104"/>
        <v>7964809984.2769814</v>
      </c>
      <c r="AR258">
        <f t="shared" si="105"/>
        <v>39.051463352910041</v>
      </c>
      <c r="AS258">
        <f t="shared" si="112"/>
        <v>0.14299095013967453</v>
      </c>
      <c r="AT258">
        <f t="shared" si="107"/>
        <v>-0.32049083331219003</v>
      </c>
      <c r="AU258">
        <f t="shared" si="108"/>
        <v>-1.789622687822972</v>
      </c>
      <c r="AX258">
        <f>AW2*AM258</f>
        <v>12.210240000000001</v>
      </c>
      <c r="AY258">
        <f t="shared" si="109"/>
        <v>13.999862687822972</v>
      </c>
    </row>
    <row r="259" spans="6:51" x14ac:dyDescent="0.25">
      <c r="F259">
        <f t="shared" si="110"/>
        <v>258</v>
      </c>
      <c r="G259">
        <f t="shared" ref="G259:G265" si="114">(1+(0.033*COS(2*22/7*F259/365*(22/7)/180)))</f>
        <v>1.0329007493511981</v>
      </c>
      <c r="H259">
        <f t="shared" si="111"/>
        <v>2.1792349636330623E-2</v>
      </c>
      <c r="K259">
        <f t="shared" ref="K259:K322" si="115">TAN(G259*(22/7)/180)</f>
        <v>1.8036730531968467E-2</v>
      </c>
      <c r="L259">
        <f>ACOS(-J2*K259)</f>
        <v>1.5731326395509553</v>
      </c>
      <c r="N259">
        <f t="shared" ref="N259:N322" si="116">COS(G259*(22/7)/180)</f>
        <v>0.99983737785340554</v>
      </c>
      <c r="O259">
        <f t="shared" ref="O259:O322" si="117">SIN(L259*(22/7)/180)</f>
        <v>2.746394159224284E-2</v>
      </c>
      <c r="P259">
        <f>M2*N259*O259</f>
        <v>2.7231973804110483E-2</v>
      </c>
      <c r="Q259">
        <f t="shared" ref="Q259:Q322" si="118">(22/7*L259)/180</f>
        <v>2.7467395293746838E-2</v>
      </c>
      <c r="S259">
        <f t="shared" ref="S259:S322" si="119">SIN(G259*(22/7)/180)</f>
        <v>1.8033797360131814E-2</v>
      </c>
      <c r="T259">
        <f>Q259*R2*S259</f>
        <v>6.3630350659530356E-5</v>
      </c>
      <c r="U259">
        <f>D2*E2*G2*(P259+T259)</f>
        <v>1059621.2237868025</v>
      </c>
      <c r="V259">
        <f t="shared" ref="V259:V322" si="120">U259/1000</f>
        <v>1059.6212237868026</v>
      </c>
      <c r="W259" s="2">
        <v>21</v>
      </c>
      <c r="X259">
        <f t="shared" ref="X259:X322" si="121">W259*17.27</f>
        <v>362.67</v>
      </c>
      <c r="Y259" s="6">
        <f t="shared" ref="Y259:Y322" si="122">W259+273.3</f>
        <v>294.3</v>
      </c>
      <c r="Z259">
        <f t="shared" ref="Z259:Z322" si="123">0.6108*EXP(X259/Y259)</f>
        <v>2.0945280629249932</v>
      </c>
      <c r="AA259" s="2">
        <v>31.5</v>
      </c>
      <c r="AB259">
        <f t="shared" ref="AB259:AB322" si="124">17.27*AA259</f>
        <v>544.005</v>
      </c>
      <c r="AC259" s="6">
        <f t="shared" si="113"/>
        <v>304.8</v>
      </c>
      <c r="AD259">
        <f t="shared" ref="AD259:AD322" si="125">0.6108*EXP(AB259/AC259)</f>
        <v>3.6393591244975094</v>
      </c>
      <c r="AE259" s="8">
        <v>54</v>
      </c>
      <c r="AF259">
        <f t="shared" ref="AF259:AF322" si="126">AE259/100</f>
        <v>0.54</v>
      </c>
      <c r="AG259" s="8">
        <v>97</v>
      </c>
      <c r="AH259">
        <f t="shared" ref="AH259:AH322" si="127">AG259/100</f>
        <v>0.97</v>
      </c>
      <c r="AI259">
        <f t="shared" ref="AI259:AI322" si="128">((Z259*(AH259)+AD259*(AF259))/2)</f>
        <v>1.9984730741329493</v>
      </c>
      <c r="AL259">
        <f t="shared" ref="AL259:AL322" si="129">(0.75+(2*EXP(-5)*(0.23)))*V259</f>
        <v>798.00016679679356</v>
      </c>
      <c r="AM259" s="13">
        <v>17.8856</v>
      </c>
      <c r="AN259">
        <f t="shared" ref="AN259:AN322" si="130">AM259/AL259</f>
        <v>2.2413027896715305E-2</v>
      </c>
      <c r="AO259" s="6">
        <f t="shared" ref="AO259:AO322" si="131">(W259+273.16)^4</f>
        <v>7487459175.1471529</v>
      </c>
      <c r="AP259">
        <f t="shared" ref="AP259:AP322" si="132">(AA259+273.16)^4</f>
        <v>8615128329.202486</v>
      </c>
      <c r="AQ259">
        <f t="shared" ref="AQ259:AQ322" si="133">(AO259+AP259)/2</f>
        <v>8051293752.1748199</v>
      </c>
      <c r="AR259">
        <f t="shared" ref="AR259:AR322" si="134">4.903*10^-9*AQ259</f>
        <v>39.475493266913141</v>
      </c>
      <c r="AS259">
        <f t="shared" si="112"/>
        <v>0.14208569467315962</v>
      </c>
      <c r="AT259">
        <f t="shared" ref="AT259:AT276" si="135">(1.35*(AN259))-0.35</f>
        <v>-0.31974241233943429</v>
      </c>
      <c r="AU259">
        <f t="shared" ref="AU259:AU322" si="136">AR259*AS259*AT259</f>
        <v>-1.7934041385143225</v>
      </c>
      <c r="AX259">
        <f>AW2*AM259</f>
        <v>12.519919999999999</v>
      </c>
      <c r="AY259">
        <f t="shared" ref="AY259:AY322" si="137">(AX259-AU259)</f>
        <v>14.313324138514322</v>
      </c>
    </row>
    <row r="260" spans="6:51" x14ac:dyDescent="0.25">
      <c r="F260">
        <f t="shared" ref="F260:F323" si="138">F259+1</f>
        <v>259</v>
      </c>
      <c r="G260">
        <f t="shared" si="114"/>
        <v>1.0328999788649167</v>
      </c>
      <c r="H260">
        <f t="shared" ref="H260:H323" si="139">0.409*SIN((22/7)/180*(2*F260*(22/7)/365-(1.39)))</f>
        <v>2.1915154727831291E-2</v>
      </c>
      <c r="K260">
        <f t="shared" si="115"/>
        <v>1.8036717074656837E-2</v>
      </c>
      <c r="L260">
        <f>ACOS(-J2*K260)</f>
        <v>1.5731326378078152</v>
      </c>
      <c r="N260">
        <f t="shared" si="116"/>
        <v>0.99983737809601303</v>
      </c>
      <c r="O260">
        <f t="shared" si="117"/>
        <v>2.7463941561818538E-2</v>
      </c>
      <c r="P260">
        <f>M2*N260*O260</f>
        <v>2.7231973780550908E-2</v>
      </c>
      <c r="Q260">
        <f t="shared" si="118"/>
        <v>2.7467395263311056E-2</v>
      </c>
      <c r="S260">
        <f t="shared" si="119"/>
        <v>1.8033783909384482E-2</v>
      </c>
      <c r="T260">
        <f>Q260*R2*S260</f>
        <v>6.3630303129481218E-5</v>
      </c>
      <c r="U260">
        <f>D2*E2*G2*(P260+T260)</f>
        <v>1059621.2210270879</v>
      </c>
      <c r="V260">
        <f t="shared" si="120"/>
        <v>1059.6212210270878</v>
      </c>
      <c r="W260" s="2">
        <v>24</v>
      </c>
      <c r="X260">
        <f t="shared" si="121"/>
        <v>414.48</v>
      </c>
      <c r="Y260" s="6">
        <f t="shared" si="122"/>
        <v>297.3</v>
      </c>
      <c r="Z260">
        <f t="shared" si="123"/>
        <v>2.4624618961402045</v>
      </c>
      <c r="AA260" s="2">
        <v>31.5</v>
      </c>
      <c r="AB260">
        <f t="shared" si="124"/>
        <v>544.005</v>
      </c>
      <c r="AC260" s="6">
        <f t="shared" si="113"/>
        <v>304.8</v>
      </c>
      <c r="AD260">
        <f t="shared" si="125"/>
        <v>3.6393591244975094</v>
      </c>
      <c r="AE260" s="8">
        <v>60</v>
      </c>
      <c r="AF260">
        <f t="shared" si="126"/>
        <v>0.6</v>
      </c>
      <c r="AG260" s="8">
        <v>97</v>
      </c>
      <c r="AH260">
        <f t="shared" si="127"/>
        <v>0.97</v>
      </c>
      <c r="AI260">
        <f t="shared" si="128"/>
        <v>2.2861017569772519</v>
      </c>
      <c r="AL260">
        <f t="shared" si="129"/>
        <v>798.00016471845379</v>
      </c>
      <c r="AM260" s="13">
        <v>16.305600000000002</v>
      </c>
      <c r="AN260">
        <f t="shared" si="130"/>
        <v>2.0433078489091362E-2</v>
      </c>
      <c r="AO260" s="6">
        <f t="shared" si="131"/>
        <v>7797608001.4891062</v>
      </c>
      <c r="AP260">
        <f t="shared" si="132"/>
        <v>8615128329.202486</v>
      </c>
      <c r="AQ260">
        <f t="shared" si="133"/>
        <v>8206368165.3457966</v>
      </c>
      <c r="AR260">
        <f t="shared" si="134"/>
        <v>40.23582311469044</v>
      </c>
      <c r="AS260">
        <f t="shared" si="112"/>
        <v>0.12832195570453195</v>
      </c>
      <c r="AT260">
        <f t="shared" si="135"/>
        <v>-0.32241534403972666</v>
      </c>
      <c r="AU260">
        <f t="shared" si="136"/>
        <v>-1.6646754019120598</v>
      </c>
      <c r="AX260">
        <f>AW2*AM260</f>
        <v>11.413920000000001</v>
      </c>
      <c r="AY260">
        <f t="shared" si="137"/>
        <v>13.078595401912061</v>
      </c>
    </row>
    <row r="261" spans="6:51" x14ac:dyDescent="0.25">
      <c r="F261">
        <f t="shared" si="138"/>
        <v>260</v>
      </c>
      <c r="G261">
        <f t="shared" si="114"/>
        <v>1.0328992054040704</v>
      </c>
      <c r="H261">
        <f t="shared" si="139"/>
        <v>2.2037957837931065E-2</v>
      </c>
      <c r="K261">
        <f t="shared" si="115"/>
        <v>1.8036703565391474E-2</v>
      </c>
      <c r="L261">
        <f>ACOS(-J2*K261)</f>
        <v>1.5731326360579456</v>
      </c>
      <c r="N261">
        <f t="shared" si="116"/>
        <v>0.99983737833955688</v>
      </c>
      <c r="O261">
        <f t="shared" si="117"/>
        <v>2.7463941531276785E-2</v>
      </c>
      <c r="P261">
        <f>M2*N261*O261</f>
        <v>2.7231973756900379E-2</v>
      </c>
      <c r="Q261">
        <f t="shared" si="118"/>
        <v>2.7467395232757777E-2</v>
      </c>
      <c r="S261">
        <f t="shared" si="119"/>
        <v>1.8033770406708751E-2</v>
      </c>
      <c r="T261">
        <f>Q261*R2*S261</f>
        <v>6.3630255415936122E-5</v>
      </c>
      <c r="U261">
        <f>D2*E2*G2*(P261+T261)</f>
        <v>1059621.2182567192</v>
      </c>
      <c r="V261">
        <f t="shared" si="120"/>
        <v>1059.6212182567192</v>
      </c>
      <c r="W261" s="2">
        <v>24</v>
      </c>
      <c r="X261">
        <f t="shared" si="121"/>
        <v>414.48</v>
      </c>
      <c r="Y261" s="6">
        <f t="shared" si="122"/>
        <v>297.3</v>
      </c>
      <c r="Z261">
        <f t="shared" si="123"/>
        <v>2.4624618961402045</v>
      </c>
      <c r="AA261" s="2">
        <v>32</v>
      </c>
      <c r="AB261">
        <f t="shared" si="124"/>
        <v>552.64</v>
      </c>
      <c r="AC261" s="6">
        <f t="shared" si="113"/>
        <v>305.3</v>
      </c>
      <c r="AD261">
        <f t="shared" si="125"/>
        <v>3.7328359060309499</v>
      </c>
      <c r="AE261" s="8">
        <v>62</v>
      </c>
      <c r="AF261">
        <f t="shared" si="126"/>
        <v>0.62</v>
      </c>
      <c r="AG261" s="8">
        <v>96</v>
      </c>
      <c r="AH261">
        <f t="shared" si="127"/>
        <v>0.96</v>
      </c>
      <c r="AI261">
        <f t="shared" si="128"/>
        <v>2.3391608410168923</v>
      </c>
      <c r="AL261">
        <f t="shared" si="129"/>
        <v>798.00016263209068</v>
      </c>
      <c r="AM261" s="13">
        <v>17.158799999999999</v>
      </c>
      <c r="AN261">
        <f t="shared" si="130"/>
        <v>2.1502251256947272E-2</v>
      </c>
      <c r="AO261" s="6">
        <f t="shared" si="131"/>
        <v>7797608001.4891062</v>
      </c>
      <c r="AP261">
        <f t="shared" si="132"/>
        <v>8671823398.6377773</v>
      </c>
      <c r="AQ261">
        <f t="shared" si="133"/>
        <v>8234715700.0634422</v>
      </c>
      <c r="AR261">
        <f t="shared" si="134"/>
        <v>40.37481107741106</v>
      </c>
      <c r="AS261">
        <f t="shared" si="112"/>
        <v>0.12587958414964004</v>
      </c>
      <c r="AT261">
        <f t="shared" si="135"/>
        <v>-0.32097196080312118</v>
      </c>
      <c r="AU261">
        <f t="shared" si="136"/>
        <v>-1.631296476146054</v>
      </c>
      <c r="AX261">
        <f>AW2*AM261</f>
        <v>12.011159999999999</v>
      </c>
      <c r="AY261">
        <f t="shared" si="137"/>
        <v>13.642456476146052</v>
      </c>
    </row>
    <row r="262" spans="6:51" x14ac:dyDescent="0.25">
      <c r="F262">
        <f t="shared" si="138"/>
        <v>261</v>
      </c>
      <c r="G262">
        <f t="shared" si="114"/>
        <v>1.0328984289687293</v>
      </c>
      <c r="H262">
        <f t="shared" si="139"/>
        <v>2.2160758955527035E-2</v>
      </c>
      <c r="K262">
        <f t="shared" si="115"/>
        <v>1.80366900041736E-2</v>
      </c>
      <c r="L262">
        <f>ACOS(-J2*K262)</f>
        <v>1.5731326343013465</v>
      </c>
      <c r="N262">
        <f t="shared" si="116"/>
        <v>0.9998373785840371</v>
      </c>
      <c r="O262">
        <f t="shared" si="117"/>
        <v>2.7463941500617581E-2</v>
      </c>
      <c r="P262">
        <f>M2*N262*O262</f>
        <v>2.7231973733158887E-2</v>
      </c>
      <c r="Q262">
        <f t="shared" si="118"/>
        <v>2.7467395202087002E-2</v>
      </c>
      <c r="S262">
        <f t="shared" si="119"/>
        <v>1.8033756852105839E-2</v>
      </c>
      <c r="T262">
        <f>Q262*R2*S262</f>
        <v>6.3630207518899362E-5</v>
      </c>
      <c r="U262">
        <f>D2*E2*G2*(P262+T262)</f>
        <v>1059621.2154756961</v>
      </c>
      <c r="V262">
        <f t="shared" si="120"/>
        <v>1059.6212154756961</v>
      </c>
      <c r="W262" s="2">
        <v>23.5</v>
      </c>
      <c r="X262">
        <f t="shared" si="121"/>
        <v>405.84499999999997</v>
      </c>
      <c r="Y262" s="6">
        <f t="shared" si="122"/>
        <v>296.8</v>
      </c>
      <c r="Z262">
        <f t="shared" si="123"/>
        <v>2.3974761634350776</v>
      </c>
      <c r="AA262" s="2">
        <v>27</v>
      </c>
      <c r="AB262">
        <f t="shared" si="124"/>
        <v>466.28999999999996</v>
      </c>
      <c r="AC262" s="6">
        <f t="shared" si="113"/>
        <v>300.3</v>
      </c>
      <c r="AD262">
        <f t="shared" si="125"/>
        <v>2.8856828078154693</v>
      </c>
      <c r="AE262" s="8">
        <v>70</v>
      </c>
      <c r="AF262">
        <f t="shared" si="126"/>
        <v>0.7</v>
      </c>
      <c r="AG262" s="8">
        <v>98</v>
      </c>
      <c r="AH262">
        <f t="shared" si="127"/>
        <v>0.98</v>
      </c>
      <c r="AI262">
        <f t="shared" si="128"/>
        <v>2.1847523028186022</v>
      </c>
      <c r="AL262">
        <f t="shared" si="129"/>
        <v>798.00016053770378</v>
      </c>
      <c r="AM262" s="13">
        <v>14.7888</v>
      </c>
      <c r="AN262">
        <f t="shared" si="130"/>
        <v>1.8532327098825515E-2</v>
      </c>
      <c r="AO262" s="6">
        <f t="shared" si="131"/>
        <v>7745259436.8026133</v>
      </c>
      <c r="AP262">
        <f t="shared" si="132"/>
        <v>8117293828.9158564</v>
      </c>
      <c r="AQ262">
        <f t="shared" si="133"/>
        <v>7931276632.8592348</v>
      </c>
      <c r="AR262">
        <f t="shared" si="134"/>
        <v>38.88704933090883</v>
      </c>
      <c r="AS262">
        <f t="shared" si="112"/>
        <v>0.13306729322012772</v>
      </c>
      <c r="AT262">
        <f t="shared" si="135"/>
        <v>-0.32498135841658554</v>
      </c>
      <c r="AU262">
        <f t="shared" si="136"/>
        <v>-1.6816467159959607</v>
      </c>
      <c r="AX262">
        <f>AW2*AM262</f>
        <v>10.35216</v>
      </c>
      <c r="AY262">
        <f t="shared" si="137"/>
        <v>12.03380671599596</v>
      </c>
    </row>
    <row r="263" spans="6:51" x14ac:dyDescent="0.25">
      <c r="F263">
        <f t="shared" si="138"/>
        <v>262</v>
      </c>
      <c r="G263">
        <f t="shared" si="114"/>
        <v>1.0328976495589637</v>
      </c>
      <c r="H263">
        <f t="shared" si="139"/>
        <v>2.2283558069516464E-2</v>
      </c>
      <c r="K263">
        <f t="shared" si="115"/>
        <v>1.8036676391004439E-2</v>
      </c>
      <c r="L263">
        <f>ACOS(-J2*K263)</f>
        <v>1.5731326325380182</v>
      </c>
      <c r="N263">
        <f t="shared" si="116"/>
        <v>0.99983737882945378</v>
      </c>
      <c r="O263">
        <f t="shared" si="117"/>
        <v>2.7463941469840918E-2</v>
      </c>
      <c r="P263">
        <f>M2*N263*O263</f>
        <v>2.7231973709326441E-2</v>
      </c>
      <c r="Q263">
        <f t="shared" si="118"/>
        <v>2.7467395171298727E-2</v>
      </c>
      <c r="S263">
        <f t="shared" si="119"/>
        <v>1.803374324557697E-2</v>
      </c>
      <c r="T263">
        <f>Q263*R2*S263</f>
        <v>6.3630159438375262E-5</v>
      </c>
      <c r="U263">
        <f>D2*E2*G2*(P263+T263)</f>
        <v>1059621.212684019</v>
      </c>
      <c r="V263">
        <f t="shared" si="120"/>
        <v>1059.6212126840189</v>
      </c>
      <c r="W263" s="2">
        <v>21</v>
      </c>
      <c r="X263">
        <f t="shared" si="121"/>
        <v>362.67</v>
      </c>
      <c r="Y263" s="6">
        <f t="shared" si="122"/>
        <v>294.3</v>
      </c>
      <c r="Z263">
        <f t="shared" si="123"/>
        <v>2.0945280629249932</v>
      </c>
      <c r="AA263" s="2">
        <v>32</v>
      </c>
      <c r="AB263">
        <f t="shared" si="124"/>
        <v>552.64</v>
      </c>
      <c r="AC263" s="6">
        <f t="shared" si="113"/>
        <v>305.3</v>
      </c>
      <c r="AD263">
        <f t="shared" si="125"/>
        <v>3.7328359060309499</v>
      </c>
      <c r="AE263" s="8">
        <v>60</v>
      </c>
      <c r="AF263">
        <f t="shared" si="126"/>
        <v>0.6</v>
      </c>
      <c r="AG263" s="8">
        <v>94</v>
      </c>
      <c r="AH263">
        <f t="shared" si="127"/>
        <v>0.94</v>
      </c>
      <c r="AI263">
        <f t="shared" si="128"/>
        <v>2.1042789613840318</v>
      </c>
      <c r="AL263">
        <f t="shared" si="129"/>
        <v>798.0001584352932</v>
      </c>
      <c r="AM263" s="13">
        <v>18.012</v>
      </c>
      <c r="AN263">
        <f t="shared" si="130"/>
        <v>2.2571424090087479E-2</v>
      </c>
      <c r="AO263" s="6">
        <f t="shared" si="131"/>
        <v>7487459175.1471529</v>
      </c>
      <c r="AP263">
        <f t="shared" si="132"/>
        <v>8671823398.6377773</v>
      </c>
      <c r="AQ263">
        <f t="shared" si="133"/>
        <v>8079641286.8924656</v>
      </c>
      <c r="AR263">
        <f t="shared" si="134"/>
        <v>39.614481229633761</v>
      </c>
      <c r="AS263">
        <f t="shared" si="112"/>
        <v>0.13691413726424229</v>
      </c>
      <c r="AT263">
        <f t="shared" si="135"/>
        <v>-0.31952857747838187</v>
      </c>
      <c r="AU263">
        <f t="shared" si="136"/>
        <v>-1.7330535133996354</v>
      </c>
      <c r="AX263">
        <f>AW2*AM263</f>
        <v>12.6084</v>
      </c>
      <c r="AY263">
        <f t="shared" si="137"/>
        <v>14.341453513399635</v>
      </c>
    </row>
    <row r="264" spans="6:51" x14ac:dyDescent="0.25">
      <c r="F264">
        <f t="shared" si="138"/>
        <v>263</v>
      </c>
      <c r="G264">
        <f t="shared" si="114"/>
        <v>1.0328968671748437</v>
      </c>
      <c r="H264">
        <f t="shared" si="139"/>
        <v>2.2406355168796785E-2</v>
      </c>
      <c r="K264">
        <f t="shared" si="115"/>
        <v>1.8036662725885215E-2</v>
      </c>
      <c r="L264">
        <f>ACOS(-J2*K264)</f>
        <v>1.5731326307679607</v>
      </c>
      <c r="N264">
        <f t="shared" si="116"/>
        <v>0.99983737907580672</v>
      </c>
      <c r="O264">
        <f t="shared" si="117"/>
        <v>2.7463941438946815E-2</v>
      </c>
      <c r="P264">
        <f>M2*N264*O264</f>
        <v>2.7231973685403046E-2</v>
      </c>
      <c r="Q264">
        <f t="shared" si="118"/>
        <v>2.7467395140392967E-2</v>
      </c>
      <c r="S264">
        <f t="shared" si="119"/>
        <v>1.8033729587123373E-2</v>
      </c>
      <c r="T264">
        <f>Q264*R2*S264</f>
        <v>6.3630111174368186E-5</v>
      </c>
      <c r="U264">
        <f>D2*E2*G2*(P264+T264)</f>
        <v>1059621.2098816887</v>
      </c>
      <c r="V264">
        <f t="shared" si="120"/>
        <v>1059.6212098816886</v>
      </c>
      <c r="W264" s="2">
        <v>22</v>
      </c>
      <c r="X264">
        <f t="shared" si="121"/>
        <v>379.94</v>
      </c>
      <c r="Y264" s="6">
        <f t="shared" si="122"/>
        <v>295.3</v>
      </c>
      <c r="Z264">
        <f t="shared" si="123"/>
        <v>2.2114271288940266</v>
      </c>
      <c r="AA264" s="2">
        <v>32</v>
      </c>
      <c r="AB264">
        <f t="shared" si="124"/>
        <v>552.64</v>
      </c>
      <c r="AC264" s="6">
        <f t="shared" si="113"/>
        <v>305.3</v>
      </c>
      <c r="AD264">
        <f t="shared" si="125"/>
        <v>3.7328359060309499</v>
      </c>
      <c r="AE264" s="8">
        <v>56</v>
      </c>
      <c r="AF264">
        <f t="shared" si="126"/>
        <v>0.56000000000000005</v>
      </c>
      <c r="AG264" s="8">
        <v>98</v>
      </c>
      <c r="AH264">
        <f t="shared" si="127"/>
        <v>0.98</v>
      </c>
      <c r="AI264">
        <f t="shared" si="128"/>
        <v>2.1287933468467388</v>
      </c>
      <c r="AL264">
        <f t="shared" si="129"/>
        <v>798.00015632485974</v>
      </c>
      <c r="AM264" s="13">
        <v>17.064000000000004</v>
      </c>
      <c r="AN264">
        <f t="shared" si="130"/>
        <v>2.1383454457687325E-2</v>
      </c>
      <c r="AO264" s="6">
        <f t="shared" si="131"/>
        <v>7589794316.8739386</v>
      </c>
      <c r="AP264">
        <f t="shared" si="132"/>
        <v>8671823398.6377773</v>
      </c>
      <c r="AQ264">
        <f t="shared" si="133"/>
        <v>8130808857.7558575</v>
      </c>
      <c r="AR264">
        <f t="shared" si="134"/>
        <v>39.86535582957697</v>
      </c>
      <c r="AS264">
        <f t="shared" si="112"/>
        <v>0.13573460988655942</v>
      </c>
      <c r="AT264">
        <f t="shared" si="135"/>
        <v>-0.32113233648212208</v>
      </c>
      <c r="AU264">
        <f t="shared" si="136"/>
        <v>-1.737681922472917</v>
      </c>
      <c r="AX264">
        <f>AW2*AM264</f>
        <v>11.944800000000003</v>
      </c>
      <c r="AY264">
        <f t="shared" si="137"/>
        <v>13.68248192247292</v>
      </c>
    </row>
    <row r="265" spans="6:51" x14ac:dyDescent="0.25">
      <c r="F265">
        <f t="shared" si="138"/>
        <v>264</v>
      </c>
      <c r="G265">
        <f t="shared" si="114"/>
        <v>1.0328960818164403</v>
      </c>
      <c r="H265">
        <f t="shared" si="139"/>
        <v>2.2529150242265619E-2</v>
      </c>
      <c r="K265">
        <f t="shared" si="115"/>
        <v>1.8036649008817175E-2</v>
      </c>
      <c r="L265">
        <f>ACOS(-J2*K265)</f>
        <v>1.5731326289911742</v>
      </c>
      <c r="N265">
        <f t="shared" si="116"/>
        <v>0.99983737932309613</v>
      </c>
      <c r="O265">
        <f t="shared" si="117"/>
        <v>2.7463941407935257E-2</v>
      </c>
      <c r="P265">
        <f>M2*N265*O265</f>
        <v>2.7231973661388693E-2</v>
      </c>
      <c r="Q265">
        <f t="shared" si="118"/>
        <v>2.7467395109369706E-2</v>
      </c>
      <c r="S265">
        <f t="shared" si="119"/>
        <v>1.8033715876746282E-2</v>
      </c>
      <c r="T265">
        <f>Q265*R2*S265</f>
        <v>6.3630062726882444E-5</v>
      </c>
      <c r="U265">
        <f>D2*E2*G2*(P265+T265)</f>
        <v>1059621.2070687045</v>
      </c>
      <c r="V265">
        <f t="shared" si="120"/>
        <v>1059.6212070687045</v>
      </c>
      <c r="W265" s="2">
        <v>21.5</v>
      </c>
      <c r="X265">
        <f t="shared" si="121"/>
        <v>371.30500000000001</v>
      </c>
      <c r="Y265" s="6">
        <f t="shared" si="122"/>
        <v>294.8</v>
      </c>
      <c r="Z265">
        <f t="shared" si="123"/>
        <v>2.1522831732713339</v>
      </c>
      <c r="AA265" s="2">
        <v>31</v>
      </c>
      <c r="AB265">
        <f t="shared" si="124"/>
        <v>535.37</v>
      </c>
      <c r="AC265" s="6">
        <f t="shared" si="113"/>
        <v>304.3</v>
      </c>
      <c r="AD265">
        <f t="shared" si="125"/>
        <v>3.5479274662728466</v>
      </c>
      <c r="AE265" s="8">
        <v>66</v>
      </c>
      <c r="AF265">
        <f t="shared" si="126"/>
        <v>0.66</v>
      </c>
      <c r="AG265" s="8">
        <v>99</v>
      </c>
      <c r="AH265">
        <f t="shared" si="127"/>
        <v>0.99</v>
      </c>
      <c r="AI265">
        <f t="shared" si="128"/>
        <v>2.2361962346393494</v>
      </c>
      <c r="AL265">
        <f t="shared" si="129"/>
        <v>798.00015420640295</v>
      </c>
      <c r="AM265" s="13">
        <v>17.064000000000004</v>
      </c>
      <c r="AN265">
        <f t="shared" si="130"/>
        <v>2.1383454514454135E-2</v>
      </c>
      <c r="AO265" s="6">
        <f t="shared" si="131"/>
        <v>7538496509.1746454</v>
      </c>
      <c r="AP265">
        <f t="shared" si="132"/>
        <v>8558711713.0389957</v>
      </c>
      <c r="AQ265">
        <f t="shared" si="133"/>
        <v>8048604111.1068211</v>
      </c>
      <c r="AR265">
        <f t="shared" si="134"/>
        <v>39.462305956756744</v>
      </c>
      <c r="AS265">
        <f t="shared" si="112"/>
        <v>0.13064516676481711</v>
      </c>
      <c r="AT265">
        <f t="shared" si="135"/>
        <v>-0.32113233640548688</v>
      </c>
      <c r="AU265">
        <f t="shared" si="136"/>
        <v>-1.6556168814071024</v>
      </c>
      <c r="AX265">
        <f>AW2*AM265</f>
        <v>11.944800000000003</v>
      </c>
      <c r="AY265">
        <f t="shared" si="137"/>
        <v>13.600416881407105</v>
      </c>
    </row>
    <row r="266" spans="6:51" x14ac:dyDescent="0.25">
      <c r="F266">
        <f t="shared" si="138"/>
        <v>265</v>
      </c>
      <c r="G266">
        <f>(1+(0.033*COS(2*22/7*F266/365*(22/7)/180)))</f>
        <v>1.0328952934838245</v>
      </c>
      <c r="H266">
        <f t="shared" si="139"/>
        <v>2.2651943278820783E-2</v>
      </c>
      <c r="K266">
        <f t="shared" si="115"/>
        <v>1.8036635239801549E-2</v>
      </c>
      <c r="L266">
        <f>ACOS(-J2*K266)</f>
        <v>1.5731326272076589</v>
      </c>
      <c r="N266">
        <f t="shared" si="116"/>
        <v>0.99983737957132179</v>
      </c>
      <c r="O266">
        <f t="shared" si="117"/>
        <v>2.7463941376806262E-2</v>
      </c>
      <c r="P266">
        <f>M2*N266*O266</f>
        <v>2.7231973637283399E-2</v>
      </c>
      <c r="Q266">
        <f t="shared" si="118"/>
        <v>2.7467395078228964E-2</v>
      </c>
      <c r="S266">
        <f t="shared" si="119"/>
        <v>1.803370211444694E-2</v>
      </c>
      <c r="T266">
        <f>Q266*R2*S266</f>
        <v>6.3630014095922481E-5</v>
      </c>
      <c r="U266">
        <f>D2*E2*G2*(P266+T266)</f>
        <v>1059621.2042450674</v>
      </c>
      <c r="V266">
        <f t="shared" si="120"/>
        <v>1059.6212042450675</v>
      </c>
      <c r="W266" s="2">
        <v>22</v>
      </c>
      <c r="X266">
        <f t="shared" si="121"/>
        <v>379.94</v>
      </c>
      <c r="Y266" s="6">
        <f t="shared" si="122"/>
        <v>295.3</v>
      </c>
      <c r="Z266">
        <f t="shared" si="123"/>
        <v>2.2114271288940266</v>
      </c>
      <c r="AA266" s="2">
        <v>30</v>
      </c>
      <c r="AB266">
        <f t="shared" si="124"/>
        <v>518.1</v>
      </c>
      <c r="AC266" s="6">
        <f t="shared" si="113"/>
        <v>303.3</v>
      </c>
      <c r="AD266">
        <f t="shared" si="125"/>
        <v>3.3710490534071527</v>
      </c>
      <c r="AE266" s="8">
        <v>72</v>
      </c>
      <c r="AF266">
        <f t="shared" si="126"/>
        <v>0.72</v>
      </c>
      <c r="AG266" s="8">
        <v>99</v>
      </c>
      <c r="AH266">
        <f t="shared" si="127"/>
        <v>0.99</v>
      </c>
      <c r="AI266">
        <f t="shared" si="128"/>
        <v>2.3082340880291179</v>
      </c>
      <c r="AL266">
        <f t="shared" si="129"/>
        <v>798.0001520799234</v>
      </c>
      <c r="AM266" s="13">
        <v>15.325999999999999</v>
      </c>
      <c r="AN266">
        <f t="shared" si="130"/>
        <v>1.9205510124345227E-2</v>
      </c>
      <c r="AO266" s="6">
        <f t="shared" si="131"/>
        <v>7589794316.8739386</v>
      </c>
      <c r="AP266">
        <f t="shared" si="132"/>
        <v>8446710189.1074104</v>
      </c>
      <c r="AQ266">
        <f t="shared" si="133"/>
        <v>8018252252.990675</v>
      </c>
      <c r="AR266">
        <f t="shared" si="134"/>
        <v>39.313490796413284</v>
      </c>
      <c r="AS266">
        <f t="shared" si="112"/>
        <v>0.12729976933399742</v>
      </c>
      <c r="AT266">
        <f t="shared" si="135"/>
        <v>-0.32407256133213391</v>
      </c>
      <c r="AU266">
        <f t="shared" si="136"/>
        <v>-1.6218529927918117</v>
      </c>
      <c r="AX266">
        <f>AW2*AM266</f>
        <v>10.728199999999999</v>
      </c>
      <c r="AY266">
        <f t="shared" si="137"/>
        <v>12.350052992791811</v>
      </c>
    </row>
    <row r="267" spans="6:51" x14ac:dyDescent="0.25">
      <c r="F267">
        <f t="shared" si="138"/>
        <v>266</v>
      </c>
      <c r="G267">
        <f t="shared" ref="G267:G330" si="140">(1+(0.033*COS(2*22/7*F267/365*(22/7)/180)))</f>
        <v>1.0328945021770675</v>
      </c>
      <c r="H267">
        <f t="shared" si="139"/>
        <v>2.2774734267360267E-2</v>
      </c>
      <c r="K267">
        <f t="shared" si="115"/>
        <v>1.8036621418839591E-2</v>
      </c>
      <c r="L267">
        <f>ACOS(-J2*K267)</f>
        <v>1.5731326254174149</v>
      </c>
      <c r="N267">
        <f t="shared" si="116"/>
        <v>0.99983737982048371</v>
      </c>
      <c r="O267">
        <f t="shared" si="117"/>
        <v>2.7463941345559826E-2</v>
      </c>
      <c r="P267">
        <f>M2*N267*O267</f>
        <v>2.7231973613087154E-2</v>
      </c>
      <c r="Q267">
        <f t="shared" si="118"/>
        <v>2.7467395046970738E-2</v>
      </c>
      <c r="S267">
        <f t="shared" si="119"/>
        <v>1.8033688300226593E-2</v>
      </c>
      <c r="T267">
        <f>Q267*R2*S267</f>
        <v>6.3629965281492687E-5</v>
      </c>
      <c r="U267">
        <f>D2*E2*G2*(P267+T267)</f>
        <v>1059621.2014107774</v>
      </c>
      <c r="V267">
        <f t="shared" si="120"/>
        <v>1059.6212014107773</v>
      </c>
      <c r="W267" s="2">
        <v>22</v>
      </c>
      <c r="X267">
        <f t="shared" si="121"/>
        <v>379.94</v>
      </c>
      <c r="Y267" s="6">
        <f t="shared" si="122"/>
        <v>295.3</v>
      </c>
      <c r="Z267">
        <f t="shared" si="123"/>
        <v>2.2114271288940266</v>
      </c>
      <c r="AA267" s="2">
        <v>27.5</v>
      </c>
      <c r="AB267">
        <f t="shared" si="124"/>
        <v>474.92500000000001</v>
      </c>
      <c r="AC267" s="6">
        <f t="shared" si="113"/>
        <v>300.8</v>
      </c>
      <c r="AD267">
        <f t="shared" si="125"/>
        <v>2.9620668940772426</v>
      </c>
      <c r="AE267" s="8">
        <v>84</v>
      </c>
      <c r="AF267">
        <f t="shared" si="126"/>
        <v>0.84</v>
      </c>
      <c r="AG267" s="8">
        <v>98</v>
      </c>
      <c r="AH267">
        <f t="shared" si="127"/>
        <v>0.98</v>
      </c>
      <c r="AI267">
        <f t="shared" si="128"/>
        <v>2.3276673886705148</v>
      </c>
      <c r="AL267">
        <f t="shared" si="129"/>
        <v>798.00014994542107</v>
      </c>
      <c r="AM267" s="13">
        <v>14.9152</v>
      </c>
      <c r="AN267">
        <f t="shared" si="130"/>
        <v>1.8690723305027097E-2</v>
      </c>
      <c r="AO267" s="6">
        <f t="shared" si="131"/>
        <v>7589794316.8739386</v>
      </c>
      <c r="AP267">
        <f t="shared" si="132"/>
        <v>8171515569.1849499</v>
      </c>
      <c r="AQ267">
        <f t="shared" si="133"/>
        <v>7880654943.0294437</v>
      </c>
      <c r="AR267">
        <f t="shared" si="134"/>
        <v>38.638851185673367</v>
      </c>
      <c r="AS267">
        <f t="shared" si="112"/>
        <v>0.1264062715856524</v>
      </c>
      <c r="AT267">
        <f t="shared" si="135"/>
        <v>-0.32476752353821342</v>
      </c>
      <c r="AU267">
        <f t="shared" si="136"/>
        <v>-1.5862273030040357</v>
      </c>
      <c r="AX267">
        <f>AW2*AM267</f>
        <v>10.44064</v>
      </c>
      <c r="AY267">
        <f t="shared" si="137"/>
        <v>12.026867303004035</v>
      </c>
    </row>
    <row r="268" spans="6:51" x14ac:dyDescent="0.25">
      <c r="F268">
        <f t="shared" si="138"/>
        <v>267</v>
      </c>
      <c r="G268">
        <f t="shared" si="140"/>
        <v>1.032893707896241</v>
      </c>
      <c r="H268">
        <f t="shared" si="139"/>
        <v>2.2897523196782246E-2</v>
      </c>
      <c r="K268">
        <f t="shared" si="115"/>
        <v>1.8036607545932552E-2</v>
      </c>
      <c r="L268">
        <f>ACOS(-J2*K268)</f>
        <v>1.5731326236204424</v>
      </c>
      <c r="N268">
        <f t="shared" si="116"/>
        <v>0.99983738007058198</v>
      </c>
      <c r="O268">
        <f t="shared" si="117"/>
        <v>2.7463941314195949E-2</v>
      </c>
      <c r="P268">
        <f>M2*N268*O268</f>
        <v>2.7231973588799963E-2</v>
      </c>
      <c r="Q268">
        <f t="shared" si="118"/>
        <v>2.7467395015595027E-2</v>
      </c>
      <c r="S268">
        <f t="shared" si="119"/>
        <v>1.8033674434086492E-2</v>
      </c>
      <c r="T268">
        <f>Q268*R2*S268</f>
        <v>6.3629916283597469E-5</v>
      </c>
      <c r="U268">
        <f>D2*E2*G2*(P268+T268)</f>
        <v>1059621.1985658344</v>
      </c>
      <c r="V268">
        <f t="shared" si="120"/>
        <v>1059.6211985658344</v>
      </c>
      <c r="W268" s="2">
        <v>21.5</v>
      </c>
      <c r="X268">
        <f t="shared" si="121"/>
        <v>371.30500000000001</v>
      </c>
      <c r="Y268" s="6">
        <f t="shared" si="122"/>
        <v>294.8</v>
      </c>
      <c r="Z268">
        <f t="shared" si="123"/>
        <v>2.1522831732713339</v>
      </c>
      <c r="AA268" s="2">
        <v>30</v>
      </c>
      <c r="AB268">
        <f t="shared" si="124"/>
        <v>518.1</v>
      </c>
      <c r="AC268" s="6">
        <f t="shared" si="113"/>
        <v>303.3</v>
      </c>
      <c r="AD268">
        <f t="shared" si="125"/>
        <v>3.3710490534071527</v>
      </c>
      <c r="AE268" s="8">
        <v>64</v>
      </c>
      <c r="AF268">
        <f t="shared" si="126"/>
        <v>0.64</v>
      </c>
      <c r="AG268" s="8">
        <v>98</v>
      </c>
      <c r="AH268">
        <f t="shared" si="127"/>
        <v>0.98</v>
      </c>
      <c r="AI268">
        <f t="shared" si="128"/>
        <v>2.1333544519932426</v>
      </c>
      <c r="AL268">
        <f t="shared" si="129"/>
        <v>798.00014780289609</v>
      </c>
      <c r="AM268" s="13">
        <v>17.158799999999999</v>
      </c>
      <c r="AN268">
        <f t="shared" si="130"/>
        <v>2.1502251656522472E-2</v>
      </c>
      <c r="AO268" s="6">
        <f t="shared" si="131"/>
        <v>7538496509.1746454</v>
      </c>
      <c r="AP268">
        <f t="shared" si="132"/>
        <v>8446710189.1074104</v>
      </c>
      <c r="AQ268">
        <f t="shared" si="133"/>
        <v>7992603349.1410275</v>
      </c>
      <c r="AR268">
        <f t="shared" si="134"/>
        <v>39.187734220838458</v>
      </c>
      <c r="AS268">
        <f t="shared" si="112"/>
        <v>0.13551589974018138</v>
      </c>
      <c r="AT268">
        <f t="shared" si="135"/>
        <v>-0.32097196026369462</v>
      </c>
      <c r="AU268">
        <f t="shared" si="136"/>
        <v>-1.7045411940790383</v>
      </c>
      <c r="AX268">
        <f>AW2*AM268</f>
        <v>12.011159999999999</v>
      </c>
      <c r="AY268">
        <f t="shared" si="137"/>
        <v>13.715701194079037</v>
      </c>
    </row>
    <row r="269" spans="6:51" x14ac:dyDescent="0.25">
      <c r="F269">
        <f t="shared" si="138"/>
        <v>268</v>
      </c>
      <c r="G269">
        <f t="shared" si="140"/>
        <v>1.0328929106414166</v>
      </c>
      <c r="H269">
        <f t="shared" si="139"/>
        <v>2.3020310055985087E-2</v>
      </c>
      <c r="K269">
        <f t="shared" si="115"/>
        <v>1.8036593621081676E-2</v>
      </c>
      <c r="L269">
        <f>ACOS(-J2*K269)</f>
        <v>1.5731326218167416</v>
      </c>
      <c r="N269">
        <f t="shared" si="116"/>
        <v>0.9998373803216164</v>
      </c>
      <c r="O269">
        <f t="shared" si="117"/>
        <v>2.7463941282714639E-2</v>
      </c>
      <c r="P269">
        <f>M2*N269*O269</f>
        <v>2.7231973564421821E-2</v>
      </c>
      <c r="Q269">
        <f t="shared" si="118"/>
        <v>2.7467394984101837E-2</v>
      </c>
      <c r="S269">
        <f t="shared" si="119"/>
        <v>1.803366051602788E-2</v>
      </c>
      <c r="T269">
        <f>Q269*R2*S269</f>
        <v>6.3629867102241242E-5</v>
      </c>
      <c r="U269">
        <f>D2*E2*G2*(P269+T269)</f>
        <v>1059621.195710239</v>
      </c>
      <c r="V269">
        <f t="shared" si="120"/>
        <v>1059.6211957102389</v>
      </c>
      <c r="W269" s="2">
        <v>21.5</v>
      </c>
      <c r="X269">
        <f t="shared" si="121"/>
        <v>371.30500000000001</v>
      </c>
      <c r="Y269" s="6">
        <f t="shared" si="122"/>
        <v>294.8</v>
      </c>
      <c r="Z269">
        <f t="shared" si="123"/>
        <v>2.1522831732713339</v>
      </c>
      <c r="AA269" s="2">
        <v>29</v>
      </c>
      <c r="AB269">
        <f t="shared" si="124"/>
        <v>500.83</v>
      </c>
      <c r="AC269" s="6">
        <f t="shared" si="113"/>
        <v>302.3</v>
      </c>
      <c r="AD269">
        <f t="shared" si="125"/>
        <v>3.2019052325811828</v>
      </c>
      <c r="AE269" s="8">
        <v>79</v>
      </c>
      <c r="AF269">
        <f t="shared" si="126"/>
        <v>0.79</v>
      </c>
      <c r="AG269" s="8">
        <v>98</v>
      </c>
      <c r="AH269">
        <f t="shared" si="127"/>
        <v>0.98</v>
      </c>
      <c r="AI269">
        <f t="shared" si="128"/>
        <v>2.3193713217725209</v>
      </c>
      <c r="AL269">
        <f t="shared" si="129"/>
        <v>798.00014565234869</v>
      </c>
      <c r="AM269" s="13">
        <v>13.714399999999999</v>
      </c>
      <c r="AN269">
        <f t="shared" si="130"/>
        <v>1.718596177546905E-2</v>
      </c>
      <c r="AO269" s="6">
        <f t="shared" si="131"/>
        <v>7538496509.1746454</v>
      </c>
      <c r="AP269">
        <f t="shared" si="132"/>
        <v>8335811539.003027</v>
      </c>
      <c r="AQ269">
        <f t="shared" si="133"/>
        <v>7937154024.0888367</v>
      </c>
      <c r="AR269">
        <f t="shared" si="134"/>
        <v>38.915866180107564</v>
      </c>
      <c r="AS269">
        <f t="shared" si="112"/>
        <v>0.12678724731681409</v>
      </c>
      <c r="AT269">
        <f t="shared" si="135"/>
        <v>-0.32679895160311678</v>
      </c>
      <c r="AU269">
        <f t="shared" si="136"/>
        <v>-1.6124376448881086</v>
      </c>
      <c r="AX269">
        <f>AW2*AM269</f>
        <v>9.6000799999999984</v>
      </c>
      <c r="AY269">
        <f t="shared" si="137"/>
        <v>11.212517644888107</v>
      </c>
    </row>
    <row r="270" spans="6:51" x14ac:dyDescent="0.25">
      <c r="F270">
        <f t="shared" si="138"/>
        <v>269</v>
      </c>
      <c r="G270">
        <f t="shared" si="140"/>
        <v>1.0328921104126665</v>
      </c>
      <c r="H270">
        <f t="shared" si="139"/>
        <v>2.3143094833867336E-2</v>
      </c>
      <c r="K270">
        <f t="shared" si="115"/>
        <v>1.8036579644288227E-2</v>
      </c>
      <c r="L270">
        <f>ACOS(-J2*K270)</f>
        <v>1.5731326200063125</v>
      </c>
      <c r="N270">
        <f t="shared" si="116"/>
        <v>0.99983738057358706</v>
      </c>
      <c r="O270">
        <f t="shared" si="117"/>
        <v>2.7463941251115894E-2</v>
      </c>
      <c r="P270">
        <f>M2*N270*O270</f>
        <v>2.7231973539952745E-2</v>
      </c>
      <c r="Q270">
        <f t="shared" si="118"/>
        <v>2.7467394952491168E-2</v>
      </c>
      <c r="S270">
        <f t="shared" si="119"/>
        <v>1.8033646546052023E-2</v>
      </c>
      <c r="T270">
        <f>Q270*R2*S270</f>
        <v>6.3629817737428454E-5</v>
      </c>
      <c r="U270">
        <f>D2*E2*G2*(P270+T270)</f>
        <v>1059621.1928439916</v>
      </c>
      <c r="V270">
        <f t="shared" si="120"/>
        <v>1059.6211928439916</v>
      </c>
      <c r="W270" s="2">
        <v>22</v>
      </c>
      <c r="X270">
        <f t="shared" si="121"/>
        <v>379.94</v>
      </c>
      <c r="Y270" s="6">
        <f t="shared" si="122"/>
        <v>295.3</v>
      </c>
      <c r="Z270">
        <f t="shared" si="123"/>
        <v>2.2114271288940266</v>
      </c>
      <c r="AA270" s="2">
        <v>29.5</v>
      </c>
      <c r="AB270">
        <f t="shared" si="124"/>
        <v>509.46499999999997</v>
      </c>
      <c r="AC270" s="6">
        <f t="shared" si="113"/>
        <v>302.8</v>
      </c>
      <c r="AD270">
        <f t="shared" si="125"/>
        <v>3.2855284428483555</v>
      </c>
      <c r="AE270" s="8">
        <v>63</v>
      </c>
      <c r="AF270">
        <f t="shared" si="126"/>
        <v>0.63</v>
      </c>
      <c r="AG270" s="8">
        <v>97</v>
      </c>
      <c r="AH270">
        <f t="shared" si="127"/>
        <v>0.97</v>
      </c>
      <c r="AI270">
        <f t="shared" si="128"/>
        <v>2.1074836170108346</v>
      </c>
      <c r="AL270">
        <f t="shared" si="129"/>
        <v>798.00014349377943</v>
      </c>
      <c r="AM270" s="13">
        <v>14.883600000000001</v>
      </c>
      <c r="AN270">
        <f t="shared" si="130"/>
        <v>1.8651124465763985E-2</v>
      </c>
      <c r="AO270" s="6">
        <f t="shared" si="131"/>
        <v>7589794316.8739386</v>
      </c>
      <c r="AP270">
        <f t="shared" si="132"/>
        <v>8391123459.3793173</v>
      </c>
      <c r="AQ270">
        <f t="shared" si="133"/>
        <v>7990458888.1266279</v>
      </c>
      <c r="AR270">
        <f t="shared" si="134"/>
        <v>39.17721992848486</v>
      </c>
      <c r="AS270">
        <f t="shared" si="112"/>
        <v>0.13675955399229131</v>
      </c>
      <c r="AT270">
        <f t="shared" si="135"/>
        <v>-0.32482098197121861</v>
      </c>
      <c r="AU270">
        <f t="shared" si="136"/>
        <v>-1.7403450619463054</v>
      </c>
      <c r="AX270">
        <f>AW2*AM270</f>
        <v>10.418520000000001</v>
      </c>
      <c r="AY270">
        <f t="shared" si="137"/>
        <v>12.158865061946306</v>
      </c>
    </row>
    <row r="271" spans="6:51" x14ac:dyDescent="0.25">
      <c r="F271">
        <f t="shared" si="138"/>
        <v>270</v>
      </c>
      <c r="G271">
        <f t="shared" si="140"/>
        <v>1.0328913072100629</v>
      </c>
      <c r="H271">
        <f t="shared" si="139"/>
        <v>2.3265877519327727E-2</v>
      </c>
      <c r="K271">
        <f t="shared" si="115"/>
        <v>1.803656561555347E-2</v>
      </c>
      <c r="L271">
        <f>ACOS(-J2*K271)</f>
        <v>1.5731326181891554</v>
      </c>
      <c r="N271">
        <f t="shared" si="116"/>
        <v>0.99983738082649398</v>
      </c>
      <c r="O271">
        <f t="shared" si="117"/>
        <v>2.7463941219399726E-2</v>
      </c>
      <c r="P271">
        <f>M2*N271*O271</f>
        <v>2.7231973515392735E-2</v>
      </c>
      <c r="Q271">
        <f t="shared" si="118"/>
        <v>2.7467394920763031E-2</v>
      </c>
      <c r="S271">
        <f t="shared" si="119"/>
        <v>1.8033632524160181E-2</v>
      </c>
      <c r="T271">
        <f>Q271*R2*S271</f>
        <v>6.3629768189163576E-5</v>
      </c>
      <c r="U271">
        <f>D2*E2*G2*(P271+T271)</f>
        <v>1059621.1899670924</v>
      </c>
      <c r="V271">
        <f t="shared" si="120"/>
        <v>1059.6211899670923</v>
      </c>
      <c r="W271" s="2">
        <v>23</v>
      </c>
      <c r="X271">
        <f t="shared" si="121"/>
        <v>397.21</v>
      </c>
      <c r="Y271" s="6">
        <f t="shared" si="122"/>
        <v>296.3</v>
      </c>
      <c r="Z271">
        <f t="shared" si="123"/>
        <v>2.3339947564661481</v>
      </c>
      <c r="AA271" s="2">
        <v>30.2</v>
      </c>
      <c r="AB271">
        <f t="shared" si="124"/>
        <v>521.55399999999997</v>
      </c>
      <c r="AC271" s="6">
        <f t="shared" si="113"/>
        <v>303.5</v>
      </c>
      <c r="AD271">
        <f t="shared" si="125"/>
        <v>3.4057966407014737</v>
      </c>
      <c r="AE271" s="8">
        <v>54</v>
      </c>
      <c r="AF271">
        <f t="shared" si="126"/>
        <v>0.54</v>
      </c>
      <c r="AG271" s="8">
        <v>98</v>
      </c>
      <c r="AH271">
        <f t="shared" si="127"/>
        <v>0.98</v>
      </c>
      <c r="AI271">
        <f t="shared" si="128"/>
        <v>2.0632225236578106</v>
      </c>
      <c r="AL271">
        <f t="shared" si="129"/>
        <v>798.00014132718809</v>
      </c>
      <c r="AM271" s="13">
        <v>14.472800000000001</v>
      </c>
      <c r="AN271">
        <f t="shared" si="130"/>
        <v>1.8136337640153384E-2</v>
      </c>
      <c r="AO271" s="6">
        <f t="shared" si="131"/>
        <v>7693174893.707921</v>
      </c>
      <c r="AP271">
        <f t="shared" si="132"/>
        <v>8469022031.1222687</v>
      </c>
      <c r="AQ271">
        <f t="shared" si="133"/>
        <v>8081098462.4150944</v>
      </c>
      <c r="AR271">
        <f t="shared" si="134"/>
        <v>39.62162576122121</v>
      </c>
      <c r="AS271">
        <f t="shared" si="112"/>
        <v>0.13890509339196805</v>
      </c>
      <c r="AT271">
        <f t="shared" si="135"/>
        <v>-0.32551594418579288</v>
      </c>
      <c r="AU271">
        <f t="shared" si="136"/>
        <v>-1.7915244026405752</v>
      </c>
      <c r="AX271">
        <f>AW2*AM271</f>
        <v>10.13096</v>
      </c>
      <c r="AY271">
        <f t="shared" si="137"/>
        <v>11.922484402640576</v>
      </c>
    </row>
    <row r="272" spans="6:51" x14ac:dyDescent="0.25">
      <c r="F272">
        <f t="shared" si="138"/>
        <v>271</v>
      </c>
      <c r="G272">
        <f t="shared" si="140"/>
        <v>1.0328905010336786</v>
      </c>
      <c r="H272">
        <f t="shared" si="139"/>
        <v>2.3388658101265197E-2</v>
      </c>
      <c r="K272">
        <f t="shared" si="115"/>
        <v>1.803655153487867E-2</v>
      </c>
      <c r="L272">
        <f>ACOS(-J2*K272)</f>
        <v>1.5731326163652706</v>
      </c>
      <c r="N272">
        <f t="shared" si="116"/>
        <v>0.99983738108033704</v>
      </c>
      <c r="O272">
        <f t="shared" si="117"/>
        <v>2.7463941187566131E-2</v>
      </c>
      <c r="P272">
        <f>M2*N272*O272</f>
        <v>2.7231973490741787E-2</v>
      </c>
      <c r="Q272">
        <f t="shared" si="118"/>
        <v>2.7467394888917425E-2</v>
      </c>
      <c r="S272">
        <f t="shared" si="119"/>
        <v>1.8033618450353624E-2</v>
      </c>
      <c r="T272">
        <f>Q272*R2*S272</f>
        <v>6.3629718457451122E-5</v>
      </c>
      <c r="U272">
        <f>D2*E2*G2*(P272+T272)</f>
        <v>1059621.1870795416</v>
      </c>
      <c r="V272">
        <f t="shared" si="120"/>
        <v>1059.6211870795416</v>
      </c>
      <c r="W272" s="2">
        <v>23</v>
      </c>
      <c r="X272">
        <f t="shared" si="121"/>
        <v>397.21</v>
      </c>
      <c r="Y272" s="6">
        <f t="shared" si="122"/>
        <v>296.3</v>
      </c>
      <c r="Z272">
        <f t="shared" si="123"/>
        <v>2.3339947564661481</v>
      </c>
      <c r="AA272" s="2">
        <v>30.5</v>
      </c>
      <c r="AB272">
        <f t="shared" si="124"/>
        <v>526.73500000000001</v>
      </c>
      <c r="AC272" s="6">
        <f t="shared" si="113"/>
        <v>303.8</v>
      </c>
      <c r="AD272">
        <f t="shared" si="125"/>
        <v>3.4585031764857836</v>
      </c>
      <c r="AE272" s="8">
        <v>68</v>
      </c>
      <c r="AF272">
        <f t="shared" si="126"/>
        <v>0.68</v>
      </c>
      <c r="AG272" s="8">
        <v>96</v>
      </c>
      <c r="AH272">
        <f t="shared" si="127"/>
        <v>0.96</v>
      </c>
      <c r="AI272">
        <f t="shared" si="128"/>
        <v>2.2962085631089177</v>
      </c>
      <c r="AL272">
        <f t="shared" si="129"/>
        <v>798.00013915257523</v>
      </c>
      <c r="AM272" s="13">
        <v>15.0732</v>
      </c>
      <c r="AN272">
        <f t="shared" si="130"/>
        <v>1.8888718510759621E-2</v>
      </c>
      <c r="AO272" s="6">
        <f t="shared" si="131"/>
        <v>7693174893.707921</v>
      </c>
      <c r="AP272">
        <f t="shared" si="132"/>
        <v>8502572636.9173031</v>
      </c>
      <c r="AQ272">
        <f t="shared" si="133"/>
        <v>8097873765.3126125</v>
      </c>
      <c r="AR272">
        <f t="shared" si="134"/>
        <v>39.703875071327744</v>
      </c>
      <c r="AS272">
        <f t="shared" si="112"/>
        <v>0.12785455970741488</v>
      </c>
      <c r="AT272">
        <f t="shared" si="135"/>
        <v>-0.32450023001047451</v>
      </c>
      <c r="AU272">
        <f t="shared" si="136"/>
        <v>-1.6472674832990624</v>
      </c>
      <c r="AX272">
        <f>AW2*AM272</f>
        <v>10.55124</v>
      </c>
      <c r="AY272">
        <f t="shared" si="137"/>
        <v>12.198507483299062</v>
      </c>
    </row>
    <row r="273" spans="5:52" x14ac:dyDescent="0.25">
      <c r="F273">
        <f t="shared" si="138"/>
        <v>272</v>
      </c>
      <c r="G273">
        <f t="shared" si="140"/>
        <v>1.0328896918835866</v>
      </c>
      <c r="H273">
        <f t="shared" si="139"/>
        <v>2.3511436568578854E-2</v>
      </c>
      <c r="K273">
        <f t="shared" si="115"/>
        <v>1.8036537402265108E-2</v>
      </c>
      <c r="L273">
        <f>ACOS(-J2*K273)</f>
        <v>1.573132614534658</v>
      </c>
      <c r="N273">
        <f t="shared" si="116"/>
        <v>0.99983738133511624</v>
      </c>
      <c r="O273">
        <f t="shared" si="117"/>
        <v>2.7463941155615106E-2</v>
      </c>
      <c r="P273">
        <f>M2*N273*O273</f>
        <v>2.7231973465999898E-2</v>
      </c>
      <c r="Q273">
        <f t="shared" si="118"/>
        <v>2.7467394856954343E-2</v>
      </c>
      <c r="S273">
        <f t="shared" si="119"/>
        <v>1.8033604324633624E-2</v>
      </c>
      <c r="T273">
        <f>Q273*R2*S273</f>
        <v>6.3629668542295522E-5</v>
      </c>
      <c r="U273">
        <f>D2*E2*G2*(P273+T273)</f>
        <v>1059621.1841813391</v>
      </c>
      <c r="V273">
        <f t="shared" si="120"/>
        <v>1059.621184181339</v>
      </c>
      <c r="W273" s="2">
        <v>23.5</v>
      </c>
      <c r="X273">
        <f t="shared" si="121"/>
        <v>405.84499999999997</v>
      </c>
      <c r="Y273" s="6">
        <f t="shared" si="122"/>
        <v>296.8</v>
      </c>
      <c r="Z273">
        <f t="shared" si="123"/>
        <v>2.3974761634350776</v>
      </c>
      <c r="AA273" s="2">
        <v>30.5</v>
      </c>
      <c r="AB273">
        <f t="shared" si="124"/>
        <v>526.73500000000001</v>
      </c>
      <c r="AC273" s="6">
        <f t="shared" si="113"/>
        <v>303.8</v>
      </c>
      <c r="AD273">
        <f t="shared" si="125"/>
        <v>3.4585031764857836</v>
      </c>
      <c r="AE273" s="8">
        <v>60</v>
      </c>
      <c r="AF273">
        <f t="shared" si="126"/>
        <v>0.6</v>
      </c>
      <c r="AG273" s="8">
        <v>97</v>
      </c>
      <c r="AH273">
        <f t="shared" si="127"/>
        <v>0.97</v>
      </c>
      <c r="AI273">
        <f t="shared" si="128"/>
        <v>2.2003268922117476</v>
      </c>
      <c r="AL273">
        <f t="shared" si="129"/>
        <v>798.0001369699404</v>
      </c>
      <c r="AM273" s="13">
        <v>16.400400000000001</v>
      </c>
      <c r="AN273">
        <f t="shared" si="130"/>
        <v>2.0551876171692664E-2</v>
      </c>
      <c r="AO273" s="6">
        <f t="shared" si="131"/>
        <v>7745259436.8026133</v>
      </c>
      <c r="AP273">
        <f t="shared" si="132"/>
        <v>8502572636.9173031</v>
      </c>
      <c r="AQ273">
        <f t="shared" si="133"/>
        <v>8123916036.8599586</v>
      </c>
      <c r="AR273">
        <f t="shared" si="134"/>
        <v>39.831560328724379</v>
      </c>
      <c r="AS273">
        <f t="shared" si="112"/>
        <v>0.1323310155864621</v>
      </c>
      <c r="AT273">
        <f t="shared" si="135"/>
        <v>-0.32225496716821489</v>
      </c>
      <c r="AU273">
        <f t="shared" si="136"/>
        <v>-1.6985900868904187</v>
      </c>
      <c r="AX273">
        <f>AW2*AM273</f>
        <v>11.48028</v>
      </c>
      <c r="AY273">
        <f t="shared" si="137"/>
        <v>13.17887008689042</v>
      </c>
    </row>
    <row r="274" spans="5:52" x14ac:dyDescent="0.25">
      <c r="E274" t="s">
        <v>13</v>
      </c>
      <c r="F274">
        <f t="shared" si="138"/>
        <v>273</v>
      </c>
      <c r="G274">
        <f t="shared" si="140"/>
        <v>1.0328888797598599</v>
      </c>
      <c r="H274">
        <f t="shared" si="139"/>
        <v>2.3634212910168016E-2</v>
      </c>
      <c r="K274">
        <f t="shared" si="115"/>
        <v>1.8036523217714054E-2</v>
      </c>
      <c r="L274">
        <f>ACOS(-J2*K274)</f>
        <v>1.573132612697318</v>
      </c>
      <c r="N274">
        <f t="shared" si="116"/>
        <v>0.99983738159083146</v>
      </c>
      <c r="O274">
        <f t="shared" si="117"/>
        <v>2.7463941123546668E-2</v>
      </c>
      <c r="P274">
        <f>M2*N274*O274</f>
        <v>2.7231973441167082E-2</v>
      </c>
      <c r="Q274">
        <f t="shared" si="118"/>
        <v>2.7467394824873804E-2</v>
      </c>
      <c r="S274">
        <f t="shared" si="119"/>
        <v>1.8033590147001458E-2</v>
      </c>
      <c r="T274">
        <f>Q274*R2*S274</f>
        <v>6.3629618443701358E-5</v>
      </c>
      <c r="U274">
        <f>D2*E2*G2*(P274+T274)</f>
        <v>1059621.1812724855</v>
      </c>
      <c r="V274">
        <f t="shared" si="120"/>
        <v>1059.6211812724855</v>
      </c>
      <c r="W274" s="2">
        <v>23.5</v>
      </c>
      <c r="X274">
        <f t="shared" si="121"/>
        <v>405.84499999999997</v>
      </c>
      <c r="Y274" s="6">
        <f t="shared" si="122"/>
        <v>296.8</v>
      </c>
      <c r="Z274">
        <f t="shared" si="123"/>
        <v>2.3974761634350776</v>
      </c>
      <c r="AA274" s="2">
        <v>27</v>
      </c>
      <c r="AB274">
        <f t="shared" si="124"/>
        <v>466.28999999999996</v>
      </c>
      <c r="AC274" s="6">
        <f t="shared" si="113"/>
        <v>300.3</v>
      </c>
      <c r="AD274">
        <f t="shared" si="125"/>
        <v>2.8856828078154693</v>
      </c>
      <c r="AE274" s="8">
        <v>65</v>
      </c>
      <c r="AF274">
        <f t="shared" si="126"/>
        <v>0.65</v>
      </c>
      <c r="AG274" s="8">
        <v>98</v>
      </c>
      <c r="AH274">
        <f t="shared" si="127"/>
        <v>0.98</v>
      </c>
      <c r="AI274">
        <f t="shared" si="128"/>
        <v>2.1126102326232155</v>
      </c>
      <c r="AL274">
        <f t="shared" si="129"/>
        <v>798.00013477928451</v>
      </c>
      <c r="AM274" s="13">
        <v>14.852000000000002</v>
      </c>
      <c r="AN274">
        <f t="shared" si="130"/>
        <v>1.8611525678636449E-2</v>
      </c>
      <c r="AO274" s="6">
        <f t="shared" si="131"/>
        <v>7745259436.8026133</v>
      </c>
      <c r="AP274">
        <f t="shared" si="132"/>
        <v>8117293828.9158564</v>
      </c>
      <c r="AQ274">
        <f t="shared" si="133"/>
        <v>7931276632.8592348</v>
      </c>
      <c r="AR274">
        <f t="shared" si="134"/>
        <v>38.88704933090883</v>
      </c>
      <c r="AS274">
        <f t="shared" si="112"/>
        <v>0.13651250515224522</v>
      </c>
      <c r="AT274">
        <f t="shared" si="135"/>
        <v>-0.32487444033384077</v>
      </c>
      <c r="AU274">
        <f t="shared" si="136"/>
        <v>-1.7246182276045008</v>
      </c>
      <c r="AX274">
        <f>AW2*AM274</f>
        <v>10.396400000000002</v>
      </c>
      <c r="AY274">
        <f t="shared" si="137"/>
        <v>12.121018227604502</v>
      </c>
      <c r="AZ274">
        <f>SUM(AY245:AY274)/30</f>
        <v>12.053853844263417</v>
      </c>
    </row>
    <row r="275" spans="5:52" x14ac:dyDescent="0.25">
      <c r="F275">
        <f t="shared" si="138"/>
        <v>274</v>
      </c>
      <c r="G275">
        <f t="shared" si="140"/>
        <v>1.0328880646625718</v>
      </c>
      <c r="H275">
        <f t="shared" si="139"/>
        <v>2.3756987114932172E-2</v>
      </c>
      <c r="K275">
        <f t="shared" si="115"/>
        <v>1.8036508981226797E-2</v>
      </c>
      <c r="L275">
        <f>ACOS(-J2*K275)</f>
        <v>1.5731326108532506</v>
      </c>
      <c r="N275">
        <f t="shared" si="116"/>
        <v>0.99983738184748283</v>
      </c>
      <c r="O275">
        <f t="shared" si="117"/>
        <v>2.7463941091360813E-2</v>
      </c>
      <c r="P275">
        <f>M2*N275*O275</f>
        <v>2.7231973416243335E-2</v>
      </c>
      <c r="Q275">
        <f t="shared" si="118"/>
        <v>2.7467394792675803E-2</v>
      </c>
      <c r="S275">
        <f t="shared" si="119"/>
        <v>1.8033575917458411E-2</v>
      </c>
      <c r="T275">
        <f>Q275*R2*S275</f>
        <v>6.3629568161673142E-5</v>
      </c>
      <c r="U275">
        <f>D2*E2*G2*(P275+T275)</f>
        <v>1059621.1783529811</v>
      </c>
      <c r="V275">
        <f t="shared" si="120"/>
        <v>1059.6211783529811</v>
      </c>
      <c r="W275" s="2">
        <v>21</v>
      </c>
      <c r="X275">
        <f t="shared" si="121"/>
        <v>362.67</v>
      </c>
      <c r="Y275" s="6">
        <f t="shared" si="122"/>
        <v>294.3</v>
      </c>
      <c r="Z275">
        <f t="shared" si="123"/>
        <v>2.0945280629249932</v>
      </c>
      <c r="AA275" s="2">
        <v>29.5</v>
      </c>
      <c r="AB275">
        <f t="shared" si="124"/>
        <v>509.46499999999997</v>
      </c>
      <c r="AC275" s="6">
        <f t="shared" si="113"/>
        <v>302.8</v>
      </c>
      <c r="AD275">
        <f t="shared" si="125"/>
        <v>3.2855284428483555</v>
      </c>
      <c r="AE275" s="8">
        <v>65</v>
      </c>
      <c r="AF275">
        <f t="shared" si="126"/>
        <v>0.65</v>
      </c>
      <c r="AG275" s="8">
        <v>97</v>
      </c>
      <c r="AH275">
        <f t="shared" si="127"/>
        <v>0.97</v>
      </c>
      <c r="AI275">
        <f t="shared" si="128"/>
        <v>2.0836428544443373</v>
      </c>
      <c r="AL275">
        <f t="shared" si="129"/>
        <v>798.00013258060733</v>
      </c>
      <c r="AM275" s="13">
        <v>12.492000000000001</v>
      </c>
      <c r="AN275">
        <f t="shared" si="130"/>
        <v>1.5654132737550848E-2</v>
      </c>
      <c r="AO275" s="6">
        <f t="shared" si="131"/>
        <v>7487459175.1471529</v>
      </c>
      <c r="AP275">
        <f t="shared" si="132"/>
        <v>8391123459.3793173</v>
      </c>
      <c r="AQ275">
        <f t="shared" si="133"/>
        <v>7939291317.2632351</v>
      </c>
      <c r="AR275">
        <f t="shared" si="134"/>
        <v>38.926345328541643</v>
      </c>
      <c r="AS275">
        <f t="shared" si="112"/>
        <v>0.13791239536500757</v>
      </c>
      <c r="AT275">
        <f t="shared" si="135"/>
        <v>-0.32886692080430635</v>
      </c>
      <c r="AU275">
        <f t="shared" si="136"/>
        <v>-1.7654975726529871</v>
      </c>
      <c r="AX275">
        <f>AW2*AM274</f>
        <v>10.396400000000002</v>
      </c>
      <c r="AY275">
        <f t="shared" si="137"/>
        <v>12.16189757265299</v>
      </c>
    </row>
    <row r="276" spans="5:52" x14ac:dyDescent="0.25">
      <c r="F276">
        <f t="shared" si="138"/>
        <v>275</v>
      </c>
      <c r="G276">
        <f t="shared" si="140"/>
        <v>1.032887246591796</v>
      </c>
      <c r="H276">
        <f t="shared" si="139"/>
        <v>2.3879759171771032E-2</v>
      </c>
      <c r="K276">
        <f t="shared" si="115"/>
        <v>1.8036494692804609E-2</v>
      </c>
      <c r="L276">
        <f>ACOS(-J2*K276)</f>
        <v>1.573132609002456</v>
      </c>
      <c r="N276">
        <f t="shared" si="116"/>
        <v>0.99983738210507034</v>
      </c>
      <c r="O276">
        <f t="shared" si="117"/>
        <v>2.7463941059057542E-2</v>
      </c>
      <c r="P276">
        <f>M2*N276*O276</f>
        <v>2.7231973391228664E-2</v>
      </c>
      <c r="Q276">
        <f t="shared" si="118"/>
        <v>2.7467394760360343E-2</v>
      </c>
      <c r="S276">
        <f t="shared" si="119"/>
        <v>1.8033561636005755E-2</v>
      </c>
      <c r="T276">
        <f>Q276*R2*S276</f>
        <v>6.3629517696215374E-5</v>
      </c>
      <c r="U276">
        <f>D2*E2*G2*(P276+T276)</f>
        <v>1059621.1754228263</v>
      </c>
      <c r="V276">
        <f t="shared" si="120"/>
        <v>1059.6211754228264</v>
      </c>
      <c r="W276" s="2">
        <v>22.2</v>
      </c>
      <c r="X276">
        <f t="shared" si="121"/>
        <v>383.39400000000001</v>
      </c>
      <c r="Y276" s="6">
        <f t="shared" si="122"/>
        <v>295.5</v>
      </c>
      <c r="Z276">
        <f t="shared" si="123"/>
        <v>2.2354798851418054</v>
      </c>
      <c r="AA276" s="2">
        <v>29</v>
      </c>
      <c r="AB276">
        <f t="shared" si="124"/>
        <v>500.83</v>
      </c>
      <c r="AC276" s="6">
        <f t="shared" si="113"/>
        <v>302.3</v>
      </c>
      <c r="AD276">
        <f t="shared" si="125"/>
        <v>3.2019052325811828</v>
      </c>
      <c r="AE276" s="8">
        <v>74</v>
      </c>
      <c r="AF276">
        <f t="shared" si="126"/>
        <v>0.74</v>
      </c>
      <c r="AG276" s="8">
        <v>96</v>
      </c>
      <c r="AH276">
        <f t="shared" si="127"/>
        <v>0.96</v>
      </c>
      <c r="AI276">
        <f t="shared" si="128"/>
        <v>2.2577352809231042</v>
      </c>
      <c r="AL276">
        <f t="shared" si="129"/>
        <v>798.00013037390931</v>
      </c>
      <c r="AM276" s="13">
        <v>18.900000000000002</v>
      </c>
      <c r="AN276">
        <f t="shared" si="130"/>
        <v>2.3684206656888963E-2</v>
      </c>
      <c r="AO276" s="6">
        <f t="shared" si="131"/>
        <v>7610386570.7108774</v>
      </c>
      <c r="AP276">
        <f t="shared" si="132"/>
        <v>8335811539.003027</v>
      </c>
      <c r="AQ276">
        <f t="shared" si="133"/>
        <v>7973099054.8569527</v>
      </c>
      <c r="AR276">
        <f t="shared" si="134"/>
        <v>39.092104665963639</v>
      </c>
      <c r="AS276">
        <f t="shared" si="112"/>
        <v>0.12963932994475216</v>
      </c>
      <c r="AT276">
        <f t="shared" si="135"/>
        <v>-0.31802632101319989</v>
      </c>
      <c r="AU276">
        <f t="shared" si="136"/>
        <v>-1.6117174046833171</v>
      </c>
      <c r="AX276">
        <f>AW2*AM275</f>
        <v>8.7444000000000006</v>
      </c>
      <c r="AY276">
        <f t="shared" si="137"/>
        <v>10.356117404683317</v>
      </c>
    </row>
    <row r="277" spans="5:52" x14ac:dyDescent="0.25">
      <c r="F277">
        <f t="shared" si="138"/>
        <v>276</v>
      </c>
      <c r="G277">
        <f t="shared" si="140"/>
        <v>1.0328864255476067</v>
      </c>
      <c r="H277">
        <f t="shared" si="139"/>
        <v>2.4002529069584482E-2</v>
      </c>
      <c r="K277">
        <f t="shared" si="115"/>
        <v>1.8036480352448803E-2</v>
      </c>
      <c r="L277">
        <f>ACOS(-J2*K277)</f>
        <v>1.5731326071449343</v>
      </c>
      <c r="N277">
        <f t="shared" si="116"/>
        <v>0.99983738236359376</v>
      </c>
      <c r="O277">
        <f t="shared" si="117"/>
        <v>2.7463941026636855E-2</v>
      </c>
      <c r="P277">
        <f>M2*N277*O277</f>
        <v>2.7231973366123059E-2</v>
      </c>
      <c r="Q277">
        <f t="shared" si="118"/>
        <v>2.7467394727927422E-2</v>
      </c>
      <c r="S277">
        <f t="shared" si="119"/>
        <v>1.8033547302644802E-2</v>
      </c>
      <c r="T277">
        <f>Q277*R2*S277</f>
        <v>6.3629467047332676E-5</v>
      </c>
      <c r="U277">
        <f>D2*E2*G2*(P277+T277)</f>
        <v>1059621.1724820209</v>
      </c>
      <c r="V277">
        <f t="shared" si="120"/>
        <v>1059.6211724820209</v>
      </c>
      <c r="W277" s="2">
        <v>22.5</v>
      </c>
      <c r="X277">
        <f t="shared" si="121"/>
        <v>388.57499999999999</v>
      </c>
      <c r="Y277" s="6">
        <f t="shared" si="122"/>
        <v>295.8</v>
      </c>
      <c r="Z277">
        <f t="shared" si="123"/>
        <v>2.2719881109601614</v>
      </c>
      <c r="AA277" s="2">
        <v>31.5</v>
      </c>
      <c r="AB277">
        <f t="shared" si="124"/>
        <v>544.005</v>
      </c>
      <c r="AC277" s="6">
        <f t="shared" si="113"/>
        <v>304.8</v>
      </c>
      <c r="AD277">
        <f t="shared" si="125"/>
        <v>3.6393591244975094</v>
      </c>
      <c r="AE277" s="8">
        <v>63</v>
      </c>
      <c r="AF277">
        <f t="shared" si="126"/>
        <v>0.63</v>
      </c>
      <c r="AG277" s="8">
        <v>97</v>
      </c>
      <c r="AH277">
        <f t="shared" si="127"/>
        <v>0.97</v>
      </c>
      <c r="AI277">
        <f t="shared" si="128"/>
        <v>2.2483123580323934</v>
      </c>
      <c r="AL277">
        <f t="shared" si="129"/>
        <v>798.00012815919035</v>
      </c>
      <c r="AM277" s="13">
        <v>19.872</v>
      </c>
      <c r="AN277">
        <f t="shared" si="130"/>
        <v>2.4902251639783948E-2</v>
      </c>
      <c r="AO277" s="6">
        <f t="shared" si="131"/>
        <v>7641353482.9750309</v>
      </c>
      <c r="AP277">
        <f t="shared" si="132"/>
        <v>8615128329.202486</v>
      </c>
      <c r="AQ277">
        <f t="shared" si="133"/>
        <v>8128240906.0887585</v>
      </c>
      <c r="AR277">
        <f t="shared" si="134"/>
        <v>39.852765162553183</v>
      </c>
      <c r="AS277">
        <f t="shared" si="112"/>
        <v>0.13007877139880564</v>
      </c>
      <c r="AT277">
        <f>(1.35*(AN277))-0.35</f>
        <v>-0.31638196028629162</v>
      </c>
      <c r="AU277">
        <f t="shared" si="136"/>
        <v>-1.6401236800627896</v>
      </c>
      <c r="AX277">
        <f>AW2*AM276</f>
        <v>13.23</v>
      </c>
      <c r="AY277">
        <f t="shared" si="137"/>
        <v>14.87012368006279</v>
      </c>
    </row>
    <row r="278" spans="5:52" x14ac:dyDescent="0.25">
      <c r="F278">
        <f t="shared" si="138"/>
        <v>277</v>
      </c>
      <c r="G278">
        <f t="shared" si="140"/>
        <v>1.032885601530078</v>
      </c>
      <c r="H278">
        <f t="shared" si="139"/>
        <v>2.4125296797272593E-2</v>
      </c>
      <c r="K278">
        <f t="shared" si="115"/>
        <v>1.8036465960160664E-2</v>
      </c>
      <c r="L278">
        <f>ACOS(-J2*K278)</f>
        <v>1.5731326052806858</v>
      </c>
      <c r="N278">
        <f t="shared" si="116"/>
        <v>0.99983738262305333</v>
      </c>
      <c r="O278">
        <f t="shared" si="117"/>
        <v>2.7463940994098761E-2</v>
      </c>
      <c r="P278">
        <f>M2*N278*O278</f>
        <v>2.7231973340926533E-2</v>
      </c>
      <c r="Q278">
        <f t="shared" si="118"/>
        <v>2.746739469537705E-2</v>
      </c>
      <c r="S278">
        <f t="shared" si="119"/>
        <v>1.8033532917376836E-2</v>
      </c>
      <c r="T278">
        <f>Q278*R2*S278</f>
        <v>6.3629416215029588E-5</v>
      </c>
      <c r="U278">
        <f>D2*E2*G2*(P278+T278)</f>
        <v>1059621.1695305654</v>
      </c>
      <c r="V278">
        <f t="shared" si="120"/>
        <v>1059.6211695305653</v>
      </c>
      <c r="W278" s="2">
        <v>23.5</v>
      </c>
      <c r="X278">
        <f t="shared" si="121"/>
        <v>405.84499999999997</v>
      </c>
      <c r="Y278" s="6">
        <f t="shared" si="122"/>
        <v>296.8</v>
      </c>
      <c r="Z278">
        <f t="shared" si="123"/>
        <v>2.3974761634350776</v>
      </c>
      <c r="AA278" s="2">
        <v>32</v>
      </c>
      <c r="AB278">
        <f t="shared" si="124"/>
        <v>552.64</v>
      </c>
      <c r="AC278" s="6">
        <f t="shared" si="113"/>
        <v>305.3</v>
      </c>
      <c r="AD278">
        <f t="shared" si="125"/>
        <v>3.7328359060309499</v>
      </c>
      <c r="AE278" s="8">
        <v>73</v>
      </c>
      <c r="AF278">
        <f t="shared" si="126"/>
        <v>0.73</v>
      </c>
      <c r="AG278" s="8">
        <v>98</v>
      </c>
      <c r="AH278">
        <f t="shared" si="127"/>
        <v>0.98</v>
      </c>
      <c r="AI278">
        <f t="shared" si="128"/>
        <v>2.537248425784485</v>
      </c>
      <c r="AL278">
        <f t="shared" si="129"/>
        <v>798.00012593645079</v>
      </c>
      <c r="AM278" s="13">
        <v>17.315999999999999</v>
      </c>
      <c r="AN278">
        <f t="shared" si="130"/>
        <v>2.1699244695832252E-2</v>
      </c>
      <c r="AO278" s="6">
        <f t="shared" si="131"/>
        <v>7745259436.8026133</v>
      </c>
      <c r="AP278">
        <f t="shared" si="132"/>
        <v>8671823398.6377773</v>
      </c>
      <c r="AQ278">
        <f t="shared" si="133"/>
        <v>8208541417.7201958</v>
      </c>
      <c r="AR278">
        <f t="shared" si="134"/>
        <v>40.246478571082122</v>
      </c>
      <c r="AS278">
        <f t="shared" si="112"/>
        <v>0.11699760282594293</v>
      </c>
      <c r="AT278">
        <f t="shared" ref="AT278:AT341" si="141">(1.35*(AN278))-0.35</f>
        <v>-0.32070601966062645</v>
      </c>
      <c r="AU278">
        <f t="shared" si="136"/>
        <v>-1.5101217488871324</v>
      </c>
      <c r="AX278">
        <f>AW2*AM277</f>
        <v>13.910399999999999</v>
      </c>
      <c r="AY278">
        <f t="shared" si="137"/>
        <v>15.420521748887131</v>
      </c>
    </row>
    <row r="279" spans="5:52" x14ac:dyDescent="0.25">
      <c r="F279">
        <f t="shared" si="138"/>
        <v>278</v>
      </c>
      <c r="G279">
        <f t="shared" si="140"/>
        <v>1.0328847745392844</v>
      </c>
      <c r="H279">
        <f t="shared" si="139"/>
        <v>2.4248062343735648E-2</v>
      </c>
      <c r="K279">
        <f t="shared" si="115"/>
        <v>1.8036451515941493E-2</v>
      </c>
      <c r="L279">
        <f>ACOS(-J2*K279)</f>
        <v>1.5731326034097106</v>
      </c>
      <c r="N279">
        <f t="shared" si="116"/>
        <v>0.99983738288344881</v>
      </c>
      <c r="O279">
        <f t="shared" si="117"/>
        <v>2.7463940961443264E-2</v>
      </c>
      <c r="P279">
        <f>M2*N279*O279</f>
        <v>2.7231973315639091E-2</v>
      </c>
      <c r="Q279">
        <f t="shared" si="118"/>
        <v>2.746739466270923E-2</v>
      </c>
      <c r="S279">
        <f t="shared" si="119"/>
        <v>1.8033518480203157E-2</v>
      </c>
      <c r="T279">
        <f>Q279*R2*S279</f>
        <v>6.3629365199310744E-5</v>
      </c>
      <c r="U279">
        <f>D2*E2*G2*(P279+T279)</f>
        <v>1059621.1665684602</v>
      </c>
      <c r="V279">
        <f t="shared" si="120"/>
        <v>1059.6211665684602</v>
      </c>
      <c r="W279" s="2">
        <v>23.5</v>
      </c>
      <c r="X279">
        <f t="shared" si="121"/>
        <v>405.84499999999997</v>
      </c>
      <c r="Y279" s="6">
        <f t="shared" si="122"/>
        <v>296.8</v>
      </c>
      <c r="Z279">
        <f t="shared" si="123"/>
        <v>2.3974761634350776</v>
      </c>
      <c r="AA279" s="2">
        <v>30</v>
      </c>
      <c r="AB279">
        <f t="shared" si="124"/>
        <v>518.1</v>
      </c>
      <c r="AC279" s="6">
        <f t="shared" si="113"/>
        <v>303.3</v>
      </c>
      <c r="AD279">
        <f t="shared" si="125"/>
        <v>3.3710490534071527</v>
      </c>
      <c r="AE279" s="8">
        <v>23</v>
      </c>
      <c r="AF279">
        <f t="shared" si="126"/>
        <v>0.23</v>
      </c>
      <c r="AG279" s="8">
        <v>98</v>
      </c>
      <c r="AH279">
        <f t="shared" si="127"/>
        <v>0.98</v>
      </c>
      <c r="AI279">
        <f t="shared" si="128"/>
        <v>1.5624339612250107</v>
      </c>
      <c r="AL279">
        <f t="shared" si="129"/>
        <v>798.00012370569107</v>
      </c>
      <c r="AM279" s="13">
        <v>12.708</v>
      </c>
      <c r="AN279">
        <f t="shared" si="130"/>
        <v>1.5924809561416578E-2</v>
      </c>
      <c r="AO279" s="6">
        <f t="shared" si="131"/>
        <v>7745259436.8026133</v>
      </c>
      <c r="AP279">
        <f t="shared" si="132"/>
        <v>8446710189.1074104</v>
      </c>
      <c r="AQ279">
        <f t="shared" si="133"/>
        <v>8095984812.9550114</v>
      </c>
      <c r="AR279">
        <f t="shared" si="134"/>
        <v>39.694613537918421</v>
      </c>
      <c r="AS279">
        <f t="shared" si="112"/>
        <v>0.16500369821047586</v>
      </c>
      <c r="AT279">
        <f t="shared" si="141"/>
        <v>-0.32850150709208759</v>
      </c>
      <c r="AU279">
        <f t="shared" si="136"/>
        <v>-2.1516053848607317</v>
      </c>
      <c r="AX279">
        <f>AW2*AM278</f>
        <v>12.121199999999998</v>
      </c>
      <c r="AY279">
        <f t="shared" si="137"/>
        <v>14.27280538486073</v>
      </c>
    </row>
    <row r="280" spans="5:52" x14ac:dyDescent="0.25">
      <c r="F280">
        <f t="shared" si="138"/>
        <v>279</v>
      </c>
      <c r="G280">
        <f t="shared" si="140"/>
        <v>1.0328839445753006</v>
      </c>
      <c r="H280">
        <f t="shared" si="139"/>
        <v>2.4370825697874132E-2</v>
      </c>
      <c r="K280">
        <f t="shared" si="115"/>
        <v>1.8036437019792601E-2</v>
      </c>
      <c r="L280">
        <f>ACOS(-J2*K280)</f>
        <v>1.5731326015320091</v>
      </c>
      <c r="N280">
        <f t="shared" si="116"/>
        <v>0.99983738314478021</v>
      </c>
      <c r="O280">
        <f t="shared" si="117"/>
        <v>2.7463940928670365E-2</v>
      </c>
      <c r="P280">
        <f>M2*N280*O280</f>
        <v>2.7231973290260728E-2</v>
      </c>
      <c r="Q280">
        <f t="shared" si="118"/>
        <v>2.7467394629923966E-2</v>
      </c>
      <c r="S280">
        <f t="shared" si="119"/>
        <v>1.8033503991125074E-2</v>
      </c>
      <c r="T280">
        <f>Q280*R2*S280</f>
        <v>6.3629314000180725E-5</v>
      </c>
      <c r="U280">
        <f>D2*E2*G2*(P280+T280)</f>
        <v>1059621.1635957053</v>
      </c>
      <c r="V280">
        <f t="shared" si="120"/>
        <v>1059.6211635957052</v>
      </c>
      <c r="W280" s="2">
        <v>23</v>
      </c>
      <c r="X280">
        <f t="shared" si="121"/>
        <v>397.21</v>
      </c>
      <c r="Y280" s="6">
        <f t="shared" si="122"/>
        <v>296.3</v>
      </c>
      <c r="Z280">
        <f t="shared" si="123"/>
        <v>2.3339947564661481</v>
      </c>
      <c r="AA280" s="2">
        <v>30.5</v>
      </c>
      <c r="AB280">
        <f t="shared" si="124"/>
        <v>526.73500000000001</v>
      </c>
      <c r="AC280" s="6">
        <f t="shared" si="113"/>
        <v>303.8</v>
      </c>
      <c r="AD280">
        <f t="shared" si="125"/>
        <v>3.4585031764857836</v>
      </c>
      <c r="AE280" s="8">
        <v>65</v>
      </c>
      <c r="AF280">
        <f t="shared" si="126"/>
        <v>0.65</v>
      </c>
      <c r="AG280" s="8">
        <v>97</v>
      </c>
      <c r="AH280">
        <f t="shared" si="127"/>
        <v>0.97</v>
      </c>
      <c r="AI280">
        <f t="shared" si="128"/>
        <v>2.2560009892439616</v>
      </c>
      <c r="AL280">
        <f t="shared" si="129"/>
        <v>798.00012146691085</v>
      </c>
      <c r="AM280" s="13">
        <v>16.667999999999999</v>
      </c>
      <c r="AN280">
        <f t="shared" si="130"/>
        <v>2.0887214865782624E-2</v>
      </c>
      <c r="AO280" s="6">
        <f t="shared" si="131"/>
        <v>7693174893.707921</v>
      </c>
      <c r="AP280">
        <f t="shared" si="132"/>
        <v>8502572636.9173031</v>
      </c>
      <c r="AQ280">
        <f t="shared" si="133"/>
        <v>8097873765.3126125</v>
      </c>
      <c r="AR280">
        <f t="shared" si="134"/>
        <v>39.703875071327744</v>
      </c>
      <c r="AS280">
        <f t="shared" si="112"/>
        <v>0.12972014031490878</v>
      </c>
      <c r="AT280">
        <f t="shared" si="141"/>
        <v>-0.32180225993119344</v>
      </c>
      <c r="AU280">
        <f t="shared" si="136"/>
        <v>-1.6574078640690686</v>
      </c>
      <c r="AX280">
        <f>AW2*AM279</f>
        <v>8.8956</v>
      </c>
      <c r="AY280">
        <f t="shared" si="137"/>
        <v>10.553007864069068</v>
      </c>
    </row>
    <row r="281" spans="5:52" x14ac:dyDescent="0.25">
      <c r="F281">
        <f t="shared" si="138"/>
        <v>280</v>
      </c>
      <c r="G281">
        <f t="shared" si="140"/>
        <v>1.032883111638202</v>
      </c>
      <c r="H281">
        <f t="shared" si="139"/>
        <v>2.4493586848588714E-2</v>
      </c>
      <c r="K281">
        <f t="shared" si="115"/>
        <v>1.8036422471715299E-2</v>
      </c>
      <c r="L281">
        <f>ACOS(-J2*K281)</f>
        <v>1.5731325996475809</v>
      </c>
      <c r="N281">
        <f t="shared" si="116"/>
        <v>0.99983738340704764</v>
      </c>
      <c r="O281">
        <f t="shared" si="117"/>
        <v>2.7463940895780064E-2</v>
      </c>
      <c r="P281">
        <f>M2*N281*O281</f>
        <v>2.7231973264791445E-2</v>
      </c>
      <c r="Q281">
        <f t="shared" si="118"/>
        <v>2.7467394597021251E-2</v>
      </c>
      <c r="S281">
        <f t="shared" si="119"/>
        <v>1.8033489450143898E-2</v>
      </c>
      <c r="T281">
        <f>Q281*R2*S281</f>
        <v>6.3629262617644194E-5</v>
      </c>
      <c r="U281">
        <f>D2*E2*G2*(P281+T281)</f>
        <v>1059621.1606123014</v>
      </c>
      <c r="V281">
        <f t="shared" si="120"/>
        <v>1059.6211606123015</v>
      </c>
      <c r="W281" s="2">
        <v>23.5</v>
      </c>
      <c r="X281">
        <f t="shared" si="121"/>
        <v>405.84499999999997</v>
      </c>
      <c r="Y281" s="6">
        <f t="shared" si="122"/>
        <v>296.8</v>
      </c>
      <c r="Z281">
        <f t="shared" si="123"/>
        <v>2.3974761634350776</v>
      </c>
      <c r="AA281" s="2">
        <v>32</v>
      </c>
      <c r="AB281">
        <f t="shared" si="124"/>
        <v>552.64</v>
      </c>
      <c r="AC281" s="6">
        <f t="shared" si="113"/>
        <v>305.3</v>
      </c>
      <c r="AD281">
        <f t="shared" si="125"/>
        <v>3.7328359060309499</v>
      </c>
      <c r="AE281" s="8">
        <v>85</v>
      </c>
      <c r="AF281">
        <f t="shared" si="126"/>
        <v>0.85</v>
      </c>
      <c r="AG281" s="8">
        <v>100</v>
      </c>
      <c r="AH281">
        <f t="shared" si="127"/>
        <v>1</v>
      </c>
      <c r="AI281">
        <f t="shared" si="128"/>
        <v>2.7851933417806922</v>
      </c>
      <c r="AL281">
        <f t="shared" si="129"/>
        <v>798.00011922011117</v>
      </c>
      <c r="AM281" s="13">
        <v>18.036000000000001</v>
      </c>
      <c r="AN281">
        <f t="shared" si="130"/>
        <v>2.2601500382765181E-2</v>
      </c>
      <c r="AO281" s="6">
        <f t="shared" si="131"/>
        <v>7745259436.8026133</v>
      </c>
      <c r="AP281">
        <f t="shared" si="132"/>
        <v>8671823398.6377773</v>
      </c>
      <c r="AQ281">
        <f t="shared" si="133"/>
        <v>8208541417.7201958</v>
      </c>
      <c r="AR281">
        <f t="shared" si="134"/>
        <v>40.246478571082122</v>
      </c>
      <c r="AS281">
        <f t="shared" si="112"/>
        <v>0.10635542056597683</v>
      </c>
      <c r="AT281">
        <f t="shared" si="141"/>
        <v>-0.31948797448326699</v>
      </c>
      <c r="AU281">
        <f t="shared" si="136"/>
        <v>-1.3675462795388051</v>
      </c>
      <c r="AX281">
        <f>AW2*AM280</f>
        <v>11.667599999999998</v>
      </c>
      <c r="AY281">
        <f t="shared" si="137"/>
        <v>13.035146279538804</v>
      </c>
    </row>
    <row r="282" spans="5:52" x14ac:dyDescent="0.25">
      <c r="F282">
        <f t="shared" si="138"/>
        <v>281</v>
      </c>
      <c r="G282">
        <f t="shared" si="140"/>
        <v>1.0328822757280633</v>
      </c>
      <c r="H282">
        <f t="shared" si="139"/>
        <v>2.4616345784780273E-2</v>
      </c>
      <c r="K282">
        <f t="shared" si="115"/>
        <v>1.8036407871710892E-2</v>
      </c>
      <c r="L282">
        <f>ACOS(-J2*K282)</f>
        <v>1.5731325977564268</v>
      </c>
      <c r="N282">
        <f t="shared" si="116"/>
        <v>0.99983738367025088</v>
      </c>
      <c r="O282">
        <f t="shared" si="117"/>
        <v>2.746394086277237E-2</v>
      </c>
      <c r="P282">
        <f>M2*N282*O282</f>
        <v>2.7231973239231256E-2</v>
      </c>
      <c r="Q282">
        <f t="shared" si="118"/>
        <v>2.7467394564001102E-2</v>
      </c>
      <c r="S282">
        <f t="shared" si="119"/>
        <v>1.8033474857260937E-2</v>
      </c>
      <c r="T282">
        <f>Q282*R2*S282</f>
        <v>6.3629211051705772E-5</v>
      </c>
      <c r="U282">
        <f>D2*E2*G2*(P282+T282)</f>
        <v>1059621.1576182484</v>
      </c>
      <c r="V282">
        <f t="shared" si="120"/>
        <v>1059.6211576182484</v>
      </c>
      <c r="W282" s="2">
        <v>21</v>
      </c>
      <c r="X282">
        <f t="shared" si="121"/>
        <v>362.67</v>
      </c>
      <c r="Y282" s="6">
        <f t="shared" si="122"/>
        <v>294.3</v>
      </c>
      <c r="Z282">
        <f t="shared" si="123"/>
        <v>2.0945280629249932</v>
      </c>
      <c r="AA282" s="2">
        <v>32</v>
      </c>
      <c r="AB282">
        <f t="shared" si="124"/>
        <v>552.64</v>
      </c>
      <c r="AC282" s="6">
        <f t="shared" si="113"/>
        <v>305.3</v>
      </c>
      <c r="AD282">
        <f t="shared" si="125"/>
        <v>3.7328359060309499</v>
      </c>
      <c r="AE282" s="8">
        <v>66</v>
      </c>
      <c r="AF282">
        <f t="shared" si="126"/>
        <v>0.66</v>
      </c>
      <c r="AG282" s="8">
        <v>97</v>
      </c>
      <c r="AH282">
        <f t="shared" si="127"/>
        <v>0.97</v>
      </c>
      <c r="AI282">
        <f t="shared" si="128"/>
        <v>2.2476819595088351</v>
      </c>
      <c r="AL282">
        <f t="shared" si="129"/>
        <v>798.00011696529134</v>
      </c>
      <c r="AM282" s="13">
        <v>21.708000000000002</v>
      </c>
      <c r="AN282">
        <f t="shared" si="130"/>
        <v>2.7203003531569885E-2</v>
      </c>
      <c r="AO282" s="6">
        <f t="shared" si="131"/>
        <v>7487459175.1471529</v>
      </c>
      <c r="AP282">
        <f t="shared" si="132"/>
        <v>8671823398.6377773</v>
      </c>
      <c r="AQ282">
        <f t="shared" si="133"/>
        <v>8079641286.8924656</v>
      </c>
      <c r="AR282">
        <f t="shared" si="134"/>
        <v>39.614481229633761</v>
      </c>
      <c r="AS282">
        <f t="shared" si="112"/>
        <v>0.13010820309889867</v>
      </c>
      <c r="AT282">
        <f t="shared" si="141"/>
        <v>-0.31327594523238061</v>
      </c>
      <c r="AU282">
        <f t="shared" si="136"/>
        <v>-1.6146771558020976</v>
      </c>
      <c r="AX282">
        <f>AW2*AM281</f>
        <v>12.6252</v>
      </c>
      <c r="AY282">
        <f t="shared" si="137"/>
        <v>14.239877155802096</v>
      </c>
    </row>
    <row r="283" spans="5:52" x14ac:dyDescent="0.25">
      <c r="F283">
        <f t="shared" si="138"/>
        <v>282</v>
      </c>
      <c r="G283">
        <f t="shared" si="140"/>
        <v>1.0328814368449606</v>
      </c>
      <c r="H283">
        <f t="shared" si="139"/>
        <v>2.4739102495349878E-2</v>
      </c>
      <c r="K283">
        <f t="shared" si="115"/>
        <v>1.8036393219780712E-2</v>
      </c>
      <c r="L283">
        <f>ACOS(-J2*K283)</f>
        <v>1.5731325958585465</v>
      </c>
      <c r="N283">
        <f t="shared" si="116"/>
        <v>0.99983738393439014</v>
      </c>
      <c r="O283">
        <f t="shared" si="117"/>
        <v>2.7463940829647277E-2</v>
      </c>
      <c r="P283">
        <f>M2*N283*O283</f>
        <v>2.723197321358015E-2</v>
      </c>
      <c r="Q283">
        <f t="shared" si="118"/>
        <v>2.7467394530863512E-2</v>
      </c>
      <c r="S283">
        <f t="shared" si="119"/>
        <v>1.8033460212477519E-2</v>
      </c>
      <c r="T283">
        <f>Q283*R2*S283</f>
        <v>6.3629159302370134E-5</v>
      </c>
      <c r="U283">
        <f>D2*E2*G2*(P283+T283)</f>
        <v>1059621.1546135466</v>
      </c>
      <c r="V283">
        <f t="shared" si="120"/>
        <v>1059.6211546135467</v>
      </c>
      <c r="W283" s="2">
        <v>22</v>
      </c>
      <c r="X283">
        <f t="shared" si="121"/>
        <v>379.94</v>
      </c>
      <c r="Y283" s="6">
        <f t="shared" si="122"/>
        <v>295.3</v>
      </c>
      <c r="Z283">
        <f t="shared" si="123"/>
        <v>2.2114271288940266</v>
      </c>
      <c r="AA283" s="2">
        <v>31.5</v>
      </c>
      <c r="AB283">
        <f t="shared" si="124"/>
        <v>544.005</v>
      </c>
      <c r="AC283" s="6">
        <f t="shared" si="113"/>
        <v>304.8</v>
      </c>
      <c r="AD283">
        <f t="shared" si="125"/>
        <v>3.6393591244975094</v>
      </c>
      <c r="AE283" s="8">
        <v>85</v>
      </c>
      <c r="AF283">
        <f t="shared" si="126"/>
        <v>0.85</v>
      </c>
      <c r="AG283" s="8">
        <v>98</v>
      </c>
      <c r="AH283">
        <f t="shared" si="127"/>
        <v>0.98</v>
      </c>
      <c r="AI283">
        <f t="shared" si="128"/>
        <v>2.6303269210695142</v>
      </c>
      <c r="AL283">
        <f t="shared" si="129"/>
        <v>798.00011470245215</v>
      </c>
      <c r="AM283" s="13">
        <v>19.404</v>
      </c>
      <c r="AN283">
        <f t="shared" si="130"/>
        <v>2.4315785978596145E-2</v>
      </c>
      <c r="AO283" s="6">
        <f t="shared" si="131"/>
        <v>7589794316.8739386</v>
      </c>
      <c r="AP283">
        <f t="shared" si="132"/>
        <v>8615128329.202486</v>
      </c>
      <c r="AQ283">
        <f t="shared" si="133"/>
        <v>8102461323.0382118</v>
      </c>
      <c r="AR283">
        <f t="shared" si="134"/>
        <v>39.726367866856357</v>
      </c>
      <c r="AS283">
        <f t="shared" si="112"/>
        <v>0.11294404290359947</v>
      </c>
      <c r="AT283">
        <f t="shared" si="141"/>
        <v>-0.31717368892889519</v>
      </c>
      <c r="AU283">
        <f t="shared" si="136"/>
        <v>-1.42311285848881</v>
      </c>
      <c r="AX283">
        <f>AW2*AM282</f>
        <v>15.195600000000001</v>
      </c>
      <c r="AY283">
        <f t="shared" si="137"/>
        <v>16.618712858488809</v>
      </c>
    </row>
    <row r="284" spans="5:52" x14ac:dyDescent="0.25">
      <c r="F284">
        <f t="shared" si="138"/>
        <v>283</v>
      </c>
      <c r="G284">
        <f t="shared" si="140"/>
        <v>1.0328805949889694</v>
      </c>
      <c r="H284">
        <f t="shared" si="139"/>
        <v>2.486185696919882E-2</v>
      </c>
      <c r="K284">
        <f t="shared" si="115"/>
        <v>1.8036378515926078E-2</v>
      </c>
      <c r="L284">
        <f>ACOS(-J2*K284)</f>
        <v>1.5731325939539405</v>
      </c>
      <c r="N284">
        <f t="shared" si="116"/>
        <v>0.99983738419946511</v>
      </c>
      <c r="O284">
        <f t="shared" si="117"/>
        <v>2.7463940796404795E-2</v>
      </c>
      <c r="P284">
        <f>M2*N284*O284</f>
        <v>2.723197318783813E-2</v>
      </c>
      <c r="Q284">
        <f t="shared" si="118"/>
        <v>2.7467394497608485E-2</v>
      </c>
      <c r="S284">
        <f t="shared" si="119"/>
        <v>1.8033445515794961E-2</v>
      </c>
      <c r="T284">
        <f>Q284*R2*S284</f>
        <v>6.3629107369641942E-5</v>
      </c>
      <c r="U284">
        <f>D2*E2*G2*(P284+T284)</f>
        <v>1059621.1515981962</v>
      </c>
      <c r="V284">
        <f t="shared" si="120"/>
        <v>1059.6211515981963</v>
      </c>
      <c r="W284" s="2">
        <v>23</v>
      </c>
      <c r="X284">
        <f t="shared" si="121"/>
        <v>397.21</v>
      </c>
      <c r="Y284" s="6">
        <f t="shared" si="122"/>
        <v>296.3</v>
      </c>
      <c r="Z284">
        <f t="shared" si="123"/>
        <v>2.3339947564661481</v>
      </c>
      <c r="AA284" s="2">
        <v>30</v>
      </c>
      <c r="AB284">
        <f t="shared" si="124"/>
        <v>518.1</v>
      </c>
      <c r="AC284" s="6">
        <f t="shared" si="113"/>
        <v>303.3</v>
      </c>
      <c r="AD284">
        <f t="shared" si="125"/>
        <v>3.3710490534071527</v>
      </c>
      <c r="AE284" s="8">
        <v>73</v>
      </c>
      <c r="AF284">
        <f t="shared" si="126"/>
        <v>0.73</v>
      </c>
      <c r="AG284" s="8">
        <v>94</v>
      </c>
      <c r="AH284">
        <f t="shared" si="127"/>
        <v>0.94</v>
      </c>
      <c r="AI284">
        <f t="shared" si="128"/>
        <v>2.3274104400327005</v>
      </c>
      <c r="AL284">
        <f t="shared" si="129"/>
        <v>798.00011243159338</v>
      </c>
      <c r="AM284" s="13">
        <v>17.784000000000002</v>
      </c>
      <c r="AN284">
        <f t="shared" si="130"/>
        <v>2.2285711145842092E-2</v>
      </c>
      <c r="AO284" s="6">
        <f t="shared" si="131"/>
        <v>7693174893.707921</v>
      </c>
      <c r="AP284">
        <f t="shared" si="132"/>
        <v>8446710189.1074104</v>
      </c>
      <c r="AQ284">
        <f t="shared" si="133"/>
        <v>8069942541.4076653</v>
      </c>
      <c r="AR284">
        <f t="shared" si="134"/>
        <v>39.566928280521786</v>
      </c>
      <c r="AS284">
        <f t="shared" si="112"/>
        <v>0.12641806109916287</v>
      </c>
      <c r="AT284">
        <f t="shared" si="141"/>
        <v>-0.31991428995311316</v>
      </c>
      <c r="AU284">
        <f t="shared" si="136"/>
        <v>-1.6002030747427691</v>
      </c>
      <c r="AX284">
        <f>AW2*AM283</f>
        <v>13.582799999999999</v>
      </c>
      <c r="AY284">
        <f t="shared" si="137"/>
        <v>15.183003074742768</v>
      </c>
    </row>
    <row r="285" spans="5:52" x14ac:dyDescent="0.25">
      <c r="F285">
        <f t="shared" si="138"/>
        <v>284</v>
      </c>
      <c r="G285">
        <f t="shared" si="140"/>
        <v>1.0328797501601661</v>
      </c>
      <c r="H285">
        <f t="shared" si="139"/>
        <v>2.4984609195228553E-2</v>
      </c>
      <c r="K285">
        <f t="shared" si="115"/>
        <v>1.8036363760148319E-2</v>
      </c>
      <c r="L285">
        <f>ACOS(-J2*K285)</f>
        <v>1.5731325920426089</v>
      </c>
      <c r="N285">
        <f t="shared" si="116"/>
        <v>0.99983738446547599</v>
      </c>
      <c r="O285">
        <f t="shared" si="117"/>
        <v>2.7463940763044925E-2</v>
      </c>
      <c r="P285">
        <f>M2*N285*O285</f>
        <v>2.7231973162005204E-2</v>
      </c>
      <c r="Q285">
        <f t="shared" si="118"/>
        <v>2.7467394464236027E-2</v>
      </c>
      <c r="S285">
        <f t="shared" si="119"/>
        <v>1.8033430767214594E-2</v>
      </c>
      <c r="T285">
        <f>Q285*R2*S285</f>
        <v>6.36290552535259E-5</v>
      </c>
      <c r="U285">
        <f>D2*E2*G2*(P285+T285)</f>
        <v>1059621.1485721976</v>
      </c>
      <c r="V285">
        <f t="shared" si="120"/>
        <v>1059.6211485721976</v>
      </c>
      <c r="W285" s="2">
        <v>24</v>
      </c>
      <c r="X285">
        <f t="shared" si="121"/>
        <v>414.48</v>
      </c>
      <c r="Y285" s="6">
        <f t="shared" si="122"/>
        <v>297.3</v>
      </c>
      <c r="Z285">
        <f t="shared" si="123"/>
        <v>2.4624618961402045</v>
      </c>
      <c r="AA285" s="2">
        <v>31</v>
      </c>
      <c r="AB285">
        <f t="shared" si="124"/>
        <v>535.37</v>
      </c>
      <c r="AC285" s="6">
        <f t="shared" si="113"/>
        <v>304.3</v>
      </c>
      <c r="AD285">
        <f t="shared" si="125"/>
        <v>3.5479274662728466</v>
      </c>
      <c r="AE285" s="8">
        <v>63</v>
      </c>
      <c r="AF285">
        <f t="shared" si="126"/>
        <v>0.63</v>
      </c>
      <c r="AG285" s="8">
        <v>94</v>
      </c>
      <c r="AH285">
        <f t="shared" si="127"/>
        <v>0.94</v>
      </c>
      <c r="AI285">
        <f t="shared" si="128"/>
        <v>2.2749542430618428</v>
      </c>
      <c r="AL285">
        <f t="shared" si="129"/>
        <v>798.00011015271548</v>
      </c>
      <c r="AM285" s="13">
        <v>19.584000000000003</v>
      </c>
      <c r="AN285">
        <f t="shared" si="130"/>
        <v>2.4541349995869249E-2</v>
      </c>
      <c r="AO285" s="6">
        <f t="shared" si="131"/>
        <v>7797608001.4891062</v>
      </c>
      <c r="AP285">
        <f t="shared" si="132"/>
        <v>8558711713.0389957</v>
      </c>
      <c r="AQ285">
        <f t="shared" si="133"/>
        <v>8178159857.2640514</v>
      </c>
      <c r="AR285">
        <f t="shared" si="134"/>
        <v>40.097517780165646</v>
      </c>
      <c r="AS285">
        <f t="shared" si="112"/>
        <v>0.1288386797635227</v>
      </c>
      <c r="AT285">
        <f t="shared" si="141"/>
        <v>-0.31686917750557647</v>
      </c>
      <c r="AU285">
        <f t="shared" si="136"/>
        <v>-1.636981423510788</v>
      </c>
      <c r="AX285">
        <f>AW2*AM284</f>
        <v>12.4488</v>
      </c>
      <c r="AY285">
        <f t="shared" si="137"/>
        <v>14.085781423510788</v>
      </c>
    </row>
    <row r="286" spans="5:52" x14ac:dyDescent="0.25">
      <c r="F286">
        <f t="shared" si="138"/>
        <v>285</v>
      </c>
      <c r="G286">
        <f t="shared" si="140"/>
        <v>1.0328789023586269</v>
      </c>
      <c r="H286">
        <f t="shared" si="139"/>
        <v>2.5107359162340775E-2</v>
      </c>
      <c r="K286">
        <f t="shared" si="115"/>
        <v>1.8036348952448773E-2</v>
      </c>
      <c r="L286">
        <f>ACOS(-J2*K286)</f>
        <v>1.5731325901245516</v>
      </c>
      <c r="N286">
        <f t="shared" si="116"/>
        <v>0.99983738473242267</v>
      </c>
      <c r="O286">
        <f t="shared" si="117"/>
        <v>2.7463940729567669E-2</v>
      </c>
      <c r="P286">
        <f>M2*N286*O286</f>
        <v>2.7231973136081375E-2</v>
      </c>
      <c r="Q286">
        <f t="shared" si="118"/>
        <v>2.7467394430746139E-2</v>
      </c>
      <c r="S286">
        <f t="shared" si="119"/>
        <v>1.8033415966737753E-2</v>
      </c>
      <c r="T286">
        <f>Q286*R2*S286</f>
        <v>6.3629002954026736E-5</v>
      </c>
      <c r="U286">
        <f>D2*E2*G2*(P286+T286)</f>
        <v>1059621.1455355512</v>
      </c>
      <c r="V286">
        <f t="shared" si="120"/>
        <v>1059.6211455355512</v>
      </c>
      <c r="W286" s="2">
        <v>23</v>
      </c>
      <c r="X286">
        <f t="shared" si="121"/>
        <v>397.21</v>
      </c>
      <c r="Y286" s="6">
        <f t="shared" si="122"/>
        <v>296.3</v>
      </c>
      <c r="Z286">
        <f t="shared" si="123"/>
        <v>2.3339947564661481</v>
      </c>
      <c r="AA286" s="2">
        <v>30.5</v>
      </c>
      <c r="AB286">
        <f t="shared" si="124"/>
        <v>526.73500000000001</v>
      </c>
      <c r="AC286" s="6">
        <f t="shared" si="113"/>
        <v>303.8</v>
      </c>
      <c r="AD286">
        <f t="shared" si="125"/>
        <v>3.4585031764857836</v>
      </c>
      <c r="AE286" s="8">
        <v>60</v>
      </c>
      <c r="AF286">
        <f t="shared" si="126"/>
        <v>0.6</v>
      </c>
      <c r="AG286" s="8">
        <v>94</v>
      </c>
      <c r="AH286">
        <f t="shared" si="127"/>
        <v>0.94</v>
      </c>
      <c r="AI286">
        <f t="shared" si="128"/>
        <v>2.1345284884848246</v>
      </c>
      <c r="AL286">
        <f t="shared" si="129"/>
        <v>798.00010786581868</v>
      </c>
      <c r="AM286" s="13">
        <v>14.976000000000001</v>
      </c>
      <c r="AN286">
        <f t="shared" si="130"/>
        <v>1.8766914756505486E-2</v>
      </c>
      <c r="AO286" s="6">
        <f t="shared" si="131"/>
        <v>7693174893.707921</v>
      </c>
      <c r="AP286">
        <f t="shared" si="132"/>
        <v>8502572636.9173031</v>
      </c>
      <c r="AQ286">
        <f t="shared" si="133"/>
        <v>8097873765.3126125</v>
      </c>
      <c r="AR286">
        <f t="shared" si="134"/>
        <v>39.703875071327744</v>
      </c>
      <c r="AS286">
        <f t="shared" si="112"/>
        <v>0.13545964120911844</v>
      </c>
      <c r="AT286">
        <f t="shared" si="141"/>
        <v>-0.32466466507871755</v>
      </c>
      <c r="AU286">
        <f t="shared" si="136"/>
        <v>-1.7461350956834334</v>
      </c>
      <c r="AX286">
        <f>AW2*AM285</f>
        <v>13.708800000000002</v>
      </c>
      <c r="AY286">
        <f t="shared" si="137"/>
        <v>15.454935095683435</v>
      </c>
    </row>
    <row r="287" spans="5:52" x14ac:dyDescent="0.25">
      <c r="F287">
        <f t="shared" si="138"/>
        <v>286</v>
      </c>
      <c r="G287">
        <f t="shared" si="140"/>
        <v>1.0328780515844287</v>
      </c>
      <c r="H287">
        <f t="shared" si="139"/>
        <v>2.5230106859437371E-2</v>
      </c>
      <c r="K287">
        <f t="shared" si="115"/>
        <v>1.803633409282878E-2</v>
      </c>
      <c r="L287">
        <f>ACOS(-J2*K287)</f>
        <v>1.5731325881997693</v>
      </c>
      <c r="N287">
        <f t="shared" si="116"/>
        <v>0.99983738500030517</v>
      </c>
      <c r="O287">
        <f t="shared" si="117"/>
        <v>2.7463940695973039E-2</v>
      </c>
      <c r="P287">
        <f>M2*N287*O287</f>
        <v>2.7231973110066646E-2</v>
      </c>
      <c r="Q287">
        <f t="shared" si="118"/>
        <v>2.7467394397138831E-2</v>
      </c>
      <c r="S287">
        <f t="shared" si="119"/>
        <v>1.8033401114365782E-2</v>
      </c>
      <c r="T287">
        <f>Q287*R2*S287</f>
        <v>6.3628950471149209E-5</v>
      </c>
      <c r="U287">
        <f>D2*E2*G2*(P287+T287)</f>
        <v>1059621.1424882573</v>
      </c>
      <c r="V287">
        <f t="shared" si="120"/>
        <v>1059.6211424882572</v>
      </c>
      <c r="W287" s="2">
        <v>22.2</v>
      </c>
      <c r="X287">
        <f t="shared" si="121"/>
        <v>383.39400000000001</v>
      </c>
      <c r="Y287" s="6">
        <f t="shared" si="122"/>
        <v>295.5</v>
      </c>
      <c r="Z287">
        <f t="shared" si="123"/>
        <v>2.2354798851418054</v>
      </c>
      <c r="AA287" s="2">
        <v>30</v>
      </c>
      <c r="AB287">
        <f t="shared" si="124"/>
        <v>518.1</v>
      </c>
      <c r="AC287" s="6">
        <f t="shared" si="113"/>
        <v>303.3</v>
      </c>
      <c r="AD287">
        <f t="shared" si="125"/>
        <v>3.3710490534071527</v>
      </c>
      <c r="AE287" s="8">
        <v>65</v>
      </c>
      <c r="AF287">
        <f t="shared" si="126"/>
        <v>0.65</v>
      </c>
      <c r="AG287" s="8">
        <v>94</v>
      </c>
      <c r="AH287">
        <f t="shared" si="127"/>
        <v>0.94</v>
      </c>
      <c r="AI287">
        <f t="shared" si="128"/>
        <v>2.146266488373973</v>
      </c>
      <c r="AL287">
        <f t="shared" si="129"/>
        <v>798.0001055709032</v>
      </c>
      <c r="AM287" s="13">
        <v>17.28</v>
      </c>
      <c r="AN287">
        <f t="shared" si="130"/>
        <v>2.1654132473626162E-2</v>
      </c>
      <c r="AO287" s="6">
        <f t="shared" si="131"/>
        <v>7610386570.7108774</v>
      </c>
      <c r="AP287">
        <f t="shared" si="132"/>
        <v>8446710189.1074104</v>
      </c>
      <c r="AQ287">
        <f t="shared" si="133"/>
        <v>8028548379.9091434</v>
      </c>
      <c r="AR287">
        <f t="shared" si="134"/>
        <v>39.363972706694533</v>
      </c>
      <c r="AS287">
        <f t="shared" si="112"/>
        <v>0.13489801762993645</v>
      </c>
      <c r="AT287">
        <f t="shared" si="141"/>
        <v>-0.32076692116060468</v>
      </c>
      <c r="AU287">
        <f t="shared" si="136"/>
        <v>-1.7033114477734066</v>
      </c>
      <c r="AX287">
        <f>AW2*AM286</f>
        <v>10.4832</v>
      </c>
      <c r="AY287">
        <f t="shared" si="137"/>
        <v>12.186511447773407</v>
      </c>
    </row>
    <row r="288" spans="5:52" x14ac:dyDescent="0.25">
      <c r="F288">
        <f t="shared" si="138"/>
        <v>287</v>
      </c>
      <c r="G288">
        <f t="shared" si="140"/>
        <v>1.0328771978376479</v>
      </c>
      <c r="H288">
        <f t="shared" si="139"/>
        <v>2.5352852275420421E-2</v>
      </c>
      <c r="K288">
        <f t="shared" si="115"/>
        <v>1.8036319181289676E-2</v>
      </c>
      <c r="L288">
        <f>ACOS(-J2*K288)</f>
        <v>1.5731325862682617</v>
      </c>
      <c r="N288">
        <f t="shared" si="116"/>
        <v>0.99983738526912336</v>
      </c>
      <c r="O288">
        <f t="shared" si="117"/>
        <v>2.7463940662261023E-2</v>
      </c>
      <c r="P288">
        <f>M2*N288*O288</f>
        <v>2.7231973083961015E-2</v>
      </c>
      <c r="Q288">
        <f t="shared" si="118"/>
        <v>2.7467394363414093E-2</v>
      </c>
      <c r="S288">
        <f t="shared" si="119"/>
        <v>1.8033386210100005E-2</v>
      </c>
      <c r="T288">
        <f>Q288*R2*S288</f>
        <v>6.3628897804897979E-5</v>
      </c>
      <c r="U288">
        <f>D2*E2*G2*(P288+T288)</f>
        <v>1059621.1394303159</v>
      </c>
      <c r="V288">
        <f t="shared" si="120"/>
        <v>1059.6211394303159</v>
      </c>
      <c r="W288" s="2">
        <v>22</v>
      </c>
      <c r="X288">
        <f t="shared" si="121"/>
        <v>379.94</v>
      </c>
      <c r="Y288" s="6">
        <f t="shared" si="122"/>
        <v>295.3</v>
      </c>
      <c r="Z288">
        <f t="shared" si="123"/>
        <v>2.2114271288940266</v>
      </c>
      <c r="AA288" s="2">
        <v>31</v>
      </c>
      <c r="AB288">
        <f t="shared" si="124"/>
        <v>535.37</v>
      </c>
      <c r="AC288" s="6">
        <f t="shared" si="113"/>
        <v>304.3</v>
      </c>
      <c r="AD288">
        <f t="shared" si="125"/>
        <v>3.5479274662728466</v>
      </c>
      <c r="AE288" s="8">
        <v>60</v>
      </c>
      <c r="AF288">
        <f t="shared" si="126"/>
        <v>0.6</v>
      </c>
      <c r="AG288" s="8">
        <v>95</v>
      </c>
      <c r="AH288">
        <f t="shared" si="127"/>
        <v>0.95</v>
      </c>
      <c r="AI288">
        <f t="shared" si="128"/>
        <v>2.1148061261065165</v>
      </c>
      <c r="AL288">
        <f t="shared" si="129"/>
        <v>798.00010326796928</v>
      </c>
      <c r="AM288" s="13">
        <v>20.123999999999999</v>
      </c>
      <c r="AN288">
        <f t="shared" si="130"/>
        <v>2.5218041849353418E-2</v>
      </c>
      <c r="AO288" s="6">
        <f t="shared" si="131"/>
        <v>7589794316.8739386</v>
      </c>
      <c r="AP288">
        <f t="shared" si="132"/>
        <v>8558711713.0389957</v>
      </c>
      <c r="AQ288">
        <f t="shared" si="133"/>
        <v>8074253014.9564667</v>
      </c>
      <c r="AR288">
        <f t="shared" si="134"/>
        <v>39.588062532331556</v>
      </c>
      <c r="AS288">
        <f t="shared" si="112"/>
        <v>0.13640677793284051</v>
      </c>
      <c r="AT288">
        <f t="shared" si="141"/>
        <v>-0.31595564350337285</v>
      </c>
      <c r="AU288">
        <f t="shared" si="136"/>
        <v>-1.7061857686332429</v>
      </c>
      <c r="AX288">
        <f>AW2*AM287</f>
        <v>12.096</v>
      </c>
      <c r="AY288">
        <f t="shared" si="137"/>
        <v>13.802185768633244</v>
      </c>
    </row>
    <row r="289" spans="6:51" x14ac:dyDescent="0.25">
      <c r="F289">
        <f t="shared" si="138"/>
        <v>288</v>
      </c>
      <c r="G289">
        <f t="shared" si="140"/>
        <v>1.0328763411183621</v>
      </c>
      <c r="H289">
        <f t="shared" si="139"/>
        <v>2.5475595399192235E-2</v>
      </c>
      <c r="K289">
        <f t="shared" si="115"/>
        <v>1.8036304217832814E-2</v>
      </c>
      <c r="L289">
        <f>ACOS(-J2*K289)</f>
        <v>1.573132584330029</v>
      </c>
      <c r="N289">
        <f t="shared" si="116"/>
        <v>0.99983738553887724</v>
      </c>
      <c r="O289">
        <f t="shared" si="117"/>
        <v>2.7463940628431629E-2</v>
      </c>
      <c r="P289">
        <f>M2*N289*O289</f>
        <v>2.7231973057764473E-2</v>
      </c>
      <c r="Q289">
        <f t="shared" si="118"/>
        <v>2.7467394329571935E-2</v>
      </c>
      <c r="S289">
        <f t="shared" si="119"/>
        <v>1.8033371253941784E-2</v>
      </c>
      <c r="T289">
        <f>Q289*R2*S289</f>
        <v>6.3628844955277859E-5</v>
      </c>
      <c r="U289">
        <f>D2*E2*G2*(P289+T289)</f>
        <v>1059621.1363617268</v>
      </c>
      <c r="V289">
        <f t="shared" si="120"/>
        <v>1059.6211363617267</v>
      </c>
      <c r="W289" s="2">
        <v>22.5</v>
      </c>
      <c r="X289">
        <f t="shared" si="121"/>
        <v>388.57499999999999</v>
      </c>
      <c r="Y289" s="6">
        <f t="shared" si="122"/>
        <v>295.8</v>
      </c>
      <c r="Z289">
        <f t="shared" si="123"/>
        <v>2.2719881109601614</v>
      </c>
      <c r="AA289" s="2">
        <v>31.5</v>
      </c>
      <c r="AB289">
        <f t="shared" si="124"/>
        <v>544.005</v>
      </c>
      <c r="AC289" s="6">
        <f t="shared" si="113"/>
        <v>304.8</v>
      </c>
      <c r="AD289">
        <f t="shared" si="125"/>
        <v>3.6393591244975094</v>
      </c>
      <c r="AE289" s="8">
        <v>55</v>
      </c>
      <c r="AF289">
        <f t="shared" si="126"/>
        <v>0.55000000000000004</v>
      </c>
      <c r="AG289" s="8">
        <v>95</v>
      </c>
      <c r="AH289">
        <f t="shared" si="127"/>
        <v>0.95</v>
      </c>
      <c r="AI289">
        <f t="shared" si="128"/>
        <v>2.0800181119428918</v>
      </c>
      <c r="AL289">
        <f t="shared" si="129"/>
        <v>798.00010095701646</v>
      </c>
      <c r="AM289" s="13">
        <v>19.62</v>
      </c>
      <c r="AN289">
        <f t="shared" si="130"/>
        <v>2.4586463054917351E-2</v>
      </c>
      <c r="AO289" s="6">
        <f t="shared" si="131"/>
        <v>7641353482.9750309</v>
      </c>
      <c r="AP289">
        <f t="shared" si="132"/>
        <v>8615128329.202486</v>
      </c>
      <c r="AQ289">
        <f t="shared" si="133"/>
        <v>8128240906.0887585</v>
      </c>
      <c r="AR289">
        <f t="shared" si="134"/>
        <v>39.852765162553183</v>
      </c>
      <c r="AS289">
        <f t="shared" si="112"/>
        <v>0.13808824948983112</v>
      </c>
      <c r="AT289">
        <f t="shared" si="141"/>
        <v>-0.31680827487586155</v>
      </c>
      <c r="AU289">
        <f t="shared" si="136"/>
        <v>-1.7434588479938895</v>
      </c>
      <c r="AX289">
        <f>AW2*AM289</f>
        <v>13.734</v>
      </c>
      <c r="AY289">
        <f t="shared" si="137"/>
        <v>15.477458847993889</v>
      </c>
    </row>
    <row r="290" spans="6:51" x14ac:dyDescent="0.25">
      <c r="F290">
        <f t="shared" si="138"/>
        <v>289</v>
      </c>
      <c r="G290">
        <f t="shared" si="140"/>
        <v>1.0328754814266488</v>
      </c>
      <c r="H290">
        <f t="shared" si="139"/>
        <v>2.5598336219655304E-2</v>
      </c>
      <c r="K290">
        <f t="shared" si="115"/>
        <v>1.803628920245955E-2</v>
      </c>
      <c r="L290">
        <f>ACOS(-J2*K290)</f>
        <v>1.5731325823850717</v>
      </c>
      <c r="N290">
        <f t="shared" si="116"/>
        <v>0.99983738580956694</v>
      </c>
      <c r="O290">
        <f t="shared" si="117"/>
        <v>2.7463940594484867E-2</v>
      </c>
      <c r="P290">
        <f>M2*N290*O290</f>
        <v>2.723197303147705E-2</v>
      </c>
      <c r="Q290">
        <f t="shared" si="118"/>
        <v>2.7467394295612364E-2</v>
      </c>
      <c r="S290">
        <f t="shared" si="119"/>
        <v>1.8033356245892473E-2</v>
      </c>
      <c r="T290">
        <f>Q290*R2*S290</f>
        <v>6.3628791922293646E-5</v>
      </c>
      <c r="U290">
        <f>D2*E2*G2*(P290+T290)</f>
        <v>1059621.1332824917</v>
      </c>
      <c r="V290">
        <f t="shared" si="120"/>
        <v>1059.6211332824917</v>
      </c>
      <c r="W290" s="2">
        <v>23</v>
      </c>
      <c r="X290">
        <f t="shared" si="121"/>
        <v>397.21</v>
      </c>
      <c r="Y290" s="6">
        <f t="shared" si="122"/>
        <v>296.3</v>
      </c>
      <c r="Z290">
        <f t="shared" si="123"/>
        <v>2.3339947564661481</v>
      </c>
      <c r="AA290" s="2">
        <v>28</v>
      </c>
      <c r="AB290">
        <f t="shared" si="124"/>
        <v>483.56</v>
      </c>
      <c r="AC290" s="6">
        <f t="shared" si="113"/>
        <v>301.3</v>
      </c>
      <c r="AD290">
        <f t="shared" si="125"/>
        <v>3.0402092404813938</v>
      </c>
      <c r="AE290" s="8">
        <v>55</v>
      </c>
      <c r="AF290">
        <f t="shared" si="126"/>
        <v>0.55000000000000004</v>
      </c>
      <c r="AG290" s="8">
        <v>94</v>
      </c>
      <c r="AH290">
        <f t="shared" si="127"/>
        <v>0.94</v>
      </c>
      <c r="AI290">
        <f t="shared" si="128"/>
        <v>1.933035076671473</v>
      </c>
      <c r="AL290">
        <f t="shared" si="129"/>
        <v>798.00009863804621</v>
      </c>
      <c r="AM290" s="13">
        <v>11.124000000000001</v>
      </c>
      <c r="AN290">
        <f t="shared" si="130"/>
        <v>1.3939847901003307E-2</v>
      </c>
      <c r="AO290" s="6">
        <f t="shared" si="131"/>
        <v>7693174893.707921</v>
      </c>
      <c r="AP290">
        <f t="shared" si="132"/>
        <v>8226008498.8858423</v>
      </c>
      <c r="AQ290">
        <f t="shared" si="133"/>
        <v>7959591696.2968817</v>
      </c>
      <c r="AR290">
        <f t="shared" si="134"/>
        <v>39.025878086943614</v>
      </c>
      <c r="AS290">
        <f t="shared" si="112"/>
        <v>0.14535291550408244</v>
      </c>
      <c r="AT290">
        <f t="shared" si="141"/>
        <v>-0.33118120533364553</v>
      </c>
      <c r="AU290">
        <f t="shared" si="136"/>
        <v>-1.8786337197888479</v>
      </c>
      <c r="AX290">
        <f>AW2*AM290</f>
        <v>7.7867999999999995</v>
      </c>
      <c r="AY290">
        <f t="shared" si="137"/>
        <v>9.6654337197888474</v>
      </c>
    </row>
    <row r="291" spans="6:51" x14ac:dyDescent="0.25">
      <c r="F291">
        <f t="shared" si="138"/>
        <v>290</v>
      </c>
      <c r="G291">
        <f t="shared" si="140"/>
        <v>1.0328746187625855</v>
      </c>
      <c r="H291">
        <f t="shared" si="139"/>
        <v>2.5721074725712358E-2</v>
      </c>
      <c r="K291">
        <f t="shared" si="115"/>
        <v>1.8036274135171233E-2</v>
      </c>
      <c r="L291">
        <f>ACOS(-J2*K291)</f>
        <v>1.5731325804333898</v>
      </c>
      <c r="N291">
        <f t="shared" si="116"/>
        <v>0.99983738608119221</v>
      </c>
      <c r="O291">
        <f t="shared" si="117"/>
        <v>2.7463940560420733E-2</v>
      </c>
      <c r="P291">
        <f>M2*N291*O291</f>
        <v>2.7231973005098727E-2</v>
      </c>
      <c r="Q291">
        <f t="shared" si="118"/>
        <v>2.7467394261535376E-2</v>
      </c>
      <c r="S291">
        <f t="shared" si="119"/>
        <v>1.8033341185953424E-2</v>
      </c>
      <c r="T291">
        <f>Q291*R2*S291</f>
        <v>6.3628738705950123E-5</v>
      </c>
      <c r="U291">
        <f>D2*E2*G2*(P291+T291)</f>
        <v>1059621.1301926095</v>
      </c>
      <c r="V291">
        <f t="shared" si="120"/>
        <v>1059.6211301926096</v>
      </c>
      <c r="W291" s="2">
        <v>20.5</v>
      </c>
      <c r="X291">
        <f t="shared" si="121"/>
        <v>354.03499999999997</v>
      </c>
      <c r="Y291" s="6">
        <f t="shared" si="122"/>
        <v>293.8</v>
      </c>
      <c r="Z291">
        <f t="shared" si="123"/>
        <v>2.0381340673462596</v>
      </c>
      <c r="AA291" s="2">
        <v>33</v>
      </c>
      <c r="AB291">
        <f t="shared" si="124"/>
        <v>569.91</v>
      </c>
      <c r="AC291" s="6">
        <f t="shared" si="113"/>
        <v>306.3</v>
      </c>
      <c r="AD291">
        <f t="shared" si="125"/>
        <v>3.9260786579739286</v>
      </c>
      <c r="AE291" s="8">
        <v>51</v>
      </c>
      <c r="AF291">
        <f t="shared" si="126"/>
        <v>0.51</v>
      </c>
      <c r="AG291" s="8">
        <v>92</v>
      </c>
      <c r="AH291">
        <f t="shared" si="127"/>
        <v>0.92</v>
      </c>
      <c r="AI291">
        <f t="shared" si="128"/>
        <v>1.9386917287626313</v>
      </c>
      <c r="AL291">
        <f t="shared" si="129"/>
        <v>798.00009631105775</v>
      </c>
      <c r="AM291" s="13">
        <v>20.507999999999999</v>
      </c>
      <c r="AN291">
        <f t="shared" si="130"/>
        <v>2.5699245018644772E-2</v>
      </c>
      <c r="AO291" s="6">
        <f t="shared" si="131"/>
        <v>7436681431.5614634</v>
      </c>
      <c r="AP291">
        <f t="shared" si="132"/>
        <v>8786052557.743763</v>
      </c>
      <c r="AQ291">
        <f t="shared" si="133"/>
        <v>8111366994.6526127</v>
      </c>
      <c r="AR291">
        <f t="shared" si="134"/>
        <v>39.770032374781763</v>
      </c>
      <c r="AS291">
        <f t="shared" si="112"/>
        <v>0.14506832508864145</v>
      </c>
      <c r="AT291">
        <f t="shared" si="141"/>
        <v>-0.31530601922482954</v>
      </c>
      <c r="AU291">
        <f t="shared" si="136"/>
        <v>-1.8191177141218546</v>
      </c>
      <c r="AX291">
        <f>AW2*AM291</f>
        <v>14.355599999999999</v>
      </c>
      <c r="AY291">
        <f t="shared" si="137"/>
        <v>16.174717714121854</v>
      </c>
    </row>
    <row r="292" spans="6:51" x14ac:dyDescent="0.25">
      <c r="F292">
        <f t="shared" si="138"/>
        <v>291</v>
      </c>
      <c r="G292">
        <f t="shared" si="140"/>
        <v>1.0328737531262502</v>
      </c>
      <c r="H292">
        <f t="shared" si="139"/>
        <v>2.584381090626631E-2</v>
      </c>
      <c r="K292">
        <f t="shared" si="115"/>
        <v>1.8036259015969235E-2</v>
      </c>
      <c r="L292">
        <f>ACOS(-J2*K292)</f>
        <v>1.5731325784749832</v>
      </c>
      <c r="N292">
        <f t="shared" si="116"/>
        <v>0.99983738635375319</v>
      </c>
      <c r="O292">
        <f t="shared" si="117"/>
        <v>2.7463940526239232E-2</v>
      </c>
      <c r="P292">
        <f>M2*N292*O292</f>
        <v>2.7231972978629511E-2</v>
      </c>
      <c r="Q292">
        <f t="shared" si="118"/>
        <v>2.7467394227340975E-2</v>
      </c>
      <c r="S292">
        <f t="shared" si="119"/>
        <v>1.8033326074125996E-2</v>
      </c>
      <c r="T292">
        <f>Q292*R2*S292</f>
        <v>6.3628685306252062E-5</v>
      </c>
      <c r="U292">
        <f>D2*E2*G2*(P292+T292)</f>
        <v>1059621.1270920811</v>
      </c>
      <c r="V292">
        <f t="shared" si="120"/>
        <v>1059.6211270920812</v>
      </c>
      <c r="W292" s="2">
        <v>21.5</v>
      </c>
      <c r="X292">
        <f t="shared" si="121"/>
        <v>371.30500000000001</v>
      </c>
      <c r="Y292" s="6">
        <f t="shared" si="122"/>
        <v>294.8</v>
      </c>
      <c r="Z292">
        <f t="shared" si="123"/>
        <v>2.1522831732713339</v>
      </c>
      <c r="AA292" s="2">
        <v>31</v>
      </c>
      <c r="AB292">
        <f t="shared" si="124"/>
        <v>535.37</v>
      </c>
      <c r="AC292" s="6">
        <f t="shared" si="113"/>
        <v>304.3</v>
      </c>
      <c r="AD292">
        <f t="shared" si="125"/>
        <v>3.5479274662728466</v>
      </c>
      <c r="AE292" s="8">
        <v>63</v>
      </c>
      <c r="AF292">
        <f t="shared" si="126"/>
        <v>0.63</v>
      </c>
      <c r="AG292" s="8">
        <v>93</v>
      </c>
      <c r="AH292">
        <f t="shared" si="127"/>
        <v>0.93</v>
      </c>
      <c r="AI292">
        <f t="shared" si="128"/>
        <v>2.1184088274471167</v>
      </c>
      <c r="AL292">
        <f t="shared" si="129"/>
        <v>798.00009397605152</v>
      </c>
      <c r="AM292" s="13">
        <v>18.828000000000003</v>
      </c>
      <c r="AN292">
        <f t="shared" si="130"/>
        <v>2.3593982183873079E-2</v>
      </c>
      <c r="AO292" s="6">
        <f t="shared" si="131"/>
        <v>7538496509.1746454</v>
      </c>
      <c r="AP292">
        <f t="shared" si="132"/>
        <v>8558711713.0389957</v>
      </c>
      <c r="AQ292">
        <f t="shared" si="133"/>
        <v>8048604111.1068211</v>
      </c>
      <c r="AR292">
        <f t="shared" si="134"/>
        <v>39.462305956756744</v>
      </c>
      <c r="AS292">
        <f t="shared" si="112"/>
        <v>0.13623343498511958</v>
      </c>
      <c r="AT292">
        <f t="shared" si="141"/>
        <v>-0.31814812405177134</v>
      </c>
      <c r="AU292">
        <f t="shared" si="136"/>
        <v>-1.710391514315305</v>
      </c>
      <c r="AX292">
        <f>AW2*AM292</f>
        <v>13.179600000000001</v>
      </c>
      <c r="AY292">
        <f t="shared" si="137"/>
        <v>14.889991514315305</v>
      </c>
    </row>
    <row r="293" spans="6:51" x14ac:dyDescent="0.25">
      <c r="F293">
        <f t="shared" si="138"/>
        <v>292</v>
      </c>
      <c r="G293">
        <f t="shared" si="140"/>
        <v>1.0328728845177213</v>
      </c>
      <c r="H293">
        <f t="shared" si="139"/>
        <v>2.5966544750220283E-2</v>
      </c>
      <c r="K293">
        <f t="shared" si="115"/>
        <v>1.8036243844854916E-2</v>
      </c>
      <c r="L293">
        <f>ACOS(-J2*K293)</f>
        <v>1.5731325765098525</v>
      </c>
      <c r="N293">
        <f t="shared" si="116"/>
        <v>0.99983738662724975</v>
      </c>
      <c r="O293">
        <f t="shared" si="117"/>
        <v>2.7463940491940366E-2</v>
      </c>
      <c r="P293">
        <f>M2*N293*O293</f>
        <v>2.7231972952069406E-2</v>
      </c>
      <c r="Q293">
        <f t="shared" si="118"/>
        <v>2.7467394193029168E-2</v>
      </c>
      <c r="S293">
        <f t="shared" si="119"/>
        <v>1.8033310910411559E-2</v>
      </c>
      <c r="T293">
        <f>Q293*R2*S293</f>
        <v>6.3628631723204354E-5</v>
      </c>
      <c r="U293">
        <f>D2*E2*G2*(P293+T293)</f>
        <v>1059621.1239809066</v>
      </c>
      <c r="V293">
        <f t="shared" si="120"/>
        <v>1059.6211239809065</v>
      </c>
      <c r="W293" s="2">
        <v>22</v>
      </c>
      <c r="X293">
        <f t="shared" si="121"/>
        <v>379.94</v>
      </c>
      <c r="Y293" s="6">
        <f t="shared" si="122"/>
        <v>295.3</v>
      </c>
      <c r="Z293">
        <f t="shared" si="123"/>
        <v>2.2114271288940266</v>
      </c>
      <c r="AA293" s="2">
        <v>31.5</v>
      </c>
      <c r="AB293">
        <f t="shared" si="124"/>
        <v>544.005</v>
      </c>
      <c r="AC293" s="6">
        <f t="shared" si="113"/>
        <v>304.8</v>
      </c>
      <c r="AD293">
        <f t="shared" si="125"/>
        <v>3.6393591244975094</v>
      </c>
      <c r="AE293" s="8">
        <v>47</v>
      </c>
      <c r="AF293">
        <f t="shared" si="126"/>
        <v>0.47</v>
      </c>
      <c r="AG293" s="8">
        <v>93</v>
      </c>
      <c r="AH293">
        <f t="shared" si="127"/>
        <v>0.93</v>
      </c>
      <c r="AI293">
        <f t="shared" si="128"/>
        <v>1.883563009192637</v>
      </c>
      <c r="AL293">
        <f t="shared" si="129"/>
        <v>798.00009163302752</v>
      </c>
      <c r="AM293" s="13">
        <v>19.908000000000001</v>
      </c>
      <c r="AN293">
        <f t="shared" si="130"/>
        <v>2.4947365556387678E-2</v>
      </c>
      <c r="AO293" s="6">
        <f t="shared" si="131"/>
        <v>7589794316.8739386</v>
      </c>
      <c r="AP293">
        <f t="shared" si="132"/>
        <v>8615128329.202486</v>
      </c>
      <c r="AQ293">
        <f t="shared" si="133"/>
        <v>8102461323.0382118</v>
      </c>
      <c r="AR293">
        <f t="shared" si="134"/>
        <v>39.726367866856357</v>
      </c>
      <c r="AS293">
        <f t="shared" si="112"/>
        <v>0.14785985588592973</v>
      </c>
      <c r="AT293">
        <f t="shared" si="141"/>
        <v>-0.3163210564988766</v>
      </c>
      <c r="AU293">
        <f t="shared" si="136"/>
        <v>-1.8580493337566908</v>
      </c>
      <c r="AX293">
        <f>AW2*AM293</f>
        <v>13.935600000000001</v>
      </c>
      <c r="AY293">
        <f t="shared" si="137"/>
        <v>15.793649333756692</v>
      </c>
    </row>
    <row r="294" spans="6:51" x14ac:dyDescent="0.25">
      <c r="F294">
        <f t="shared" si="138"/>
        <v>293</v>
      </c>
      <c r="G294">
        <f t="shared" si="140"/>
        <v>1.0328720129370774</v>
      </c>
      <c r="H294">
        <f t="shared" si="139"/>
        <v>2.6089276246477635E-2</v>
      </c>
      <c r="K294">
        <f t="shared" si="115"/>
        <v>1.8036228621829655E-2</v>
      </c>
      <c r="L294">
        <f>ACOS(-J2*K294)</f>
        <v>1.5731325745379978</v>
      </c>
      <c r="N294">
        <f t="shared" si="116"/>
        <v>0.99983738690168189</v>
      </c>
      <c r="O294">
        <f t="shared" si="117"/>
        <v>2.746394045752415E-2</v>
      </c>
      <c r="P294">
        <f>M2*N294*O294</f>
        <v>2.7231972925418423E-2</v>
      </c>
      <c r="Q294">
        <f t="shared" si="118"/>
        <v>2.7467394158599962E-2</v>
      </c>
      <c r="S294">
        <f t="shared" si="119"/>
        <v>1.8033295694811484E-2</v>
      </c>
      <c r="T294">
        <f>Q294*R2*S294</f>
        <v>6.3628577956811812E-5</v>
      </c>
      <c r="U294">
        <f>D2*E2*G2*(P294+T294)</f>
        <v>1059621.1208590867</v>
      </c>
      <c r="V294">
        <f t="shared" si="120"/>
        <v>1059.6211208590867</v>
      </c>
      <c r="W294" s="2">
        <v>23.2</v>
      </c>
      <c r="X294">
        <f t="shared" si="121"/>
        <v>400.66399999999999</v>
      </c>
      <c r="Y294" s="6">
        <f t="shared" si="122"/>
        <v>296.5</v>
      </c>
      <c r="Z294">
        <f t="shared" si="123"/>
        <v>2.3592087027791888</v>
      </c>
      <c r="AA294" s="2">
        <v>31.5</v>
      </c>
      <c r="AB294">
        <f t="shared" si="124"/>
        <v>544.005</v>
      </c>
      <c r="AC294" s="6">
        <f t="shared" si="113"/>
        <v>304.8</v>
      </c>
      <c r="AD294">
        <f t="shared" si="125"/>
        <v>3.6393591244975094</v>
      </c>
      <c r="AE294" s="8">
        <v>49</v>
      </c>
      <c r="AF294">
        <f t="shared" si="126"/>
        <v>0.49</v>
      </c>
      <c r="AG294" s="8">
        <v>93</v>
      </c>
      <c r="AH294">
        <f t="shared" si="127"/>
        <v>0.93</v>
      </c>
      <c r="AI294">
        <f t="shared" si="128"/>
        <v>1.9886750322942128</v>
      </c>
      <c r="AL294">
        <f t="shared" si="129"/>
        <v>798.00008928198667</v>
      </c>
      <c r="AM294" s="13">
        <v>18.612000000000002</v>
      </c>
      <c r="AN294">
        <f t="shared" si="130"/>
        <v>2.3323305661214207E-2</v>
      </c>
      <c r="AO294" s="6">
        <f t="shared" si="131"/>
        <v>7713977085.2991018</v>
      </c>
      <c r="AP294">
        <f t="shared" si="132"/>
        <v>8615128329.202486</v>
      </c>
      <c r="AQ294">
        <f t="shared" si="133"/>
        <v>8164552707.2507935</v>
      </c>
      <c r="AR294">
        <f t="shared" si="134"/>
        <v>40.030801923650642</v>
      </c>
      <c r="AS294">
        <f t="shared" si="112"/>
        <v>0.14257145436141569</v>
      </c>
      <c r="AT294">
        <f t="shared" si="141"/>
        <v>-0.31851353735736077</v>
      </c>
      <c r="AU294">
        <f t="shared" si="136"/>
        <v>-1.8178362744465508</v>
      </c>
      <c r="AX294">
        <f>AW2*AM294</f>
        <v>13.028400000000001</v>
      </c>
      <c r="AY294">
        <f t="shared" si="137"/>
        <v>14.846236274446552</v>
      </c>
    </row>
    <row r="295" spans="6:51" x14ac:dyDescent="0.25">
      <c r="F295">
        <f t="shared" si="138"/>
        <v>294</v>
      </c>
      <c r="G295">
        <f t="shared" si="140"/>
        <v>1.0328711383843971</v>
      </c>
      <c r="H295">
        <f t="shared" si="139"/>
        <v>2.6212005383941916E-2</v>
      </c>
      <c r="K295">
        <f t="shared" si="115"/>
        <v>1.8036213346894821E-2</v>
      </c>
      <c r="L295">
        <f>ACOS(-J2*K295)</f>
        <v>1.5731325725594192</v>
      </c>
      <c r="N295">
        <f t="shared" si="116"/>
        <v>0.99983738717704962</v>
      </c>
      <c r="O295">
        <f t="shared" si="117"/>
        <v>2.7463940422990569E-2</v>
      </c>
      <c r="P295">
        <f>M2*N295*O295</f>
        <v>2.7231972898676543E-2</v>
      </c>
      <c r="Q295">
        <f t="shared" si="118"/>
        <v>2.746739412405335E-2</v>
      </c>
      <c r="S295">
        <f t="shared" si="119"/>
        <v>1.8033280427327145E-2</v>
      </c>
      <c r="T295">
        <f>Q295*R2*S295</f>
        <v>6.3628524007079299E-5</v>
      </c>
      <c r="U295">
        <f>D2*E2*G2*(P295+T295)</f>
        <v>1059621.1177266212</v>
      </c>
      <c r="V295">
        <f t="shared" si="120"/>
        <v>1059.6211177266212</v>
      </c>
      <c r="W295" s="2">
        <v>24</v>
      </c>
      <c r="X295">
        <f t="shared" si="121"/>
        <v>414.48</v>
      </c>
      <c r="Y295" s="6">
        <f t="shared" si="122"/>
        <v>297.3</v>
      </c>
      <c r="Z295">
        <f t="shared" si="123"/>
        <v>2.4624618961402045</v>
      </c>
      <c r="AA295" s="2">
        <v>33.5</v>
      </c>
      <c r="AB295">
        <f t="shared" si="124"/>
        <v>578.54499999999996</v>
      </c>
      <c r="AC295" s="6">
        <f t="shared" si="113"/>
        <v>306.8</v>
      </c>
      <c r="AD295">
        <f t="shared" si="125"/>
        <v>4.02592295454017</v>
      </c>
      <c r="AE295" s="8">
        <v>58</v>
      </c>
      <c r="AF295">
        <f t="shared" si="126"/>
        <v>0.57999999999999996</v>
      </c>
      <c r="AG295" s="8">
        <v>93</v>
      </c>
      <c r="AH295">
        <f t="shared" si="127"/>
        <v>0.93</v>
      </c>
      <c r="AI295">
        <f t="shared" si="128"/>
        <v>2.3125624385218444</v>
      </c>
      <c r="AL295">
        <f t="shared" si="129"/>
        <v>798.00008692292863</v>
      </c>
      <c r="AM295" s="13">
        <v>20.231999999999999</v>
      </c>
      <c r="AN295">
        <f t="shared" si="130"/>
        <v>2.5353380697004886E-2</v>
      </c>
      <c r="AO295" s="6">
        <f t="shared" si="131"/>
        <v>7797608001.4891062</v>
      </c>
      <c r="AP295">
        <f t="shared" si="132"/>
        <v>8843588481.3744526</v>
      </c>
      <c r="AQ295">
        <f t="shared" si="133"/>
        <v>8320598241.4317799</v>
      </c>
      <c r="AR295">
        <f t="shared" si="134"/>
        <v>40.79589317774002</v>
      </c>
      <c r="AS295">
        <f t="shared" si="112"/>
        <v>0.12710043730663009</v>
      </c>
      <c r="AT295">
        <f t="shared" si="141"/>
        <v>-0.31577293605904339</v>
      </c>
      <c r="AU295">
        <f t="shared" si="136"/>
        <v>-1.6373382063068296</v>
      </c>
      <c r="AX295">
        <f>AW2*AM295</f>
        <v>14.162399999999998</v>
      </c>
      <c r="AY295">
        <f t="shared" si="137"/>
        <v>15.799738206306827</v>
      </c>
    </row>
    <row r="296" spans="6:51" x14ac:dyDescent="0.25">
      <c r="F296">
        <f t="shared" si="138"/>
        <v>295</v>
      </c>
      <c r="G296">
        <f t="shared" si="140"/>
        <v>1.0328702608597595</v>
      </c>
      <c r="H296">
        <f t="shared" si="139"/>
        <v>2.6334732151516889E-2</v>
      </c>
      <c r="K296">
        <f t="shared" si="115"/>
        <v>1.8036198020051793E-2</v>
      </c>
      <c r="L296">
        <f>ACOS(-J2*K296)</f>
        <v>1.5731325705741168</v>
      </c>
      <c r="N296">
        <f t="shared" si="116"/>
        <v>0.99983738745335282</v>
      </c>
      <c r="O296">
        <f t="shared" si="117"/>
        <v>2.7463940388339634E-2</v>
      </c>
      <c r="P296">
        <f>M2*N296*O296</f>
        <v>2.7231972871843785E-2</v>
      </c>
      <c r="Q296">
        <f t="shared" si="118"/>
        <v>2.7467394089389342E-2</v>
      </c>
      <c r="S296">
        <f t="shared" si="119"/>
        <v>1.8033265107959922E-2</v>
      </c>
      <c r="T296">
        <f>Q296*R2*S296</f>
        <v>6.362846987401171E-5</v>
      </c>
      <c r="U296">
        <f>D2*E2*G2*(P296+T296)</f>
        <v>1059621.1145835102</v>
      </c>
      <c r="V296">
        <f t="shared" si="120"/>
        <v>1059.6211145835102</v>
      </c>
      <c r="W296" s="2">
        <v>24.5</v>
      </c>
      <c r="X296">
        <f t="shared" si="121"/>
        <v>423.11500000000001</v>
      </c>
      <c r="Y296" s="6">
        <f t="shared" si="122"/>
        <v>297.8</v>
      </c>
      <c r="Z296">
        <f t="shared" si="123"/>
        <v>2.5289819903542559</v>
      </c>
      <c r="AA296" s="2">
        <v>31</v>
      </c>
      <c r="AB296">
        <f t="shared" si="124"/>
        <v>535.37</v>
      </c>
      <c r="AC296" s="6">
        <f t="shared" si="113"/>
        <v>304.3</v>
      </c>
      <c r="AD296">
        <f t="shared" si="125"/>
        <v>3.5479274662728466</v>
      </c>
      <c r="AE296" s="8">
        <v>70</v>
      </c>
      <c r="AF296">
        <f t="shared" si="126"/>
        <v>0.7</v>
      </c>
      <c r="AG296" s="8">
        <v>94</v>
      </c>
      <c r="AH296">
        <f t="shared" si="127"/>
        <v>0.94</v>
      </c>
      <c r="AI296">
        <f t="shared" si="128"/>
        <v>2.4303961486619965</v>
      </c>
      <c r="AL296">
        <f t="shared" si="129"/>
        <v>798.0000845558535</v>
      </c>
      <c r="AM296" s="13">
        <v>18.900000000000002</v>
      </c>
      <c r="AN296">
        <f t="shared" si="130"/>
        <v>2.3684208016743834E-2</v>
      </c>
      <c r="AO296" s="6">
        <f t="shared" si="131"/>
        <v>7850221478.4973993</v>
      </c>
      <c r="AP296">
        <f t="shared" si="132"/>
        <v>8558711713.0389957</v>
      </c>
      <c r="AQ296">
        <f t="shared" si="133"/>
        <v>8204466595.768198</v>
      </c>
      <c r="AR296">
        <f t="shared" si="134"/>
        <v>40.226499719051475</v>
      </c>
      <c r="AS296">
        <f t="shared" si="112"/>
        <v>0.12174380990731298</v>
      </c>
      <c r="AT296">
        <f t="shared" si="141"/>
        <v>-0.31802631917739582</v>
      </c>
      <c r="AU296">
        <f t="shared" si="136"/>
        <v>-1.5574789861673208</v>
      </c>
      <c r="AX296">
        <f>AW2*AM296</f>
        <v>13.23</v>
      </c>
      <c r="AY296">
        <f t="shared" si="137"/>
        <v>14.787478986167322</v>
      </c>
    </row>
    <row r="297" spans="6:51" x14ac:dyDescent="0.25">
      <c r="F297">
        <f t="shared" si="138"/>
        <v>296</v>
      </c>
      <c r="G297">
        <f t="shared" si="140"/>
        <v>1.032869380363244</v>
      </c>
      <c r="H297">
        <f t="shared" si="139"/>
        <v>2.6457456538106546E-2</v>
      </c>
      <c r="K297">
        <f t="shared" si="115"/>
        <v>1.8036182641301964E-2</v>
      </c>
      <c r="L297">
        <f>ACOS(-J2*K297)</f>
        <v>1.5731325685820909</v>
      </c>
      <c r="N297">
        <f t="shared" si="116"/>
        <v>0.99983738773059161</v>
      </c>
      <c r="O297">
        <f t="shared" si="117"/>
        <v>2.7463940353571352E-2</v>
      </c>
      <c r="P297">
        <f>M2*N297*O297</f>
        <v>2.7231972844920155E-2</v>
      </c>
      <c r="Q297">
        <f t="shared" si="118"/>
        <v>2.7467394054607939E-2</v>
      </c>
      <c r="S297">
        <f t="shared" si="119"/>
        <v>1.80332497367112E-2</v>
      </c>
      <c r="T297">
        <f>Q297*R2*S297</f>
        <v>6.3628415557613908E-5</v>
      </c>
      <c r="U297">
        <f>D2*E2*G2*(P297+T297)</f>
        <v>1059621.1114297549</v>
      </c>
      <c r="V297">
        <f t="shared" si="120"/>
        <v>1059.6211114297548</v>
      </c>
      <c r="W297" s="2">
        <v>22.2</v>
      </c>
      <c r="X297">
        <f t="shared" si="121"/>
        <v>383.39400000000001</v>
      </c>
      <c r="Y297" s="6">
        <f t="shared" si="122"/>
        <v>295.5</v>
      </c>
      <c r="Z297">
        <f t="shared" si="123"/>
        <v>2.2354798851418054</v>
      </c>
      <c r="AA297" s="2">
        <v>31</v>
      </c>
      <c r="AB297">
        <f t="shared" si="124"/>
        <v>535.37</v>
      </c>
      <c r="AC297" s="6">
        <f t="shared" si="113"/>
        <v>304.3</v>
      </c>
      <c r="AD297">
        <f t="shared" si="125"/>
        <v>3.5479274662728466</v>
      </c>
      <c r="AE297" s="8">
        <v>68</v>
      </c>
      <c r="AF297">
        <f t="shared" si="126"/>
        <v>0.68</v>
      </c>
      <c r="AG297" s="8">
        <v>75</v>
      </c>
      <c r="AH297">
        <f t="shared" si="127"/>
        <v>0.75</v>
      </c>
      <c r="AI297">
        <f t="shared" si="128"/>
        <v>2.044600295460945</v>
      </c>
      <c r="AL297">
        <f t="shared" si="129"/>
        <v>798.00008218076198</v>
      </c>
      <c r="AM297" s="13">
        <v>17.28</v>
      </c>
      <c r="AN297">
        <f t="shared" si="130"/>
        <v>2.1654133108329376E-2</v>
      </c>
      <c r="AO297" s="6">
        <f t="shared" si="131"/>
        <v>7610386570.7108774</v>
      </c>
      <c r="AP297">
        <f t="shared" si="132"/>
        <v>8558711713.0389957</v>
      </c>
      <c r="AQ297">
        <f t="shared" si="133"/>
        <v>8084549141.8749371</v>
      </c>
      <c r="AR297">
        <f t="shared" si="134"/>
        <v>39.638544442612819</v>
      </c>
      <c r="AS297">
        <f t="shared" si="112"/>
        <v>0.13981467138914871</v>
      </c>
      <c r="AT297">
        <f t="shared" si="141"/>
        <v>-0.32076692030375531</v>
      </c>
      <c r="AU297">
        <f t="shared" si="136"/>
        <v>-1.7777063317079131</v>
      </c>
      <c r="AX297">
        <f>AW2*AM297</f>
        <v>12.096</v>
      </c>
      <c r="AY297">
        <f t="shared" si="137"/>
        <v>13.873706331707913</v>
      </c>
    </row>
    <row r="298" spans="6:51" x14ac:dyDescent="0.25">
      <c r="F298">
        <f t="shared" si="138"/>
        <v>297</v>
      </c>
      <c r="G298">
        <f t="shared" si="140"/>
        <v>1.0328684968949304</v>
      </c>
      <c r="H298">
        <f t="shared" si="139"/>
        <v>2.6580178532615087E-2</v>
      </c>
      <c r="K298">
        <f t="shared" si="115"/>
        <v>1.8036167210646728E-2</v>
      </c>
      <c r="L298">
        <f>ACOS(-J2*K298)</f>
        <v>1.5731325665833416</v>
      </c>
      <c r="N298">
        <f t="shared" si="116"/>
        <v>0.99983738800876587</v>
      </c>
      <c r="O298">
        <f t="shared" si="117"/>
        <v>2.7463940318685716E-2</v>
      </c>
      <c r="P298">
        <f>M2*N298*O298</f>
        <v>2.7231972817905636E-2</v>
      </c>
      <c r="Q298">
        <f t="shared" si="118"/>
        <v>2.746739401970914E-2</v>
      </c>
      <c r="S298">
        <f t="shared" si="119"/>
        <v>1.8033234313582374E-2</v>
      </c>
      <c r="T298">
        <f>Q298*R2*S298</f>
        <v>6.3628361057890842E-5</v>
      </c>
      <c r="U298">
        <f>D2*E2*G2*(P298+T298)</f>
        <v>1059621.1082653545</v>
      </c>
      <c r="V298">
        <f t="shared" si="120"/>
        <v>1059.6211082653545</v>
      </c>
      <c r="W298" s="2">
        <v>2.15</v>
      </c>
      <c r="X298">
        <f t="shared" si="121"/>
        <v>37.130499999999998</v>
      </c>
      <c r="Y298" s="6">
        <f t="shared" si="122"/>
        <v>275.45</v>
      </c>
      <c r="Z298">
        <f t="shared" si="123"/>
        <v>0.69894285925550703</v>
      </c>
      <c r="AA298" s="2">
        <v>30</v>
      </c>
      <c r="AB298">
        <f t="shared" si="124"/>
        <v>518.1</v>
      </c>
      <c r="AC298" s="6">
        <f t="shared" si="113"/>
        <v>303.3</v>
      </c>
      <c r="AD298">
        <f t="shared" si="125"/>
        <v>3.3710490534071527</v>
      </c>
      <c r="AE298" s="8">
        <v>70</v>
      </c>
      <c r="AF298">
        <f t="shared" si="126"/>
        <v>0.7</v>
      </c>
      <c r="AG298" s="8">
        <v>94</v>
      </c>
      <c r="AH298">
        <f t="shared" si="127"/>
        <v>0.94</v>
      </c>
      <c r="AI298">
        <f t="shared" si="128"/>
        <v>1.5083703125425916</v>
      </c>
      <c r="AL298">
        <f t="shared" si="129"/>
        <v>798.00007979765383</v>
      </c>
      <c r="AM298" s="13">
        <v>15.768000000000001</v>
      </c>
      <c r="AN298">
        <f t="shared" si="130"/>
        <v>1.9759396520359046E-2</v>
      </c>
      <c r="AO298" s="6">
        <f t="shared" si="131"/>
        <v>5744972388.1543341</v>
      </c>
      <c r="AP298">
        <f t="shared" si="132"/>
        <v>8446710189.1074104</v>
      </c>
      <c r="AQ298">
        <f t="shared" si="133"/>
        <v>7095841288.6308727</v>
      </c>
      <c r="AR298">
        <f t="shared" si="134"/>
        <v>34.79090983815717</v>
      </c>
      <c r="AS298">
        <f t="shared" ref="AS298:AS361" si="142">(0.34-(0.14*SQRT(AI298)))</f>
        <v>0.16805798033687405</v>
      </c>
      <c r="AT298">
        <f t="shared" si="141"/>
        <v>-0.32332481469751528</v>
      </c>
      <c r="AU298">
        <f t="shared" si="136"/>
        <v>-1.8904446392192304</v>
      </c>
      <c r="AX298">
        <f>AW2*AM298</f>
        <v>11.037599999999999</v>
      </c>
      <c r="AY298">
        <f t="shared" si="137"/>
        <v>12.92804463921923</v>
      </c>
    </row>
    <row r="299" spans="6:51" x14ac:dyDescent="0.25">
      <c r="F299">
        <f t="shared" si="138"/>
        <v>298</v>
      </c>
      <c r="G299">
        <f t="shared" si="140"/>
        <v>1.0328676104548982</v>
      </c>
      <c r="H299">
        <f t="shared" si="139"/>
        <v>2.6702898123946908E-2</v>
      </c>
      <c r="K299">
        <f t="shared" si="115"/>
        <v>1.8036151728087469E-2</v>
      </c>
      <c r="L299">
        <f>ACOS(-J2*K299)</f>
        <v>1.5731325645778691</v>
      </c>
      <c r="N299">
        <f t="shared" si="116"/>
        <v>0.99983738828787561</v>
      </c>
      <c r="O299">
        <f t="shared" si="117"/>
        <v>2.7463940283682736E-2</v>
      </c>
      <c r="P299">
        <f>M2*N299*O299</f>
        <v>2.7231972790800248E-2</v>
      </c>
      <c r="Q299">
        <f t="shared" si="118"/>
        <v>2.7467393984692952E-2</v>
      </c>
      <c r="S299">
        <f t="shared" si="119"/>
        <v>1.8033218838574828E-2</v>
      </c>
      <c r="T299">
        <f>Q299*R2*S299</f>
        <v>6.3628306374847402E-5</v>
      </c>
      <c r="U299">
        <f>D2*E2*G2*(P299+T299)</f>
        <v>1059621.1050903101</v>
      </c>
      <c r="V299">
        <f t="shared" si="120"/>
        <v>1059.62110509031</v>
      </c>
      <c r="W299" s="2">
        <v>23.5</v>
      </c>
      <c r="X299">
        <f t="shared" si="121"/>
        <v>405.84499999999997</v>
      </c>
      <c r="Y299" s="6">
        <f t="shared" si="122"/>
        <v>296.8</v>
      </c>
      <c r="Z299">
        <f t="shared" si="123"/>
        <v>2.3974761634350776</v>
      </c>
      <c r="AA299" s="2">
        <v>31</v>
      </c>
      <c r="AB299">
        <f t="shared" si="124"/>
        <v>535.37</v>
      </c>
      <c r="AC299" s="6">
        <f t="shared" si="113"/>
        <v>304.3</v>
      </c>
      <c r="AD299">
        <f t="shared" si="125"/>
        <v>3.5479274662728466</v>
      </c>
      <c r="AE299" s="8">
        <v>59</v>
      </c>
      <c r="AF299">
        <f t="shared" si="126"/>
        <v>0.59</v>
      </c>
      <c r="AG299" s="8">
        <v>94</v>
      </c>
      <c r="AH299">
        <f t="shared" si="127"/>
        <v>0.94</v>
      </c>
      <c r="AI299">
        <f t="shared" si="128"/>
        <v>2.1734523993649759</v>
      </c>
      <c r="AL299">
        <f t="shared" si="129"/>
        <v>798.00007740652961</v>
      </c>
      <c r="AM299" s="13">
        <v>18.468</v>
      </c>
      <c r="AN299">
        <f t="shared" si="130"/>
        <v>2.3142854897984858E-2</v>
      </c>
      <c r="AO299" s="6">
        <f t="shared" si="131"/>
        <v>7745259436.8026133</v>
      </c>
      <c r="AP299">
        <f t="shared" si="132"/>
        <v>8558711713.0389957</v>
      </c>
      <c r="AQ299">
        <f t="shared" si="133"/>
        <v>8151985574.920805</v>
      </c>
      <c r="AR299">
        <f t="shared" si="134"/>
        <v>39.969185273836707</v>
      </c>
      <c r="AS299">
        <f t="shared" si="142"/>
        <v>0.13360313222446052</v>
      </c>
      <c r="AT299">
        <f t="shared" si="141"/>
        <v>-0.31875714588772042</v>
      </c>
      <c r="AU299">
        <f t="shared" si="136"/>
        <v>-1.7021658190829514</v>
      </c>
      <c r="AX299">
        <f>AW2*AM299</f>
        <v>12.9276</v>
      </c>
      <c r="AY299">
        <f t="shared" si="137"/>
        <v>14.629765819082952</v>
      </c>
    </row>
    <row r="300" spans="6:51" x14ac:dyDescent="0.25">
      <c r="F300">
        <f t="shared" si="138"/>
        <v>299</v>
      </c>
      <c r="G300">
        <f t="shared" si="140"/>
        <v>1.0328667210432279</v>
      </c>
      <c r="H300">
        <f t="shared" si="139"/>
        <v>2.6825615301006658E-2</v>
      </c>
      <c r="K300">
        <f t="shared" si="115"/>
        <v>1.8036136193625596E-2</v>
      </c>
      <c r="L300">
        <f>ACOS(-J2*K300)</f>
        <v>1.5731325625656736</v>
      </c>
      <c r="N300">
        <f t="shared" si="116"/>
        <v>0.9998373885679207</v>
      </c>
      <c r="O300">
        <f t="shared" si="117"/>
        <v>2.746394024856242E-2</v>
      </c>
      <c r="P300">
        <f>M2*N300*O300</f>
        <v>2.7231972763603986E-2</v>
      </c>
      <c r="Q300">
        <f t="shared" si="118"/>
        <v>2.7467393949559382E-2</v>
      </c>
      <c r="S300">
        <f t="shared" si="119"/>
        <v>1.8033203311689974E-2</v>
      </c>
      <c r="T300">
        <f>Q300*R2*S300</f>
        <v>6.3628251508488591E-5</v>
      </c>
      <c r="U300">
        <f>D2*E2*G2*(P300+T300)</f>
        <v>1059621.1019046213</v>
      </c>
      <c r="V300">
        <f t="shared" si="120"/>
        <v>1059.6211019046214</v>
      </c>
      <c r="W300" s="2">
        <v>23.5</v>
      </c>
      <c r="X300">
        <f t="shared" si="121"/>
        <v>405.84499999999997</v>
      </c>
      <c r="Y300" s="6">
        <f t="shared" si="122"/>
        <v>296.8</v>
      </c>
      <c r="Z300">
        <f t="shared" si="123"/>
        <v>2.3974761634350776</v>
      </c>
      <c r="AA300" s="2">
        <v>32.5</v>
      </c>
      <c r="AB300">
        <f t="shared" si="124"/>
        <v>561.27499999999998</v>
      </c>
      <c r="AC300" s="6">
        <f t="shared" si="113"/>
        <v>305.8</v>
      </c>
      <c r="AD300">
        <f t="shared" si="125"/>
        <v>3.828396124508755</v>
      </c>
      <c r="AE300" s="8">
        <v>50</v>
      </c>
      <c r="AF300">
        <f t="shared" si="126"/>
        <v>0.5</v>
      </c>
      <c r="AG300" s="8">
        <v>95</v>
      </c>
      <c r="AH300">
        <f t="shared" si="127"/>
        <v>0.95</v>
      </c>
      <c r="AI300">
        <f t="shared" si="128"/>
        <v>2.0959002087588505</v>
      </c>
      <c r="AL300">
        <f t="shared" si="129"/>
        <v>798.00007500738911</v>
      </c>
      <c r="AM300" s="13">
        <v>20.52</v>
      </c>
      <c r="AN300">
        <f t="shared" si="130"/>
        <v>2.5714283297291661E-2</v>
      </c>
      <c r="AO300" s="6">
        <f t="shared" si="131"/>
        <v>7745259436.8026133</v>
      </c>
      <c r="AP300">
        <f t="shared" si="132"/>
        <v>8728797836.0748711</v>
      </c>
      <c r="AQ300">
        <f t="shared" si="133"/>
        <v>8237028636.4387417</v>
      </c>
      <c r="AR300">
        <f t="shared" si="134"/>
        <v>40.386151404459149</v>
      </c>
      <c r="AS300">
        <f t="shared" si="142"/>
        <v>0.13731886103617469</v>
      </c>
      <c r="AT300">
        <f t="shared" si="141"/>
        <v>-0.31528571754865625</v>
      </c>
      <c r="AU300">
        <f t="shared" si="136"/>
        <v>-1.7485053251921456</v>
      </c>
      <c r="AX300">
        <f>AW2*AM300</f>
        <v>14.363999999999999</v>
      </c>
      <c r="AY300">
        <f t="shared" si="137"/>
        <v>16.112505325192146</v>
      </c>
    </row>
    <row r="301" spans="6:51" x14ac:dyDescent="0.25">
      <c r="F301">
        <f t="shared" si="138"/>
        <v>300</v>
      </c>
      <c r="G301">
        <f t="shared" si="140"/>
        <v>1.0328658286599997</v>
      </c>
      <c r="H301">
        <f t="shared" si="139"/>
        <v>2.6948330052699195E-2</v>
      </c>
      <c r="K301">
        <f t="shared" si="115"/>
        <v>1.8036120607262514E-2</v>
      </c>
      <c r="L301">
        <f>ACOS(-J2*K301)</f>
        <v>1.5731325605467554</v>
      </c>
      <c r="N301">
        <f t="shared" si="116"/>
        <v>0.99983738884890128</v>
      </c>
      <c r="O301">
        <f t="shared" si="117"/>
        <v>2.7463940213324763E-2</v>
      </c>
      <c r="P301">
        <f>M2*N301*O301</f>
        <v>2.7231972736316855E-2</v>
      </c>
      <c r="Q301">
        <f t="shared" si="118"/>
        <v>2.7467393914308427E-2</v>
      </c>
      <c r="S301">
        <f t="shared" si="119"/>
        <v>1.803318773292921E-2</v>
      </c>
      <c r="T301">
        <f>Q301*R2*S301</f>
        <v>6.3628196458819327E-5</v>
      </c>
      <c r="U301">
        <f>D2*E2*G2*(P301+T301)</f>
        <v>1059621.0987082892</v>
      </c>
      <c r="V301">
        <f t="shared" si="120"/>
        <v>1059.6210987082893</v>
      </c>
      <c r="W301" s="2">
        <v>22</v>
      </c>
      <c r="X301">
        <f t="shared" si="121"/>
        <v>379.94</v>
      </c>
      <c r="Y301" s="6">
        <f t="shared" si="122"/>
        <v>295.3</v>
      </c>
      <c r="Z301">
        <f t="shared" si="123"/>
        <v>2.2114271288940266</v>
      </c>
      <c r="AA301" s="2">
        <v>28.5</v>
      </c>
      <c r="AB301">
        <f t="shared" si="124"/>
        <v>492.19499999999999</v>
      </c>
      <c r="AC301" s="6">
        <f t="shared" si="113"/>
        <v>301.8</v>
      </c>
      <c r="AD301">
        <f t="shared" si="125"/>
        <v>3.1201438467792553</v>
      </c>
      <c r="AE301" s="8">
        <v>64</v>
      </c>
      <c r="AF301">
        <f t="shared" si="126"/>
        <v>0.64</v>
      </c>
      <c r="AG301" s="8">
        <v>94</v>
      </c>
      <c r="AH301">
        <f t="shared" si="127"/>
        <v>0.94</v>
      </c>
      <c r="AI301">
        <f t="shared" si="128"/>
        <v>2.0378167815495543</v>
      </c>
      <c r="AL301">
        <f t="shared" si="129"/>
        <v>798.00007260023324</v>
      </c>
      <c r="AM301" s="13">
        <v>14.868</v>
      </c>
      <c r="AN301">
        <f t="shared" si="130"/>
        <v>1.8631577252309708E-2</v>
      </c>
      <c r="AO301" s="6">
        <f t="shared" si="131"/>
        <v>7589794316.8739386</v>
      </c>
      <c r="AP301">
        <f t="shared" si="132"/>
        <v>8280773520.7485352</v>
      </c>
      <c r="AQ301">
        <f t="shared" si="133"/>
        <v>7935283918.8112373</v>
      </c>
      <c r="AR301">
        <f t="shared" si="134"/>
        <v>38.906697053931495</v>
      </c>
      <c r="AS301">
        <f t="shared" si="142"/>
        <v>0.14014703174991056</v>
      </c>
      <c r="AT301">
        <f t="shared" si="141"/>
        <v>-0.32484737070938186</v>
      </c>
      <c r="AU301">
        <f t="shared" si="136"/>
        <v>-1.7712816495340833</v>
      </c>
      <c r="AX301">
        <f>AW2*AM301</f>
        <v>10.4076</v>
      </c>
      <c r="AY301">
        <f t="shared" si="137"/>
        <v>12.178881649534084</v>
      </c>
    </row>
    <row r="302" spans="6:51" x14ac:dyDescent="0.25">
      <c r="F302">
        <f t="shared" si="138"/>
        <v>301</v>
      </c>
      <c r="G302">
        <f t="shared" si="140"/>
        <v>1.0328649333052942</v>
      </c>
      <c r="H302">
        <f t="shared" si="139"/>
        <v>2.7071042367929562E-2</v>
      </c>
      <c r="K302">
        <f t="shared" si="115"/>
        <v>1.8036104968999621E-2</v>
      </c>
      <c r="L302">
        <f>ACOS(-J2*K302)</f>
        <v>1.5731325585211144</v>
      </c>
      <c r="N302">
        <f t="shared" si="116"/>
        <v>0.9998373891308171</v>
      </c>
      <c r="O302">
        <f t="shared" si="117"/>
        <v>2.746394017796977E-2</v>
      </c>
      <c r="P302">
        <f>M2*N302*O302</f>
        <v>2.7231972708938849E-2</v>
      </c>
      <c r="Q302">
        <f t="shared" si="118"/>
        <v>2.7467393878940094E-2</v>
      </c>
      <c r="S302">
        <f t="shared" si="119"/>
        <v>1.8033172102293937E-2</v>
      </c>
      <c r="T302">
        <f>Q302*R2*S302</f>
        <v>6.3628141225844585E-5</v>
      </c>
      <c r="U302">
        <f>D2*E2*G2*(P302+T302)</f>
        <v>1059621.095501313</v>
      </c>
      <c r="V302">
        <f t="shared" si="120"/>
        <v>1059.621095501313</v>
      </c>
      <c r="W302" s="2">
        <v>22.5</v>
      </c>
      <c r="X302">
        <f t="shared" si="121"/>
        <v>388.57499999999999</v>
      </c>
      <c r="Y302" s="6">
        <f t="shared" si="122"/>
        <v>295.8</v>
      </c>
      <c r="Z302">
        <f t="shared" si="123"/>
        <v>2.2719881109601614</v>
      </c>
      <c r="AA302" s="2">
        <v>33</v>
      </c>
      <c r="AB302">
        <f t="shared" si="124"/>
        <v>569.91</v>
      </c>
      <c r="AC302" s="6">
        <f t="shared" si="113"/>
        <v>306.3</v>
      </c>
      <c r="AD302">
        <f t="shared" si="125"/>
        <v>3.9260786579739286</v>
      </c>
      <c r="AE302" s="8">
        <v>64</v>
      </c>
      <c r="AF302">
        <f t="shared" si="126"/>
        <v>0.64</v>
      </c>
      <c r="AG302" s="8">
        <v>95</v>
      </c>
      <c r="AH302">
        <f t="shared" si="127"/>
        <v>0.95</v>
      </c>
      <c r="AI302">
        <f t="shared" si="128"/>
        <v>2.3355395232577338</v>
      </c>
      <c r="AL302">
        <f t="shared" si="129"/>
        <v>798.00007018506108</v>
      </c>
      <c r="AM302" s="13">
        <v>21.024000000000001</v>
      </c>
      <c r="AN302">
        <f t="shared" si="130"/>
        <v>2.6345862344503812E-2</v>
      </c>
      <c r="AO302" s="6">
        <f t="shared" si="131"/>
        <v>7641353482.9750309</v>
      </c>
      <c r="AP302">
        <f t="shared" si="132"/>
        <v>8786052557.743763</v>
      </c>
      <c r="AQ302">
        <f t="shared" si="133"/>
        <v>8213703020.3593969</v>
      </c>
      <c r="AR302">
        <f t="shared" si="134"/>
        <v>40.271785908822125</v>
      </c>
      <c r="AS302">
        <f t="shared" si="142"/>
        <v>0.12604539113201702</v>
      </c>
      <c r="AT302">
        <f t="shared" si="141"/>
        <v>-0.3144330858349198</v>
      </c>
      <c r="AU302">
        <f t="shared" si="136"/>
        <v>-1.596085299345291</v>
      </c>
      <c r="AX302">
        <f>AW2*AM302</f>
        <v>14.716799999999999</v>
      </c>
      <c r="AY302">
        <f t="shared" si="137"/>
        <v>16.31288529934529</v>
      </c>
    </row>
    <row r="303" spans="6:51" x14ac:dyDescent="0.25">
      <c r="F303">
        <f t="shared" si="138"/>
        <v>302</v>
      </c>
      <c r="G303">
        <f t="shared" si="140"/>
        <v>1.0328640349791924</v>
      </c>
      <c r="H303">
        <f t="shared" si="139"/>
        <v>2.7193752235603073E-2</v>
      </c>
      <c r="K303">
        <f t="shared" si="115"/>
        <v>1.803608927883834E-2</v>
      </c>
      <c r="L303">
        <f>ACOS(-J2*K303)</f>
        <v>1.5731325564887511</v>
      </c>
      <c r="N303">
        <f t="shared" si="116"/>
        <v>0.9998373894136684</v>
      </c>
      <c r="O303">
        <f t="shared" si="117"/>
        <v>2.7463940142497447E-2</v>
      </c>
      <c r="P303">
        <f>M2*N303*O303</f>
        <v>2.7231972681469988E-2</v>
      </c>
      <c r="Q303">
        <f t="shared" si="118"/>
        <v>2.7467393843454386E-2</v>
      </c>
      <c r="S303">
        <f t="shared" si="119"/>
        <v>1.8033156419785579E-2</v>
      </c>
      <c r="T303">
        <f>Q303*R2*S303</f>
        <v>6.3628085809569392E-5</v>
      </c>
      <c r="U303">
        <f>D2*E2*G2*(P303+T303)</f>
        <v>1059621.0922836943</v>
      </c>
      <c r="V303">
        <f t="shared" si="120"/>
        <v>1059.6210922836942</v>
      </c>
      <c r="W303" s="2">
        <v>22</v>
      </c>
      <c r="X303">
        <f t="shared" si="121"/>
        <v>379.94</v>
      </c>
      <c r="Y303" s="6">
        <f t="shared" si="122"/>
        <v>295.3</v>
      </c>
      <c r="Z303">
        <f t="shared" si="123"/>
        <v>2.2114271288940266</v>
      </c>
      <c r="AA303" s="2">
        <v>27</v>
      </c>
      <c r="AB303">
        <f t="shared" si="124"/>
        <v>466.28999999999996</v>
      </c>
      <c r="AC303" s="6">
        <f t="shared" si="113"/>
        <v>300.3</v>
      </c>
      <c r="AD303">
        <f t="shared" si="125"/>
        <v>2.8856828078154693</v>
      </c>
      <c r="AE303" s="8">
        <v>65</v>
      </c>
      <c r="AF303">
        <f t="shared" si="126"/>
        <v>0.65</v>
      </c>
      <c r="AG303" s="8">
        <v>95</v>
      </c>
      <c r="AH303">
        <f t="shared" si="127"/>
        <v>0.95</v>
      </c>
      <c r="AI303">
        <f t="shared" si="128"/>
        <v>1.98827479876469</v>
      </c>
      <c r="AL303">
        <f t="shared" si="129"/>
        <v>798.00006776187422</v>
      </c>
      <c r="AM303" s="13">
        <v>17.28</v>
      </c>
      <c r="AN303">
        <f t="shared" si="130"/>
        <v>2.1654133499593147E-2</v>
      </c>
      <c r="AO303" s="6">
        <f t="shared" si="131"/>
        <v>7589794316.8739386</v>
      </c>
      <c r="AP303">
        <f t="shared" si="132"/>
        <v>8117293828.9158564</v>
      </c>
      <c r="AQ303">
        <f t="shared" si="133"/>
        <v>7853544072.8948975</v>
      </c>
      <c r="AR303">
        <f t="shared" si="134"/>
        <v>38.505926589403686</v>
      </c>
      <c r="AS303">
        <f t="shared" si="142"/>
        <v>0.14259132223788154</v>
      </c>
      <c r="AT303">
        <f t="shared" si="141"/>
        <v>-0.32076691977554922</v>
      </c>
      <c r="AU303">
        <f t="shared" si="136"/>
        <v>-1.76120637378622</v>
      </c>
      <c r="AX303">
        <f>AW2*AM303</f>
        <v>12.096</v>
      </c>
      <c r="AY303">
        <f t="shared" si="137"/>
        <v>13.857206373786219</v>
      </c>
    </row>
    <row r="304" spans="6:51" x14ac:dyDescent="0.25">
      <c r="F304">
        <f t="shared" si="138"/>
        <v>303</v>
      </c>
      <c r="G304">
        <f t="shared" si="140"/>
        <v>1.0328631336817757</v>
      </c>
      <c r="H304">
        <f t="shared" si="139"/>
        <v>2.7316459644625226E-2</v>
      </c>
      <c r="K304">
        <f t="shared" si="115"/>
        <v>1.8036073536780089E-2</v>
      </c>
      <c r="L304">
        <f>ACOS(-J2*K304)</f>
        <v>1.5731325544496655</v>
      </c>
      <c r="N304">
        <f t="shared" si="116"/>
        <v>0.99983738969745495</v>
      </c>
      <c r="O304">
        <f t="shared" si="117"/>
        <v>2.7463940106907794E-2</v>
      </c>
      <c r="P304">
        <f>M2*N304*O304</f>
        <v>2.7231972653910259E-2</v>
      </c>
      <c r="Q304">
        <f t="shared" si="118"/>
        <v>2.7467393807851303E-2</v>
      </c>
      <c r="S304">
        <f t="shared" si="119"/>
        <v>1.8033140685405551E-2</v>
      </c>
      <c r="T304">
        <f>Q304*R2*S304</f>
        <v>6.3628030209998736E-5</v>
      </c>
      <c r="U304">
        <f>D2*E2*G2*(P304+T304)</f>
        <v>1059621.0890554325</v>
      </c>
      <c r="V304">
        <f t="shared" si="120"/>
        <v>1059.6210890554325</v>
      </c>
      <c r="W304" s="2">
        <v>22</v>
      </c>
      <c r="X304">
        <f t="shared" si="121"/>
        <v>379.94</v>
      </c>
      <c r="Y304" s="6">
        <f t="shared" si="122"/>
        <v>295.3</v>
      </c>
      <c r="Z304">
        <f t="shared" si="123"/>
        <v>2.2114271288940266</v>
      </c>
      <c r="AA304" s="2">
        <v>31.5</v>
      </c>
      <c r="AB304">
        <f t="shared" si="124"/>
        <v>544.005</v>
      </c>
      <c r="AC304" s="6">
        <f t="shared" si="113"/>
        <v>304.8</v>
      </c>
      <c r="AD304">
        <f t="shared" si="125"/>
        <v>3.6393591244975094</v>
      </c>
      <c r="AE304" s="8">
        <v>54</v>
      </c>
      <c r="AF304">
        <f t="shared" si="126"/>
        <v>0.54</v>
      </c>
      <c r="AG304" s="8">
        <v>94</v>
      </c>
      <c r="AH304">
        <f t="shared" si="127"/>
        <v>0.94</v>
      </c>
      <c r="AI304">
        <f t="shared" si="128"/>
        <v>2.0219977141945202</v>
      </c>
      <c r="AL304">
        <f t="shared" si="129"/>
        <v>798.0000653306721</v>
      </c>
      <c r="AM304" s="13">
        <v>20.736000000000001</v>
      </c>
      <c r="AN304">
        <f t="shared" si="130"/>
        <v>2.5984960278678047E-2</v>
      </c>
      <c r="AO304" s="6">
        <f t="shared" si="131"/>
        <v>7589794316.8739386</v>
      </c>
      <c r="AP304">
        <f t="shared" si="132"/>
        <v>8615128329.202486</v>
      </c>
      <c r="AQ304">
        <f t="shared" si="133"/>
        <v>8102461323.0382118</v>
      </c>
      <c r="AR304">
        <f t="shared" si="134"/>
        <v>39.726367866856357</v>
      </c>
      <c r="AS304">
        <f t="shared" si="142"/>
        <v>0.14092424758848057</v>
      </c>
      <c r="AT304">
        <f t="shared" si="141"/>
        <v>-0.31492030362378459</v>
      </c>
      <c r="AU304">
        <f t="shared" si="136"/>
        <v>-1.7630525049637682</v>
      </c>
      <c r="AX304">
        <f>AW2*AM304</f>
        <v>14.5152</v>
      </c>
      <c r="AY304">
        <f t="shared" si="137"/>
        <v>16.278252504963767</v>
      </c>
    </row>
    <row r="305" spans="5:52" x14ac:dyDescent="0.25">
      <c r="E305" t="s">
        <v>14</v>
      </c>
      <c r="F305">
        <f t="shared" si="138"/>
        <v>304</v>
      </c>
      <c r="G305">
        <f t="shared" si="140"/>
        <v>1.0328622294131256</v>
      </c>
      <c r="H305">
        <f t="shared" si="139"/>
        <v>2.7439164583901769E-2</v>
      </c>
      <c r="K305">
        <f t="shared" si="115"/>
        <v>1.8036057742826288E-2</v>
      </c>
      <c r="L305">
        <f>ACOS(-J2*K305)</f>
        <v>1.5731325524038577</v>
      </c>
      <c r="N305">
        <f t="shared" si="116"/>
        <v>0.99983738998217675</v>
      </c>
      <c r="O305">
        <f t="shared" si="117"/>
        <v>2.7463940071200812E-2</v>
      </c>
      <c r="P305">
        <f>M2*N305*O305</f>
        <v>2.7231972626259666E-2</v>
      </c>
      <c r="Q305">
        <f t="shared" si="118"/>
        <v>2.7467393772130849E-2</v>
      </c>
      <c r="S305">
        <f t="shared" si="119"/>
        <v>1.8033124899155269E-2</v>
      </c>
      <c r="T305">
        <f>Q305*R2*S305</f>
        <v>6.3627974427137631E-5</v>
      </c>
      <c r="U305">
        <f>D2*E2*G2*(P305+T305)</f>
        <v>1059621.0858165277</v>
      </c>
      <c r="V305">
        <f t="shared" si="120"/>
        <v>1059.6210858165277</v>
      </c>
      <c r="W305" s="2">
        <v>22</v>
      </c>
      <c r="X305">
        <f t="shared" si="121"/>
        <v>379.94</v>
      </c>
      <c r="Y305" s="6">
        <f t="shared" si="122"/>
        <v>295.3</v>
      </c>
      <c r="Z305">
        <f t="shared" si="123"/>
        <v>2.2114271288940266</v>
      </c>
      <c r="AA305" s="2">
        <v>32</v>
      </c>
      <c r="AB305">
        <f t="shared" si="124"/>
        <v>552.64</v>
      </c>
      <c r="AC305" s="6">
        <f t="shared" si="113"/>
        <v>305.3</v>
      </c>
      <c r="AD305">
        <f t="shared" si="125"/>
        <v>3.7328359060309499</v>
      </c>
      <c r="AE305" s="8">
        <v>54</v>
      </c>
      <c r="AF305">
        <f t="shared" si="126"/>
        <v>0.54</v>
      </c>
      <c r="AG305" s="8">
        <v>93</v>
      </c>
      <c r="AH305">
        <f t="shared" si="127"/>
        <v>0.93</v>
      </c>
      <c r="AI305">
        <f t="shared" si="128"/>
        <v>2.036179309564079</v>
      </c>
      <c r="AL305">
        <f t="shared" si="129"/>
        <v>798.0000628914546</v>
      </c>
      <c r="AM305" s="13">
        <v>22.068000000000001</v>
      </c>
      <c r="AN305">
        <f t="shared" si="130"/>
        <v>2.7654133158886391E-2</v>
      </c>
      <c r="AO305" s="6">
        <f t="shared" si="131"/>
        <v>7589794316.8739386</v>
      </c>
      <c r="AP305">
        <f t="shared" si="132"/>
        <v>8671823398.6377773</v>
      </c>
      <c r="AQ305">
        <f t="shared" si="133"/>
        <v>8130808857.7558575</v>
      </c>
      <c r="AR305">
        <f t="shared" si="134"/>
        <v>39.86535582957697</v>
      </c>
      <c r="AS305">
        <f t="shared" si="142"/>
        <v>0.14022734304350873</v>
      </c>
      <c r="AT305">
        <f t="shared" si="141"/>
        <v>-0.31266692023550335</v>
      </c>
      <c r="AU305">
        <f t="shared" si="136"/>
        <v>-1.7478746594913759</v>
      </c>
      <c r="AX305">
        <f>AW2*AM305</f>
        <v>15.4476</v>
      </c>
      <c r="AY305">
        <f t="shared" si="137"/>
        <v>17.195474659491374</v>
      </c>
      <c r="AZ305">
        <f>SUM(AY275:AY305)/31</f>
        <v>14.291679159955148</v>
      </c>
    </row>
    <row r="306" spans="5:52" x14ac:dyDescent="0.25">
      <c r="F306">
        <f t="shared" si="138"/>
        <v>305</v>
      </c>
      <c r="G306">
        <f t="shared" si="140"/>
        <v>1.0328613221733236</v>
      </c>
      <c r="H306">
        <f t="shared" si="139"/>
        <v>2.7561867042338636E-2</v>
      </c>
      <c r="K306">
        <f t="shared" si="115"/>
        <v>1.8036041896978373E-2</v>
      </c>
      <c r="L306">
        <f>ACOS(-J2*K306)</f>
        <v>1.573132550351328</v>
      </c>
      <c r="N306">
        <f t="shared" si="116"/>
        <v>0.99983739026783391</v>
      </c>
      <c r="O306">
        <f t="shared" si="117"/>
        <v>2.7463940035376513E-2</v>
      </c>
      <c r="P306">
        <f>M2*N306*O306</f>
        <v>2.7231972598518221E-2</v>
      </c>
      <c r="Q306">
        <f t="shared" si="118"/>
        <v>2.746739373629303E-2</v>
      </c>
      <c r="S306">
        <f t="shared" si="119"/>
        <v>1.8033109061036168E-2</v>
      </c>
      <c r="T306">
        <f>Q306*R2*S306</f>
        <v>6.3627918460991146E-5</v>
      </c>
      <c r="U306">
        <f>D2*E2*G2*(P306+T306)</f>
        <v>1059621.0825669812</v>
      </c>
      <c r="V306">
        <f t="shared" si="120"/>
        <v>1059.6210825669812</v>
      </c>
      <c r="W306" s="2">
        <v>20.5</v>
      </c>
      <c r="X306">
        <f t="shared" si="121"/>
        <v>354.03499999999997</v>
      </c>
      <c r="Y306" s="6">
        <f t="shared" si="122"/>
        <v>293.8</v>
      </c>
      <c r="Z306">
        <f t="shared" si="123"/>
        <v>2.0381340673462596</v>
      </c>
      <c r="AA306" s="2">
        <v>32.200000000000003</v>
      </c>
      <c r="AB306">
        <f t="shared" si="124"/>
        <v>556.09400000000005</v>
      </c>
      <c r="AC306" s="6">
        <f t="shared" si="113"/>
        <v>305.5</v>
      </c>
      <c r="AD306">
        <f t="shared" si="125"/>
        <v>3.7708078165218657</v>
      </c>
      <c r="AE306" s="8">
        <v>55</v>
      </c>
      <c r="AF306">
        <f t="shared" si="126"/>
        <v>0.55000000000000004</v>
      </c>
      <c r="AG306" s="8">
        <v>94</v>
      </c>
      <c r="AH306">
        <f t="shared" si="127"/>
        <v>0.94</v>
      </c>
      <c r="AI306">
        <f t="shared" si="128"/>
        <v>1.9948951611962551</v>
      </c>
      <c r="AL306">
        <f t="shared" si="129"/>
        <v>798.00006044422287</v>
      </c>
      <c r="AM306">
        <v>19.079999999999998</v>
      </c>
      <c r="AN306">
        <f t="shared" si="130"/>
        <v>2.3909772625053099E-2</v>
      </c>
      <c r="AO306" s="6">
        <f t="shared" si="131"/>
        <v>7436681431.5614634</v>
      </c>
      <c r="AP306">
        <f t="shared" si="132"/>
        <v>8694579598.1771164</v>
      </c>
      <c r="AQ306">
        <f t="shared" si="133"/>
        <v>8065630514.8692894</v>
      </c>
      <c r="AR306">
        <f t="shared" si="134"/>
        <v>39.545786414404127</v>
      </c>
      <c r="AS306">
        <f t="shared" si="142"/>
        <v>0.14226293933749648</v>
      </c>
      <c r="AT306">
        <f t="shared" si="141"/>
        <v>-0.3177218069561783</v>
      </c>
      <c r="AU306">
        <f t="shared" si="136"/>
        <v>-1.7874710545714412</v>
      </c>
      <c r="AX306">
        <f>AW2*AM306</f>
        <v>13.355999999999998</v>
      </c>
      <c r="AY306">
        <f t="shared" si="137"/>
        <v>15.143471054571439</v>
      </c>
    </row>
    <row r="307" spans="5:52" x14ac:dyDescent="0.25">
      <c r="F307">
        <f t="shared" si="138"/>
        <v>306</v>
      </c>
      <c r="G307">
        <f t="shared" si="140"/>
        <v>1.0328604119624518</v>
      </c>
      <c r="H307">
        <f t="shared" si="139"/>
        <v>2.7684567008842018E-2</v>
      </c>
      <c r="K307">
        <f t="shared" si="115"/>
        <v>1.8036025999237766E-2</v>
      </c>
      <c r="L307">
        <f>ACOS(-J2*K307)</f>
        <v>1.5731325482920766</v>
      </c>
      <c r="N307">
        <f t="shared" si="116"/>
        <v>0.99983739055442622</v>
      </c>
      <c r="O307">
        <f t="shared" si="117"/>
        <v>2.7463939999434889E-2</v>
      </c>
      <c r="P307">
        <f>M2*N307*O307</f>
        <v>2.7231972570685912E-2</v>
      </c>
      <c r="Q307">
        <f t="shared" si="118"/>
        <v>2.7467393700337843E-2</v>
      </c>
      <c r="S307">
        <f t="shared" si="119"/>
        <v>1.8033093171049674E-2</v>
      </c>
      <c r="T307">
        <f>Q307*R2*S307</f>
        <v>6.3627862311564323E-5</v>
      </c>
      <c r="U307">
        <f>D2*E2*G2*(P307+T307)</f>
        <v>1059621.079306792</v>
      </c>
      <c r="V307">
        <f t="shared" si="120"/>
        <v>1059.6210793067919</v>
      </c>
      <c r="W307" s="2">
        <v>24</v>
      </c>
      <c r="X307">
        <f t="shared" si="121"/>
        <v>414.48</v>
      </c>
      <c r="Y307" s="6">
        <f t="shared" si="122"/>
        <v>297.3</v>
      </c>
      <c r="Z307">
        <f t="shared" si="123"/>
        <v>2.4624618961402045</v>
      </c>
      <c r="AA307" s="2">
        <v>32</v>
      </c>
      <c r="AB307">
        <f t="shared" si="124"/>
        <v>552.64</v>
      </c>
      <c r="AC307" s="6">
        <f t="shared" si="113"/>
        <v>305.3</v>
      </c>
      <c r="AD307">
        <f t="shared" si="125"/>
        <v>3.7328359060309499</v>
      </c>
      <c r="AE307" s="8">
        <v>54</v>
      </c>
      <c r="AF307">
        <f t="shared" si="126"/>
        <v>0.54</v>
      </c>
      <c r="AG307" s="8">
        <v>93</v>
      </c>
      <c r="AH307">
        <f t="shared" si="127"/>
        <v>0.93</v>
      </c>
      <c r="AI307">
        <f t="shared" si="128"/>
        <v>2.1529104763335516</v>
      </c>
      <c r="AL307">
        <f t="shared" si="129"/>
        <v>798.0000579889761</v>
      </c>
      <c r="AM307">
        <v>19.404</v>
      </c>
      <c r="AN307">
        <f t="shared" si="130"/>
        <v>2.4315787706707229E-2</v>
      </c>
      <c r="AO307" s="6">
        <f t="shared" si="131"/>
        <v>7797608001.4891062</v>
      </c>
      <c r="AP307">
        <f t="shared" si="132"/>
        <v>8671823398.6377773</v>
      </c>
      <c r="AQ307">
        <f t="shared" si="133"/>
        <v>8234715700.0634422</v>
      </c>
      <c r="AR307">
        <f t="shared" si="134"/>
        <v>40.37481107741106</v>
      </c>
      <c r="AS307">
        <f t="shared" si="142"/>
        <v>0.13458080582346349</v>
      </c>
      <c r="AT307">
        <f t="shared" si="141"/>
        <v>-0.31717368659594519</v>
      </c>
      <c r="AU307">
        <f t="shared" si="136"/>
        <v>-1.7234186077429259</v>
      </c>
      <c r="AX307">
        <f>AW2*AM307</f>
        <v>13.582799999999999</v>
      </c>
      <c r="AY307">
        <f t="shared" si="137"/>
        <v>15.306218607742924</v>
      </c>
    </row>
    <row r="308" spans="5:52" x14ac:dyDescent="0.25">
      <c r="F308">
        <f t="shared" si="138"/>
        <v>307</v>
      </c>
      <c r="G308">
        <f t="shared" si="140"/>
        <v>1.0328594987805926</v>
      </c>
      <c r="H308">
        <f t="shared" si="139"/>
        <v>2.7807264472318335E-2</v>
      </c>
      <c r="K308">
        <f t="shared" si="115"/>
        <v>1.8036010049605908E-2</v>
      </c>
      <c r="L308">
        <f>ACOS(-J2*K308)</f>
        <v>1.5731325462261039</v>
      </c>
      <c r="N308">
        <f t="shared" si="116"/>
        <v>0.99983739084195378</v>
      </c>
      <c r="O308">
        <f t="shared" si="117"/>
        <v>2.7463939963375959E-2</v>
      </c>
      <c r="P308">
        <f>M2*N308*O308</f>
        <v>2.7231972542762762E-2</v>
      </c>
      <c r="Q308">
        <f t="shared" si="118"/>
        <v>2.7467393664265306E-2</v>
      </c>
      <c r="S308">
        <f t="shared" si="119"/>
        <v>1.8033077229197225E-2</v>
      </c>
      <c r="T308">
        <f>Q308*R2*S308</f>
        <v>6.3627805978862256E-5</v>
      </c>
      <c r="U308">
        <f>D2*E2*G2*(P308+T308)</f>
        <v>1059621.0760359617</v>
      </c>
      <c r="V308">
        <f t="shared" si="120"/>
        <v>1059.6210760359618</v>
      </c>
      <c r="W308" s="2">
        <v>23</v>
      </c>
      <c r="X308">
        <f t="shared" si="121"/>
        <v>397.21</v>
      </c>
      <c r="Y308" s="6">
        <f t="shared" si="122"/>
        <v>296.3</v>
      </c>
      <c r="Z308">
        <f t="shared" si="123"/>
        <v>2.3339947564661481</v>
      </c>
      <c r="AA308" s="2">
        <v>30</v>
      </c>
      <c r="AB308">
        <f t="shared" si="124"/>
        <v>518.1</v>
      </c>
      <c r="AC308" s="6">
        <f t="shared" si="113"/>
        <v>303.3</v>
      </c>
      <c r="AD308">
        <f t="shared" si="125"/>
        <v>3.3710490534071527</v>
      </c>
      <c r="AE308" s="8">
        <v>61</v>
      </c>
      <c r="AF308">
        <f t="shared" si="126"/>
        <v>0.61</v>
      </c>
      <c r="AG308" s="8">
        <v>93</v>
      </c>
      <c r="AH308">
        <f t="shared" si="127"/>
        <v>0.93</v>
      </c>
      <c r="AI308">
        <f t="shared" si="128"/>
        <v>2.1134775230459404</v>
      </c>
      <c r="AL308">
        <f t="shared" si="129"/>
        <v>798.00005552571577</v>
      </c>
      <c r="AM308">
        <v>17.964000000000002</v>
      </c>
      <c r="AN308">
        <f t="shared" si="130"/>
        <v>2.2511276629129391E-2</v>
      </c>
      <c r="AO308" s="6">
        <f t="shared" si="131"/>
        <v>7693174893.707921</v>
      </c>
      <c r="AP308">
        <f t="shared" si="132"/>
        <v>8446710189.1074104</v>
      </c>
      <c r="AQ308">
        <f t="shared" si="133"/>
        <v>8069942541.4076653</v>
      </c>
      <c r="AR308">
        <f t="shared" si="134"/>
        <v>39.566928280521786</v>
      </c>
      <c r="AS308">
        <f t="shared" si="142"/>
        <v>0.13647074055138797</v>
      </c>
      <c r="AT308">
        <f t="shared" si="141"/>
        <v>-0.3196097765506753</v>
      </c>
      <c r="AU308">
        <f t="shared" si="136"/>
        <v>-1.7258058607246158</v>
      </c>
      <c r="AX308">
        <f>AW2*AM308</f>
        <v>12.574800000000002</v>
      </c>
      <c r="AY308">
        <f t="shared" si="137"/>
        <v>14.300605860724618</v>
      </c>
    </row>
    <row r="309" spans="5:52" x14ac:dyDescent="0.25">
      <c r="F309">
        <f t="shared" si="138"/>
        <v>308</v>
      </c>
      <c r="G309">
        <f t="shared" si="140"/>
        <v>1.0328585826278287</v>
      </c>
      <c r="H309">
        <f t="shared" si="139"/>
        <v>2.7929959421674203E-2</v>
      </c>
      <c r="K309">
        <f t="shared" si="115"/>
        <v>1.8035994048084245E-2</v>
      </c>
      <c r="L309">
        <f>ACOS(-J2*K309)</f>
        <v>1.5731325441534096</v>
      </c>
      <c r="N309">
        <f t="shared" si="116"/>
        <v>0.99983739113041648</v>
      </c>
      <c r="O309">
        <f t="shared" si="117"/>
        <v>2.7463939927199709E-2</v>
      </c>
      <c r="P309">
        <f>M2*N309*O309</f>
        <v>2.7231972514748751E-2</v>
      </c>
      <c r="Q309">
        <f t="shared" si="118"/>
        <v>2.7467393628075407E-2</v>
      </c>
      <c r="S309">
        <f t="shared" si="119"/>
        <v>1.803306123548027E-2</v>
      </c>
      <c r="T309">
        <f>Q309*R2*S309</f>
        <v>6.3627749462890056E-5</v>
      </c>
      <c r="U309">
        <f>D2*E2*G2*(P309+T309)</f>
        <v>1059621.0727544897</v>
      </c>
      <c r="V309">
        <f t="shared" si="120"/>
        <v>1059.6210727544897</v>
      </c>
      <c r="W309" s="2">
        <v>21.5</v>
      </c>
      <c r="X309">
        <f t="shared" si="121"/>
        <v>371.30500000000001</v>
      </c>
      <c r="Y309" s="6">
        <f t="shared" si="122"/>
        <v>294.8</v>
      </c>
      <c r="Z309">
        <f t="shared" si="123"/>
        <v>2.1522831732713339</v>
      </c>
      <c r="AA309" s="2">
        <v>31</v>
      </c>
      <c r="AB309">
        <f t="shared" si="124"/>
        <v>535.37</v>
      </c>
      <c r="AC309" s="6">
        <f t="shared" si="113"/>
        <v>304.3</v>
      </c>
      <c r="AD309">
        <f t="shared" si="125"/>
        <v>3.5479274662728466</v>
      </c>
      <c r="AE309" s="8">
        <v>60</v>
      </c>
      <c r="AF309">
        <f t="shared" si="126"/>
        <v>0.6</v>
      </c>
      <c r="AG309" s="8">
        <v>97</v>
      </c>
      <c r="AH309">
        <f t="shared" si="127"/>
        <v>0.97</v>
      </c>
      <c r="AI309">
        <f t="shared" si="128"/>
        <v>2.1082355789184506</v>
      </c>
      <c r="AL309">
        <f t="shared" si="129"/>
        <v>798.00005305444085</v>
      </c>
      <c r="AM309">
        <v>19.008000000000003</v>
      </c>
      <c r="AN309">
        <f t="shared" si="130"/>
        <v>2.381954728855544E-2</v>
      </c>
      <c r="AO309" s="6">
        <f t="shared" si="131"/>
        <v>7538496509.1746454</v>
      </c>
      <c r="AP309">
        <f t="shared" si="132"/>
        <v>8558711713.0389957</v>
      </c>
      <c r="AQ309">
        <f t="shared" si="133"/>
        <v>8048604111.1068211</v>
      </c>
      <c r="AR309">
        <f t="shared" si="134"/>
        <v>39.462305956756744</v>
      </c>
      <c r="AS309">
        <f t="shared" si="142"/>
        <v>0.13672329856375168</v>
      </c>
      <c r="AT309">
        <f t="shared" si="141"/>
        <v>-0.31784361116045012</v>
      </c>
      <c r="AU309">
        <f t="shared" si="136"/>
        <v>-1.7148987083629319</v>
      </c>
      <c r="AX309">
        <f>AW2*AM309</f>
        <v>13.305600000000002</v>
      </c>
      <c r="AY309">
        <f t="shared" si="137"/>
        <v>15.020498708362934</v>
      </c>
    </row>
    <row r="310" spans="5:52" x14ac:dyDescent="0.25">
      <c r="F310">
        <f t="shared" si="138"/>
        <v>309</v>
      </c>
      <c r="G310">
        <f t="shared" si="140"/>
        <v>1.0328576635042426</v>
      </c>
      <c r="H310">
        <f t="shared" si="139"/>
        <v>2.8052651845816477E-2</v>
      </c>
      <c r="K310">
        <f t="shared" si="115"/>
        <v>1.8035977994674223E-2</v>
      </c>
      <c r="L310">
        <f>ACOS(-J2*K310)</f>
        <v>1.5731325420739941</v>
      </c>
      <c r="N310">
        <f t="shared" si="116"/>
        <v>0.99983739141981431</v>
      </c>
      <c r="O310">
        <f t="shared" si="117"/>
        <v>2.7463939890906151E-2</v>
      </c>
      <c r="P310">
        <f>M2*N310*O310</f>
        <v>2.7231972486643892E-2</v>
      </c>
      <c r="Q310">
        <f t="shared" si="118"/>
        <v>2.7467393591768152E-2</v>
      </c>
      <c r="S310">
        <f t="shared" si="119"/>
        <v>1.8033045189900249E-2</v>
      </c>
      <c r="T310">
        <f>Q310*R2*S310</f>
        <v>6.3627692763652818E-5</v>
      </c>
      <c r="U310">
        <f>D2*E2*G2*(P310+T310)</f>
        <v>1059621.0694623764</v>
      </c>
      <c r="V310">
        <f t="shared" si="120"/>
        <v>1059.6210694623765</v>
      </c>
      <c r="W310" s="2">
        <v>22.5</v>
      </c>
      <c r="X310">
        <f t="shared" si="121"/>
        <v>388.57499999999999</v>
      </c>
      <c r="Y310" s="6">
        <f t="shared" si="122"/>
        <v>295.8</v>
      </c>
      <c r="Z310">
        <f t="shared" si="123"/>
        <v>2.2719881109601614</v>
      </c>
      <c r="AA310" s="2">
        <v>31</v>
      </c>
      <c r="AB310">
        <f t="shared" si="124"/>
        <v>535.37</v>
      </c>
      <c r="AC310" s="6">
        <f t="shared" si="113"/>
        <v>304.3</v>
      </c>
      <c r="AD310">
        <f t="shared" si="125"/>
        <v>3.5479274662728466</v>
      </c>
      <c r="AE310" s="8">
        <v>58</v>
      </c>
      <c r="AF310">
        <f t="shared" si="126"/>
        <v>0.57999999999999996</v>
      </c>
      <c r="AG310" s="8">
        <v>93</v>
      </c>
      <c r="AH310">
        <f t="shared" si="127"/>
        <v>0.93</v>
      </c>
      <c r="AI310">
        <f t="shared" si="128"/>
        <v>2.0853734368156003</v>
      </c>
      <c r="AL310">
        <f t="shared" si="129"/>
        <v>798.00005057515216</v>
      </c>
      <c r="AM310">
        <v>18.468</v>
      </c>
      <c r="AN310">
        <f t="shared" si="130"/>
        <v>2.3142855676123501E-2</v>
      </c>
      <c r="AO310" s="6">
        <f t="shared" si="131"/>
        <v>7641353482.9750309</v>
      </c>
      <c r="AP310">
        <f t="shared" si="132"/>
        <v>8558711713.0389957</v>
      </c>
      <c r="AQ310">
        <f t="shared" si="133"/>
        <v>8100032598.0070133</v>
      </c>
      <c r="AR310">
        <f t="shared" si="134"/>
        <v>39.714459828028389</v>
      </c>
      <c r="AS310">
        <f t="shared" si="142"/>
        <v>0.13782849023270918</v>
      </c>
      <c r="AT310">
        <f t="shared" si="141"/>
        <v>-0.31875714483723327</v>
      </c>
      <c r="AU310">
        <f t="shared" si="136"/>
        <v>-1.7448077715693886</v>
      </c>
      <c r="AX310">
        <f>AW2*AM310</f>
        <v>12.9276</v>
      </c>
      <c r="AY310">
        <f t="shared" si="137"/>
        <v>14.672407771569389</v>
      </c>
    </row>
    <row r="311" spans="5:52" x14ac:dyDescent="0.25">
      <c r="F311">
        <f t="shared" si="138"/>
        <v>310</v>
      </c>
      <c r="G311">
        <f t="shared" si="140"/>
        <v>1.0328567414099177</v>
      </c>
      <c r="H311">
        <f t="shared" si="139"/>
        <v>2.8175341733652264E-2</v>
      </c>
      <c r="K311">
        <f t="shared" si="115"/>
        <v>1.8035961889377294E-2</v>
      </c>
      <c r="L311">
        <f>ACOS(-J2*K311)</f>
        <v>1.573132539987858</v>
      </c>
      <c r="N311">
        <f t="shared" si="116"/>
        <v>0.99983739171014729</v>
      </c>
      <c r="O311">
        <f t="shared" si="117"/>
        <v>2.746393985449529E-2</v>
      </c>
      <c r="P311">
        <f>M2*N311*O311</f>
        <v>2.7231972458448193E-2</v>
      </c>
      <c r="Q311">
        <f t="shared" si="118"/>
        <v>2.7467393555343552E-2</v>
      </c>
      <c r="S311">
        <f t="shared" si="119"/>
        <v>1.8033029092458613E-2</v>
      </c>
      <c r="T311">
        <f>Q311*R2*S311</f>
        <v>6.3627635881155666E-5</v>
      </c>
      <c r="U311">
        <f>D2*E2*G2*(P311+T311)</f>
        <v>1059621.0661596225</v>
      </c>
      <c r="V311">
        <f t="shared" si="120"/>
        <v>1059.6210661596226</v>
      </c>
      <c r="W311" s="2">
        <v>22.2</v>
      </c>
      <c r="X311">
        <f t="shared" si="121"/>
        <v>383.39400000000001</v>
      </c>
      <c r="Y311" s="6">
        <f t="shared" si="122"/>
        <v>295.5</v>
      </c>
      <c r="Z311">
        <f t="shared" si="123"/>
        <v>2.2354798851418054</v>
      </c>
      <c r="AA311" s="2">
        <v>30</v>
      </c>
      <c r="AB311">
        <f t="shared" si="124"/>
        <v>518.1</v>
      </c>
      <c r="AC311" s="6">
        <f t="shared" si="113"/>
        <v>303.3</v>
      </c>
      <c r="AD311">
        <f t="shared" si="125"/>
        <v>3.3710490534071527</v>
      </c>
      <c r="AE311" s="8">
        <v>70</v>
      </c>
      <c r="AF311">
        <f t="shared" si="126"/>
        <v>0.7</v>
      </c>
      <c r="AG311" s="8">
        <v>93</v>
      </c>
      <c r="AH311">
        <f t="shared" si="127"/>
        <v>0.93</v>
      </c>
      <c r="AI311">
        <f t="shared" si="128"/>
        <v>2.2193653152834427</v>
      </c>
      <c r="AL311">
        <f t="shared" si="129"/>
        <v>798.00004808785013</v>
      </c>
      <c r="AM311">
        <v>12.996</v>
      </c>
      <c r="AN311">
        <f t="shared" si="130"/>
        <v>1.6285713304329649E-2</v>
      </c>
      <c r="AO311" s="6">
        <f t="shared" si="131"/>
        <v>7610386570.7108774</v>
      </c>
      <c r="AP311">
        <f t="shared" si="132"/>
        <v>8446710189.1074104</v>
      </c>
      <c r="AQ311">
        <f t="shared" si="133"/>
        <v>8028548379.9091434</v>
      </c>
      <c r="AR311">
        <f t="shared" si="134"/>
        <v>39.363972706694533</v>
      </c>
      <c r="AS311">
        <f t="shared" si="142"/>
        <v>0.13143451824533503</v>
      </c>
      <c r="AT311">
        <f t="shared" si="141"/>
        <v>-0.32801428703915497</v>
      </c>
      <c r="AU311">
        <f t="shared" si="136"/>
        <v>-1.6970753288338862</v>
      </c>
      <c r="AX311">
        <f>AW2*AM311</f>
        <v>9.0971999999999991</v>
      </c>
      <c r="AY311">
        <f t="shared" si="137"/>
        <v>10.794275328833885</v>
      </c>
    </row>
    <row r="312" spans="5:52" x14ac:dyDescent="0.25">
      <c r="F312">
        <f t="shared" si="138"/>
        <v>311</v>
      </c>
      <c r="G312">
        <f t="shared" si="140"/>
        <v>1.0328558163449371</v>
      </c>
      <c r="H312">
        <f t="shared" si="139"/>
        <v>2.829802907408888E-2</v>
      </c>
      <c r="K312">
        <f t="shared" si="115"/>
        <v>1.803594573219491E-2</v>
      </c>
      <c r="L312">
        <f>ACOS(-J2*K312)</f>
        <v>1.5731325378950007</v>
      </c>
      <c r="N312">
        <f t="shared" si="116"/>
        <v>0.99983739200141541</v>
      </c>
      <c r="O312">
        <f t="shared" si="117"/>
        <v>2.7463939817967124E-2</v>
      </c>
      <c r="P312">
        <f>M2*N312*O312</f>
        <v>2.7231972430161646E-2</v>
      </c>
      <c r="Q312">
        <f t="shared" si="118"/>
        <v>2.7467393518801602E-2</v>
      </c>
      <c r="S312">
        <f t="shared" si="119"/>
        <v>1.8033012943156814E-2</v>
      </c>
      <c r="T312">
        <f>Q312*R2*S312</f>
        <v>6.3627578815403721E-5</v>
      </c>
      <c r="U312">
        <f>D2*E2*G2*(P312+T312)</f>
        <v>1059621.062846228</v>
      </c>
      <c r="V312">
        <f t="shared" si="120"/>
        <v>1059.6210628462279</v>
      </c>
      <c r="W312" s="2">
        <v>22.5</v>
      </c>
      <c r="X312">
        <f t="shared" si="121"/>
        <v>388.57499999999999</v>
      </c>
      <c r="Y312" s="6">
        <f t="shared" si="122"/>
        <v>295.8</v>
      </c>
      <c r="Z312">
        <f t="shared" si="123"/>
        <v>2.2719881109601614</v>
      </c>
      <c r="AA312" s="2">
        <v>30.5</v>
      </c>
      <c r="AB312">
        <f t="shared" si="124"/>
        <v>526.73500000000001</v>
      </c>
      <c r="AC312" s="6">
        <f t="shared" si="113"/>
        <v>303.8</v>
      </c>
      <c r="AD312">
        <f t="shared" si="125"/>
        <v>3.4585031764857836</v>
      </c>
      <c r="AE312" s="8">
        <v>58</v>
      </c>
      <c r="AF312">
        <f t="shared" si="126"/>
        <v>0.57999999999999996</v>
      </c>
      <c r="AG312" s="8">
        <v>97</v>
      </c>
      <c r="AH312">
        <f t="shared" si="127"/>
        <v>0.97</v>
      </c>
      <c r="AI312">
        <f t="shared" si="128"/>
        <v>2.1048801549965557</v>
      </c>
      <c r="AL312">
        <f t="shared" si="129"/>
        <v>798.00004559253432</v>
      </c>
      <c r="AM312">
        <v>18.071999999999999</v>
      </c>
      <c r="AN312">
        <f t="shared" si="130"/>
        <v>2.2646615247472954E-2</v>
      </c>
      <c r="AO312" s="6">
        <f t="shared" si="131"/>
        <v>7641353482.9750309</v>
      </c>
      <c r="AP312">
        <f t="shared" si="132"/>
        <v>8502572636.9173031</v>
      </c>
      <c r="AQ312">
        <f t="shared" si="133"/>
        <v>8071963059.946167</v>
      </c>
      <c r="AR312">
        <f t="shared" si="134"/>
        <v>39.57683488291606</v>
      </c>
      <c r="AS312">
        <f t="shared" si="142"/>
        <v>0.13688512846683903</v>
      </c>
      <c r="AT312">
        <f t="shared" si="141"/>
        <v>-0.31942706941591148</v>
      </c>
      <c r="AU312">
        <f t="shared" si="136"/>
        <v>-1.7304898006692309</v>
      </c>
      <c r="AX312">
        <f>AW2*AM312</f>
        <v>12.650399999999999</v>
      </c>
      <c r="AY312">
        <f t="shared" si="137"/>
        <v>14.38088980066923</v>
      </c>
    </row>
    <row r="313" spans="5:52" x14ac:dyDescent="0.25">
      <c r="F313">
        <f t="shared" si="138"/>
        <v>312</v>
      </c>
      <c r="G313">
        <f t="shared" si="140"/>
        <v>1.0328548883093844</v>
      </c>
      <c r="H313">
        <f t="shared" si="139"/>
        <v>2.8420713856033859E-2</v>
      </c>
      <c r="K313">
        <f t="shared" si="115"/>
        <v>1.8035929523128533E-2</v>
      </c>
      <c r="L313">
        <f>ACOS(-J2*K313)</f>
        <v>1.5731325357954231</v>
      </c>
      <c r="N313">
        <f t="shared" si="116"/>
        <v>0.99983739229361845</v>
      </c>
      <c r="O313">
        <f t="shared" si="117"/>
        <v>2.7463939781321656E-2</v>
      </c>
      <c r="P313">
        <f>M2*N313*O313</f>
        <v>2.7231972401784255E-2</v>
      </c>
      <c r="Q313">
        <f t="shared" si="118"/>
        <v>2.7467393482142308E-2</v>
      </c>
      <c r="S313">
        <f t="shared" si="119"/>
        <v>1.8032996741996318E-2</v>
      </c>
      <c r="T313">
        <f>Q313*R2*S313</f>
        <v>6.3627521566402188E-5</v>
      </c>
      <c r="U313">
        <f>D2*E2*G2*(P313+T313)</f>
        <v>1059621.0595221929</v>
      </c>
      <c r="V313">
        <f t="shared" si="120"/>
        <v>1059.621059522193</v>
      </c>
      <c r="W313" s="2">
        <v>22.5</v>
      </c>
      <c r="X313">
        <f t="shared" si="121"/>
        <v>388.57499999999999</v>
      </c>
      <c r="Y313" s="6">
        <f t="shared" si="122"/>
        <v>295.8</v>
      </c>
      <c r="Z313">
        <f t="shared" si="123"/>
        <v>2.2719881109601614</v>
      </c>
      <c r="AA313" s="2">
        <v>33</v>
      </c>
      <c r="AB313">
        <f t="shared" si="124"/>
        <v>569.91</v>
      </c>
      <c r="AC313" s="6">
        <f t="shared" si="113"/>
        <v>306.3</v>
      </c>
      <c r="AD313">
        <f t="shared" si="125"/>
        <v>3.9260786579739286</v>
      </c>
      <c r="AE313" s="8">
        <v>49</v>
      </c>
      <c r="AF313">
        <f t="shared" si="126"/>
        <v>0.49</v>
      </c>
      <c r="AG313" s="8">
        <v>93</v>
      </c>
      <c r="AH313">
        <f t="shared" si="127"/>
        <v>0.93</v>
      </c>
      <c r="AI313">
        <f t="shared" si="128"/>
        <v>2.0183637428000876</v>
      </c>
      <c r="AL313">
        <f t="shared" si="129"/>
        <v>798.00004308920552</v>
      </c>
      <c r="AM313">
        <v>20.628000000000004</v>
      </c>
      <c r="AN313">
        <f t="shared" si="130"/>
        <v>2.5849622664361277E-2</v>
      </c>
      <c r="AO313" s="6">
        <f t="shared" si="131"/>
        <v>7641353482.9750309</v>
      </c>
      <c r="AP313">
        <f t="shared" si="132"/>
        <v>8786052557.743763</v>
      </c>
      <c r="AQ313">
        <f t="shared" si="133"/>
        <v>8213703020.3593969</v>
      </c>
      <c r="AR313">
        <f t="shared" si="134"/>
        <v>40.271785908822125</v>
      </c>
      <c r="AS313">
        <f t="shared" si="142"/>
        <v>0.1411032193350488</v>
      </c>
      <c r="AT313">
        <f t="shared" si="141"/>
        <v>-0.31510300940311226</v>
      </c>
      <c r="AU313">
        <f t="shared" si="136"/>
        <v>-1.790566120366512</v>
      </c>
      <c r="AX313">
        <f>AW2*AM313</f>
        <v>14.439600000000002</v>
      </c>
      <c r="AY313">
        <f t="shared" si="137"/>
        <v>16.230166120366516</v>
      </c>
    </row>
    <row r="314" spans="5:52" x14ac:dyDescent="0.25">
      <c r="F314">
        <f t="shared" si="138"/>
        <v>313</v>
      </c>
      <c r="G314">
        <f t="shared" si="140"/>
        <v>1.032853957303344</v>
      </c>
      <c r="H314">
        <f t="shared" si="139"/>
        <v>2.8543396068394983E-2</v>
      </c>
      <c r="K314">
        <f t="shared" si="115"/>
        <v>1.8035913262179633E-2</v>
      </c>
      <c r="L314">
        <f>ACOS(-J2*K314)</f>
        <v>1.5731325336891249</v>
      </c>
      <c r="N314">
        <f t="shared" si="116"/>
        <v>0.99983739258675663</v>
      </c>
      <c r="O314">
        <f t="shared" si="117"/>
        <v>2.7463939744558893E-2</v>
      </c>
      <c r="P314">
        <f>M2*N314*O314</f>
        <v>2.7231972373316028E-2</v>
      </c>
      <c r="Q314">
        <f t="shared" si="118"/>
        <v>2.7467393445365671E-2</v>
      </c>
      <c r="S314">
        <f t="shared" si="119"/>
        <v>1.8032980488978587E-2</v>
      </c>
      <c r="T314">
        <f>Q314*R2*S314</f>
        <v>6.3627464134156217E-5</v>
      </c>
      <c r="U314">
        <f>D2*E2*G2*(P314+T314)</f>
        <v>1059621.0561875179</v>
      </c>
      <c r="V314">
        <f t="shared" si="120"/>
        <v>1059.621056187518</v>
      </c>
      <c r="W314" s="2">
        <v>22.5</v>
      </c>
      <c r="X314">
        <f t="shared" si="121"/>
        <v>388.57499999999999</v>
      </c>
      <c r="Y314" s="6">
        <f t="shared" si="122"/>
        <v>295.8</v>
      </c>
      <c r="Z314">
        <f t="shared" si="123"/>
        <v>2.2719881109601614</v>
      </c>
      <c r="AA314" s="2">
        <v>30.5</v>
      </c>
      <c r="AB314">
        <f t="shared" si="124"/>
        <v>526.73500000000001</v>
      </c>
      <c r="AC314" s="6">
        <f t="shared" si="113"/>
        <v>303.8</v>
      </c>
      <c r="AD314">
        <f t="shared" si="125"/>
        <v>3.4585031764857836</v>
      </c>
      <c r="AE314" s="8">
        <v>60</v>
      </c>
      <c r="AF314">
        <f t="shared" si="126"/>
        <v>0.6</v>
      </c>
      <c r="AG314" s="8">
        <v>94</v>
      </c>
      <c r="AH314">
        <f t="shared" si="127"/>
        <v>0.94</v>
      </c>
      <c r="AI314">
        <f t="shared" si="128"/>
        <v>2.1053853650970105</v>
      </c>
      <c r="AL314">
        <f t="shared" si="129"/>
        <v>798.0000405778635</v>
      </c>
      <c r="AM314">
        <v>19.655999999999999</v>
      </c>
      <c r="AN314">
        <f t="shared" si="130"/>
        <v>2.4631577694866166E-2</v>
      </c>
      <c r="AO314" s="6">
        <f t="shared" si="131"/>
        <v>7641353482.9750309</v>
      </c>
      <c r="AP314">
        <f t="shared" si="132"/>
        <v>8502572636.9173031</v>
      </c>
      <c r="AQ314">
        <f t="shared" si="133"/>
        <v>8071963059.946167</v>
      </c>
      <c r="AR314">
        <f t="shared" si="134"/>
        <v>39.57683488291606</v>
      </c>
      <c r="AS314">
        <f t="shared" si="142"/>
        <v>0.13686075426963551</v>
      </c>
      <c r="AT314">
        <f t="shared" si="141"/>
        <v>-0.31674737011193066</v>
      </c>
      <c r="AU314">
        <f t="shared" si="136"/>
        <v>-1.7156670314589444</v>
      </c>
      <c r="AX314">
        <f>AW2*AM314</f>
        <v>13.759199999999998</v>
      </c>
      <c r="AY314">
        <f t="shared" si="137"/>
        <v>15.474867031458942</v>
      </c>
    </row>
    <row r="315" spans="5:52" x14ac:dyDescent="0.25">
      <c r="F315">
        <f t="shared" si="138"/>
        <v>314</v>
      </c>
      <c r="G315">
        <f t="shared" si="140"/>
        <v>1.0328530233268993</v>
      </c>
      <c r="H315">
        <f t="shared" si="139"/>
        <v>2.8666075700080278E-2</v>
      </c>
      <c r="K315">
        <f t="shared" si="115"/>
        <v>1.8035896949349671E-2</v>
      </c>
      <c r="L315">
        <f>ACOS(-J2*K315)</f>
        <v>1.5731325315761067</v>
      </c>
      <c r="N315">
        <f t="shared" si="116"/>
        <v>0.99983739288082973</v>
      </c>
      <c r="O315">
        <f t="shared" si="117"/>
        <v>2.7463939707678842E-2</v>
      </c>
      <c r="P315">
        <f>M2*N315*O315</f>
        <v>2.723197234475697E-2</v>
      </c>
      <c r="Q315">
        <f t="shared" si="118"/>
        <v>2.7467393408471704E-2</v>
      </c>
      <c r="S315">
        <f t="shared" si="119"/>
        <v>1.8032964184105087E-2</v>
      </c>
      <c r="T315">
        <f>Q315*R2*S315</f>
        <v>6.3627406518670999E-5</v>
      </c>
      <c r="U315">
        <f>D2*E2*G2*(P315+T315)</f>
        <v>1059621.0528422038</v>
      </c>
      <c r="V315">
        <f t="shared" si="120"/>
        <v>1059.6210528422037</v>
      </c>
      <c r="W315" s="2">
        <v>22.5</v>
      </c>
      <c r="X315">
        <f t="shared" si="121"/>
        <v>388.57499999999999</v>
      </c>
      <c r="Y315" s="6">
        <f t="shared" si="122"/>
        <v>295.8</v>
      </c>
      <c r="Z315">
        <f t="shared" si="123"/>
        <v>2.2719881109601614</v>
      </c>
      <c r="AA315" s="2">
        <v>31.5</v>
      </c>
      <c r="AB315">
        <f t="shared" si="124"/>
        <v>544.005</v>
      </c>
      <c r="AC315" s="6">
        <f t="shared" si="113"/>
        <v>304.8</v>
      </c>
      <c r="AD315">
        <f t="shared" si="125"/>
        <v>3.6393591244975094</v>
      </c>
      <c r="AE315" s="8">
        <v>50</v>
      </c>
      <c r="AF315">
        <f t="shared" si="126"/>
        <v>0.5</v>
      </c>
      <c r="AG315" s="8">
        <v>93</v>
      </c>
      <c r="AH315">
        <f t="shared" si="127"/>
        <v>0.93</v>
      </c>
      <c r="AI315">
        <f t="shared" si="128"/>
        <v>1.9663142527208524</v>
      </c>
      <c r="AL315">
        <f t="shared" si="129"/>
        <v>798.00003805850906</v>
      </c>
      <c r="AM315">
        <v>18.36</v>
      </c>
      <c r="AN315">
        <f t="shared" si="130"/>
        <v>2.3007517699709497E-2</v>
      </c>
      <c r="AO315" s="6">
        <f t="shared" si="131"/>
        <v>7641353482.9750309</v>
      </c>
      <c r="AP315">
        <f t="shared" si="132"/>
        <v>8615128329.202486</v>
      </c>
      <c r="AQ315">
        <f t="shared" si="133"/>
        <v>8128240906.0887585</v>
      </c>
      <c r="AR315">
        <f t="shared" si="134"/>
        <v>39.852765162553183</v>
      </c>
      <c r="AS315">
        <f t="shared" si="142"/>
        <v>0.14368454122680835</v>
      </c>
      <c r="AT315">
        <f t="shared" si="141"/>
        <v>-0.31893985110539214</v>
      </c>
      <c r="AU315">
        <f t="shared" si="136"/>
        <v>-1.8263217568204213</v>
      </c>
      <c r="AX315">
        <f>AW2*AM315</f>
        <v>12.851999999999999</v>
      </c>
      <c r="AY315">
        <f t="shared" si="137"/>
        <v>14.67832175682042</v>
      </c>
    </row>
    <row r="316" spans="5:52" x14ac:dyDescent="0.25">
      <c r="F316">
        <f t="shared" si="138"/>
        <v>315</v>
      </c>
      <c r="G316">
        <f t="shared" si="140"/>
        <v>1.0328520863801356</v>
      </c>
      <c r="H316">
        <f t="shared" si="139"/>
        <v>2.8788752739997966E-2</v>
      </c>
      <c r="K316">
        <f t="shared" si="115"/>
        <v>1.8035880584640136E-2</v>
      </c>
      <c r="L316">
        <f>ACOS(-J2*K316)</f>
        <v>1.5731325294563683</v>
      </c>
      <c r="N316">
        <f t="shared" si="116"/>
        <v>0.99983739317583786</v>
      </c>
      <c r="O316">
        <f t="shared" si="117"/>
        <v>2.74639396706815E-2</v>
      </c>
      <c r="P316">
        <f>M2*N316*O316</f>
        <v>2.7231972316107075E-2</v>
      </c>
      <c r="Q316">
        <f t="shared" si="118"/>
        <v>2.74673933714604E-2</v>
      </c>
      <c r="S316">
        <f t="shared" si="119"/>
        <v>1.8032947827377299E-2</v>
      </c>
      <c r="T316">
        <f>Q316*R2*S316</f>
        <v>6.3627348719951779E-5</v>
      </c>
      <c r="U316">
        <f>D2*E2*G2*(P316+T316)</f>
        <v>1059621.0494862499</v>
      </c>
      <c r="V316">
        <f t="shared" si="120"/>
        <v>1059.6210494862498</v>
      </c>
      <c r="W316" s="2">
        <v>22</v>
      </c>
      <c r="X316">
        <f t="shared" si="121"/>
        <v>379.94</v>
      </c>
      <c r="Y316" s="6">
        <f t="shared" si="122"/>
        <v>295.3</v>
      </c>
      <c r="Z316">
        <f t="shared" si="123"/>
        <v>2.2114271288940266</v>
      </c>
      <c r="AA316" s="2">
        <v>32</v>
      </c>
      <c r="AB316">
        <f t="shared" si="124"/>
        <v>552.64</v>
      </c>
      <c r="AC316" s="6">
        <f t="shared" si="113"/>
        <v>305.3</v>
      </c>
      <c r="AD316">
        <f t="shared" si="125"/>
        <v>3.7328359060309499</v>
      </c>
      <c r="AE316" s="8">
        <v>41</v>
      </c>
      <c r="AF316">
        <f t="shared" si="126"/>
        <v>0.41</v>
      </c>
      <c r="AG316" s="8">
        <v>94</v>
      </c>
      <c r="AH316">
        <f t="shared" si="127"/>
        <v>0.94</v>
      </c>
      <c r="AI316">
        <f t="shared" si="128"/>
        <v>1.8046021113165369</v>
      </c>
      <c r="AL316">
        <f t="shared" si="129"/>
        <v>798.00003553114209</v>
      </c>
      <c r="AM316">
        <v>20.303999999999998</v>
      </c>
      <c r="AN316">
        <f t="shared" si="130"/>
        <v>2.5443607889673623E-2</v>
      </c>
      <c r="AO316" s="6">
        <f t="shared" si="131"/>
        <v>7589794316.8739386</v>
      </c>
      <c r="AP316">
        <f t="shared" si="132"/>
        <v>8671823398.6377773</v>
      </c>
      <c r="AQ316">
        <f t="shared" si="133"/>
        <v>8130808857.7558575</v>
      </c>
      <c r="AR316">
        <f t="shared" si="134"/>
        <v>39.86535582957697</v>
      </c>
      <c r="AS316">
        <f t="shared" si="142"/>
        <v>0.15193032838385631</v>
      </c>
      <c r="AT316">
        <f t="shared" si="141"/>
        <v>-0.31565112934894057</v>
      </c>
      <c r="AU316">
        <f t="shared" si="136"/>
        <v>-1.911822061716141</v>
      </c>
      <c r="AX316">
        <f>AW2*AM316</f>
        <v>14.212799999999998</v>
      </c>
      <c r="AY316">
        <f t="shared" si="137"/>
        <v>16.124622061716138</v>
      </c>
    </row>
    <row r="317" spans="5:52" x14ac:dyDescent="0.25">
      <c r="F317">
        <f t="shared" si="138"/>
        <v>316</v>
      </c>
      <c r="G317">
        <f t="shared" si="140"/>
        <v>1.0328511464631371</v>
      </c>
      <c r="H317">
        <f t="shared" si="139"/>
        <v>2.8911427177056536E-2</v>
      </c>
      <c r="K317">
        <f t="shared" si="115"/>
        <v>1.8035864168052494E-2</v>
      </c>
      <c r="L317">
        <f>ACOS(-J2*K317)</f>
        <v>1.5731325273299102</v>
      </c>
      <c r="N317">
        <f t="shared" si="116"/>
        <v>0.99983739347178102</v>
      </c>
      <c r="O317">
        <f t="shared" si="117"/>
        <v>2.7463939633566869E-2</v>
      </c>
      <c r="P317">
        <f>M2*N317*O317</f>
        <v>2.7231972287366353E-2</v>
      </c>
      <c r="Q317">
        <f t="shared" si="118"/>
        <v>2.7467393334331763E-2</v>
      </c>
      <c r="S317">
        <f t="shared" si="119"/>
        <v>1.8032931418796697E-2</v>
      </c>
      <c r="T317">
        <f>Q317*R2*S317</f>
        <v>6.3627290738003733E-5</v>
      </c>
      <c r="U317">
        <f>D2*E2*G2*(P317+T317)</f>
        <v>1059621.0461196573</v>
      </c>
      <c r="V317">
        <f t="shared" si="120"/>
        <v>1059.6210461196574</v>
      </c>
      <c r="W317" s="2">
        <v>23</v>
      </c>
      <c r="X317">
        <f t="shared" si="121"/>
        <v>397.21</v>
      </c>
      <c r="Y317" s="6">
        <f t="shared" si="122"/>
        <v>296.3</v>
      </c>
      <c r="Z317">
        <f t="shared" si="123"/>
        <v>2.3339947564661481</v>
      </c>
      <c r="AA317" s="2">
        <v>33</v>
      </c>
      <c r="AB317">
        <f t="shared" si="124"/>
        <v>569.91</v>
      </c>
      <c r="AC317" s="6">
        <f t="shared" si="113"/>
        <v>306.3</v>
      </c>
      <c r="AD317">
        <f t="shared" si="125"/>
        <v>3.9260786579739286</v>
      </c>
      <c r="AE317" s="8">
        <v>30</v>
      </c>
      <c r="AF317">
        <f t="shared" si="126"/>
        <v>0.3</v>
      </c>
      <c r="AG317" s="8">
        <v>95</v>
      </c>
      <c r="AH317">
        <f t="shared" si="127"/>
        <v>0.95</v>
      </c>
      <c r="AI317">
        <f t="shared" si="128"/>
        <v>1.6975593080175095</v>
      </c>
      <c r="AL317">
        <f t="shared" si="129"/>
        <v>798.00003299576315</v>
      </c>
      <c r="AM317">
        <v>19.62</v>
      </c>
      <c r="AN317">
        <f t="shared" si="130"/>
        <v>2.4586465148810552E-2</v>
      </c>
      <c r="AO317" s="6">
        <f t="shared" si="131"/>
        <v>7693174893.707921</v>
      </c>
      <c r="AP317">
        <f t="shared" si="132"/>
        <v>8786052557.743763</v>
      </c>
      <c r="AQ317">
        <f t="shared" si="133"/>
        <v>8239613725.7258415</v>
      </c>
      <c r="AR317">
        <f t="shared" si="134"/>
        <v>40.398826097233801</v>
      </c>
      <c r="AS317">
        <f t="shared" si="142"/>
        <v>0.1575934144907504</v>
      </c>
      <c r="AT317">
        <f t="shared" si="141"/>
        <v>-0.31680827204910572</v>
      </c>
      <c r="AU317">
        <f t="shared" si="136"/>
        <v>-2.0169880428548939</v>
      </c>
      <c r="AX317">
        <f>AW2*AM317</f>
        <v>13.734</v>
      </c>
      <c r="AY317">
        <f t="shared" si="137"/>
        <v>15.750988042854894</v>
      </c>
    </row>
    <row r="318" spans="5:52" x14ac:dyDescent="0.25">
      <c r="F318">
        <f t="shared" si="138"/>
        <v>317</v>
      </c>
      <c r="G318">
        <f t="shared" si="140"/>
        <v>1.0328502035759888</v>
      </c>
      <c r="H318">
        <f t="shared" si="139"/>
        <v>2.9034099000164706E-2</v>
      </c>
      <c r="K318">
        <f t="shared" si="115"/>
        <v>1.8035847699588235E-2</v>
      </c>
      <c r="L318">
        <f>ACOS(-J2*K318)</f>
        <v>1.5731325251967323</v>
      </c>
      <c r="N318">
        <f t="shared" si="116"/>
        <v>0.99983739376865899</v>
      </c>
      <c r="O318">
        <f t="shared" si="117"/>
        <v>2.7463939596334953E-2</v>
      </c>
      <c r="P318">
        <f>M2*N318*O318</f>
        <v>2.7231972258534791E-2</v>
      </c>
      <c r="Q318">
        <f t="shared" si="118"/>
        <v>2.74673932970858E-2</v>
      </c>
      <c r="S318">
        <f t="shared" si="119"/>
        <v>1.8032914958364763E-2</v>
      </c>
      <c r="T318">
        <f>Q318*R2*S318</f>
        <v>6.362723257283212E-5</v>
      </c>
      <c r="U318">
        <f>D2*E2*G2*(P318+T318)</f>
        <v>1059621.0427424253</v>
      </c>
      <c r="V318">
        <f t="shared" si="120"/>
        <v>1059.6210427424253</v>
      </c>
      <c r="W318" s="2">
        <v>24</v>
      </c>
      <c r="X318">
        <f t="shared" si="121"/>
        <v>414.48</v>
      </c>
      <c r="Y318" s="6">
        <f t="shared" si="122"/>
        <v>297.3</v>
      </c>
      <c r="Z318">
        <f t="shared" si="123"/>
        <v>2.4624618961402045</v>
      </c>
      <c r="AA318" s="2">
        <v>34</v>
      </c>
      <c r="AB318">
        <f t="shared" si="124"/>
        <v>587.17999999999995</v>
      </c>
      <c r="AC318" s="6">
        <f t="shared" si="113"/>
        <v>307.3</v>
      </c>
      <c r="AD318">
        <f t="shared" si="125"/>
        <v>4.1279690380750855</v>
      </c>
      <c r="AE318" s="8">
        <v>30</v>
      </c>
      <c r="AF318">
        <f t="shared" si="126"/>
        <v>0.3</v>
      </c>
      <c r="AG318" s="8">
        <v>92</v>
      </c>
      <c r="AH318">
        <f t="shared" si="127"/>
        <v>0.92</v>
      </c>
      <c r="AI318">
        <f t="shared" si="128"/>
        <v>1.7519278279357569</v>
      </c>
      <c r="AL318">
        <f t="shared" si="129"/>
        <v>798.00003045237156</v>
      </c>
      <c r="AM318">
        <v>21.635999999999999</v>
      </c>
      <c r="AN318">
        <f t="shared" si="130"/>
        <v>2.7112780920240002E-2</v>
      </c>
      <c r="AO318" s="6">
        <f t="shared" si="131"/>
        <v>7797608001.4891062</v>
      </c>
      <c r="AP318">
        <f t="shared" si="132"/>
        <v>8901406526.1969452</v>
      </c>
      <c r="AQ318">
        <f t="shared" si="133"/>
        <v>8349507263.8430252</v>
      </c>
      <c r="AR318">
        <f t="shared" si="134"/>
        <v>40.937634114622355</v>
      </c>
      <c r="AS318">
        <f t="shared" si="142"/>
        <v>0.15469542523849866</v>
      </c>
      <c r="AT318">
        <f t="shared" si="141"/>
        <v>-0.31339774575767598</v>
      </c>
      <c r="AU318">
        <f t="shared" si="136"/>
        <v>-1.9847055266902962</v>
      </c>
      <c r="AX318">
        <f>AW2*AM318</f>
        <v>15.145199999999999</v>
      </c>
      <c r="AY318">
        <f t="shared" si="137"/>
        <v>17.129905526690294</v>
      </c>
    </row>
    <row r="319" spans="5:52" x14ac:dyDescent="0.25">
      <c r="F319">
        <f t="shared" si="138"/>
        <v>318</v>
      </c>
      <c r="G319">
        <f t="shared" si="140"/>
        <v>1.032849257718776</v>
      </c>
      <c r="H319">
        <f t="shared" si="139"/>
        <v>2.9156768198231434E-2</v>
      </c>
      <c r="K319">
        <f t="shared" si="115"/>
        <v>1.8035831179248851E-2</v>
      </c>
      <c r="L319">
        <f>ACOS(-J2*K319)</f>
        <v>1.5731325230568352</v>
      </c>
      <c r="N319">
        <f t="shared" si="116"/>
        <v>0.99983739406647187</v>
      </c>
      <c r="O319">
        <f t="shared" si="117"/>
        <v>2.7463939558985764E-2</v>
      </c>
      <c r="P319">
        <f>M2*N319*O319</f>
        <v>2.7231972229612416E-2</v>
      </c>
      <c r="Q319">
        <f t="shared" si="118"/>
        <v>2.7467393259722517E-2</v>
      </c>
      <c r="S319">
        <f t="shared" si="119"/>
        <v>1.8032898446082992E-2</v>
      </c>
      <c r="T319">
        <f>Q319*R2*S319</f>
        <v>6.3627174224442252E-5</v>
      </c>
      <c r="U319">
        <f>D2*E2*G2*(P319+T319)</f>
        <v>1059621.0393545555</v>
      </c>
      <c r="V319">
        <f t="shared" si="120"/>
        <v>1059.6210393545555</v>
      </c>
      <c r="W319" s="2">
        <v>23.5</v>
      </c>
      <c r="X319">
        <f t="shared" si="121"/>
        <v>405.84499999999997</v>
      </c>
      <c r="Y319" s="6">
        <f t="shared" si="122"/>
        <v>296.8</v>
      </c>
      <c r="Z319">
        <f t="shared" si="123"/>
        <v>2.3974761634350776</v>
      </c>
      <c r="AA319" s="2">
        <v>34</v>
      </c>
      <c r="AB319">
        <f t="shared" si="124"/>
        <v>587.17999999999995</v>
      </c>
      <c r="AC319" s="6">
        <f t="shared" si="113"/>
        <v>307.3</v>
      </c>
      <c r="AD319">
        <f t="shared" si="125"/>
        <v>4.1279690380750855</v>
      </c>
      <c r="AE319" s="8">
        <v>35</v>
      </c>
      <c r="AF319">
        <f t="shared" si="126"/>
        <v>0.35</v>
      </c>
      <c r="AG319" s="8">
        <v>92</v>
      </c>
      <c r="AH319">
        <f t="shared" si="127"/>
        <v>0.92</v>
      </c>
      <c r="AI319">
        <f t="shared" si="128"/>
        <v>1.8252336168432759</v>
      </c>
      <c r="AL319">
        <f t="shared" si="129"/>
        <v>798.00002790096858</v>
      </c>
      <c r="AM319">
        <v>17.28</v>
      </c>
      <c r="AN319">
        <f t="shared" si="130"/>
        <v>2.1654134581238937E-2</v>
      </c>
      <c r="AO319" s="6">
        <f t="shared" si="131"/>
        <v>7745259436.8026133</v>
      </c>
      <c r="AP319">
        <f t="shared" si="132"/>
        <v>8901406526.1969452</v>
      </c>
      <c r="AQ319">
        <f t="shared" si="133"/>
        <v>8323332981.4997787</v>
      </c>
      <c r="AR319">
        <f t="shared" si="134"/>
        <v>40.809301608293417</v>
      </c>
      <c r="AS319">
        <f t="shared" si="142"/>
        <v>0.15085831001567052</v>
      </c>
      <c r="AT319">
        <f t="shared" si="141"/>
        <v>-0.32076691831532739</v>
      </c>
      <c r="AU319">
        <f t="shared" si="136"/>
        <v>-1.9747766005334901</v>
      </c>
      <c r="AX319">
        <f>AW2*AM319</f>
        <v>12.096</v>
      </c>
      <c r="AY319">
        <f t="shared" si="137"/>
        <v>14.07077660053349</v>
      </c>
    </row>
    <row r="320" spans="5:52" x14ac:dyDescent="0.25">
      <c r="F320">
        <f t="shared" si="138"/>
        <v>319</v>
      </c>
      <c r="G320">
        <f t="shared" si="140"/>
        <v>1.0328483088915843</v>
      </c>
      <c r="H320">
        <f t="shared" si="139"/>
        <v>2.9279434760165896E-2</v>
      </c>
      <c r="K320">
        <f t="shared" si="115"/>
        <v>1.8035814607035829E-2</v>
      </c>
      <c r="L320">
        <f>ACOS(-J2*K320)</f>
        <v>1.5731325209102185</v>
      </c>
      <c r="N320">
        <f t="shared" si="116"/>
        <v>0.99983739436521957</v>
      </c>
      <c r="O320">
        <f t="shared" si="117"/>
        <v>2.7463939521519296E-2</v>
      </c>
      <c r="P320">
        <f>M2*N320*O320</f>
        <v>2.7231972200599211E-2</v>
      </c>
      <c r="Q320">
        <f t="shared" si="118"/>
        <v>2.7467393222241912E-2</v>
      </c>
      <c r="S320">
        <f t="shared" si="119"/>
        <v>1.8032881881952869E-2</v>
      </c>
      <c r="T320">
        <f>Q320*R2*S320</f>
        <v>6.3627115692839334E-5</v>
      </c>
      <c r="U320">
        <f>D2*E2*G2*(P320+T320)</f>
        <v>1059621.0359560472</v>
      </c>
      <c r="V320">
        <f t="shared" si="120"/>
        <v>1059.6210359560473</v>
      </c>
      <c r="W320" s="2">
        <v>25</v>
      </c>
      <c r="X320">
        <f t="shared" si="121"/>
        <v>431.75</v>
      </c>
      <c r="Y320" s="6">
        <f t="shared" si="122"/>
        <v>298.3</v>
      </c>
      <c r="Z320">
        <f t="shared" si="123"/>
        <v>2.597066958624318</v>
      </c>
      <c r="AA320" s="2">
        <v>30</v>
      </c>
      <c r="AB320">
        <f t="shared" si="124"/>
        <v>518.1</v>
      </c>
      <c r="AC320" s="6">
        <f t="shared" si="113"/>
        <v>303.3</v>
      </c>
      <c r="AD320">
        <f t="shared" si="125"/>
        <v>3.3710490534071527</v>
      </c>
      <c r="AE320" s="8">
        <v>74</v>
      </c>
      <c r="AF320">
        <f t="shared" si="126"/>
        <v>0.74</v>
      </c>
      <c r="AG320" s="8">
        <v>94</v>
      </c>
      <c r="AH320">
        <f t="shared" si="127"/>
        <v>0.94</v>
      </c>
      <c r="AI320">
        <f t="shared" si="128"/>
        <v>2.4679096203140762</v>
      </c>
      <c r="AL320">
        <f t="shared" si="129"/>
        <v>798.00002534155396</v>
      </c>
      <c r="AM320">
        <v>17.28</v>
      </c>
      <c r="AN320">
        <f t="shared" si="130"/>
        <v>2.1654134650689948E-2</v>
      </c>
      <c r="AO320" s="6">
        <f t="shared" si="131"/>
        <v>7903100760.0574884</v>
      </c>
      <c r="AP320">
        <f t="shared" si="132"/>
        <v>8446710189.1074104</v>
      </c>
      <c r="AQ320">
        <f t="shared" si="133"/>
        <v>8174905474.582449</v>
      </c>
      <c r="AR320">
        <f t="shared" si="134"/>
        <v>40.081561541877747</v>
      </c>
      <c r="AS320">
        <f t="shared" si="142"/>
        <v>0.12006585404227044</v>
      </c>
      <c r="AT320">
        <f t="shared" si="141"/>
        <v>-0.32076691822156855</v>
      </c>
      <c r="AU320">
        <f t="shared" si="136"/>
        <v>-1.5436673516127635</v>
      </c>
      <c r="AX320">
        <f>AW2*AM320</f>
        <v>12.096</v>
      </c>
      <c r="AY320">
        <f t="shared" si="137"/>
        <v>13.639667351612763</v>
      </c>
    </row>
    <row r="321" spans="5:52" x14ac:dyDescent="0.25">
      <c r="F321">
        <f t="shared" si="138"/>
        <v>320</v>
      </c>
      <c r="G321">
        <f t="shared" si="140"/>
        <v>1.0328473570944994</v>
      </c>
      <c r="H321">
        <f t="shared" si="139"/>
        <v>2.9402098674877523E-2</v>
      </c>
      <c r="K321">
        <f t="shared" si="115"/>
        <v>1.8035797982950671E-2</v>
      </c>
      <c r="L321">
        <f>ACOS(-J2*K321)</f>
        <v>1.573132518756883</v>
      </c>
      <c r="N321">
        <f t="shared" si="116"/>
        <v>0.99983739466490207</v>
      </c>
      <c r="O321">
        <f t="shared" si="117"/>
        <v>2.7463939483935555E-2</v>
      </c>
      <c r="P321">
        <f>M2*N321*O321</f>
        <v>2.7231972171495186E-2</v>
      </c>
      <c r="Q321">
        <f t="shared" si="118"/>
        <v>2.7467393184643987E-2</v>
      </c>
      <c r="S321">
        <f t="shared" si="119"/>
        <v>1.8032865265975896E-2</v>
      </c>
      <c r="T321">
        <f>Q321*R2*S321</f>
        <v>6.3627056978028692E-5</v>
      </c>
      <c r="U321">
        <f>D2*E2*G2*(P321+T321)</f>
        <v>1059621.0325469011</v>
      </c>
      <c r="V321">
        <f t="shared" si="120"/>
        <v>1059.6210325469012</v>
      </c>
      <c r="W321" s="2">
        <v>25</v>
      </c>
      <c r="X321">
        <f t="shared" si="121"/>
        <v>431.75</v>
      </c>
      <c r="Y321" s="6">
        <f t="shared" si="122"/>
        <v>298.3</v>
      </c>
      <c r="Z321">
        <f t="shared" si="123"/>
        <v>2.597066958624318</v>
      </c>
      <c r="AA321" s="2">
        <v>32</v>
      </c>
      <c r="AB321">
        <f t="shared" si="124"/>
        <v>552.64</v>
      </c>
      <c r="AC321" s="6">
        <f t="shared" si="113"/>
        <v>305.3</v>
      </c>
      <c r="AD321">
        <f t="shared" si="125"/>
        <v>3.7328359060309499</v>
      </c>
      <c r="AE321" s="8">
        <v>38</v>
      </c>
      <c r="AF321">
        <f t="shared" si="126"/>
        <v>0.38</v>
      </c>
      <c r="AG321" s="8">
        <v>94</v>
      </c>
      <c r="AH321">
        <f t="shared" si="127"/>
        <v>0.94</v>
      </c>
      <c r="AI321">
        <f t="shared" si="128"/>
        <v>1.92986029269931</v>
      </c>
      <c r="AL321">
        <f t="shared" si="129"/>
        <v>798.00002277412796</v>
      </c>
      <c r="AM321">
        <v>20.231999999999999</v>
      </c>
      <c r="AN321">
        <f t="shared" si="130"/>
        <v>2.5353382735086236E-2</v>
      </c>
      <c r="AO321" s="6">
        <f t="shared" si="131"/>
        <v>7903100760.0574884</v>
      </c>
      <c r="AP321">
        <f t="shared" si="132"/>
        <v>8671823398.6377773</v>
      </c>
      <c r="AQ321">
        <f t="shared" si="133"/>
        <v>8287462079.3476334</v>
      </c>
      <c r="AR321">
        <f t="shared" si="134"/>
        <v>40.633426575041447</v>
      </c>
      <c r="AS321">
        <f t="shared" si="142"/>
        <v>0.14551282372118599</v>
      </c>
      <c r="AT321">
        <f t="shared" si="141"/>
        <v>-0.31577293330763356</v>
      </c>
      <c r="AU321">
        <f t="shared" si="136"/>
        <v>-1.8670657719911086</v>
      </c>
      <c r="AX321">
        <f>AW2*AM321</f>
        <v>14.162399999999998</v>
      </c>
      <c r="AY321">
        <f t="shared" si="137"/>
        <v>16.029465771991106</v>
      </c>
    </row>
    <row r="322" spans="5:52" x14ac:dyDescent="0.25">
      <c r="F322">
        <f t="shared" si="138"/>
        <v>321</v>
      </c>
      <c r="G322">
        <f t="shared" si="140"/>
        <v>1.0328464023276074</v>
      </c>
      <c r="H322">
        <f t="shared" si="139"/>
        <v>2.9524759931275981E-2</v>
      </c>
      <c r="K322">
        <f t="shared" si="115"/>
        <v>1.8035781306994889E-2</v>
      </c>
      <c r="L322">
        <f>ACOS(-J2*K322)</f>
        <v>1.5731325165968286</v>
      </c>
      <c r="N322">
        <f t="shared" si="116"/>
        <v>0.99983739496551938</v>
      </c>
      <c r="O322">
        <f t="shared" si="117"/>
        <v>2.7463939446234549E-2</v>
      </c>
      <c r="P322">
        <f>M2*N322*O322</f>
        <v>2.7231972142300342E-2</v>
      </c>
      <c r="Q322">
        <f t="shared" si="118"/>
        <v>2.7467393146928754E-2</v>
      </c>
      <c r="S322">
        <f t="shared" si="119"/>
        <v>1.8032848598153579E-2</v>
      </c>
      <c r="T322">
        <f>Q322*R2*S322</f>
        <v>6.3626998080015652E-5</v>
      </c>
      <c r="U322">
        <f>D2*E2*G2*(P322+T322)</f>
        <v>1059621.0291271175</v>
      </c>
      <c r="V322">
        <f t="shared" si="120"/>
        <v>1059.6210291271175</v>
      </c>
      <c r="W322" s="2">
        <v>24</v>
      </c>
      <c r="X322">
        <f t="shared" si="121"/>
        <v>414.48</v>
      </c>
      <c r="Y322" s="6">
        <f t="shared" si="122"/>
        <v>297.3</v>
      </c>
      <c r="Z322">
        <f t="shared" si="123"/>
        <v>2.4624618961402045</v>
      </c>
      <c r="AA322" s="2">
        <v>32</v>
      </c>
      <c r="AB322">
        <f t="shared" si="124"/>
        <v>552.64</v>
      </c>
      <c r="AC322" s="6">
        <f t="shared" ref="AC322:AC366" si="143">AA322+273.3</f>
        <v>305.3</v>
      </c>
      <c r="AD322">
        <f t="shared" si="125"/>
        <v>3.7328359060309499</v>
      </c>
      <c r="AE322" s="8">
        <v>56</v>
      </c>
      <c r="AF322">
        <f t="shared" si="126"/>
        <v>0.56000000000000005</v>
      </c>
      <c r="AG322" s="8">
        <v>93</v>
      </c>
      <c r="AH322">
        <f t="shared" si="127"/>
        <v>0.93</v>
      </c>
      <c r="AI322">
        <f t="shared" si="128"/>
        <v>2.1902388353938615</v>
      </c>
      <c r="AL322">
        <f t="shared" si="129"/>
        <v>798.00002019869066</v>
      </c>
      <c r="AM322">
        <v>18.684000000000001</v>
      </c>
      <c r="AN322">
        <f t="shared" si="130"/>
        <v>2.3413533241951487E-2</v>
      </c>
      <c r="AO322" s="6">
        <f t="shared" si="131"/>
        <v>7797608001.4891062</v>
      </c>
      <c r="AP322">
        <f t="shared" si="132"/>
        <v>8671823398.6377773</v>
      </c>
      <c r="AQ322">
        <f t="shared" si="133"/>
        <v>8234715700.0634422</v>
      </c>
      <c r="AR322">
        <f t="shared" si="134"/>
        <v>40.37481107741106</v>
      </c>
      <c r="AS322">
        <f t="shared" si="142"/>
        <v>0.13280762279050976</v>
      </c>
      <c r="AT322">
        <f t="shared" si="141"/>
        <v>-0.31839173012336547</v>
      </c>
      <c r="AU322">
        <f t="shared" si="136"/>
        <v>-1.7072427814882518</v>
      </c>
      <c r="AX322">
        <f>AW2*AM322</f>
        <v>13.078799999999999</v>
      </c>
      <c r="AY322">
        <f t="shared" si="137"/>
        <v>14.786042781488252</v>
      </c>
    </row>
    <row r="323" spans="5:52" x14ac:dyDescent="0.25">
      <c r="F323">
        <f t="shared" si="138"/>
        <v>322</v>
      </c>
      <c r="G323">
        <f t="shared" si="140"/>
        <v>1.0328454445909947</v>
      </c>
      <c r="H323">
        <f t="shared" si="139"/>
        <v>2.9647418518271174E-2</v>
      </c>
      <c r="K323">
        <f t="shared" ref="K323:K366" si="144">TAN(G323*(22/7)/180)</f>
        <v>1.8035764579169975E-2</v>
      </c>
      <c r="L323">
        <f>ACOS(-J2*K323)</f>
        <v>1.5731325144300556</v>
      </c>
      <c r="N323">
        <f t="shared" ref="N323:N366" si="145">COS(G323*(22/7)/180)</f>
        <v>0.99983739526707149</v>
      </c>
      <c r="O323">
        <f t="shared" ref="O323:O366" si="146">SIN(L323*(22/7)/180)</f>
        <v>2.7463939408416276E-2</v>
      </c>
      <c r="P323">
        <f>M2*N323*O323</f>
        <v>2.7231972113014688E-2</v>
      </c>
      <c r="Q323">
        <f t="shared" ref="Q323:Q366" si="147">(22/7*L323)/180</f>
        <v>2.7467393109096211E-2</v>
      </c>
      <c r="S323">
        <f t="shared" ref="S323:S366" si="148">SIN(G323*(22/7)/180)</f>
        <v>1.8032831878487421E-2</v>
      </c>
      <c r="T323">
        <f>Q323*R2*S323</f>
        <v>6.3626938998805527E-5</v>
      </c>
      <c r="U323">
        <f>D2*E2*G2*(P323+T323)</f>
        <v>1059621.0256966969</v>
      </c>
      <c r="V323">
        <f t="shared" ref="V323:V366" si="149">U323/1000</f>
        <v>1059.621025696697</v>
      </c>
      <c r="W323" s="2">
        <v>25</v>
      </c>
      <c r="X323">
        <f t="shared" ref="X323:X360" si="150">W323*17.27</f>
        <v>431.75</v>
      </c>
      <c r="Y323" s="6">
        <f t="shared" ref="Y323:Y366" si="151">W323+273.3</f>
        <v>298.3</v>
      </c>
      <c r="Z323">
        <f t="shared" ref="Z323:Z366" si="152">0.6108*EXP(X323/Y323)</f>
        <v>2.597066958624318</v>
      </c>
      <c r="AA323" s="2">
        <v>32.5</v>
      </c>
      <c r="AB323">
        <f t="shared" ref="AB323:AB366" si="153">17.27*AA323</f>
        <v>561.27499999999998</v>
      </c>
      <c r="AC323" s="6">
        <f t="shared" si="143"/>
        <v>305.8</v>
      </c>
      <c r="AD323">
        <f t="shared" ref="AD323:AD366" si="154">0.6108*EXP(AB323/AC323)</f>
        <v>3.828396124508755</v>
      </c>
      <c r="AE323" s="8">
        <v>43</v>
      </c>
      <c r="AF323">
        <f t="shared" ref="AF323:AF366" si="155">AE323/100</f>
        <v>0.43</v>
      </c>
      <c r="AG323" s="8">
        <v>94</v>
      </c>
      <c r="AH323">
        <f t="shared" ref="AH323:AH366" si="156">AG323/100</f>
        <v>0.94</v>
      </c>
      <c r="AI323">
        <f t="shared" ref="AI323:AI339" si="157">((Z323*(AH323)+AD323*(AF323))/2)</f>
        <v>2.0437266373228118</v>
      </c>
      <c r="AL323">
        <f t="shared" ref="AL323:AL366" si="158">(0.75+(2*EXP(-5)*(0.23)))*V323</f>
        <v>798.00001761524277</v>
      </c>
      <c r="AM323">
        <v>19.728000000000002</v>
      </c>
      <c r="AN323">
        <f t="shared" ref="AN323:AN366" si="159">AM323/AL323</f>
        <v>2.4721803965563185E-2</v>
      </c>
      <c r="AO323" s="6">
        <f t="shared" ref="AO323:AO366" si="160">(W323+273.16)^4</f>
        <v>7903100760.0574884</v>
      </c>
      <c r="AP323">
        <f t="shared" ref="AP323:AP366" si="161">(AA323+273.16)^4</f>
        <v>8728797836.0748711</v>
      </c>
      <c r="AQ323">
        <f t="shared" ref="AQ323:AQ366" si="162">(AO323+AP323)/2</f>
        <v>8315949298.0661793</v>
      </c>
      <c r="AR323">
        <f t="shared" ref="AR323:AR366" si="163">4.903*10^-9*AQ323</f>
        <v>40.773099408418481</v>
      </c>
      <c r="AS323">
        <f t="shared" si="142"/>
        <v>0.13985744557559204</v>
      </c>
      <c r="AT323">
        <f t="shared" si="141"/>
        <v>-0.31662556464648967</v>
      </c>
      <c r="AU323">
        <f t="shared" ref="AU323:AU366" si="164">AR323*AS323*AT323</f>
        <v>-1.8055324372511687</v>
      </c>
      <c r="AX323">
        <f>AW2*AM323</f>
        <v>13.8096</v>
      </c>
      <c r="AY323">
        <f t="shared" ref="AY323:AY366" si="165">(AX323-AU323)</f>
        <v>15.615132437251168</v>
      </c>
    </row>
    <row r="324" spans="5:52" x14ac:dyDescent="0.25">
      <c r="F324">
        <f t="shared" ref="F324:F366" si="166">F323+1</f>
        <v>323</v>
      </c>
      <c r="G324">
        <f t="shared" si="140"/>
        <v>1.0328444838847475</v>
      </c>
      <c r="H324">
        <f t="shared" ref="H324:H366" si="167">0.409*SIN((22/7)/180*(2*F324*(22/7)/365-(1.39)))</f>
        <v>2.9770074424773248E-2</v>
      </c>
      <c r="K324">
        <f t="shared" si="144"/>
        <v>1.8035747799477447E-2</v>
      </c>
      <c r="L324">
        <f>ACOS(-J2*K324)</f>
        <v>1.573132512256564</v>
      </c>
      <c r="N324">
        <f t="shared" si="145"/>
        <v>0.99983739556955831</v>
      </c>
      <c r="O324">
        <f t="shared" si="146"/>
        <v>2.7463939370480736E-2</v>
      </c>
      <c r="P324">
        <f>M2*N324*O324</f>
        <v>2.7231972083638211E-2</v>
      </c>
      <c r="Q324">
        <f t="shared" si="147"/>
        <v>2.7467393071146356E-2</v>
      </c>
      <c r="S324">
        <f t="shared" si="148"/>
        <v>1.8032815106978923E-2</v>
      </c>
      <c r="T324">
        <f>Q324*R2*S324</f>
        <v>6.3626879734403601E-5</v>
      </c>
      <c r="U324">
        <f>D2*E2*G2*(P324+T324)</f>
        <v>1059621.0222556388</v>
      </c>
      <c r="V324">
        <f t="shared" si="149"/>
        <v>1059.6210222556388</v>
      </c>
      <c r="W324" s="2">
        <v>24.5</v>
      </c>
      <c r="X324">
        <f t="shared" si="150"/>
        <v>423.11500000000001</v>
      </c>
      <c r="Y324" s="6">
        <f t="shared" si="151"/>
        <v>297.8</v>
      </c>
      <c r="Z324">
        <f t="shared" si="152"/>
        <v>2.5289819903542559</v>
      </c>
      <c r="AA324" s="2">
        <v>31.5</v>
      </c>
      <c r="AB324">
        <f t="shared" si="153"/>
        <v>544.005</v>
      </c>
      <c r="AC324" s="6">
        <f t="shared" si="143"/>
        <v>304.8</v>
      </c>
      <c r="AD324">
        <f t="shared" si="154"/>
        <v>3.6393591244975094</v>
      </c>
      <c r="AE324" s="8">
        <v>57</v>
      </c>
      <c r="AF324">
        <f t="shared" si="155"/>
        <v>0.56999999999999995</v>
      </c>
      <c r="AG324" s="8">
        <v>94</v>
      </c>
      <c r="AH324">
        <f t="shared" si="156"/>
        <v>0.94</v>
      </c>
      <c r="AI324">
        <f t="shared" si="157"/>
        <v>2.2258388859482903</v>
      </c>
      <c r="AL324">
        <f t="shared" si="158"/>
        <v>798.0000150237837</v>
      </c>
      <c r="AM324">
        <v>18.612000000000002</v>
      </c>
      <c r="AN324">
        <f t="shared" si="159"/>
        <v>2.332330783157352E-2</v>
      </c>
      <c r="AO324" s="6">
        <f t="shared" si="160"/>
        <v>7850221478.4973993</v>
      </c>
      <c r="AP324">
        <f t="shared" si="161"/>
        <v>8615128329.202486</v>
      </c>
      <c r="AQ324">
        <f t="shared" si="162"/>
        <v>8232674903.8499432</v>
      </c>
      <c r="AR324">
        <f t="shared" si="163"/>
        <v>40.364805053576269</v>
      </c>
      <c r="AS324">
        <f t="shared" si="142"/>
        <v>0.13113056191824882</v>
      </c>
      <c r="AT324">
        <f t="shared" si="141"/>
        <v>-0.31851353442737573</v>
      </c>
      <c r="AU324">
        <f t="shared" si="164"/>
        <v>-1.685911111064458</v>
      </c>
      <c r="AX324">
        <f>AW2*AM324</f>
        <v>13.028400000000001</v>
      </c>
      <c r="AY324">
        <f t="shared" si="165"/>
        <v>14.714311111064459</v>
      </c>
    </row>
    <row r="325" spans="5:52" x14ac:dyDescent="0.25">
      <c r="F325">
        <f t="shared" si="166"/>
        <v>324</v>
      </c>
      <c r="G325">
        <f t="shared" si="140"/>
        <v>1.0328435202089532</v>
      </c>
      <c r="H325">
        <f t="shared" si="167"/>
        <v>2.9892727639692588E-2</v>
      </c>
      <c r="K325">
        <f t="shared" si="144"/>
        <v>1.8035730967918828E-2</v>
      </c>
      <c r="L325">
        <f>ACOS(-J2*K325)</f>
        <v>1.5731325100763542</v>
      </c>
      <c r="N325">
        <f t="shared" si="145"/>
        <v>0.99983739587297993</v>
      </c>
      <c r="O325">
        <f t="shared" si="146"/>
        <v>2.7463939332427936E-2</v>
      </c>
      <c r="P325">
        <f>M2*N325*O325</f>
        <v>2.7231972054170928E-2</v>
      </c>
      <c r="Q325">
        <f t="shared" si="147"/>
        <v>2.7467393033079199E-2</v>
      </c>
      <c r="S325">
        <f t="shared" si="148"/>
        <v>1.8032798283629622E-2</v>
      </c>
      <c r="T325">
        <f>Q325*R2*S325</f>
        <v>6.3626820286815337E-5</v>
      </c>
      <c r="U325">
        <f>D2*E2*G2*(P325+T325)</f>
        <v>1059621.0188039443</v>
      </c>
      <c r="V325">
        <f t="shared" si="149"/>
        <v>1059.6210188039443</v>
      </c>
      <c r="W325" s="2">
        <v>24</v>
      </c>
      <c r="X325">
        <f t="shared" si="150"/>
        <v>414.48</v>
      </c>
      <c r="Y325" s="6">
        <f t="shared" si="151"/>
        <v>297.3</v>
      </c>
      <c r="Z325">
        <f t="shared" si="152"/>
        <v>2.4624618961402045</v>
      </c>
      <c r="AA325" s="2">
        <v>31.5</v>
      </c>
      <c r="AB325">
        <f t="shared" si="153"/>
        <v>544.005</v>
      </c>
      <c r="AC325" s="6">
        <f t="shared" si="143"/>
        <v>304.8</v>
      </c>
      <c r="AD325">
        <f t="shared" si="154"/>
        <v>3.6393591244975094</v>
      </c>
      <c r="AE325" s="8">
        <v>62</v>
      </c>
      <c r="AF325">
        <f t="shared" si="155"/>
        <v>0.62</v>
      </c>
      <c r="AG325" s="8">
        <v>93</v>
      </c>
      <c r="AH325">
        <f t="shared" si="156"/>
        <v>0.93</v>
      </c>
      <c r="AI325">
        <f t="shared" si="157"/>
        <v>2.2732461102994233</v>
      </c>
      <c r="AL325">
        <f t="shared" si="158"/>
        <v>798.00001242431449</v>
      </c>
      <c r="AM325">
        <v>15.732000000000001</v>
      </c>
      <c r="AN325">
        <f t="shared" si="159"/>
        <v>1.9714285407347768E-2</v>
      </c>
      <c r="AO325" s="6">
        <f t="shared" si="160"/>
        <v>7797608001.4891062</v>
      </c>
      <c r="AP325">
        <f t="shared" si="161"/>
        <v>8615128329.202486</v>
      </c>
      <c r="AQ325">
        <f t="shared" si="162"/>
        <v>8206368165.3457966</v>
      </c>
      <c r="AR325">
        <f t="shared" si="163"/>
        <v>40.23582311469044</v>
      </c>
      <c r="AS325">
        <f t="shared" si="142"/>
        <v>0.1289179691165809</v>
      </c>
      <c r="AT325">
        <f t="shared" si="141"/>
        <v>-0.32338571470008048</v>
      </c>
      <c r="AU325">
        <f t="shared" si="164"/>
        <v>-1.6774407030097576</v>
      </c>
      <c r="AX325">
        <f>AW2*AM325</f>
        <v>11.0124</v>
      </c>
      <c r="AY325">
        <f t="shared" si="165"/>
        <v>12.689840703009757</v>
      </c>
    </row>
    <row r="326" spans="5:52" x14ac:dyDescent="0.25">
      <c r="F326">
        <f t="shared" si="166"/>
        <v>325</v>
      </c>
      <c r="G326">
        <f t="shared" si="140"/>
        <v>1.0328425535636987</v>
      </c>
      <c r="H326">
        <f t="shared" si="167"/>
        <v>3.0015378151939841E-2</v>
      </c>
      <c r="K326">
        <f t="shared" si="144"/>
        <v>1.8035714084495637E-2</v>
      </c>
      <c r="L326">
        <f>ACOS(-J2*K326)</f>
        <v>1.5731325078894263</v>
      </c>
      <c r="N326">
        <f t="shared" si="145"/>
        <v>0.99983739617733614</v>
      </c>
      <c r="O326">
        <f t="shared" si="146"/>
        <v>2.7463939294257885E-2</v>
      </c>
      <c r="P326">
        <f>M2*N326*O326</f>
        <v>2.723197202461284E-2</v>
      </c>
      <c r="Q326">
        <f t="shared" si="147"/>
        <v>2.7467392994894743E-2</v>
      </c>
      <c r="S326">
        <f t="shared" si="148"/>
        <v>1.8032781408441025E-2</v>
      </c>
      <c r="T326">
        <f>Q326*R2*S326</f>
        <v>6.3626760656046048E-5</v>
      </c>
      <c r="U326">
        <f>D2*E2*G2*(P320+T320)</f>
        <v>1059621.0359560472</v>
      </c>
      <c r="V326">
        <f t="shared" si="149"/>
        <v>1059.6210359560473</v>
      </c>
      <c r="W326" s="2">
        <v>24</v>
      </c>
      <c r="X326">
        <f t="shared" si="150"/>
        <v>414.48</v>
      </c>
      <c r="Y326" s="6">
        <f t="shared" si="151"/>
        <v>297.3</v>
      </c>
      <c r="Z326">
        <f t="shared" si="152"/>
        <v>2.4624618961402045</v>
      </c>
      <c r="AA326" s="2">
        <v>32.5</v>
      </c>
      <c r="AB326">
        <f t="shared" si="153"/>
        <v>561.27499999999998</v>
      </c>
      <c r="AC326" s="6">
        <f t="shared" si="143"/>
        <v>305.8</v>
      </c>
      <c r="AD326">
        <f t="shared" si="154"/>
        <v>3.828396124508755</v>
      </c>
      <c r="AE326" s="8">
        <v>47</v>
      </c>
      <c r="AF326">
        <f t="shared" si="155"/>
        <v>0.47</v>
      </c>
      <c r="AG326" s="8">
        <v>93</v>
      </c>
      <c r="AH326">
        <f t="shared" si="156"/>
        <v>0.93</v>
      </c>
      <c r="AI326">
        <f t="shared" si="157"/>
        <v>2.0447178709647527</v>
      </c>
      <c r="AL326">
        <f t="shared" si="158"/>
        <v>798.00002534155396</v>
      </c>
      <c r="AM326">
        <v>19.62</v>
      </c>
      <c r="AN326">
        <f t="shared" si="159"/>
        <v>2.4586465384637546E-2</v>
      </c>
      <c r="AO326" s="6">
        <f t="shared" si="160"/>
        <v>7797608001.4891062</v>
      </c>
      <c r="AP326">
        <f t="shared" si="161"/>
        <v>8728797836.0748711</v>
      </c>
      <c r="AQ326">
        <f t="shared" si="162"/>
        <v>8263202918.7819881</v>
      </c>
      <c r="AR326">
        <f t="shared" si="163"/>
        <v>40.514483910788087</v>
      </c>
      <c r="AS326">
        <f t="shared" si="142"/>
        <v>0.13980891560584136</v>
      </c>
      <c r="AT326">
        <f t="shared" si="141"/>
        <v>-0.31680827173073928</v>
      </c>
      <c r="AU326">
        <f t="shared" si="164"/>
        <v>-1.7944926778582904</v>
      </c>
      <c r="AX326">
        <f>AW2*AM326</f>
        <v>13.734</v>
      </c>
      <c r="AY326">
        <f t="shared" si="165"/>
        <v>15.52849267785829</v>
      </c>
    </row>
    <row r="327" spans="5:52" x14ac:dyDescent="0.25">
      <c r="F327">
        <f t="shared" si="166"/>
        <v>326</v>
      </c>
      <c r="G327">
        <f t="shared" si="140"/>
        <v>1.0328415839490712</v>
      </c>
      <c r="H327">
        <f t="shared" si="167"/>
        <v>3.0138025950425872E-2</v>
      </c>
      <c r="K327">
        <f t="shared" si="144"/>
        <v>1.8035697149209395E-2</v>
      </c>
      <c r="L327">
        <f>ACOS(-J2*K327)</f>
        <v>1.5731325056957806</v>
      </c>
      <c r="N327">
        <f t="shared" si="145"/>
        <v>0.99983739648262704</v>
      </c>
      <c r="O327">
        <f t="shared" si="146"/>
        <v>2.7463939255970585E-2</v>
      </c>
      <c r="P327">
        <f>M2*N327*O327</f>
        <v>2.7231971994963949E-2</v>
      </c>
      <c r="Q327">
        <f t="shared" si="147"/>
        <v>2.7467392956592996E-2</v>
      </c>
      <c r="S327">
        <f t="shared" si="148"/>
        <v>1.8032764481414658E-2</v>
      </c>
      <c r="T327">
        <f>Q327*R2*S327</f>
        <v>6.362670084210114E-5</v>
      </c>
      <c r="U327">
        <f>D2*E2*G2*(P327+T327)</f>
        <v>1059621.0118686473</v>
      </c>
      <c r="V327">
        <f t="shared" si="149"/>
        <v>1059.6210118686472</v>
      </c>
      <c r="W327" s="2">
        <v>24</v>
      </c>
      <c r="X327">
        <f t="shared" si="150"/>
        <v>414.48</v>
      </c>
      <c r="Y327" s="6">
        <f t="shared" si="151"/>
        <v>297.3</v>
      </c>
      <c r="Z327">
        <f t="shared" si="152"/>
        <v>2.4624618961402045</v>
      </c>
      <c r="AA327" s="2">
        <v>33.5</v>
      </c>
      <c r="AB327">
        <f t="shared" si="153"/>
        <v>578.54499999999996</v>
      </c>
      <c r="AC327" s="6">
        <f t="shared" si="143"/>
        <v>306.8</v>
      </c>
      <c r="AD327">
        <f t="shared" si="154"/>
        <v>4.02592295454017</v>
      </c>
      <c r="AE327" s="8">
        <v>36</v>
      </c>
      <c r="AF327">
        <f t="shared" si="155"/>
        <v>0.36</v>
      </c>
      <c r="AG327" s="8">
        <v>96</v>
      </c>
      <c r="AH327">
        <f t="shared" si="156"/>
        <v>0.96</v>
      </c>
      <c r="AI327">
        <f t="shared" si="157"/>
        <v>1.9066478419645287</v>
      </c>
      <c r="AL327">
        <f t="shared" si="158"/>
        <v>798.00000720134608</v>
      </c>
      <c r="AM327">
        <v>18.900000000000002</v>
      </c>
      <c r="AN327">
        <f t="shared" si="159"/>
        <v>2.3684210312583717E-2</v>
      </c>
      <c r="AO327" s="6">
        <f t="shared" si="160"/>
        <v>7797608001.4891062</v>
      </c>
      <c r="AP327">
        <f t="shared" si="161"/>
        <v>8843588481.3744526</v>
      </c>
      <c r="AQ327">
        <f t="shared" si="162"/>
        <v>8320598241.4317799</v>
      </c>
      <c r="AR327">
        <f t="shared" si="163"/>
        <v>40.79589317774002</v>
      </c>
      <c r="AS327">
        <f t="shared" si="142"/>
        <v>0.14668601265685721</v>
      </c>
      <c r="AT327">
        <f t="shared" si="141"/>
        <v>-0.31802631607801196</v>
      </c>
      <c r="AU327">
        <f t="shared" si="164"/>
        <v>-1.9031289154890281</v>
      </c>
      <c r="AX327">
        <f>AW2*AM327</f>
        <v>13.23</v>
      </c>
      <c r="AY327">
        <f t="shared" si="165"/>
        <v>15.133128915489028</v>
      </c>
    </row>
    <row r="328" spans="5:52" x14ac:dyDescent="0.25">
      <c r="F328">
        <f t="shared" si="166"/>
        <v>327</v>
      </c>
      <c r="G328">
        <f t="shared" si="140"/>
        <v>1.0328406113651587</v>
      </c>
      <c r="H328">
        <f t="shared" si="167"/>
        <v>3.0260671024061832E-2</v>
      </c>
      <c r="K328">
        <f t="shared" si="144"/>
        <v>1.803568016206164E-2</v>
      </c>
      <c r="L328">
        <f>ACOS(-J2*K328)</f>
        <v>1.5731325034954171</v>
      </c>
      <c r="N328">
        <f t="shared" si="145"/>
        <v>0.99983739678885242</v>
      </c>
      <c r="O328">
        <f t="shared" si="146"/>
        <v>2.7463939217566031E-2</v>
      </c>
      <c r="P328">
        <f>M2*N328*O328</f>
        <v>2.7231971965224248E-2</v>
      </c>
      <c r="Q328">
        <f t="shared" si="147"/>
        <v>2.746739291817395E-2</v>
      </c>
      <c r="S328">
        <f t="shared" si="148"/>
        <v>1.8032747502552061E-2</v>
      </c>
      <c r="T328">
        <f>Q328*R2*S328</f>
        <v>6.3626640844986022E-5</v>
      </c>
      <c r="U328">
        <f>D2*E2*G2*(P328+T328)</f>
        <v>1059621.0083850448</v>
      </c>
      <c r="V328">
        <f t="shared" si="149"/>
        <v>1059.6210083850447</v>
      </c>
      <c r="W328" s="2">
        <v>23.5</v>
      </c>
      <c r="X328">
        <f t="shared" si="150"/>
        <v>405.84499999999997</v>
      </c>
      <c r="Y328" s="6">
        <f t="shared" si="151"/>
        <v>296.8</v>
      </c>
      <c r="Z328">
        <f t="shared" si="152"/>
        <v>2.3974761634350776</v>
      </c>
      <c r="AA328" s="2">
        <v>34</v>
      </c>
      <c r="AB328">
        <f t="shared" si="153"/>
        <v>587.17999999999995</v>
      </c>
      <c r="AC328" s="6">
        <f t="shared" si="143"/>
        <v>307.3</v>
      </c>
      <c r="AD328">
        <f t="shared" si="154"/>
        <v>4.1279690380750855</v>
      </c>
      <c r="AE328" s="8">
        <v>18</v>
      </c>
      <c r="AF328">
        <f t="shared" si="155"/>
        <v>0.18</v>
      </c>
      <c r="AG328" s="8">
        <v>95</v>
      </c>
      <c r="AH328">
        <f t="shared" si="156"/>
        <v>0.95</v>
      </c>
      <c r="AI328">
        <f t="shared" si="157"/>
        <v>1.5103183910584195</v>
      </c>
      <c r="AL328">
        <f t="shared" si="158"/>
        <v>798.00000457784688</v>
      </c>
      <c r="AM328">
        <v>20.484000000000002</v>
      </c>
      <c r="AN328">
        <f t="shared" si="159"/>
        <v>2.5669172785075762E-2</v>
      </c>
      <c r="AO328" s="6">
        <f t="shared" si="160"/>
        <v>7745259436.8026133</v>
      </c>
      <c r="AP328">
        <f t="shared" si="161"/>
        <v>8901406526.1969452</v>
      </c>
      <c r="AQ328">
        <f t="shared" si="162"/>
        <v>8323332981.4997787</v>
      </c>
      <c r="AR328">
        <f t="shared" si="163"/>
        <v>40.809301608293417</v>
      </c>
      <c r="AS328">
        <f t="shared" si="142"/>
        <v>0.16794698356394613</v>
      </c>
      <c r="AT328">
        <f t="shared" si="141"/>
        <v>-0.31534661674014769</v>
      </c>
      <c r="AU328">
        <f t="shared" si="164"/>
        <v>-2.161322360040125</v>
      </c>
      <c r="AX328">
        <f>AW2*AM328</f>
        <v>14.338800000000001</v>
      </c>
      <c r="AY328">
        <f t="shared" si="165"/>
        <v>16.500122360040127</v>
      </c>
    </row>
    <row r="329" spans="5:52" x14ac:dyDescent="0.25">
      <c r="F329">
        <f t="shared" si="166"/>
        <v>328</v>
      </c>
      <c r="G329">
        <f t="shared" si="140"/>
        <v>1.0328396358120489</v>
      </c>
      <c r="H329">
        <f t="shared" si="167"/>
        <v>3.0383313361759052E-2</v>
      </c>
      <c r="K329">
        <f t="shared" si="144"/>
        <v>1.8035663123053904E-2</v>
      </c>
      <c r="L329">
        <f>ACOS(-J2*K329)</f>
        <v>1.5731325012883364</v>
      </c>
      <c r="N329">
        <f t="shared" si="145"/>
        <v>0.99983739709601249</v>
      </c>
      <c r="O329">
        <f t="shared" si="146"/>
        <v>2.7463939179044237E-2</v>
      </c>
      <c r="P329">
        <f>M2*N329*O329</f>
        <v>2.7231971935393753E-2</v>
      </c>
      <c r="Q329">
        <f t="shared" si="147"/>
        <v>2.746739287963762E-2</v>
      </c>
      <c r="S329">
        <f t="shared" si="148"/>
        <v>1.8032730471854757E-2</v>
      </c>
      <c r="T329">
        <f>Q329*R2*S329</f>
        <v>6.3626580664706127E-5</v>
      </c>
      <c r="U329">
        <f>D2*E2*G2*(P329+T329)</f>
        <v>1059621.004890807</v>
      </c>
      <c r="V329">
        <f t="shared" si="149"/>
        <v>1059.6210048908069</v>
      </c>
      <c r="W329" s="2">
        <v>23</v>
      </c>
      <c r="X329">
        <f t="shared" si="150"/>
        <v>397.21</v>
      </c>
      <c r="Y329" s="6">
        <f t="shared" si="151"/>
        <v>296.3</v>
      </c>
      <c r="Z329">
        <f t="shared" si="152"/>
        <v>2.3339947564661481</v>
      </c>
      <c r="AA329" s="2">
        <v>26</v>
      </c>
      <c r="AB329">
        <f t="shared" si="153"/>
        <v>449.02</v>
      </c>
      <c r="AC329" s="6">
        <f t="shared" si="143"/>
        <v>299.3</v>
      </c>
      <c r="AD329">
        <f t="shared" si="154"/>
        <v>2.7380559832185698</v>
      </c>
      <c r="AE329" s="8">
        <v>12</v>
      </c>
      <c r="AF329">
        <f t="shared" si="155"/>
        <v>0.12</v>
      </c>
      <c r="AG329" s="8">
        <v>92</v>
      </c>
      <c r="AH329">
        <f t="shared" si="156"/>
        <v>0.92</v>
      </c>
      <c r="AI329">
        <f t="shared" si="157"/>
        <v>1.2379209469675425</v>
      </c>
      <c r="AL329">
        <f t="shared" si="158"/>
        <v>798.00000194633833</v>
      </c>
      <c r="AM329">
        <v>20.952000000000002</v>
      </c>
      <c r="AN329">
        <f t="shared" si="159"/>
        <v>2.6255639033706323E-2</v>
      </c>
      <c r="AO329" s="6">
        <f t="shared" si="160"/>
        <v>7693174893.707921</v>
      </c>
      <c r="AP329">
        <f t="shared" si="161"/>
        <v>8009660313.2530737</v>
      </c>
      <c r="AQ329">
        <f t="shared" si="162"/>
        <v>7851417603.4804974</v>
      </c>
      <c r="AR329">
        <f t="shared" si="163"/>
        <v>38.495500509864883</v>
      </c>
      <c r="AS329">
        <f t="shared" si="142"/>
        <v>0.18423334580031633</v>
      </c>
      <c r="AT329">
        <f t="shared" si="141"/>
        <v>-0.31455488730449643</v>
      </c>
      <c r="AU329">
        <f t="shared" si="164"/>
        <v>-2.2308719718494974</v>
      </c>
      <c r="AX329">
        <f>AW2*AM329</f>
        <v>14.666399999999999</v>
      </c>
      <c r="AY329">
        <f t="shared" si="165"/>
        <v>16.897271971849499</v>
      </c>
    </row>
    <row r="330" spans="5:52" x14ac:dyDescent="0.25">
      <c r="F330">
        <f t="shared" si="166"/>
        <v>329</v>
      </c>
      <c r="G330">
        <f t="shared" si="140"/>
        <v>1.03283865728983</v>
      </c>
      <c r="H330">
        <f t="shared" si="167"/>
        <v>3.0505952952429166E-2</v>
      </c>
      <c r="K330">
        <f t="shared" si="144"/>
        <v>1.8035646032187727E-2</v>
      </c>
      <c r="L330">
        <f>ACOS(-J2*K330)</f>
        <v>1.5731324990745381</v>
      </c>
      <c r="N330">
        <f t="shared" si="145"/>
        <v>0.99983739740410715</v>
      </c>
      <c r="O330">
        <f t="shared" si="146"/>
        <v>2.7463939140405194E-2</v>
      </c>
      <c r="P330">
        <f>M2*N330*O330</f>
        <v>2.7231971905472455E-2</v>
      </c>
      <c r="Q330">
        <f t="shared" si="147"/>
        <v>2.7467392840983998E-2</v>
      </c>
      <c r="S330">
        <f t="shared" si="148"/>
        <v>1.803271338932429E-2</v>
      </c>
      <c r="T330">
        <f>Q330*R2*S330</f>
        <v>6.3626520301266878E-5</v>
      </c>
      <c r="U330">
        <f>D2*E2*G2*(P330+T330)</f>
        <v>1059621.0013859342</v>
      </c>
      <c r="V330">
        <f t="shared" si="149"/>
        <v>1059.6210013859343</v>
      </c>
      <c r="W330" s="2">
        <v>23.5</v>
      </c>
      <c r="X330">
        <f t="shared" si="150"/>
        <v>405.84499999999997</v>
      </c>
      <c r="Y330" s="6">
        <f t="shared" si="151"/>
        <v>296.8</v>
      </c>
      <c r="Z330">
        <f t="shared" si="152"/>
        <v>2.3974761634350776</v>
      </c>
      <c r="AA330" s="2">
        <v>34.5</v>
      </c>
      <c r="AB330">
        <f t="shared" si="153"/>
        <v>595.81499999999994</v>
      </c>
      <c r="AC330" s="6">
        <f t="shared" si="143"/>
        <v>307.8</v>
      </c>
      <c r="AD330">
        <f t="shared" si="154"/>
        <v>4.2322575139029901</v>
      </c>
      <c r="AE330" s="8">
        <v>19</v>
      </c>
      <c r="AF330">
        <f t="shared" si="155"/>
        <v>0.19</v>
      </c>
      <c r="AG330" s="8">
        <v>95</v>
      </c>
      <c r="AH330">
        <f t="shared" si="156"/>
        <v>0.95</v>
      </c>
      <c r="AI330">
        <f t="shared" si="157"/>
        <v>1.540865641452446</v>
      </c>
      <c r="AL330">
        <f t="shared" si="158"/>
        <v>797.99999930682065</v>
      </c>
      <c r="AM330">
        <v>21.06</v>
      </c>
      <c r="AN330">
        <f t="shared" si="159"/>
        <v>2.6390977466533433E-2</v>
      </c>
      <c r="AO330" s="6">
        <f t="shared" si="160"/>
        <v>7745259436.8026133</v>
      </c>
      <c r="AP330">
        <f t="shared" si="161"/>
        <v>8959507612.9412384</v>
      </c>
      <c r="AQ330">
        <f t="shared" si="162"/>
        <v>8352383524.8719254</v>
      </c>
      <c r="AR330">
        <f t="shared" si="163"/>
        <v>40.951736422447048</v>
      </c>
      <c r="AS330">
        <f t="shared" si="142"/>
        <v>0.16621574705265171</v>
      </c>
      <c r="AT330">
        <f t="shared" si="141"/>
        <v>-0.31437218042017984</v>
      </c>
      <c r="AU330">
        <f t="shared" si="164"/>
        <v>-2.1398759336603272</v>
      </c>
      <c r="AX330">
        <f>AW2*AM330</f>
        <v>14.741999999999997</v>
      </c>
      <c r="AY330">
        <f t="shared" si="165"/>
        <v>16.881875933660325</v>
      </c>
    </row>
    <row r="331" spans="5:52" x14ac:dyDescent="0.25">
      <c r="F331">
        <f t="shared" si="166"/>
        <v>330</v>
      </c>
      <c r="G331">
        <f t="shared" ref="G331:G366" si="168">(1+(0.033*COS(2*22/7*F331/365*(22/7)/180)))</f>
        <v>1.0328376757985909</v>
      </c>
      <c r="H331">
        <f t="shared" si="167"/>
        <v>3.0628589784984037E-2</v>
      </c>
      <c r="K331">
        <f t="shared" si="144"/>
        <v>1.8035628889464663E-2</v>
      </c>
      <c r="L331">
        <f>ACOS(-J2*K331)</f>
        <v>1.5731324968540228</v>
      </c>
      <c r="N331">
        <f t="shared" si="145"/>
        <v>0.99983739771313629</v>
      </c>
      <c r="O331">
        <f t="shared" si="146"/>
        <v>2.7463939101648918E-2</v>
      </c>
      <c r="P331">
        <f>M2*N331*O331</f>
        <v>2.7231971875460365E-2</v>
      </c>
      <c r="Q331">
        <f t="shared" si="147"/>
        <v>2.7467392802213095E-2</v>
      </c>
      <c r="S331">
        <f t="shared" si="148"/>
        <v>1.8032696254962212E-2</v>
      </c>
      <c r="T331">
        <f>Q331*R2*S331</f>
        <v>6.3626459754673761E-5</v>
      </c>
      <c r="U331">
        <f>D2*E2*G2*(P331+T331)</f>
        <v>1059620.9978704266</v>
      </c>
      <c r="V331">
        <f t="shared" si="149"/>
        <v>1059.6209978704267</v>
      </c>
      <c r="W331" s="2">
        <v>24</v>
      </c>
      <c r="X331">
        <f t="shared" si="150"/>
        <v>414.48</v>
      </c>
      <c r="Y331" s="6">
        <f t="shared" si="151"/>
        <v>297.3</v>
      </c>
      <c r="Z331">
        <f t="shared" si="152"/>
        <v>2.4624618961402045</v>
      </c>
      <c r="AA331" s="2">
        <v>33</v>
      </c>
      <c r="AB331">
        <f t="shared" si="153"/>
        <v>569.91</v>
      </c>
      <c r="AC331" s="6">
        <f t="shared" si="143"/>
        <v>306.3</v>
      </c>
      <c r="AD331">
        <f t="shared" si="154"/>
        <v>3.9260786579739286</v>
      </c>
      <c r="AE331" s="8">
        <v>41</v>
      </c>
      <c r="AF331">
        <f t="shared" si="155"/>
        <v>0.41</v>
      </c>
      <c r="AG331" s="8">
        <v>93</v>
      </c>
      <c r="AH331">
        <f t="shared" si="156"/>
        <v>0.93</v>
      </c>
      <c r="AI331">
        <f t="shared" si="157"/>
        <v>1.9498909065898506</v>
      </c>
      <c r="AL331">
        <f t="shared" si="158"/>
        <v>797.99999665929374</v>
      </c>
      <c r="AM331">
        <v>19.835999999999999</v>
      </c>
      <c r="AN331">
        <f t="shared" si="159"/>
        <v>2.4857142961203522E-2</v>
      </c>
      <c r="AO331" s="6">
        <f t="shared" si="160"/>
        <v>7797608001.4891062</v>
      </c>
      <c r="AP331">
        <f t="shared" si="161"/>
        <v>8786052557.743763</v>
      </c>
      <c r="AQ331">
        <f t="shared" si="162"/>
        <v>8291830279.6164341</v>
      </c>
      <c r="AR331">
        <f t="shared" si="163"/>
        <v>40.654843860959375</v>
      </c>
      <c r="AS331">
        <f t="shared" si="142"/>
        <v>0.14450610810267991</v>
      </c>
      <c r="AT331">
        <f t="shared" si="141"/>
        <v>-0.31644285700237523</v>
      </c>
      <c r="AU331">
        <f t="shared" si="164"/>
        <v>-1.8590616795128061</v>
      </c>
      <c r="AX331">
        <f>AW2*AM331</f>
        <v>13.885199999999998</v>
      </c>
      <c r="AY331">
        <f t="shared" si="165"/>
        <v>15.744261679512803</v>
      </c>
    </row>
    <row r="332" spans="5:52" x14ac:dyDescent="0.25">
      <c r="F332">
        <f t="shared" si="166"/>
        <v>331</v>
      </c>
      <c r="G332">
        <f t="shared" si="168"/>
        <v>1.0328366913384197</v>
      </c>
      <c r="H332">
        <f t="shared" si="167"/>
        <v>3.0751223848335781E-2</v>
      </c>
      <c r="K332">
        <f t="shared" si="144"/>
        <v>1.8035611694886253E-2</v>
      </c>
      <c r="L332">
        <f>ACOS(-J2*K332)</f>
        <v>1.5731324946267906</v>
      </c>
      <c r="N332">
        <f t="shared" si="145"/>
        <v>0.9998373980230999</v>
      </c>
      <c r="O332">
        <f t="shared" si="146"/>
        <v>2.746393906277541E-2</v>
      </c>
      <c r="P332">
        <f>M2*N332*O332</f>
        <v>2.7231971845357486E-2</v>
      </c>
      <c r="Q332">
        <f t="shared" si="147"/>
        <v>2.7467392763324917E-2</v>
      </c>
      <c r="S332">
        <f t="shared" si="148"/>
        <v>1.8032679068770062E-2</v>
      </c>
      <c r="T332">
        <f>Q332*R2*S332</f>
        <v>6.3626399024932227E-5</v>
      </c>
      <c r="U332">
        <f>D2*E2*G2*(P332+T332)</f>
        <v>1059620.9943442848</v>
      </c>
      <c r="V332">
        <f t="shared" si="149"/>
        <v>1059.6209943442848</v>
      </c>
      <c r="W332" s="2">
        <v>24</v>
      </c>
      <c r="X332">
        <f t="shared" si="150"/>
        <v>414.48</v>
      </c>
      <c r="Y332" s="6">
        <f t="shared" si="151"/>
        <v>297.3</v>
      </c>
      <c r="Z332">
        <f t="shared" si="152"/>
        <v>2.4624618961402045</v>
      </c>
      <c r="AA332" s="2">
        <v>32</v>
      </c>
      <c r="AB332">
        <f t="shared" si="153"/>
        <v>552.64</v>
      </c>
      <c r="AC332" s="6">
        <f t="shared" si="143"/>
        <v>305.3</v>
      </c>
      <c r="AD332">
        <f t="shared" si="154"/>
        <v>3.7328359060309499</v>
      </c>
      <c r="AE332" s="8">
        <v>50</v>
      </c>
      <c r="AF332">
        <f t="shared" si="155"/>
        <v>0.5</v>
      </c>
      <c r="AG332" s="8">
        <v>95</v>
      </c>
      <c r="AH332">
        <f t="shared" si="156"/>
        <v>0.95</v>
      </c>
      <c r="AI332">
        <f t="shared" si="157"/>
        <v>2.1028783771743345</v>
      </c>
      <c r="AL332">
        <f t="shared" si="158"/>
        <v>797.99999400375827</v>
      </c>
      <c r="AM332">
        <v>16.524000000000001</v>
      </c>
      <c r="AN332">
        <f t="shared" si="159"/>
        <v>2.0706767072885691E-2</v>
      </c>
      <c r="AO332" s="6">
        <f t="shared" si="160"/>
        <v>7797608001.4891062</v>
      </c>
      <c r="AP332">
        <f t="shared" si="161"/>
        <v>8671823398.6377773</v>
      </c>
      <c r="AQ332">
        <f t="shared" si="162"/>
        <v>8234715700.0634422</v>
      </c>
      <c r="AR332">
        <f t="shared" si="163"/>
        <v>40.37481107741106</v>
      </c>
      <c r="AS332">
        <f t="shared" si="142"/>
        <v>0.13698173433748148</v>
      </c>
      <c r="AT332">
        <f t="shared" si="141"/>
        <v>-0.32204586445160427</v>
      </c>
      <c r="AU332">
        <f t="shared" si="164"/>
        <v>-1.7811106081382111</v>
      </c>
      <c r="AX332">
        <f>AW2*AM332</f>
        <v>11.566800000000001</v>
      </c>
      <c r="AY332">
        <f t="shared" si="165"/>
        <v>13.347910608138212</v>
      </c>
    </row>
    <row r="333" spans="5:52" x14ac:dyDescent="0.25">
      <c r="F333">
        <f t="shared" si="166"/>
        <v>332</v>
      </c>
      <c r="G333">
        <f t="shared" si="168"/>
        <v>1.0328357039094056</v>
      </c>
      <c r="H333">
        <f t="shared" si="167"/>
        <v>3.0873855131396757E-2</v>
      </c>
      <c r="K333">
        <f t="shared" si="144"/>
        <v>1.8035594448454054E-2</v>
      </c>
      <c r="L333">
        <f>ACOS(-J2*K333)</f>
        <v>1.5731324923928418</v>
      </c>
      <c r="N333">
        <f t="shared" si="145"/>
        <v>0.99983739833399798</v>
      </c>
      <c r="O333">
        <f t="shared" si="146"/>
        <v>2.7463939023784665E-2</v>
      </c>
      <c r="P333">
        <f>M2*N333*O333</f>
        <v>2.7231971815163809E-2</v>
      </c>
      <c r="Q333">
        <f t="shared" si="147"/>
        <v>2.7467392724319462E-2</v>
      </c>
      <c r="S333">
        <f t="shared" si="148"/>
        <v>1.8032661830749398E-2</v>
      </c>
      <c r="T333">
        <f>Q333*R2*S333</f>
        <v>6.362633811204779E-5</v>
      </c>
      <c r="U333">
        <f>D2*E2*G2*(P333+T333)</f>
        <v>1059620.9908075086</v>
      </c>
      <c r="V333">
        <f t="shared" si="149"/>
        <v>1059.6209908075086</v>
      </c>
      <c r="W333" s="2">
        <v>24</v>
      </c>
      <c r="X333">
        <f t="shared" si="150"/>
        <v>414.48</v>
      </c>
      <c r="Y333" s="6">
        <f t="shared" si="151"/>
        <v>297.3</v>
      </c>
      <c r="Z333">
        <f t="shared" si="152"/>
        <v>2.4624618961402045</v>
      </c>
      <c r="AA333" s="2">
        <v>33.5</v>
      </c>
      <c r="AB333">
        <f t="shared" si="153"/>
        <v>578.54499999999996</v>
      </c>
      <c r="AC333" s="6">
        <f t="shared" si="143"/>
        <v>306.8</v>
      </c>
      <c r="AD333">
        <f t="shared" si="154"/>
        <v>4.02592295454017</v>
      </c>
      <c r="AE333" s="8">
        <v>32</v>
      </c>
      <c r="AF333">
        <f t="shared" si="155"/>
        <v>0.32</v>
      </c>
      <c r="AG333" s="8">
        <v>94</v>
      </c>
      <c r="AH333">
        <f t="shared" si="156"/>
        <v>0.94</v>
      </c>
      <c r="AI333">
        <f t="shared" si="157"/>
        <v>1.8015047639123234</v>
      </c>
      <c r="AL333">
        <f t="shared" si="158"/>
        <v>797.99999134021402</v>
      </c>
      <c r="AM333">
        <v>19.547999999999998</v>
      </c>
      <c r="AN333">
        <f t="shared" si="159"/>
        <v>2.4496240867333586E-2</v>
      </c>
      <c r="AO333" s="6">
        <f t="shared" si="160"/>
        <v>7797608001.4891062</v>
      </c>
      <c r="AP333">
        <f t="shared" si="161"/>
        <v>8843588481.3744526</v>
      </c>
      <c r="AQ333">
        <f t="shared" si="162"/>
        <v>8320598241.4317799</v>
      </c>
      <c r="AR333">
        <f t="shared" si="163"/>
        <v>40.79589317774002</v>
      </c>
      <c r="AS333">
        <f t="shared" si="142"/>
        <v>0.15209179535560047</v>
      </c>
      <c r="AT333">
        <f t="shared" si="141"/>
        <v>-0.31693007482909963</v>
      </c>
      <c r="AU333">
        <f t="shared" si="164"/>
        <v>-1.966462575631575</v>
      </c>
      <c r="AX333">
        <f>AW2*AM333</f>
        <v>13.683599999999998</v>
      </c>
      <c r="AY333">
        <f t="shared" si="165"/>
        <v>15.650062575631573</v>
      </c>
    </row>
    <row r="334" spans="5:52" x14ac:dyDescent="0.25">
      <c r="F334">
        <f t="shared" si="166"/>
        <v>333</v>
      </c>
      <c r="G334">
        <f t="shared" si="168"/>
        <v>1.0328347135116382</v>
      </c>
      <c r="H334">
        <f t="shared" si="167"/>
        <v>3.0996483623079593E-2</v>
      </c>
      <c r="K334">
        <f t="shared" si="144"/>
        <v>1.8035577150169627E-2</v>
      </c>
      <c r="L334">
        <f>ACOS(-J2*K334)</f>
        <v>1.5731324901521766</v>
      </c>
      <c r="N334">
        <f t="shared" si="145"/>
        <v>0.99983739864583054</v>
      </c>
      <c r="O334">
        <f t="shared" si="146"/>
        <v>2.7463938984676695E-2</v>
      </c>
      <c r="P334">
        <f>M2*N334*O334</f>
        <v>2.7231971784879353E-2</v>
      </c>
      <c r="Q334">
        <f t="shared" si="147"/>
        <v>2.7467392685196733E-2</v>
      </c>
      <c r="S334">
        <f t="shared" si="148"/>
        <v>1.8032644540901782E-2</v>
      </c>
      <c r="T334">
        <f>Q334*R2*S334</f>
        <v>6.3626277016025939E-5</v>
      </c>
      <c r="U334">
        <f>D2*E2*G2*(P334+T334)</f>
        <v>1059620.9872600986</v>
      </c>
      <c r="V334">
        <f t="shared" si="149"/>
        <v>1059.6209872600987</v>
      </c>
      <c r="W334" s="2">
        <v>24</v>
      </c>
      <c r="X334">
        <f t="shared" si="150"/>
        <v>414.48</v>
      </c>
      <c r="Y334" s="6">
        <f t="shared" si="151"/>
        <v>297.3</v>
      </c>
      <c r="Z334">
        <f t="shared" si="152"/>
        <v>2.4624618961402045</v>
      </c>
      <c r="AA334" s="2">
        <v>34</v>
      </c>
      <c r="AB334">
        <f t="shared" si="153"/>
        <v>587.17999999999995</v>
      </c>
      <c r="AC334" s="6">
        <f t="shared" si="143"/>
        <v>307.3</v>
      </c>
      <c r="AD334">
        <f t="shared" si="154"/>
        <v>4.1279690380750855</v>
      </c>
      <c r="AE334" s="8">
        <v>25</v>
      </c>
      <c r="AF334">
        <f t="shared" si="155"/>
        <v>0.25</v>
      </c>
      <c r="AG334" s="8">
        <v>92</v>
      </c>
      <c r="AH334">
        <f t="shared" si="156"/>
        <v>0.92</v>
      </c>
      <c r="AI334">
        <f t="shared" si="157"/>
        <v>1.6487286019838798</v>
      </c>
      <c r="AL334">
        <f t="shared" si="158"/>
        <v>797.99998866866156</v>
      </c>
      <c r="AM334">
        <v>21.240000000000002</v>
      </c>
      <c r="AN334">
        <f t="shared" si="159"/>
        <v>2.6616541731329629E-2</v>
      </c>
      <c r="AO334" s="6">
        <f t="shared" si="160"/>
        <v>7797608001.4891062</v>
      </c>
      <c r="AP334">
        <f t="shared" si="161"/>
        <v>8901406526.1969452</v>
      </c>
      <c r="AQ334">
        <f t="shared" si="162"/>
        <v>8349507263.8430252</v>
      </c>
      <c r="AR334">
        <f t="shared" si="163"/>
        <v>40.937634114622355</v>
      </c>
      <c r="AS334">
        <f t="shared" si="142"/>
        <v>0.16023604199149363</v>
      </c>
      <c r="AT334">
        <f t="shared" si="141"/>
        <v>-0.31406766866270497</v>
      </c>
      <c r="AU334">
        <f t="shared" si="164"/>
        <v>-2.06018480520834</v>
      </c>
      <c r="AX334">
        <f>AW2*AM334</f>
        <v>14.868</v>
      </c>
      <c r="AY334">
        <f t="shared" si="165"/>
        <v>16.928184805208339</v>
      </c>
    </row>
    <row r="335" spans="5:52" x14ac:dyDescent="0.25">
      <c r="E335" t="s">
        <v>15</v>
      </c>
      <c r="F335">
        <f t="shared" si="166"/>
        <v>334</v>
      </c>
      <c r="G335">
        <f t="shared" si="168"/>
        <v>1.0328337201452067</v>
      </c>
      <c r="H335">
        <f t="shared" si="167"/>
        <v>3.1119109312297152E-2</v>
      </c>
      <c r="K335">
        <f t="shared" si="144"/>
        <v>1.8035559800034528E-2</v>
      </c>
      <c r="L335">
        <f>ACOS(-J2*K335)</f>
        <v>1.573132487904795</v>
      </c>
      <c r="N335">
        <f t="shared" si="145"/>
        <v>0.99983739895859747</v>
      </c>
      <c r="O335">
        <f t="shared" si="146"/>
        <v>2.7463938945451499E-2</v>
      </c>
      <c r="P335">
        <f>M2*N335*O335</f>
        <v>2.7231971754504106E-2</v>
      </c>
      <c r="Q335">
        <f t="shared" si="147"/>
        <v>2.7467392645956736E-2</v>
      </c>
      <c r="S335">
        <f t="shared" si="148"/>
        <v>1.8032627199228764E-2</v>
      </c>
      <c r="T335">
        <f>Q335*R2*S335</f>
        <v>6.3626215736872191E-5</v>
      </c>
      <c r="U335">
        <f>D2*E2*G2*(P335+T335)</f>
        <v>1059620.9837020552</v>
      </c>
      <c r="V335">
        <f t="shared" si="149"/>
        <v>1059.6209837020551</v>
      </c>
      <c r="W335" s="2">
        <v>24</v>
      </c>
      <c r="X335">
        <f t="shared" si="150"/>
        <v>414.48</v>
      </c>
      <c r="Y335" s="6">
        <f t="shared" si="151"/>
        <v>297.3</v>
      </c>
      <c r="Z335">
        <f t="shared" si="152"/>
        <v>2.4624618961402045</v>
      </c>
      <c r="AA335" s="2">
        <v>34</v>
      </c>
      <c r="AB335">
        <f t="shared" si="153"/>
        <v>587.17999999999995</v>
      </c>
      <c r="AC335" s="6">
        <f t="shared" si="143"/>
        <v>307.3</v>
      </c>
      <c r="AD335">
        <f t="shared" si="154"/>
        <v>4.1279690380750855</v>
      </c>
      <c r="AE335" s="8">
        <v>24</v>
      </c>
      <c r="AF335">
        <f t="shared" si="155"/>
        <v>0.24</v>
      </c>
      <c r="AG335" s="8">
        <v>92</v>
      </c>
      <c r="AH335">
        <f t="shared" si="156"/>
        <v>0.92</v>
      </c>
      <c r="AI335">
        <f t="shared" si="157"/>
        <v>1.6280887567935043</v>
      </c>
      <c r="AL335">
        <f t="shared" si="158"/>
        <v>797.99998598910088</v>
      </c>
      <c r="AM335">
        <v>17.28</v>
      </c>
      <c r="AN335">
        <f t="shared" si="159"/>
        <v>2.1654135718538737E-2</v>
      </c>
      <c r="AO335" s="6">
        <f t="shared" si="160"/>
        <v>7797608001.4891062</v>
      </c>
      <c r="AP335">
        <f t="shared" si="161"/>
        <v>8901406526.1969452</v>
      </c>
      <c r="AQ335">
        <f t="shared" si="162"/>
        <v>8349507263.8430252</v>
      </c>
      <c r="AR335">
        <f t="shared" si="163"/>
        <v>40.937634114622355</v>
      </c>
      <c r="AS335">
        <f t="shared" si="142"/>
        <v>0.16136478613343708</v>
      </c>
      <c r="AT335">
        <f t="shared" si="141"/>
        <v>-0.32076691677997266</v>
      </c>
      <c r="AU335">
        <f t="shared" si="164"/>
        <v>-2.1189517934502575</v>
      </c>
      <c r="AX335">
        <f>AW2*AM335</f>
        <v>12.096</v>
      </c>
      <c r="AY335">
        <f t="shared" si="165"/>
        <v>14.214951793450258</v>
      </c>
      <c r="AZ335">
        <f>SUM(AY306:AY335)/30</f>
        <v>15.112624591672366</v>
      </c>
    </row>
    <row r="336" spans="5:52" x14ac:dyDescent="0.25">
      <c r="F336">
        <f t="shared" si="166"/>
        <v>335</v>
      </c>
      <c r="G336">
        <f t="shared" si="168"/>
        <v>1.0328327238102011</v>
      </c>
      <c r="H336">
        <f t="shared" si="167"/>
        <v>3.1241732187962553E-2</v>
      </c>
      <c r="K336">
        <f t="shared" si="144"/>
        <v>1.8035542398050337E-2</v>
      </c>
      <c r="L336">
        <f>ACOS(-J2*K336)</f>
        <v>1.5731324856506974</v>
      </c>
      <c r="N336">
        <f t="shared" si="145"/>
        <v>0.99983739927229875</v>
      </c>
      <c r="O336">
        <f t="shared" si="146"/>
        <v>2.7463938906109087E-2</v>
      </c>
      <c r="P336">
        <f>M2*N336*O336</f>
        <v>2.7231971724038087E-2</v>
      </c>
      <c r="Q336">
        <f t="shared" si="147"/>
        <v>2.7467392606599479E-2</v>
      </c>
      <c r="S336">
        <f t="shared" si="148"/>
        <v>1.8032609805731927E-2</v>
      </c>
      <c r="T336">
        <f>Q336*R2*S336</f>
        <v>6.3626154274592128E-5</v>
      </c>
      <c r="U336">
        <f>D2*E2*G2*(P336+T336)</f>
        <v>1059620.9801333789</v>
      </c>
      <c r="V336">
        <f t="shared" si="149"/>
        <v>1059.6209801333789</v>
      </c>
      <c r="W336" s="2">
        <v>23</v>
      </c>
      <c r="X336">
        <f t="shared" si="150"/>
        <v>397.21</v>
      </c>
      <c r="Y336" s="6">
        <f t="shared" si="151"/>
        <v>296.3</v>
      </c>
      <c r="Z336">
        <f t="shared" si="152"/>
        <v>2.3339947564661481</v>
      </c>
      <c r="AA336" s="2">
        <v>34</v>
      </c>
      <c r="AB336">
        <f t="shared" si="153"/>
        <v>587.17999999999995</v>
      </c>
      <c r="AC336" s="6">
        <f t="shared" si="143"/>
        <v>307.3</v>
      </c>
      <c r="AD336">
        <f t="shared" si="154"/>
        <v>4.1279690380750855</v>
      </c>
      <c r="AE336" s="8">
        <v>28</v>
      </c>
      <c r="AF336">
        <f t="shared" si="155"/>
        <v>0.28000000000000003</v>
      </c>
      <c r="AG336" s="8">
        <v>95</v>
      </c>
      <c r="AH336">
        <f t="shared" si="156"/>
        <v>0.95</v>
      </c>
      <c r="AI336">
        <f t="shared" si="157"/>
        <v>1.6865631746519323</v>
      </c>
      <c r="AL336">
        <f t="shared" si="158"/>
        <v>797.99998330153278</v>
      </c>
      <c r="AM336">
        <v>17.46</v>
      </c>
      <c r="AN336">
        <f t="shared" si="159"/>
        <v>2.1879699705961715E-2</v>
      </c>
      <c r="AO336" s="6">
        <f t="shared" si="160"/>
        <v>7693174893.707921</v>
      </c>
      <c r="AP336">
        <f t="shared" si="161"/>
        <v>8901406526.1969452</v>
      </c>
      <c r="AQ336">
        <f t="shared" si="162"/>
        <v>8297290709.9524326</v>
      </c>
      <c r="AR336">
        <f t="shared" si="163"/>
        <v>40.681616350896775</v>
      </c>
      <c r="AS336">
        <f t="shared" si="142"/>
        <v>0.15818515400777119</v>
      </c>
      <c r="AT336">
        <f t="shared" si="141"/>
        <v>-0.32046240539695164</v>
      </c>
      <c r="AU336">
        <f t="shared" si="164"/>
        <v>-2.0622485633217074</v>
      </c>
      <c r="AX336">
        <f>AW2*AM336</f>
        <v>12.222</v>
      </c>
      <c r="AY336">
        <f t="shared" si="165"/>
        <v>14.284248563321707</v>
      </c>
    </row>
    <row r="337" spans="6:51" x14ac:dyDescent="0.25">
      <c r="F337">
        <f t="shared" si="166"/>
        <v>336</v>
      </c>
      <c r="G337">
        <f t="shared" si="168"/>
        <v>1.0328317245067113</v>
      </c>
      <c r="H337">
        <f t="shared" si="167"/>
        <v>3.1364352238989174E-2</v>
      </c>
      <c r="K337">
        <f t="shared" si="144"/>
        <v>1.8035524944218624E-2</v>
      </c>
      <c r="L337">
        <f>ACOS(-J2*K337)</f>
        <v>1.5731324833898839</v>
      </c>
      <c r="N337">
        <f t="shared" si="145"/>
        <v>0.99983739958693441</v>
      </c>
      <c r="O337">
        <f t="shared" si="146"/>
        <v>2.7463938866649457E-2</v>
      </c>
      <c r="P337">
        <f>M2*N337*O337</f>
        <v>2.7231971693481283E-2</v>
      </c>
      <c r="Q337">
        <f t="shared" si="147"/>
        <v>2.7467392567124958E-2</v>
      </c>
      <c r="S337">
        <f t="shared" si="148"/>
        <v>1.8032592360412839E-2</v>
      </c>
      <c r="T337">
        <f>Q337*R2*S337</f>
        <v>6.3626092629191295E-5</v>
      </c>
      <c r="U337">
        <f>D2*E2*G2*(P337+T337)</f>
        <v>1059620.9765540692</v>
      </c>
      <c r="V337">
        <f t="shared" si="149"/>
        <v>1059.6209765540691</v>
      </c>
      <c r="W337" s="2">
        <v>23</v>
      </c>
      <c r="X337">
        <f t="shared" si="150"/>
        <v>397.21</v>
      </c>
      <c r="Y337" s="6">
        <f t="shared" si="151"/>
        <v>296.3</v>
      </c>
      <c r="Z337">
        <f t="shared" si="152"/>
        <v>2.3339947564661481</v>
      </c>
      <c r="AA337" s="2">
        <v>34</v>
      </c>
      <c r="AB337">
        <f t="shared" si="153"/>
        <v>587.17999999999995</v>
      </c>
      <c r="AC337" s="6">
        <f t="shared" si="143"/>
        <v>307.3</v>
      </c>
      <c r="AD337">
        <f t="shared" si="154"/>
        <v>4.1279690380750855</v>
      </c>
      <c r="AE337" s="8">
        <v>18</v>
      </c>
      <c r="AF337">
        <f t="shared" si="155"/>
        <v>0.18</v>
      </c>
      <c r="AG337" s="8">
        <v>95</v>
      </c>
      <c r="AH337">
        <f t="shared" si="156"/>
        <v>0.95</v>
      </c>
      <c r="AI337">
        <f t="shared" si="157"/>
        <v>1.480164722748178</v>
      </c>
      <c r="AL337">
        <f t="shared" si="158"/>
        <v>797.99998060595647</v>
      </c>
      <c r="AM337">
        <v>19.044</v>
      </c>
      <c r="AN337">
        <f t="shared" si="159"/>
        <v>2.3864662234125689E-2</v>
      </c>
      <c r="AO337" s="6">
        <f t="shared" si="160"/>
        <v>7693174893.707921</v>
      </c>
      <c r="AP337">
        <f t="shared" si="161"/>
        <v>8901406526.1969452</v>
      </c>
      <c r="AQ337">
        <f t="shared" si="162"/>
        <v>8297290709.9524326</v>
      </c>
      <c r="AR337">
        <f t="shared" si="163"/>
        <v>40.681616350896775</v>
      </c>
      <c r="AS337">
        <f t="shared" si="142"/>
        <v>0.16967317132681567</v>
      </c>
      <c r="AT337">
        <f t="shared" si="141"/>
        <v>-0.31778270598393032</v>
      </c>
      <c r="AU337">
        <f t="shared" si="164"/>
        <v>-2.1935201887025477</v>
      </c>
      <c r="AX337">
        <f>AW2*AM337</f>
        <v>13.3308</v>
      </c>
      <c r="AY337">
        <f t="shared" si="165"/>
        <v>15.524320188702548</v>
      </c>
    </row>
    <row r="338" spans="6:51" x14ac:dyDescent="0.25">
      <c r="F338">
        <f t="shared" si="166"/>
        <v>337</v>
      </c>
      <c r="G338">
        <f t="shared" si="168"/>
        <v>1.0328307222348279</v>
      </c>
      <c r="H338">
        <f t="shared" si="167"/>
        <v>3.1486969454290643E-2</v>
      </c>
      <c r="K338">
        <f t="shared" si="144"/>
        <v>1.8035507438540963E-2</v>
      </c>
      <c r="L338">
        <f>ACOS(-J2*K338)</f>
        <v>1.5731324811223548</v>
      </c>
      <c r="N338">
        <f t="shared" si="145"/>
        <v>0.99983739990250442</v>
      </c>
      <c r="O338">
        <f t="shared" si="146"/>
        <v>2.7463938827072612E-2</v>
      </c>
      <c r="P338">
        <f>M2*N338*O338</f>
        <v>2.7231971662833705E-2</v>
      </c>
      <c r="Q338">
        <f t="shared" si="147"/>
        <v>2.7467392527533181E-2</v>
      </c>
      <c r="S338">
        <f t="shared" si="148"/>
        <v>1.8032574863273074E-2</v>
      </c>
      <c r="T338">
        <f>Q338*R2*S338</f>
        <v>6.3626030800675246E-5</v>
      </c>
      <c r="U338">
        <f>D2*E2*G2*(P338+T338)</f>
        <v>1059620.9729641275</v>
      </c>
      <c r="V338">
        <f t="shared" si="149"/>
        <v>1059.6209729641275</v>
      </c>
      <c r="W338" s="2">
        <v>23</v>
      </c>
      <c r="X338">
        <f t="shared" si="150"/>
        <v>397.21</v>
      </c>
      <c r="Y338" s="6">
        <f t="shared" si="151"/>
        <v>296.3</v>
      </c>
      <c r="Z338">
        <f t="shared" si="152"/>
        <v>2.3339947564661481</v>
      </c>
      <c r="AA338" s="2">
        <v>28.5</v>
      </c>
      <c r="AB338">
        <f t="shared" si="153"/>
        <v>492.19499999999999</v>
      </c>
      <c r="AC338" s="6">
        <f t="shared" si="143"/>
        <v>301.8</v>
      </c>
      <c r="AD338">
        <f t="shared" si="154"/>
        <v>3.1201438467792553</v>
      </c>
      <c r="AE338" s="8">
        <v>0</v>
      </c>
      <c r="AF338">
        <f t="shared" si="155"/>
        <v>0</v>
      </c>
      <c r="AG338" s="8">
        <v>86</v>
      </c>
      <c r="AH338">
        <f t="shared" si="156"/>
        <v>0.86</v>
      </c>
      <c r="AI338">
        <f t="shared" si="157"/>
        <v>1.0036177452804436</v>
      </c>
      <c r="AL338">
        <f t="shared" si="158"/>
        <v>797.99997790237342</v>
      </c>
      <c r="AM338">
        <v>19.476000000000003</v>
      </c>
      <c r="AN338">
        <f t="shared" si="159"/>
        <v>2.4406015713427348E-2</v>
      </c>
      <c r="AO338" s="6">
        <f t="shared" si="160"/>
        <v>7693174893.707921</v>
      </c>
      <c r="AP338">
        <f t="shared" si="161"/>
        <v>8280773520.7485352</v>
      </c>
      <c r="AQ338">
        <f t="shared" si="162"/>
        <v>7986974207.2282276</v>
      </c>
      <c r="AR338">
        <f t="shared" si="163"/>
        <v>39.160134538039998</v>
      </c>
      <c r="AS338">
        <f t="shared" si="142"/>
        <v>0.19974698645841263</v>
      </c>
      <c r="AT338">
        <f t="shared" si="141"/>
        <v>-0.31705187878687308</v>
      </c>
      <c r="AU338">
        <f t="shared" si="164"/>
        <v>-2.4800174816970029</v>
      </c>
      <c r="AX338">
        <f>AW2*AM338</f>
        <v>13.6332</v>
      </c>
      <c r="AY338">
        <f t="shared" si="165"/>
        <v>16.113217481697003</v>
      </c>
    </row>
    <row r="339" spans="6:51" x14ac:dyDescent="0.25">
      <c r="F339">
        <f t="shared" si="166"/>
        <v>338</v>
      </c>
      <c r="G339">
        <f t="shared" si="168"/>
        <v>1.0328297169946414</v>
      </c>
      <c r="H339">
        <f t="shared" si="167"/>
        <v>3.1609583822780854E-2</v>
      </c>
      <c r="K339">
        <f t="shared" si="144"/>
        <v>1.8035489881018944E-2</v>
      </c>
      <c r="L339">
        <f>ACOS(-J2*K339)</f>
        <v>1.57313247884811</v>
      </c>
      <c r="N339">
        <f t="shared" si="145"/>
        <v>0.99983740021900858</v>
      </c>
      <c r="O339">
        <f t="shared" si="146"/>
        <v>2.7463938787378558E-2</v>
      </c>
      <c r="P339">
        <f>M2*N339*O339</f>
        <v>2.7231971632095352E-2</v>
      </c>
      <c r="Q339">
        <f t="shared" si="147"/>
        <v>2.7467392487824146E-2</v>
      </c>
      <c r="S339">
        <f t="shared" si="148"/>
        <v>1.8032557314314218E-2</v>
      </c>
      <c r="T339">
        <f>Q339*R2*S339</f>
        <v>6.3625968789049581E-5</v>
      </c>
      <c r="U339">
        <f>D2*E2*G2*(P339+T339)</f>
        <v>1059620.9693635534</v>
      </c>
      <c r="V339">
        <f t="shared" si="149"/>
        <v>1059.6209693635535</v>
      </c>
      <c r="W339" s="2">
        <v>21.5</v>
      </c>
      <c r="X339">
        <f t="shared" si="150"/>
        <v>371.30500000000001</v>
      </c>
      <c r="Y339" s="6">
        <f t="shared" si="151"/>
        <v>294.8</v>
      </c>
      <c r="Z339">
        <f t="shared" si="152"/>
        <v>2.1522831732713339</v>
      </c>
      <c r="AA339" s="2">
        <v>25.8</v>
      </c>
      <c r="AB339">
        <f t="shared" si="153"/>
        <v>445.56599999999997</v>
      </c>
      <c r="AC339" s="6">
        <f t="shared" si="143"/>
        <v>299.10000000000002</v>
      </c>
      <c r="AD339">
        <f t="shared" si="154"/>
        <v>2.7093353907908169</v>
      </c>
      <c r="AE339" s="8">
        <v>40</v>
      </c>
      <c r="AF339">
        <f t="shared" si="155"/>
        <v>0.4</v>
      </c>
      <c r="AG339" s="8">
        <v>95</v>
      </c>
      <c r="AH339">
        <f t="shared" si="156"/>
        <v>0.95</v>
      </c>
      <c r="AI339">
        <f t="shared" si="157"/>
        <v>1.564201585462047</v>
      </c>
      <c r="AL339">
        <f t="shared" si="158"/>
        <v>797.99997519078318</v>
      </c>
      <c r="AM339">
        <v>17.676000000000002</v>
      </c>
      <c r="AN339">
        <f t="shared" si="159"/>
        <v>2.2150376628488094E-2</v>
      </c>
      <c r="AO339" s="6">
        <f t="shared" si="160"/>
        <v>7538496509.1746454</v>
      </c>
      <c r="AP339">
        <f t="shared" si="161"/>
        <v>7988262715.3330622</v>
      </c>
      <c r="AQ339">
        <f t="shared" si="162"/>
        <v>7763379612.2538538</v>
      </c>
      <c r="AR339">
        <f t="shared" si="163"/>
        <v>38.063850238880647</v>
      </c>
      <c r="AS339">
        <f t="shared" si="142"/>
        <v>0.16490473714273102</v>
      </c>
      <c r="AT339">
        <f t="shared" si="141"/>
        <v>-0.32009699155154103</v>
      </c>
      <c r="AU339">
        <f t="shared" si="164"/>
        <v>-2.0092197570144887</v>
      </c>
      <c r="AX339">
        <f>AW2*AM339</f>
        <v>12.373200000000001</v>
      </c>
      <c r="AY339">
        <f t="shared" si="165"/>
        <v>14.382419757014489</v>
      </c>
    </row>
    <row r="340" spans="6:51" x14ac:dyDescent="0.25">
      <c r="F340">
        <f t="shared" si="166"/>
        <v>339</v>
      </c>
      <c r="G340">
        <f t="shared" si="168"/>
        <v>1.0328287087862424</v>
      </c>
      <c r="H340">
        <f t="shared" si="167"/>
        <v>3.1732195333373951E-2</v>
      </c>
      <c r="K340">
        <f t="shared" si="144"/>
        <v>1.8035472271654147E-2</v>
      </c>
      <c r="L340">
        <f>ACOS(-J2*K340)</f>
        <v>1.5731324765671502</v>
      </c>
      <c r="N340">
        <f t="shared" si="145"/>
        <v>0.9998374005364471</v>
      </c>
      <c r="O340">
        <f t="shared" si="146"/>
        <v>2.7463938747567293E-2</v>
      </c>
      <c r="P340">
        <f>M2*N340*O340</f>
        <v>2.7231971601266221E-2</v>
      </c>
      <c r="Q340">
        <f t="shared" si="147"/>
        <v>2.7467392447997858E-2</v>
      </c>
      <c r="S340">
        <f t="shared" si="148"/>
        <v>1.8032539713537851E-2</v>
      </c>
      <c r="T340">
        <f>Q340*R2*S340</f>
        <v>6.3625906594319881E-5</v>
      </c>
      <c r="U340">
        <f>D2*E2*G2*(P340+T340)</f>
        <v>1059620.9657523471</v>
      </c>
      <c r="V340">
        <f t="shared" si="149"/>
        <v>1059.620965752347</v>
      </c>
      <c r="W340" s="2">
        <v>21.5</v>
      </c>
      <c r="X340">
        <f t="shared" si="150"/>
        <v>371.30500000000001</v>
      </c>
      <c r="Y340" s="6">
        <f t="shared" si="151"/>
        <v>294.8</v>
      </c>
      <c r="Z340">
        <f t="shared" si="152"/>
        <v>2.1522831732713339</v>
      </c>
      <c r="AA340" s="2">
        <v>34.5</v>
      </c>
      <c r="AB340">
        <f t="shared" si="153"/>
        <v>595.81499999999994</v>
      </c>
      <c r="AC340" s="6">
        <f t="shared" si="143"/>
        <v>307.8</v>
      </c>
      <c r="AD340">
        <f t="shared" si="154"/>
        <v>4.2322575139029901</v>
      </c>
      <c r="AE340" s="8">
        <v>0</v>
      </c>
      <c r="AF340">
        <f t="shared" si="155"/>
        <v>0</v>
      </c>
      <c r="AG340" s="8">
        <v>89</v>
      </c>
      <c r="AH340">
        <f t="shared" si="156"/>
        <v>0.89</v>
      </c>
      <c r="AI340">
        <f>((Z340*(AH340)+AD340*(AF340))/2)</f>
        <v>0.95776601210574364</v>
      </c>
      <c r="AL340">
        <f t="shared" si="158"/>
        <v>797.99997247118552</v>
      </c>
      <c r="AM340">
        <v>19.224</v>
      </c>
      <c r="AN340">
        <f t="shared" si="159"/>
        <v>2.4090226394956608E-2</v>
      </c>
      <c r="AO340" s="6">
        <f t="shared" si="160"/>
        <v>7538496509.1746454</v>
      </c>
      <c r="AP340">
        <f t="shared" si="161"/>
        <v>8959507612.9412384</v>
      </c>
      <c r="AQ340">
        <f t="shared" si="162"/>
        <v>8249002061.0579414</v>
      </c>
      <c r="AR340">
        <f t="shared" si="163"/>
        <v>40.444857105367085</v>
      </c>
      <c r="AS340">
        <f t="shared" si="142"/>
        <v>0.20298827116895221</v>
      </c>
      <c r="AT340">
        <f t="shared" si="141"/>
        <v>-0.31747819436680857</v>
      </c>
      <c r="AU340">
        <f t="shared" si="164"/>
        <v>-2.6064425192473726</v>
      </c>
      <c r="AX340">
        <f>AW2*AM340</f>
        <v>13.456799999999999</v>
      </c>
      <c r="AY340">
        <f t="shared" si="165"/>
        <v>16.063242519247371</v>
      </c>
    </row>
    <row r="341" spans="6:51" x14ac:dyDescent="0.25">
      <c r="F341">
        <f t="shared" si="166"/>
        <v>340</v>
      </c>
      <c r="G341">
        <f t="shared" si="168"/>
        <v>1.0328276976097226</v>
      </c>
      <c r="H341">
        <f t="shared" si="167"/>
        <v>3.1854803974984337E-2</v>
      </c>
      <c r="K341">
        <f t="shared" si="144"/>
        <v>1.8035454610448167E-2</v>
      </c>
      <c r="L341">
        <f>ACOS(-J2*K341)</f>
        <v>1.5731324742794754</v>
      </c>
      <c r="N341">
        <f t="shared" si="145"/>
        <v>0.99983740085481976</v>
      </c>
      <c r="O341">
        <f t="shared" si="146"/>
        <v>2.7463938707638833E-2</v>
      </c>
      <c r="P341">
        <f>M2*N341*O341</f>
        <v>2.7231971570346337E-2</v>
      </c>
      <c r="Q341">
        <f t="shared" si="147"/>
        <v>2.7467392408054334E-2</v>
      </c>
      <c r="S341">
        <f t="shared" si="148"/>
        <v>1.803252206094557E-2</v>
      </c>
      <c r="T341">
        <f>Q341*R2*S341</f>
        <v>6.362584421649184E-5</v>
      </c>
      <c r="U341">
        <f>D2*E2*G2*(P341+T341)</f>
        <v>1059620.9621305098</v>
      </c>
      <c r="V341">
        <f t="shared" si="149"/>
        <v>1059.6209621305097</v>
      </c>
      <c r="W341" s="2">
        <v>21</v>
      </c>
      <c r="X341">
        <f t="shared" si="150"/>
        <v>362.67</v>
      </c>
      <c r="Y341" s="6">
        <f t="shared" si="151"/>
        <v>294.3</v>
      </c>
      <c r="Z341">
        <f t="shared" si="152"/>
        <v>2.0945280629249932</v>
      </c>
      <c r="AA341" s="2">
        <v>35</v>
      </c>
      <c r="AB341">
        <f t="shared" si="153"/>
        <v>604.44999999999993</v>
      </c>
      <c r="AC341" s="6">
        <f t="shared" si="143"/>
        <v>308.3</v>
      </c>
      <c r="AD341">
        <f t="shared" si="154"/>
        <v>4.3388295745269367</v>
      </c>
      <c r="AE341" s="8">
        <v>0</v>
      </c>
      <c r="AF341">
        <f t="shared" si="155"/>
        <v>0</v>
      </c>
      <c r="AG341" s="8">
        <v>81</v>
      </c>
      <c r="AH341">
        <f t="shared" si="156"/>
        <v>0.81</v>
      </c>
      <c r="AI341">
        <f t="shared" ref="AI341:AI366" si="169">((Z341*(AH341)+AD341*(AF341))/2)</f>
        <v>0.84828386548462231</v>
      </c>
      <c r="AL341">
        <f t="shared" si="158"/>
        <v>797.9999697435818</v>
      </c>
      <c r="AM341">
        <v>20.015999999999998</v>
      </c>
      <c r="AN341">
        <f t="shared" si="159"/>
        <v>2.5082707717935956E-2</v>
      </c>
      <c r="AO341" s="6">
        <f t="shared" si="160"/>
        <v>7487459175.1471529</v>
      </c>
      <c r="AP341">
        <f t="shared" si="161"/>
        <v>9017892663.8373318</v>
      </c>
      <c r="AQ341">
        <f t="shared" si="162"/>
        <v>8252675919.4922428</v>
      </c>
      <c r="AR341">
        <f t="shared" si="163"/>
        <v>40.46287003327047</v>
      </c>
      <c r="AS341">
        <f t="shared" si="142"/>
        <v>0.2110567420781583</v>
      </c>
      <c r="AT341">
        <f t="shared" si="141"/>
        <v>-0.31613834458078643</v>
      </c>
      <c r="AU341">
        <f t="shared" si="164"/>
        <v>-2.6998092990928848</v>
      </c>
      <c r="AX341">
        <f>AW2*AM341</f>
        <v>14.011199999999997</v>
      </c>
      <c r="AY341">
        <f t="shared" si="165"/>
        <v>16.711009299092883</v>
      </c>
    </row>
    <row r="342" spans="6:51" x14ac:dyDescent="0.25">
      <c r="F342">
        <f t="shared" si="166"/>
        <v>341</v>
      </c>
      <c r="G342">
        <f t="shared" si="168"/>
        <v>1.0328266834651729</v>
      </c>
      <c r="H342">
        <f t="shared" si="167"/>
        <v>3.1977409736526678E-2</v>
      </c>
      <c r="K342">
        <f t="shared" si="144"/>
        <v>1.8035436897402602E-2</v>
      </c>
      <c r="L342">
        <f>ACOS(-J2*K342)</f>
        <v>1.5731324719850857</v>
      </c>
      <c r="N342">
        <f t="shared" si="145"/>
        <v>0.99983740117412656</v>
      </c>
      <c r="O342">
        <f t="shared" si="146"/>
        <v>2.7463938667593172E-2</v>
      </c>
      <c r="P342">
        <f>M2*N342*O342</f>
        <v>2.7231971539335674E-2</v>
      </c>
      <c r="Q342">
        <f t="shared" si="147"/>
        <v>2.7467392367993559E-2</v>
      </c>
      <c r="S342">
        <f t="shared" si="148"/>
        <v>1.803250435653897E-2</v>
      </c>
      <c r="T342">
        <f>Q342*R2*S342</f>
        <v>6.3625781655571041E-5</v>
      </c>
      <c r="U342">
        <f>D2*E2*G2*(P342+T342)</f>
        <v>1059620.9584980409</v>
      </c>
      <c r="V342">
        <f t="shared" si="149"/>
        <v>1059.6209584980409</v>
      </c>
      <c r="W342" s="2">
        <v>18</v>
      </c>
      <c r="X342">
        <f t="shared" si="150"/>
        <v>310.86</v>
      </c>
      <c r="Y342" s="6">
        <f t="shared" si="151"/>
        <v>291.3</v>
      </c>
      <c r="Z342">
        <f t="shared" si="152"/>
        <v>1.7756411433293229</v>
      </c>
      <c r="AA342" s="2">
        <v>37</v>
      </c>
      <c r="AB342">
        <f t="shared" si="153"/>
        <v>638.99</v>
      </c>
      <c r="AC342" s="6">
        <f t="shared" si="143"/>
        <v>310.3</v>
      </c>
      <c r="AD342">
        <f t="shared" si="154"/>
        <v>4.788798388308213</v>
      </c>
      <c r="AE342" s="8">
        <v>8</v>
      </c>
      <c r="AF342">
        <f t="shared" si="155"/>
        <v>0.08</v>
      </c>
      <c r="AG342" s="8">
        <v>93</v>
      </c>
      <c r="AH342">
        <f t="shared" si="156"/>
        <v>0.93</v>
      </c>
      <c r="AI342">
        <f t="shared" si="169"/>
        <v>1.0172250671804637</v>
      </c>
      <c r="AL342">
        <f t="shared" si="158"/>
        <v>797.99996700797146</v>
      </c>
      <c r="AM342">
        <v>18.540000000000003</v>
      </c>
      <c r="AN342">
        <f t="shared" si="159"/>
        <v>2.3233083667301455E-2</v>
      </c>
      <c r="AO342" s="6">
        <f t="shared" si="160"/>
        <v>7186655762.2100019</v>
      </c>
      <c r="AP342">
        <f t="shared" si="161"/>
        <v>9254291006.0396996</v>
      </c>
      <c r="AQ342">
        <f t="shared" si="162"/>
        <v>8220473384.1248512</v>
      </c>
      <c r="AR342">
        <f t="shared" si="163"/>
        <v>40.304981002364144</v>
      </c>
      <c r="AS342">
        <f t="shared" si="142"/>
        <v>0.19879939335563362</v>
      </c>
      <c r="AT342">
        <f t="shared" ref="AT342:AT366" si="170">(1.35*(AN342))-0.35</f>
        <v>-0.31863533704914304</v>
      </c>
      <c r="AU342">
        <f t="shared" si="164"/>
        <v>-2.5530993409561789</v>
      </c>
      <c r="AX342">
        <f>AW2*AM342</f>
        <v>12.978000000000002</v>
      </c>
      <c r="AY342">
        <f t="shared" si="165"/>
        <v>15.53109934095618</v>
      </c>
    </row>
    <row r="343" spans="6:51" x14ac:dyDescent="0.25">
      <c r="F343">
        <f t="shared" si="166"/>
        <v>342</v>
      </c>
      <c r="G343">
        <f t="shared" si="168"/>
        <v>1.0328256663526856</v>
      </c>
      <c r="H343">
        <f t="shared" si="167"/>
        <v>3.2100012606915883E-2</v>
      </c>
      <c r="K343">
        <f t="shared" si="144"/>
        <v>1.8035419132519059E-2</v>
      </c>
      <c r="L343">
        <f>ACOS(-J2*K343)</f>
        <v>1.5731324696839812</v>
      </c>
      <c r="N343">
        <f t="shared" si="145"/>
        <v>0.99983740149436762</v>
      </c>
      <c r="O343">
        <f t="shared" si="146"/>
        <v>2.7463938627430313E-2</v>
      </c>
      <c r="P343">
        <f>M2*N343*O343</f>
        <v>2.7231971508234257E-2</v>
      </c>
      <c r="Q343">
        <f t="shared" si="147"/>
        <v>2.7467392327815546E-2</v>
      </c>
      <c r="S343">
        <f t="shared" si="148"/>
        <v>1.8032486600319655E-2</v>
      </c>
      <c r="T343">
        <f>Q343*R2*S343</f>
        <v>6.3625718911563175E-5</v>
      </c>
      <c r="U343">
        <f>D2*E2*G2*(P343+T343)</f>
        <v>1059620.9548549412</v>
      </c>
      <c r="V343">
        <f t="shared" si="149"/>
        <v>1059.6209548549411</v>
      </c>
      <c r="W343" s="2">
        <v>18.5</v>
      </c>
      <c r="X343">
        <f t="shared" si="150"/>
        <v>319.495</v>
      </c>
      <c r="Y343" s="6">
        <f t="shared" si="151"/>
        <v>291.8</v>
      </c>
      <c r="Z343">
        <f t="shared" si="152"/>
        <v>1.8256301082478008</v>
      </c>
      <c r="AA343" s="2">
        <v>34</v>
      </c>
      <c r="AB343">
        <f t="shared" si="153"/>
        <v>587.17999999999995</v>
      </c>
      <c r="AC343" s="6">
        <f t="shared" si="143"/>
        <v>307.3</v>
      </c>
      <c r="AD343">
        <f t="shared" si="154"/>
        <v>4.1279690380750855</v>
      </c>
      <c r="AE343" s="8">
        <v>15</v>
      </c>
      <c r="AF343">
        <f t="shared" si="155"/>
        <v>0.15</v>
      </c>
      <c r="AG343" s="8">
        <v>93</v>
      </c>
      <c r="AH343">
        <f t="shared" si="156"/>
        <v>0.93</v>
      </c>
      <c r="AI343">
        <f t="shared" si="169"/>
        <v>1.158515678190859</v>
      </c>
      <c r="AL343">
        <f t="shared" si="158"/>
        <v>797.99996426435507</v>
      </c>
      <c r="AM343">
        <v>18.971999999999998</v>
      </c>
      <c r="AN343">
        <f t="shared" si="159"/>
        <v>2.3774437154880756E-2</v>
      </c>
      <c r="AO343" s="6">
        <f t="shared" si="160"/>
        <v>7236148749.5366955</v>
      </c>
      <c r="AP343">
        <f t="shared" si="161"/>
        <v>8901406526.1969452</v>
      </c>
      <c r="AQ343">
        <f t="shared" si="162"/>
        <v>8068777637.8668203</v>
      </c>
      <c r="AR343">
        <f t="shared" si="163"/>
        <v>39.561216758461022</v>
      </c>
      <c r="AS343">
        <f t="shared" si="142"/>
        <v>0.18931188735490501</v>
      </c>
      <c r="AT343">
        <f t="shared" si="170"/>
        <v>-0.31790450984091095</v>
      </c>
      <c r="AU343">
        <f t="shared" si="164"/>
        <v>-2.3809167733513306</v>
      </c>
      <c r="AX343">
        <f>AW2*AM343</f>
        <v>13.280399999999998</v>
      </c>
      <c r="AY343">
        <f t="shared" si="165"/>
        <v>15.661316773351329</v>
      </c>
    </row>
    <row r="344" spans="6:51" x14ac:dyDescent="0.25">
      <c r="F344">
        <f t="shared" si="166"/>
        <v>343</v>
      </c>
      <c r="G344">
        <f t="shared" si="168"/>
        <v>1.032824646272352</v>
      </c>
      <c r="H344">
        <f t="shared" si="167"/>
        <v>3.2222612575067151E-2</v>
      </c>
      <c r="K344">
        <f t="shared" si="144"/>
        <v>1.8035401315799133E-2</v>
      </c>
      <c r="L344">
        <f>ACOS(-J2*K344)</f>
        <v>1.5731324673761624</v>
      </c>
      <c r="N344">
        <f t="shared" si="145"/>
        <v>0.99983740181554281</v>
      </c>
      <c r="O344">
        <f t="shared" si="146"/>
        <v>2.7463938587150263E-2</v>
      </c>
      <c r="P344">
        <f>M2*N344*O344</f>
        <v>2.7231971477042077E-2</v>
      </c>
      <c r="Q344">
        <f t="shared" si="147"/>
        <v>2.7467392287520296E-2</v>
      </c>
      <c r="S344">
        <f t="shared" si="148"/>
        <v>1.8032468792289223E-2</v>
      </c>
      <c r="T344">
        <f>Q344*R2*S344</f>
        <v>6.3625655984473882E-5</v>
      </c>
      <c r="U344">
        <f>D2*E2*G2*(P344+T344)</f>
        <v>1059620.951201211</v>
      </c>
      <c r="V344">
        <f t="shared" si="149"/>
        <v>1059.620951201211</v>
      </c>
      <c r="W344" s="2">
        <v>20</v>
      </c>
      <c r="X344">
        <f t="shared" si="150"/>
        <v>345.4</v>
      </c>
      <c r="Y344" s="6">
        <f t="shared" si="151"/>
        <v>293.3</v>
      </c>
      <c r="Z344">
        <f t="shared" si="152"/>
        <v>1.9830739015404046</v>
      </c>
      <c r="AA344" s="2">
        <v>31</v>
      </c>
      <c r="AB344">
        <f t="shared" si="153"/>
        <v>535.37</v>
      </c>
      <c r="AC344" s="6">
        <f t="shared" si="143"/>
        <v>304.3</v>
      </c>
      <c r="AD344">
        <f t="shared" si="154"/>
        <v>3.5479274662728466</v>
      </c>
      <c r="AE344" s="8">
        <v>10</v>
      </c>
      <c r="AF344">
        <f t="shared" si="155"/>
        <v>0.1</v>
      </c>
      <c r="AG344" s="8">
        <v>93</v>
      </c>
      <c r="AH344">
        <f t="shared" si="156"/>
        <v>0.93</v>
      </c>
      <c r="AI344">
        <f t="shared" si="169"/>
        <v>1.0995257375299305</v>
      </c>
      <c r="AL344">
        <f t="shared" si="158"/>
        <v>797.99996151273285</v>
      </c>
      <c r="AM344">
        <v>17.784000000000002</v>
      </c>
      <c r="AN344">
        <f t="shared" si="159"/>
        <v>2.2285715360546722E-2</v>
      </c>
      <c r="AO344" s="6">
        <f t="shared" si="160"/>
        <v>7386162396.6875706</v>
      </c>
      <c r="AP344">
        <f t="shared" si="161"/>
        <v>8558711713.0389957</v>
      </c>
      <c r="AQ344">
        <f t="shared" si="162"/>
        <v>7972437054.8632832</v>
      </c>
      <c r="AR344">
        <f t="shared" si="163"/>
        <v>39.088858879994682</v>
      </c>
      <c r="AS344">
        <f t="shared" si="142"/>
        <v>0.19319841807532648</v>
      </c>
      <c r="AT344">
        <f t="shared" si="170"/>
        <v>-0.31991428426326191</v>
      </c>
      <c r="AU344">
        <f t="shared" si="164"/>
        <v>-2.4159625068342372</v>
      </c>
      <c r="AX344">
        <f>AW2*AM344</f>
        <v>12.4488</v>
      </c>
      <c r="AY344">
        <f t="shared" si="165"/>
        <v>14.864762506834237</v>
      </c>
    </row>
    <row r="345" spans="6:51" x14ac:dyDescent="0.25">
      <c r="F345">
        <f t="shared" si="166"/>
        <v>344</v>
      </c>
      <c r="G345">
        <f t="shared" si="168"/>
        <v>1.0328236232242647</v>
      </c>
      <c r="H345">
        <f t="shared" si="167"/>
        <v>3.2345209629895927E-2</v>
      </c>
      <c r="K345">
        <f t="shared" si="144"/>
        <v>1.8035383447244435E-2</v>
      </c>
      <c r="L345">
        <f>ACOS(-J2*K345)</f>
        <v>1.5731324650616294</v>
      </c>
      <c r="N345">
        <f t="shared" si="145"/>
        <v>0.99983740213765193</v>
      </c>
      <c r="O345">
        <f t="shared" si="146"/>
        <v>2.7463938546753025E-2</v>
      </c>
      <c r="P345">
        <f>M2*N345*O345</f>
        <v>2.7231971445759139E-2</v>
      </c>
      <c r="Q345">
        <f t="shared" si="147"/>
        <v>2.7467392247107814E-2</v>
      </c>
      <c r="S345">
        <f t="shared" si="148"/>
        <v>1.8032450932449286E-2</v>
      </c>
      <c r="T345">
        <f>Q345*R2*S345</f>
        <v>6.3625592874308866E-5</v>
      </c>
      <c r="U345">
        <f>D2*E2*G2*(P345+T345)</f>
        <v>1059620.9475368503</v>
      </c>
      <c r="V345">
        <f t="shared" si="149"/>
        <v>1059.6209475368503</v>
      </c>
      <c r="W345" s="2">
        <v>21</v>
      </c>
      <c r="X345">
        <f t="shared" si="150"/>
        <v>362.67</v>
      </c>
      <c r="Y345" s="6">
        <f t="shared" si="151"/>
        <v>294.3</v>
      </c>
      <c r="Z345">
        <f t="shared" si="152"/>
        <v>2.0945280629249932</v>
      </c>
      <c r="AA345" s="2">
        <v>33.5</v>
      </c>
      <c r="AB345">
        <f t="shared" si="153"/>
        <v>578.54499999999996</v>
      </c>
      <c r="AC345" s="6">
        <f t="shared" si="143"/>
        <v>306.8</v>
      </c>
      <c r="AD345">
        <f t="shared" si="154"/>
        <v>4.02592295454017</v>
      </c>
      <c r="AE345" s="8">
        <v>23</v>
      </c>
      <c r="AF345">
        <f t="shared" si="155"/>
        <v>0.23</v>
      </c>
      <c r="AG345" s="8">
        <v>93</v>
      </c>
      <c r="AH345">
        <f t="shared" si="156"/>
        <v>0.93</v>
      </c>
      <c r="AI345">
        <f t="shared" si="169"/>
        <v>1.4369366890322415</v>
      </c>
      <c r="AL345">
        <f t="shared" si="158"/>
        <v>797.99995875310481</v>
      </c>
      <c r="AM345">
        <v>18.791999999999998</v>
      </c>
      <c r="AN345">
        <f t="shared" si="159"/>
        <v>2.3548873397641494E-2</v>
      </c>
      <c r="AO345" s="6">
        <f t="shared" si="160"/>
        <v>7487459175.1471529</v>
      </c>
      <c r="AP345">
        <f t="shared" si="161"/>
        <v>8843588481.3744526</v>
      </c>
      <c r="AQ345">
        <f t="shared" si="162"/>
        <v>8165523828.2608032</v>
      </c>
      <c r="AR345">
        <f t="shared" si="163"/>
        <v>40.03556332996272</v>
      </c>
      <c r="AS345">
        <f t="shared" si="142"/>
        <v>0.17217878827444985</v>
      </c>
      <c r="AT345">
        <f t="shared" si="170"/>
        <v>-0.31820902091318398</v>
      </c>
      <c r="AU345">
        <f t="shared" si="164"/>
        <v>-2.1935022192778475</v>
      </c>
      <c r="AX345">
        <f>AW2*AM345</f>
        <v>13.154399999999997</v>
      </c>
      <c r="AY345">
        <f t="shared" si="165"/>
        <v>15.347902219277845</v>
      </c>
    </row>
    <row r="346" spans="6:51" x14ac:dyDescent="0.25">
      <c r="F346">
        <f t="shared" si="166"/>
        <v>345</v>
      </c>
      <c r="G346">
        <f t="shared" si="168"/>
        <v>1.0328225972085161</v>
      </c>
      <c r="H346">
        <f t="shared" si="167"/>
        <v>3.246780376031793E-2</v>
      </c>
      <c r="K346">
        <f t="shared" si="144"/>
        <v>1.8035365526856594E-2</v>
      </c>
      <c r="L346">
        <f>ACOS(-J2*K346)</f>
        <v>1.5731324627403824</v>
      </c>
      <c r="N346">
        <f t="shared" si="145"/>
        <v>0.9998374024606953</v>
      </c>
      <c r="O346">
        <f t="shared" si="146"/>
        <v>2.7463938506238603E-2</v>
      </c>
      <c r="P346">
        <f>M2*N346*O346</f>
        <v>2.723197141438545E-2</v>
      </c>
      <c r="Q346">
        <f t="shared" si="147"/>
        <v>2.7467392206578106E-2</v>
      </c>
      <c r="S346">
        <f t="shared" si="148"/>
        <v>1.8032433020801465E-2</v>
      </c>
      <c r="T346">
        <f>Q346*R2*S346</f>
        <v>6.3625529581073874E-5</v>
      </c>
      <c r="U346">
        <f>D2*E2*G2*(P346+T346)</f>
        <v>1059620.9438618601</v>
      </c>
      <c r="V346">
        <f t="shared" si="149"/>
        <v>1059.62094386186</v>
      </c>
      <c r="W346" s="2">
        <v>22.2</v>
      </c>
      <c r="X346">
        <f t="shared" si="150"/>
        <v>383.39400000000001</v>
      </c>
      <c r="Y346" s="6">
        <f t="shared" si="151"/>
        <v>295.5</v>
      </c>
      <c r="Z346">
        <f t="shared" si="152"/>
        <v>2.2354798851418054</v>
      </c>
      <c r="AA346" s="2">
        <v>29.5</v>
      </c>
      <c r="AB346">
        <f t="shared" si="153"/>
        <v>509.46499999999997</v>
      </c>
      <c r="AC346" s="6">
        <f t="shared" si="143"/>
        <v>302.8</v>
      </c>
      <c r="AD346">
        <f t="shared" si="154"/>
        <v>3.2855284428483555</v>
      </c>
      <c r="AE346" s="8">
        <v>19</v>
      </c>
      <c r="AF346">
        <f t="shared" si="155"/>
        <v>0.19</v>
      </c>
      <c r="AG346" s="8">
        <v>93</v>
      </c>
      <c r="AH346">
        <f t="shared" si="156"/>
        <v>0.93</v>
      </c>
      <c r="AI346">
        <f t="shared" si="169"/>
        <v>1.3516233486615334</v>
      </c>
      <c r="AL346">
        <f t="shared" si="158"/>
        <v>797.99995598547162</v>
      </c>
      <c r="AM346">
        <v>18.828000000000003</v>
      </c>
      <c r="AN346">
        <f t="shared" si="159"/>
        <v>2.3593986263757118E-2</v>
      </c>
      <c r="AO346" s="6">
        <f t="shared" si="160"/>
        <v>7610386570.7108774</v>
      </c>
      <c r="AP346">
        <f t="shared" si="161"/>
        <v>8391123459.3793173</v>
      </c>
      <c r="AQ346">
        <f t="shared" si="162"/>
        <v>8000755015.0450974</v>
      </c>
      <c r="AR346">
        <f t="shared" si="163"/>
        <v>39.227701838766116</v>
      </c>
      <c r="AS346">
        <f t="shared" si="142"/>
        <v>0.17723692791739876</v>
      </c>
      <c r="AT346">
        <f t="shared" si="170"/>
        <v>-0.31814811854392788</v>
      </c>
      <c r="AU346">
        <f t="shared" si="164"/>
        <v>-2.2119557700836552</v>
      </c>
      <c r="AX346">
        <f>AW2*AM346</f>
        <v>13.179600000000001</v>
      </c>
      <c r="AY346">
        <f t="shared" si="165"/>
        <v>15.391555770083656</v>
      </c>
    </row>
    <row r="347" spans="6:51" x14ac:dyDescent="0.25">
      <c r="F347">
        <f t="shared" si="166"/>
        <v>346</v>
      </c>
      <c r="G347">
        <f t="shared" si="168"/>
        <v>1.0328215682251989</v>
      </c>
      <c r="H347">
        <f t="shared" si="167"/>
        <v>3.2590394955249118E-2</v>
      </c>
      <c r="K347">
        <f t="shared" si="144"/>
        <v>1.8035347554637215E-2</v>
      </c>
      <c r="L347">
        <f>ACOS(-J2*K347)</f>
        <v>1.5731324604124215</v>
      </c>
      <c r="N347">
        <f t="shared" si="145"/>
        <v>0.99983740278467259</v>
      </c>
      <c r="O347">
        <f t="shared" si="146"/>
        <v>2.7463938465607001E-2</v>
      </c>
      <c r="P347">
        <f>M2*N347*O347</f>
        <v>2.7231971382921005E-2</v>
      </c>
      <c r="Q347">
        <f t="shared" si="147"/>
        <v>2.7467392165931168E-2</v>
      </c>
      <c r="S347">
        <f t="shared" si="148"/>
        <v>1.8032415057347369E-2</v>
      </c>
      <c r="T347">
        <f>Q347*R2*S347</f>
        <v>6.3625466104774557E-5</v>
      </c>
      <c r="U347">
        <f>D2*E2*G2*(P347+T347)</f>
        <v>1059620.9401762399</v>
      </c>
      <c r="V347">
        <f t="shared" si="149"/>
        <v>1059.6209401762399</v>
      </c>
      <c r="W347" s="2">
        <v>20</v>
      </c>
      <c r="X347">
        <f t="shared" si="150"/>
        <v>345.4</v>
      </c>
      <c r="Y347" s="6">
        <f t="shared" si="151"/>
        <v>293.3</v>
      </c>
      <c r="Z347">
        <f t="shared" si="152"/>
        <v>1.9830739015404046</v>
      </c>
      <c r="AA347" s="2">
        <v>34.5</v>
      </c>
      <c r="AB347">
        <f t="shared" si="153"/>
        <v>595.81499999999994</v>
      </c>
      <c r="AC347" s="6">
        <f t="shared" si="143"/>
        <v>307.8</v>
      </c>
      <c r="AD347">
        <f t="shared" si="154"/>
        <v>4.2322575139029901</v>
      </c>
      <c r="AE347" s="8">
        <v>21</v>
      </c>
      <c r="AF347">
        <f t="shared" si="155"/>
        <v>0.21</v>
      </c>
      <c r="AG347" s="8">
        <v>92</v>
      </c>
      <c r="AH347">
        <f t="shared" si="156"/>
        <v>0.92</v>
      </c>
      <c r="AI347">
        <f t="shared" si="169"/>
        <v>1.3566010336684002</v>
      </c>
      <c r="AL347">
        <f t="shared" si="158"/>
        <v>797.99995320983305</v>
      </c>
      <c r="AM347">
        <v>18.503999999999998</v>
      </c>
      <c r="AN347">
        <f t="shared" si="159"/>
        <v>2.3187971284422362E-2</v>
      </c>
      <c r="AO347" s="6">
        <f t="shared" si="160"/>
        <v>7386162396.6875706</v>
      </c>
      <c r="AP347">
        <f t="shared" si="161"/>
        <v>8959507612.9412384</v>
      </c>
      <c r="AQ347">
        <f t="shared" si="162"/>
        <v>8172835004.8144045</v>
      </c>
      <c r="AR347">
        <f t="shared" si="163"/>
        <v>40.07141002860503</v>
      </c>
      <c r="AS347">
        <f t="shared" si="142"/>
        <v>0.176937495849289</v>
      </c>
      <c r="AT347">
        <f t="shared" si="170"/>
        <v>-0.31869623876602982</v>
      </c>
      <c r="AU347">
        <f t="shared" si="164"/>
        <v>-2.2595993395099616</v>
      </c>
      <c r="AX347">
        <f>AW2*AM347</f>
        <v>12.952799999999998</v>
      </c>
      <c r="AY347">
        <f t="shared" si="165"/>
        <v>15.212399339509959</v>
      </c>
    </row>
    <row r="348" spans="6:51" x14ac:dyDescent="0.25">
      <c r="F348">
        <f t="shared" si="166"/>
        <v>347</v>
      </c>
      <c r="G348">
        <f t="shared" si="168"/>
        <v>1.0328205362744063</v>
      </c>
      <c r="H348">
        <f t="shared" si="167"/>
        <v>3.2712983203605744E-2</v>
      </c>
      <c r="K348">
        <f t="shared" si="144"/>
        <v>1.8035329530587937E-2</v>
      </c>
      <c r="L348">
        <f>ACOS(-J2*K348)</f>
        <v>1.5731324580777473</v>
      </c>
      <c r="N348">
        <f t="shared" si="145"/>
        <v>0.9998374031095838</v>
      </c>
      <c r="O348">
        <f t="shared" si="146"/>
        <v>2.7463938424858225E-2</v>
      </c>
      <c r="P348">
        <f>M2*N348*O348</f>
        <v>2.7231971351365816E-2</v>
      </c>
      <c r="Q348">
        <f t="shared" si="147"/>
        <v>2.7467392125167016E-2</v>
      </c>
      <c r="S348">
        <f t="shared" si="148"/>
        <v>1.8032397042088633E-2</v>
      </c>
      <c r="T348">
        <f>Q348*R2*S348</f>
        <v>6.3625402445416715E-5</v>
      </c>
      <c r="U348">
        <f>D2*E2*G2*(P348+T348)</f>
        <v>1059620.9364799908</v>
      </c>
      <c r="V348">
        <f t="shared" si="149"/>
        <v>1059.6209364799909</v>
      </c>
      <c r="W348" s="2">
        <v>20</v>
      </c>
      <c r="X348">
        <f t="shared" si="150"/>
        <v>345.4</v>
      </c>
      <c r="Y348" s="6">
        <f t="shared" si="151"/>
        <v>293.3</v>
      </c>
      <c r="Z348">
        <f t="shared" si="152"/>
        <v>1.9830739015404046</v>
      </c>
      <c r="AA348" s="2">
        <v>33.5</v>
      </c>
      <c r="AB348">
        <f t="shared" si="153"/>
        <v>578.54499999999996</v>
      </c>
      <c r="AC348" s="6">
        <f t="shared" si="143"/>
        <v>306.8</v>
      </c>
      <c r="AD348">
        <f t="shared" si="154"/>
        <v>4.02592295454017</v>
      </c>
      <c r="AE348" s="8">
        <v>22</v>
      </c>
      <c r="AF348">
        <f t="shared" si="155"/>
        <v>0.22</v>
      </c>
      <c r="AG348" s="8">
        <v>97</v>
      </c>
      <c r="AH348">
        <f t="shared" si="156"/>
        <v>0.97</v>
      </c>
      <c r="AI348">
        <f t="shared" si="169"/>
        <v>1.4046423672465149</v>
      </c>
      <c r="AL348">
        <f t="shared" si="158"/>
        <v>797.99995042619003</v>
      </c>
      <c r="AM348">
        <v>19.116</v>
      </c>
      <c r="AN348">
        <f t="shared" si="159"/>
        <v>2.3954888706184337E-2</v>
      </c>
      <c r="AO348" s="6">
        <f t="shared" si="160"/>
        <v>7386162396.6875706</v>
      </c>
      <c r="AP348">
        <f t="shared" si="161"/>
        <v>8843588481.3744526</v>
      </c>
      <c r="AQ348">
        <f t="shared" si="162"/>
        <v>8114875439.0310116</v>
      </c>
      <c r="AR348">
        <f t="shared" si="163"/>
        <v>39.787234277569048</v>
      </c>
      <c r="AS348">
        <f t="shared" si="142"/>
        <v>0.17407534722642423</v>
      </c>
      <c r="AT348">
        <f t="shared" si="170"/>
        <v>-0.31766090024665111</v>
      </c>
      <c r="AU348">
        <f t="shared" si="164"/>
        <v>-2.2001119688466844</v>
      </c>
      <c r="AX348">
        <f>AW2*AM348</f>
        <v>13.3812</v>
      </c>
      <c r="AY348">
        <f t="shared" si="165"/>
        <v>15.581311968846684</v>
      </c>
    </row>
    <row r="349" spans="6:51" x14ac:dyDescent="0.25">
      <c r="F349">
        <f t="shared" si="166"/>
        <v>348</v>
      </c>
      <c r="G349">
        <f t="shared" si="168"/>
        <v>1.0328195013562316</v>
      </c>
      <c r="H349">
        <f t="shared" si="167"/>
        <v>3.2835568494304322E-2</v>
      </c>
      <c r="K349">
        <f t="shared" si="144"/>
        <v>1.8035311454710382E-2</v>
      </c>
      <c r="L349">
        <f>ACOS(-J2*K349)</f>
        <v>1.5731324557363595</v>
      </c>
      <c r="N349">
        <f t="shared" si="145"/>
        <v>0.99983740343542915</v>
      </c>
      <c r="O349">
        <f t="shared" si="146"/>
        <v>2.7463938383992272E-2</v>
      </c>
      <c r="P349">
        <f>M2*N349*O349</f>
        <v>2.723197131971988E-2</v>
      </c>
      <c r="Q349">
        <f t="shared" si="147"/>
        <v>2.7467392084285645E-2</v>
      </c>
      <c r="S349">
        <f t="shared" si="148"/>
        <v>1.803237897502688E-2</v>
      </c>
      <c r="T349">
        <f>Q349*R2*S349</f>
        <v>6.3625338603006095E-5</v>
      </c>
      <c r="U349">
        <f>D2*E2*G2*(P349+T349)</f>
        <v>1059620.9327731126</v>
      </c>
      <c r="V349">
        <f t="shared" si="149"/>
        <v>1059.6209327731126</v>
      </c>
      <c r="W349" s="2">
        <v>20</v>
      </c>
      <c r="X349">
        <f t="shared" si="150"/>
        <v>345.4</v>
      </c>
      <c r="Y349" s="6">
        <f t="shared" si="151"/>
        <v>293.3</v>
      </c>
      <c r="Z349">
        <f t="shared" si="152"/>
        <v>1.9830739015404046</v>
      </c>
      <c r="AA349" s="2">
        <v>35.5</v>
      </c>
      <c r="AB349">
        <f t="shared" si="153"/>
        <v>613.08500000000004</v>
      </c>
      <c r="AC349" s="6">
        <f t="shared" si="143"/>
        <v>308.8</v>
      </c>
      <c r="AD349">
        <f t="shared" si="154"/>
        <v>4.4477270053696518</v>
      </c>
      <c r="AE349" s="8">
        <v>49</v>
      </c>
      <c r="AF349">
        <f t="shared" si="155"/>
        <v>0.49</v>
      </c>
      <c r="AG349" s="8">
        <v>93</v>
      </c>
      <c r="AH349">
        <f t="shared" si="156"/>
        <v>0.93</v>
      </c>
      <c r="AI349">
        <f t="shared" si="169"/>
        <v>2.011822480531853</v>
      </c>
      <c r="AL349">
        <f t="shared" si="158"/>
        <v>797.99994763454197</v>
      </c>
      <c r="AM349">
        <v>19.655999999999999</v>
      </c>
      <c r="AN349">
        <f t="shared" si="159"/>
        <v>2.4631580563714284E-2</v>
      </c>
      <c r="AO349" s="6">
        <f t="shared" si="160"/>
        <v>7386162396.6875706</v>
      </c>
      <c r="AP349">
        <f t="shared" si="161"/>
        <v>9076562602.615221</v>
      </c>
      <c r="AQ349">
        <f t="shared" si="162"/>
        <v>8231362499.6513958</v>
      </c>
      <c r="AR349">
        <f t="shared" si="163"/>
        <v>40.358370335790795</v>
      </c>
      <c r="AS349">
        <f t="shared" si="142"/>
        <v>0.14142578057959207</v>
      </c>
      <c r="AT349">
        <f t="shared" si="170"/>
        <v>-0.31674736623898569</v>
      </c>
      <c r="AU349">
        <f t="shared" si="164"/>
        <v>-1.8079033855064492</v>
      </c>
      <c r="AX349">
        <f>AW2*AM349</f>
        <v>13.759199999999998</v>
      </c>
      <c r="AY349">
        <f t="shared" si="165"/>
        <v>15.567103385506448</v>
      </c>
    </row>
    <row r="350" spans="6:51" x14ac:dyDescent="0.25">
      <c r="F350">
        <f t="shared" si="166"/>
        <v>349</v>
      </c>
      <c r="G350">
        <f t="shared" si="168"/>
        <v>1.032818463470768</v>
      </c>
      <c r="H350">
        <f t="shared" si="167"/>
        <v>3.2958150816261599E-2</v>
      </c>
      <c r="K350">
        <f t="shared" si="144"/>
        <v>1.8035293327006183E-2</v>
      </c>
      <c r="L350">
        <f>ACOS(-J2*K350)</f>
        <v>1.5731324533882585</v>
      </c>
      <c r="N350">
        <f t="shared" si="145"/>
        <v>0.99983740376220831</v>
      </c>
      <c r="O350">
        <f t="shared" si="146"/>
        <v>2.7463938343009146E-2</v>
      </c>
      <c r="P350">
        <f>M2*N350*O350</f>
        <v>2.7231971287983193E-2</v>
      </c>
      <c r="Q350">
        <f t="shared" si="147"/>
        <v>2.7467392043287051E-2</v>
      </c>
      <c r="S350">
        <f t="shared" si="148"/>
        <v>1.8032360856163741E-2</v>
      </c>
      <c r="T350">
        <f>Q350*R2*S350</f>
        <v>6.3625274577548444E-5</v>
      </c>
      <c r="U350">
        <f>D2*E2*G2*(P350+T350)</f>
        <v>1059620.9290556055</v>
      </c>
      <c r="V350">
        <f t="shared" si="149"/>
        <v>1059.6209290556055</v>
      </c>
      <c r="W350" s="2">
        <v>19.5</v>
      </c>
      <c r="X350">
        <f t="shared" si="150"/>
        <v>336.76499999999999</v>
      </c>
      <c r="Y350" s="6">
        <f t="shared" si="151"/>
        <v>292.8</v>
      </c>
      <c r="Z350">
        <f t="shared" si="152"/>
        <v>1.9293207209093002</v>
      </c>
      <c r="AA350" s="2">
        <v>35</v>
      </c>
      <c r="AB350">
        <f t="shared" si="153"/>
        <v>604.44999999999993</v>
      </c>
      <c r="AC350" s="6">
        <f t="shared" si="143"/>
        <v>308.3</v>
      </c>
      <c r="AD350">
        <f t="shared" si="154"/>
        <v>4.3388295745269367</v>
      </c>
      <c r="AE350" s="8">
        <v>19</v>
      </c>
      <c r="AF350">
        <f t="shared" si="155"/>
        <v>0.19</v>
      </c>
      <c r="AG350" s="8">
        <v>93</v>
      </c>
      <c r="AH350">
        <f t="shared" si="156"/>
        <v>0.93</v>
      </c>
      <c r="AI350">
        <f t="shared" si="169"/>
        <v>1.3093229448028836</v>
      </c>
      <c r="AL350">
        <f t="shared" si="158"/>
        <v>797.99994483488945</v>
      </c>
      <c r="AM350">
        <v>19.512</v>
      </c>
      <c r="AN350">
        <f t="shared" si="159"/>
        <v>2.4451129509836168E-2</v>
      </c>
      <c r="AO350" s="6">
        <f t="shared" si="160"/>
        <v>7335901190.2954779</v>
      </c>
      <c r="AP350">
        <f t="shared" si="161"/>
        <v>9017892663.8373318</v>
      </c>
      <c r="AQ350">
        <f t="shared" si="162"/>
        <v>8176896927.0664043</v>
      </c>
      <c r="AR350">
        <f t="shared" si="163"/>
        <v>40.091325633406584</v>
      </c>
      <c r="AS350">
        <f t="shared" si="142"/>
        <v>0.17980408957112382</v>
      </c>
      <c r="AT350">
        <f t="shared" si="170"/>
        <v>-0.31699097516172114</v>
      </c>
      <c r="AU350">
        <f t="shared" si="164"/>
        <v>-2.2850561684453052</v>
      </c>
      <c r="AX350">
        <f>AW2*AM350</f>
        <v>13.6584</v>
      </c>
      <c r="AY350">
        <f t="shared" si="165"/>
        <v>15.943456168445305</v>
      </c>
    </row>
    <row r="351" spans="6:51" x14ac:dyDescent="0.25">
      <c r="F351">
        <f t="shared" si="166"/>
        <v>350</v>
      </c>
      <c r="G351">
        <f t="shared" si="168"/>
        <v>1.0328174226181099</v>
      </c>
      <c r="H351">
        <f t="shared" si="167"/>
        <v>3.308073015839464E-2</v>
      </c>
      <c r="K351">
        <f t="shared" si="144"/>
        <v>1.8035275147476982E-2</v>
      </c>
      <c r="L351">
        <f>ACOS(-J2*K351)</f>
        <v>1.5731324510334446</v>
      </c>
      <c r="N351">
        <f t="shared" si="145"/>
        <v>0.99983740408992139</v>
      </c>
      <c r="O351">
        <f t="shared" si="146"/>
        <v>2.7463938301908856E-2</v>
      </c>
      <c r="P351">
        <f>M2*N351*O351</f>
        <v>2.7231971256155774E-2</v>
      </c>
      <c r="Q351">
        <f t="shared" si="147"/>
        <v>2.7467392002171253E-2</v>
      </c>
      <c r="S351">
        <f t="shared" si="148"/>
        <v>1.8032342685500861E-2</v>
      </c>
      <c r="T351">
        <f>Q351*R2*S351</f>
        <v>6.3625210369049574E-5</v>
      </c>
      <c r="U351">
        <f>D2*E2*G2*(P351+T351)</f>
        <v>1059620.9253274705</v>
      </c>
      <c r="V351">
        <f t="shared" si="149"/>
        <v>1059.6209253274706</v>
      </c>
      <c r="W351" s="2">
        <v>21</v>
      </c>
      <c r="X351">
        <f t="shared" si="150"/>
        <v>362.67</v>
      </c>
      <c r="Y351" s="6">
        <f t="shared" si="151"/>
        <v>294.3</v>
      </c>
      <c r="Z351">
        <f t="shared" si="152"/>
        <v>2.0945280629249932</v>
      </c>
      <c r="AA351" s="2">
        <v>35</v>
      </c>
      <c r="AB351">
        <f t="shared" si="153"/>
        <v>604.44999999999993</v>
      </c>
      <c r="AC351" s="6">
        <f t="shared" si="143"/>
        <v>308.3</v>
      </c>
      <c r="AD351">
        <f t="shared" si="154"/>
        <v>4.3388295745269367</v>
      </c>
      <c r="AE351" s="8">
        <v>28</v>
      </c>
      <c r="AF351">
        <f t="shared" si="155"/>
        <v>0.28000000000000003</v>
      </c>
      <c r="AG351" s="8">
        <v>93</v>
      </c>
      <c r="AH351">
        <f t="shared" si="156"/>
        <v>0.93</v>
      </c>
      <c r="AI351">
        <f t="shared" si="169"/>
        <v>1.5813916896938931</v>
      </c>
      <c r="AL351">
        <f t="shared" si="158"/>
        <v>797.99994202723303</v>
      </c>
      <c r="AM351">
        <v>17.28</v>
      </c>
      <c r="AN351">
        <f t="shared" si="159"/>
        <v>2.1654136911466459E-2</v>
      </c>
      <c r="AO351" s="6">
        <f t="shared" si="160"/>
        <v>7487459175.1471529</v>
      </c>
      <c r="AP351">
        <f t="shared" si="161"/>
        <v>9017892663.8373318</v>
      </c>
      <c r="AQ351">
        <f t="shared" si="162"/>
        <v>8252675919.4922428</v>
      </c>
      <c r="AR351">
        <f t="shared" si="163"/>
        <v>40.46287003327047</v>
      </c>
      <c r="AS351">
        <f t="shared" si="142"/>
        <v>0.16394524397790242</v>
      </c>
      <c r="AT351">
        <f t="shared" si="170"/>
        <v>-0.32076691516952027</v>
      </c>
      <c r="AU351">
        <f t="shared" si="164"/>
        <v>-2.1278699132901133</v>
      </c>
      <c r="AX351">
        <f>AW2*AM351</f>
        <v>12.096</v>
      </c>
      <c r="AY351">
        <f t="shared" si="165"/>
        <v>14.223869913290113</v>
      </c>
    </row>
    <row r="352" spans="6:51" x14ac:dyDescent="0.25">
      <c r="F352">
        <f t="shared" si="166"/>
        <v>351</v>
      </c>
      <c r="G352">
        <f t="shared" si="168"/>
        <v>1.0328163787983511</v>
      </c>
      <c r="H352">
        <f t="shared" si="167"/>
        <v>3.320330650962075E-2</v>
      </c>
      <c r="K352">
        <f t="shared" si="144"/>
        <v>1.8035256916124422E-2</v>
      </c>
      <c r="L352">
        <f>ACOS(-J2*K352)</f>
        <v>1.573132448671918</v>
      </c>
      <c r="N352">
        <f t="shared" si="145"/>
        <v>0.99983740441856828</v>
      </c>
      <c r="O352">
        <f t="shared" si="146"/>
        <v>2.7463938260691406E-2</v>
      </c>
      <c r="P352">
        <f>M2*N352*O352</f>
        <v>2.7231971224237612E-2</v>
      </c>
      <c r="Q352">
        <f t="shared" si="147"/>
        <v>2.746739196093825E-2</v>
      </c>
      <c r="S352">
        <f t="shared" si="148"/>
        <v>1.8032324463039876E-2</v>
      </c>
      <c r="T352">
        <f>Q352*R2*S352</f>
        <v>6.3625145977515274E-5</v>
      </c>
      <c r="U352">
        <f>D2*E2*G2*(P352+T352)</f>
        <v>1059620.9215887075</v>
      </c>
      <c r="V352">
        <f t="shared" si="149"/>
        <v>1059.6209215887075</v>
      </c>
      <c r="W352" s="2">
        <v>23.5</v>
      </c>
      <c r="X352">
        <f t="shared" si="150"/>
        <v>405.84499999999997</v>
      </c>
      <c r="Y352" s="6">
        <f t="shared" si="151"/>
        <v>296.8</v>
      </c>
      <c r="Z352">
        <f t="shared" si="152"/>
        <v>2.3974761634350776</v>
      </c>
      <c r="AA352" s="2">
        <v>34</v>
      </c>
      <c r="AB352">
        <f t="shared" si="153"/>
        <v>587.17999999999995</v>
      </c>
      <c r="AC352" s="6">
        <f t="shared" si="143"/>
        <v>307.3</v>
      </c>
      <c r="AD352">
        <f t="shared" si="154"/>
        <v>4.1279690380750855</v>
      </c>
      <c r="AE352" s="8">
        <v>30</v>
      </c>
      <c r="AF352">
        <f t="shared" si="155"/>
        <v>0.3</v>
      </c>
      <c r="AG352" s="8">
        <v>65</v>
      </c>
      <c r="AH352">
        <f t="shared" si="156"/>
        <v>0.65</v>
      </c>
      <c r="AI352">
        <f t="shared" si="169"/>
        <v>1.398375108827663</v>
      </c>
      <c r="AL352">
        <f t="shared" si="158"/>
        <v>797.99993921157261</v>
      </c>
      <c r="AM352">
        <v>18.540000000000003</v>
      </c>
      <c r="AN352">
        <f t="shared" si="159"/>
        <v>2.3233084476569764E-2</v>
      </c>
      <c r="AO352" s="6">
        <f t="shared" si="160"/>
        <v>7745259436.8026133</v>
      </c>
      <c r="AP352">
        <f t="shared" si="161"/>
        <v>8901406526.1969452</v>
      </c>
      <c r="AQ352">
        <f t="shared" si="162"/>
        <v>8323332981.4997787</v>
      </c>
      <c r="AR352">
        <f t="shared" si="163"/>
        <v>40.809301608293417</v>
      </c>
      <c r="AS352">
        <f t="shared" si="142"/>
        <v>0.17444592384051005</v>
      </c>
      <c r="AT352">
        <f t="shared" si="170"/>
        <v>-0.31863533595663079</v>
      </c>
      <c r="AU352">
        <f t="shared" si="164"/>
        <v>-2.2683701569137895</v>
      </c>
      <c r="AX352">
        <f>AW2*AM352</f>
        <v>12.978000000000002</v>
      </c>
      <c r="AY352">
        <f t="shared" si="165"/>
        <v>15.246370156913791</v>
      </c>
    </row>
    <row r="353" spans="5:52" x14ac:dyDescent="0.25">
      <c r="F353">
        <f t="shared" si="166"/>
        <v>352</v>
      </c>
      <c r="G353">
        <f t="shared" si="168"/>
        <v>1.0328153320115858</v>
      </c>
      <c r="H353">
        <f t="shared" si="167"/>
        <v>3.3325879858857516E-2</v>
      </c>
      <c r="K353">
        <f t="shared" si="144"/>
        <v>1.8035238632950153E-2</v>
      </c>
      <c r="L353">
        <f>ACOS(-J2*K353)</f>
        <v>1.5731324463036789</v>
      </c>
      <c r="N353">
        <f t="shared" si="145"/>
        <v>0.99983740474814908</v>
      </c>
      <c r="O353">
        <f t="shared" si="146"/>
        <v>2.7463938219356797E-2</v>
      </c>
      <c r="P353">
        <f>M2*N353*O353</f>
        <v>2.7231971192228723E-2</v>
      </c>
      <c r="Q353">
        <f t="shared" si="147"/>
        <v>2.7467391919588045E-2</v>
      </c>
      <c r="S353">
        <f t="shared" si="148"/>
        <v>1.8032306188782436E-2</v>
      </c>
      <c r="T353">
        <f>Q353*R2*S353</f>
        <v>6.3625081402951384E-5</v>
      </c>
      <c r="U353">
        <f>D2*E2*G2*(P353+T353)</f>
        <v>1059620.9178393171</v>
      </c>
      <c r="V353">
        <f t="shared" si="149"/>
        <v>1059.6209178393171</v>
      </c>
      <c r="W353" s="2">
        <v>23</v>
      </c>
      <c r="X353">
        <f t="shared" si="150"/>
        <v>397.21</v>
      </c>
      <c r="Y353" s="6">
        <f t="shared" si="151"/>
        <v>296.3</v>
      </c>
      <c r="Z353">
        <f t="shared" si="152"/>
        <v>2.3339947564661481</v>
      </c>
      <c r="AA353" s="2">
        <v>35</v>
      </c>
      <c r="AB353">
        <f t="shared" si="153"/>
        <v>604.44999999999993</v>
      </c>
      <c r="AC353" s="6">
        <f t="shared" si="143"/>
        <v>308.3</v>
      </c>
      <c r="AD353">
        <f t="shared" si="154"/>
        <v>4.3388295745269367</v>
      </c>
      <c r="AE353" s="8">
        <v>0</v>
      </c>
      <c r="AF353">
        <f t="shared" si="155"/>
        <v>0</v>
      </c>
      <c r="AG353" s="8">
        <v>88</v>
      </c>
      <c r="AH353">
        <f t="shared" si="156"/>
        <v>0.88</v>
      </c>
      <c r="AI353">
        <f t="shared" si="169"/>
        <v>1.0269576928451052</v>
      </c>
      <c r="AL353">
        <f t="shared" si="158"/>
        <v>797.99993638790875</v>
      </c>
      <c r="AM353">
        <v>19.367999999999999</v>
      </c>
      <c r="AN353">
        <f t="shared" si="159"/>
        <v>2.4270678626451908E-2</v>
      </c>
      <c r="AO353" s="6">
        <f t="shared" si="160"/>
        <v>7693174893.707921</v>
      </c>
      <c r="AP353">
        <f t="shared" si="161"/>
        <v>9017892663.8373318</v>
      </c>
      <c r="AQ353">
        <f t="shared" si="162"/>
        <v>8355533778.7726269</v>
      </c>
      <c r="AR353">
        <f t="shared" si="163"/>
        <v>40.967182117322189</v>
      </c>
      <c r="AS353">
        <f t="shared" si="142"/>
        <v>0.19812551046871019</v>
      </c>
      <c r="AT353">
        <f t="shared" si="170"/>
        <v>-0.31723458385428988</v>
      </c>
      <c r="AU353">
        <f t="shared" si="164"/>
        <v>-2.5748801402213224</v>
      </c>
      <c r="AX353">
        <f>AW2*AM353</f>
        <v>13.557599999999999</v>
      </c>
      <c r="AY353">
        <f t="shared" si="165"/>
        <v>16.132480140221322</v>
      </c>
    </row>
    <row r="354" spans="5:52" x14ac:dyDescent="0.25">
      <c r="F354">
        <f t="shared" si="166"/>
        <v>353</v>
      </c>
      <c r="G354">
        <f t="shared" si="168"/>
        <v>1.0328142822579089</v>
      </c>
      <c r="H354">
        <f t="shared" si="167"/>
        <v>3.3448450195022787E-2</v>
      </c>
      <c r="K354">
        <f t="shared" si="144"/>
        <v>1.8035220297955821E-2</v>
      </c>
      <c r="L354">
        <f>ACOS(-J2*K354)</f>
        <v>1.5731324439287275</v>
      </c>
      <c r="N354">
        <f t="shared" si="145"/>
        <v>0.99983740507866359</v>
      </c>
      <c r="O354">
        <f t="shared" si="146"/>
        <v>2.7463938177905031E-2</v>
      </c>
      <c r="P354">
        <f>M2*N354*O354</f>
        <v>2.7231971160129091E-2</v>
      </c>
      <c r="Q354">
        <f t="shared" si="147"/>
        <v>2.7467391878120636E-2</v>
      </c>
      <c r="S354">
        <f t="shared" si="148"/>
        <v>1.803228786273019E-2</v>
      </c>
      <c r="T354">
        <f>Q354*R2*S354</f>
        <v>6.3625016645363732E-5</v>
      </c>
      <c r="U354">
        <f>D2*E2*G2*(P354+T354)</f>
        <v>1059620.914079299</v>
      </c>
      <c r="V354">
        <f t="shared" si="149"/>
        <v>1059.6209140792989</v>
      </c>
      <c r="W354" s="2">
        <v>22</v>
      </c>
      <c r="X354">
        <f t="shared" si="150"/>
        <v>379.94</v>
      </c>
      <c r="Y354" s="6">
        <f t="shared" si="151"/>
        <v>295.3</v>
      </c>
      <c r="Z354">
        <f t="shared" si="152"/>
        <v>2.2114271288940266</v>
      </c>
      <c r="AA354" s="2">
        <v>34.5</v>
      </c>
      <c r="AB354">
        <f t="shared" si="153"/>
        <v>595.81499999999994</v>
      </c>
      <c r="AC354" s="6">
        <f t="shared" si="143"/>
        <v>307.8</v>
      </c>
      <c r="AD354">
        <f t="shared" si="154"/>
        <v>4.2322575139029901</v>
      </c>
      <c r="AE354" s="8">
        <v>11</v>
      </c>
      <c r="AF354">
        <f t="shared" si="155"/>
        <v>0.11</v>
      </c>
      <c r="AG354" s="8">
        <v>76</v>
      </c>
      <c r="AH354">
        <f t="shared" si="156"/>
        <v>0.76</v>
      </c>
      <c r="AI354">
        <f t="shared" si="169"/>
        <v>1.0731164722443947</v>
      </c>
      <c r="AL354">
        <f t="shared" si="158"/>
        <v>797.9999335562411</v>
      </c>
      <c r="AM354">
        <v>19.188000000000002</v>
      </c>
      <c r="AN354">
        <f t="shared" si="159"/>
        <v>2.4045114784019814E-2</v>
      </c>
      <c r="AO354" s="6">
        <f t="shared" si="160"/>
        <v>7589794316.8739386</v>
      </c>
      <c r="AP354">
        <f t="shared" si="161"/>
        <v>8959507612.9412384</v>
      </c>
      <c r="AQ354">
        <f t="shared" si="162"/>
        <v>8274650964.907589</v>
      </c>
      <c r="AR354">
        <f t="shared" si="163"/>
        <v>40.570613680941911</v>
      </c>
      <c r="AS354">
        <f t="shared" si="142"/>
        <v>0.19497213076104947</v>
      </c>
      <c r="AT354">
        <f t="shared" si="170"/>
        <v>-0.31753909504157324</v>
      </c>
      <c r="AU354">
        <f t="shared" si="164"/>
        <v>-2.5117783783338652</v>
      </c>
      <c r="AX354">
        <f>AW2*AM354</f>
        <v>13.431600000000001</v>
      </c>
      <c r="AY354">
        <f t="shared" si="165"/>
        <v>15.943378378333867</v>
      </c>
    </row>
    <row r="355" spans="5:52" x14ac:dyDescent="0.25">
      <c r="F355">
        <f t="shared" si="166"/>
        <v>354</v>
      </c>
      <c r="G355">
        <f t="shared" si="168"/>
        <v>1.0328132295374155</v>
      </c>
      <c r="H355">
        <f t="shared" si="167"/>
        <v>3.3571017507034694E-2</v>
      </c>
      <c r="K355">
        <f t="shared" si="144"/>
        <v>1.8035201911143096E-2</v>
      </c>
      <c r="L355">
        <f>ACOS(-J2*K355)</f>
        <v>1.573132441547064</v>
      </c>
      <c r="N355">
        <f t="shared" si="145"/>
        <v>0.9998374054101119</v>
      </c>
      <c r="O355">
        <f t="shared" si="146"/>
        <v>2.746393813633612E-2</v>
      </c>
      <c r="P355">
        <f>M2*N355*O355</f>
        <v>2.723197112793874E-2</v>
      </c>
      <c r="Q355">
        <f t="shared" si="147"/>
        <v>2.7467391836536039E-2</v>
      </c>
      <c r="S355">
        <f t="shared" si="148"/>
        <v>1.8032269484884803E-2</v>
      </c>
      <c r="T355">
        <f>Q355*R2*S355</f>
        <v>6.36249517047582E-5</v>
      </c>
      <c r="U355">
        <f>D2*E2*G2*(P355+T355)</f>
        <v>1059620.9103086544</v>
      </c>
      <c r="V355">
        <f t="shared" si="149"/>
        <v>1059.6209103086544</v>
      </c>
      <c r="W355" s="2">
        <v>21</v>
      </c>
      <c r="X355">
        <f t="shared" si="150"/>
        <v>362.67</v>
      </c>
      <c r="Y355" s="6">
        <f t="shared" si="151"/>
        <v>294.3</v>
      </c>
      <c r="Z355">
        <f t="shared" si="152"/>
        <v>2.0945280629249932</v>
      </c>
      <c r="AA355" s="2">
        <v>34</v>
      </c>
      <c r="AB355">
        <f t="shared" si="153"/>
        <v>587.17999999999995</v>
      </c>
      <c r="AC355" s="6">
        <f t="shared" si="143"/>
        <v>307.3</v>
      </c>
      <c r="AD355">
        <f t="shared" si="154"/>
        <v>4.1279690380750855</v>
      </c>
      <c r="AE355" s="8">
        <v>21</v>
      </c>
      <c r="AF355">
        <f t="shared" si="155"/>
        <v>0.21</v>
      </c>
      <c r="AG355" s="8">
        <v>87</v>
      </c>
      <c r="AH355">
        <f t="shared" si="156"/>
        <v>0.87</v>
      </c>
      <c r="AI355">
        <f>((Z355*(AH355)+AD355*(AF355))/2)</f>
        <v>1.3445564563702561</v>
      </c>
      <c r="AL355">
        <f t="shared" si="158"/>
        <v>797.9999307165707</v>
      </c>
      <c r="AM355">
        <v>17.928000000000001</v>
      </c>
      <c r="AN355">
        <f t="shared" si="159"/>
        <v>2.246616736407659E-2</v>
      </c>
      <c r="AO355" s="6">
        <f t="shared" si="160"/>
        <v>7487459175.1471529</v>
      </c>
      <c r="AP355">
        <f t="shared" si="161"/>
        <v>8901406526.1969452</v>
      </c>
      <c r="AQ355">
        <f t="shared" si="162"/>
        <v>8194432850.6720486</v>
      </c>
      <c r="AR355">
        <f t="shared" si="163"/>
        <v>40.177304266845056</v>
      </c>
      <c r="AS355">
        <f t="shared" si="142"/>
        <v>0.17766298467429859</v>
      </c>
      <c r="AT355">
        <f t="shared" si="170"/>
        <v>-0.31967067405849658</v>
      </c>
      <c r="AU355">
        <f t="shared" si="164"/>
        <v>-2.2818155984202986</v>
      </c>
      <c r="AX355">
        <f>AW2*AM355</f>
        <v>12.5496</v>
      </c>
      <c r="AY355">
        <f t="shared" si="165"/>
        <v>14.831415598420298</v>
      </c>
    </row>
    <row r="356" spans="5:52" x14ac:dyDescent="0.25">
      <c r="F356">
        <f t="shared" si="166"/>
        <v>355</v>
      </c>
      <c r="G356">
        <f t="shared" si="168"/>
        <v>1.0328121738502003</v>
      </c>
      <c r="H356">
        <f t="shared" si="167"/>
        <v>3.3693581783811641E-2</v>
      </c>
      <c r="K356">
        <f t="shared" si="144"/>
        <v>1.8035183472513632E-2</v>
      </c>
      <c r="L356">
        <f>ACOS(-J2*K356)</f>
        <v>1.5731324391586885</v>
      </c>
      <c r="N356">
        <f t="shared" si="145"/>
        <v>0.99983740574249402</v>
      </c>
      <c r="O356">
        <f t="shared" si="146"/>
        <v>2.7463938094650052E-2</v>
      </c>
      <c r="P356">
        <f>M2*N356*O356</f>
        <v>2.7231971095657656E-2</v>
      </c>
      <c r="Q356">
        <f t="shared" si="147"/>
        <v>2.7467391794834241E-2</v>
      </c>
      <c r="S356">
        <f t="shared" si="148"/>
        <v>1.8032251055247934E-2</v>
      </c>
      <c r="T356">
        <f>Q356*R2*S356</f>
        <v>6.3624886581140641E-5</v>
      </c>
      <c r="U356">
        <f>D2*E2*G2*(P356+T356)</f>
        <v>1059620.9065273828</v>
      </c>
      <c r="V356">
        <f t="shared" si="149"/>
        <v>1059.6209065273829</v>
      </c>
      <c r="W356" s="2">
        <v>19.5</v>
      </c>
      <c r="X356">
        <f t="shared" si="150"/>
        <v>336.76499999999999</v>
      </c>
      <c r="Y356" s="6">
        <f t="shared" si="151"/>
        <v>292.8</v>
      </c>
      <c r="Z356">
        <f t="shared" si="152"/>
        <v>1.9293207209093002</v>
      </c>
      <c r="AA356" s="2">
        <v>34.5</v>
      </c>
      <c r="AB356">
        <f t="shared" si="153"/>
        <v>595.81499999999994</v>
      </c>
      <c r="AC356" s="6">
        <f t="shared" si="143"/>
        <v>307.8</v>
      </c>
      <c r="AD356">
        <f t="shared" si="154"/>
        <v>4.2322575139029901</v>
      </c>
      <c r="AE356" s="8">
        <v>2</v>
      </c>
      <c r="AF356">
        <f t="shared" si="155"/>
        <v>0.02</v>
      </c>
      <c r="AG356" s="8">
        <v>80</v>
      </c>
      <c r="AH356">
        <f t="shared" si="156"/>
        <v>0.8</v>
      </c>
      <c r="AI356">
        <f t="shared" si="169"/>
        <v>0.81405086350275002</v>
      </c>
      <c r="AL356">
        <f t="shared" si="158"/>
        <v>797.9999278688972</v>
      </c>
      <c r="AM356">
        <v>19.188000000000002</v>
      </c>
      <c r="AN356">
        <f t="shared" si="159"/>
        <v>2.4045114955389298E-2</v>
      </c>
      <c r="AO356" s="6">
        <f t="shared" si="160"/>
        <v>7335901190.2954779</v>
      </c>
      <c r="AP356">
        <f t="shared" si="161"/>
        <v>8959507612.9412384</v>
      </c>
      <c r="AQ356">
        <f t="shared" si="162"/>
        <v>8147704401.6183586</v>
      </c>
      <c r="AR356">
        <f t="shared" si="163"/>
        <v>39.948194681134815</v>
      </c>
      <c r="AS356">
        <f t="shared" si="142"/>
        <v>0.21368532577465951</v>
      </c>
      <c r="AT356">
        <f t="shared" si="170"/>
        <v>-0.31753909481022441</v>
      </c>
      <c r="AU356">
        <f t="shared" si="164"/>
        <v>-2.7106226274783132</v>
      </c>
      <c r="AX356">
        <f>AW2*AM356</f>
        <v>13.431600000000001</v>
      </c>
      <c r="AY356">
        <f t="shared" si="165"/>
        <v>16.142222627478315</v>
      </c>
    </row>
    <row r="357" spans="5:52" x14ac:dyDescent="0.25">
      <c r="F357">
        <f t="shared" si="166"/>
        <v>356</v>
      </c>
      <c r="G357">
        <f t="shared" si="168"/>
        <v>1.032811115196359</v>
      </c>
      <c r="H357">
        <f t="shared" si="167"/>
        <v>3.3816143014272292E-2</v>
      </c>
      <c r="K357">
        <f t="shared" si="144"/>
        <v>1.8035164982069099E-2</v>
      </c>
      <c r="L357">
        <f>ACOS(-J2*K357)</f>
        <v>1.5731324367636015</v>
      </c>
      <c r="N357">
        <f t="shared" si="145"/>
        <v>0.99983740607580973</v>
      </c>
      <c r="O357">
        <f t="shared" si="146"/>
        <v>2.7463938052846852E-2</v>
      </c>
      <c r="P357">
        <f>M2*N357*O357</f>
        <v>2.7231971063285853E-2</v>
      </c>
      <c r="Q357">
        <f t="shared" si="147"/>
        <v>2.7467391753015265E-2</v>
      </c>
      <c r="S357">
        <f t="shared" si="148"/>
        <v>1.8032232573821246E-2</v>
      </c>
      <c r="T357">
        <f>Q357*R2*S357</f>
        <v>6.3624821274516953E-5</v>
      </c>
      <c r="U357">
        <f>D2*E2*G2*(P357+T357)</f>
        <v>1059620.9027354852</v>
      </c>
      <c r="V357">
        <f t="shared" si="149"/>
        <v>1059.6209027354853</v>
      </c>
      <c r="W357" s="2">
        <v>19</v>
      </c>
      <c r="X357">
        <f t="shared" si="150"/>
        <v>328.13</v>
      </c>
      <c r="Y357" s="6">
        <f t="shared" si="151"/>
        <v>292.3</v>
      </c>
      <c r="Z357">
        <f t="shared" si="152"/>
        <v>1.8768481161611772</v>
      </c>
      <c r="AA357" s="2">
        <v>35</v>
      </c>
      <c r="AB357">
        <f t="shared" si="153"/>
        <v>604.44999999999993</v>
      </c>
      <c r="AC357" s="6">
        <f t="shared" si="143"/>
        <v>308.3</v>
      </c>
      <c r="AD357">
        <f t="shared" si="154"/>
        <v>4.3388295745269367</v>
      </c>
      <c r="AE357" s="8">
        <v>11</v>
      </c>
      <c r="AF357">
        <f t="shared" si="155"/>
        <v>0.11</v>
      </c>
      <c r="AG357" s="8">
        <v>86</v>
      </c>
      <c r="AH357">
        <f t="shared" si="156"/>
        <v>0.86</v>
      </c>
      <c r="AI357">
        <f t="shared" si="169"/>
        <v>1.0456803165482877</v>
      </c>
      <c r="AL357">
        <f t="shared" si="158"/>
        <v>797.99992501322117</v>
      </c>
      <c r="AM357">
        <v>19.62</v>
      </c>
      <c r="AN357">
        <f t="shared" si="159"/>
        <v>2.4586468475764504E-2</v>
      </c>
      <c r="AO357" s="6">
        <f t="shared" si="160"/>
        <v>7285896933.6551847</v>
      </c>
      <c r="AP357">
        <f t="shared" si="161"/>
        <v>9017892663.8373318</v>
      </c>
      <c r="AQ357">
        <f t="shared" si="162"/>
        <v>8151894798.7462578</v>
      </c>
      <c r="AR357">
        <f t="shared" si="163"/>
        <v>39.968740198252902</v>
      </c>
      <c r="AS357">
        <f t="shared" si="142"/>
        <v>0.19683808395964225</v>
      </c>
      <c r="AT357">
        <f t="shared" si="170"/>
        <v>-0.3168082675577179</v>
      </c>
      <c r="AU357">
        <f t="shared" si="164"/>
        <v>-2.4924479356225895</v>
      </c>
      <c r="AX357">
        <f>AW2*AM357</f>
        <v>13.734</v>
      </c>
      <c r="AY357">
        <f t="shared" si="165"/>
        <v>16.226447935622588</v>
      </c>
    </row>
    <row r="358" spans="5:52" x14ac:dyDescent="0.25">
      <c r="F358">
        <f t="shared" si="166"/>
        <v>357</v>
      </c>
      <c r="G358">
        <f t="shared" si="168"/>
        <v>1.0328100535759874</v>
      </c>
      <c r="H358">
        <f t="shared" si="167"/>
        <v>3.39387011873356E-2</v>
      </c>
      <c r="K358">
        <f t="shared" si="144"/>
        <v>1.8035146439811165E-2</v>
      </c>
      <c r="L358">
        <f>ACOS(-J2*K358)</f>
        <v>1.5731324343618029</v>
      </c>
      <c r="N358">
        <f t="shared" si="145"/>
        <v>0.99983740641005914</v>
      </c>
      <c r="O358">
        <f t="shared" si="146"/>
        <v>2.7463938010926503E-2</v>
      </c>
      <c r="P358">
        <f>M2*N358*O358</f>
        <v>2.7231971030823324E-2</v>
      </c>
      <c r="Q358">
        <f t="shared" si="147"/>
        <v>2.7467391711079099E-2</v>
      </c>
      <c r="S358">
        <f t="shared" si="148"/>
        <v>1.8032214040606405E-2</v>
      </c>
      <c r="T358">
        <f>Q358*R2*S358</f>
        <v>6.3624755784893002E-5</v>
      </c>
      <c r="U358">
        <f>D2*E2*G2*(P358+T358)</f>
        <v>1059620.8989329617</v>
      </c>
      <c r="V358">
        <f t="shared" si="149"/>
        <v>1059.6208989329618</v>
      </c>
      <c r="W358" s="2">
        <v>18.5</v>
      </c>
      <c r="X358">
        <f t="shared" si="150"/>
        <v>319.495</v>
      </c>
      <c r="Y358" s="6">
        <f t="shared" si="151"/>
        <v>291.8</v>
      </c>
      <c r="Z358">
        <f t="shared" si="152"/>
        <v>1.8256301082478008</v>
      </c>
      <c r="AA358" s="2">
        <v>34.5</v>
      </c>
      <c r="AB358">
        <f t="shared" si="153"/>
        <v>595.81499999999994</v>
      </c>
      <c r="AC358" s="6">
        <f t="shared" si="143"/>
        <v>307.8</v>
      </c>
      <c r="AD358">
        <f t="shared" si="154"/>
        <v>4.2322575139029901</v>
      </c>
      <c r="AE358" s="8">
        <v>7</v>
      </c>
      <c r="AF358">
        <f t="shared" si="155"/>
        <v>7.0000000000000007E-2</v>
      </c>
      <c r="AG358" s="8">
        <v>87</v>
      </c>
      <c r="AH358">
        <f t="shared" si="156"/>
        <v>0.87</v>
      </c>
      <c r="AI358">
        <f t="shared" si="169"/>
        <v>0.94227811007439799</v>
      </c>
      <c r="AL358">
        <f t="shared" si="158"/>
        <v>797.99992214954284</v>
      </c>
      <c r="AM358">
        <v>18.576000000000001</v>
      </c>
      <c r="AN358">
        <f t="shared" si="159"/>
        <v>2.3278197759672103E-2</v>
      </c>
      <c r="AO358" s="6">
        <f t="shared" si="160"/>
        <v>7236148749.5366955</v>
      </c>
      <c r="AP358">
        <f t="shared" si="161"/>
        <v>8959507612.9412384</v>
      </c>
      <c r="AQ358">
        <f t="shared" si="162"/>
        <v>8097828181.2389669</v>
      </c>
      <c r="AR358">
        <f t="shared" si="163"/>
        <v>39.703651572614653</v>
      </c>
      <c r="AS358">
        <f t="shared" si="142"/>
        <v>0.20410058514674098</v>
      </c>
      <c r="AT358">
        <f t="shared" si="170"/>
        <v>-0.31857443302444266</v>
      </c>
      <c r="AU358">
        <f t="shared" si="164"/>
        <v>-2.5815801890015164</v>
      </c>
      <c r="AX358">
        <f>AW2*AM358</f>
        <v>13.0032</v>
      </c>
      <c r="AY358">
        <f t="shared" si="165"/>
        <v>15.584780189001517</v>
      </c>
    </row>
    <row r="359" spans="5:52" x14ac:dyDescent="0.25">
      <c r="F359">
        <f t="shared" si="166"/>
        <v>358</v>
      </c>
      <c r="G359">
        <f t="shared" si="168"/>
        <v>1.0328089889891814</v>
      </c>
      <c r="H359">
        <f t="shared" si="167"/>
        <v>3.4061256291920791E-2</v>
      </c>
      <c r="K359">
        <f t="shared" si="144"/>
        <v>1.8035127845741513E-2</v>
      </c>
      <c r="L359">
        <f>ACOS(-J2*K359)</f>
        <v>1.5731324319532933</v>
      </c>
      <c r="N359">
        <f t="shared" si="145"/>
        <v>0.99983740674524213</v>
      </c>
      <c r="O359">
        <f t="shared" si="146"/>
        <v>2.7463937968889022E-2</v>
      </c>
      <c r="P359">
        <f>M2*N359*O359</f>
        <v>2.7231970998270079E-2</v>
      </c>
      <c r="Q359">
        <f t="shared" si="147"/>
        <v>2.7467391669025756E-2</v>
      </c>
      <c r="S359">
        <f t="shared" si="148"/>
        <v>1.80321954556051E-2</v>
      </c>
      <c r="T359">
        <f>Q359*R2*S359</f>
        <v>6.3624690112274766E-5</v>
      </c>
      <c r="U359">
        <f>D2*E2*G2*(P359+T359)</f>
        <v>1059620.8951198126</v>
      </c>
      <c r="V359">
        <f t="shared" si="149"/>
        <v>1059.6208951198125</v>
      </c>
      <c r="W359" s="2">
        <v>18</v>
      </c>
      <c r="X359">
        <f t="shared" si="150"/>
        <v>310.86</v>
      </c>
      <c r="Y359" s="6">
        <f t="shared" si="151"/>
        <v>291.3</v>
      </c>
      <c r="Z359">
        <f t="shared" si="152"/>
        <v>1.7756411433293229</v>
      </c>
      <c r="AA359" s="2">
        <v>35</v>
      </c>
      <c r="AB359">
        <f t="shared" si="153"/>
        <v>604.44999999999993</v>
      </c>
      <c r="AC359" s="6">
        <f t="shared" si="143"/>
        <v>308.3</v>
      </c>
      <c r="AD359">
        <f t="shared" si="154"/>
        <v>4.3388295745269367</v>
      </c>
      <c r="AE359" s="8">
        <v>10</v>
      </c>
      <c r="AF359">
        <f t="shared" si="155"/>
        <v>0.1</v>
      </c>
      <c r="AG359" s="8">
        <v>78</v>
      </c>
      <c r="AH359">
        <f t="shared" si="156"/>
        <v>0.78</v>
      </c>
      <c r="AI359">
        <f t="shared" si="169"/>
        <v>0.90944152462478278</v>
      </c>
      <c r="AL359">
        <f t="shared" si="158"/>
        <v>797.9999192778622</v>
      </c>
      <c r="AM359">
        <v>19.943999999999999</v>
      </c>
      <c r="AN359">
        <f t="shared" si="159"/>
        <v>2.4992483731136234E-2</v>
      </c>
      <c r="AO359" s="6">
        <f t="shared" si="160"/>
        <v>7186655762.2100019</v>
      </c>
      <c r="AP359">
        <f t="shared" si="161"/>
        <v>9017892663.8373318</v>
      </c>
      <c r="AQ359">
        <f t="shared" si="162"/>
        <v>8102274213.0236664</v>
      </c>
      <c r="AR359">
        <f t="shared" si="163"/>
        <v>39.725450466455037</v>
      </c>
      <c r="AS359">
        <f t="shared" si="142"/>
        <v>0.20648949897987148</v>
      </c>
      <c r="AT359">
        <f t="shared" si="170"/>
        <v>-0.31626014696296606</v>
      </c>
      <c r="AU359">
        <f t="shared" si="164"/>
        <v>-2.5942466793828207</v>
      </c>
      <c r="AX359">
        <f>AW2*AM359</f>
        <v>13.960799999999999</v>
      </c>
      <c r="AY359">
        <f t="shared" si="165"/>
        <v>16.555046679382819</v>
      </c>
    </row>
    <row r="360" spans="5:52" x14ac:dyDescent="0.25">
      <c r="F360">
        <f t="shared" si="166"/>
        <v>359</v>
      </c>
      <c r="G360">
        <f t="shared" si="168"/>
        <v>1.0328079214360371</v>
      </c>
      <c r="H360">
        <f t="shared" si="167"/>
        <v>3.418380831694736E-2</v>
      </c>
      <c r="K360">
        <f t="shared" si="144"/>
        <v>1.8035109199861819E-2</v>
      </c>
      <c r="L360">
        <f>ACOS(-J2*K360)</f>
        <v>1.5731324295380724</v>
      </c>
      <c r="N360">
        <f t="shared" si="145"/>
        <v>0.99983740708135882</v>
      </c>
      <c r="O360">
        <f t="shared" si="146"/>
        <v>2.7463937926734409E-2</v>
      </c>
      <c r="P360">
        <f>M2*N360*O360</f>
        <v>2.7231970965626125E-2</v>
      </c>
      <c r="Q360">
        <f t="shared" si="147"/>
        <v>2.7467391626855235E-2</v>
      </c>
      <c r="S360">
        <f t="shared" si="148"/>
        <v>1.8032176818819003E-2</v>
      </c>
      <c r="T360">
        <f>Q360*R2*S360</f>
        <v>6.3624624256668167E-5</v>
      </c>
      <c r="U360">
        <f>D2*E2*G2*(P360+T360)</f>
        <v>1059620.8912960384</v>
      </c>
      <c r="V360">
        <f t="shared" si="149"/>
        <v>1059.6208912960385</v>
      </c>
      <c r="W360" s="2">
        <v>19</v>
      </c>
      <c r="X360">
        <f t="shared" si="150"/>
        <v>328.13</v>
      </c>
      <c r="Y360" s="6">
        <f t="shared" si="151"/>
        <v>292.3</v>
      </c>
      <c r="Z360">
        <f t="shared" si="152"/>
        <v>1.8768481161611772</v>
      </c>
      <c r="AA360" s="2">
        <v>34.5</v>
      </c>
      <c r="AB360">
        <f t="shared" si="153"/>
        <v>595.81499999999994</v>
      </c>
      <c r="AC360" s="6">
        <f t="shared" si="143"/>
        <v>307.8</v>
      </c>
      <c r="AD360">
        <f t="shared" si="154"/>
        <v>4.2322575139029901</v>
      </c>
      <c r="AE360" s="8">
        <v>8</v>
      </c>
      <c r="AF360">
        <f t="shared" si="155"/>
        <v>0.08</v>
      </c>
      <c r="AG360" s="8">
        <v>80</v>
      </c>
      <c r="AH360">
        <f t="shared" si="156"/>
        <v>0.8</v>
      </c>
      <c r="AI360">
        <f t="shared" si="169"/>
        <v>0.92002954702059048</v>
      </c>
      <c r="AL360">
        <f t="shared" si="158"/>
        <v>797.99991639818006</v>
      </c>
      <c r="AM360">
        <v>17.856000000000002</v>
      </c>
      <c r="AN360">
        <f t="shared" si="159"/>
        <v>2.237594219382142E-2</v>
      </c>
      <c r="AO360" s="6">
        <f t="shared" si="160"/>
        <v>7285896933.6551847</v>
      </c>
      <c r="AP360">
        <f t="shared" si="161"/>
        <v>8959507612.9412384</v>
      </c>
      <c r="AQ360">
        <f t="shared" si="162"/>
        <v>8122702273.2982121</v>
      </c>
      <c r="AR360">
        <f t="shared" si="163"/>
        <v>39.825609245981134</v>
      </c>
      <c r="AS360">
        <f t="shared" si="142"/>
        <v>0.2057145610216671</v>
      </c>
      <c r="AT360">
        <f t="shared" si="170"/>
        <v>-0.31979247803834104</v>
      </c>
      <c r="AU360">
        <f t="shared" si="164"/>
        <v>-2.6199663047283157</v>
      </c>
      <c r="AX360">
        <f>AW2*AM360</f>
        <v>12.4992</v>
      </c>
      <c r="AY360">
        <f t="shared" si="165"/>
        <v>15.119166304728315</v>
      </c>
    </row>
    <row r="361" spans="5:52" x14ac:dyDescent="0.25">
      <c r="F361">
        <f t="shared" si="166"/>
        <v>360</v>
      </c>
      <c r="G361">
        <f t="shared" si="168"/>
        <v>1.0328068509166513</v>
      </c>
      <c r="H361">
        <f t="shared" si="167"/>
        <v>3.4306357251335108E-2</v>
      </c>
      <c r="K361">
        <f t="shared" si="144"/>
        <v>1.8035090502173771E-2</v>
      </c>
      <c r="L361">
        <f>ACOS(-J2*K361)</f>
        <v>1.5731324271161409</v>
      </c>
      <c r="N361">
        <f t="shared" si="145"/>
        <v>0.99983740741840899</v>
      </c>
      <c r="O361">
        <f t="shared" si="146"/>
        <v>2.7463937884462664E-2</v>
      </c>
      <c r="P361">
        <f>M2*N361*O361</f>
        <v>2.7231970932891449E-2</v>
      </c>
      <c r="Q361">
        <f t="shared" si="147"/>
        <v>2.7467391584567537E-2</v>
      </c>
      <c r="S361">
        <f t="shared" si="148"/>
        <v>1.8032158130249797E-2</v>
      </c>
      <c r="T361">
        <f>Q361*R2*S361</f>
        <v>6.3624558218079141E-5</v>
      </c>
      <c r="U361">
        <f>D2*E2*G2*(P361+T361)</f>
        <v>1059620.887461639</v>
      </c>
      <c r="V361">
        <f t="shared" si="149"/>
        <v>1059.6208874616391</v>
      </c>
      <c r="W361" s="2">
        <v>19</v>
      </c>
      <c r="X361">
        <f t="shared" ref="X361:X366" si="171">W361*17.27</f>
        <v>328.13</v>
      </c>
      <c r="Y361" s="6">
        <f t="shared" si="151"/>
        <v>292.3</v>
      </c>
      <c r="Z361">
        <f t="shared" si="152"/>
        <v>1.8768481161611772</v>
      </c>
      <c r="AA361" s="2">
        <v>34</v>
      </c>
      <c r="AB361">
        <f t="shared" si="153"/>
        <v>587.17999999999995</v>
      </c>
      <c r="AC361" s="6">
        <f t="shared" si="143"/>
        <v>307.3</v>
      </c>
      <c r="AD361">
        <f t="shared" si="154"/>
        <v>4.1279690380750855</v>
      </c>
      <c r="AE361" s="8">
        <v>13</v>
      </c>
      <c r="AF361">
        <f t="shared" si="155"/>
        <v>0.13</v>
      </c>
      <c r="AG361" s="8">
        <v>75</v>
      </c>
      <c r="AH361">
        <f t="shared" si="156"/>
        <v>0.75</v>
      </c>
      <c r="AI361">
        <f t="shared" si="169"/>
        <v>0.97213603103532198</v>
      </c>
      <c r="AL361">
        <f t="shared" si="158"/>
        <v>797.99991351049596</v>
      </c>
      <c r="AM361">
        <v>18.396000000000001</v>
      </c>
      <c r="AN361">
        <f t="shared" si="159"/>
        <v>2.3052634077457255E-2</v>
      </c>
      <c r="AO361" s="6">
        <f t="shared" si="160"/>
        <v>7285896933.6551847</v>
      </c>
      <c r="AP361">
        <f t="shared" si="161"/>
        <v>8901406526.1969452</v>
      </c>
      <c r="AQ361">
        <f t="shared" si="162"/>
        <v>8093651729.9260654</v>
      </c>
      <c r="AR361">
        <f t="shared" si="163"/>
        <v>39.683174431827503</v>
      </c>
      <c r="AS361">
        <f t="shared" si="142"/>
        <v>0.20196425749722535</v>
      </c>
      <c r="AT361">
        <f t="shared" si="170"/>
        <v>-0.31887894399543271</v>
      </c>
      <c r="AU361">
        <f t="shared" si="164"/>
        <v>-2.5556817187237422</v>
      </c>
      <c r="AX361">
        <f>AW2*AM361</f>
        <v>12.8772</v>
      </c>
      <c r="AY361">
        <f t="shared" si="165"/>
        <v>15.432881718723742</v>
      </c>
    </row>
    <row r="362" spans="5:52" x14ac:dyDescent="0.25">
      <c r="F362">
        <f t="shared" si="166"/>
        <v>361</v>
      </c>
      <c r="G362">
        <f t="shared" si="168"/>
        <v>1.0328057774311203</v>
      </c>
      <c r="H362">
        <f t="shared" si="167"/>
        <v>3.4428903084004085E-2</v>
      </c>
      <c r="K362">
        <f t="shared" si="144"/>
        <v>1.8035071752679058E-2</v>
      </c>
      <c r="L362">
        <f>ACOS(-J2*K362)</f>
        <v>1.5731324246874989</v>
      </c>
      <c r="N362">
        <f t="shared" si="145"/>
        <v>0.99983740775639274</v>
      </c>
      <c r="O362">
        <f t="shared" si="146"/>
        <v>2.74639378420738E-2</v>
      </c>
      <c r="P362">
        <f>M2*N362*O362</f>
        <v>2.7231970900066075E-2</v>
      </c>
      <c r="Q362">
        <f t="shared" si="147"/>
        <v>2.746739154216268E-2</v>
      </c>
      <c r="S362">
        <f t="shared" si="148"/>
        <v>1.8032139389899171E-2</v>
      </c>
      <c r="T362">
        <f>Q362*R2*S362</f>
        <v>6.3624491996513665E-5</v>
      </c>
      <c r="U362">
        <f>D2*E2*G2*(P362+T362)</f>
        <v>1059620.8836166156</v>
      </c>
      <c r="V362">
        <f t="shared" si="149"/>
        <v>1059.6208836166156</v>
      </c>
      <c r="W362" s="2">
        <v>20</v>
      </c>
      <c r="X362">
        <f t="shared" si="171"/>
        <v>345.4</v>
      </c>
      <c r="Y362" s="6">
        <f t="shared" si="151"/>
        <v>293.3</v>
      </c>
      <c r="Z362">
        <f t="shared" si="152"/>
        <v>1.9830739015404046</v>
      </c>
      <c r="AA362" s="2">
        <v>34.5</v>
      </c>
      <c r="AB362">
        <f t="shared" si="153"/>
        <v>595.81499999999994</v>
      </c>
      <c r="AC362" s="6">
        <f t="shared" si="143"/>
        <v>307.8</v>
      </c>
      <c r="AD362">
        <f t="shared" si="154"/>
        <v>4.2322575139029901</v>
      </c>
      <c r="AE362" s="8">
        <v>12</v>
      </c>
      <c r="AF362">
        <f t="shared" si="155"/>
        <v>0.12</v>
      </c>
      <c r="AG362" s="8">
        <v>87</v>
      </c>
      <c r="AH362">
        <f t="shared" si="156"/>
        <v>0.87</v>
      </c>
      <c r="AI362">
        <f t="shared" si="169"/>
        <v>1.1165725980042553</v>
      </c>
      <c r="AL362">
        <f t="shared" si="158"/>
        <v>797.99991061481091</v>
      </c>
      <c r="AM362">
        <v>18.648</v>
      </c>
      <c r="AN362">
        <f t="shared" si="159"/>
        <v>2.3368423670164121E-2</v>
      </c>
      <c r="AO362" s="6">
        <f t="shared" si="160"/>
        <v>7386162396.6875706</v>
      </c>
      <c r="AP362">
        <f t="shared" si="161"/>
        <v>8959507612.9412384</v>
      </c>
      <c r="AQ362">
        <f t="shared" si="162"/>
        <v>8172835004.8144045</v>
      </c>
      <c r="AR362">
        <f t="shared" si="163"/>
        <v>40.07141002860503</v>
      </c>
      <c r="AS362">
        <f>(0.34-(0.14*SQRT(AI362)))</f>
        <v>0.19206480161610154</v>
      </c>
      <c r="AT362">
        <f t="shared" si="170"/>
        <v>-0.31845262804527841</v>
      </c>
      <c r="AU362">
        <f t="shared" si="164"/>
        <v>-2.4509093233859325</v>
      </c>
      <c r="AX362">
        <f>AW2*AM362</f>
        <v>13.053599999999999</v>
      </c>
      <c r="AY362">
        <f t="shared" si="165"/>
        <v>15.504509323385932</v>
      </c>
    </row>
    <row r="363" spans="5:52" x14ac:dyDescent="0.25">
      <c r="F363">
        <f t="shared" si="166"/>
        <v>362</v>
      </c>
      <c r="G363">
        <f t="shared" si="168"/>
        <v>1.0328047009795418</v>
      </c>
      <c r="H363">
        <f t="shared" si="167"/>
        <v>3.4551445803874647E-2</v>
      </c>
      <c r="K363">
        <f t="shared" si="144"/>
        <v>1.8035052951379377E-2</v>
      </c>
      <c r="L363">
        <f>ACOS(-J2*K363)</f>
        <v>1.5731324222521463</v>
      </c>
      <c r="N363">
        <f t="shared" si="145"/>
        <v>0.99983740809531008</v>
      </c>
      <c r="O363">
        <f t="shared" si="146"/>
        <v>2.7463937799567809E-2</v>
      </c>
      <c r="P363">
        <f>M2*N363*O363</f>
        <v>2.7231970867149985E-2</v>
      </c>
      <c r="Q363">
        <f t="shared" si="147"/>
        <v>2.7467391499640649E-2</v>
      </c>
      <c r="S363">
        <f t="shared" si="148"/>
        <v>1.8032120597768826E-2</v>
      </c>
      <c r="T363">
        <f>Q363*R2*S363</f>
        <v>6.3624425591977742E-5</v>
      </c>
      <c r="U363">
        <f>D2*E2*G2*(P363+T363)</f>
        <v>1059620.8797609673</v>
      </c>
      <c r="V363">
        <f t="shared" si="149"/>
        <v>1059.6208797609672</v>
      </c>
      <c r="W363" s="2">
        <v>20</v>
      </c>
      <c r="X363">
        <f t="shared" si="171"/>
        <v>345.4</v>
      </c>
      <c r="Y363" s="6">
        <f t="shared" si="151"/>
        <v>293.3</v>
      </c>
      <c r="Z363">
        <f t="shared" si="152"/>
        <v>1.9830739015404046</v>
      </c>
      <c r="AA363" s="2">
        <v>35</v>
      </c>
      <c r="AB363">
        <f t="shared" si="153"/>
        <v>604.44999999999993</v>
      </c>
      <c r="AC363" s="6">
        <f t="shared" si="143"/>
        <v>308.3</v>
      </c>
      <c r="AD363">
        <f t="shared" si="154"/>
        <v>4.3388295745269367</v>
      </c>
      <c r="AE363" s="8">
        <v>13</v>
      </c>
      <c r="AF363">
        <f t="shared" si="155"/>
        <v>0.13</v>
      </c>
      <c r="AG363" s="8">
        <v>93</v>
      </c>
      <c r="AH363">
        <f t="shared" si="156"/>
        <v>0.93</v>
      </c>
      <c r="AI363">
        <f t="shared" si="169"/>
        <v>1.2041532865605391</v>
      </c>
      <c r="AL363">
        <f t="shared" si="158"/>
        <v>797.99990771112414</v>
      </c>
      <c r="AM363">
        <v>18</v>
      </c>
      <c r="AN363">
        <f t="shared" si="159"/>
        <v>2.2556393586095499E-2</v>
      </c>
      <c r="AO363" s="6">
        <f t="shared" si="160"/>
        <v>7386162396.6875706</v>
      </c>
      <c r="AP363">
        <f t="shared" si="161"/>
        <v>9017892663.8373318</v>
      </c>
      <c r="AQ363">
        <f t="shared" si="162"/>
        <v>8202027530.2624512</v>
      </c>
      <c r="AR363">
        <f t="shared" si="163"/>
        <v>40.214540980876798</v>
      </c>
      <c r="AS363">
        <f>(0.34-(0.14*SQRT(AI363)))</f>
        <v>0.18637251412398051</v>
      </c>
      <c r="AT363">
        <f t="shared" si="170"/>
        <v>-0.31954886865877108</v>
      </c>
      <c r="AU363">
        <f t="shared" si="164"/>
        <v>-2.3949820566526592</v>
      </c>
      <c r="AX363">
        <f>AW2*AM363</f>
        <v>12.6</v>
      </c>
      <c r="AY363">
        <f t="shared" si="165"/>
        <v>14.99498205665266</v>
      </c>
    </row>
    <row r="364" spans="5:52" x14ac:dyDescent="0.25">
      <c r="F364">
        <f t="shared" si="166"/>
        <v>363</v>
      </c>
      <c r="G364">
        <f t="shared" si="168"/>
        <v>1.0328036215620129</v>
      </c>
      <c r="H364">
        <f t="shared" si="167"/>
        <v>3.4673985399867394E-2</v>
      </c>
      <c r="K364">
        <f t="shared" si="144"/>
        <v>1.8035034098276434E-2</v>
      </c>
      <c r="L364">
        <f>ACOS(-J2*K364)</f>
        <v>1.5731324198100838</v>
      </c>
      <c r="N364">
        <f t="shared" si="145"/>
        <v>0.99983740843516078</v>
      </c>
      <c r="O364">
        <f t="shared" si="146"/>
        <v>2.7463937756944706E-2</v>
      </c>
      <c r="P364">
        <f>M2*N364*O364</f>
        <v>2.7231970834143197E-2</v>
      </c>
      <c r="Q364">
        <f t="shared" si="147"/>
        <v>2.7467391457001462E-2</v>
      </c>
      <c r="S364">
        <f t="shared" si="148"/>
        <v>1.8032101753860465E-2</v>
      </c>
      <c r="T364">
        <f>Q364*R2*S364</f>
        <v>6.3624359004477404E-5</v>
      </c>
      <c r="U364">
        <f>D2*E2*G2*(P364+T364)</f>
        <v>1059620.8758946958</v>
      </c>
      <c r="V364">
        <f t="shared" si="149"/>
        <v>1059.6208758946957</v>
      </c>
      <c r="W364" s="2">
        <v>20</v>
      </c>
      <c r="X364">
        <f t="shared" si="171"/>
        <v>345.4</v>
      </c>
      <c r="Y364" s="6">
        <f t="shared" si="151"/>
        <v>293.3</v>
      </c>
      <c r="Z364">
        <f t="shared" si="152"/>
        <v>1.9830739015404046</v>
      </c>
      <c r="AA364" s="2">
        <v>35</v>
      </c>
      <c r="AB364">
        <f t="shared" si="153"/>
        <v>604.44999999999993</v>
      </c>
      <c r="AC364" s="6">
        <f t="shared" si="143"/>
        <v>308.3</v>
      </c>
      <c r="AD364">
        <f t="shared" si="154"/>
        <v>4.3388295745269367</v>
      </c>
      <c r="AE364" s="8">
        <v>12</v>
      </c>
      <c r="AF364">
        <f t="shared" si="155"/>
        <v>0.12</v>
      </c>
      <c r="AG364" s="8">
        <v>100</v>
      </c>
      <c r="AH364">
        <f t="shared" si="156"/>
        <v>1</v>
      </c>
      <c r="AI364">
        <f t="shared" si="169"/>
        <v>1.2518667252418185</v>
      </c>
      <c r="AL364">
        <f t="shared" si="158"/>
        <v>797.99990479943722</v>
      </c>
      <c r="AM364">
        <v>19.332000000000001</v>
      </c>
      <c r="AN364">
        <f t="shared" si="159"/>
        <v>2.4225566799859141E-2</v>
      </c>
      <c r="AO364" s="6">
        <f t="shared" si="160"/>
        <v>7386162396.6875706</v>
      </c>
      <c r="AP364">
        <f t="shared" si="161"/>
        <v>9017892663.8373318</v>
      </c>
      <c r="AQ364">
        <f t="shared" si="162"/>
        <v>8202027530.2624512</v>
      </c>
      <c r="AR364">
        <f t="shared" si="163"/>
        <v>40.214540980876798</v>
      </c>
      <c r="AS364">
        <f>(0.34-(0.14*SQRT(AI364)))</f>
        <v>0.18335840969033915</v>
      </c>
      <c r="AT364">
        <f t="shared" si="170"/>
        <v>-0.31729548482019015</v>
      </c>
      <c r="AU364">
        <f t="shared" si="164"/>
        <v>-2.3396335557946992</v>
      </c>
      <c r="AX364">
        <f>AW2*AM364</f>
        <v>13.532399999999999</v>
      </c>
      <c r="AY364">
        <f t="shared" si="165"/>
        <v>15.872033555794697</v>
      </c>
    </row>
    <row r="365" spans="5:52" x14ac:dyDescent="0.25">
      <c r="F365">
        <f t="shared" si="166"/>
        <v>364</v>
      </c>
      <c r="G365">
        <f t="shared" si="168"/>
        <v>1.0328025391786309</v>
      </c>
      <c r="H365">
        <f t="shared" si="167"/>
        <v>3.4796521860903241E-2</v>
      </c>
      <c r="K365">
        <f t="shared" si="144"/>
        <v>1.8035015193371917E-2</v>
      </c>
      <c r="L365">
        <f>ACOS(-J2*K365)</f>
        <v>1.5731324173613113</v>
      </c>
      <c r="N365">
        <f t="shared" si="145"/>
        <v>0.99983740877594485</v>
      </c>
      <c r="O365">
        <f t="shared" si="146"/>
        <v>2.7463937714204485E-2</v>
      </c>
      <c r="P365">
        <f>M2*N365*O365</f>
        <v>2.72319708010457E-2</v>
      </c>
      <c r="Q365">
        <f t="shared" si="147"/>
        <v>2.7467391414245115E-2</v>
      </c>
      <c r="S365">
        <f t="shared" si="148"/>
        <v>1.8032082858175775E-2</v>
      </c>
      <c r="T365">
        <f>Q365*R2*S365</f>
        <v>6.36242922340186E-5</v>
      </c>
      <c r="U365">
        <f>D2*E2*G2*(P365+T365)</f>
        <v>1059620.8720178003</v>
      </c>
      <c r="V365">
        <f t="shared" si="149"/>
        <v>1059.6208720178004</v>
      </c>
      <c r="W365" s="2">
        <v>20</v>
      </c>
      <c r="X365">
        <f t="shared" si="171"/>
        <v>345.4</v>
      </c>
      <c r="Y365" s="6">
        <f t="shared" si="151"/>
        <v>293.3</v>
      </c>
      <c r="Z365">
        <f t="shared" si="152"/>
        <v>1.9830739015404046</v>
      </c>
      <c r="AA365" s="2">
        <v>35</v>
      </c>
      <c r="AB365">
        <f t="shared" si="153"/>
        <v>604.44999999999993</v>
      </c>
      <c r="AC365" s="6">
        <f t="shared" si="143"/>
        <v>308.3</v>
      </c>
      <c r="AD365">
        <f t="shared" si="154"/>
        <v>4.3388295745269367</v>
      </c>
      <c r="AE365" s="8">
        <v>6</v>
      </c>
      <c r="AF365">
        <f t="shared" si="155"/>
        <v>0.06</v>
      </c>
      <c r="AG365" s="8">
        <v>92</v>
      </c>
      <c r="AH365">
        <f t="shared" si="156"/>
        <v>0.92</v>
      </c>
      <c r="AI365">
        <f t="shared" si="169"/>
        <v>1.0423788819443942</v>
      </c>
      <c r="AL365">
        <f t="shared" si="158"/>
        <v>797.99990187974947</v>
      </c>
      <c r="AM365">
        <v>18.864000000000001</v>
      </c>
      <c r="AN365">
        <f t="shared" si="159"/>
        <v>2.3639100650970524E-2</v>
      </c>
      <c r="AO365" s="6">
        <f t="shared" si="160"/>
        <v>7386162396.6875706</v>
      </c>
      <c r="AP365">
        <f t="shared" si="161"/>
        <v>9017892663.8373318</v>
      </c>
      <c r="AQ365">
        <f t="shared" si="162"/>
        <v>8202027530.2624512</v>
      </c>
      <c r="AR365">
        <f t="shared" si="163"/>
        <v>40.214540980876798</v>
      </c>
      <c r="AS365">
        <f>(0.34-(0.14*SQRT(AI365)))</f>
        <v>0.19706425889194082</v>
      </c>
      <c r="AT365">
        <f t="shared" si="170"/>
        <v>-0.31808721412118979</v>
      </c>
      <c r="AU365">
        <f t="shared" si="164"/>
        <v>-2.5207930501104374</v>
      </c>
      <c r="AX365">
        <f>AW2*AM365</f>
        <v>13.204800000000001</v>
      </c>
      <c r="AY365">
        <f t="shared" si="165"/>
        <v>15.725593050110438</v>
      </c>
    </row>
    <row r="366" spans="5:52" x14ac:dyDescent="0.25">
      <c r="E366" t="s">
        <v>16</v>
      </c>
      <c r="F366">
        <f t="shared" si="166"/>
        <v>365</v>
      </c>
      <c r="G366">
        <f t="shared" si="168"/>
        <v>1.0328014538294938</v>
      </c>
      <c r="H366">
        <f t="shared" si="167"/>
        <v>3.4919055175903387E-2</v>
      </c>
      <c r="K366">
        <f t="shared" si="144"/>
        <v>1.8034996236667551E-2</v>
      </c>
      <c r="L366">
        <f>ACOS(-J2*K366)</f>
        <v>1.573132414905829</v>
      </c>
      <c r="N366">
        <f t="shared" si="145"/>
        <v>0.99983740911766239</v>
      </c>
      <c r="O366">
        <f t="shared" si="146"/>
        <v>2.7463937671347163E-2</v>
      </c>
      <c r="P366">
        <f>M2*N366*O366</f>
        <v>2.7231970767857515E-2</v>
      </c>
      <c r="Q366">
        <f t="shared" si="147"/>
        <v>2.7467391371371618E-2</v>
      </c>
      <c r="S366">
        <f t="shared" si="148"/>
        <v>1.8032063910716475E-2</v>
      </c>
      <c r="T366">
        <f>Q366*R2*S366</f>
        <v>6.3624225280607428E-5</v>
      </c>
      <c r="U366">
        <f>D2*E2*G2*(P366+T366)</f>
        <v>1059620.868130282</v>
      </c>
      <c r="V366">
        <f t="shared" si="149"/>
        <v>1059.6208681302821</v>
      </c>
      <c r="W366" s="2">
        <v>21</v>
      </c>
      <c r="X366">
        <f t="shared" si="171"/>
        <v>362.67</v>
      </c>
      <c r="Y366" s="6">
        <f t="shared" si="151"/>
        <v>294.3</v>
      </c>
      <c r="Z366">
        <f t="shared" si="152"/>
        <v>2.0945280629249932</v>
      </c>
      <c r="AA366" s="2">
        <v>34</v>
      </c>
      <c r="AB366">
        <f t="shared" si="153"/>
        <v>587.17999999999995</v>
      </c>
      <c r="AC366" s="6">
        <f t="shared" si="143"/>
        <v>307.3</v>
      </c>
      <c r="AD366">
        <f t="shared" si="154"/>
        <v>4.1279690380750855</v>
      </c>
      <c r="AE366" s="8">
        <v>10</v>
      </c>
      <c r="AF366">
        <f t="shared" si="155"/>
        <v>0.1</v>
      </c>
      <c r="AG366" s="8">
        <v>78</v>
      </c>
      <c r="AH366">
        <f t="shared" si="156"/>
        <v>0.78</v>
      </c>
      <c r="AI366">
        <f t="shared" si="169"/>
        <v>1.0232643964445016</v>
      </c>
      <c r="AL366">
        <f t="shared" si="158"/>
        <v>797.99989895206159</v>
      </c>
      <c r="AM366">
        <v>18.684000000000001</v>
      </c>
      <c r="AN366">
        <f t="shared" si="159"/>
        <v>2.3413536799360434E-2</v>
      </c>
      <c r="AO366" s="6">
        <f t="shared" si="160"/>
        <v>7487459175.1471529</v>
      </c>
      <c r="AP366">
        <f t="shared" si="161"/>
        <v>8901406526.1969452</v>
      </c>
      <c r="AQ366">
        <f t="shared" si="162"/>
        <v>8194432850.6720486</v>
      </c>
      <c r="AR366">
        <f t="shared" si="163"/>
        <v>40.177304266845056</v>
      </c>
      <c r="AS366">
        <f>(0.34-(0.14*SQRT(AI366)))</f>
        <v>0.19838085521260823</v>
      </c>
      <c r="AT366">
        <f t="shared" si="170"/>
        <v>-0.31839172532086341</v>
      </c>
      <c r="AU366">
        <f t="shared" si="164"/>
        <v>-2.5377119484524693</v>
      </c>
      <c r="AX366">
        <f>AW2*AM366</f>
        <v>13.078799999999999</v>
      </c>
      <c r="AY366">
        <f t="shared" si="165"/>
        <v>15.616511948452469</v>
      </c>
      <c r="AZ366">
        <f>SUM(AY336:AY366)/31</f>
        <v>15.526808221238722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6"/>
  <sheetViews>
    <sheetView workbookViewId="0"/>
  </sheetViews>
  <sheetFormatPr defaultRowHeight="15" x14ac:dyDescent="0.25"/>
  <cols>
    <col min="7" max="7" width="28.28515625" customWidth="1"/>
    <col min="8" max="8" width="19.42578125" customWidth="1"/>
    <col min="9" max="9" width="14.28515625" customWidth="1"/>
    <col min="12" max="12" width="15.85546875" customWidth="1"/>
    <col min="24" max="24" width="10.42578125" customWidth="1"/>
    <col min="28" max="28" width="12" customWidth="1"/>
    <col min="32" max="32" width="11.85546875" customWidth="1"/>
    <col min="34" max="34" width="11.7109375" customWidth="1"/>
    <col min="41" max="41" width="15.85546875" customWidth="1"/>
    <col min="42" max="42" width="16.28515625" customWidth="1"/>
    <col min="43" max="43" width="16.140625" customWidth="1"/>
    <col min="44" max="44" width="25.7109375" customWidth="1"/>
    <col min="45" max="45" width="22.42578125" customWidth="1"/>
    <col min="46" max="46" width="20.28515625" customWidth="1"/>
    <col min="51" max="51" width="13.42578125" customWidth="1"/>
    <col min="52" max="52" width="27.7109375" customWidth="1"/>
  </cols>
  <sheetData>
    <row r="1" spans="1:52" x14ac:dyDescent="0.25">
      <c r="A1" t="s">
        <v>0</v>
      </c>
      <c r="D1" t="s">
        <v>3</v>
      </c>
      <c r="E1" t="s">
        <v>22</v>
      </c>
      <c r="F1" t="s">
        <v>4</v>
      </c>
      <c r="G1" t="s">
        <v>23</v>
      </c>
      <c r="H1" t="s">
        <v>17</v>
      </c>
      <c r="I1" s="1" t="s">
        <v>18</v>
      </c>
      <c r="J1" s="1" t="s">
        <v>19</v>
      </c>
      <c r="K1" s="1" t="s">
        <v>21</v>
      </c>
      <c r="L1" s="1" t="s">
        <v>20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40</v>
      </c>
      <c r="AC1" s="1" t="s">
        <v>39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t="s">
        <v>64</v>
      </c>
    </row>
    <row r="2" spans="1:52" x14ac:dyDescent="0.25">
      <c r="A2" t="s">
        <v>1</v>
      </c>
      <c r="D2">
        <f>(24*3600)/(22/7)</f>
        <v>27490.909090909092</v>
      </c>
      <c r="E2">
        <f>1367</f>
        <v>1367</v>
      </c>
      <c r="F2">
        <v>1</v>
      </c>
      <c r="G2">
        <f>(1+(0.033*COS(2*22/7*F2/365*(22/7)/180)))</f>
        <v>1.0329999985081961</v>
      </c>
      <c r="H2">
        <f>0.409*SIN((22/7)/180*(2*F2*(22/7)/365-(1.39)))</f>
        <v>-9.8024456267644076E-3</v>
      </c>
      <c r="I2">
        <v>7.3775000000000004</v>
      </c>
      <c r="J2">
        <f>TAN(I2*(22/7)/180)</f>
        <v>0.12953071658487997</v>
      </c>
      <c r="K2">
        <f>TAN(G2*(22/7)/180)</f>
        <v>1.8038464017571944E-2</v>
      </c>
      <c r="L2">
        <f>ACOS(-J2*K2)</f>
        <v>1.5731328640912006</v>
      </c>
      <c r="M2">
        <f>COS(I2*(22/7)/180)</f>
        <v>0.99171500765688703</v>
      </c>
      <c r="N2">
        <f>COS(G2*(22/7)/180)</f>
        <v>0.99983734660074397</v>
      </c>
      <c r="O2">
        <f>SIN(L2*(22/7)/180)</f>
        <v>2.7463945511307958E-2</v>
      </c>
      <c r="P2">
        <f>M2*N2*O2</f>
        <v>2.7231976838863921E-2</v>
      </c>
      <c r="Q2">
        <f>(22/7*L2)/180</f>
        <v>2.7467399214290804E-2</v>
      </c>
      <c r="R2">
        <f>SIN(I2*(22/7)/180)</f>
        <v>0.12845755558977631</v>
      </c>
      <c r="S2">
        <f>SIN(G2*(22/7)/180)</f>
        <v>1.8035530000082126E-2</v>
      </c>
      <c r="T2">
        <f>Q2*R2*S2</f>
        <v>6.3636473179845131E-5</v>
      </c>
      <c r="U2">
        <f>D2*E2*G2*(P2+T2)</f>
        <v>1059621.5792741389</v>
      </c>
      <c r="V2">
        <f>U2/1000</f>
        <v>1059.6215792741389</v>
      </c>
      <c r="W2" s="2">
        <v>18.5</v>
      </c>
      <c r="X2">
        <f>W2*17.27</f>
        <v>319.495</v>
      </c>
      <c r="Y2" s="6">
        <f>W2+273.3</f>
        <v>291.8</v>
      </c>
      <c r="Z2">
        <f>0.6108*EXP(X2/Y2)</f>
        <v>1.8256301082478008</v>
      </c>
      <c r="AA2" s="3">
        <v>33</v>
      </c>
      <c r="AB2">
        <f>17.27*AA2</f>
        <v>569.91</v>
      </c>
      <c r="AC2" s="6">
        <f t="shared" ref="AC2:AC65" si="0">AA2+273.3</f>
        <v>306.3</v>
      </c>
      <c r="AD2">
        <f>0.6108*EXP(AB2/AC2)</f>
        <v>3.9260786579739286</v>
      </c>
      <c r="AE2" s="9">
        <v>19</v>
      </c>
      <c r="AF2">
        <f>AE2/100</f>
        <v>0.19</v>
      </c>
      <c r="AG2" s="7">
        <v>93.2</v>
      </c>
      <c r="AH2">
        <f>AG2/100</f>
        <v>0.93200000000000005</v>
      </c>
      <c r="AI2">
        <f>((Z2*(AH2)+AD2*(AF2))/2)</f>
        <v>1.2237211029509985</v>
      </c>
      <c r="AJ2">
        <v>230</v>
      </c>
      <c r="AK2">
        <f>230/1000</f>
        <v>0.23</v>
      </c>
      <c r="AL2">
        <f>(0.75+(2*EXP(-5)*(0.23)))*V2</f>
        <v>798.00043451411295</v>
      </c>
      <c r="AM2" s="12">
        <v>16.082999999999998</v>
      </c>
      <c r="AN2">
        <f>AM2/AL2</f>
        <v>2.0154124364346528E-2</v>
      </c>
      <c r="AO2" s="6">
        <f>(W2+273.16)^4</f>
        <v>7236148749.5366955</v>
      </c>
      <c r="AP2">
        <f>(AA2+273.16)^4</f>
        <v>8786052557.743763</v>
      </c>
      <c r="AQ2">
        <f>(AO2+AP2)/2</f>
        <v>8011100653.6402292</v>
      </c>
      <c r="AR2">
        <f>4.903*10^-9*AQ2</f>
        <v>39.278426504798048</v>
      </c>
      <c r="AS2">
        <f>(0.34-(0.14*SQRT(AI2)))</f>
        <v>0.1851293003249499</v>
      </c>
      <c r="AT2">
        <f>(1.35*(AN2)-0.35)</f>
        <v>-0.32279193210813217</v>
      </c>
      <c r="AU2">
        <f>AR2*AS2*AT2</f>
        <v>-2.3472098162875894</v>
      </c>
      <c r="AV2">
        <v>0.3</v>
      </c>
      <c r="AW2">
        <f>1-AV2</f>
        <v>0.7</v>
      </c>
      <c r="AX2">
        <f>AW2*AM2</f>
        <v>11.258099999999999</v>
      </c>
      <c r="AY2">
        <f>(AX2-AU2)</f>
        <v>13.605309816287589</v>
      </c>
    </row>
    <row r="3" spans="1:52" x14ac:dyDescent="0.25">
      <c r="A3" t="s">
        <v>2</v>
      </c>
      <c r="F3">
        <f>F2+1</f>
        <v>2</v>
      </c>
      <c r="G3">
        <f t="shared" ref="G3:G66" si="1">(1+(0.033*COS(2*22/7*F3/365*(22/7)/180)))</f>
        <v>1.0329999940327843</v>
      </c>
      <c r="H3">
        <f>0.409*SIN((22/7)/180*(2*F3*(22/7)/365-(1.39)))</f>
        <v>-9.6794997390570806E-3</v>
      </c>
      <c r="K3">
        <f t="shared" ref="K3:K66" si="2">TAN(G3*(22/7)/180)</f>
        <v>1.8038463939404406E-2</v>
      </c>
      <c r="L3">
        <f>ACOS(-J2*K3)</f>
        <v>1.5731328640810753</v>
      </c>
      <c r="N3">
        <f t="shared" ref="N3:N66" si="3">COS(G3*(22/7)/180)</f>
        <v>0.99983734660215329</v>
      </c>
      <c r="O3">
        <f t="shared" ref="O3:O66" si="4">SIN(L3*(22/7)/180)</f>
        <v>2.7463945511131235E-2</v>
      </c>
      <c r="P3">
        <f>M2*N3*O3</f>
        <v>2.7231976838727075E-2</v>
      </c>
      <c r="Q3">
        <f t="shared" ref="Q3:Q66" si="5">(22/7*L3)/180</f>
        <v>2.7467399214114015E-2</v>
      </c>
      <c r="S3">
        <f t="shared" ref="S3:S66" si="6">SIN(G3*(22/7)/180)</f>
        <v>1.8035529921952728E-2</v>
      </c>
      <c r="T3">
        <f>Q3*R2*S3</f>
        <v>6.3636472903764175E-5</v>
      </c>
      <c r="U3">
        <f>D2*E2*G2*(P3+T3)</f>
        <v>1059621.579258109</v>
      </c>
      <c r="V3">
        <f t="shared" ref="V3:V66" si="7">U3/1000</f>
        <v>1059.621579258109</v>
      </c>
      <c r="W3" s="2">
        <v>19</v>
      </c>
      <c r="X3">
        <f t="shared" ref="X3:X66" si="8">W3*17.27</f>
        <v>328.13</v>
      </c>
      <c r="Y3" s="6">
        <f t="shared" ref="Y3:Y66" si="9">W3+273.3</f>
        <v>292.3</v>
      </c>
      <c r="Z3">
        <f t="shared" ref="Z3:Z66" si="10">0.6108*EXP(X3/Y3)</f>
        <v>1.8768481161611772</v>
      </c>
      <c r="AA3" s="3">
        <v>34</v>
      </c>
      <c r="AB3">
        <f t="shared" ref="AB3:AB66" si="11">17.27*AA3</f>
        <v>587.17999999999995</v>
      </c>
      <c r="AC3" s="6">
        <f t="shared" si="0"/>
        <v>307.3</v>
      </c>
      <c r="AD3">
        <f t="shared" ref="AD3:AD66" si="12">0.6108*EXP(AB3/AC3)</f>
        <v>4.1279690380750855</v>
      </c>
      <c r="AE3" s="9">
        <v>19</v>
      </c>
      <c r="AF3">
        <f t="shared" ref="AF3:AF66" si="13">AE3/100</f>
        <v>0.19</v>
      </c>
      <c r="AG3" s="7">
        <v>93.3</v>
      </c>
      <c r="AH3">
        <f t="shared" ref="AH3:AH66" si="14">AG3/100</f>
        <v>0.93299999999999994</v>
      </c>
      <c r="AI3">
        <f t="shared" ref="AI3:AI66" si="15">((Z3*(AH3)+AD3*(AF3))/2)</f>
        <v>1.2677067048063222</v>
      </c>
      <c r="AL3">
        <f t="shared" ref="AL3:AL66" si="16">(0.75+(2*EXP(-5)*(0.23)))*V3</f>
        <v>798.00043450204089</v>
      </c>
      <c r="AM3" s="12">
        <v>16.038</v>
      </c>
      <c r="AN3">
        <f t="shared" ref="AN3:AN66" si="17">AM3/AL3</f>
        <v>2.0097733417912045E-2</v>
      </c>
      <c r="AO3" s="6">
        <f t="shared" ref="AO3:AO66" si="18">(W3+273.16)^4</f>
        <v>7285896933.6551847</v>
      </c>
      <c r="AP3">
        <f t="shared" ref="AP3:AP66" si="19">(AA3+273.16)^4</f>
        <v>8901406526.1969452</v>
      </c>
      <c r="AQ3">
        <f t="shared" ref="AQ3:AQ66" si="20">(AO3+AP3)/2</f>
        <v>8093651729.9260654</v>
      </c>
      <c r="AR3">
        <f t="shared" ref="AR3:AR66" si="21">4.903*10^-9*AQ3</f>
        <v>39.683174431827503</v>
      </c>
      <c r="AS3">
        <f t="shared" ref="AS3:AS66" si="22">(0.34-(0.14*SQRT(AI3)))</f>
        <v>0.18237052491934158</v>
      </c>
      <c r="AT3">
        <f t="shared" ref="AT3:AT66" si="23">(1.35*(AN3)-0.35)</f>
        <v>-0.32286805988581874</v>
      </c>
      <c r="AU3">
        <f t="shared" ref="AU3:AU66" si="24">AR3*AS3*AT3</f>
        <v>-2.3366095005039464</v>
      </c>
      <c r="AX3">
        <f>AW2*AM3</f>
        <v>11.226599999999999</v>
      </c>
      <c r="AY3">
        <f t="shared" ref="AY3:AY66" si="25">(AX3-AU3)</f>
        <v>13.563209500503946</v>
      </c>
    </row>
    <row r="4" spans="1:52" x14ac:dyDescent="0.25">
      <c r="A4">
        <v>2017</v>
      </c>
      <c r="F4">
        <f t="shared" ref="F4:F67" si="26">F3+1</f>
        <v>3</v>
      </c>
      <c r="G4">
        <f t="shared" si="1"/>
        <v>1.0329999865737651</v>
      </c>
      <c r="H4">
        <f t="shared" ref="H4:H67" si="27">0.409*SIN((22/7)/180*(2*F4*(22/7)/365-(1.39)))</f>
        <v>-9.5565529762033242E-3</v>
      </c>
      <c r="K4">
        <f t="shared" si="2"/>
        <v>1.8038463809125185E-2</v>
      </c>
      <c r="L4">
        <f>ACOS(-J2*K4)</f>
        <v>1.5731328640642002</v>
      </c>
      <c r="N4">
        <f t="shared" si="3"/>
        <v>0.99983734660450219</v>
      </c>
      <c r="O4">
        <f t="shared" si="4"/>
        <v>2.7463945510836699E-2</v>
      </c>
      <c r="P4">
        <f>M2*N4*O4</f>
        <v>2.7231976838499004E-2</v>
      </c>
      <c r="Q4">
        <f t="shared" si="5"/>
        <v>2.7467399213819368E-2</v>
      </c>
      <c r="S4">
        <f t="shared" si="6"/>
        <v>1.8035529791737066E-2</v>
      </c>
      <c r="T4">
        <f>Q4*R2*S4</f>
        <v>6.3636472443629247E-5</v>
      </c>
      <c r="U4">
        <f>D2*E2*G2*(P4+T4)</f>
        <v>1059621.5792313926</v>
      </c>
      <c r="V4">
        <f t="shared" si="7"/>
        <v>1059.6215792313926</v>
      </c>
      <c r="W4" s="2">
        <v>18</v>
      </c>
      <c r="X4">
        <f t="shared" si="8"/>
        <v>310.86</v>
      </c>
      <c r="Y4" s="6">
        <f t="shared" si="9"/>
        <v>291.3</v>
      </c>
      <c r="Z4">
        <f t="shared" si="10"/>
        <v>1.7756411433293229</v>
      </c>
      <c r="AA4" s="3">
        <v>34</v>
      </c>
      <c r="AB4">
        <f t="shared" si="11"/>
        <v>587.17999999999995</v>
      </c>
      <c r="AC4" s="6">
        <f t="shared" si="0"/>
        <v>307.3</v>
      </c>
      <c r="AD4">
        <f t="shared" si="12"/>
        <v>4.1279690380750855</v>
      </c>
      <c r="AE4" s="9">
        <v>19</v>
      </c>
      <c r="AF4">
        <f t="shared" si="13"/>
        <v>0.19</v>
      </c>
      <c r="AG4" s="7">
        <v>91.4</v>
      </c>
      <c r="AH4">
        <f t="shared" si="14"/>
        <v>0.91400000000000003</v>
      </c>
      <c r="AI4">
        <f t="shared" si="15"/>
        <v>1.2036250611186339</v>
      </c>
      <c r="AL4">
        <f t="shared" si="16"/>
        <v>798.00043448192071</v>
      </c>
      <c r="AM4" s="12">
        <v>16.900200000000002</v>
      </c>
      <c r="AN4">
        <f t="shared" si="17"/>
        <v>2.1178183957972378E-2</v>
      </c>
      <c r="AO4" s="6">
        <f t="shared" si="18"/>
        <v>7186655762.2100019</v>
      </c>
      <c r="AP4">
        <f t="shared" si="19"/>
        <v>8901406526.1969452</v>
      </c>
      <c r="AQ4">
        <f t="shared" si="20"/>
        <v>8044031144.203474</v>
      </c>
      <c r="AR4">
        <f t="shared" si="21"/>
        <v>39.439884700029637</v>
      </c>
      <c r="AS4">
        <f t="shared" si="22"/>
        <v>0.18640621367410326</v>
      </c>
      <c r="AT4">
        <f t="shared" si="23"/>
        <v>-0.32140945165673729</v>
      </c>
      <c r="AU4">
        <f t="shared" si="24"/>
        <v>-2.362950726364824</v>
      </c>
      <c r="AX4">
        <f>AW2*AM4</f>
        <v>11.83014</v>
      </c>
      <c r="AY4">
        <f t="shared" si="25"/>
        <v>14.193090726364824</v>
      </c>
    </row>
    <row r="5" spans="1:52" x14ac:dyDescent="0.25">
      <c r="F5">
        <f t="shared" si="26"/>
        <v>4</v>
      </c>
      <c r="G5">
        <f t="shared" si="1"/>
        <v>1.0329999761311393</v>
      </c>
      <c r="H5">
        <f t="shared" si="27"/>
        <v>-9.4336053493190471E-3</v>
      </c>
      <c r="K5">
        <f t="shared" si="2"/>
        <v>1.8038463626734298E-2</v>
      </c>
      <c r="L5">
        <f>ACOS(-J2*K5)</f>
        <v>1.5731328640405748</v>
      </c>
      <c r="N5">
        <f t="shared" si="3"/>
        <v>0.99983734660779056</v>
      </c>
      <c r="O5">
        <f t="shared" si="4"/>
        <v>2.7463945510424349E-2</v>
      </c>
      <c r="P5">
        <f>M2*N5*O5</f>
        <v>2.7231976838179697E-2</v>
      </c>
      <c r="Q5">
        <f t="shared" si="5"/>
        <v>2.7467399213406862E-2</v>
      </c>
      <c r="S5">
        <f t="shared" si="6"/>
        <v>1.8035529609435164E-2</v>
      </c>
      <c r="T5">
        <f>Q5*R2*S5</f>
        <v>6.3636471799440443E-5</v>
      </c>
      <c r="U5">
        <f>D2*E2*G2*(P5+T5)</f>
        <v>1059621.5791939897</v>
      </c>
      <c r="V5">
        <f t="shared" si="7"/>
        <v>1059.6215791939896</v>
      </c>
      <c r="W5" s="2">
        <v>18</v>
      </c>
      <c r="X5">
        <f t="shared" si="8"/>
        <v>310.86</v>
      </c>
      <c r="Y5" s="6">
        <f t="shared" si="9"/>
        <v>291.3</v>
      </c>
      <c r="Z5">
        <f t="shared" si="10"/>
        <v>1.7756411433293229</v>
      </c>
      <c r="AA5" s="3">
        <v>34</v>
      </c>
      <c r="AB5">
        <f t="shared" si="11"/>
        <v>587.17999999999995</v>
      </c>
      <c r="AC5" s="6">
        <f t="shared" si="0"/>
        <v>307.3</v>
      </c>
      <c r="AD5">
        <f t="shared" si="12"/>
        <v>4.1279690380750855</v>
      </c>
      <c r="AE5" s="9">
        <v>19</v>
      </c>
      <c r="AF5">
        <f t="shared" si="13"/>
        <v>0.19</v>
      </c>
      <c r="AG5" s="7">
        <v>86.9</v>
      </c>
      <c r="AH5">
        <f t="shared" si="14"/>
        <v>0.86900000000000011</v>
      </c>
      <c r="AI5">
        <f t="shared" si="15"/>
        <v>1.163673135393724</v>
      </c>
      <c r="AL5">
        <f t="shared" si="16"/>
        <v>798.00043445375263</v>
      </c>
      <c r="AM5" s="12">
        <v>16.7346</v>
      </c>
      <c r="AN5">
        <f t="shared" si="17"/>
        <v>2.0970665274706486E-2</v>
      </c>
      <c r="AO5" s="6">
        <f t="shared" si="18"/>
        <v>7186655762.2100019</v>
      </c>
      <c r="AP5">
        <f t="shared" si="19"/>
        <v>8901406526.1969452</v>
      </c>
      <c r="AQ5">
        <f t="shared" si="20"/>
        <v>8044031144.203474</v>
      </c>
      <c r="AR5">
        <f t="shared" si="21"/>
        <v>39.439884700029637</v>
      </c>
      <c r="AS5">
        <f t="shared" si="22"/>
        <v>0.18897684464388587</v>
      </c>
      <c r="AT5">
        <f t="shared" si="23"/>
        <v>-0.32168960187914619</v>
      </c>
      <c r="AU5">
        <f t="shared" si="24"/>
        <v>-2.397624971298105</v>
      </c>
      <c r="AX5">
        <f>AW2*AM5</f>
        <v>11.714219999999999</v>
      </c>
      <c r="AY5">
        <f t="shared" si="25"/>
        <v>14.111844971298105</v>
      </c>
    </row>
    <row r="6" spans="1:52" x14ac:dyDescent="0.25">
      <c r="F6">
        <f t="shared" si="26"/>
        <v>5</v>
      </c>
      <c r="G6">
        <f t="shared" si="1"/>
        <v>1.0329999627049076</v>
      </c>
      <c r="H6">
        <f t="shared" si="27"/>
        <v>-9.3106568695202341E-3</v>
      </c>
      <c r="K6">
        <f t="shared" si="2"/>
        <v>1.8038463392231748E-2</v>
      </c>
      <c r="L6">
        <f>ACOS(-J2*K6)</f>
        <v>1.5731328640101996</v>
      </c>
      <c r="N6">
        <f t="shared" si="3"/>
        <v>0.99983734661201862</v>
      </c>
      <c r="O6">
        <f t="shared" si="4"/>
        <v>2.7463945509894189E-2</v>
      </c>
      <c r="P6">
        <f>M2*N6*O6</f>
        <v>2.7231976837769175E-2</v>
      </c>
      <c r="Q6">
        <f t="shared" si="5"/>
        <v>2.7467399212876501E-2</v>
      </c>
      <c r="S6">
        <f t="shared" si="6"/>
        <v>1.8035529375047023E-2</v>
      </c>
      <c r="T6">
        <f>Q6*R2*S6</f>
        <v>6.3636470971197763E-5</v>
      </c>
      <c r="U6">
        <f>D2*E2*G2*(P6+T6)</f>
        <v>1059621.5791459004</v>
      </c>
      <c r="V6">
        <f t="shared" si="7"/>
        <v>1059.6215791459003</v>
      </c>
      <c r="W6" s="2">
        <v>17</v>
      </c>
      <c r="X6">
        <f t="shared" si="8"/>
        <v>293.58999999999997</v>
      </c>
      <c r="Y6" s="6">
        <f t="shared" si="9"/>
        <v>290.3</v>
      </c>
      <c r="Z6">
        <f t="shared" si="10"/>
        <v>1.6792502231443731</v>
      </c>
      <c r="AA6" s="3">
        <v>33.5</v>
      </c>
      <c r="AB6">
        <f t="shared" si="11"/>
        <v>578.54499999999996</v>
      </c>
      <c r="AC6" s="6">
        <f t="shared" si="0"/>
        <v>306.8</v>
      </c>
      <c r="AD6">
        <f t="shared" si="12"/>
        <v>4.02592295454017</v>
      </c>
      <c r="AE6" s="9">
        <v>19</v>
      </c>
      <c r="AF6">
        <f t="shared" si="13"/>
        <v>0.19</v>
      </c>
      <c r="AG6" s="8">
        <v>89</v>
      </c>
      <c r="AH6">
        <f t="shared" si="14"/>
        <v>0.89</v>
      </c>
      <c r="AI6">
        <f t="shared" si="15"/>
        <v>1.1297290299805622</v>
      </c>
      <c r="AL6">
        <f t="shared" si="16"/>
        <v>798.00043441753655</v>
      </c>
      <c r="AM6" s="12">
        <v>14.8104</v>
      </c>
      <c r="AN6">
        <f t="shared" si="17"/>
        <v>1.8559388392827336E-2</v>
      </c>
      <c r="AO6" s="6">
        <f t="shared" si="18"/>
        <v>7088431882.5120173</v>
      </c>
      <c r="AP6">
        <f t="shared" si="19"/>
        <v>8843588481.3744526</v>
      </c>
      <c r="AQ6">
        <f t="shared" si="20"/>
        <v>7966010181.9432354</v>
      </c>
      <c r="AR6">
        <f t="shared" si="21"/>
        <v>39.057347922067684</v>
      </c>
      <c r="AS6">
        <f t="shared" si="22"/>
        <v>0.19119580319218474</v>
      </c>
      <c r="AT6">
        <f t="shared" si="23"/>
        <v>-0.32494482566968308</v>
      </c>
      <c r="AU6">
        <f t="shared" si="24"/>
        <v>-2.4265583072332015</v>
      </c>
      <c r="AX6">
        <f>AW2*AM6</f>
        <v>10.367279999999999</v>
      </c>
      <c r="AY6">
        <f t="shared" si="25"/>
        <v>12.793838307233202</v>
      </c>
    </row>
    <row r="7" spans="1:52" x14ac:dyDescent="0.25">
      <c r="F7">
        <f t="shared" si="26"/>
        <v>6</v>
      </c>
      <c r="G7">
        <f t="shared" si="1"/>
        <v>1.0329999462950714</v>
      </c>
      <c r="H7">
        <f t="shared" si="27"/>
        <v>-9.1877075479229464E-3</v>
      </c>
      <c r="K7">
        <f t="shared" si="2"/>
        <v>1.8038463105617568E-2</v>
      </c>
      <c r="L7">
        <f>ACOS(-J2*K7)</f>
        <v>1.5731328639730739</v>
      </c>
      <c r="N7">
        <f t="shared" si="3"/>
        <v>0.99983734661718615</v>
      </c>
      <c r="O7">
        <f t="shared" si="4"/>
        <v>2.7463945509246204E-2</v>
      </c>
      <c r="P7">
        <f>M2*N7*O7</f>
        <v>2.7231976837267406E-2</v>
      </c>
      <c r="Q7">
        <f t="shared" si="5"/>
        <v>2.7467399212228273E-2</v>
      </c>
      <c r="S7">
        <f t="shared" si="6"/>
        <v>1.8035529088572675E-2</v>
      </c>
      <c r="T7">
        <f>Q7*R2*S7</f>
        <v>6.3636469958901302E-5</v>
      </c>
      <c r="U7">
        <f>D2*E2*G2*(P7+T7)</f>
        <v>1059621.5790871242</v>
      </c>
      <c r="V7">
        <f t="shared" si="7"/>
        <v>1059.6215790871242</v>
      </c>
      <c r="W7" s="2">
        <v>19</v>
      </c>
      <c r="X7">
        <f t="shared" si="8"/>
        <v>328.13</v>
      </c>
      <c r="Y7" s="6">
        <f t="shared" si="9"/>
        <v>292.3</v>
      </c>
      <c r="Z7">
        <f t="shared" si="10"/>
        <v>1.8768481161611772</v>
      </c>
      <c r="AA7" s="3">
        <v>34.5</v>
      </c>
      <c r="AB7">
        <f t="shared" si="11"/>
        <v>595.81499999999994</v>
      </c>
      <c r="AC7" s="6">
        <f t="shared" si="0"/>
        <v>307.8</v>
      </c>
      <c r="AD7">
        <f t="shared" si="12"/>
        <v>4.2322575139029901</v>
      </c>
      <c r="AE7" s="15">
        <v>17.3</v>
      </c>
      <c r="AF7">
        <f t="shared" si="13"/>
        <v>0.17300000000000001</v>
      </c>
      <c r="AG7" s="7">
        <v>93.9</v>
      </c>
      <c r="AH7">
        <f t="shared" si="14"/>
        <v>0.93900000000000006</v>
      </c>
      <c r="AI7">
        <f t="shared" si="15"/>
        <v>1.2472704654902813</v>
      </c>
      <c r="AL7">
        <f t="shared" si="16"/>
        <v>798.00043437327236</v>
      </c>
      <c r="AM7" s="12">
        <v>15.618600000000001</v>
      </c>
      <c r="AN7">
        <f t="shared" si="17"/>
        <v>1.9572169797459345E-2</v>
      </c>
      <c r="AO7" s="6">
        <f t="shared" si="18"/>
        <v>7285896933.6551847</v>
      </c>
      <c r="AP7">
        <f t="shared" si="19"/>
        <v>8959507612.9412384</v>
      </c>
      <c r="AQ7">
        <f t="shared" si="20"/>
        <v>8122702273.2982121</v>
      </c>
      <c r="AR7">
        <f t="shared" si="21"/>
        <v>39.825609245981134</v>
      </c>
      <c r="AS7">
        <f t="shared" si="22"/>
        <v>0.18364623086215828</v>
      </c>
      <c r="AT7">
        <f t="shared" si="23"/>
        <v>-0.32357757077342986</v>
      </c>
      <c r="AU7">
        <f t="shared" si="24"/>
        <v>-2.3665890890538375</v>
      </c>
      <c r="AX7">
        <f>AW2*AM7</f>
        <v>10.933019999999999</v>
      </c>
      <c r="AY7">
        <f t="shared" si="25"/>
        <v>13.299609089053837</v>
      </c>
    </row>
    <row r="8" spans="1:52" x14ac:dyDescent="0.25">
      <c r="F8">
        <f t="shared" si="26"/>
        <v>7</v>
      </c>
      <c r="G8">
        <f t="shared" si="1"/>
        <v>1.0329999269016323</v>
      </c>
      <c r="H8">
        <f t="shared" si="27"/>
        <v>-9.0647573956433268E-3</v>
      </c>
      <c r="K8">
        <f t="shared" si="2"/>
        <v>1.8038462766891784E-2</v>
      </c>
      <c r="L8">
        <f>ACOS(-J2*K8)</f>
        <v>1.5731328639291986</v>
      </c>
      <c r="N8">
        <f t="shared" si="3"/>
        <v>0.99983734662329327</v>
      </c>
      <c r="O8">
        <f t="shared" si="4"/>
        <v>2.7463945508480414E-2</v>
      </c>
      <c r="P8">
        <f>M2*N8*O8</f>
        <v>2.7231976836674419E-2</v>
      </c>
      <c r="Q8">
        <f t="shared" si="5"/>
        <v>2.7467399211462195E-2</v>
      </c>
      <c r="S8">
        <f t="shared" si="6"/>
        <v>1.8035528750012148E-2</v>
      </c>
      <c r="T8">
        <f>Q8*R2*S8</f>
        <v>6.3636468762551194E-5</v>
      </c>
      <c r="U8">
        <f>D2*E2*G2*(P8+T8)</f>
        <v>1059621.5790176617</v>
      </c>
      <c r="V8">
        <f t="shared" si="7"/>
        <v>1059.6215790176618</v>
      </c>
      <c r="W8" s="2">
        <v>20</v>
      </c>
      <c r="X8">
        <f t="shared" si="8"/>
        <v>345.4</v>
      </c>
      <c r="Y8" s="6">
        <f t="shared" si="9"/>
        <v>293.3</v>
      </c>
      <c r="Z8">
        <f t="shared" si="10"/>
        <v>1.9830739015404046</v>
      </c>
      <c r="AA8" s="2">
        <v>33.5</v>
      </c>
      <c r="AB8">
        <f t="shared" si="11"/>
        <v>578.54499999999996</v>
      </c>
      <c r="AC8" s="6">
        <f t="shared" si="0"/>
        <v>306.8</v>
      </c>
      <c r="AD8">
        <f t="shared" si="12"/>
        <v>4.02592295454017</v>
      </c>
      <c r="AE8" s="8">
        <v>10</v>
      </c>
      <c r="AF8">
        <f t="shared" si="13"/>
        <v>0.1</v>
      </c>
      <c r="AG8" s="8">
        <v>79</v>
      </c>
      <c r="AH8">
        <f t="shared" si="14"/>
        <v>0.79</v>
      </c>
      <c r="AI8">
        <f t="shared" si="15"/>
        <v>0.98461033883546845</v>
      </c>
      <c r="AL8">
        <f t="shared" si="16"/>
        <v>798.00043432096015</v>
      </c>
      <c r="AM8" s="12">
        <v>13.3002</v>
      </c>
      <c r="AN8">
        <f t="shared" si="17"/>
        <v>1.66669082220707E-2</v>
      </c>
      <c r="AO8" s="6">
        <f t="shared" si="18"/>
        <v>7386162396.6875706</v>
      </c>
      <c r="AP8">
        <f t="shared" si="19"/>
        <v>8843588481.3744526</v>
      </c>
      <c r="AQ8">
        <f t="shared" si="20"/>
        <v>8114875439.0310116</v>
      </c>
      <c r="AR8">
        <f t="shared" si="21"/>
        <v>39.787234277569048</v>
      </c>
      <c r="AS8">
        <f t="shared" si="22"/>
        <v>0.20108145321385204</v>
      </c>
      <c r="AT8">
        <f t="shared" si="23"/>
        <v>-0.32749967390020451</v>
      </c>
      <c r="AU8">
        <f t="shared" si="24"/>
        <v>-2.6201529168319198</v>
      </c>
      <c r="AX8">
        <f>AW2*AM8</f>
        <v>9.3101399999999988</v>
      </c>
      <c r="AY8">
        <f t="shared" si="25"/>
        <v>11.930292916831919</v>
      </c>
    </row>
    <row r="9" spans="1:52" x14ac:dyDescent="0.25">
      <c r="F9">
        <f t="shared" si="26"/>
        <v>8</v>
      </c>
      <c r="G9">
        <f t="shared" si="1"/>
        <v>1.0329999045245917</v>
      </c>
      <c r="H9">
        <f t="shared" si="27"/>
        <v>-8.9418064237975822E-3</v>
      </c>
      <c r="K9">
        <f t="shared" si="2"/>
        <v>1.8038462376054418E-2</v>
      </c>
      <c r="L9">
        <f>ACOS(-J2*K9)</f>
        <v>1.5731328638785729</v>
      </c>
      <c r="N9">
        <f t="shared" si="3"/>
        <v>0.99983734663033996</v>
      </c>
      <c r="O9">
        <f t="shared" si="4"/>
        <v>2.7463945507596808E-2</v>
      </c>
      <c r="P9">
        <f>M2*N9*O9</f>
        <v>2.7231976835990202E-2</v>
      </c>
      <c r="Q9">
        <f t="shared" si="5"/>
        <v>2.7467399210578256E-2</v>
      </c>
      <c r="S9">
        <f t="shared" si="6"/>
        <v>1.8035528359365467E-2</v>
      </c>
      <c r="T9">
        <f>Q9*R2*S9</f>
        <v>6.3636467382147509E-5</v>
      </c>
      <c r="U9">
        <f>D2*E2*G2*(P9+T9)</f>
        <v>1059621.5789375128</v>
      </c>
      <c r="V9">
        <f t="shared" si="7"/>
        <v>1059.6215789375128</v>
      </c>
      <c r="W9" s="2">
        <v>22</v>
      </c>
      <c r="X9">
        <f t="shared" si="8"/>
        <v>379.94</v>
      </c>
      <c r="Y9" s="6">
        <f t="shared" si="9"/>
        <v>295.3</v>
      </c>
      <c r="Z9">
        <f t="shared" si="10"/>
        <v>2.2114271288940266</v>
      </c>
      <c r="AA9" s="2">
        <v>29</v>
      </c>
      <c r="AB9">
        <f t="shared" si="11"/>
        <v>500.83</v>
      </c>
      <c r="AC9" s="6">
        <f t="shared" si="0"/>
        <v>302.3</v>
      </c>
      <c r="AD9">
        <f t="shared" si="12"/>
        <v>3.2019052325811828</v>
      </c>
      <c r="AE9" s="8">
        <v>26</v>
      </c>
      <c r="AF9">
        <f t="shared" si="13"/>
        <v>0.26</v>
      </c>
      <c r="AG9" s="8">
        <v>98</v>
      </c>
      <c r="AH9">
        <f t="shared" si="14"/>
        <v>0.98</v>
      </c>
      <c r="AI9">
        <f t="shared" si="15"/>
        <v>1.4998469733936266</v>
      </c>
      <c r="AL9">
        <f t="shared" si="16"/>
        <v>798.00043426060006</v>
      </c>
      <c r="AM9" s="12">
        <v>14.49</v>
      </c>
      <c r="AN9">
        <f t="shared" si="17"/>
        <v>1.8157884855571464E-2</v>
      </c>
      <c r="AO9" s="6">
        <f t="shared" si="18"/>
        <v>7589794316.8739386</v>
      </c>
      <c r="AP9">
        <f t="shared" si="19"/>
        <v>8335811539.003027</v>
      </c>
      <c r="AQ9">
        <f t="shared" si="20"/>
        <v>7962802927.9384823</v>
      </c>
      <c r="AR9">
        <f t="shared" si="21"/>
        <v>39.041622755682383</v>
      </c>
      <c r="AS9">
        <f t="shared" si="22"/>
        <v>0.16854446442731841</v>
      </c>
      <c r="AT9">
        <f t="shared" si="23"/>
        <v>-0.32548685544497852</v>
      </c>
      <c r="AU9">
        <f t="shared" si="24"/>
        <v>-2.1417846845108173</v>
      </c>
      <c r="AX9">
        <f>AW2*AM9</f>
        <v>10.142999999999999</v>
      </c>
      <c r="AY9">
        <f t="shared" si="25"/>
        <v>12.284784684510816</v>
      </c>
    </row>
    <row r="10" spans="1:52" x14ac:dyDescent="0.25">
      <c r="F10">
        <f t="shared" si="26"/>
        <v>9</v>
      </c>
      <c r="G10">
        <f t="shared" si="1"/>
        <v>1.0329998791639519</v>
      </c>
      <c r="H10">
        <f t="shared" si="27"/>
        <v>-8.8188546435020061E-3</v>
      </c>
      <c r="K10">
        <f t="shared" si="2"/>
        <v>1.8038461933105515E-2</v>
      </c>
      <c r="L10">
        <f>ACOS(-J2*K10)</f>
        <v>1.5731328638211972</v>
      </c>
      <c r="N10">
        <f t="shared" si="3"/>
        <v>0.99983734663832613</v>
      </c>
      <c r="O10">
        <f t="shared" si="4"/>
        <v>2.7463945506595391E-2</v>
      </c>
      <c r="P10">
        <f>M2*N10*O10</f>
        <v>2.7231976835214763E-2</v>
      </c>
      <c r="Q10">
        <f t="shared" si="5"/>
        <v>2.746739920957646E-2</v>
      </c>
      <c r="S10">
        <f t="shared" si="6"/>
        <v>1.8035527916632672E-2</v>
      </c>
      <c r="T10">
        <f>Q10*R2*S10</f>
        <v>6.3636465817690381E-5</v>
      </c>
      <c r="U10">
        <f>D2*E2*G2*(P10+T10)</f>
        <v>1059621.5788466774</v>
      </c>
      <c r="V10">
        <f t="shared" si="7"/>
        <v>1059.6215788466775</v>
      </c>
      <c r="W10" s="2">
        <v>18</v>
      </c>
      <c r="X10">
        <f t="shared" si="8"/>
        <v>310.86</v>
      </c>
      <c r="Y10" s="6">
        <f t="shared" si="9"/>
        <v>291.3</v>
      </c>
      <c r="Z10">
        <f t="shared" si="10"/>
        <v>1.7756411433293229</v>
      </c>
      <c r="AA10" s="2">
        <v>35</v>
      </c>
      <c r="AB10">
        <f t="shared" si="11"/>
        <v>604.44999999999993</v>
      </c>
      <c r="AC10" s="6">
        <f t="shared" si="0"/>
        <v>308.3</v>
      </c>
      <c r="AD10">
        <f t="shared" si="12"/>
        <v>4.3388295745269367</v>
      </c>
      <c r="AE10" s="7">
        <v>11.2</v>
      </c>
      <c r="AF10">
        <f t="shared" si="13"/>
        <v>0.11199999999999999</v>
      </c>
      <c r="AG10" s="8">
        <v>97</v>
      </c>
      <c r="AH10">
        <f t="shared" si="14"/>
        <v>0.97</v>
      </c>
      <c r="AI10">
        <f t="shared" si="15"/>
        <v>1.1041604106882299</v>
      </c>
      <c r="AL10">
        <f t="shared" si="16"/>
        <v>798.00043419219196</v>
      </c>
      <c r="AM10" s="12">
        <v>16.106400000000001</v>
      </c>
      <c r="AN10">
        <f t="shared" si="17"/>
        <v>2.0183447664792756E-2</v>
      </c>
      <c r="AO10" s="6">
        <f t="shared" si="18"/>
        <v>7186655762.2100019</v>
      </c>
      <c r="AP10">
        <f t="shared" si="19"/>
        <v>9017892663.8373318</v>
      </c>
      <c r="AQ10">
        <f t="shared" si="20"/>
        <v>8102274213.0236664</v>
      </c>
      <c r="AR10">
        <f t="shared" si="21"/>
        <v>39.725450466455037</v>
      </c>
      <c r="AS10">
        <f t="shared" si="22"/>
        <v>0.19288934760021861</v>
      </c>
      <c r="AT10">
        <f t="shared" si="23"/>
        <v>-0.32275234565252975</v>
      </c>
      <c r="AU10">
        <f t="shared" si="24"/>
        <v>-2.4731273600018073</v>
      </c>
      <c r="AX10">
        <f>AW2*AM10</f>
        <v>11.274480000000001</v>
      </c>
      <c r="AY10">
        <f t="shared" si="25"/>
        <v>13.747607360001808</v>
      </c>
    </row>
    <row r="11" spans="1:52" x14ac:dyDescent="0.25">
      <c r="F11">
        <f t="shared" si="26"/>
        <v>10</v>
      </c>
      <c r="G11">
        <f t="shared" si="1"/>
        <v>1.0329998508197151</v>
      </c>
      <c r="H11">
        <f t="shared" si="27"/>
        <v>-8.6959020658729583E-3</v>
      </c>
      <c r="K11">
        <f t="shared" si="2"/>
        <v>1.8038461438045113E-2</v>
      </c>
      <c r="L11">
        <f>ACOS(-J2*K11)</f>
        <v>1.5731328637570716</v>
      </c>
      <c r="N11">
        <f t="shared" si="3"/>
        <v>0.99983734664725188</v>
      </c>
      <c r="O11">
        <f t="shared" si="4"/>
        <v>2.7463945505476161E-2</v>
      </c>
      <c r="P11">
        <f>M2*N11*O11</f>
        <v>2.7231976834348089E-2</v>
      </c>
      <c r="Q11">
        <f t="shared" si="5"/>
        <v>2.7467399208456807E-2</v>
      </c>
      <c r="S11">
        <f t="shared" si="6"/>
        <v>1.8035527421813798E-2</v>
      </c>
      <c r="T11">
        <f>Q11*R2*S11</f>
        <v>6.363646406917996E-5</v>
      </c>
      <c r="U11">
        <f>D2*E2*G2*(P11+T11)</f>
        <v>1059621.5787451554</v>
      </c>
      <c r="V11">
        <f t="shared" si="7"/>
        <v>1059.6215787451554</v>
      </c>
      <c r="W11" s="2">
        <v>18</v>
      </c>
      <c r="X11">
        <f t="shared" si="8"/>
        <v>310.86</v>
      </c>
      <c r="Y11" s="6">
        <f t="shared" si="9"/>
        <v>291.3</v>
      </c>
      <c r="Z11">
        <f t="shared" si="10"/>
        <v>1.7756411433293229</v>
      </c>
      <c r="AA11" s="2">
        <v>34</v>
      </c>
      <c r="AB11">
        <f t="shared" si="11"/>
        <v>587.17999999999995</v>
      </c>
      <c r="AC11" s="6">
        <f t="shared" si="0"/>
        <v>307.3</v>
      </c>
      <c r="AD11">
        <f t="shared" si="12"/>
        <v>4.1279690380750855</v>
      </c>
      <c r="AE11" s="8">
        <v>5</v>
      </c>
      <c r="AF11">
        <f t="shared" si="13"/>
        <v>0.05</v>
      </c>
      <c r="AG11" s="8">
        <v>90</v>
      </c>
      <c r="AH11">
        <f t="shared" si="14"/>
        <v>0.9</v>
      </c>
      <c r="AI11">
        <f t="shared" si="15"/>
        <v>0.90223774045007243</v>
      </c>
      <c r="AL11">
        <f t="shared" si="16"/>
        <v>798.00043411573574</v>
      </c>
      <c r="AM11" s="12">
        <v>17.055</v>
      </c>
      <c r="AN11">
        <f t="shared" si="17"/>
        <v>2.1372168824567928E-2</v>
      </c>
      <c r="AO11" s="6">
        <f t="shared" si="18"/>
        <v>7186655762.2100019</v>
      </c>
      <c r="AP11">
        <f t="shared" si="19"/>
        <v>8901406526.1969452</v>
      </c>
      <c r="AQ11">
        <f t="shared" si="20"/>
        <v>8044031144.203474</v>
      </c>
      <c r="AR11">
        <f t="shared" si="21"/>
        <v>39.439884700029637</v>
      </c>
      <c r="AS11">
        <f t="shared" si="22"/>
        <v>0.20701932579197302</v>
      </c>
      <c r="AT11">
        <f t="shared" si="23"/>
        <v>-0.32114757208683326</v>
      </c>
      <c r="AU11">
        <f t="shared" si="24"/>
        <v>-2.6221115863932005</v>
      </c>
      <c r="AX11">
        <f>AW2*AM11</f>
        <v>11.938499999999999</v>
      </c>
      <c r="AY11">
        <f t="shared" si="25"/>
        <v>14.5606115863932</v>
      </c>
    </row>
    <row r="12" spans="1:52" x14ac:dyDescent="0.25">
      <c r="F12">
        <f t="shared" si="26"/>
        <v>11</v>
      </c>
      <c r="G12">
        <f t="shared" si="1"/>
        <v>1.0329998194918837</v>
      </c>
      <c r="H12">
        <f t="shared" si="27"/>
        <v>-8.5729487020268658E-3</v>
      </c>
      <c r="K12">
        <f t="shared" si="2"/>
        <v>1.8038460890873242E-2</v>
      </c>
      <c r="L12">
        <f>ACOS(-J2*K12)</f>
        <v>1.5731328636861959</v>
      </c>
      <c r="N12">
        <f t="shared" si="3"/>
        <v>0.99983734665711721</v>
      </c>
      <c r="O12">
        <f t="shared" si="4"/>
        <v>2.7463945504239116E-2</v>
      </c>
      <c r="P12">
        <f>M2*N12*O12</f>
        <v>2.7231976833390188E-2</v>
      </c>
      <c r="Q12">
        <f t="shared" si="5"/>
        <v>2.7467399207219294E-2</v>
      </c>
      <c r="S12">
        <f t="shared" si="6"/>
        <v>1.8035526874908881E-2</v>
      </c>
      <c r="T12">
        <f>Q12*R2*S12</f>
        <v>6.3636462136616327E-5</v>
      </c>
      <c r="U12">
        <f>D2*E2*G2*(P12+T12)</f>
        <v>1059621.5786329468</v>
      </c>
      <c r="V12">
        <f t="shared" si="7"/>
        <v>1059.6215786329469</v>
      </c>
      <c r="W12" s="2">
        <v>20</v>
      </c>
      <c r="X12">
        <f t="shared" si="8"/>
        <v>345.4</v>
      </c>
      <c r="Y12" s="6">
        <f t="shared" si="9"/>
        <v>293.3</v>
      </c>
      <c r="Z12">
        <f t="shared" si="10"/>
        <v>1.9830739015404046</v>
      </c>
      <c r="AA12" s="2">
        <v>35</v>
      </c>
      <c r="AB12">
        <f t="shared" si="11"/>
        <v>604.44999999999993</v>
      </c>
      <c r="AC12" s="6">
        <f t="shared" si="0"/>
        <v>308.3</v>
      </c>
      <c r="AD12">
        <f t="shared" si="12"/>
        <v>4.3388295745269367</v>
      </c>
      <c r="AE12" s="8">
        <v>15</v>
      </c>
      <c r="AF12">
        <f t="shared" si="13"/>
        <v>0.15</v>
      </c>
      <c r="AG12" s="8">
        <v>96</v>
      </c>
      <c r="AH12">
        <f t="shared" si="14"/>
        <v>0.96</v>
      </c>
      <c r="AI12">
        <f t="shared" si="15"/>
        <v>1.2772876908289144</v>
      </c>
      <c r="AL12">
        <f t="shared" si="16"/>
        <v>798.00043403123163</v>
      </c>
      <c r="AM12" s="12">
        <v>13.208399999999999</v>
      </c>
      <c r="AN12">
        <f t="shared" si="17"/>
        <v>1.6551870696705735E-2</v>
      </c>
      <c r="AO12" s="6">
        <f t="shared" si="18"/>
        <v>7386162396.6875706</v>
      </c>
      <c r="AP12">
        <f t="shared" si="19"/>
        <v>9017892663.8373318</v>
      </c>
      <c r="AQ12">
        <f t="shared" si="20"/>
        <v>8202027530.2624512</v>
      </c>
      <c r="AR12">
        <f t="shared" si="21"/>
        <v>40.214540980876798</v>
      </c>
      <c r="AS12">
        <f t="shared" si="22"/>
        <v>0.18177598557663024</v>
      </c>
      <c r="AT12">
        <f t="shared" si="23"/>
        <v>-0.32765497455944725</v>
      </c>
      <c r="AU12">
        <f t="shared" si="24"/>
        <v>-2.395170256370144</v>
      </c>
      <c r="AX12">
        <f>AW2*AM12</f>
        <v>9.2458799999999997</v>
      </c>
      <c r="AY12">
        <f t="shared" si="25"/>
        <v>11.641050256370143</v>
      </c>
    </row>
    <row r="13" spans="1:52" x14ac:dyDescent="0.25">
      <c r="F13">
        <f t="shared" si="26"/>
        <v>12</v>
      </c>
      <c r="G13">
        <f t="shared" si="1"/>
        <v>1.0329997851804609</v>
      </c>
      <c r="H13">
        <f t="shared" si="27"/>
        <v>-8.4499945630802428E-3</v>
      </c>
      <c r="K13">
        <f t="shared" si="2"/>
        <v>1.8038460291589974E-2</v>
      </c>
      <c r="L13">
        <f>ACOS(-J2*K13)</f>
        <v>1.57313286360857</v>
      </c>
      <c r="N13">
        <f t="shared" si="3"/>
        <v>0.99983734666792212</v>
      </c>
      <c r="O13">
        <f t="shared" si="4"/>
        <v>2.7463945502884252E-2</v>
      </c>
      <c r="P13">
        <f>M2*N13*O13</f>
        <v>2.7231976832341055E-2</v>
      </c>
      <c r="Q13">
        <f t="shared" si="5"/>
        <v>2.746739920586392E-2</v>
      </c>
      <c r="S13">
        <f t="shared" si="6"/>
        <v>1.8035526275917993E-2</v>
      </c>
      <c r="T13">
        <f>Q13*R2*S13</f>
        <v>6.3636460019999766E-5</v>
      </c>
      <c r="U13">
        <f>D2*E2*G2*(P13+T13)</f>
        <v>1059621.5785100518</v>
      </c>
      <c r="V13">
        <f t="shared" si="7"/>
        <v>1059.6215785100519</v>
      </c>
      <c r="W13" s="2">
        <v>23</v>
      </c>
      <c r="X13">
        <f t="shared" si="8"/>
        <v>397.21</v>
      </c>
      <c r="Y13" s="6">
        <f t="shared" si="9"/>
        <v>296.3</v>
      </c>
      <c r="Z13">
        <f t="shared" si="10"/>
        <v>2.3339947564661481</v>
      </c>
      <c r="AA13" s="2">
        <v>33.5</v>
      </c>
      <c r="AB13">
        <f t="shared" si="11"/>
        <v>578.54499999999996</v>
      </c>
      <c r="AC13" s="6">
        <f t="shared" si="0"/>
        <v>306.8</v>
      </c>
      <c r="AD13">
        <f t="shared" si="12"/>
        <v>4.02592295454017</v>
      </c>
      <c r="AE13" s="8">
        <v>36</v>
      </c>
      <c r="AF13">
        <f t="shared" si="13"/>
        <v>0.36</v>
      </c>
      <c r="AG13" s="8">
        <v>91</v>
      </c>
      <c r="AH13">
        <f t="shared" si="14"/>
        <v>0.91</v>
      </c>
      <c r="AI13">
        <f t="shared" si="15"/>
        <v>1.7866337460093282</v>
      </c>
      <c r="AL13">
        <f t="shared" si="16"/>
        <v>798.00043393867941</v>
      </c>
      <c r="AM13" s="12">
        <v>13.129200000000001</v>
      </c>
      <c r="AN13">
        <f t="shared" si="17"/>
        <v>1.6452622632294064E-2</v>
      </c>
      <c r="AO13" s="6">
        <f t="shared" si="18"/>
        <v>7693174893.707921</v>
      </c>
      <c r="AP13">
        <f t="shared" si="19"/>
        <v>8843588481.3744526</v>
      </c>
      <c r="AQ13">
        <f t="shared" si="20"/>
        <v>8268381687.5411873</v>
      </c>
      <c r="AR13">
        <f t="shared" si="21"/>
        <v>40.539875414014439</v>
      </c>
      <c r="AS13">
        <f t="shared" si="22"/>
        <v>0.15286897258395968</v>
      </c>
      <c r="AT13">
        <f t="shared" si="23"/>
        <v>-0.32778895944640296</v>
      </c>
      <c r="AU13">
        <f t="shared" si="24"/>
        <v>-2.0314029465337087</v>
      </c>
      <c r="AX13">
        <f>AW2*AM13</f>
        <v>9.1904400000000006</v>
      </c>
      <c r="AY13">
        <f t="shared" si="25"/>
        <v>11.221842946533709</v>
      </c>
    </row>
    <row r="14" spans="1:52" x14ac:dyDescent="0.25">
      <c r="F14">
        <f t="shared" si="26"/>
        <v>13</v>
      </c>
      <c r="G14">
        <f t="shared" si="1"/>
        <v>1.0329997478854493</v>
      </c>
      <c r="H14">
        <f t="shared" si="27"/>
        <v>-8.327039660149655E-3</v>
      </c>
      <c r="K14">
        <f t="shared" si="2"/>
        <v>1.8038459640195348E-2</v>
      </c>
      <c r="L14">
        <f>ACOS(-J2*K14)</f>
        <v>1.5731328635241941</v>
      </c>
      <c r="N14">
        <f t="shared" si="3"/>
        <v>0.99983734667966651</v>
      </c>
      <c r="O14">
        <f t="shared" si="4"/>
        <v>2.7463945501411579E-2</v>
      </c>
      <c r="P14">
        <f>M2*N14*O14</f>
        <v>2.7231976831200697E-2</v>
      </c>
      <c r="Q14">
        <f t="shared" si="5"/>
        <v>2.7467399204390692E-2</v>
      </c>
      <c r="S14">
        <f t="shared" si="6"/>
        <v>1.8035525624841169E-2</v>
      </c>
      <c r="T14">
        <f>Q14*R2*S14</f>
        <v>6.36364577193304E-5</v>
      </c>
      <c r="U14">
        <f>D2*E2*G2*(P14+T14)</f>
        <v>1059621.5783764704</v>
      </c>
      <c r="V14">
        <f t="shared" si="7"/>
        <v>1059.6215783764703</v>
      </c>
      <c r="W14" s="2">
        <v>24</v>
      </c>
      <c r="X14">
        <f t="shared" si="8"/>
        <v>414.48</v>
      </c>
      <c r="Y14" s="6">
        <f t="shared" si="9"/>
        <v>297.3</v>
      </c>
      <c r="Z14">
        <f t="shared" si="10"/>
        <v>2.4624618961402045</v>
      </c>
      <c r="AA14" s="2">
        <v>33.5</v>
      </c>
      <c r="AB14">
        <f t="shared" si="11"/>
        <v>578.54499999999996</v>
      </c>
      <c r="AC14" s="6">
        <f t="shared" si="0"/>
        <v>306.8</v>
      </c>
      <c r="AD14">
        <f t="shared" si="12"/>
        <v>4.02592295454017</v>
      </c>
      <c r="AE14" s="8">
        <v>39</v>
      </c>
      <c r="AF14">
        <f t="shared" si="13"/>
        <v>0.39</v>
      </c>
      <c r="AG14" s="8">
        <v>90</v>
      </c>
      <c r="AH14">
        <f t="shared" si="14"/>
        <v>0.9</v>
      </c>
      <c r="AI14">
        <f t="shared" si="15"/>
        <v>1.8931628293984253</v>
      </c>
      <c r="AL14">
        <f t="shared" si="16"/>
        <v>798.00043383807929</v>
      </c>
      <c r="AM14" s="12">
        <v>11.0214</v>
      </c>
      <c r="AN14">
        <f t="shared" si="17"/>
        <v>1.3811270686898311E-2</v>
      </c>
      <c r="AO14" s="6">
        <f t="shared" si="18"/>
        <v>7797608001.4891062</v>
      </c>
      <c r="AP14">
        <f t="shared" si="19"/>
        <v>8843588481.3744526</v>
      </c>
      <c r="AQ14">
        <f t="shared" si="20"/>
        <v>8320598241.4317799</v>
      </c>
      <c r="AR14">
        <f t="shared" si="21"/>
        <v>40.79589317774002</v>
      </c>
      <c r="AS14">
        <f t="shared" si="22"/>
        <v>0.14737084473992745</v>
      </c>
      <c r="AT14">
        <f t="shared" si="23"/>
        <v>-0.33135478457268724</v>
      </c>
      <c r="AU14">
        <f t="shared" si="24"/>
        <v>-1.9921464635662884</v>
      </c>
      <c r="AX14">
        <f>AW2*AM14</f>
        <v>7.7149799999999997</v>
      </c>
      <c r="AY14">
        <f t="shared" si="25"/>
        <v>9.7071264635662882</v>
      </c>
    </row>
    <row r="15" spans="1:52" x14ac:dyDescent="0.25">
      <c r="F15">
        <f t="shared" si="26"/>
        <v>14</v>
      </c>
      <c r="G15">
        <f t="shared" si="1"/>
        <v>1.0329997076068529</v>
      </c>
      <c r="H15">
        <f t="shared" si="27"/>
        <v>-8.2040840043517485E-3</v>
      </c>
      <c r="K15">
        <f t="shared" si="2"/>
        <v>1.8038458936689428E-2</v>
      </c>
      <c r="L15">
        <f>ACOS(-J2*K15)</f>
        <v>1.5731328634330684</v>
      </c>
      <c r="N15">
        <f t="shared" si="3"/>
        <v>0.99983734669235047</v>
      </c>
      <c r="O15">
        <f t="shared" si="4"/>
        <v>2.7463945499821091E-2</v>
      </c>
      <c r="P15">
        <f>M2*N15*O15</f>
        <v>2.7231976829969109E-2</v>
      </c>
      <c r="Q15">
        <f t="shared" si="5"/>
        <v>2.7467399202799603E-2</v>
      </c>
      <c r="S15">
        <f t="shared" si="6"/>
        <v>1.8035524921678477E-2</v>
      </c>
      <c r="T15">
        <f>Q15*R2*S15</f>
        <v>6.3636455234608472E-5</v>
      </c>
      <c r="U15">
        <f>D2*E2*G2*(P15+T15)</f>
        <v>1059621.5782322024</v>
      </c>
      <c r="V15">
        <f t="shared" si="7"/>
        <v>1059.6215782322024</v>
      </c>
      <c r="W15" s="2">
        <v>21.5</v>
      </c>
      <c r="X15">
        <f t="shared" si="8"/>
        <v>371.30500000000001</v>
      </c>
      <c r="Y15" s="6">
        <f t="shared" si="9"/>
        <v>294.8</v>
      </c>
      <c r="Z15">
        <f t="shared" si="10"/>
        <v>2.1522831732713339</v>
      </c>
      <c r="AA15" s="2">
        <v>33</v>
      </c>
      <c r="AB15">
        <f t="shared" si="11"/>
        <v>569.91</v>
      </c>
      <c r="AC15" s="6">
        <f t="shared" si="0"/>
        <v>306.3</v>
      </c>
      <c r="AD15">
        <f t="shared" si="12"/>
        <v>3.9260786579739286</v>
      </c>
      <c r="AE15" s="8">
        <v>38</v>
      </c>
      <c r="AF15">
        <f t="shared" si="13"/>
        <v>0.38</v>
      </c>
      <c r="AG15" s="8">
        <v>92</v>
      </c>
      <c r="AH15">
        <f t="shared" si="14"/>
        <v>0.92</v>
      </c>
      <c r="AI15">
        <f t="shared" si="15"/>
        <v>1.7360052047198602</v>
      </c>
      <c r="AL15">
        <f t="shared" si="16"/>
        <v>798.00043372943117</v>
      </c>
      <c r="AM15" s="12">
        <v>13.8546</v>
      </c>
      <c r="AN15">
        <f t="shared" si="17"/>
        <v>1.7361644698926967E-2</v>
      </c>
      <c r="AO15" s="6">
        <f t="shared" si="18"/>
        <v>7538496509.1746454</v>
      </c>
      <c r="AP15">
        <f t="shared" si="19"/>
        <v>8786052557.743763</v>
      </c>
      <c r="AQ15">
        <f t="shared" si="20"/>
        <v>8162274533.4592037</v>
      </c>
      <c r="AR15">
        <f t="shared" si="21"/>
        <v>40.01963203755048</v>
      </c>
      <c r="AS15">
        <f t="shared" si="22"/>
        <v>0.15553942965362691</v>
      </c>
      <c r="AT15">
        <f t="shared" si="23"/>
        <v>-0.32656177965644856</v>
      </c>
      <c r="AU15">
        <f t="shared" si="24"/>
        <v>-2.0327264928341675</v>
      </c>
      <c r="AX15">
        <f>AW2*AM15</f>
        <v>9.6982199999999992</v>
      </c>
      <c r="AY15">
        <f t="shared" si="25"/>
        <v>11.730946492834168</v>
      </c>
    </row>
    <row r="16" spans="1:52" x14ac:dyDescent="0.25">
      <c r="F16">
        <f t="shared" si="26"/>
        <v>15</v>
      </c>
      <c r="G16">
        <f t="shared" si="1"/>
        <v>1.0329996643446748</v>
      </c>
      <c r="H16">
        <f t="shared" si="27"/>
        <v>-8.0811276068032366E-3</v>
      </c>
      <c r="K16">
        <f t="shared" si="2"/>
        <v>1.8038458181072279E-2</v>
      </c>
      <c r="L16">
        <f>ACOS(-J2*K16)</f>
        <v>1.5731328633351924</v>
      </c>
      <c r="N16">
        <f t="shared" si="3"/>
        <v>0.99983734670597402</v>
      </c>
      <c r="O16">
        <f t="shared" si="4"/>
        <v>2.7463945498112794E-2</v>
      </c>
      <c r="P16">
        <f>M2*N16*O16</f>
        <v>2.7231976828646295E-2</v>
      </c>
      <c r="Q16">
        <f t="shared" si="5"/>
        <v>2.7467399201090661E-2</v>
      </c>
      <c r="S16">
        <f t="shared" si="6"/>
        <v>1.8035524166429978E-2</v>
      </c>
      <c r="T16">
        <f>Q16*R2*S16</f>
        <v>6.3636452565834199E-5</v>
      </c>
      <c r="U16">
        <f>D2*E2*G2*(P16+T16)</f>
        <v>1059621.5780772481</v>
      </c>
      <c r="V16">
        <f t="shared" si="7"/>
        <v>1059.6215780772482</v>
      </c>
      <c r="W16" s="2">
        <v>20</v>
      </c>
      <c r="X16">
        <f t="shared" si="8"/>
        <v>345.4</v>
      </c>
      <c r="Y16" s="6">
        <f t="shared" si="9"/>
        <v>293.3</v>
      </c>
      <c r="Z16">
        <f t="shared" si="10"/>
        <v>1.9830739015404046</v>
      </c>
      <c r="AA16" s="2">
        <v>33</v>
      </c>
      <c r="AB16">
        <f t="shared" si="11"/>
        <v>569.91</v>
      </c>
      <c r="AC16" s="6">
        <f t="shared" si="0"/>
        <v>306.3</v>
      </c>
      <c r="AD16">
        <f t="shared" si="12"/>
        <v>3.9260786579739286</v>
      </c>
      <c r="AE16" s="8">
        <v>5</v>
      </c>
      <c r="AF16">
        <f t="shared" si="13"/>
        <v>0.05</v>
      </c>
      <c r="AG16" s="8">
        <v>70</v>
      </c>
      <c r="AH16">
        <f t="shared" si="14"/>
        <v>0.7</v>
      </c>
      <c r="AI16">
        <f t="shared" si="15"/>
        <v>0.79222783198848978</v>
      </c>
      <c r="AL16">
        <f t="shared" si="16"/>
        <v>798.00043361273515</v>
      </c>
      <c r="AM16" s="12">
        <v>12.277799999999999</v>
      </c>
      <c r="AN16">
        <f t="shared" si="17"/>
        <v>1.5385705925516253E-2</v>
      </c>
      <c r="AO16" s="6">
        <f t="shared" si="18"/>
        <v>7386162396.6875706</v>
      </c>
      <c r="AP16">
        <f t="shared" si="19"/>
        <v>8786052557.743763</v>
      </c>
      <c r="AQ16">
        <f t="shared" si="20"/>
        <v>8086107477.2156668</v>
      </c>
      <c r="AR16">
        <f t="shared" si="21"/>
        <v>39.646184960788418</v>
      </c>
      <c r="AS16">
        <f t="shared" si="22"/>
        <v>0.21538994620427132</v>
      </c>
      <c r="AT16">
        <f t="shared" si="23"/>
        <v>-0.32922929700055303</v>
      </c>
      <c r="AU16">
        <f t="shared" si="24"/>
        <v>-2.8114172499363579</v>
      </c>
      <c r="AX16">
        <f>AW2*AM16</f>
        <v>8.594459999999998</v>
      </c>
      <c r="AY16">
        <f t="shared" si="25"/>
        <v>11.405877249936356</v>
      </c>
    </row>
    <row r="17" spans="5:52" x14ac:dyDescent="0.25">
      <c r="F17">
        <f t="shared" si="26"/>
        <v>16</v>
      </c>
      <c r="G17">
        <f t="shared" si="1"/>
        <v>1.0329996180989194</v>
      </c>
      <c r="H17">
        <f t="shared" si="27"/>
        <v>-7.9581704786208917E-3</v>
      </c>
      <c r="K17">
        <f t="shared" si="2"/>
        <v>1.8038457373343971E-2</v>
      </c>
      <c r="L17">
        <f>ACOS(-J2*K17)</f>
        <v>1.5731328632305666</v>
      </c>
      <c r="N17">
        <f t="shared" si="3"/>
        <v>0.99983734672053715</v>
      </c>
      <c r="O17">
        <f t="shared" si="4"/>
        <v>2.7463945496286682E-2</v>
      </c>
      <c r="P17">
        <f>M2*N17*O17</f>
        <v>2.7231976827232256E-2</v>
      </c>
      <c r="Q17">
        <f t="shared" si="5"/>
        <v>2.7467399199263859E-2</v>
      </c>
      <c r="S17">
        <f t="shared" si="6"/>
        <v>1.8035523359095744E-2</v>
      </c>
      <c r="T17">
        <f>Q17*R2*S17</f>
        <v>6.3636449713007825E-5</v>
      </c>
      <c r="U17">
        <f>D2*E2*G2*(P17+T17)</f>
        <v>1059621.5779116075</v>
      </c>
      <c r="V17">
        <f t="shared" si="7"/>
        <v>1059.6215779116073</v>
      </c>
      <c r="W17" s="2">
        <v>20</v>
      </c>
      <c r="X17">
        <f t="shared" si="8"/>
        <v>345.4</v>
      </c>
      <c r="Y17" s="6">
        <f t="shared" si="9"/>
        <v>293.3</v>
      </c>
      <c r="Z17">
        <f t="shared" si="10"/>
        <v>1.9830739015404046</v>
      </c>
      <c r="AA17" s="2">
        <v>34</v>
      </c>
      <c r="AB17">
        <f t="shared" si="11"/>
        <v>587.17999999999995</v>
      </c>
      <c r="AC17" s="6">
        <f t="shared" si="0"/>
        <v>307.3</v>
      </c>
      <c r="AD17">
        <f t="shared" si="12"/>
        <v>4.1279690380750855</v>
      </c>
      <c r="AE17" s="8">
        <v>10</v>
      </c>
      <c r="AF17">
        <f t="shared" si="13"/>
        <v>0.1</v>
      </c>
      <c r="AG17" s="8">
        <v>86</v>
      </c>
      <c r="AH17">
        <f t="shared" si="14"/>
        <v>0.86</v>
      </c>
      <c r="AI17">
        <f>((Z17*(AH17)+AD17*(AF17))/2)</f>
        <v>1.0591202295661284</v>
      </c>
      <c r="AL17">
        <f t="shared" si="16"/>
        <v>798.00043348799124</v>
      </c>
      <c r="AM17" s="12">
        <v>15.069599999999999</v>
      </c>
      <c r="AN17">
        <f t="shared" si="17"/>
        <v>1.8884200268077644E-2</v>
      </c>
      <c r="AO17" s="6">
        <f t="shared" si="18"/>
        <v>7386162396.6875706</v>
      </c>
      <c r="AP17">
        <f t="shared" si="19"/>
        <v>8901406526.1969452</v>
      </c>
      <c r="AQ17">
        <f t="shared" si="20"/>
        <v>8143784461.4422579</v>
      </c>
      <c r="AR17">
        <f t="shared" si="21"/>
        <v>39.928975214451391</v>
      </c>
      <c r="AS17">
        <f t="shared" si="22"/>
        <v>0.19592100604357304</v>
      </c>
      <c r="AT17">
        <f t="shared" si="23"/>
        <v>-0.32450632963809517</v>
      </c>
      <c r="AU17">
        <f t="shared" si="24"/>
        <v>-2.5385886769357753</v>
      </c>
      <c r="AX17">
        <f>AW2*AM17</f>
        <v>10.548719999999999</v>
      </c>
      <c r="AY17">
        <f t="shared" si="25"/>
        <v>13.087308676935775</v>
      </c>
    </row>
    <row r="18" spans="5:52" x14ac:dyDescent="0.25">
      <c r="F18">
        <f t="shared" si="26"/>
        <v>17</v>
      </c>
      <c r="G18">
        <f t="shared" si="1"/>
        <v>1.0329995688695903</v>
      </c>
      <c r="H18">
        <f t="shared" si="27"/>
        <v>-7.8352126309215644E-3</v>
      </c>
      <c r="K18">
        <f t="shared" si="2"/>
        <v>1.8038456513504567E-2</v>
      </c>
      <c r="L18">
        <f>ACOS(-J2*K18)</f>
        <v>1.5731328631191905</v>
      </c>
      <c r="N18">
        <f t="shared" si="3"/>
        <v>0.99983734673603974</v>
      </c>
      <c r="O18">
        <f t="shared" si="4"/>
        <v>2.7463945494342754E-2</v>
      </c>
      <c r="P18">
        <f>M2*N18*O18</f>
        <v>2.7231976825726981E-2</v>
      </c>
      <c r="Q18">
        <f t="shared" si="5"/>
        <v>2.7467399197319199E-2</v>
      </c>
      <c r="S18">
        <f t="shared" si="6"/>
        <v>1.8035522499675841E-2</v>
      </c>
      <c r="T18">
        <f>Q18*R2*S18</f>
        <v>6.3636446676129581E-5</v>
      </c>
      <c r="U18">
        <f>D2*E2*G2*(P18+T18)</f>
        <v>1059621.5777352802</v>
      </c>
      <c r="V18">
        <f t="shared" si="7"/>
        <v>1059.6215777352802</v>
      </c>
      <c r="W18" s="2">
        <v>19</v>
      </c>
      <c r="X18">
        <f t="shared" si="8"/>
        <v>328.13</v>
      </c>
      <c r="Y18" s="6">
        <f t="shared" si="9"/>
        <v>292.3</v>
      </c>
      <c r="Z18">
        <f t="shared" si="10"/>
        <v>1.8768481161611772</v>
      </c>
      <c r="AA18" s="2">
        <v>33.5</v>
      </c>
      <c r="AB18">
        <f t="shared" si="11"/>
        <v>578.54499999999996</v>
      </c>
      <c r="AC18" s="6">
        <f t="shared" si="0"/>
        <v>306.8</v>
      </c>
      <c r="AD18">
        <f t="shared" si="12"/>
        <v>4.02592295454017</v>
      </c>
      <c r="AE18" s="8">
        <v>31</v>
      </c>
      <c r="AF18">
        <f t="shared" si="13"/>
        <v>0.31</v>
      </c>
      <c r="AG18" s="8">
        <v>90</v>
      </c>
      <c r="AH18">
        <f t="shared" si="14"/>
        <v>0.9</v>
      </c>
      <c r="AI18">
        <f t="shared" si="15"/>
        <v>1.4685997102262562</v>
      </c>
      <c r="AL18">
        <f t="shared" si="16"/>
        <v>798.00043335519933</v>
      </c>
      <c r="AM18" s="12">
        <v>14.482799999999999</v>
      </c>
      <c r="AN18">
        <f t="shared" si="17"/>
        <v>1.8148862324681891E-2</v>
      </c>
      <c r="AO18" s="6">
        <f t="shared" si="18"/>
        <v>7285896933.6551847</v>
      </c>
      <c r="AP18">
        <f t="shared" si="19"/>
        <v>8843588481.3744526</v>
      </c>
      <c r="AQ18">
        <f t="shared" si="20"/>
        <v>8064742707.5148182</v>
      </c>
      <c r="AR18">
        <f t="shared" si="21"/>
        <v>39.541433494945153</v>
      </c>
      <c r="AS18">
        <f t="shared" si="22"/>
        <v>0.17033988588818344</v>
      </c>
      <c r="AT18">
        <f t="shared" si="23"/>
        <v>-0.32549903586167944</v>
      </c>
      <c r="AU18">
        <f t="shared" si="24"/>
        <v>-2.1923933102470139</v>
      </c>
      <c r="AX18">
        <f>AW2*AM18</f>
        <v>10.13796</v>
      </c>
      <c r="AY18">
        <f t="shared" si="25"/>
        <v>12.330353310247013</v>
      </c>
    </row>
    <row r="19" spans="5:52" x14ac:dyDescent="0.25">
      <c r="F19">
        <f t="shared" si="26"/>
        <v>18</v>
      </c>
      <c r="G19">
        <f t="shared" si="1"/>
        <v>1.0329995166566923</v>
      </c>
      <c r="H19">
        <f t="shared" si="27"/>
        <v>-7.7122540748221606E-3</v>
      </c>
      <c r="K19">
        <f t="shared" si="2"/>
        <v>1.8038455601554152E-2</v>
      </c>
      <c r="L19">
        <f>ACOS(-J2*K19)</f>
        <v>1.5731328630010646</v>
      </c>
      <c r="N19">
        <f t="shared" si="3"/>
        <v>0.99983734675248181</v>
      </c>
      <c r="O19">
        <f t="shared" si="4"/>
        <v>2.7463945492281018E-2</v>
      </c>
      <c r="P19">
        <f>M2*N19*O19</f>
        <v>2.7231976824130484E-2</v>
      </c>
      <c r="Q19">
        <f t="shared" si="5"/>
        <v>2.7467399195256686E-2</v>
      </c>
      <c r="S19">
        <f t="shared" si="6"/>
        <v>1.8035521588170348E-2</v>
      </c>
      <c r="T19">
        <f>Q19*R2*S19</f>
        <v>6.3636443455199779E-5</v>
      </c>
      <c r="U19">
        <f>D2*E2*G2*(P19+T19)</f>
        <v>1059621.5775482666</v>
      </c>
      <c r="V19">
        <f t="shared" si="7"/>
        <v>1059.6215775482667</v>
      </c>
      <c r="W19" s="2">
        <v>23</v>
      </c>
      <c r="X19">
        <f t="shared" si="8"/>
        <v>397.21</v>
      </c>
      <c r="Y19" s="6">
        <f t="shared" si="9"/>
        <v>296.3</v>
      </c>
      <c r="Z19">
        <f t="shared" si="10"/>
        <v>2.3339947564661481</v>
      </c>
      <c r="AA19" s="2">
        <v>35</v>
      </c>
      <c r="AB19">
        <f t="shared" si="11"/>
        <v>604.44999999999993</v>
      </c>
      <c r="AC19" s="6">
        <f t="shared" si="0"/>
        <v>308.3</v>
      </c>
      <c r="AD19">
        <f t="shared" si="12"/>
        <v>4.3388295745269367</v>
      </c>
      <c r="AE19" s="8">
        <v>32</v>
      </c>
      <c r="AF19">
        <f t="shared" si="13"/>
        <v>0.32</v>
      </c>
      <c r="AG19" s="8">
        <v>91</v>
      </c>
      <c r="AH19">
        <f t="shared" si="14"/>
        <v>0.91</v>
      </c>
      <c r="AI19">
        <f t="shared" si="15"/>
        <v>1.7561803461164074</v>
      </c>
      <c r="AL19">
        <f t="shared" si="16"/>
        <v>798.00043321435953</v>
      </c>
      <c r="AM19" s="12">
        <v>15.786</v>
      </c>
      <c r="AN19">
        <f t="shared" si="17"/>
        <v>1.9781944148092399E-2</v>
      </c>
      <c r="AO19" s="6">
        <f t="shared" si="18"/>
        <v>7693174893.707921</v>
      </c>
      <c r="AP19">
        <f t="shared" si="19"/>
        <v>9017892663.8373318</v>
      </c>
      <c r="AQ19">
        <f t="shared" si="20"/>
        <v>8355533778.7726269</v>
      </c>
      <c r="AR19">
        <f t="shared" si="21"/>
        <v>40.967182117322189</v>
      </c>
      <c r="AS19">
        <f t="shared" si="22"/>
        <v>0.15447066327968079</v>
      </c>
      <c r="AT19">
        <f t="shared" si="23"/>
        <v>-0.32329437540007522</v>
      </c>
      <c r="AU19">
        <f t="shared" si="24"/>
        <v>-2.0458804521677347</v>
      </c>
      <c r="AX19">
        <f>AW2*AM19</f>
        <v>11.050199999999998</v>
      </c>
      <c r="AY19">
        <f t="shared" si="25"/>
        <v>13.096080452167733</v>
      </c>
    </row>
    <row r="20" spans="5:52" x14ac:dyDescent="0.25">
      <c r="F20">
        <f t="shared" si="26"/>
        <v>19</v>
      </c>
      <c r="G20">
        <f t="shared" si="1"/>
        <v>1.0329994614602303</v>
      </c>
      <c r="H20">
        <f t="shared" si="27"/>
        <v>-7.589294821439654E-3</v>
      </c>
      <c r="K20">
        <f t="shared" si="2"/>
        <v>1.8038454637492814E-2</v>
      </c>
      <c r="L20">
        <f>ACOS(-J2*K20)</f>
        <v>1.5731328628761887</v>
      </c>
      <c r="N20">
        <f t="shared" si="3"/>
        <v>0.99983734676986358</v>
      </c>
      <c r="O20">
        <f t="shared" si="4"/>
        <v>2.7463945490101466E-2</v>
      </c>
      <c r="P20">
        <f>M2*N20*O20</f>
        <v>2.7231976822442758E-2</v>
      </c>
      <c r="Q20">
        <f t="shared" si="5"/>
        <v>2.7467399193076312E-2</v>
      </c>
      <c r="S20">
        <f t="shared" si="6"/>
        <v>1.8035520624579356E-2</v>
      </c>
      <c r="T20">
        <f>Q20*R2*S20</f>
        <v>6.3636440050218688E-5</v>
      </c>
      <c r="U20">
        <f>D2*E2*G2*(P20+T20)</f>
        <v>1059621.5773505666</v>
      </c>
      <c r="V20">
        <f t="shared" si="7"/>
        <v>1059.6215773505667</v>
      </c>
      <c r="W20" s="2">
        <v>23</v>
      </c>
      <c r="X20">
        <f t="shared" si="8"/>
        <v>397.21</v>
      </c>
      <c r="Y20" s="6">
        <f t="shared" si="9"/>
        <v>296.3</v>
      </c>
      <c r="Z20">
        <f t="shared" si="10"/>
        <v>2.3339947564661481</v>
      </c>
      <c r="AA20" s="2">
        <v>26</v>
      </c>
      <c r="AB20">
        <f t="shared" si="11"/>
        <v>449.02</v>
      </c>
      <c r="AC20" s="6">
        <f t="shared" si="0"/>
        <v>299.3</v>
      </c>
      <c r="AD20">
        <f t="shared" si="12"/>
        <v>2.7380559832185698</v>
      </c>
      <c r="AE20" s="8">
        <v>34</v>
      </c>
      <c r="AF20">
        <f t="shared" si="13"/>
        <v>0.34</v>
      </c>
      <c r="AG20" s="8">
        <v>89</v>
      </c>
      <c r="AH20">
        <f t="shared" si="14"/>
        <v>0.89</v>
      </c>
      <c r="AI20">
        <f t="shared" si="15"/>
        <v>1.5040971837745927</v>
      </c>
      <c r="AL20">
        <f t="shared" si="16"/>
        <v>798.00043306547173</v>
      </c>
      <c r="AM20" s="12">
        <v>13.159800000000001</v>
      </c>
      <c r="AN20">
        <f t="shared" si="17"/>
        <v>1.649096849414906E-2</v>
      </c>
      <c r="AO20" s="6">
        <f t="shared" si="18"/>
        <v>7693174893.707921</v>
      </c>
      <c r="AP20">
        <f t="shared" si="19"/>
        <v>8009660313.2530737</v>
      </c>
      <c r="AQ20">
        <f t="shared" si="20"/>
        <v>7851417603.4804974</v>
      </c>
      <c r="AR20">
        <f t="shared" si="21"/>
        <v>38.495500509864883</v>
      </c>
      <c r="AS20">
        <f t="shared" si="22"/>
        <v>0.16830170413780451</v>
      </c>
      <c r="AT20">
        <f t="shared" si="23"/>
        <v>-0.32773719253289874</v>
      </c>
      <c r="AU20">
        <f t="shared" si="24"/>
        <v>-2.1233628423335658</v>
      </c>
      <c r="AX20">
        <f>AW2*AM20</f>
        <v>9.2118599999999997</v>
      </c>
      <c r="AY20">
        <f t="shared" si="25"/>
        <v>11.335222842333565</v>
      </c>
    </row>
    <row r="21" spans="5:52" x14ac:dyDescent="0.25">
      <c r="F21">
        <f t="shared" si="26"/>
        <v>20</v>
      </c>
      <c r="G21">
        <f t="shared" si="1"/>
        <v>1.0329994032802088</v>
      </c>
      <c r="H21">
        <f t="shared" si="27"/>
        <v>-7.4663348818910817E-3</v>
      </c>
      <c r="K21">
        <f t="shared" si="2"/>
        <v>1.803845362132063E-2</v>
      </c>
      <c r="L21">
        <f>ACOS(-J2*K21)</f>
        <v>1.5731328627445629</v>
      </c>
      <c r="N21">
        <f t="shared" si="3"/>
        <v>0.99983734678818481</v>
      </c>
      <c r="O21">
        <f t="shared" si="4"/>
        <v>2.7463945487804103E-2</v>
      </c>
      <c r="P21">
        <f>M2*N21*O21</f>
        <v>2.7231976820663799E-2</v>
      </c>
      <c r="Q21">
        <f t="shared" si="5"/>
        <v>2.7467399190778081E-2</v>
      </c>
      <c r="S21">
        <f t="shared" si="6"/>
        <v>1.8035519608902942E-2</v>
      </c>
      <c r="T21">
        <f>Q21*R2*S21</f>
        <v>6.3636436461186608E-5</v>
      </c>
      <c r="U21">
        <f>D2*E2*G2*(P21+T21)</f>
        <v>1059621.5771421799</v>
      </c>
      <c r="V21">
        <f t="shared" si="7"/>
        <v>1059.6215771421798</v>
      </c>
      <c r="W21" s="2">
        <v>25</v>
      </c>
      <c r="X21">
        <f t="shared" si="8"/>
        <v>431.75</v>
      </c>
      <c r="Y21" s="6">
        <f t="shared" si="9"/>
        <v>298.3</v>
      </c>
      <c r="Z21">
        <f t="shared" si="10"/>
        <v>2.597066958624318</v>
      </c>
      <c r="AA21" s="2">
        <v>33</v>
      </c>
      <c r="AB21">
        <f t="shared" si="11"/>
        <v>569.91</v>
      </c>
      <c r="AC21" s="6">
        <f t="shared" si="0"/>
        <v>306.3</v>
      </c>
      <c r="AD21">
        <f t="shared" si="12"/>
        <v>3.9260786579739286</v>
      </c>
      <c r="AE21" s="8">
        <v>42</v>
      </c>
      <c r="AF21">
        <f t="shared" si="13"/>
        <v>0.42</v>
      </c>
      <c r="AG21" s="8">
        <v>87</v>
      </c>
      <c r="AH21">
        <f t="shared" si="14"/>
        <v>0.87</v>
      </c>
      <c r="AI21">
        <f t="shared" si="15"/>
        <v>1.9542006451761034</v>
      </c>
      <c r="AL21">
        <f t="shared" si="16"/>
        <v>798.0004329085358</v>
      </c>
      <c r="AM21" s="12">
        <v>10.402200000000001</v>
      </c>
      <c r="AN21">
        <f t="shared" si="17"/>
        <v>1.3035331274303039E-2</v>
      </c>
      <c r="AO21" s="6">
        <f t="shared" si="18"/>
        <v>7903100760.0574884</v>
      </c>
      <c r="AP21">
        <f t="shared" si="19"/>
        <v>8786052557.743763</v>
      </c>
      <c r="AQ21">
        <f t="shared" si="20"/>
        <v>8344576658.9006252</v>
      </c>
      <c r="AR21">
        <f t="shared" si="21"/>
        <v>40.913459358589769</v>
      </c>
      <c r="AS21">
        <f t="shared" si="22"/>
        <v>0.14429018255219891</v>
      </c>
      <c r="AT21">
        <f t="shared" si="23"/>
        <v>-0.33240230277969085</v>
      </c>
      <c r="AU21">
        <f t="shared" si="24"/>
        <v>-1.9623072509997677</v>
      </c>
      <c r="AX21">
        <f>AW2*AM21</f>
        <v>7.2815399999999997</v>
      </c>
      <c r="AY21">
        <f t="shared" si="25"/>
        <v>9.2438472509997673</v>
      </c>
    </row>
    <row r="22" spans="5:52" x14ac:dyDescent="0.25">
      <c r="F22">
        <f t="shared" si="26"/>
        <v>21</v>
      </c>
      <c r="G22">
        <f t="shared" si="1"/>
        <v>1.0329993421166335</v>
      </c>
      <c r="H22">
        <f t="shared" si="27"/>
        <v>-7.3433742672935412E-3</v>
      </c>
      <c r="K22">
        <f t="shared" si="2"/>
        <v>1.8038452553037692E-2</v>
      </c>
      <c r="L22">
        <f>ACOS(-J2*K22)</f>
        <v>1.5731328626061871</v>
      </c>
      <c r="N22">
        <f t="shared" si="3"/>
        <v>0.99983734680744552</v>
      </c>
      <c r="O22">
        <f t="shared" si="4"/>
        <v>2.746394548538893E-2</v>
      </c>
      <c r="P22">
        <f>M2*N22*O22</f>
        <v>2.7231976818793621E-2</v>
      </c>
      <c r="Q22">
        <f t="shared" si="5"/>
        <v>2.7467399188361996E-2</v>
      </c>
      <c r="S22">
        <f t="shared" si="6"/>
        <v>1.8035518541141198E-2</v>
      </c>
      <c r="T22">
        <f>Q22*R2*S22</f>
        <v>6.3636432688103878E-5</v>
      </c>
      <c r="U22">
        <f>D2*E2*G2*(P22+T22)</f>
        <v>1059621.5769231075</v>
      </c>
      <c r="V22">
        <f t="shared" si="7"/>
        <v>1059.6215769231076</v>
      </c>
      <c r="W22" s="2">
        <v>25</v>
      </c>
      <c r="X22">
        <f t="shared" si="8"/>
        <v>431.75</v>
      </c>
      <c r="Y22" s="6">
        <f t="shared" si="9"/>
        <v>298.3</v>
      </c>
      <c r="Z22">
        <f t="shared" si="10"/>
        <v>2.597066958624318</v>
      </c>
      <c r="AA22" s="2">
        <v>33</v>
      </c>
      <c r="AB22">
        <f t="shared" si="11"/>
        <v>569.91</v>
      </c>
      <c r="AC22" s="6">
        <f t="shared" si="0"/>
        <v>306.3</v>
      </c>
      <c r="AD22">
        <f t="shared" si="12"/>
        <v>3.9260786579739286</v>
      </c>
      <c r="AE22" s="8">
        <v>56</v>
      </c>
      <c r="AF22">
        <f t="shared" si="13"/>
        <v>0.56000000000000005</v>
      </c>
      <c r="AG22" s="8">
        <v>90</v>
      </c>
      <c r="AH22">
        <f t="shared" si="14"/>
        <v>0.9</v>
      </c>
      <c r="AI22">
        <f t="shared" si="15"/>
        <v>2.2679821556136432</v>
      </c>
      <c r="AL22">
        <f t="shared" si="16"/>
        <v>798.00043274355255</v>
      </c>
      <c r="AM22" s="12">
        <v>13.576114285714286</v>
      </c>
      <c r="AN22">
        <f t="shared" si="17"/>
        <v>1.7012665317785787E-2</v>
      </c>
      <c r="AO22" s="6">
        <f t="shared" si="18"/>
        <v>7903100760.0574884</v>
      </c>
      <c r="AP22">
        <f t="shared" si="19"/>
        <v>8786052557.743763</v>
      </c>
      <c r="AQ22">
        <f t="shared" si="20"/>
        <v>8344576658.9006252</v>
      </c>
      <c r="AR22">
        <f t="shared" si="21"/>
        <v>40.913459358589769</v>
      </c>
      <c r="AS22">
        <f t="shared" si="22"/>
        <v>0.12916250274197569</v>
      </c>
      <c r="AT22">
        <f t="shared" si="23"/>
        <v>-0.32703290182098915</v>
      </c>
      <c r="AU22">
        <f t="shared" si="24"/>
        <v>-1.7282004009272591</v>
      </c>
      <c r="AX22">
        <f>AW2*AM22</f>
        <v>9.5032800000000002</v>
      </c>
      <c r="AY22">
        <f t="shared" si="25"/>
        <v>11.231480400927259</v>
      </c>
    </row>
    <row r="23" spans="5:52" x14ac:dyDescent="0.25">
      <c r="F23">
        <f t="shared" si="26"/>
        <v>22</v>
      </c>
      <c r="G23">
        <f t="shared" si="1"/>
        <v>1.0329992779695096</v>
      </c>
      <c r="H23">
        <f t="shared" si="27"/>
        <v>-7.2204129887641936E-3</v>
      </c>
      <c r="K23">
        <f t="shared" si="2"/>
        <v>1.8038451432644105E-2</v>
      </c>
      <c r="L23">
        <f>ACOS(-J2*K23)</f>
        <v>1.5731328624610612</v>
      </c>
      <c r="N23">
        <f t="shared" si="3"/>
        <v>0.99983734682764591</v>
      </c>
      <c r="O23">
        <f t="shared" si="4"/>
        <v>2.7463945482855943E-2</v>
      </c>
      <c r="P23">
        <f>M2*N23*O23</f>
        <v>2.7231976816832214E-2</v>
      </c>
      <c r="Q23">
        <f t="shared" si="5"/>
        <v>2.7467399185828054E-2</v>
      </c>
      <c r="S23">
        <f t="shared" si="6"/>
        <v>1.803551742129423E-2</v>
      </c>
      <c r="T23">
        <f>Q23*R2*S23</f>
        <v>6.3636428730970835E-5</v>
      </c>
      <c r="U23">
        <f>D2*E2*G2*(P23+T23)</f>
        <v>1059621.5766933484</v>
      </c>
      <c r="V23">
        <f t="shared" si="7"/>
        <v>1059.6215766933483</v>
      </c>
      <c r="W23" s="2">
        <v>25</v>
      </c>
      <c r="X23">
        <f t="shared" si="8"/>
        <v>431.75</v>
      </c>
      <c r="Y23" s="6">
        <f t="shared" si="9"/>
        <v>298.3</v>
      </c>
      <c r="Z23">
        <f t="shared" si="10"/>
        <v>2.597066958624318</v>
      </c>
      <c r="AA23" s="2">
        <v>34</v>
      </c>
      <c r="AB23">
        <f t="shared" si="11"/>
        <v>587.17999999999995</v>
      </c>
      <c r="AC23" s="6">
        <f t="shared" si="0"/>
        <v>307.3</v>
      </c>
      <c r="AD23">
        <f t="shared" si="12"/>
        <v>4.1279690380750855</v>
      </c>
      <c r="AE23" s="8">
        <v>48</v>
      </c>
      <c r="AF23">
        <f t="shared" si="13"/>
        <v>0.48</v>
      </c>
      <c r="AG23" s="8">
        <v>94</v>
      </c>
      <c r="AH23">
        <f t="shared" si="14"/>
        <v>0.94</v>
      </c>
      <c r="AI23">
        <f t="shared" si="15"/>
        <v>2.21133403969145</v>
      </c>
      <c r="AL23">
        <f t="shared" si="16"/>
        <v>798.00043257052096</v>
      </c>
      <c r="AM23" s="12">
        <v>12.8628</v>
      </c>
      <c r="AN23">
        <f t="shared" si="17"/>
        <v>1.6118788254996699E-2</v>
      </c>
      <c r="AO23" s="6">
        <f t="shared" si="18"/>
        <v>7903100760.0574884</v>
      </c>
      <c r="AP23">
        <f t="shared" si="19"/>
        <v>8901406526.1969452</v>
      </c>
      <c r="AQ23">
        <f t="shared" si="20"/>
        <v>8402253643.1272163</v>
      </c>
      <c r="AR23">
        <f t="shared" si="21"/>
        <v>41.196249612252743</v>
      </c>
      <c r="AS23">
        <f t="shared" si="22"/>
        <v>0.13181223095975975</v>
      </c>
      <c r="AT23">
        <f t="shared" si="23"/>
        <v>-0.32823963585575444</v>
      </c>
      <c r="AU23">
        <f t="shared" si="24"/>
        <v>-1.7823968818211593</v>
      </c>
      <c r="AX23">
        <f>AW2*AM23</f>
        <v>9.0039599999999993</v>
      </c>
      <c r="AY23">
        <f t="shared" si="25"/>
        <v>10.786356881821158</v>
      </c>
    </row>
    <row r="24" spans="5:52" x14ac:dyDescent="0.25">
      <c r="F24">
        <f t="shared" si="26"/>
        <v>23</v>
      </c>
      <c r="G24">
        <f t="shared" si="1"/>
        <v>1.0329992108388433</v>
      </c>
      <c r="H24">
        <f t="shared" si="27"/>
        <v>-7.0974510574202581E-3</v>
      </c>
      <c r="K24">
        <f t="shared" si="2"/>
        <v>1.8038450260139973E-2</v>
      </c>
      <c r="L24">
        <f>ACOS(-J2*K24)</f>
        <v>1.5731328623091856</v>
      </c>
      <c r="N24">
        <f t="shared" si="3"/>
        <v>0.99983734684878567</v>
      </c>
      <c r="O24">
        <f t="shared" si="4"/>
        <v>2.7463945480205147E-2</v>
      </c>
      <c r="P24">
        <f>M2*N24*O24</f>
        <v>2.7231976814779579E-2</v>
      </c>
      <c r="Q24">
        <f t="shared" si="5"/>
        <v>2.7467399183176255E-2</v>
      </c>
      <c r="S24">
        <f t="shared" si="6"/>
        <v>1.8035516249362137E-2</v>
      </c>
      <c r="T24">
        <f>Q24*R2*S24</f>
        <v>6.3636424589787874E-5</v>
      </c>
      <c r="U24">
        <f>D2*E2*G2*(P24+T24)</f>
        <v>1059621.5764529032</v>
      </c>
      <c r="V24">
        <f t="shared" si="7"/>
        <v>1059.6215764529031</v>
      </c>
      <c r="W24" s="2">
        <v>22</v>
      </c>
      <c r="X24">
        <f t="shared" si="8"/>
        <v>379.94</v>
      </c>
      <c r="Y24" s="6">
        <f t="shared" si="9"/>
        <v>295.3</v>
      </c>
      <c r="Z24">
        <f t="shared" si="10"/>
        <v>2.2114271288940266</v>
      </c>
      <c r="AA24" s="2">
        <v>36</v>
      </c>
      <c r="AB24">
        <f t="shared" si="11"/>
        <v>621.72</v>
      </c>
      <c r="AC24" s="6">
        <f t="shared" si="0"/>
        <v>309.3</v>
      </c>
      <c r="AD24">
        <f t="shared" si="12"/>
        <v>4.5589921905329831</v>
      </c>
      <c r="AE24" s="8">
        <v>26</v>
      </c>
      <c r="AF24">
        <f t="shared" si="13"/>
        <v>0.26</v>
      </c>
      <c r="AG24" s="8">
        <v>90</v>
      </c>
      <c r="AH24">
        <f t="shared" si="14"/>
        <v>0.9</v>
      </c>
      <c r="AI24">
        <f t="shared" si="15"/>
        <v>1.5878111927715999</v>
      </c>
      <c r="AL24">
        <f t="shared" si="16"/>
        <v>798.00043238944181</v>
      </c>
      <c r="AM24" s="12">
        <v>15.940799999999999</v>
      </c>
      <c r="AN24">
        <f t="shared" si="17"/>
        <v>1.9975929025838595E-2</v>
      </c>
      <c r="AO24" s="6">
        <f t="shared" si="18"/>
        <v>7589794316.8739386</v>
      </c>
      <c r="AP24">
        <f t="shared" si="19"/>
        <v>9135518354.5049133</v>
      </c>
      <c r="AQ24">
        <f t="shared" si="20"/>
        <v>8362656335.6894264</v>
      </c>
      <c r="AR24">
        <f t="shared" si="21"/>
        <v>41.002104013885258</v>
      </c>
      <c r="AS24">
        <f t="shared" si="22"/>
        <v>0.16358826745841604</v>
      </c>
      <c r="AT24">
        <f t="shared" si="23"/>
        <v>-0.32303249581511789</v>
      </c>
      <c r="AU24">
        <f t="shared" si="24"/>
        <v>-2.1667285644460308</v>
      </c>
      <c r="AX24">
        <f>AW2*AM24</f>
        <v>11.15856</v>
      </c>
      <c r="AY24">
        <f t="shared" si="25"/>
        <v>13.32528856444603</v>
      </c>
    </row>
    <row r="25" spans="5:52" x14ac:dyDescent="0.25">
      <c r="F25">
        <f t="shared" si="26"/>
        <v>24</v>
      </c>
      <c r="G25">
        <f t="shared" si="1"/>
        <v>1.0329991407246402</v>
      </c>
      <c r="H25">
        <f t="shared" si="27"/>
        <v>-6.9744884843790126E-3</v>
      </c>
      <c r="K25">
        <f t="shared" si="2"/>
        <v>1.8038449035525383E-2</v>
      </c>
      <c r="L25">
        <f>ACOS(-J2*K25)</f>
        <v>1.57313286215056</v>
      </c>
      <c r="N25">
        <f t="shared" si="3"/>
        <v>0.99983734687086512</v>
      </c>
      <c r="O25">
        <f t="shared" si="4"/>
        <v>2.7463945477436538E-2</v>
      </c>
      <c r="P25">
        <f>M2*N25*O25</f>
        <v>2.7231976812635717E-2</v>
      </c>
      <c r="Q25">
        <f t="shared" si="5"/>
        <v>2.7467399180406603E-2</v>
      </c>
      <c r="S25">
        <f t="shared" si="6"/>
        <v>1.8035515025345013E-2</v>
      </c>
      <c r="T25">
        <f>Q25*R2*S25</f>
        <v>6.3636420264555292E-5</v>
      </c>
      <c r="U25">
        <f>D2*E2*G2*(P25+T25)</f>
        <v>1059621.5762017714</v>
      </c>
      <c r="V25">
        <f t="shared" si="7"/>
        <v>1059.6215762017714</v>
      </c>
      <c r="W25" s="2">
        <v>22</v>
      </c>
      <c r="X25">
        <f t="shared" si="8"/>
        <v>379.94</v>
      </c>
      <c r="Y25" s="6">
        <f t="shared" si="9"/>
        <v>295.3</v>
      </c>
      <c r="Z25">
        <f t="shared" si="10"/>
        <v>2.2114271288940266</v>
      </c>
      <c r="AA25" s="2">
        <v>34.5</v>
      </c>
      <c r="AB25">
        <f t="shared" si="11"/>
        <v>595.81499999999994</v>
      </c>
      <c r="AC25" s="6">
        <f t="shared" si="0"/>
        <v>307.8</v>
      </c>
      <c r="AD25">
        <f t="shared" si="12"/>
        <v>4.2322575139029901</v>
      </c>
      <c r="AE25" s="8">
        <v>30</v>
      </c>
      <c r="AF25">
        <f t="shared" si="13"/>
        <v>0.3</v>
      </c>
      <c r="AG25" s="8">
        <v>89</v>
      </c>
      <c r="AH25">
        <f t="shared" si="14"/>
        <v>0.89</v>
      </c>
      <c r="AI25">
        <f t="shared" si="15"/>
        <v>1.6189236994432903</v>
      </c>
      <c r="AL25">
        <f t="shared" si="16"/>
        <v>798.00043220031466</v>
      </c>
      <c r="AM25" s="12">
        <v>14.911199999999999</v>
      </c>
      <c r="AN25">
        <f t="shared" si="17"/>
        <v>1.8685704165454609E-2</v>
      </c>
      <c r="AO25" s="6">
        <f t="shared" si="18"/>
        <v>7589794316.8739386</v>
      </c>
      <c r="AP25">
        <f t="shared" si="19"/>
        <v>8959507612.9412384</v>
      </c>
      <c r="AQ25">
        <f t="shared" si="20"/>
        <v>8274650964.907589</v>
      </c>
      <c r="AR25">
        <f t="shared" si="21"/>
        <v>40.570613680941911</v>
      </c>
      <c r="AS25">
        <f t="shared" si="22"/>
        <v>0.16186829448666784</v>
      </c>
      <c r="AT25">
        <f t="shared" si="23"/>
        <v>-0.32477429937663627</v>
      </c>
      <c r="AU25">
        <f t="shared" si="24"/>
        <v>-2.1328240162431986</v>
      </c>
      <c r="AX25">
        <f>AW2*AM25</f>
        <v>10.43784</v>
      </c>
      <c r="AY25">
        <f t="shared" si="25"/>
        <v>12.570664016243198</v>
      </c>
    </row>
    <row r="26" spans="5:52" x14ac:dyDescent="0.25">
      <c r="F26">
        <f t="shared" si="26"/>
        <v>25</v>
      </c>
      <c r="G26">
        <f t="shared" si="1"/>
        <v>1.032999067626907</v>
      </c>
      <c r="H26">
        <f t="shared" si="27"/>
        <v>-6.8515252807577944E-3</v>
      </c>
      <c r="K26">
        <f t="shared" si="2"/>
        <v>1.8038447758800463E-2</v>
      </c>
      <c r="L26">
        <f>ACOS(-J2*K26)</f>
        <v>1.5731328619851843</v>
      </c>
      <c r="N26">
        <f t="shared" si="3"/>
        <v>0.99983734689388393</v>
      </c>
      <c r="O26">
        <f t="shared" si="4"/>
        <v>2.7463945474550115E-2</v>
      </c>
      <c r="P26">
        <f>M2*N26*O26</f>
        <v>2.7231976810400627E-2</v>
      </c>
      <c r="Q26">
        <f t="shared" si="5"/>
        <v>2.746739917751909E-2</v>
      </c>
      <c r="S26">
        <f t="shared" si="6"/>
        <v>1.8035513749242983E-2</v>
      </c>
      <c r="T26">
        <f>Q26*R2*S26</f>
        <v>6.363641575527355E-5</v>
      </c>
      <c r="U26">
        <f>D2*E2*G2*(P26+T26)</f>
        <v>1059621.5759399536</v>
      </c>
      <c r="V26">
        <f t="shared" si="7"/>
        <v>1059.6215759399536</v>
      </c>
      <c r="W26" s="2">
        <v>22.5</v>
      </c>
      <c r="X26">
        <f t="shared" si="8"/>
        <v>388.57499999999999</v>
      </c>
      <c r="Y26" s="6">
        <f t="shared" si="9"/>
        <v>295.8</v>
      </c>
      <c r="Z26">
        <f t="shared" si="10"/>
        <v>2.2719881109601614</v>
      </c>
      <c r="AA26" s="2">
        <v>34</v>
      </c>
      <c r="AB26">
        <f t="shared" si="11"/>
        <v>587.17999999999995</v>
      </c>
      <c r="AC26" s="6">
        <f t="shared" si="0"/>
        <v>307.3</v>
      </c>
      <c r="AD26">
        <f t="shared" si="12"/>
        <v>4.1279690380750855</v>
      </c>
      <c r="AE26" s="8">
        <v>16</v>
      </c>
      <c r="AF26">
        <f t="shared" si="13"/>
        <v>0.16</v>
      </c>
      <c r="AG26" s="8">
        <v>90</v>
      </c>
      <c r="AH26">
        <f t="shared" si="14"/>
        <v>0.9</v>
      </c>
      <c r="AI26">
        <f t="shared" si="15"/>
        <v>1.3526321729780795</v>
      </c>
      <c r="AL26">
        <f t="shared" si="16"/>
        <v>798.00043200313985</v>
      </c>
      <c r="AM26" s="12">
        <v>16.407</v>
      </c>
      <c r="AN26">
        <f t="shared" si="17"/>
        <v>2.0560139245558006E-2</v>
      </c>
      <c r="AO26" s="6">
        <f t="shared" si="18"/>
        <v>7641353482.9750309</v>
      </c>
      <c r="AP26">
        <f t="shared" si="19"/>
        <v>8901406526.1969452</v>
      </c>
      <c r="AQ26">
        <f t="shared" si="20"/>
        <v>8271380004.585988</v>
      </c>
      <c r="AR26">
        <f t="shared" si="21"/>
        <v>40.554576162485098</v>
      </c>
      <c r="AS26">
        <f t="shared" si="22"/>
        <v>0.17717619771553558</v>
      </c>
      <c r="AT26">
        <f t="shared" si="23"/>
        <v>-0.32224381201849667</v>
      </c>
      <c r="AU26">
        <f t="shared" si="24"/>
        <v>-2.315420268490747</v>
      </c>
      <c r="AX26">
        <f>AW2*AM26</f>
        <v>11.4849</v>
      </c>
      <c r="AY26">
        <f t="shared" si="25"/>
        <v>13.800320268490747</v>
      </c>
    </row>
    <row r="27" spans="5:52" x14ac:dyDescent="0.25">
      <c r="F27">
        <f t="shared" si="26"/>
        <v>26</v>
      </c>
      <c r="G27">
        <f t="shared" si="1"/>
        <v>1.0329989915456501</v>
      </c>
      <c r="H27">
        <f t="shared" si="27"/>
        <v>-6.728561457673996E-3</v>
      </c>
      <c r="K27">
        <f t="shared" si="2"/>
        <v>1.8038446429965323E-2</v>
      </c>
      <c r="L27">
        <f>ACOS(-J2*K27)</f>
        <v>1.5731328618130589</v>
      </c>
      <c r="N27">
        <f t="shared" si="3"/>
        <v>0.99983734691784243</v>
      </c>
      <c r="O27">
        <f t="shared" si="4"/>
        <v>2.7463945471545882E-2</v>
      </c>
      <c r="P27">
        <f>M2*N27*O27</f>
        <v>2.723197680807431E-2</v>
      </c>
      <c r="Q27">
        <f t="shared" si="5"/>
        <v>2.7467399174513726E-2</v>
      </c>
      <c r="S27">
        <f t="shared" si="6"/>
        <v>1.8035512421056152E-2</v>
      </c>
      <c r="T27">
        <f>Q27*R2*S27</f>
        <v>6.3636411061943014E-5</v>
      </c>
      <c r="U27">
        <f>D2*E2*G2*(P27+T27)</f>
        <v>1059621.5756674493</v>
      </c>
      <c r="V27">
        <f t="shared" si="7"/>
        <v>1059.6215756674492</v>
      </c>
      <c r="W27" s="2">
        <v>22</v>
      </c>
      <c r="X27">
        <f t="shared" si="8"/>
        <v>379.94</v>
      </c>
      <c r="Y27" s="6">
        <f t="shared" si="9"/>
        <v>295.3</v>
      </c>
      <c r="Z27">
        <f t="shared" si="10"/>
        <v>2.2114271288940266</v>
      </c>
      <c r="AA27" s="2">
        <v>35</v>
      </c>
      <c r="AB27">
        <f t="shared" si="11"/>
        <v>604.44999999999993</v>
      </c>
      <c r="AC27" s="6">
        <f t="shared" si="0"/>
        <v>308.3</v>
      </c>
      <c r="AD27">
        <f t="shared" si="12"/>
        <v>4.3388295745269367</v>
      </c>
      <c r="AE27" s="8">
        <v>16</v>
      </c>
      <c r="AF27">
        <f t="shared" si="13"/>
        <v>0.16</v>
      </c>
      <c r="AG27" s="8">
        <v>89</v>
      </c>
      <c r="AH27">
        <f t="shared" si="14"/>
        <v>0.89</v>
      </c>
      <c r="AI27">
        <f t="shared" si="15"/>
        <v>1.3311914383199968</v>
      </c>
      <c r="AL27">
        <f t="shared" si="16"/>
        <v>798.00043179791692</v>
      </c>
      <c r="AM27" s="12">
        <v>16.284600000000001</v>
      </c>
      <c r="AN27">
        <f t="shared" si="17"/>
        <v>2.0406755875194641E-2</v>
      </c>
      <c r="AO27" s="6">
        <f t="shared" si="18"/>
        <v>7589794316.8739386</v>
      </c>
      <c r="AP27">
        <f t="shared" si="19"/>
        <v>9017892663.8373318</v>
      </c>
      <c r="AQ27">
        <f t="shared" si="20"/>
        <v>8303843490.3556347</v>
      </c>
      <c r="AR27">
        <f t="shared" si="21"/>
        <v>40.713744633213679</v>
      </c>
      <c r="AS27">
        <f t="shared" si="22"/>
        <v>0.17847182230003356</v>
      </c>
      <c r="AT27">
        <f t="shared" si="23"/>
        <v>-0.32245087956848723</v>
      </c>
      <c r="AU27">
        <f t="shared" si="24"/>
        <v>-2.3430107020047877</v>
      </c>
      <c r="AX27">
        <f>AW2*AM27</f>
        <v>11.39922</v>
      </c>
      <c r="AY27">
        <f t="shared" si="25"/>
        <v>13.742230702004788</v>
      </c>
    </row>
    <row r="28" spans="5:52" x14ac:dyDescent="0.25">
      <c r="F28">
        <f t="shared" si="26"/>
        <v>27</v>
      </c>
      <c r="G28">
        <f t="shared" si="1"/>
        <v>1.0329989124808765</v>
      </c>
      <c r="H28">
        <f t="shared" si="27"/>
        <v>-6.6055970262450664E-3</v>
      </c>
      <c r="K28">
        <f t="shared" si="2"/>
        <v>1.803844504902008E-2</v>
      </c>
      <c r="L28">
        <f>ACOS(-J2*K28)</f>
        <v>1.5731328616341838</v>
      </c>
      <c r="N28">
        <f t="shared" si="3"/>
        <v>0.9998373469427404</v>
      </c>
      <c r="O28">
        <f t="shared" si="4"/>
        <v>2.7463945468423848E-2</v>
      </c>
      <c r="P28">
        <f>M2*N28*O28</f>
        <v>2.7231976805656779E-2</v>
      </c>
      <c r="Q28">
        <f t="shared" si="5"/>
        <v>2.7467399171390513E-2</v>
      </c>
      <c r="S28">
        <f t="shared" si="6"/>
        <v>1.8035511040784647E-2</v>
      </c>
      <c r="T28">
        <f>Q28*R2*S28</f>
        <v>6.3636406184564145E-5</v>
      </c>
      <c r="U28">
        <f>D2*E2*G2*(P28+T28)</f>
        <v>1059621.5753842592</v>
      </c>
      <c r="V28">
        <f t="shared" si="7"/>
        <v>1059.6215753842591</v>
      </c>
      <c r="W28" s="2">
        <v>23</v>
      </c>
      <c r="X28">
        <f t="shared" si="8"/>
        <v>397.21</v>
      </c>
      <c r="Y28" s="6">
        <f t="shared" si="9"/>
        <v>296.3</v>
      </c>
      <c r="Z28">
        <f t="shared" si="10"/>
        <v>2.3339947564661481</v>
      </c>
      <c r="AA28" s="2">
        <v>34</v>
      </c>
      <c r="AB28">
        <f t="shared" si="11"/>
        <v>587.17999999999995</v>
      </c>
      <c r="AC28" s="6">
        <f t="shared" si="0"/>
        <v>307.3</v>
      </c>
      <c r="AD28">
        <f t="shared" si="12"/>
        <v>4.1279690380750855</v>
      </c>
      <c r="AE28" s="8">
        <v>28</v>
      </c>
      <c r="AF28">
        <f t="shared" si="13"/>
        <v>0.28000000000000003</v>
      </c>
      <c r="AG28" s="8">
        <v>98</v>
      </c>
      <c r="AH28">
        <f t="shared" si="14"/>
        <v>0.98</v>
      </c>
      <c r="AI28">
        <f t="shared" si="15"/>
        <v>1.7215730959989246</v>
      </c>
      <c r="AL28">
        <f t="shared" si="16"/>
        <v>798.00043158464666</v>
      </c>
      <c r="AM28" s="12">
        <v>14.452199999999999</v>
      </c>
      <c r="AN28">
        <f t="shared" si="17"/>
        <v>1.8110516521026472E-2</v>
      </c>
      <c r="AO28" s="6">
        <f t="shared" si="18"/>
        <v>7693174893.707921</v>
      </c>
      <c r="AP28">
        <f t="shared" si="19"/>
        <v>8901406526.1969452</v>
      </c>
      <c r="AQ28">
        <f t="shared" si="20"/>
        <v>8297290709.9524326</v>
      </c>
      <c r="AR28">
        <f t="shared" si="21"/>
        <v>40.681616350896775</v>
      </c>
      <c r="AS28">
        <f t="shared" si="22"/>
        <v>0.15630777729697179</v>
      </c>
      <c r="AT28">
        <f t="shared" si="23"/>
        <v>-0.32555080269661424</v>
      </c>
      <c r="AU28">
        <f t="shared" si="24"/>
        <v>-2.0701297077090239</v>
      </c>
      <c r="AX28">
        <f>AW2*AM28</f>
        <v>10.116539999999999</v>
      </c>
      <c r="AY28">
        <f t="shared" si="25"/>
        <v>12.186669707709022</v>
      </c>
    </row>
    <row r="29" spans="5:52" x14ac:dyDescent="0.25">
      <c r="F29">
        <f t="shared" si="26"/>
        <v>28</v>
      </c>
      <c r="G29">
        <f t="shared" si="1"/>
        <v>1.0329988304325932</v>
      </c>
      <c r="H29">
        <f t="shared" si="27"/>
        <v>-6.4826319975885126E-3</v>
      </c>
      <c r="K29">
        <f t="shared" si="2"/>
        <v>1.8038443615964867E-2</v>
      </c>
      <c r="L29">
        <f>ACOS(-J2*K29)</f>
        <v>1.5731328614485585</v>
      </c>
      <c r="N29">
        <f t="shared" si="3"/>
        <v>0.99983734696857784</v>
      </c>
      <c r="O29">
        <f t="shared" si="4"/>
        <v>2.7463945465183992E-2</v>
      </c>
      <c r="P29">
        <f>M2*N29*O29</f>
        <v>2.7231976803148004E-2</v>
      </c>
      <c r="Q29">
        <f t="shared" si="5"/>
        <v>2.7467399168149435E-2</v>
      </c>
      <c r="S29">
        <f t="shared" si="6"/>
        <v>1.803550960842859E-2</v>
      </c>
      <c r="T29">
        <f>Q29*R2*S29</f>
        <v>6.3636401123137336E-5</v>
      </c>
      <c r="U29">
        <f>D2*E2*G2*(P29+T29)</f>
        <v>1059621.5750903825</v>
      </c>
      <c r="V29">
        <f t="shared" si="7"/>
        <v>1059.6215750903825</v>
      </c>
      <c r="W29" s="2">
        <v>23.5</v>
      </c>
      <c r="X29">
        <f t="shared" si="8"/>
        <v>405.84499999999997</v>
      </c>
      <c r="Y29" s="6">
        <f t="shared" si="9"/>
        <v>296.8</v>
      </c>
      <c r="Z29">
        <f t="shared" si="10"/>
        <v>2.3974761634350776</v>
      </c>
      <c r="AA29" s="2">
        <v>34.5</v>
      </c>
      <c r="AB29">
        <f t="shared" si="11"/>
        <v>595.81499999999994</v>
      </c>
      <c r="AC29" s="6">
        <f t="shared" si="0"/>
        <v>307.8</v>
      </c>
      <c r="AD29">
        <f t="shared" si="12"/>
        <v>4.2322575139029901</v>
      </c>
      <c r="AE29" s="8">
        <v>17</v>
      </c>
      <c r="AF29">
        <f t="shared" si="13"/>
        <v>0.17</v>
      </c>
      <c r="AG29" s="8">
        <v>90</v>
      </c>
      <c r="AH29">
        <f t="shared" si="14"/>
        <v>0.9</v>
      </c>
      <c r="AI29">
        <f t="shared" si="15"/>
        <v>1.438606162227539</v>
      </c>
      <c r="AL29">
        <f t="shared" si="16"/>
        <v>798.00043136332829</v>
      </c>
      <c r="AM29" s="12">
        <v>16.084800000000001</v>
      </c>
      <c r="AN29">
        <f t="shared" si="17"/>
        <v>2.0156380081800505E-2</v>
      </c>
      <c r="AO29" s="6">
        <f t="shared" si="18"/>
        <v>7745259436.8026133</v>
      </c>
      <c r="AP29">
        <f t="shared" si="19"/>
        <v>8959507612.9412384</v>
      </c>
      <c r="AQ29">
        <f t="shared" si="20"/>
        <v>8352383524.8719254</v>
      </c>
      <c r="AR29">
        <f t="shared" si="21"/>
        <v>40.951736422447048</v>
      </c>
      <c r="AS29">
        <f t="shared" si="22"/>
        <v>0.17208132688810407</v>
      </c>
      <c r="AT29">
        <f t="shared" si="23"/>
        <v>-0.3227888868895693</v>
      </c>
      <c r="AU29">
        <f t="shared" si="24"/>
        <v>-2.274702692607296</v>
      </c>
      <c r="AX29">
        <f>AW2*AM29</f>
        <v>11.259360000000001</v>
      </c>
      <c r="AY29">
        <f t="shared" si="25"/>
        <v>13.534062692607296</v>
      </c>
    </row>
    <row r="30" spans="5:52" x14ac:dyDescent="0.25">
      <c r="F30">
        <f t="shared" si="26"/>
        <v>29</v>
      </c>
      <c r="G30">
        <f t="shared" si="1"/>
        <v>1.0329987454008078</v>
      </c>
      <c r="H30">
        <f t="shared" si="27"/>
        <v>-6.359666382821893E-3</v>
      </c>
      <c r="K30">
        <f t="shared" si="2"/>
        <v>1.8038442130799803E-2</v>
      </c>
      <c r="L30">
        <f>ACOS(-J2*K30)</f>
        <v>1.5731328612561835</v>
      </c>
      <c r="N30">
        <f t="shared" si="3"/>
        <v>0.99983734699535487</v>
      </c>
      <c r="O30">
        <f t="shared" si="4"/>
        <v>2.7463945461826327E-2</v>
      </c>
      <c r="P30">
        <f>M2*N30*O30</f>
        <v>2.7231976800548008E-2</v>
      </c>
      <c r="Q30">
        <f t="shared" si="5"/>
        <v>2.7467399164790501E-2</v>
      </c>
      <c r="S30">
        <f t="shared" si="6"/>
        <v>1.803550812398811E-2</v>
      </c>
      <c r="T30">
        <f>Q30*R2*S30</f>
        <v>6.363639587766306E-5</v>
      </c>
      <c r="U30">
        <f>D2*E2*G2*(P30+T30)</f>
        <v>1059621.5747858195</v>
      </c>
      <c r="V30">
        <f t="shared" si="7"/>
        <v>1059.6215747858196</v>
      </c>
      <c r="W30" s="2">
        <v>23.5</v>
      </c>
      <c r="X30">
        <f t="shared" si="8"/>
        <v>405.84499999999997</v>
      </c>
      <c r="Y30" s="6">
        <f t="shared" si="9"/>
        <v>296.8</v>
      </c>
      <c r="Z30">
        <f t="shared" si="10"/>
        <v>2.3974761634350776</v>
      </c>
      <c r="AA30" s="2">
        <v>35</v>
      </c>
      <c r="AB30">
        <f t="shared" si="11"/>
        <v>604.44999999999993</v>
      </c>
      <c r="AC30" s="6">
        <f t="shared" si="0"/>
        <v>308.3</v>
      </c>
      <c r="AD30">
        <f t="shared" si="12"/>
        <v>4.3388295745269367</v>
      </c>
      <c r="AE30" s="8">
        <v>26</v>
      </c>
      <c r="AF30">
        <f t="shared" si="13"/>
        <v>0.26</v>
      </c>
      <c r="AG30" s="8">
        <v>88</v>
      </c>
      <c r="AH30">
        <f t="shared" si="14"/>
        <v>0.88</v>
      </c>
      <c r="AI30">
        <f t="shared" si="15"/>
        <v>1.6189373565999359</v>
      </c>
      <c r="AL30">
        <f t="shared" si="16"/>
        <v>798.00043113396214</v>
      </c>
      <c r="AM30" s="12">
        <v>15.218999999999999</v>
      </c>
      <c r="AN30">
        <f t="shared" si="17"/>
        <v>1.9071418267749222E-2</v>
      </c>
      <c r="AO30" s="6">
        <f t="shared" si="18"/>
        <v>7745259436.8026133</v>
      </c>
      <c r="AP30">
        <f t="shared" si="19"/>
        <v>9017892663.8373318</v>
      </c>
      <c r="AQ30">
        <f t="shared" si="20"/>
        <v>8381576050.319973</v>
      </c>
      <c r="AR30">
        <f t="shared" si="21"/>
        <v>41.094867374718831</v>
      </c>
      <c r="AS30">
        <f t="shared" si="22"/>
        <v>0.16186754313332244</v>
      </c>
      <c r="AT30">
        <f t="shared" si="23"/>
        <v>-0.32425358533853854</v>
      </c>
      <c r="AU30">
        <f t="shared" si="24"/>
        <v>-2.1569106011248618</v>
      </c>
      <c r="AX30">
        <f>AW2*AM30</f>
        <v>10.6533</v>
      </c>
      <c r="AY30">
        <f t="shared" si="25"/>
        <v>12.810210601124862</v>
      </c>
    </row>
    <row r="31" spans="5:52" x14ac:dyDescent="0.25">
      <c r="F31">
        <f t="shared" si="26"/>
        <v>30</v>
      </c>
      <c r="G31">
        <f t="shared" si="1"/>
        <v>1.0329986573855279</v>
      </c>
      <c r="H31">
        <f t="shared" si="27"/>
        <v>-6.2367001930628179E-3</v>
      </c>
      <c r="K31">
        <f t="shared" si="2"/>
        <v>1.8038440593525027E-2</v>
      </c>
      <c r="L31">
        <f>ACOS(-J2*K31)</f>
        <v>1.5731328610570585</v>
      </c>
      <c r="N31">
        <f t="shared" si="3"/>
        <v>0.99983734702307137</v>
      </c>
      <c r="O31">
        <f t="shared" si="4"/>
        <v>2.7463945458350857E-2</v>
      </c>
      <c r="P31">
        <f>M2*N31*O31</f>
        <v>2.7231976797856793E-2</v>
      </c>
      <c r="Q31">
        <f t="shared" si="5"/>
        <v>2.7467399161313719E-2</v>
      </c>
      <c r="S31">
        <f t="shared" si="6"/>
        <v>1.8035506587463342E-2</v>
      </c>
      <c r="T31">
        <f>Q31*R2*S31</f>
        <v>6.3636390448141821E-5</v>
      </c>
      <c r="U31">
        <f>D2*E2*G2*(P31+T31)</f>
        <v>1059621.5744705708</v>
      </c>
      <c r="V31">
        <f t="shared" si="7"/>
        <v>1059.6215744705707</v>
      </c>
      <c r="W31" s="2">
        <v>25</v>
      </c>
      <c r="X31">
        <f t="shared" si="8"/>
        <v>431.75</v>
      </c>
      <c r="Y31" s="6">
        <f t="shared" si="9"/>
        <v>298.3</v>
      </c>
      <c r="Z31">
        <f t="shared" si="10"/>
        <v>2.597066958624318</v>
      </c>
      <c r="AA31" s="2">
        <v>35</v>
      </c>
      <c r="AB31">
        <f t="shared" si="11"/>
        <v>604.44999999999993</v>
      </c>
      <c r="AC31" s="6">
        <f t="shared" si="0"/>
        <v>308.3</v>
      </c>
      <c r="AD31">
        <f t="shared" si="12"/>
        <v>4.3388295745269367</v>
      </c>
      <c r="AE31" s="8">
        <v>35</v>
      </c>
      <c r="AF31">
        <f t="shared" si="13"/>
        <v>0.35</v>
      </c>
      <c r="AG31" s="8">
        <v>84</v>
      </c>
      <c r="AH31">
        <f t="shared" si="14"/>
        <v>0.84</v>
      </c>
      <c r="AI31">
        <f t="shared" si="15"/>
        <v>1.8500632981644274</v>
      </c>
      <c r="AL31">
        <f t="shared" si="16"/>
        <v>798.00043089654844</v>
      </c>
      <c r="AM31" s="12">
        <v>13.878</v>
      </c>
      <c r="AN31">
        <f t="shared" si="17"/>
        <v>1.739096805299736E-2</v>
      </c>
      <c r="AO31" s="6">
        <f t="shared" si="18"/>
        <v>7903100760.0574884</v>
      </c>
      <c r="AP31">
        <f t="shared" si="19"/>
        <v>9017892663.8373318</v>
      </c>
      <c r="AQ31">
        <f t="shared" si="20"/>
        <v>8460496711.9474106</v>
      </c>
      <c r="AR31">
        <f t="shared" si="21"/>
        <v>41.481815378678156</v>
      </c>
      <c r="AS31">
        <f t="shared" si="22"/>
        <v>0.14957615526404586</v>
      </c>
      <c r="AT31">
        <f t="shared" si="23"/>
        <v>-0.32652219312845354</v>
      </c>
      <c r="AU31">
        <f t="shared" si="24"/>
        <v>-2.025969135936502</v>
      </c>
      <c r="AX31">
        <f>AW2*AM31</f>
        <v>9.714599999999999</v>
      </c>
      <c r="AY31">
        <f t="shared" si="25"/>
        <v>11.7405691359365</v>
      </c>
    </row>
    <row r="32" spans="5:52" x14ac:dyDescent="0.25">
      <c r="E32" t="s">
        <v>5</v>
      </c>
      <c r="F32">
        <f t="shared" si="26"/>
        <v>31</v>
      </c>
      <c r="G32">
        <f t="shared" si="1"/>
        <v>1.0329985663867614</v>
      </c>
      <c r="H32">
        <f t="shared" si="27"/>
        <v>-6.1137334394289495E-3</v>
      </c>
      <c r="K32">
        <f t="shared" si="2"/>
        <v>1.8038439004140684E-2</v>
      </c>
      <c r="L32">
        <f>ACOS(-J2*K32)</f>
        <v>1.5731328608511839</v>
      </c>
      <c r="N32">
        <f t="shared" si="3"/>
        <v>0.99983734705172733</v>
      </c>
      <c r="O32">
        <f t="shared" si="4"/>
        <v>2.7463945454757572E-2</v>
      </c>
      <c r="P32">
        <f>M2*N32*O32</f>
        <v>2.7231976795074345E-2</v>
      </c>
      <c r="Q32">
        <f t="shared" si="5"/>
        <v>2.7467399157719081E-2</v>
      </c>
      <c r="S32">
        <f t="shared" si="6"/>
        <v>1.8035504998854424E-2</v>
      </c>
      <c r="T32">
        <f>Q32*R2*S32</f>
        <v>6.3636384834574091E-5</v>
      </c>
      <c r="U32">
        <f>D2*E2*G2*(P32+T32)</f>
        <v>1059621.5741446356</v>
      </c>
      <c r="V32">
        <f t="shared" si="7"/>
        <v>1059.6215741446356</v>
      </c>
      <c r="W32" s="2">
        <v>24</v>
      </c>
      <c r="X32">
        <f t="shared" si="8"/>
        <v>414.48</v>
      </c>
      <c r="Y32" s="6">
        <f t="shared" si="9"/>
        <v>297.3</v>
      </c>
      <c r="Z32">
        <f t="shared" si="10"/>
        <v>2.4624618961402045</v>
      </c>
      <c r="AA32" s="2">
        <v>32</v>
      </c>
      <c r="AB32">
        <f t="shared" si="11"/>
        <v>552.64</v>
      </c>
      <c r="AC32" s="6">
        <f t="shared" si="0"/>
        <v>305.3</v>
      </c>
      <c r="AD32">
        <f t="shared" si="12"/>
        <v>3.7328359060309499</v>
      </c>
      <c r="AE32" s="8">
        <v>51</v>
      </c>
      <c r="AF32">
        <f t="shared" si="13"/>
        <v>0.51</v>
      </c>
      <c r="AG32" s="8">
        <v>89</v>
      </c>
      <c r="AH32">
        <f t="shared" si="14"/>
        <v>0.89</v>
      </c>
      <c r="AI32">
        <f t="shared" si="15"/>
        <v>2.0476686998202833</v>
      </c>
      <c r="AL32">
        <f t="shared" si="16"/>
        <v>798.00043065108684</v>
      </c>
      <c r="AM32" s="12">
        <v>12.2562</v>
      </c>
      <c r="AN32">
        <f t="shared" si="17"/>
        <v>1.535863832805227E-2</v>
      </c>
      <c r="AO32" s="6">
        <f t="shared" si="18"/>
        <v>7797608001.4891062</v>
      </c>
      <c r="AP32">
        <f t="shared" si="19"/>
        <v>8671823398.6377773</v>
      </c>
      <c r="AQ32">
        <f t="shared" si="20"/>
        <v>8234715700.0634422</v>
      </c>
      <c r="AR32">
        <f t="shared" si="21"/>
        <v>40.37481107741106</v>
      </c>
      <c r="AS32">
        <f t="shared" si="22"/>
        <v>0.13966451508412805</v>
      </c>
      <c r="AT32">
        <f t="shared" si="23"/>
        <v>-0.32926583825712941</v>
      </c>
      <c r="AU32">
        <f t="shared" si="24"/>
        <v>-1.8567064900342147</v>
      </c>
      <c r="AX32">
        <f>AW2*AM32</f>
        <v>8.5793399999999984</v>
      </c>
      <c r="AY32">
        <f t="shared" si="25"/>
        <v>10.436046490034213</v>
      </c>
      <c r="AZ32">
        <f>SUM(AY2:AY32)/31</f>
        <v>12.421088850378997</v>
      </c>
    </row>
    <row r="33" spans="6:51" x14ac:dyDescent="0.25">
      <c r="F33">
        <f t="shared" si="26"/>
        <v>32</v>
      </c>
      <c r="G33">
        <f t="shared" si="1"/>
        <v>1.0329984724045167</v>
      </c>
      <c r="H33">
        <f t="shared" si="27"/>
        <v>-5.9907661330380058E-3</v>
      </c>
      <c r="K33">
        <f t="shared" si="2"/>
        <v>1.8038437362646913E-2</v>
      </c>
      <c r="L33">
        <f>ACOS(-J2*K33)</f>
        <v>1.5731328606385595</v>
      </c>
      <c r="N33">
        <f t="shared" si="3"/>
        <v>0.99983734708132288</v>
      </c>
      <c r="O33">
        <f t="shared" si="4"/>
        <v>2.7463945451046488E-2</v>
      </c>
      <c r="P33">
        <f>M2*N33*O33</f>
        <v>2.7231976792200682E-2</v>
      </c>
      <c r="Q33">
        <f>(22/7*L33)/180</f>
        <v>2.7467399154006596E-2</v>
      </c>
      <c r="S33">
        <f t="shared" si="6"/>
        <v>1.8035503358161505E-2</v>
      </c>
      <c r="T33">
        <f>Q33*R2*S33</f>
        <v>6.36363790369604E-5</v>
      </c>
      <c r="U33">
        <f>D2*E2*G2*(P33+T33)</f>
        <v>1059621.5738080149</v>
      </c>
      <c r="V33">
        <f t="shared" si="7"/>
        <v>1059.6215738080148</v>
      </c>
      <c r="W33" s="2">
        <v>23</v>
      </c>
      <c r="X33">
        <f t="shared" si="8"/>
        <v>397.21</v>
      </c>
      <c r="Y33" s="6">
        <f t="shared" si="9"/>
        <v>296.3</v>
      </c>
      <c r="Z33">
        <f t="shared" si="10"/>
        <v>2.3339947564661481</v>
      </c>
      <c r="AA33" s="2">
        <v>33.5</v>
      </c>
      <c r="AB33">
        <f t="shared" si="11"/>
        <v>578.54499999999996</v>
      </c>
      <c r="AC33" s="6">
        <f t="shared" si="0"/>
        <v>306.8</v>
      </c>
      <c r="AD33">
        <f t="shared" si="12"/>
        <v>4.02592295454017</v>
      </c>
      <c r="AE33" s="8">
        <v>49</v>
      </c>
      <c r="AF33">
        <f t="shared" si="13"/>
        <v>0.49</v>
      </c>
      <c r="AG33" s="8">
        <v>89</v>
      </c>
      <c r="AH33">
        <f t="shared" si="14"/>
        <v>0.89</v>
      </c>
      <c r="AI33">
        <f t="shared" si="15"/>
        <v>2.0249787904897776</v>
      </c>
      <c r="AL33">
        <f t="shared" si="16"/>
        <v>798.00043039757782</v>
      </c>
      <c r="AM33">
        <v>11.527200000000001</v>
      </c>
      <c r="AN33">
        <f t="shared" si="17"/>
        <v>1.4445104991054889E-2</v>
      </c>
      <c r="AO33" s="6">
        <f t="shared" si="18"/>
        <v>7693174893.707921</v>
      </c>
      <c r="AP33">
        <f t="shared" si="19"/>
        <v>8843588481.3744526</v>
      </c>
      <c r="AQ33">
        <f t="shared" si="20"/>
        <v>8268381687.5411873</v>
      </c>
      <c r="AR33">
        <f t="shared" si="21"/>
        <v>40.539875414014439</v>
      </c>
      <c r="AS33">
        <f t="shared" si="22"/>
        <v>0.14077755072884068</v>
      </c>
      <c r="AT33">
        <f t="shared" si="23"/>
        <v>-0.33049910826207585</v>
      </c>
      <c r="AU33">
        <f t="shared" si="24"/>
        <v>-1.8861929042627255</v>
      </c>
      <c r="AX33">
        <f>AW2*AM33</f>
        <v>8.0690399999999993</v>
      </c>
      <c r="AY33">
        <f t="shared" si="25"/>
        <v>9.9552329042627257</v>
      </c>
    </row>
    <row r="34" spans="6:51" x14ac:dyDescent="0.25">
      <c r="F34">
        <f t="shared" si="26"/>
        <v>33</v>
      </c>
      <c r="G34">
        <f t="shared" si="1"/>
        <v>1.0329983754388021</v>
      </c>
      <c r="H34">
        <f t="shared" si="27"/>
        <v>-5.8677982850077496E-3</v>
      </c>
      <c r="K34">
        <f t="shared" si="2"/>
        <v>1.803843566904386E-2</v>
      </c>
      <c r="L34">
        <f>ACOS(-J2*K34)</f>
        <v>1.5731328604191852</v>
      </c>
      <c r="N34">
        <f t="shared" si="3"/>
        <v>0.9998373471118579</v>
      </c>
      <c r="O34">
        <f t="shared" si="4"/>
        <v>2.7463945447217586E-2</v>
      </c>
      <c r="P34">
        <f>M2*N34*O34</f>
        <v>2.7231976789235782E-2</v>
      </c>
      <c r="Q34">
        <f t="shared" si="5"/>
        <v>2.746739915017625E-2</v>
      </c>
      <c r="S34">
        <f t="shared" si="6"/>
        <v>1.8035501665384725E-2</v>
      </c>
      <c r="T34">
        <f>Q34*R2*S34</f>
        <v>6.3636373055301221E-5</v>
      </c>
      <c r="U34">
        <f>D2*E2*G2*(P34+T34)</f>
        <v>1059621.5734607074</v>
      </c>
      <c r="V34">
        <f t="shared" si="7"/>
        <v>1059.6215734607074</v>
      </c>
      <c r="W34" s="2">
        <v>23</v>
      </c>
      <c r="X34">
        <f t="shared" si="8"/>
        <v>397.21</v>
      </c>
      <c r="Y34" s="6">
        <f t="shared" si="9"/>
        <v>296.3</v>
      </c>
      <c r="Z34">
        <f t="shared" si="10"/>
        <v>2.3339947564661481</v>
      </c>
      <c r="AA34" s="2">
        <v>34.5</v>
      </c>
      <c r="AB34">
        <f t="shared" si="11"/>
        <v>595.81499999999994</v>
      </c>
      <c r="AC34" s="6">
        <f t="shared" si="0"/>
        <v>307.8</v>
      </c>
      <c r="AD34">
        <f t="shared" si="12"/>
        <v>4.2322575139029901</v>
      </c>
      <c r="AE34" s="8">
        <v>37</v>
      </c>
      <c r="AF34">
        <f t="shared" si="13"/>
        <v>0.37</v>
      </c>
      <c r="AG34" s="8">
        <v>87</v>
      </c>
      <c r="AH34">
        <f t="shared" si="14"/>
        <v>0.87</v>
      </c>
      <c r="AI34">
        <f t="shared" si="15"/>
        <v>1.7982553591348276</v>
      </c>
      <c r="AL34">
        <f t="shared" si="16"/>
        <v>798.0004301360209</v>
      </c>
      <c r="AM34">
        <v>16.218</v>
      </c>
      <c r="AN34">
        <f t="shared" si="17"/>
        <v>2.0323297316062357E-2</v>
      </c>
      <c r="AO34" s="6">
        <f t="shared" si="18"/>
        <v>7693174893.707921</v>
      </c>
      <c r="AP34">
        <f t="shared" si="19"/>
        <v>8959507612.9412384</v>
      </c>
      <c r="AQ34">
        <f t="shared" si="20"/>
        <v>8326341253.3245792</v>
      </c>
      <c r="AR34">
        <f t="shared" si="21"/>
        <v>40.824051165050413</v>
      </c>
      <c r="AS34">
        <f t="shared" si="22"/>
        <v>0.152261338454109</v>
      </c>
      <c r="AT34">
        <f t="shared" si="23"/>
        <v>-0.32256354862331582</v>
      </c>
      <c r="AU34">
        <f t="shared" si="24"/>
        <v>-2.0050307200173565</v>
      </c>
      <c r="AX34">
        <f>AW2*AM34</f>
        <v>11.352599999999999</v>
      </c>
      <c r="AY34">
        <f t="shared" si="25"/>
        <v>13.357630720017355</v>
      </c>
    </row>
    <row r="35" spans="6:51" x14ac:dyDescent="0.25">
      <c r="F35">
        <f t="shared" si="26"/>
        <v>34</v>
      </c>
      <c r="G35">
        <f t="shared" si="1"/>
        <v>1.0329982754896265</v>
      </c>
      <c r="H35">
        <f t="shared" si="27"/>
        <v>-5.7448299064559935E-3</v>
      </c>
      <c r="K35">
        <f t="shared" si="2"/>
        <v>1.8038433923331681E-2</v>
      </c>
      <c r="L35">
        <f>ACOS(-J2*K35)</f>
        <v>1.5731328601930614</v>
      </c>
      <c r="N35">
        <f t="shared" si="3"/>
        <v>0.9998373471433325</v>
      </c>
      <c r="O35">
        <f t="shared" si="4"/>
        <v>2.7463945443270885E-2</v>
      </c>
      <c r="P35">
        <f>M2*N35*O35</f>
        <v>2.7231976786179671E-2</v>
      </c>
      <c r="Q35">
        <f t="shared" si="5"/>
        <v>2.7467399146228057E-2</v>
      </c>
      <c r="S35">
        <f t="shared" si="6"/>
        <v>1.8035499920524244E-2</v>
      </c>
      <c r="T35">
        <f>Q35*R2*S35</f>
        <v>6.3636366889597139E-5</v>
      </c>
      <c r="U35">
        <f>D2*E2*G2*(P35+T35)</f>
        <v>1059621.5731027147</v>
      </c>
      <c r="V35">
        <f t="shared" si="7"/>
        <v>1059.6215731027148</v>
      </c>
      <c r="W35" s="2">
        <v>23</v>
      </c>
      <c r="X35">
        <f t="shared" si="8"/>
        <v>397.21</v>
      </c>
      <c r="Y35" s="6">
        <f t="shared" si="9"/>
        <v>296.3</v>
      </c>
      <c r="Z35">
        <f t="shared" si="10"/>
        <v>2.3339947564661481</v>
      </c>
      <c r="AA35" s="2">
        <v>34.5</v>
      </c>
      <c r="AB35">
        <f t="shared" si="11"/>
        <v>595.81499999999994</v>
      </c>
      <c r="AC35" s="6">
        <f t="shared" si="0"/>
        <v>307.8</v>
      </c>
      <c r="AD35">
        <f t="shared" si="12"/>
        <v>4.2322575139029901</v>
      </c>
      <c r="AE35" s="8">
        <v>38</v>
      </c>
      <c r="AF35">
        <f t="shared" si="13"/>
        <v>0.38</v>
      </c>
      <c r="AG35" s="8">
        <v>90</v>
      </c>
      <c r="AH35">
        <f t="shared" si="14"/>
        <v>0.9</v>
      </c>
      <c r="AI35">
        <f t="shared" si="15"/>
        <v>1.8544265680513348</v>
      </c>
      <c r="AL35">
        <f t="shared" si="16"/>
        <v>798.00042986641688</v>
      </c>
      <c r="AM35">
        <v>12.2418</v>
      </c>
      <c r="AN35">
        <f t="shared" si="17"/>
        <v>1.5340593240092921E-2</v>
      </c>
      <c r="AO35" s="6">
        <f t="shared" si="18"/>
        <v>7693174893.707921</v>
      </c>
      <c r="AP35">
        <f t="shared" si="19"/>
        <v>8959507612.9412384</v>
      </c>
      <c r="AQ35">
        <f t="shared" si="20"/>
        <v>8326341253.3245792</v>
      </c>
      <c r="AR35">
        <f t="shared" si="21"/>
        <v>40.824051165050413</v>
      </c>
      <c r="AS35">
        <f t="shared" si="22"/>
        <v>0.14935173556046685</v>
      </c>
      <c r="AT35">
        <f t="shared" si="23"/>
        <v>-0.32929019912587454</v>
      </c>
      <c r="AU35">
        <f t="shared" si="24"/>
        <v>-2.0077293977002539</v>
      </c>
      <c r="AX35">
        <f>AW2*AM35</f>
        <v>8.5692599999999999</v>
      </c>
      <c r="AY35">
        <f t="shared" si="25"/>
        <v>10.576989397700254</v>
      </c>
    </row>
    <row r="36" spans="6:51" x14ac:dyDescent="0.25">
      <c r="F36">
        <f t="shared" si="26"/>
        <v>35</v>
      </c>
      <c r="G36">
        <f t="shared" si="1"/>
        <v>1.0329981725569988</v>
      </c>
      <c r="H36">
        <f t="shared" si="27"/>
        <v>-5.621861008500601E-3</v>
      </c>
      <c r="K36">
        <f t="shared" si="2"/>
        <v>1.8038432125510526E-2</v>
      </c>
      <c r="L36">
        <f>ACOS(-J2*K36)</f>
        <v>1.5731328599601877</v>
      </c>
      <c r="N36">
        <f t="shared" si="3"/>
        <v>0.99983734717574657</v>
      </c>
      <c r="O36">
        <f t="shared" si="4"/>
        <v>2.7463945439206366E-2</v>
      </c>
      <c r="P36">
        <f>M2*N36*O36</f>
        <v>2.7231976783032324E-2</v>
      </c>
      <c r="Q36">
        <f t="shared" si="5"/>
        <v>2.7467399142162004E-2</v>
      </c>
      <c r="S36">
        <f t="shared" si="6"/>
        <v>1.8035498123580209E-2</v>
      </c>
      <c r="T36">
        <f>Q36*R2*S36</f>
        <v>6.3636360539848666E-5</v>
      </c>
      <c r="U36">
        <f>D2*E2*G2*(P36+T36)</f>
        <v>1059621.5727340356</v>
      </c>
      <c r="V36">
        <f t="shared" si="7"/>
        <v>1059.6215727340355</v>
      </c>
      <c r="W36" s="2">
        <v>23</v>
      </c>
      <c r="X36">
        <f t="shared" si="8"/>
        <v>397.21</v>
      </c>
      <c r="Y36" s="6">
        <f t="shared" si="9"/>
        <v>296.3</v>
      </c>
      <c r="Z36">
        <f t="shared" si="10"/>
        <v>2.3339947564661481</v>
      </c>
      <c r="AA36" s="2">
        <v>34</v>
      </c>
      <c r="AB36">
        <f t="shared" si="11"/>
        <v>587.17999999999995</v>
      </c>
      <c r="AC36" s="6">
        <f t="shared" si="0"/>
        <v>307.3</v>
      </c>
      <c r="AD36">
        <f t="shared" si="12"/>
        <v>4.1279690380750855</v>
      </c>
      <c r="AE36" s="8">
        <v>34</v>
      </c>
      <c r="AF36">
        <f t="shared" si="13"/>
        <v>0.34</v>
      </c>
      <c r="AG36" s="9">
        <v>89</v>
      </c>
      <c r="AH36">
        <f t="shared" si="14"/>
        <v>0.89</v>
      </c>
      <c r="AI36">
        <f t="shared" si="15"/>
        <v>1.7403824031002004</v>
      </c>
      <c r="AL36">
        <f t="shared" si="16"/>
        <v>798.00042958876463</v>
      </c>
      <c r="AM36">
        <v>13.7196</v>
      </c>
      <c r="AN36">
        <f t="shared" si="17"/>
        <v>1.7192471947753401E-2</v>
      </c>
      <c r="AO36" s="6">
        <f t="shared" si="18"/>
        <v>7693174893.707921</v>
      </c>
      <c r="AP36">
        <f t="shared" si="19"/>
        <v>8901406526.1969452</v>
      </c>
      <c r="AQ36">
        <f t="shared" si="20"/>
        <v>8297290709.9524326</v>
      </c>
      <c r="AR36">
        <f t="shared" si="21"/>
        <v>40.681616350896775</v>
      </c>
      <c r="AS36">
        <f t="shared" si="22"/>
        <v>0.15530702476606231</v>
      </c>
      <c r="AT36">
        <f t="shared" si="23"/>
        <v>-0.32679016287053286</v>
      </c>
      <c r="AU36">
        <f t="shared" si="24"/>
        <v>-2.0647062604605706</v>
      </c>
      <c r="AX36">
        <f>AW2*AM36</f>
        <v>9.6037199999999991</v>
      </c>
      <c r="AY36">
        <f t="shared" si="25"/>
        <v>11.668426260460571</v>
      </c>
    </row>
    <row r="37" spans="6:51" x14ac:dyDescent="0.25">
      <c r="F37">
        <f t="shared" si="26"/>
        <v>36</v>
      </c>
      <c r="G37">
        <f t="shared" si="1"/>
        <v>1.0329980666409284</v>
      </c>
      <c r="H37">
        <f t="shared" si="27"/>
        <v>-5.4988916022594789E-3</v>
      </c>
      <c r="K37">
        <f t="shared" si="2"/>
        <v>1.8038430275580573E-2</v>
      </c>
      <c r="L37">
        <f>ACOS(-J2*K37)</f>
        <v>1.5731328597205643</v>
      </c>
      <c r="N37">
        <f t="shared" si="3"/>
        <v>0.99983734720910011</v>
      </c>
      <c r="O37">
        <f t="shared" si="4"/>
        <v>2.7463945435024048E-2</v>
      </c>
      <c r="P37">
        <f>M2*N37*O37</f>
        <v>2.7231976779793762E-2</v>
      </c>
      <c r="Q37">
        <f t="shared" si="5"/>
        <v>2.7467399137978108E-2</v>
      </c>
      <c r="S37">
        <f t="shared" si="6"/>
        <v>1.8035496274552795E-2</v>
      </c>
      <c r="T37">
        <f>Q37*R2*S37</f>
        <v>6.3636354006056428E-5</v>
      </c>
      <c r="U37">
        <f>D2*E2*G2*(P37+T37)</f>
        <v>1059621.5723546706</v>
      </c>
      <c r="V37">
        <f t="shared" si="7"/>
        <v>1059.6215723546707</v>
      </c>
      <c r="W37" s="2">
        <v>25</v>
      </c>
      <c r="X37">
        <f t="shared" si="8"/>
        <v>431.75</v>
      </c>
      <c r="Y37" s="6">
        <f t="shared" si="9"/>
        <v>298.3</v>
      </c>
      <c r="Z37">
        <f t="shared" si="10"/>
        <v>2.597066958624318</v>
      </c>
      <c r="AA37" s="2">
        <v>34.5</v>
      </c>
      <c r="AB37">
        <f t="shared" si="11"/>
        <v>595.81499999999994</v>
      </c>
      <c r="AC37" s="6">
        <f t="shared" si="0"/>
        <v>307.8</v>
      </c>
      <c r="AD37">
        <f t="shared" si="12"/>
        <v>4.2322575139029901</v>
      </c>
      <c r="AE37" s="8">
        <v>27</v>
      </c>
      <c r="AF37">
        <f t="shared" si="13"/>
        <v>0.27</v>
      </c>
      <c r="AG37" s="8">
        <v>98</v>
      </c>
      <c r="AH37">
        <f t="shared" si="14"/>
        <v>0.98</v>
      </c>
      <c r="AI37">
        <f t="shared" si="15"/>
        <v>1.8439175741028195</v>
      </c>
      <c r="AL37">
        <f t="shared" si="16"/>
        <v>798.00042930306518</v>
      </c>
      <c r="AM37">
        <v>14.995799999999999</v>
      </c>
      <c r="AN37">
        <f t="shared" si="17"/>
        <v>1.8791719213856316E-2</v>
      </c>
      <c r="AO37" s="6">
        <f t="shared" si="18"/>
        <v>7903100760.0574884</v>
      </c>
      <c r="AP37">
        <f t="shared" si="19"/>
        <v>8959507612.9412384</v>
      </c>
      <c r="AQ37">
        <f t="shared" si="20"/>
        <v>8431304186.4993629</v>
      </c>
      <c r="AR37">
        <f t="shared" si="21"/>
        <v>41.338684426406381</v>
      </c>
      <c r="AS37">
        <f t="shared" si="22"/>
        <v>0.14989270279019992</v>
      </c>
      <c r="AT37">
        <f t="shared" si="23"/>
        <v>-0.32463117906129396</v>
      </c>
      <c r="AU37">
        <f t="shared" si="24"/>
        <v>-2.0115339700566133</v>
      </c>
      <c r="AX37">
        <f>AW2*AM37</f>
        <v>10.497059999999999</v>
      </c>
      <c r="AY37">
        <f t="shared" si="25"/>
        <v>12.508593970056612</v>
      </c>
    </row>
    <row r="38" spans="6:51" x14ac:dyDescent="0.25">
      <c r="F38">
        <f t="shared" si="26"/>
        <v>37</v>
      </c>
      <c r="G38">
        <f t="shared" si="1"/>
        <v>1.032997957741425</v>
      </c>
      <c r="H38">
        <f t="shared" si="27"/>
        <v>-5.375921698850583E-3</v>
      </c>
      <c r="K38">
        <f t="shared" si="2"/>
        <v>1.8038428373541977E-2</v>
      </c>
      <c r="L38">
        <f>ACOS(-J2*K38)</f>
        <v>1.5731328594741911</v>
      </c>
      <c r="N38">
        <f t="shared" si="3"/>
        <v>0.99983734724339313</v>
      </c>
      <c r="O38">
        <f t="shared" si="4"/>
        <v>2.7463945430723915E-2</v>
      </c>
      <c r="P38">
        <f>M2*N38*O38</f>
        <v>2.7231976776463971E-2</v>
      </c>
      <c r="Q38">
        <f t="shared" si="5"/>
        <v>2.7467399133676355E-2</v>
      </c>
      <c r="S38">
        <f t="shared" si="6"/>
        <v>1.8035494373442165E-2</v>
      </c>
      <c r="T38">
        <f>Q38*R2*S38</f>
        <v>6.3636347288221007E-5</v>
      </c>
      <c r="U38">
        <f>D2*E2*G2*(P38+T38)</f>
        <v>1059621.5719646194</v>
      </c>
      <c r="V38">
        <f t="shared" si="7"/>
        <v>1059.6215719646195</v>
      </c>
      <c r="W38" s="2">
        <v>24</v>
      </c>
      <c r="X38">
        <f t="shared" si="8"/>
        <v>414.48</v>
      </c>
      <c r="Y38" s="6">
        <f t="shared" si="9"/>
        <v>297.3</v>
      </c>
      <c r="Z38">
        <f t="shared" si="10"/>
        <v>2.4624618961402045</v>
      </c>
      <c r="AA38" s="2">
        <v>35</v>
      </c>
      <c r="AB38">
        <f t="shared" si="11"/>
        <v>604.44999999999993</v>
      </c>
      <c r="AC38" s="6">
        <f t="shared" si="0"/>
        <v>308.3</v>
      </c>
      <c r="AD38">
        <f t="shared" si="12"/>
        <v>4.3388295745269367</v>
      </c>
      <c r="AE38" s="8">
        <v>18</v>
      </c>
      <c r="AF38">
        <f t="shared" si="13"/>
        <v>0.18</v>
      </c>
      <c r="AG38" s="8">
        <v>88</v>
      </c>
      <c r="AH38">
        <f t="shared" si="14"/>
        <v>0.88</v>
      </c>
      <c r="AI38">
        <f t="shared" si="15"/>
        <v>1.4739778960091143</v>
      </c>
      <c r="AL38">
        <f t="shared" si="16"/>
        <v>798.00042900931794</v>
      </c>
      <c r="AM38">
        <v>14.990399999999999</v>
      </c>
      <c r="AN38">
        <f t="shared" si="17"/>
        <v>1.8784952307118324E-2</v>
      </c>
      <c r="AO38" s="6">
        <f t="shared" si="18"/>
        <v>7797608001.4891062</v>
      </c>
      <c r="AP38">
        <f t="shared" si="19"/>
        <v>9017892663.8373318</v>
      </c>
      <c r="AQ38">
        <f t="shared" si="20"/>
        <v>8407750332.6632195</v>
      </c>
      <c r="AR38">
        <f t="shared" si="21"/>
        <v>41.223199881047769</v>
      </c>
      <c r="AS38">
        <f t="shared" si="22"/>
        <v>0.170029512085837</v>
      </c>
      <c r="AT38">
        <f t="shared" si="23"/>
        <v>-0.32464031438539026</v>
      </c>
      <c r="AU38">
        <f t="shared" si="24"/>
        <v>-2.2754560885524509</v>
      </c>
      <c r="AX38">
        <f>AW2*AM38</f>
        <v>10.493279999999999</v>
      </c>
      <c r="AY38">
        <f t="shared" si="25"/>
        <v>12.768736088552449</v>
      </c>
    </row>
    <row r="39" spans="6:51" x14ac:dyDescent="0.25">
      <c r="F39">
        <f t="shared" si="26"/>
        <v>38</v>
      </c>
      <c r="G39">
        <f t="shared" si="1"/>
        <v>1.0329978458584983</v>
      </c>
      <c r="H39">
        <f t="shared" si="27"/>
        <v>-5.2529513093919102E-3</v>
      </c>
      <c r="K39">
        <f t="shared" si="2"/>
        <v>1.8038426419394914E-2</v>
      </c>
      <c r="L39">
        <f>ACOS(-J2*K39)</f>
        <v>1.5731328592210683</v>
      </c>
      <c r="N39">
        <f t="shared" si="3"/>
        <v>0.99983734727862572</v>
      </c>
      <c r="O39">
        <f t="shared" si="4"/>
        <v>2.7463945426305977E-2</v>
      </c>
      <c r="P39">
        <f>M2*N39*O39</f>
        <v>2.7231976773042954E-2</v>
      </c>
      <c r="Q39">
        <f t="shared" si="5"/>
        <v>2.7467399129256748E-2</v>
      </c>
      <c r="S39">
        <f t="shared" si="6"/>
        <v>1.8035492420248489E-2</v>
      </c>
      <c r="T39">
        <f>Q39*R2*S39</f>
        <v>6.3636340386342971E-5</v>
      </c>
      <c r="U39">
        <f>D2*E2*G2*(P39+T39)</f>
        <v>1059621.5715638825</v>
      </c>
      <c r="V39">
        <f t="shared" si="7"/>
        <v>1059.6215715638825</v>
      </c>
      <c r="W39" s="2">
        <v>24</v>
      </c>
      <c r="X39">
        <f t="shared" si="8"/>
        <v>414.48</v>
      </c>
      <c r="Y39" s="6">
        <f t="shared" si="9"/>
        <v>297.3</v>
      </c>
      <c r="Z39">
        <f t="shared" si="10"/>
        <v>2.4624618961402045</v>
      </c>
      <c r="AA39" s="2">
        <v>35</v>
      </c>
      <c r="AB39">
        <f t="shared" si="11"/>
        <v>604.44999999999993</v>
      </c>
      <c r="AC39" s="6">
        <f t="shared" si="0"/>
        <v>308.3</v>
      </c>
      <c r="AD39">
        <f t="shared" si="12"/>
        <v>4.3388295745269367</v>
      </c>
      <c r="AE39" s="8">
        <v>9</v>
      </c>
      <c r="AF39">
        <f t="shared" si="13"/>
        <v>0.09</v>
      </c>
      <c r="AG39" s="8">
        <v>90</v>
      </c>
      <c r="AH39">
        <f t="shared" si="14"/>
        <v>0.9</v>
      </c>
      <c r="AI39">
        <f t="shared" si="15"/>
        <v>1.3033551841168043</v>
      </c>
      <c r="AL39">
        <f t="shared" si="16"/>
        <v>798.00042870752304</v>
      </c>
      <c r="AM39">
        <v>14.189399999999999</v>
      </c>
      <c r="AN39">
        <f t="shared" si="17"/>
        <v>1.7781193454973178E-2</v>
      </c>
      <c r="AO39" s="6">
        <f t="shared" si="18"/>
        <v>7797608001.4891062</v>
      </c>
      <c r="AP39">
        <f t="shared" si="19"/>
        <v>9017892663.8373318</v>
      </c>
      <c r="AQ39">
        <f t="shared" si="20"/>
        <v>8407750332.6632195</v>
      </c>
      <c r="AR39">
        <f t="shared" si="21"/>
        <v>41.223199881047769</v>
      </c>
      <c r="AS39">
        <f t="shared" si="22"/>
        <v>0.18016958484478196</v>
      </c>
      <c r="AT39">
        <f t="shared" si="23"/>
        <v>-0.32599538883578616</v>
      </c>
      <c r="AU39">
        <f t="shared" si="24"/>
        <v>-2.4212221316988427</v>
      </c>
      <c r="AX39">
        <f>AW2*AM39</f>
        <v>9.932579999999998</v>
      </c>
      <c r="AY39">
        <f t="shared" si="25"/>
        <v>12.35380213169884</v>
      </c>
    </row>
    <row r="40" spans="6:51" x14ac:dyDescent="0.25">
      <c r="F40">
        <f t="shared" si="26"/>
        <v>39</v>
      </c>
      <c r="G40">
        <f t="shared" si="1"/>
        <v>1.0329977309921585</v>
      </c>
      <c r="H40">
        <f t="shared" si="27"/>
        <v>-5.1299804450015054E-3</v>
      </c>
      <c r="K40">
        <f t="shared" si="2"/>
        <v>1.8038424413139565E-2</v>
      </c>
      <c r="L40">
        <f>ACOS(-J2*K40)</f>
        <v>1.5731328589611959</v>
      </c>
      <c r="N40">
        <f t="shared" si="3"/>
        <v>0.99983734731479768</v>
      </c>
      <c r="O40">
        <f t="shared" si="4"/>
        <v>2.746394542177023E-2</v>
      </c>
      <c r="P40">
        <f>M2*N40*O40</f>
        <v>2.7231976769530711E-2</v>
      </c>
      <c r="Q40">
        <f t="shared" si="5"/>
        <v>2.746739912471929E-2</v>
      </c>
      <c r="S40">
        <f t="shared" si="6"/>
        <v>1.803549041497195E-2</v>
      </c>
      <c r="T40">
        <f>Q40*R2*S40</f>
        <v>6.3636333300422999E-5</v>
      </c>
      <c r="U40">
        <f>D2*E2*G2*(P40+T40)</f>
        <v>1059621.5711524596</v>
      </c>
      <c r="V40">
        <f t="shared" si="7"/>
        <v>1059.6215711524596</v>
      </c>
      <c r="W40" s="2">
        <v>24</v>
      </c>
      <c r="X40">
        <f t="shared" si="8"/>
        <v>414.48</v>
      </c>
      <c r="Y40" s="6">
        <f t="shared" si="9"/>
        <v>297.3</v>
      </c>
      <c r="Z40">
        <f t="shared" si="10"/>
        <v>2.4624618961402045</v>
      </c>
      <c r="AA40" s="2">
        <v>34</v>
      </c>
      <c r="AB40">
        <f t="shared" si="11"/>
        <v>587.17999999999995</v>
      </c>
      <c r="AC40" s="6">
        <f t="shared" si="0"/>
        <v>307.3</v>
      </c>
      <c r="AD40">
        <f t="shared" si="12"/>
        <v>4.1279690380750855</v>
      </c>
      <c r="AE40" s="8">
        <v>41</v>
      </c>
      <c r="AF40">
        <f t="shared" si="13"/>
        <v>0.41</v>
      </c>
      <c r="AG40" s="8">
        <v>90</v>
      </c>
      <c r="AH40">
        <f t="shared" si="14"/>
        <v>0.9</v>
      </c>
      <c r="AI40">
        <f t="shared" si="15"/>
        <v>1.9543415060684848</v>
      </c>
      <c r="AL40">
        <f t="shared" si="16"/>
        <v>798.00042839768071</v>
      </c>
      <c r="AM40">
        <v>11.772</v>
      </c>
      <c r="AN40">
        <f t="shared" si="17"/>
        <v>1.4751871779865092E-2</v>
      </c>
      <c r="AO40" s="6">
        <f t="shared" si="18"/>
        <v>7797608001.4891062</v>
      </c>
      <c r="AP40">
        <f t="shared" si="19"/>
        <v>8901406526.1969452</v>
      </c>
      <c r="AQ40">
        <f t="shared" si="20"/>
        <v>8349507263.8430252</v>
      </c>
      <c r="AR40">
        <f t="shared" si="21"/>
        <v>40.937634114622355</v>
      </c>
      <c r="AS40">
        <f t="shared" si="22"/>
        <v>0.14428312919182898</v>
      </c>
      <c r="AT40">
        <f t="shared" si="23"/>
        <v>-0.3300849730971821</v>
      </c>
      <c r="AU40">
        <f t="shared" si="24"/>
        <v>-1.9496831870248497</v>
      </c>
      <c r="AX40">
        <f>AW2*AM40</f>
        <v>8.2403999999999993</v>
      </c>
      <c r="AY40">
        <f t="shared" si="25"/>
        <v>10.190083187024848</v>
      </c>
    </row>
    <row r="41" spans="6:51" x14ac:dyDescent="0.25">
      <c r="F41">
        <f t="shared" si="26"/>
        <v>40</v>
      </c>
      <c r="G41">
        <f t="shared" si="1"/>
        <v>1.0329976131424157</v>
      </c>
      <c r="H41">
        <f t="shared" si="27"/>
        <v>-5.007009116797456E-3</v>
      </c>
      <c r="K41">
        <f t="shared" si="2"/>
        <v>1.8038422354776099E-2</v>
      </c>
      <c r="L41">
        <f>ACOS(-J2*K41)</f>
        <v>1.5731328586945739</v>
      </c>
      <c r="N41">
        <f t="shared" si="3"/>
        <v>0.99983734735190921</v>
      </c>
      <c r="O41">
        <f t="shared" si="4"/>
        <v>2.7463945417116681E-2</v>
      </c>
      <c r="P41">
        <f>M2*N41*O41</f>
        <v>2.7231976765927254E-2</v>
      </c>
      <c r="Q41">
        <f t="shared" si="5"/>
        <v>2.7467399120063987E-2</v>
      </c>
      <c r="S41">
        <f t="shared" si="6"/>
        <v>1.8035488357612716E-2</v>
      </c>
      <c r="T41">
        <f>Q41*R2*S41</f>
        <v>6.3636326030461687E-5</v>
      </c>
      <c r="U41">
        <f>D2*E2*G2*(P41+T41)</f>
        <v>1059621.5707303511</v>
      </c>
      <c r="V41">
        <f t="shared" si="7"/>
        <v>1059.6215707303511</v>
      </c>
      <c r="W41" s="2">
        <v>23.5</v>
      </c>
      <c r="X41">
        <f t="shared" si="8"/>
        <v>405.84499999999997</v>
      </c>
      <c r="Y41" s="6">
        <f t="shared" si="9"/>
        <v>296.8</v>
      </c>
      <c r="Z41">
        <f t="shared" si="10"/>
        <v>2.3974761634350776</v>
      </c>
      <c r="AA41" s="2">
        <v>35</v>
      </c>
      <c r="AB41">
        <f t="shared" si="11"/>
        <v>604.44999999999993</v>
      </c>
      <c r="AC41" s="6">
        <f t="shared" si="0"/>
        <v>308.3</v>
      </c>
      <c r="AD41">
        <f t="shared" si="12"/>
        <v>4.3388295745269367</v>
      </c>
      <c r="AE41" s="8">
        <v>38</v>
      </c>
      <c r="AF41">
        <f t="shared" si="13"/>
        <v>0.38</v>
      </c>
      <c r="AG41" s="8">
        <v>90</v>
      </c>
      <c r="AH41">
        <f t="shared" si="14"/>
        <v>0.9</v>
      </c>
      <c r="AI41">
        <f t="shared" si="15"/>
        <v>1.9032418927059029</v>
      </c>
      <c r="AL41">
        <f t="shared" si="16"/>
        <v>798.00042807979105</v>
      </c>
      <c r="AM41">
        <v>10.8522</v>
      </c>
      <c r="AN41">
        <f t="shared" si="17"/>
        <v>1.3599240825112567E-2</v>
      </c>
      <c r="AO41" s="6">
        <f t="shared" si="18"/>
        <v>7745259436.8026133</v>
      </c>
      <c r="AP41">
        <f t="shared" si="19"/>
        <v>9017892663.8373318</v>
      </c>
      <c r="AQ41">
        <f t="shared" si="20"/>
        <v>8381576050.319973</v>
      </c>
      <c r="AR41">
        <f t="shared" si="21"/>
        <v>41.094867374718831</v>
      </c>
      <c r="AS41">
        <f t="shared" si="22"/>
        <v>0.14685875350657052</v>
      </c>
      <c r="AT41">
        <f t="shared" si="23"/>
        <v>-0.33164102488609803</v>
      </c>
      <c r="AU41">
        <f t="shared" si="24"/>
        <v>-2.0015003459648888</v>
      </c>
      <c r="AX41">
        <f>AW2*AM41</f>
        <v>7.5965399999999992</v>
      </c>
      <c r="AY41">
        <f t="shared" si="25"/>
        <v>9.598040345964888</v>
      </c>
    </row>
    <row r="42" spans="6:51" x14ac:dyDescent="0.25">
      <c r="F42">
        <f t="shared" si="26"/>
        <v>41</v>
      </c>
      <c r="G42">
        <f t="shared" si="1"/>
        <v>1.0329974923092808</v>
      </c>
      <c r="H42">
        <f t="shared" si="27"/>
        <v>-4.8840373358978884E-3</v>
      </c>
      <c r="K42">
        <f t="shared" si="2"/>
        <v>1.8038420244304715E-2</v>
      </c>
      <c r="L42">
        <f>ACOS(-J2*K42)</f>
        <v>1.5731328584212023</v>
      </c>
      <c r="N42">
        <f t="shared" si="3"/>
        <v>0.99983734738996022</v>
      </c>
      <c r="O42">
        <f t="shared" si="4"/>
        <v>2.7463945412345328E-2</v>
      </c>
      <c r="P42">
        <f>M2*N42*O42</f>
        <v>2.7231976762232574E-2</v>
      </c>
      <c r="Q42">
        <f t="shared" si="5"/>
        <v>2.7467399115290832E-2</v>
      </c>
      <c r="S42">
        <f t="shared" si="6"/>
        <v>1.8035486248170984E-2</v>
      </c>
      <c r="T42">
        <f>Q42*R2*S42</f>
        <v>6.3636318576459712E-5</v>
      </c>
      <c r="U42">
        <f>D2*E2*G2*(P42+T42)</f>
        <v>1059621.5702975569</v>
      </c>
      <c r="V42">
        <f t="shared" si="7"/>
        <v>1059.6215702975569</v>
      </c>
      <c r="W42" s="2">
        <v>24</v>
      </c>
      <c r="X42">
        <f t="shared" si="8"/>
        <v>414.48</v>
      </c>
      <c r="Y42" s="6">
        <f t="shared" si="9"/>
        <v>297.3</v>
      </c>
      <c r="Z42">
        <f t="shared" si="10"/>
        <v>2.4624618961402045</v>
      </c>
      <c r="AA42" s="2">
        <v>35</v>
      </c>
      <c r="AB42">
        <f t="shared" si="11"/>
        <v>604.44999999999993</v>
      </c>
      <c r="AC42" s="6">
        <f t="shared" si="0"/>
        <v>308.3</v>
      </c>
      <c r="AD42">
        <f t="shared" si="12"/>
        <v>4.3388295745269367</v>
      </c>
      <c r="AE42" s="8">
        <v>30</v>
      </c>
      <c r="AF42">
        <f t="shared" si="13"/>
        <v>0.3</v>
      </c>
      <c r="AG42" s="8">
        <v>88</v>
      </c>
      <c r="AH42">
        <f t="shared" si="14"/>
        <v>0.88</v>
      </c>
      <c r="AI42">
        <f t="shared" si="15"/>
        <v>1.7343076704807305</v>
      </c>
      <c r="AL42">
        <f t="shared" si="16"/>
        <v>798.00042775385396</v>
      </c>
      <c r="AM42">
        <v>13.800599999999999</v>
      </c>
      <c r="AN42">
        <f t="shared" si="17"/>
        <v>1.7293975692274744E-2</v>
      </c>
      <c r="AO42" s="6">
        <f t="shared" si="18"/>
        <v>7797608001.4891062</v>
      </c>
      <c r="AP42">
        <f t="shared" si="19"/>
        <v>9017892663.8373318</v>
      </c>
      <c r="AQ42">
        <f t="shared" si="20"/>
        <v>8407750332.6632195</v>
      </c>
      <c r="AR42">
        <f t="shared" si="21"/>
        <v>41.223199881047769</v>
      </c>
      <c r="AS42">
        <f t="shared" si="22"/>
        <v>0.15562963811549776</v>
      </c>
      <c r="AT42">
        <f t="shared" si="23"/>
        <v>-0.32665313281542907</v>
      </c>
      <c r="AU42">
        <f t="shared" si="24"/>
        <v>-2.0956600548317263</v>
      </c>
      <c r="AX42">
        <f>AW2*AM42</f>
        <v>9.6604199999999985</v>
      </c>
      <c r="AY42">
        <f t="shared" si="25"/>
        <v>11.756080054831724</v>
      </c>
    </row>
    <row r="43" spans="6:51" x14ac:dyDescent="0.25">
      <c r="F43">
        <f t="shared" si="26"/>
        <v>42</v>
      </c>
      <c r="G43">
        <f t="shared" si="1"/>
        <v>1.0329973684927649</v>
      </c>
      <c r="H43">
        <f t="shared" si="27"/>
        <v>-4.7610651134209715E-3</v>
      </c>
      <c r="K43">
        <f t="shared" si="2"/>
        <v>1.8038418081725602E-2</v>
      </c>
      <c r="L43">
        <f>ACOS(-J2*K43)</f>
        <v>1.5731328581410811</v>
      </c>
      <c r="N43">
        <f t="shared" si="3"/>
        <v>0.9998373474289507</v>
      </c>
      <c r="O43">
        <f t="shared" si="4"/>
        <v>2.746394540745617E-2</v>
      </c>
      <c r="P43">
        <f>M2*N43*O43</f>
        <v>2.7231976758446668E-2</v>
      </c>
      <c r="Q43">
        <f t="shared" si="5"/>
        <v>2.7467399110399828E-2</v>
      </c>
      <c r="S43">
        <f t="shared" si="6"/>
        <v>1.8035484086646947E-2</v>
      </c>
      <c r="T43">
        <f>Q43*R2*S43</f>
        <v>6.3636310938417767E-5</v>
      </c>
      <c r="U43">
        <f>D2*E2*G2*(P43+T43)</f>
        <v>1059621.5698540767</v>
      </c>
      <c r="V43">
        <f t="shared" si="7"/>
        <v>1059.6215698540768</v>
      </c>
      <c r="W43" s="2">
        <v>24</v>
      </c>
      <c r="X43">
        <f t="shared" si="8"/>
        <v>414.48</v>
      </c>
      <c r="Y43" s="6">
        <f t="shared" si="9"/>
        <v>297.3</v>
      </c>
      <c r="Z43">
        <f t="shared" si="10"/>
        <v>2.4624618961402045</v>
      </c>
      <c r="AA43" s="2">
        <v>34.5</v>
      </c>
      <c r="AB43">
        <f t="shared" si="11"/>
        <v>595.81499999999994</v>
      </c>
      <c r="AC43" s="6">
        <f t="shared" si="0"/>
        <v>307.8</v>
      </c>
      <c r="AD43">
        <f t="shared" si="12"/>
        <v>4.2322575139029901</v>
      </c>
      <c r="AE43" s="8">
        <v>34</v>
      </c>
      <c r="AF43">
        <f t="shared" si="13"/>
        <v>0.34</v>
      </c>
      <c r="AG43" s="8">
        <v>88</v>
      </c>
      <c r="AH43">
        <f t="shared" si="14"/>
        <v>0.88</v>
      </c>
      <c r="AI43">
        <f t="shared" si="15"/>
        <v>1.8029670116651983</v>
      </c>
      <c r="AL43">
        <f t="shared" si="16"/>
        <v>798.00042741986931</v>
      </c>
      <c r="AM43">
        <v>13.433400000000001</v>
      </c>
      <c r="AN43">
        <f t="shared" si="17"/>
        <v>1.6833825570035682E-2</v>
      </c>
      <c r="AO43" s="6">
        <f t="shared" si="18"/>
        <v>7797608001.4891062</v>
      </c>
      <c r="AP43">
        <f t="shared" si="19"/>
        <v>8959507612.9412384</v>
      </c>
      <c r="AQ43">
        <f t="shared" si="20"/>
        <v>8378557807.2151718</v>
      </c>
      <c r="AR43">
        <f t="shared" si="21"/>
        <v>41.080068928775987</v>
      </c>
      <c r="AS43">
        <f t="shared" si="22"/>
        <v>0.15201555003501516</v>
      </c>
      <c r="AT43">
        <f t="shared" si="23"/>
        <v>-0.32727433548045182</v>
      </c>
      <c r="AU43">
        <f t="shared" si="24"/>
        <v>-2.0437658052471654</v>
      </c>
      <c r="AX43">
        <f>AW2*AM43</f>
        <v>9.4033800000000003</v>
      </c>
      <c r="AY43">
        <f t="shared" si="25"/>
        <v>11.447145805247166</v>
      </c>
    </row>
    <row r="44" spans="6:51" x14ac:dyDescent="0.25">
      <c r="F44">
        <f t="shared" si="26"/>
        <v>43</v>
      </c>
      <c r="G44">
        <f t="shared" si="1"/>
        <v>1.032997241692879</v>
      </c>
      <c r="H44">
        <f t="shared" si="27"/>
        <v>-4.6380924604849166E-3</v>
      </c>
      <c r="K44">
        <f t="shared" si="2"/>
        <v>1.8038415867038946E-2</v>
      </c>
      <c r="L44">
        <f>ACOS(-J2*K44)</f>
        <v>1.5731328578542103</v>
      </c>
      <c r="N44">
        <f t="shared" si="3"/>
        <v>0.99983734746888064</v>
      </c>
      <c r="O44">
        <f t="shared" si="4"/>
        <v>2.7463945402449206E-2</v>
      </c>
      <c r="P44">
        <f>M2*N44*O44</f>
        <v>2.7231976754569547E-2</v>
      </c>
      <c r="Q44">
        <f t="shared" si="5"/>
        <v>2.7467399105390974E-2</v>
      </c>
      <c r="S44">
        <f t="shared" si="6"/>
        <v>1.8035481873040791E-2</v>
      </c>
      <c r="T44">
        <f>Q44*R2*S44</f>
        <v>6.3636303116336513E-5</v>
      </c>
      <c r="U44">
        <f>D2*E2*G2*(P44+T44)</f>
        <v>1059621.5693999112</v>
      </c>
      <c r="V44">
        <f t="shared" si="7"/>
        <v>1059.6215693999113</v>
      </c>
      <c r="W44" s="2">
        <v>24</v>
      </c>
      <c r="X44">
        <f t="shared" si="8"/>
        <v>414.48</v>
      </c>
      <c r="Y44" s="6">
        <f t="shared" si="9"/>
        <v>297.3</v>
      </c>
      <c r="Z44">
        <f t="shared" si="10"/>
        <v>2.4624618961402045</v>
      </c>
      <c r="AA44" s="2">
        <v>34.5</v>
      </c>
      <c r="AB44">
        <f t="shared" si="11"/>
        <v>595.81499999999994</v>
      </c>
      <c r="AC44" s="6">
        <f t="shared" si="0"/>
        <v>307.8</v>
      </c>
      <c r="AD44">
        <f t="shared" si="12"/>
        <v>4.2322575139029901</v>
      </c>
      <c r="AE44" s="8">
        <v>42</v>
      </c>
      <c r="AF44">
        <f t="shared" si="13"/>
        <v>0.42</v>
      </c>
      <c r="AG44" s="8">
        <v>96</v>
      </c>
      <c r="AH44">
        <f t="shared" si="14"/>
        <v>0.96</v>
      </c>
      <c r="AI44">
        <f t="shared" si="15"/>
        <v>2.0707557880669261</v>
      </c>
      <c r="AL44">
        <f t="shared" si="16"/>
        <v>798.00042707783757</v>
      </c>
      <c r="AM44">
        <v>10.134</v>
      </c>
      <c r="AN44">
        <f t="shared" si="17"/>
        <v>1.2699241323853982E-2</v>
      </c>
      <c r="AO44" s="6">
        <f t="shared" si="18"/>
        <v>7797608001.4891062</v>
      </c>
      <c r="AP44">
        <f t="shared" si="19"/>
        <v>8959507612.9412384</v>
      </c>
      <c r="AQ44">
        <f t="shared" si="20"/>
        <v>8378557807.2151718</v>
      </c>
      <c r="AR44">
        <f t="shared" si="21"/>
        <v>41.080068928775987</v>
      </c>
      <c r="AS44">
        <f t="shared" si="22"/>
        <v>0.13853830774533898</v>
      </c>
      <c r="AT44">
        <f t="shared" si="23"/>
        <v>-0.33285602421279709</v>
      </c>
      <c r="AU44">
        <f t="shared" si="24"/>
        <v>-1.8943379663680016</v>
      </c>
      <c r="AX44">
        <f>AW2*AM44</f>
        <v>7.0937999999999999</v>
      </c>
      <c r="AY44">
        <f t="shared" si="25"/>
        <v>8.9881379663680008</v>
      </c>
    </row>
    <row r="45" spans="6:51" x14ac:dyDescent="0.25">
      <c r="F45">
        <f t="shared" si="26"/>
        <v>44</v>
      </c>
      <c r="G45">
        <f t="shared" si="1"/>
        <v>1.0329971119096344</v>
      </c>
      <c r="H45">
        <f t="shared" si="27"/>
        <v>-4.5151193882079698E-3</v>
      </c>
      <c r="K45">
        <f t="shared" si="2"/>
        <v>1.8038413600244954E-2</v>
      </c>
      <c r="L45">
        <f>ACOS(-J2*K45)</f>
        <v>1.5731328575605901</v>
      </c>
      <c r="N45">
        <f t="shared" si="3"/>
        <v>0.99983734750975006</v>
      </c>
      <c r="O45">
        <f t="shared" si="4"/>
        <v>2.7463945397324434E-2</v>
      </c>
      <c r="P45">
        <f>M2*N45*O45</f>
        <v>2.7231976750601197E-2</v>
      </c>
      <c r="Q45">
        <f t="shared" si="5"/>
        <v>2.7467399100264269E-2</v>
      </c>
      <c r="S45">
        <f t="shared" si="6"/>
        <v>1.8035479607352713E-2</v>
      </c>
      <c r="T45">
        <f>Q45*R2*S45</f>
        <v>6.3636295110216631E-5</v>
      </c>
      <c r="U45">
        <f>D2*E2*G2*(P45+T45)</f>
        <v>1059621.5689350597</v>
      </c>
      <c r="V45">
        <f t="shared" si="7"/>
        <v>1059.6215689350597</v>
      </c>
      <c r="W45" s="2">
        <v>25</v>
      </c>
      <c r="X45">
        <f t="shared" si="8"/>
        <v>431.75</v>
      </c>
      <c r="Y45" s="6">
        <f t="shared" si="9"/>
        <v>298.3</v>
      </c>
      <c r="Z45">
        <f t="shared" si="10"/>
        <v>2.597066958624318</v>
      </c>
      <c r="AA45" s="2">
        <v>36.5</v>
      </c>
      <c r="AB45">
        <f t="shared" si="11"/>
        <v>630.35500000000002</v>
      </c>
      <c r="AC45" s="6">
        <f t="shared" si="0"/>
        <v>309.8</v>
      </c>
      <c r="AD45">
        <f t="shared" si="12"/>
        <v>4.6726681185755528</v>
      </c>
      <c r="AE45" s="8">
        <v>0</v>
      </c>
      <c r="AF45">
        <f t="shared" si="13"/>
        <v>0</v>
      </c>
      <c r="AG45" s="8">
        <v>90</v>
      </c>
      <c r="AH45">
        <f t="shared" si="14"/>
        <v>0.9</v>
      </c>
      <c r="AI45">
        <f t="shared" si="15"/>
        <v>1.1686801313809432</v>
      </c>
      <c r="AL45">
        <f t="shared" si="16"/>
        <v>798.00042672775805</v>
      </c>
      <c r="AM45">
        <v>16.3962</v>
      </c>
      <c r="AN45">
        <f t="shared" si="17"/>
        <v>2.0546605554126664E-2</v>
      </c>
      <c r="AO45" s="6">
        <f t="shared" si="18"/>
        <v>7903100760.0574884</v>
      </c>
      <c r="AP45">
        <f t="shared" si="19"/>
        <v>9194760846.2364063</v>
      </c>
      <c r="AQ45">
        <f t="shared" si="20"/>
        <v>8548930803.1469479</v>
      </c>
      <c r="AR45">
        <f t="shared" si="21"/>
        <v>41.915407727829489</v>
      </c>
      <c r="AS45">
        <f t="shared" si="22"/>
        <v>0.18865228586111224</v>
      </c>
      <c r="AT45">
        <f t="shared" si="23"/>
        <v>-0.322262082501929</v>
      </c>
      <c r="AU45">
        <f t="shared" si="24"/>
        <v>-2.5482672697698683</v>
      </c>
      <c r="AX45">
        <f>AW2*AM45</f>
        <v>11.47734</v>
      </c>
      <c r="AY45">
        <f t="shared" si="25"/>
        <v>14.025607269769868</v>
      </c>
    </row>
    <row r="46" spans="6:51" x14ac:dyDescent="0.25">
      <c r="F46">
        <f t="shared" si="26"/>
        <v>45</v>
      </c>
      <c r="G46">
        <f t="shared" si="1"/>
        <v>1.0329969791430431</v>
      </c>
      <c r="H46">
        <f t="shared" si="27"/>
        <v>-4.3921459077084172E-3</v>
      </c>
      <c r="K46">
        <f t="shared" si="2"/>
        <v>1.8038411281343838E-2</v>
      </c>
      <c r="L46">
        <f>ACOS(-J2*K46)</f>
        <v>1.5731328572602203</v>
      </c>
      <c r="N46">
        <f t="shared" si="3"/>
        <v>0.99983734755155895</v>
      </c>
      <c r="O46">
        <f t="shared" si="4"/>
        <v>2.7463945392081864E-2</v>
      </c>
      <c r="P46">
        <f>M2*N46*O46</f>
        <v>2.7231976746541629E-2</v>
      </c>
      <c r="Q46">
        <f t="shared" si="5"/>
        <v>2.7467399095019721E-2</v>
      </c>
      <c r="S46">
        <f t="shared" si="6"/>
        <v>1.8035477289582939E-2</v>
      </c>
      <c r="T46">
        <f>Q46*R2*S46</f>
        <v>6.3636286920058932E-5</v>
      </c>
      <c r="U46">
        <f>D2*E2*G2*(P46+T46)</f>
        <v>1059621.5684595227</v>
      </c>
      <c r="V46">
        <f t="shared" si="7"/>
        <v>1059.6215684595227</v>
      </c>
      <c r="W46" s="2">
        <v>24</v>
      </c>
      <c r="X46">
        <f t="shared" si="8"/>
        <v>414.48</v>
      </c>
      <c r="Y46" s="6">
        <f t="shared" si="9"/>
        <v>297.3</v>
      </c>
      <c r="Z46">
        <f t="shared" si="10"/>
        <v>2.4624618961402045</v>
      </c>
      <c r="AA46" s="2">
        <v>36</v>
      </c>
      <c r="AB46">
        <f t="shared" si="11"/>
        <v>621.72</v>
      </c>
      <c r="AC46" s="6">
        <f t="shared" si="0"/>
        <v>309.3</v>
      </c>
      <c r="AD46">
        <f t="shared" si="12"/>
        <v>4.5589921905329831</v>
      </c>
      <c r="AE46" s="8">
        <v>5</v>
      </c>
      <c r="AF46">
        <f t="shared" si="13"/>
        <v>0.05</v>
      </c>
      <c r="AG46" s="8">
        <v>87</v>
      </c>
      <c r="AH46">
        <f t="shared" si="14"/>
        <v>0.87</v>
      </c>
      <c r="AI46">
        <f t="shared" si="15"/>
        <v>1.1851457295843135</v>
      </c>
      <c r="AL46">
        <f t="shared" si="16"/>
        <v>798.00042636963133</v>
      </c>
      <c r="AM46">
        <v>15.426</v>
      </c>
      <c r="AN46">
        <f t="shared" si="17"/>
        <v>1.9330816739256632E-2</v>
      </c>
      <c r="AO46" s="6">
        <f t="shared" si="18"/>
        <v>7797608001.4891062</v>
      </c>
      <c r="AP46">
        <f t="shared" si="19"/>
        <v>9135518354.5049133</v>
      </c>
      <c r="AQ46">
        <f t="shared" si="20"/>
        <v>8466563177.9970093</v>
      </c>
      <c r="AR46">
        <f t="shared" si="21"/>
        <v>41.511559261719334</v>
      </c>
      <c r="AS46">
        <f t="shared" si="22"/>
        <v>0.18758984187445857</v>
      </c>
      <c r="AT46">
        <f t="shared" si="23"/>
        <v>-0.32390339740200352</v>
      </c>
      <c r="AU46">
        <f t="shared" si="24"/>
        <v>-2.5222833168537613</v>
      </c>
      <c r="AX46">
        <f>AW2*AM46</f>
        <v>10.7982</v>
      </c>
      <c r="AY46">
        <f t="shared" si="25"/>
        <v>13.32048331685376</v>
      </c>
    </row>
    <row r="47" spans="6:51" x14ac:dyDescent="0.25">
      <c r="F47">
        <f t="shared" si="26"/>
        <v>46</v>
      </c>
      <c r="G47">
        <f t="shared" si="1"/>
        <v>1.0329968433931169</v>
      </c>
      <c r="H47">
        <f t="shared" si="27"/>
        <v>-4.2691720301045811E-3</v>
      </c>
      <c r="K47">
        <f t="shared" si="2"/>
        <v>1.8038408910335792E-2</v>
      </c>
      <c r="L47">
        <f>ACOS(-J2*K47)</f>
        <v>1.5731328569531011</v>
      </c>
      <c r="N47">
        <f t="shared" si="3"/>
        <v>0.99983734759430731</v>
      </c>
      <c r="O47">
        <f t="shared" si="4"/>
        <v>2.7463945386721485E-2</v>
      </c>
      <c r="P47">
        <f>M2*N47*O47</f>
        <v>2.7231976742390838E-2</v>
      </c>
      <c r="Q47">
        <f t="shared" si="5"/>
        <v>2.746739908965732E-2</v>
      </c>
      <c r="S47">
        <f t="shared" si="6"/>
        <v>1.8035474919731655E-2</v>
      </c>
      <c r="T47">
        <f>Q47*R2*S47</f>
        <v>6.3636278545864066E-5</v>
      </c>
      <c r="U47">
        <f>D2*E2*G2*(P47+T47)</f>
        <v>1059621.5679733001</v>
      </c>
      <c r="V47">
        <f t="shared" si="7"/>
        <v>1059.6215679733002</v>
      </c>
      <c r="W47" s="2">
        <v>23</v>
      </c>
      <c r="X47">
        <f t="shared" si="8"/>
        <v>397.21</v>
      </c>
      <c r="Y47" s="6">
        <f t="shared" si="9"/>
        <v>296.3</v>
      </c>
      <c r="Z47">
        <f t="shared" si="10"/>
        <v>2.3339947564661481</v>
      </c>
      <c r="AA47" s="2">
        <v>35</v>
      </c>
      <c r="AB47">
        <f t="shared" si="11"/>
        <v>604.44999999999993</v>
      </c>
      <c r="AC47" s="6">
        <f t="shared" si="0"/>
        <v>308.3</v>
      </c>
      <c r="AD47">
        <f t="shared" si="12"/>
        <v>4.3388295745269367</v>
      </c>
      <c r="AE47" s="8">
        <v>5</v>
      </c>
      <c r="AF47">
        <f t="shared" si="13"/>
        <v>0.05</v>
      </c>
      <c r="AG47" s="8">
        <v>92</v>
      </c>
      <c r="AH47">
        <f t="shared" si="14"/>
        <v>0.92</v>
      </c>
      <c r="AI47">
        <f t="shared" si="15"/>
        <v>1.1821083273376016</v>
      </c>
      <c r="AL47">
        <f t="shared" si="16"/>
        <v>798.00042600345751</v>
      </c>
      <c r="AM47">
        <v>14.911199999999999</v>
      </c>
      <c r="AN47">
        <f t="shared" si="17"/>
        <v>1.8685704310558091E-2</v>
      </c>
      <c r="AO47" s="6">
        <f t="shared" si="18"/>
        <v>7693174893.707921</v>
      </c>
      <c r="AP47">
        <f t="shared" si="19"/>
        <v>9017892663.8373318</v>
      </c>
      <c r="AQ47">
        <f t="shared" si="20"/>
        <v>8355533778.7726269</v>
      </c>
      <c r="AR47">
        <f t="shared" si="21"/>
        <v>40.967182117322189</v>
      </c>
      <c r="AS47">
        <f t="shared" si="22"/>
        <v>0.18778527267108155</v>
      </c>
      <c r="AT47">
        <f t="shared" si="23"/>
        <v>-0.32477429918074657</v>
      </c>
      <c r="AU47">
        <f t="shared" si="24"/>
        <v>-2.4984995519963666</v>
      </c>
      <c r="AX47">
        <f>AW2*AM47</f>
        <v>10.43784</v>
      </c>
      <c r="AY47">
        <f t="shared" si="25"/>
        <v>12.936339551996365</v>
      </c>
    </row>
    <row r="48" spans="6:51" x14ac:dyDescent="0.25">
      <c r="F48">
        <f t="shared" si="26"/>
        <v>47</v>
      </c>
      <c r="G48">
        <f t="shared" si="1"/>
        <v>1.0329967046598683</v>
      </c>
      <c r="H48">
        <f t="shared" si="27"/>
        <v>-4.1461977665148211E-3</v>
      </c>
      <c r="K48">
        <f t="shared" si="2"/>
        <v>1.8038406487221041E-2</v>
      </c>
      <c r="L48">
        <f>ACOS(-J2*K48)</f>
        <v>1.5731328566392326</v>
      </c>
      <c r="N48">
        <f t="shared" si="3"/>
        <v>0.99983734763799514</v>
      </c>
      <c r="O48">
        <f t="shared" si="4"/>
        <v>2.7463945381243308E-2</v>
      </c>
      <c r="P48">
        <f>M2*N48*O48</f>
        <v>2.7231976738148832E-2</v>
      </c>
      <c r="Q48">
        <f t="shared" si="5"/>
        <v>2.7467399084177075E-2</v>
      </c>
      <c r="S48">
        <f t="shared" si="6"/>
        <v>1.803547249779909E-2</v>
      </c>
      <c r="T48">
        <f>Q48*R2*S48</f>
        <v>6.3636269987632849E-5</v>
      </c>
      <c r="U48">
        <f>D2*E2*G2*(P48+T48)</f>
        <v>1059621.567476392</v>
      </c>
      <c r="V48">
        <f t="shared" si="7"/>
        <v>1059.6215674763921</v>
      </c>
      <c r="W48" s="2">
        <v>22</v>
      </c>
      <c r="X48">
        <f t="shared" si="8"/>
        <v>379.94</v>
      </c>
      <c r="Y48" s="6">
        <f t="shared" si="9"/>
        <v>295.3</v>
      </c>
      <c r="Z48">
        <f t="shared" si="10"/>
        <v>2.2114271288940266</v>
      </c>
      <c r="AA48" s="2">
        <v>35</v>
      </c>
      <c r="AB48">
        <f t="shared" si="11"/>
        <v>604.44999999999993</v>
      </c>
      <c r="AC48" s="6">
        <f t="shared" si="0"/>
        <v>308.3</v>
      </c>
      <c r="AD48">
        <f t="shared" si="12"/>
        <v>4.3388295745269367</v>
      </c>
      <c r="AE48" s="8">
        <v>0</v>
      </c>
      <c r="AF48">
        <f t="shared" si="13"/>
        <v>0</v>
      </c>
      <c r="AG48" s="8">
        <v>49</v>
      </c>
      <c r="AH48">
        <f t="shared" si="14"/>
        <v>0.49</v>
      </c>
      <c r="AI48">
        <f t="shared" si="15"/>
        <v>0.54179964657903645</v>
      </c>
      <c r="AL48">
        <f t="shared" si="16"/>
        <v>798.00042562923625</v>
      </c>
      <c r="AM48">
        <v>13.730399999999999</v>
      </c>
      <c r="AN48">
        <f t="shared" si="17"/>
        <v>1.720600586042715E-2</v>
      </c>
      <c r="AO48" s="6">
        <f t="shared" si="18"/>
        <v>7589794316.8739386</v>
      </c>
      <c r="AP48">
        <f t="shared" si="19"/>
        <v>9017892663.8373318</v>
      </c>
      <c r="AQ48">
        <f t="shared" si="20"/>
        <v>8303843490.3556347</v>
      </c>
      <c r="AR48">
        <f t="shared" si="21"/>
        <v>40.713744633213679</v>
      </c>
      <c r="AS48">
        <f t="shared" si="22"/>
        <v>0.2369501427805496</v>
      </c>
      <c r="AT48">
        <f t="shared" si="23"/>
        <v>-0.32677189208842333</v>
      </c>
      <c r="AU48">
        <f t="shared" si="24"/>
        <v>-3.1524101403680014</v>
      </c>
      <c r="AX48">
        <f>AW2*AM48</f>
        <v>9.6112799999999989</v>
      </c>
      <c r="AY48">
        <f t="shared" si="25"/>
        <v>12.763690140368</v>
      </c>
    </row>
    <row r="49" spans="5:52" x14ac:dyDescent="0.25">
      <c r="F49">
        <f t="shared" si="26"/>
        <v>48</v>
      </c>
      <c r="G49">
        <f t="shared" si="1"/>
        <v>1.0329965629433095</v>
      </c>
      <c r="H49">
        <f t="shared" si="27"/>
        <v>-4.0232231280575301E-3</v>
      </c>
      <c r="K49">
        <f t="shared" si="2"/>
        <v>1.8038404011999801E-2</v>
      </c>
      <c r="L49">
        <f>ACOS(-J2*K49)</f>
        <v>1.5731328563186144</v>
      </c>
      <c r="N49">
        <f t="shared" si="3"/>
        <v>0.99983734768262245</v>
      </c>
      <c r="O49">
        <f t="shared" si="4"/>
        <v>2.7463945375647326E-2</v>
      </c>
      <c r="P49">
        <f>M2*N49*O49</f>
        <v>2.72319767338156E-2</v>
      </c>
      <c r="Q49">
        <f t="shared" si="5"/>
        <v>2.746739907857898E-2</v>
      </c>
      <c r="S49">
        <f t="shared" si="6"/>
        <v>1.8035470023785454E-2</v>
      </c>
      <c r="T49">
        <f>Q49*R2*S49</f>
        <v>6.3636261245366023E-5</v>
      </c>
      <c r="U49">
        <f>D2*E2*G2*(P49+T49)</f>
        <v>1059621.5669687984</v>
      </c>
      <c r="V49">
        <f t="shared" si="7"/>
        <v>1059.6215669687983</v>
      </c>
      <c r="W49" s="2">
        <v>20</v>
      </c>
      <c r="X49">
        <f t="shared" si="8"/>
        <v>345.4</v>
      </c>
      <c r="Y49" s="6">
        <f t="shared" si="9"/>
        <v>293.3</v>
      </c>
      <c r="Z49">
        <f t="shared" si="10"/>
        <v>1.9830739015404046</v>
      </c>
      <c r="AA49" s="2">
        <v>35</v>
      </c>
      <c r="AB49">
        <f t="shared" si="11"/>
        <v>604.44999999999993</v>
      </c>
      <c r="AC49" s="6">
        <f t="shared" si="0"/>
        <v>308.3</v>
      </c>
      <c r="AD49">
        <f t="shared" si="12"/>
        <v>4.3388295745269367</v>
      </c>
      <c r="AE49" s="8">
        <v>0</v>
      </c>
      <c r="AF49">
        <f t="shared" si="13"/>
        <v>0</v>
      </c>
      <c r="AG49" s="8">
        <v>21</v>
      </c>
      <c r="AH49">
        <f t="shared" si="14"/>
        <v>0.21</v>
      </c>
      <c r="AI49">
        <f t="shared" si="15"/>
        <v>0.20822275966174247</v>
      </c>
      <c r="AL49">
        <f t="shared" si="16"/>
        <v>798.00042524696767</v>
      </c>
      <c r="AM49">
        <v>14.787000000000001</v>
      </c>
      <c r="AN49">
        <f t="shared" si="17"/>
        <v>1.853006531346606E-2</v>
      </c>
      <c r="AO49" s="6">
        <f t="shared" si="18"/>
        <v>7386162396.6875706</v>
      </c>
      <c r="AP49">
        <f t="shared" si="19"/>
        <v>9017892663.8373318</v>
      </c>
      <c r="AQ49">
        <f t="shared" si="20"/>
        <v>8202027530.2624512</v>
      </c>
      <c r="AR49">
        <f t="shared" si="21"/>
        <v>40.214540980876798</v>
      </c>
      <c r="AS49">
        <f t="shared" si="22"/>
        <v>0.27611599504281098</v>
      </c>
      <c r="AT49">
        <f t="shared" si="23"/>
        <v>-0.32498441182682081</v>
      </c>
      <c r="AU49">
        <f t="shared" si="24"/>
        <v>-3.6085872602173308</v>
      </c>
      <c r="AX49">
        <f>AW2*AM49</f>
        <v>10.350899999999999</v>
      </c>
      <c r="AY49">
        <f t="shared" si="25"/>
        <v>13.95948726021733</v>
      </c>
    </row>
    <row r="50" spans="5:52" x14ac:dyDescent="0.25">
      <c r="F50">
        <f t="shared" si="26"/>
        <v>49</v>
      </c>
      <c r="G50">
        <f t="shared" si="1"/>
        <v>1.0329964182434537</v>
      </c>
      <c r="H50">
        <f t="shared" si="27"/>
        <v>-3.9002481258511366E-3</v>
      </c>
      <c r="K50">
        <f t="shared" si="2"/>
        <v>1.8038401484672294E-2</v>
      </c>
      <c r="L50">
        <f>ACOS(-J2*K50)</f>
        <v>1.573132855991247</v>
      </c>
      <c r="N50">
        <f t="shared" si="3"/>
        <v>0.99983734772818911</v>
      </c>
      <c r="O50">
        <f t="shared" si="4"/>
        <v>2.7463945369933546E-2</v>
      </c>
      <c r="P50">
        <f>M2*N50*O50</f>
        <v>2.7231976729391153E-2</v>
      </c>
      <c r="Q50">
        <f t="shared" si="5"/>
        <v>2.7467399072863045E-2</v>
      </c>
      <c r="S50">
        <f t="shared" si="6"/>
        <v>1.8035467497690975E-2</v>
      </c>
      <c r="T50">
        <f>Q50*R2*S50</f>
        <v>6.3636252319064404E-5</v>
      </c>
      <c r="U50">
        <f>D2*E2*G2*(P50+T50)</f>
        <v>1059621.5664505195</v>
      </c>
      <c r="V50">
        <f t="shared" si="7"/>
        <v>1059.6215664505196</v>
      </c>
      <c r="W50" s="2">
        <v>20</v>
      </c>
      <c r="X50">
        <f t="shared" si="8"/>
        <v>345.4</v>
      </c>
      <c r="Y50" s="6">
        <f t="shared" si="9"/>
        <v>293.3</v>
      </c>
      <c r="Z50">
        <f t="shared" si="10"/>
        <v>1.9830739015404046</v>
      </c>
      <c r="AA50" s="2">
        <v>34</v>
      </c>
      <c r="AB50">
        <f t="shared" si="11"/>
        <v>587.17999999999995</v>
      </c>
      <c r="AC50" s="6">
        <f t="shared" si="0"/>
        <v>307.3</v>
      </c>
      <c r="AD50">
        <f t="shared" si="12"/>
        <v>4.1279690380750855</v>
      </c>
      <c r="AE50" s="8">
        <v>0</v>
      </c>
      <c r="AF50">
        <f t="shared" si="13"/>
        <v>0</v>
      </c>
      <c r="AG50" s="8">
        <v>51</v>
      </c>
      <c r="AH50">
        <f t="shared" si="14"/>
        <v>0.51</v>
      </c>
      <c r="AI50">
        <f t="shared" si="15"/>
        <v>0.50568384489280316</v>
      </c>
      <c r="AL50">
        <f t="shared" si="16"/>
        <v>798.00042485665222</v>
      </c>
      <c r="AM50">
        <v>14.1426</v>
      </c>
      <c r="AN50">
        <f t="shared" si="17"/>
        <v>1.7722546955461192E-2</v>
      </c>
      <c r="AO50" s="6">
        <f t="shared" si="18"/>
        <v>7386162396.6875706</v>
      </c>
      <c r="AP50">
        <f t="shared" si="19"/>
        <v>8901406526.1969452</v>
      </c>
      <c r="AQ50">
        <f t="shared" si="20"/>
        <v>8143784461.4422579</v>
      </c>
      <c r="AR50">
        <f t="shared" si="21"/>
        <v>39.928975214451391</v>
      </c>
      <c r="AS50">
        <f t="shared" si="22"/>
        <v>0.24044396874172344</v>
      </c>
      <c r="AT50">
        <f t="shared" si="23"/>
        <v>-0.32607456161012738</v>
      </c>
      <c r="AU50">
        <f t="shared" si="24"/>
        <v>-3.1305379357366356</v>
      </c>
      <c r="AX50">
        <f>AW2*AM50</f>
        <v>9.8998200000000001</v>
      </c>
      <c r="AY50">
        <f t="shared" si="25"/>
        <v>13.030357935736635</v>
      </c>
    </row>
    <row r="51" spans="5:52" x14ac:dyDescent="0.25">
      <c r="F51">
        <f t="shared" si="26"/>
        <v>50</v>
      </c>
      <c r="G51">
        <f t="shared" si="1"/>
        <v>1.0329962705603137</v>
      </c>
      <c r="H51">
        <f t="shared" si="27"/>
        <v>-3.7772727710140993E-3</v>
      </c>
      <c r="K51">
        <f t="shared" si="2"/>
        <v>1.8038398905238756E-2</v>
      </c>
      <c r="L51">
        <f>ACOS(-J2*K51)</f>
        <v>1.5731328556571302</v>
      </c>
      <c r="N51">
        <f t="shared" si="3"/>
        <v>0.99983734777469524</v>
      </c>
      <c r="O51">
        <f t="shared" si="4"/>
        <v>2.7463945364101957E-2</v>
      </c>
      <c r="P51">
        <f>M2*N51*O51</f>
        <v>2.7231976724875477E-2</v>
      </c>
      <c r="Q51">
        <f t="shared" si="5"/>
        <v>2.7467399067029257E-2</v>
      </c>
      <c r="S51">
        <f t="shared" si="6"/>
        <v>1.8035464919515885E-2</v>
      </c>
      <c r="T51">
        <f>Q51*R2*S51</f>
        <v>6.3636243208728776E-5</v>
      </c>
      <c r="U51">
        <f>D2*E2*G2*(P51+T51)</f>
        <v>1059621.5659215548</v>
      </c>
      <c r="V51">
        <f t="shared" si="7"/>
        <v>1059.6215659215547</v>
      </c>
      <c r="W51" s="2">
        <v>20</v>
      </c>
      <c r="X51">
        <f t="shared" si="8"/>
        <v>345.4</v>
      </c>
      <c r="Y51" s="6">
        <f t="shared" si="9"/>
        <v>293.3</v>
      </c>
      <c r="Z51">
        <f t="shared" si="10"/>
        <v>1.9830739015404046</v>
      </c>
      <c r="AA51" s="2">
        <v>35</v>
      </c>
      <c r="AB51">
        <f t="shared" si="11"/>
        <v>604.44999999999993</v>
      </c>
      <c r="AC51" s="6">
        <f t="shared" si="0"/>
        <v>308.3</v>
      </c>
      <c r="AD51">
        <f t="shared" si="12"/>
        <v>4.3388295745269367</v>
      </c>
      <c r="AE51" s="10">
        <v>14</v>
      </c>
      <c r="AF51">
        <f t="shared" si="13"/>
        <v>0.14000000000000001</v>
      </c>
      <c r="AG51" s="10">
        <v>93</v>
      </c>
      <c r="AH51">
        <f t="shared" si="14"/>
        <v>0.93</v>
      </c>
      <c r="AI51">
        <f t="shared" si="15"/>
        <v>1.2258474344331738</v>
      </c>
      <c r="AL51">
        <f t="shared" si="16"/>
        <v>798.0004244582891</v>
      </c>
      <c r="AM51">
        <v>14.1714</v>
      </c>
      <c r="AN51">
        <f t="shared" si="17"/>
        <v>1.7758637170675752E-2</v>
      </c>
      <c r="AO51" s="6">
        <f t="shared" si="18"/>
        <v>7386162396.6875706</v>
      </c>
      <c r="AP51">
        <f t="shared" si="19"/>
        <v>9017892663.8373318</v>
      </c>
      <c r="AQ51">
        <f t="shared" si="20"/>
        <v>8202027530.2624512</v>
      </c>
      <c r="AR51">
        <f t="shared" si="21"/>
        <v>40.214540980876798</v>
      </c>
      <c r="AS51">
        <f t="shared" si="22"/>
        <v>0.18499480745829769</v>
      </c>
      <c r="AT51">
        <f t="shared" si="23"/>
        <v>-0.32602583981958771</v>
      </c>
      <c r="AU51">
        <f t="shared" si="24"/>
        <v>-2.4254631274983809</v>
      </c>
      <c r="AX51">
        <f>AW2*AM51</f>
        <v>9.9199799999999989</v>
      </c>
      <c r="AY51">
        <f t="shared" si="25"/>
        <v>12.345443127498379</v>
      </c>
    </row>
    <row r="52" spans="5:52" x14ac:dyDescent="0.25">
      <c r="F52">
        <f t="shared" si="26"/>
        <v>51</v>
      </c>
      <c r="G52">
        <f t="shared" si="1"/>
        <v>1.0329961198939033</v>
      </c>
      <c r="H52">
        <f t="shared" si="27"/>
        <v>-3.6542970746649118E-3</v>
      </c>
      <c r="K52">
        <f t="shared" si="2"/>
        <v>1.8038396273699416E-2</v>
      </c>
      <c r="L52">
        <f>ACOS(-J2*K52)</f>
        <v>1.5731328553162642</v>
      </c>
      <c r="N52">
        <f t="shared" si="3"/>
        <v>0.99983734782214084</v>
      </c>
      <c r="O52">
        <f t="shared" si="4"/>
        <v>2.746394535815257E-2</v>
      </c>
      <c r="P52">
        <f>M2*N52*O52</f>
        <v>2.7231976720268593E-2</v>
      </c>
      <c r="Q52">
        <f t="shared" si="5"/>
        <v>2.7467399061077626E-2</v>
      </c>
      <c r="S52">
        <f t="shared" si="6"/>
        <v>1.8035462289260413E-2</v>
      </c>
      <c r="T52">
        <f>Q52*R2*S52</f>
        <v>6.363623391435998E-5</v>
      </c>
      <c r="U52">
        <f>D2*E2*G2*(P52+T52)</f>
        <v>1059621.5653819051</v>
      </c>
      <c r="V52">
        <f t="shared" si="7"/>
        <v>1059.6215653819052</v>
      </c>
      <c r="W52" s="2">
        <v>20</v>
      </c>
      <c r="X52">
        <f t="shared" si="8"/>
        <v>345.4</v>
      </c>
      <c r="Y52" s="6">
        <f t="shared" si="9"/>
        <v>293.3</v>
      </c>
      <c r="Z52">
        <f t="shared" si="10"/>
        <v>1.9830739015404046</v>
      </c>
      <c r="AA52" s="2">
        <v>35</v>
      </c>
      <c r="AB52">
        <f t="shared" si="11"/>
        <v>604.44999999999993</v>
      </c>
      <c r="AC52" s="6">
        <f t="shared" si="0"/>
        <v>308.3</v>
      </c>
      <c r="AD52">
        <f t="shared" si="12"/>
        <v>4.3388295745269367</v>
      </c>
      <c r="AE52" s="8">
        <v>14</v>
      </c>
      <c r="AF52">
        <f t="shared" si="13"/>
        <v>0.14000000000000001</v>
      </c>
      <c r="AG52" s="8">
        <v>85</v>
      </c>
      <c r="AH52">
        <f t="shared" si="14"/>
        <v>0.85</v>
      </c>
      <c r="AI52">
        <f t="shared" si="15"/>
        <v>1.1465244783715576</v>
      </c>
      <c r="AL52">
        <f t="shared" si="16"/>
        <v>798.00042405187935</v>
      </c>
      <c r="AM52">
        <v>12.3246</v>
      </c>
      <c r="AN52">
        <f t="shared" si="17"/>
        <v>1.5444352695229592E-2</v>
      </c>
      <c r="AO52" s="6">
        <f t="shared" si="18"/>
        <v>7386162396.6875706</v>
      </c>
      <c r="AP52">
        <f t="shared" si="19"/>
        <v>9017892663.8373318</v>
      </c>
      <c r="AQ52">
        <f t="shared" si="20"/>
        <v>8202027530.2624512</v>
      </c>
      <c r="AR52">
        <f t="shared" si="21"/>
        <v>40.214540980876798</v>
      </c>
      <c r="AS52">
        <f t="shared" si="22"/>
        <v>0.19009376338496611</v>
      </c>
      <c r="AT52">
        <f t="shared" si="23"/>
        <v>-0.32915012386144005</v>
      </c>
      <c r="AU52">
        <f t="shared" si="24"/>
        <v>-2.516199127932504</v>
      </c>
      <c r="AX52">
        <f>AW2*AM52</f>
        <v>8.6272199999999994</v>
      </c>
      <c r="AY52">
        <f t="shared" si="25"/>
        <v>11.143419127932503</v>
      </c>
    </row>
    <row r="53" spans="5:52" x14ac:dyDescent="0.25">
      <c r="F53">
        <f t="shared" si="26"/>
        <v>52</v>
      </c>
      <c r="G53">
        <f t="shared" si="1"/>
        <v>1.0329959662442354</v>
      </c>
      <c r="H53">
        <f t="shared" si="27"/>
        <v>-3.5313210479220964E-3</v>
      </c>
      <c r="K53">
        <f t="shared" si="2"/>
        <v>1.8038393590054509E-2</v>
      </c>
      <c r="L53">
        <f>ACOS(-J2*K53)</f>
        <v>1.5731328549686487</v>
      </c>
      <c r="N53">
        <f t="shared" si="3"/>
        <v>0.99983734787052592</v>
      </c>
      <c r="O53">
        <f t="shared" si="4"/>
        <v>2.7463945352085385E-2</v>
      </c>
      <c r="P53">
        <f>M2*N53*O53</f>
        <v>2.7231976715570486E-2</v>
      </c>
      <c r="Q53">
        <f t="shared" si="5"/>
        <v>2.7467399055008151E-2</v>
      </c>
      <c r="S53">
        <f t="shared" si="6"/>
        <v>1.8035459606924795E-2</v>
      </c>
      <c r="T53">
        <f>Q53*R2*S53</f>
        <v>6.3636224435958857E-5</v>
      </c>
      <c r="U53">
        <f>D2*E2*G2*(P53+T53)</f>
        <v>1059621.56483157</v>
      </c>
      <c r="V53">
        <f t="shared" si="7"/>
        <v>1059.6215648315699</v>
      </c>
      <c r="W53" s="2">
        <v>20</v>
      </c>
      <c r="X53">
        <f t="shared" si="8"/>
        <v>345.4</v>
      </c>
      <c r="Y53" s="6">
        <f t="shared" si="9"/>
        <v>293.3</v>
      </c>
      <c r="Z53">
        <f t="shared" si="10"/>
        <v>1.9830739015404046</v>
      </c>
      <c r="AA53" s="2">
        <v>36</v>
      </c>
      <c r="AB53">
        <f t="shared" si="11"/>
        <v>621.72</v>
      </c>
      <c r="AC53" s="6">
        <f t="shared" si="0"/>
        <v>309.3</v>
      </c>
      <c r="AD53">
        <f t="shared" si="12"/>
        <v>4.5589921905329831</v>
      </c>
      <c r="AE53" s="8">
        <v>15</v>
      </c>
      <c r="AF53">
        <f t="shared" si="13"/>
        <v>0.15</v>
      </c>
      <c r="AG53" s="8">
        <v>90</v>
      </c>
      <c r="AH53">
        <f t="shared" si="14"/>
        <v>0.9</v>
      </c>
      <c r="AI53">
        <f t="shared" si="15"/>
        <v>1.2343076699831559</v>
      </c>
      <c r="AL53">
        <f t="shared" si="16"/>
        <v>798.00042363742216</v>
      </c>
      <c r="AM53">
        <v>14.079599999999999</v>
      </c>
      <c r="AN53">
        <f t="shared" si="17"/>
        <v>1.7643599656028727E-2</v>
      </c>
      <c r="AO53" s="6">
        <f t="shared" si="18"/>
        <v>7386162396.6875706</v>
      </c>
      <c r="AP53">
        <f t="shared" si="19"/>
        <v>9135518354.5049133</v>
      </c>
      <c r="AQ53">
        <f t="shared" si="20"/>
        <v>8260840375.596242</v>
      </c>
      <c r="AR53">
        <f t="shared" si="21"/>
        <v>40.502900361548377</v>
      </c>
      <c r="AS53">
        <f t="shared" si="22"/>
        <v>0.18446083987731623</v>
      </c>
      <c r="AT53">
        <f t="shared" si="23"/>
        <v>-0.3261811404643612</v>
      </c>
      <c r="AU53">
        <f t="shared" si="24"/>
        <v>-2.436964216379145</v>
      </c>
      <c r="AX53">
        <f>AW2*AM53</f>
        <v>9.855719999999998</v>
      </c>
      <c r="AY53">
        <f t="shared" si="25"/>
        <v>12.292684216379143</v>
      </c>
    </row>
    <row r="54" spans="5:52" x14ac:dyDescent="0.25">
      <c r="F54">
        <f t="shared" si="26"/>
        <v>53</v>
      </c>
      <c r="G54">
        <f t="shared" si="1"/>
        <v>1.0329958096113243</v>
      </c>
      <c r="H54">
        <f t="shared" si="27"/>
        <v>-3.408344701904206E-3</v>
      </c>
      <c r="K54">
        <f t="shared" si="2"/>
        <v>1.8038390854304275E-2</v>
      </c>
      <c r="L54">
        <f>ACOS(-J2*K54)</f>
        <v>1.5731328546142842</v>
      </c>
      <c r="N54">
        <f t="shared" si="3"/>
        <v>0.99983734791985035</v>
      </c>
      <c r="O54">
        <f t="shared" si="4"/>
        <v>2.7463945345900402E-2</v>
      </c>
      <c r="P54">
        <f>M2*N54*O54</f>
        <v>2.7231976710781165E-2</v>
      </c>
      <c r="Q54">
        <f t="shared" si="5"/>
        <v>2.7467399048820833E-2</v>
      </c>
      <c r="S54">
        <f t="shared" si="6"/>
        <v>1.8035456872509271E-2</v>
      </c>
      <c r="T54">
        <f>Q54*R2*S54</f>
        <v>6.3636214773526233E-5</v>
      </c>
      <c r="U54">
        <f>D2*E2*G2*(P54+T54)</f>
        <v>1059621.5642705499</v>
      </c>
      <c r="V54">
        <f t="shared" si="7"/>
        <v>1059.6215642705499</v>
      </c>
      <c r="W54" s="2">
        <v>22</v>
      </c>
      <c r="X54">
        <f t="shared" si="8"/>
        <v>379.94</v>
      </c>
      <c r="Y54" s="6">
        <f t="shared" si="9"/>
        <v>295.3</v>
      </c>
      <c r="Z54">
        <f t="shared" si="10"/>
        <v>2.2114271288940266</v>
      </c>
      <c r="AA54" s="2">
        <v>36</v>
      </c>
      <c r="AB54">
        <f t="shared" si="11"/>
        <v>621.72</v>
      </c>
      <c r="AC54" s="6">
        <f t="shared" si="0"/>
        <v>309.3</v>
      </c>
      <c r="AD54">
        <f t="shared" si="12"/>
        <v>4.5589921905329831</v>
      </c>
      <c r="AE54" s="8">
        <v>18</v>
      </c>
      <c r="AF54">
        <f t="shared" si="13"/>
        <v>0.18</v>
      </c>
      <c r="AG54" s="8">
        <v>91</v>
      </c>
      <c r="AH54">
        <f t="shared" si="14"/>
        <v>0.91</v>
      </c>
      <c r="AI54">
        <f t="shared" si="15"/>
        <v>1.4165086407947507</v>
      </c>
      <c r="AL54">
        <f t="shared" si="16"/>
        <v>798.00042321491833</v>
      </c>
      <c r="AM54">
        <v>14.324400000000001</v>
      </c>
      <c r="AN54">
        <f t="shared" si="17"/>
        <v>1.7950366419971355E-2</v>
      </c>
      <c r="AO54" s="6">
        <f t="shared" si="18"/>
        <v>7589794316.8739386</v>
      </c>
      <c r="AP54">
        <f t="shared" si="19"/>
        <v>9135518354.5049133</v>
      </c>
      <c r="AQ54">
        <f t="shared" si="20"/>
        <v>8362656335.6894264</v>
      </c>
      <c r="AR54">
        <f t="shared" si="21"/>
        <v>41.002104013885258</v>
      </c>
      <c r="AS54">
        <f t="shared" si="22"/>
        <v>0.1733759640400668</v>
      </c>
      <c r="AT54">
        <f t="shared" si="23"/>
        <v>-0.32576700533303865</v>
      </c>
      <c r="AU54">
        <f t="shared" si="24"/>
        <v>-2.3158057477434881</v>
      </c>
      <c r="AX54">
        <f>AW2*AM54</f>
        <v>10.02708</v>
      </c>
      <c r="AY54">
        <f t="shared" si="25"/>
        <v>12.342885747743487</v>
      </c>
    </row>
    <row r="55" spans="5:52" x14ac:dyDescent="0.25">
      <c r="F55">
        <f t="shared" si="26"/>
        <v>54</v>
      </c>
      <c r="G55">
        <f t="shared" si="1"/>
        <v>1.0329956499951842</v>
      </c>
      <c r="H55">
        <f t="shared" si="27"/>
        <v>-3.2853680477298217E-3</v>
      </c>
      <c r="K55">
        <f t="shared" si="2"/>
        <v>1.8038388066448974E-2</v>
      </c>
      <c r="L55">
        <f>ACOS(-J2*K55)</f>
        <v>1.5731328542531702</v>
      </c>
      <c r="N55">
        <f t="shared" si="3"/>
        <v>0.99983734797011425</v>
      </c>
      <c r="O55">
        <f t="shared" si="4"/>
        <v>2.7463945339597617E-2</v>
      </c>
      <c r="P55">
        <f>M2*N55*O55</f>
        <v>2.7231976705900621E-2</v>
      </c>
      <c r="Q55">
        <f t="shared" si="5"/>
        <v>2.7467399042515668E-2</v>
      </c>
      <c r="S55">
        <f t="shared" si="6"/>
        <v>1.8035454086014098E-2</v>
      </c>
      <c r="T55">
        <f>Q55*R2*S55</f>
        <v>6.3636204927063015E-5</v>
      </c>
      <c r="U55">
        <f>D2*E2*G2*(P55+T55)</f>
        <v>1059621.5636988443</v>
      </c>
      <c r="V55">
        <f t="shared" si="7"/>
        <v>1059.6215636988443</v>
      </c>
      <c r="W55" s="2">
        <v>23</v>
      </c>
      <c r="X55">
        <f t="shared" si="8"/>
        <v>397.21</v>
      </c>
      <c r="Y55" s="6">
        <f t="shared" si="9"/>
        <v>296.3</v>
      </c>
      <c r="Z55">
        <f t="shared" si="10"/>
        <v>2.3339947564661481</v>
      </c>
      <c r="AA55" s="2">
        <v>36</v>
      </c>
      <c r="AB55">
        <f t="shared" si="11"/>
        <v>621.72</v>
      </c>
      <c r="AC55" s="6">
        <f t="shared" si="0"/>
        <v>309.3</v>
      </c>
      <c r="AD55">
        <f t="shared" si="12"/>
        <v>4.5589921905329831</v>
      </c>
      <c r="AE55" s="8">
        <v>31</v>
      </c>
      <c r="AF55">
        <f t="shared" si="13"/>
        <v>0.31</v>
      </c>
      <c r="AG55" s="8">
        <v>94</v>
      </c>
      <c r="AH55">
        <f t="shared" si="14"/>
        <v>0.94</v>
      </c>
      <c r="AI55">
        <f t="shared" si="15"/>
        <v>1.8036213250717021</v>
      </c>
      <c r="AL55">
        <f t="shared" si="16"/>
        <v>798.00042278436706</v>
      </c>
      <c r="AM55">
        <v>13.3866</v>
      </c>
      <c r="AN55">
        <f t="shared" si="17"/>
        <v>1.677517908235154E-2</v>
      </c>
      <c r="AO55" s="6">
        <f t="shared" si="18"/>
        <v>7693174893.707921</v>
      </c>
      <c r="AP55">
        <f t="shared" si="19"/>
        <v>9135518354.5049133</v>
      </c>
      <c r="AQ55">
        <f t="shared" si="20"/>
        <v>8414346624.1064167</v>
      </c>
      <c r="AR55">
        <f t="shared" si="21"/>
        <v>41.255541497993761</v>
      </c>
      <c r="AS55">
        <f t="shared" si="22"/>
        <v>0.15198144248131953</v>
      </c>
      <c r="AT55">
        <f t="shared" si="23"/>
        <v>-0.32735350823882542</v>
      </c>
      <c r="AU55">
        <f t="shared" si="24"/>
        <v>-2.0525316070327277</v>
      </c>
      <c r="AX55">
        <f>AW2*AM55</f>
        <v>9.3706199999999988</v>
      </c>
      <c r="AY55">
        <f t="shared" si="25"/>
        <v>11.423151607032727</v>
      </c>
    </row>
    <row r="56" spans="5:52" x14ac:dyDescent="0.25">
      <c r="F56">
        <f t="shared" si="26"/>
        <v>55</v>
      </c>
      <c r="G56">
        <f t="shared" si="1"/>
        <v>1.0329954873958296</v>
      </c>
      <c r="H56">
        <f t="shared" si="27"/>
        <v>-3.1623910965175557E-3</v>
      </c>
      <c r="K56">
        <f t="shared" si="2"/>
        <v>1.8038385226488846E-2</v>
      </c>
      <c r="L56">
        <f>ACOS(-J2*K56)</f>
        <v>1.5731328538853071</v>
      </c>
      <c r="N56">
        <f t="shared" si="3"/>
        <v>0.99983734802131752</v>
      </c>
      <c r="O56">
        <f t="shared" si="4"/>
        <v>2.7463945333177035E-2</v>
      </c>
      <c r="P56">
        <f>M2*N56*O56</f>
        <v>2.7231976700928862E-2</v>
      </c>
      <c r="Q56">
        <f t="shared" si="5"/>
        <v>2.7467399036092664E-2</v>
      </c>
      <c r="S56">
        <f t="shared" si="6"/>
        <v>1.8035451247439521E-2</v>
      </c>
      <c r="T56">
        <f>Q56*R2*S56</f>
        <v>6.36361948965701E-5</v>
      </c>
      <c r="U56">
        <f>D2*E2*G2*(P56+T56)</f>
        <v>1059621.5631164536</v>
      </c>
      <c r="V56">
        <f t="shared" si="7"/>
        <v>1059.6215631164537</v>
      </c>
      <c r="W56" s="2">
        <v>24</v>
      </c>
      <c r="X56">
        <f t="shared" si="8"/>
        <v>414.48</v>
      </c>
      <c r="Y56" s="6">
        <f t="shared" si="9"/>
        <v>297.3</v>
      </c>
      <c r="Z56">
        <f t="shared" si="10"/>
        <v>2.4624618961402045</v>
      </c>
      <c r="AA56" s="2">
        <v>37</v>
      </c>
      <c r="AB56">
        <f t="shared" si="11"/>
        <v>638.99</v>
      </c>
      <c r="AC56" s="6">
        <f t="shared" si="0"/>
        <v>310.3</v>
      </c>
      <c r="AD56">
        <f t="shared" si="12"/>
        <v>4.788798388308213</v>
      </c>
      <c r="AE56" s="8">
        <v>25</v>
      </c>
      <c r="AF56">
        <f t="shared" si="13"/>
        <v>0.25</v>
      </c>
      <c r="AG56" s="8">
        <v>93</v>
      </c>
      <c r="AH56">
        <f t="shared" si="14"/>
        <v>0.93</v>
      </c>
      <c r="AI56">
        <f t="shared" si="15"/>
        <v>1.7436445802437217</v>
      </c>
      <c r="AL56">
        <f t="shared" si="16"/>
        <v>798.00042234576904</v>
      </c>
      <c r="AM56">
        <v>13.9716</v>
      </c>
      <c r="AN56">
        <f t="shared" si="17"/>
        <v>1.7508261410350716E-2</v>
      </c>
      <c r="AO56" s="6">
        <f t="shared" si="18"/>
        <v>7797608001.4891062</v>
      </c>
      <c r="AP56">
        <f t="shared" si="19"/>
        <v>9254291006.0396996</v>
      </c>
      <c r="AQ56">
        <f t="shared" si="20"/>
        <v>8525949503.7644024</v>
      </c>
      <c r="AR56">
        <f t="shared" si="21"/>
        <v>41.802730416956869</v>
      </c>
      <c r="AS56">
        <f t="shared" si="22"/>
        <v>0.15513401131420376</v>
      </c>
      <c r="AT56">
        <f t="shared" si="23"/>
        <v>-0.3263638470960265</v>
      </c>
      <c r="AU56">
        <f t="shared" si="24"/>
        <v>-2.1164777902369609</v>
      </c>
      <c r="AX56">
        <f>AW2*AM56</f>
        <v>9.7801200000000001</v>
      </c>
      <c r="AY56">
        <f t="shared" si="25"/>
        <v>11.89659779023696</v>
      </c>
    </row>
    <row r="57" spans="5:52" x14ac:dyDescent="0.25">
      <c r="F57">
        <f t="shared" si="26"/>
        <v>56</v>
      </c>
      <c r="G57">
        <f t="shared" si="1"/>
        <v>1.032995321813275</v>
      </c>
      <c r="H57">
        <f t="shared" si="27"/>
        <v>-3.0394138593860432E-3</v>
      </c>
      <c r="K57">
        <f t="shared" si="2"/>
        <v>1.8038382334424154E-2</v>
      </c>
      <c r="L57">
        <f>ACOS(-J2*K57)</f>
        <v>1.573132853510695</v>
      </c>
      <c r="N57">
        <f t="shared" si="3"/>
        <v>0.99983734807346025</v>
      </c>
      <c r="O57">
        <f t="shared" si="4"/>
        <v>2.7463945326638654E-2</v>
      </c>
      <c r="P57">
        <f>M2*N57*O57</f>
        <v>2.7231976695865887E-2</v>
      </c>
      <c r="Q57">
        <f t="shared" si="5"/>
        <v>2.7467399029551816E-2</v>
      </c>
      <c r="S57">
        <f t="shared" si="6"/>
        <v>1.8035448356785798E-2</v>
      </c>
      <c r="T57">
        <f>Q57*R2*S57</f>
        <v>6.3636184682048366E-5</v>
      </c>
      <c r="U57">
        <f>D2*E2*G2*(P57+T57)</f>
        <v>1059621.5625233781</v>
      </c>
      <c r="V57">
        <f t="shared" si="7"/>
        <v>1059.6215625233781</v>
      </c>
      <c r="W57" s="2">
        <v>25</v>
      </c>
      <c r="X57">
        <f t="shared" si="8"/>
        <v>431.75</v>
      </c>
      <c r="Y57" s="6">
        <f t="shared" si="9"/>
        <v>298.3</v>
      </c>
      <c r="Z57">
        <f t="shared" si="10"/>
        <v>2.597066958624318</v>
      </c>
      <c r="AA57" s="2">
        <v>36.5</v>
      </c>
      <c r="AB57">
        <f t="shared" si="11"/>
        <v>630.35500000000002</v>
      </c>
      <c r="AC57" s="6">
        <f t="shared" si="0"/>
        <v>309.8</v>
      </c>
      <c r="AD57">
        <f t="shared" si="12"/>
        <v>4.6726681185755528</v>
      </c>
      <c r="AE57" s="8">
        <v>25</v>
      </c>
      <c r="AF57">
        <f t="shared" si="13"/>
        <v>0.25</v>
      </c>
      <c r="AG57" s="8">
        <v>94</v>
      </c>
      <c r="AH57">
        <f t="shared" si="14"/>
        <v>0.94</v>
      </c>
      <c r="AI57">
        <f t="shared" si="15"/>
        <v>1.8047049853753736</v>
      </c>
      <c r="AL57">
        <f t="shared" si="16"/>
        <v>798.00042189912415</v>
      </c>
      <c r="AM57">
        <v>13.8222</v>
      </c>
      <c r="AN57">
        <f t="shared" si="17"/>
        <v>1.7321043474018707E-2</v>
      </c>
      <c r="AO57" s="6">
        <f t="shared" si="18"/>
        <v>7903100760.0574884</v>
      </c>
      <c r="AP57">
        <f t="shared" si="19"/>
        <v>9194760846.2364063</v>
      </c>
      <c r="AQ57">
        <f t="shared" si="20"/>
        <v>8548930803.1469479</v>
      </c>
      <c r="AR57">
        <f t="shared" si="21"/>
        <v>41.915407727829489</v>
      </c>
      <c r="AS57">
        <f t="shared" si="22"/>
        <v>0.15192496786293691</v>
      </c>
      <c r="AT57">
        <f t="shared" si="23"/>
        <v>-0.3266165913100747</v>
      </c>
      <c r="AU57">
        <f t="shared" si="24"/>
        <v>-2.079893464471565</v>
      </c>
      <c r="AX57">
        <f>AW2*AM57</f>
        <v>9.6755399999999998</v>
      </c>
      <c r="AY57">
        <f t="shared" si="25"/>
        <v>11.755433464471565</v>
      </c>
    </row>
    <row r="58" spans="5:52" x14ac:dyDescent="0.25">
      <c r="F58">
        <f t="shared" si="26"/>
        <v>57</v>
      </c>
      <c r="G58">
        <f t="shared" si="1"/>
        <v>1.0329951532475354</v>
      </c>
      <c r="H58">
        <f t="shared" si="27"/>
        <v>-2.9164363474539464E-3</v>
      </c>
      <c r="K58">
        <f t="shared" si="2"/>
        <v>1.8038379390255158E-2</v>
      </c>
      <c r="L58">
        <f>ACOS(-J2*K58)</f>
        <v>1.5731328531293336</v>
      </c>
      <c r="N58">
        <f t="shared" si="3"/>
        <v>0.99983734812654235</v>
      </c>
      <c r="O58">
        <f t="shared" si="4"/>
        <v>2.7463945319982475E-2</v>
      </c>
      <c r="P58">
        <f>M2*N58*O58</f>
        <v>2.7231976690711694E-2</v>
      </c>
      <c r="Q58">
        <f t="shared" si="5"/>
        <v>2.7467399022893125E-2</v>
      </c>
      <c r="S58">
        <f t="shared" si="6"/>
        <v>1.8035445414053195E-2</v>
      </c>
      <c r="T58">
        <f>Q58*R2*S58</f>
        <v>6.3636174283498764E-5</v>
      </c>
      <c r="U58">
        <f>D2*E2*G2*(P58+T58)</f>
        <v>1059621.5619196172</v>
      </c>
      <c r="V58">
        <f t="shared" si="7"/>
        <v>1059.6215619196173</v>
      </c>
      <c r="W58" s="2">
        <v>24.5</v>
      </c>
      <c r="X58">
        <f t="shared" si="8"/>
        <v>423.11500000000001</v>
      </c>
      <c r="Y58" s="6">
        <f t="shared" si="9"/>
        <v>297.8</v>
      </c>
      <c r="Z58">
        <f t="shared" si="10"/>
        <v>2.5289819903542559</v>
      </c>
      <c r="AA58" s="2">
        <v>36</v>
      </c>
      <c r="AB58">
        <f t="shared" si="11"/>
        <v>621.72</v>
      </c>
      <c r="AC58" s="6">
        <f t="shared" si="0"/>
        <v>309.3</v>
      </c>
      <c r="AD58">
        <f t="shared" si="12"/>
        <v>4.5589921905329831</v>
      </c>
      <c r="AE58" s="8">
        <v>29</v>
      </c>
      <c r="AF58">
        <f t="shared" si="13"/>
        <v>0.28999999999999998</v>
      </c>
      <c r="AG58" s="8">
        <v>88</v>
      </c>
      <c r="AH58">
        <f t="shared" si="14"/>
        <v>0.88</v>
      </c>
      <c r="AI58">
        <f t="shared" si="15"/>
        <v>1.773805943383155</v>
      </c>
      <c r="AL58">
        <f t="shared" si="16"/>
        <v>798.00042144443216</v>
      </c>
      <c r="AM58">
        <v>13.347</v>
      </c>
      <c r="AN58">
        <f t="shared" si="17"/>
        <v>1.6725555076576363E-2</v>
      </c>
      <c r="AO58" s="6">
        <f t="shared" si="18"/>
        <v>7850221478.4973993</v>
      </c>
      <c r="AP58">
        <f t="shared" si="19"/>
        <v>9135518354.5049133</v>
      </c>
      <c r="AQ58">
        <f t="shared" si="20"/>
        <v>8492869916.5011559</v>
      </c>
      <c r="AR58">
        <f t="shared" si="21"/>
        <v>41.640541200605171</v>
      </c>
      <c r="AS58">
        <f t="shared" si="22"/>
        <v>0.15354197123666183</v>
      </c>
      <c r="AT58">
        <f t="shared" si="23"/>
        <v>-0.32742050064662187</v>
      </c>
      <c r="AU58">
        <f t="shared" si="24"/>
        <v>-2.0933861454787883</v>
      </c>
      <c r="AX58">
        <f>AW2*AM58</f>
        <v>9.3428999999999984</v>
      </c>
      <c r="AY58">
        <f t="shared" si="25"/>
        <v>11.436286145478787</v>
      </c>
    </row>
    <row r="59" spans="5:52" x14ac:dyDescent="0.25">
      <c r="F59">
        <f t="shared" si="26"/>
        <v>58</v>
      </c>
      <c r="G59">
        <f t="shared" si="1"/>
        <v>1.0329949816986261</v>
      </c>
      <c r="H59">
        <f t="shared" si="27"/>
        <v>-2.7934585718399525E-3</v>
      </c>
      <c r="K59">
        <f t="shared" si="2"/>
        <v>1.803837639398212E-2</v>
      </c>
      <c r="L59">
        <f>ACOS(-J2*K59)</f>
        <v>1.5731328527412232</v>
      </c>
      <c r="N59">
        <f t="shared" si="3"/>
        <v>0.99983734818056391</v>
      </c>
      <c r="O59">
        <f t="shared" si="4"/>
        <v>2.7463945313208501E-2</v>
      </c>
      <c r="P59">
        <f>M2*N59*O59</f>
        <v>2.7231976685466289E-2</v>
      </c>
      <c r="Q59">
        <f t="shared" si="5"/>
        <v>2.7467399016116594E-2</v>
      </c>
      <c r="S59">
        <f t="shared" si="6"/>
        <v>1.8035442419241966E-2</v>
      </c>
      <c r="T59">
        <f>Q59*R2*S59</f>
        <v>6.3636163700922188E-5</v>
      </c>
      <c r="U59">
        <f>D2*E2*G2*(P59+T59)</f>
        <v>1059621.5613051716</v>
      </c>
      <c r="V59">
        <f t="shared" si="7"/>
        <v>1059.6215613051716</v>
      </c>
      <c r="W59" s="2">
        <v>23</v>
      </c>
      <c r="X59">
        <f t="shared" si="8"/>
        <v>397.21</v>
      </c>
      <c r="Y59" s="6">
        <f t="shared" si="9"/>
        <v>296.3</v>
      </c>
      <c r="Z59">
        <f t="shared" si="10"/>
        <v>2.3339947564661481</v>
      </c>
      <c r="AA59" s="2">
        <v>35</v>
      </c>
      <c r="AB59">
        <f t="shared" si="11"/>
        <v>604.44999999999993</v>
      </c>
      <c r="AC59" s="6">
        <f t="shared" si="0"/>
        <v>308.3</v>
      </c>
      <c r="AD59">
        <f t="shared" si="12"/>
        <v>4.3388295745269367</v>
      </c>
      <c r="AE59" s="8">
        <v>40</v>
      </c>
      <c r="AF59">
        <f t="shared" si="13"/>
        <v>0.4</v>
      </c>
      <c r="AG59" s="8">
        <v>90</v>
      </c>
      <c r="AH59">
        <f t="shared" si="14"/>
        <v>0.9</v>
      </c>
      <c r="AI59">
        <f t="shared" si="15"/>
        <v>1.9180635553151539</v>
      </c>
      <c r="AL59">
        <f t="shared" si="16"/>
        <v>798.00042098169342</v>
      </c>
      <c r="AM59">
        <v>15.9444</v>
      </c>
      <c r="AN59">
        <f t="shared" si="17"/>
        <v>1.9980440587218404E-2</v>
      </c>
      <c r="AO59" s="6">
        <f t="shared" si="18"/>
        <v>7693174893.707921</v>
      </c>
      <c r="AP59">
        <f t="shared" si="19"/>
        <v>9017892663.8373318</v>
      </c>
      <c r="AQ59">
        <f t="shared" si="20"/>
        <v>8355533778.7726269</v>
      </c>
      <c r="AR59">
        <f t="shared" si="21"/>
        <v>40.967182117322189</v>
      </c>
      <c r="AS59">
        <f t="shared" si="22"/>
        <v>0.14610815983085568</v>
      </c>
      <c r="AT59">
        <f t="shared" si="23"/>
        <v>-0.32302640520725512</v>
      </c>
      <c r="AU59">
        <f t="shared" si="24"/>
        <v>-1.9335196404694446</v>
      </c>
      <c r="AX59">
        <f>AW2*AM59</f>
        <v>11.16108</v>
      </c>
      <c r="AY59">
        <f t="shared" si="25"/>
        <v>13.094599640469445</v>
      </c>
    </row>
    <row r="60" spans="5:52" x14ac:dyDescent="0.25">
      <c r="E60" t="s">
        <v>6</v>
      </c>
      <c r="F60">
        <f t="shared" si="26"/>
        <v>59</v>
      </c>
      <c r="G60">
        <f t="shared" si="1"/>
        <v>1.0329948071665627</v>
      </c>
      <c r="H60">
        <f t="shared" si="27"/>
        <v>-2.6704805436627739E-3</v>
      </c>
      <c r="K60">
        <f t="shared" si="2"/>
        <v>1.8038373345605319E-2</v>
      </c>
      <c r="L60">
        <f>ACOS(-J2*K60)</f>
        <v>1.5731328523463637</v>
      </c>
      <c r="N60">
        <f t="shared" si="3"/>
        <v>0.99983734823552484</v>
      </c>
      <c r="O60">
        <f t="shared" si="4"/>
        <v>2.7463945306316729E-2</v>
      </c>
      <c r="P60">
        <f>M2*N60*O60</f>
        <v>2.7231976680129666E-2</v>
      </c>
      <c r="Q60">
        <f t="shared" si="5"/>
        <v>2.7467399009222224E-2</v>
      </c>
      <c r="S60">
        <f t="shared" si="6"/>
        <v>1.8035439372352396E-2</v>
      </c>
      <c r="T60">
        <f>Q60*R2*S60</f>
        <v>6.3636152934319666E-5</v>
      </c>
      <c r="U60">
        <f>D2*E2*G2*(P60+T60)</f>
        <v>1059621.5606800409</v>
      </c>
      <c r="V60">
        <f t="shared" si="7"/>
        <v>1059.6215606800408</v>
      </c>
      <c r="W60" s="2">
        <v>23</v>
      </c>
      <c r="X60">
        <f t="shared" si="8"/>
        <v>397.21</v>
      </c>
      <c r="Y60" s="6">
        <f t="shared" si="9"/>
        <v>296.3</v>
      </c>
      <c r="Z60">
        <f t="shared" si="10"/>
        <v>2.3339947564661481</v>
      </c>
      <c r="AA60" s="2">
        <v>36.5</v>
      </c>
      <c r="AB60">
        <f t="shared" si="11"/>
        <v>630.35500000000002</v>
      </c>
      <c r="AC60" s="6">
        <f t="shared" si="0"/>
        <v>309.8</v>
      </c>
      <c r="AD60">
        <f t="shared" si="12"/>
        <v>4.6726681185755528</v>
      </c>
      <c r="AE60" s="8">
        <v>25</v>
      </c>
      <c r="AF60">
        <f t="shared" si="13"/>
        <v>0.25</v>
      </c>
      <c r="AG60" s="8">
        <v>89</v>
      </c>
      <c r="AH60">
        <f t="shared" si="14"/>
        <v>0.89</v>
      </c>
      <c r="AI60">
        <f t="shared" si="15"/>
        <v>1.62271118144938</v>
      </c>
      <c r="AL60">
        <f t="shared" si="16"/>
        <v>798.00042051090782</v>
      </c>
      <c r="AM60">
        <v>14.115600000000001</v>
      </c>
      <c r="AN60">
        <f t="shared" si="17"/>
        <v>1.7688712483337664E-2</v>
      </c>
      <c r="AO60" s="6">
        <f t="shared" si="18"/>
        <v>7693174893.707921</v>
      </c>
      <c r="AP60">
        <f t="shared" si="19"/>
        <v>9194760846.2364063</v>
      </c>
      <c r="AQ60">
        <f t="shared" si="20"/>
        <v>8443967869.9721642</v>
      </c>
      <c r="AR60">
        <f t="shared" si="21"/>
        <v>41.400774466473521</v>
      </c>
      <c r="AS60">
        <f t="shared" si="22"/>
        <v>0.16166004610181192</v>
      </c>
      <c r="AT60">
        <f t="shared" si="23"/>
        <v>-0.32612023814749413</v>
      </c>
      <c r="AU60">
        <f t="shared" si="24"/>
        <v>-2.1826741975204578</v>
      </c>
      <c r="AX60">
        <f>AW2*AM60</f>
        <v>9.8809199999999997</v>
      </c>
      <c r="AY60">
        <f t="shared" si="25"/>
        <v>12.063594197520457</v>
      </c>
      <c r="AZ60">
        <f>SUM(AY33:AY60)/28</f>
        <v>11.9642485489961</v>
      </c>
    </row>
    <row r="61" spans="5:52" x14ac:dyDescent="0.25">
      <c r="F61">
        <f t="shared" si="26"/>
        <v>60</v>
      </c>
      <c r="G61">
        <f t="shared" si="1"/>
        <v>1.0329946296513606</v>
      </c>
      <c r="H61">
        <f t="shared" si="27"/>
        <v>-2.5475022740411419E-3</v>
      </c>
      <c r="K61">
        <f t="shared" si="2"/>
        <v>1.8038370245125019E-2</v>
      </c>
      <c r="L61">
        <f>ACOS(-J2*K61)</f>
        <v>1.5731328519447552</v>
      </c>
      <c r="N61">
        <f t="shared" si="3"/>
        <v>0.99983734829142523</v>
      </c>
      <c r="O61">
        <f t="shared" si="4"/>
        <v>2.7463945299307162E-2</v>
      </c>
      <c r="P61">
        <f>M2*N61*O61</f>
        <v>2.7231976674701831E-2</v>
      </c>
      <c r="Q61">
        <f t="shared" si="5"/>
        <v>2.746739900221001E-2</v>
      </c>
      <c r="S61">
        <f t="shared" si="6"/>
        <v>1.8035436273384747E-2</v>
      </c>
      <c r="T61">
        <f>Q61*R2*S61</f>
        <v>6.3636141983692095E-5</v>
      </c>
      <c r="U61">
        <f>D2*E2*G2*(P61+T61)</f>
        <v>1059621.5600442253</v>
      </c>
      <c r="V61">
        <f t="shared" si="7"/>
        <v>1059.6215600442254</v>
      </c>
      <c r="W61" s="2">
        <v>24</v>
      </c>
      <c r="X61">
        <f t="shared" si="8"/>
        <v>414.48</v>
      </c>
      <c r="Y61" s="6">
        <f t="shared" si="9"/>
        <v>297.3</v>
      </c>
      <c r="Z61">
        <f t="shared" si="10"/>
        <v>2.4624618961402045</v>
      </c>
      <c r="AA61" s="2">
        <v>36.5</v>
      </c>
      <c r="AB61">
        <f t="shared" si="11"/>
        <v>630.35500000000002</v>
      </c>
      <c r="AC61" s="6">
        <f t="shared" si="0"/>
        <v>309.8</v>
      </c>
      <c r="AD61">
        <f t="shared" si="12"/>
        <v>4.6726681185755528</v>
      </c>
      <c r="AE61" s="8">
        <v>30</v>
      </c>
      <c r="AF61">
        <f t="shared" si="13"/>
        <v>0.3</v>
      </c>
      <c r="AG61" s="8">
        <v>89</v>
      </c>
      <c r="AH61">
        <f t="shared" si="14"/>
        <v>0.89</v>
      </c>
      <c r="AI61">
        <f t="shared" si="15"/>
        <v>1.7966957615687238</v>
      </c>
      <c r="AL61">
        <f t="shared" si="16"/>
        <v>798.00042003207557</v>
      </c>
      <c r="AM61">
        <v>14.930999999999999</v>
      </c>
      <c r="AN61">
        <f t="shared" si="17"/>
        <v>1.8710516467397159E-2</v>
      </c>
      <c r="AO61" s="6">
        <f t="shared" si="18"/>
        <v>7797608001.4891062</v>
      </c>
      <c r="AP61">
        <f t="shared" si="19"/>
        <v>9194760846.2364063</v>
      </c>
      <c r="AQ61">
        <f t="shared" si="20"/>
        <v>8496184423.8627567</v>
      </c>
      <c r="AR61">
        <f t="shared" si="21"/>
        <v>41.656792230199095</v>
      </c>
      <c r="AS61">
        <f t="shared" si="22"/>
        <v>0.15234276745420394</v>
      </c>
      <c r="AT61">
        <f t="shared" si="23"/>
        <v>-0.32474080276901379</v>
      </c>
      <c r="AU61">
        <f t="shared" si="24"/>
        <v>-2.0608411843725847</v>
      </c>
      <c r="AX61">
        <f>AW2*AM61</f>
        <v>10.451699999999999</v>
      </c>
      <c r="AY61">
        <f t="shared" si="25"/>
        <v>12.512541184372584</v>
      </c>
    </row>
    <row r="62" spans="5:52" x14ac:dyDescent="0.25">
      <c r="F62">
        <f t="shared" si="26"/>
        <v>61</v>
      </c>
      <c r="G62">
        <f t="shared" si="1"/>
        <v>1.0329944491530363</v>
      </c>
      <c r="H62">
        <f t="shared" si="27"/>
        <v>-2.424523774093813E-3</v>
      </c>
      <c r="K62">
        <f t="shared" si="2"/>
        <v>1.8038367092541512E-2</v>
      </c>
      <c r="L62">
        <f>ACOS(-J2*K62)</f>
        <v>1.5731328515363976</v>
      </c>
      <c r="N62">
        <f t="shared" si="3"/>
        <v>0.99983734834826488</v>
      </c>
      <c r="O62">
        <f t="shared" si="4"/>
        <v>2.7463945292179798E-2</v>
      </c>
      <c r="P62">
        <f>M2*N62*O62</f>
        <v>2.7231976669182773E-2</v>
      </c>
      <c r="Q62">
        <f t="shared" si="5"/>
        <v>2.7467398995079956E-2</v>
      </c>
      <c r="S62">
        <f t="shared" si="6"/>
        <v>1.8035433122339305E-2</v>
      </c>
      <c r="T62">
        <f>Q62*R2*S62</f>
        <v>6.3636130849040491E-5</v>
      </c>
      <c r="U62">
        <f>D2*E2*G2*(P62+T62)</f>
        <v>1059621.5593977247</v>
      </c>
      <c r="V62">
        <f t="shared" si="7"/>
        <v>1059.6215593977247</v>
      </c>
      <c r="W62" s="2">
        <v>25</v>
      </c>
      <c r="X62">
        <f t="shared" si="8"/>
        <v>431.75</v>
      </c>
      <c r="Y62" s="6">
        <f t="shared" si="9"/>
        <v>298.3</v>
      </c>
      <c r="Z62">
        <f t="shared" si="10"/>
        <v>2.597066958624318</v>
      </c>
      <c r="AA62" s="2">
        <v>36</v>
      </c>
      <c r="AB62">
        <f t="shared" si="11"/>
        <v>621.72</v>
      </c>
      <c r="AC62" s="6">
        <f t="shared" si="0"/>
        <v>309.3</v>
      </c>
      <c r="AD62">
        <f t="shared" si="12"/>
        <v>4.5589921905329831</v>
      </c>
      <c r="AE62" s="8">
        <v>36</v>
      </c>
      <c r="AF62">
        <f t="shared" si="13"/>
        <v>0.36</v>
      </c>
      <c r="AG62" s="8">
        <v>94</v>
      </c>
      <c r="AH62">
        <f t="shared" si="14"/>
        <v>0.94</v>
      </c>
      <c r="AI62">
        <f t="shared" si="15"/>
        <v>2.0412400648493665</v>
      </c>
      <c r="AL62">
        <f t="shared" si="16"/>
        <v>798.00041954519622</v>
      </c>
      <c r="AM62">
        <v>14.248799999999999</v>
      </c>
      <c r="AN62">
        <f t="shared" si="17"/>
        <v>1.7855629710220963E-2</v>
      </c>
      <c r="AO62" s="6">
        <f t="shared" si="18"/>
        <v>7903100760.0574884</v>
      </c>
      <c r="AP62">
        <f t="shared" si="19"/>
        <v>9135518354.5049133</v>
      </c>
      <c r="AQ62">
        <f t="shared" si="20"/>
        <v>8519309557.2812004</v>
      </c>
      <c r="AR62">
        <f t="shared" si="21"/>
        <v>41.770174759349729</v>
      </c>
      <c r="AS62">
        <f t="shared" si="22"/>
        <v>0.13997923790004302</v>
      </c>
      <c r="AT62">
        <f t="shared" si="23"/>
        <v>-0.32589489989120168</v>
      </c>
      <c r="AU62">
        <f t="shared" si="24"/>
        <v>-1.9054935410625289</v>
      </c>
      <c r="AX62">
        <f>AW2*AM62</f>
        <v>9.9741599999999995</v>
      </c>
      <c r="AY62">
        <f t="shared" si="25"/>
        <v>11.879653541062527</v>
      </c>
    </row>
    <row r="63" spans="5:52" x14ac:dyDescent="0.25">
      <c r="F63">
        <f t="shared" si="26"/>
        <v>62</v>
      </c>
      <c r="G63">
        <f t="shared" si="1"/>
        <v>1.032994265671606</v>
      </c>
      <c r="H63">
        <f t="shared" si="27"/>
        <v>-2.3015450549395649E-3</v>
      </c>
      <c r="K63">
        <f t="shared" si="2"/>
        <v>1.8038363887855086E-2</v>
      </c>
      <c r="L63">
        <f>ACOS(-J2*K63)</f>
        <v>1.5731328511212912</v>
      </c>
      <c r="N63">
        <f t="shared" si="3"/>
        <v>0.99983734840604399</v>
      </c>
      <c r="O63">
        <f t="shared" si="4"/>
        <v>2.7463945284934645E-2</v>
      </c>
      <c r="P63">
        <f>M2*N63*O63</f>
        <v>2.7231976663572511E-2</v>
      </c>
      <c r="Q63">
        <f t="shared" si="5"/>
        <v>2.746739898783207E-2</v>
      </c>
      <c r="S63">
        <f t="shared" si="6"/>
        <v>1.8035429919216368E-2</v>
      </c>
      <c r="T63">
        <f>Q63*R2*S63</f>
        <v>6.363611953036595E-5</v>
      </c>
      <c r="U63">
        <f>D2*E2*G2*(P63+T63)</f>
        <v>1059621.5587405399</v>
      </c>
      <c r="V63">
        <f t="shared" si="7"/>
        <v>1059.62155874054</v>
      </c>
      <c r="W63" s="2">
        <v>23</v>
      </c>
      <c r="X63">
        <f t="shared" si="8"/>
        <v>397.21</v>
      </c>
      <c r="Y63" s="6">
        <f t="shared" si="9"/>
        <v>296.3</v>
      </c>
      <c r="Z63">
        <f t="shared" si="10"/>
        <v>2.3339947564661481</v>
      </c>
      <c r="AA63" s="2">
        <v>36.1</v>
      </c>
      <c r="AB63">
        <f t="shared" si="11"/>
        <v>623.447</v>
      </c>
      <c r="AC63" s="6">
        <f t="shared" si="0"/>
        <v>309.40000000000003</v>
      </c>
      <c r="AD63">
        <f t="shared" si="12"/>
        <v>4.5815331303736215</v>
      </c>
      <c r="AE63" s="8">
        <v>30</v>
      </c>
      <c r="AF63">
        <f t="shared" si="13"/>
        <v>0.3</v>
      </c>
      <c r="AG63" s="8">
        <v>88</v>
      </c>
      <c r="AH63">
        <f t="shared" si="14"/>
        <v>0.88</v>
      </c>
      <c r="AI63">
        <f t="shared" si="15"/>
        <v>1.7141876624011485</v>
      </c>
      <c r="AL63">
        <f t="shared" si="16"/>
        <v>798.00041905027081</v>
      </c>
      <c r="AM63">
        <v>18.6858</v>
      </c>
      <c r="AN63">
        <f t="shared" si="17"/>
        <v>2.3415777177458939E-2</v>
      </c>
      <c r="AO63" s="6">
        <f t="shared" si="18"/>
        <v>7693174893.707921</v>
      </c>
      <c r="AP63">
        <f t="shared" si="19"/>
        <v>9147343883.982111</v>
      </c>
      <c r="AQ63">
        <f t="shared" si="20"/>
        <v>8420259388.8450165</v>
      </c>
      <c r="AR63">
        <f t="shared" si="21"/>
        <v>41.28453178350712</v>
      </c>
      <c r="AS63">
        <f t="shared" si="22"/>
        <v>0.15670221446219679</v>
      </c>
      <c r="AT63">
        <f t="shared" si="23"/>
        <v>-0.31838870081043041</v>
      </c>
      <c r="AU63">
        <f t="shared" si="24"/>
        <v>-2.0597767143143728</v>
      </c>
      <c r="AX63">
        <f>AW2*AM63</f>
        <v>13.08006</v>
      </c>
      <c r="AY63">
        <f t="shared" si="25"/>
        <v>15.139836714314372</v>
      </c>
    </row>
    <row r="64" spans="5:52" x14ac:dyDescent="0.25">
      <c r="F64">
        <f t="shared" si="26"/>
        <v>63</v>
      </c>
      <c r="G64">
        <f t="shared" si="1"/>
        <v>1.0329940792070862</v>
      </c>
      <c r="H64">
        <f t="shared" si="27"/>
        <v>-2.1785661276971951E-3</v>
      </c>
      <c r="K64">
        <f t="shared" si="2"/>
        <v>1.8038360631066015E-2</v>
      </c>
      <c r="L64">
        <f>ACOS(-J2*K64)</f>
        <v>1.5731328506994358</v>
      </c>
      <c r="N64">
        <f t="shared" si="3"/>
        <v>0.99983734846476247</v>
      </c>
      <c r="O64">
        <f t="shared" si="4"/>
        <v>2.7463945277571691E-2</v>
      </c>
      <c r="P64">
        <f>M2*N64*O64</f>
        <v>2.7231976657871027E-2</v>
      </c>
      <c r="Q64">
        <f t="shared" si="5"/>
        <v>2.7467398980466337E-2</v>
      </c>
      <c r="S64">
        <f t="shared" si="6"/>
        <v>1.8035426664016203E-2</v>
      </c>
      <c r="T64">
        <f>Q64*R2*S64</f>
        <v>6.3636108027669342E-5</v>
      </c>
      <c r="U64">
        <f>D2*E2*G2*(P64+T64)</f>
        <v>1059621.5580726699</v>
      </c>
      <c r="V64">
        <f t="shared" si="7"/>
        <v>1059.6215580726698</v>
      </c>
      <c r="W64" s="2">
        <v>22.5</v>
      </c>
      <c r="X64">
        <f t="shared" si="8"/>
        <v>388.57499999999999</v>
      </c>
      <c r="Y64" s="6">
        <f t="shared" si="9"/>
        <v>295.8</v>
      </c>
      <c r="Z64">
        <f t="shared" si="10"/>
        <v>2.2719881109601614</v>
      </c>
      <c r="AA64" s="2">
        <v>35</v>
      </c>
      <c r="AB64">
        <f t="shared" si="11"/>
        <v>604.44999999999993</v>
      </c>
      <c r="AC64" s="6">
        <f t="shared" si="0"/>
        <v>308.3</v>
      </c>
      <c r="AD64">
        <f t="shared" si="12"/>
        <v>4.3388295745269367</v>
      </c>
      <c r="AE64" s="8">
        <v>37</v>
      </c>
      <c r="AF64">
        <f t="shared" si="13"/>
        <v>0.37</v>
      </c>
      <c r="AG64" s="8">
        <v>89</v>
      </c>
      <c r="AH64">
        <f t="shared" si="14"/>
        <v>0.89</v>
      </c>
      <c r="AI64">
        <f t="shared" si="15"/>
        <v>1.8137181806647551</v>
      </c>
      <c r="AL64">
        <f t="shared" si="16"/>
        <v>798.00041854729818</v>
      </c>
      <c r="AM64">
        <v>18.9864</v>
      </c>
      <c r="AN64">
        <f t="shared" si="17"/>
        <v>2.3792468723968042E-2</v>
      </c>
      <c r="AO64" s="6">
        <f t="shared" si="18"/>
        <v>7641353482.9750309</v>
      </c>
      <c r="AP64">
        <f t="shared" si="19"/>
        <v>9017892663.8373318</v>
      </c>
      <c r="AQ64">
        <f t="shared" si="20"/>
        <v>8329623073.4061813</v>
      </c>
      <c r="AR64">
        <f t="shared" si="21"/>
        <v>40.840141928910505</v>
      </c>
      <c r="AS64">
        <f t="shared" si="22"/>
        <v>0.15145590345749566</v>
      </c>
      <c r="AT64">
        <f t="shared" si="23"/>
        <v>-0.31788016722264312</v>
      </c>
      <c r="AU64">
        <f t="shared" si="24"/>
        <v>-1.9662416053110385</v>
      </c>
      <c r="AX64">
        <f>AW2*AM64</f>
        <v>13.290479999999999</v>
      </c>
      <c r="AY64">
        <f t="shared" si="25"/>
        <v>15.256721605311037</v>
      </c>
    </row>
    <row r="65" spans="6:51" x14ac:dyDescent="0.25">
      <c r="F65">
        <f t="shared" si="26"/>
        <v>64</v>
      </c>
      <c r="G65">
        <f t="shared" si="1"/>
        <v>1.0329938897594937</v>
      </c>
      <c r="H65">
        <f t="shared" si="27"/>
        <v>-2.0555870034855159E-3</v>
      </c>
      <c r="K65">
        <f t="shared" si="2"/>
        <v>1.8038357322174604E-2</v>
      </c>
      <c r="L65">
        <f>ACOS(-J2*K65)</f>
        <v>1.5731328502708315</v>
      </c>
      <c r="N65">
        <f t="shared" si="3"/>
        <v>0.9998373485244203</v>
      </c>
      <c r="O65">
        <f t="shared" si="4"/>
        <v>2.7463945270090946E-2</v>
      </c>
      <c r="P65">
        <f>M2*N65*O65</f>
        <v>2.7231976652078334E-2</v>
      </c>
      <c r="Q65">
        <f t="shared" si="5"/>
        <v>2.7467398972982771E-2</v>
      </c>
      <c r="S65">
        <f t="shared" si="6"/>
        <v>1.8035423356739119E-2</v>
      </c>
      <c r="T65">
        <f>Q65*R2*S65</f>
        <v>6.363609634095183E-5</v>
      </c>
      <c r="U65">
        <f>D2*E2*G2*(P65+T65)</f>
        <v>1059621.5573941153</v>
      </c>
      <c r="V65">
        <f t="shared" si="7"/>
        <v>1059.6215573941151</v>
      </c>
      <c r="W65" s="2">
        <v>23.5</v>
      </c>
      <c r="X65">
        <f t="shared" si="8"/>
        <v>405.84499999999997</v>
      </c>
      <c r="Y65" s="6">
        <f t="shared" si="9"/>
        <v>296.8</v>
      </c>
      <c r="Z65">
        <f t="shared" si="10"/>
        <v>2.3974761634350776</v>
      </c>
      <c r="AA65" s="2">
        <v>35.5</v>
      </c>
      <c r="AB65">
        <f t="shared" si="11"/>
        <v>613.08500000000004</v>
      </c>
      <c r="AC65" s="6">
        <f t="shared" si="0"/>
        <v>308.8</v>
      </c>
      <c r="AD65">
        <f t="shared" si="12"/>
        <v>4.4477270053696518</v>
      </c>
      <c r="AE65" s="8">
        <v>34</v>
      </c>
      <c r="AF65">
        <f t="shared" si="13"/>
        <v>0.34</v>
      </c>
      <c r="AG65" s="8">
        <v>86</v>
      </c>
      <c r="AH65">
        <f t="shared" si="14"/>
        <v>0.86</v>
      </c>
      <c r="AI65">
        <f t="shared" si="15"/>
        <v>1.7870283411899244</v>
      </c>
      <c r="AL65">
        <f t="shared" si="16"/>
        <v>798.00041803627903</v>
      </c>
      <c r="AM65">
        <v>17.4024</v>
      </c>
      <c r="AN65">
        <f t="shared" si="17"/>
        <v>2.1807507373021007E-2</v>
      </c>
      <c r="AO65" s="6">
        <f t="shared" si="18"/>
        <v>7745259436.8026133</v>
      </c>
      <c r="AP65">
        <f t="shared" si="19"/>
        <v>9076562602.615221</v>
      </c>
      <c r="AQ65">
        <f t="shared" si="20"/>
        <v>8410911019.7089176</v>
      </c>
      <c r="AR65">
        <f t="shared" si="21"/>
        <v>41.238696729632821</v>
      </c>
      <c r="AS65">
        <f t="shared" si="22"/>
        <v>0.15284830888468437</v>
      </c>
      <c r="AT65">
        <f t="shared" si="23"/>
        <v>-0.32055986504642164</v>
      </c>
      <c r="AU65">
        <f t="shared" si="24"/>
        <v>-2.0205737956175129</v>
      </c>
      <c r="AX65">
        <f>AW2*AM65</f>
        <v>12.18168</v>
      </c>
      <c r="AY65">
        <f t="shared" si="25"/>
        <v>14.202253795617512</v>
      </c>
    </row>
    <row r="66" spans="6:51" x14ac:dyDescent="0.25">
      <c r="F66">
        <f t="shared" si="26"/>
        <v>65</v>
      </c>
      <c r="G66">
        <f t="shared" si="1"/>
        <v>1.0329936973288458</v>
      </c>
      <c r="H66">
        <f t="shared" si="27"/>
        <v>-1.9326076934233635E-3</v>
      </c>
      <c r="K66">
        <f t="shared" si="2"/>
        <v>1.8038353961181152E-2</v>
      </c>
      <c r="L66">
        <f>ACOS(-J2*K66)</f>
        <v>1.5731328498354784</v>
      </c>
      <c r="N66">
        <f t="shared" si="3"/>
        <v>0.9998373485850176</v>
      </c>
      <c r="O66">
        <f t="shared" si="4"/>
        <v>2.7463945262492413E-2</v>
      </c>
      <c r="P66">
        <f>M2*N66*O66</f>
        <v>2.7231976646194429E-2</v>
      </c>
      <c r="Q66">
        <f t="shared" si="5"/>
        <v>2.7467398965381369E-2</v>
      </c>
      <c r="S66">
        <f t="shared" si="6"/>
        <v>1.8035419997385411E-2</v>
      </c>
      <c r="T66">
        <f>Q66*R2*S66</f>
        <v>6.3636084470214405E-5</v>
      </c>
      <c r="U66">
        <f>D2*E2*G2*(P66+T66)</f>
        <v>1059621.5567048762</v>
      </c>
      <c r="V66">
        <f t="shared" si="7"/>
        <v>1059.6215567048762</v>
      </c>
      <c r="W66" s="2">
        <v>24.5</v>
      </c>
      <c r="X66">
        <f t="shared" si="8"/>
        <v>423.11500000000001</v>
      </c>
      <c r="Y66" s="6">
        <f t="shared" si="9"/>
        <v>297.8</v>
      </c>
      <c r="Z66">
        <f t="shared" si="10"/>
        <v>2.5289819903542559</v>
      </c>
      <c r="AA66" s="2">
        <v>35</v>
      </c>
      <c r="AB66">
        <f t="shared" si="11"/>
        <v>604.44999999999993</v>
      </c>
      <c r="AC66" s="6">
        <f t="shared" ref="AC66:AC129" si="28">AA66+273.3</f>
        <v>308.3</v>
      </c>
      <c r="AD66">
        <f t="shared" si="12"/>
        <v>4.3388295745269367</v>
      </c>
      <c r="AE66" s="8">
        <v>36</v>
      </c>
      <c r="AF66">
        <f t="shared" si="13"/>
        <v>0.36</v>
      </c>
      <c r="AG66" s="8">
        <v>86</v>
      </c>
      <c r="AH66">
        <f t="shared" si="14"/>
        <v>0.86</v>
      </c>
      <c r="AI66">
        <f t="shared" si="15"/>
        <v>1.8684515792671785</v>
      </c>
      <c r="AL66">
        <f t="shared" si="16"/>
        <v>798.00041751721346</v>
      </c>
      <c r="AM66">
        <v>14.835599999999999</v>
      </c>
      <c r="AN66">
        <f t="shared" si="17"/>
        <v>1.8590967716730529E-2</v>
      </c>
      <c r="AO66" s="6">
        <f t="shared" si="18"/>
        <v>7850221478.4973993</v>
      </c>
      <c r="AP66">
        <f t="shared" si="19"/>
        <v>9017892663.8373318</v>
      </c>
      <c r="AQ66">
        <f t="shared" si="20"/>
        <v>8434057071.167366</v>
      </c>
      <c r="AR66">
        <f t="shared" si="21"/>
        <v>41.352181819933598</v>
      </c>
      <c r="AS66">
        <f t="shared" si="22"/>
        <v>0.14863215799503643</v>
      </c>
      <c r="AT66">
        <f t="shared" si="23"/>
        <v>-0.32490219358241379</v>
      </c>
      <c r="AU66">
        <f t="shared" si="24"/>
        <v>-1.9969346629869476</v>
      </c>
      <c r="AX66">
        <f>AW2*AM66</f>
        <v>10.384919999999999</v>
      </c>
      <c r="AY66">
        <f t="shared" si="25"/>
        <v>12.381854662986946</v>
      </c>
    </row>
    <row r="67" spans="6:51" x14ac:dyDescent="0.25">
      <c r="F67">
        <f t="shared" si="26"/>
        <v>66</v>
      </c>
      <c r="G67">
        <f t="shared" ref="G67:G130" si="29">(1+(0.033*COS(2*22/7*F67/365*(22/7)/180)))</f>
        <v>1.0329935019151597</v>
      </c>
      <c r="H67">
        <f t="shared" si="27"/>
        <v>-1.8096282086295843E-3</v>
      </c>
      <c r="K67">
        <f t="shared" ref="K67:K130" si="30">TAN(G67*(22/7)/180)</f>
        <v>1.8038350548085953E-2</v>
      </c>
      <c r="L67">
        <f>ACOS(-J2*K67)</f>
        <v>1.5731328493933765</v>
      </c>
      <c r="N67">
        <f t="shared" ref="N67:N130" si="31">COS(G67*(22/7)/180)</f>
        <v>0.99983734864655416</v>
      </c>
      <c r="O67">
        <f t="shared" ref="O67:O130" si="32">SIN(L67*(22/7)/180)</f>
        <v>2.7463945254776082E-2</v>
      </c>
      <c r="P67">
        <f>M2*N67*O67</f>
        <v>2.7231976640219306E-2</v>
      </c>
      <c r="Q67">
        <f t="shared" ref="Q67:Q130" si="33">(22/7*L67)/180</f>
        <v>2.7467398957662127E-2</v>
      </c>
      <c r="S67">
        <f t="shared" ref="S67:S130" si="34">SIN(G67*(22/7)/180)</f>
        <v>1.8035416585955377E-2</v>
      </c>
      <c r="T67">
        <f>Q67*R2*S67</f>
        <v>6.363607241545815E-5</v>
      </c>
      <c r="U67">
        <f>D2*E2*G2*(P67+T67)</f>
        <v>1059621.5560049526</v>
      </c>
      <c r="V67">
        <f t="shared" ref="V67:V130" si="35">U67/1000</f>
        <v>1059.6215560049527</v>
      </c>
      <c r="W67" s="2">
        <v>24</v>
      </c>
      <c r="X67">
        <f t="shared" ref="X67:X130" si="36">W67*17.27</f>
        <v>414.48</v>
      </c>
      <c r="Y67" s="6">
        <f t="shared" ref="Y67:Y130" si="37">W67+273.3</f>
        <v>297.3</v>
      </c>
      <c r="Z67">
        <f t="shared" ref="Z67:Z130" si="38">0.6108*EXP(X67/Y67)</f>
        <v>2.4624618961402045</v>
      </c>
      <c r="AA67" s="2">
        <v>36.5</v>
      </c>
      <c r="AB67">
        <f t="shared" ref="AB67:AB130" si="39">17.27*AA67</f>
        <v>630.35500000000002</v>
      </c>
      <c r="AC67" s="6">
        <f t="shared" si="28"/>
        <v>309.8</v>
      </c>
      <c r="AD67">
        <f t="shared" ref="AD67:AD130" si="40">0.6108*EXP(AB67/AC67)</f>
        <v>4.6726681185755528</v>
      </c>
      <c r="AE67" s="8">
        <v>11</v>
      </c>
      <c r="AF67">
        <f t="shared" ref="AF67:AF130" si="41">AE67/100</f>
        <v>0.11</v>
      </c>
      <c r="AG67" s="8">
        <v>88</v>
      </c>
      <c r="AH67">
        <f t="shared" ref="AH67:AH130" si="42">AG67/100</f>
        <v>0.88</v>
      </c>
      <c r="AI67">
        <f t="shared" ref="AI67:AI130" si="43">((Z67*(AH67)+AD67*(AF67))/2)</f>
        <v>1.3404799808233454</v>
      </c>
      <c r="AL67">
        <f t="shared" ref="AL67:AL130" si="44">(0.75+(2*EXP(-5)*(0.23)))*V67</f>
        <v>798.00041699010148</v>
      </c>
      <c r="AM67">
        <v>16.172228571428573</v>
      </c>
      <c r="AN67">
        <f t="shared" ref="AN67:AN130" si="45">AM67/AL67</f>
        <v>2.0265940000917537E-2</v>
      </c>
      <c r="AO67" s="6">
        <f t="shared" ref="AO67:AO130" si="46">(W67+273.16)^4</f>
        <v>7797608001.4891062</v>
      </c>
      <c r="AP67">
        <f t="shared" ref="AP67:AP130" si="47">(AA67+273.16)^4</f>
        <v>9194760846.2364063</v>
      </c>
      <c r="AQ67">
        <f t="shared" ref="AQ67:AQ130" si="48">(AO67+AP67)/2</f>
        <v>8496184423.8627567</v>
      </c>
      <c r="AR67">
        <f t="shared" ref="AR67:AR130" si="49">4.903*10^-9*AQ67</f>
        <v>41.656792230199095</v>
      </c>
      <c r="AS67">
        <f t="shared" ref="AS67:AS130" si="50">(0.34-(0.14*SQRT(AI67)))</f>
        <v>0.17790926114013311</v>
      </c>
      <c r="AT67">
        <f t="shared" ref="AT67:AT130" si="51">(1.35*(AN67)-0.35)</f>
        <v>-0.32264098099876132</v>
      </c>
      <c r="AU67">
        <f t="shared" ref="AU67:AU130" si="52">AR67*AS67*AT67</f>
        <v>-2.3911339718898335</v>
      </c>
      <c r="AX67">
        <f>AW2*AM67</f>
        <v>11.32056</v>
      </c>
      <c r="AY67">
        <f t="shared" ref="AY67:AY130" si="53">(AX67-AU67)</f>
        <v>13.711693971889833</v>
      </c>
    </row>
    <row r="68" spans="6:51" x14ac:dyDescent="0.25">
      <c r="F68">
        <f t="shared" ref="F68:F131" si="54">F67+1</f>
        <v>67</v>
      </c>
      <c r="G68">
        <f t="shared" si="29"/>
        <v>1.0329933035184533</v>
      </c>
      <c r="H68">
        <f t="shared" ref="H68:H131" si="55">0.409*SIN((22/7)/180*(2*F68*(22/7)/365-(1.39)))</f>
        <v>-1.686648560223047E-3</v>
      </c>
      <c r="K68">
        <f t="shared" si="30"/>
        <v>1.8038347082889334E-2</v>
      </c>
      <c r="L68">
        <f>ACOS(-J2*K68)</f>
        <v>1.573132848944526</v>
      </c>
      <c r="N68">
        <f t="shared" si="31"/>
        <v>0.99983734870903007</v>
      </c>
      <c r="O68">
        <f t="shared" si="32"/>
        <v>2.7463945246941963E-2</v>
      </c>
      <c r="P68">
        <f>M2*N68*O68</f>
        <v>2.7231976634152978E-2</v>
      </c>
      <c r="Q68">
        <f t="shared" si="33"/>
        <v>2.7467398949825052E-2</v>
      </c>
      <c r="S68">
        <f t="shared" si="34"/>
        <v>1.8035413122449339E-2</v>
      </c>
      <c r="T68">
        <f>Q68*R2*S68</f>
        <v>6.3636060176684191E-5</v>
      </c>
      <c r="U68">
        <f>D2*E2*G2*(P68+T68)</f>
        <v>1059621.5552943447</v>
      </c>
      <c r="V68">
        <f t="shared" si="35"/>
        <v>1059.6215552943447</v>
      </c>
      <c r="W68" s="2">
        <v>23.5</v>
      </c>
      <c r="X68">
        <f t="shared" si="36"/>
        <v>405.84499999999997</v>
      </c>
      <c r="Y68" s="6">
        <f t="shared" si="37"/>
        <v>296.8</v>
      </c>
      <c r="Z68">
        <f t="shared" si="38"/>
        <v>2.3974761634350776</v>
      </c>
      <c r="AA68" s="2">
        <v>36</v>
      </c>
      <c r="AB68">
        <f t="shared" si="39"/>
        <v>621.72</v>
      </c>
      <c r="AC68" s="6">
        <f t="shared" si="28"/>
        <v>309.3</v>
      </c>
      <c r="AD68">
        <f t="shared" si="40"/>
        <v>4.5589921905329831</v>
      </c>
      <c r="AE68" s="8">
        <v>22</v>
      </c>
      <c r="AF68">
        <f t="shared" si="41"/>
        <v>0.22</v>
      </c>
      <c r="AG68" s="8">
        <v>86</v>
      </c>
      <c r="AH68">
        <f t="shared" si="42"/>
        <v>0.86</v>
      </c>
      <c r="AI68">
        <f t="shared" si="43"/>
        <v>1.5324038912357116</v>
      </c>
      <c r="AL68">
        <f t="shared" si="44"/>
        <v>798.00041645494298</v>
      </c>
      <c r="AM68">
        <v>19.081800000000001</v>
      </c>
      <c r="AN68">
        <f t="shared" si="45"/>
        <v>2.3912017596142952E-2</v>
      </c>
      <c r="AO68" s="6">
        <f t="shared" si="46"/>
        <v>7745259436.8026133</v>
      </c>
      <c r="AP68">
        <f t="shared" si="47"/>
        <v>9135518354.5049133</v>
      </c>
      <c r="AQ68">
        <f t="shared" si="48"/>
        <v>8440388895.6537628</v>
      </c>
      <c r="AR68">
        <f t="shared" si="49"/>
        <v>41.383226755390403</v>
      </c>
      <c r="AS68">
        <f t="shared" si="50"/>
        <v>0.16669357695624795</v>
      </c>
      <c r="AT68">
        <f t="shared" si="51"/>
        <v>-0.317718776245207</v>
      </c>
      <c r="AU68">
        <f t="shared" si="52"/>
        <v>-2.191725182927406</v>
      </c>
      <c r="AX68">
        <f>AW2*AM68</f>
        <v>13.35726</v>
      </c>
      <c r="AY68">
        <f t="shared" si="53"/>
        <v>15.548985182927407</v>
      </c>
    </row>
    <row r="69" spans="6:51" x14ac:dyDescent="0.25">
      <c r="F69">
        <f t="shared" si="54"/>
        <v>68</v>
      </c>
      <c r="G69">
        <f t="shared" si="29"/>
        <v>1.0329931021387444</v>
      </c>
      <c r="H69">
        <f t="shared" si="55"/>
        <v>-1.5636687593226289E-3</v>
      </c>
      <c r="K69">
        <f t="shared" si="30"/>
        <v>1.8038343565591589E-2</v>
      </c>
      <c r="L69">
        <f>ACOS(-J2*K69)</f>
        <v>1.5731328484889266</v>
      </c>
      <c r="N69">
        <f t="shared" si="31"/>
        <v>0.99983734877244534</v>
      </c>
      <c r="O69">
        <f t="shared" si="32"/>
        <v>2.746394523899006E-2</v>
      </c>
      <c r="P69">
        <f>M2*N69*O69</f>
        <v>2.7231976627995445E-2</v>
      </c>
      <c r="Q69">
        <f t="shared" si="33"/>
        <v>2.7467398941870148E-2</v>
      </c>
      <c r="S69">
        <f t="shared" si="34"/>
        <v>1.8035409606867593E-2</v>
      </c>
      <c r="T69">
        <f>Q69*R2*S69</f>
        <v>6.3636047753893584E-5</v>
      </c>
      <c r="U69">
        <f>D2*E2*G2*(P69+T69)</f>
        <v>1059621.5545730523</v>
      </c>
      <c r="V69">
        <f t="shared" si="35"/>
        <v>1059.6215545730524</v>
      </c>
      <c r="W69" s="2">
        <v>26</v>
      </c>
      <c r="X69">
        <f t="shared" si="36"/>
        <v>449.02</v>
      </c>
      <c r="Y69" s="6">
        <f t="shared" si="37"/>
        <v>299.3</v>
      </c>
      <c r="Z69">
        <f t="shared" si="38"/>
        <v>2.7380559832185698</v>
      </c>
      <c r="AA69" s="2">
        <v>35</v>
      </c>
      <c r="AB69">
        <f t="shared" si="39"/>
        <v>604.44999999999993</v>
      </c>
      <c r="AC69" s="6">
        <f t="shared" si="28"/>
        <v>308.3</v>
      </c>
      <c r="AD69">
        <f t="shared" si="40"/>
        <v>4.3388295745269367</v>
      </c>
      <c r="AE69" s="8">
        <v>27</v>
      </c>
      <c r="AF69">
        <f t="shared" si="41"/>
        <v>0.27</v>
      </c>
      <c r="AG69" s="8">
        <v>86</v>
      </c>
      <c r="AH69">
        <f t="shared" si="42"/>
        <v>0.86</v>
      </c>
      <c r="AI69">
        <f t="shared" si="43"/>
        <v>1.7631060653451214</v>
      </c>
      <c r="AL69">
        <f t="shared" si="44"/>
        <v>798.00041591173817</v>
      </c>
      <c r="AM69">
        <v>16.075800000000001</v>
      </c>
      <c r="AN69">
        <f t="shared" si="45"/>
        <v>2.0145102282475558E-2</v>
      </c>
      <c r="AO69" s="6">
        <f t="shared" si="46"/>
        <v>8009660313.2530737</v>
      </c>
      <c r="AP69">
        <f t="shared" si="47"/>
        <v>9017892663.8373318</v>
      </c>
      <c r="AQ69">
        <f t="shared" si="48"/>
        <v>8513776488.5452023</v>
      </c>
      <c r="AR69">
        <f t="shared" si="49"/>
        <v>41.74304612333713</v>
      </c>
      <c r="AS69">
        <f t="shared" si="50"/>
        <v>0.15410519404576045</v>
      </c>
      <c r="AT69">
        <f t="shared" si="51"/>
        <v>-0.32280411191865799</v>
      </c>
      <c r="AU69">
        <f t="shared" si="52"/>
        <v>-2.0765408191849715</v>
      </c>
      <c r="AX69">
        <f>AW2*AM69</f>
        <v>11.25306</v>
      </c>
      <c r="AY69">
        <f t="shared" si="53"/>
        <v>13.329600819184972</v>
      </c>
    </row>
    <row r="70" spans="6:51" x14ac:dyDescent="0.25">
      <c r="F70">
        <f t="shared" si="54"/>
        <v>69</v>
      </c>
      <c r="G70">
        <f t="shared" si="29"/>
        <v>1.0329928977760512</v>
      </c>
      <c r="H70">
        <f t="shared" si="55"/>
        <v>-1.4406888170472257E-3</v>
      </c>
      <c r="K70">
        <f t="shared" si="30"/>
        <v>1.8038339996193052E-2</v>
      </c>
      <c r="L70">
        <f>ACOS(-J2*K70)</f>
        <v>1.5731328480265785</v>
      </c>
      <c r="N70">
        <f t="shared" si="31"/>
        <v>0.99983734883679998</v>
      </c>
      <c r="O70">
        <f t="shared" si="32"/>
        <v>2.7463945230920359E-2</v>
      </c>
      <c r="P70">
        <f>M2*N70*O70</f>
        <v>2.723197662174669E-2</v>
      </c>
      <c r="Q70">
        <f t="shared" si="33"/>
        <v>2.7467398933797401E-2</v>
      </c>
      <c r="S70">
        <f t="shared" si="34"/>
        <v>1.8035406039210472E-2</v>
      </c>
      <c r="T70">
        <f>Q70*R2*S70</f>
        <v>6.3636035147087482E-5</v>
      </c>
      <c r="U70">
        <f>D2*E2*G2*(P70+T70)</f>
        <v>1059621.5538410756</v>
      </c>
      <c r="V70">
        <f t="shared" si="35"/>
        <v>1059.6215538410756</v>
      </c>
      <c r="W70" s="2">
        <v>25</v>
      </c>
      <c r="X70">
        <f t="shared" si="36"/>
        <v>431.75</v>
      </c>
      <c r="Y70" s="6">
        <f t="shared" si="37"/>
        <v>298.3</v>
      </c>
      <c r="Z70">
        <f t="shared" si="38"/>
        <v>2.597066958624318</v>
      </c>
      <c r="AA70" s="2">
        <v>35.200000000000003</v>
      </c>
      <c r="AB70">
        <f t="shared" si="39"/>
        <v>607.904</v>
      </c>
      <c r="AC70" s="6">
        <f t="shared" si="28"/>
        <v>308.5</v>
      </c>
      <c r="AD70">
        <f t="shared" si="40"/>
        <v>4.3821071424005176</v>
      </c>
      <c r="AE70" s="8">
        <v>26</v>
      </c>
      <c r="AF70">
        <f t="shared" si="41"/>
        <v>0.26</v>
      </c>
      <c r="AG70" s="8">
        <v>86</v>
      </c>
      <c r="AH70">
        <f t="shared" si="42"/>
        <v>0.86</v>
      </c>
      <c r="AI70">
        <f t="shared" si="43"/>
        <v>1.6864127207205242</v>
      </c>
      <c r="AL70">
        <f t="shared" si="44"/>
        <v>798.00041536048684</v>
      </c>
      <c r="AM70">
        <v>13.024800000000001</v>
      </c>
      <c r="AN70">
        <f t="shared" si="45"/>
        <v>1.6321796015752961E-2</v>
      </c>
      <c r="AO70" s="6">
        <f t="shared" si="46"/>
        <v>7903100760.0574884</v>
      </c>
      <c r="AP70">
        <f t="shared" si="47"/>
        <v>9041326401.0233898</v>
      </c>
      <c r="AQ70">
        <f t="shared" si="48"/>
        <v>8472213580.5404396</v>
      </c>
      <c r="AR70">
        <f t="shared" si="49"/>
        <v>41.539263185389778</v>
      </c>
      <c r="AS70">
        <f t="shared" si="50"/>
        <v>0.1581932638043291</v>
      </c>
      <c r="AT70">
        <f t="shared" si="51"/>
        <v>-0.3279655753787335</v>
      </c>
      <c r="AU70">
        <f t="shared" si="52"/>
        <v>-2.1551377589784639</v>
      </c>
      <c r="AX70">
        <f>AW2*AM70</f>
        <v>9.1173599999999997</v>
      </c>
      <c r="AY70">
        <f t="shared" si="53"/>
        <v>11.272497758978464</v>
      </c>
    </row>
    <row r="71" spans="6:51" x14ac:dyDescent="0.25">
      <c r="F71">
        <f t="shared" si="54"/>
        <v>70</v>
      </c>
      <c r="G71">
        <f t="shared" si="29"/>
        <v>1.0329926904303921</v>
      </c>
      <c r="H71">
        <f t="shared" si="55"/>
        <v>-1.3177087445157465E-3</v>
      </c>
      <c r="K71">
        <f t="shared" si="30"/>
        <v>1.8038336374694035E-2</v>
      </c>
      <c r="L71">
        <f>ACOS(-J2*K71)</f>
        <v>1.573132847557482</v>
      </c>
      <c r="N71">
        <f t="shared" si="31"/>
        <v>0.99983734890209386</v>
      </c>
      <c r="O71">
        <f t="shared" si="32"/>
        <v>2.7463945222732874E-2</v>
      </c>
      <c r="P71">
        <f>M2*N71*O71</f>
        <v>2.7231976615406731E-2</v>
      </c>
      <c r="Q71">
        <f t="shared" si="33"/>
        <v>2.7467398925606828E-2</v>
      </c>
      <c r="S71">
        <f t="shared" si="34"/>
        <v>1.8035402419478291E-2</v>
      </c>
      <c r="T71">
        <f>Q71*R2*S71</f>
        <v>6.363602235626705E-5</v>
      </c>
      <c r="U71">
        <f>D2*E2*G2*(P71+T71)</f>
        <v>1059621.5530984146</v>
      </c>
      <c r="V71">
        <f t="shared" si="35"/>
        <v>1059.6215530984146</v>
      </c>
      <c r="W71" s="2">
        <v>22</v>
      </c>
      <c r="X71">
        <f t="shared" si="36"/>
        <v>379.94</v>
      </c>
      <c r="Y71" s="6">
        <f t="shared" si="37"/>
        <v>295.3</v>
      </c>
      <c r="Z71">
        <f t="shared" si="38"/>
        <v>2.2114271288940266</v>
      </c>
      <c r="AA71" s="2">
        <v>35.5</v>
      </c>
      <c r="AB71">
        <f t="shared" si="39"/>
        <v>613.08500000000004</v>
      </c>
      <c r="AC71" s="6">
        <f t="shared" si="28"/>
        <v>308.8</v>
      </c>
      <c r="AD71">
        <f t="shared" si="40"/>
        <v>4.4477270053696518</v>
      </c>
      <c r="AE71" s="8">
        <v>20</v>
      </c>
      <c r="AF71">
        <f t="shared" si="41"/>
        <v>0.2</v>
      </c>
      <c r="AG71" s="8">
        <v>82</v>
      </c>
      <c r="AH71">
        <f t="shared" si="42"/>
        <v>0.82</v>
      </c>
      <c r="AI71">
        <f t="shared" si="43"/>
        <v>1.3514578233835162</v>
      </c>
      <c r="AL71">
        <f t="shared" si="44"/>
        <v>798.00041480118921</v>
      </c>
      <c r="AM71">
        <v>16.511289795918369</v>
      </c>
      <c r="AN71">
        <f t="shared" si="45"/>
        <v>2.0690828588142939E-2</v>
      </c>
      <c r="AO71" s="6">
        <f t="shared" si="46"/>
        <v>7589794316.8739386</v>
      </c>
      <c r="AP71">
        <f t="shared" si="47"/>
        <v>9076562602.615221</v>
      </c>
      <c r="AQ71">
        <f t="shared" si="48"/>
        <v>8333178459.7445793</v>
      </c>
      <c r="AR71">
        <f t="shared" si="49"/>
        <v>40.857573988127676</v>
      </c>
      <c r="AS71">
        <f t="shared" si="50"/>
        <v>0.17724689453556683</v>
      </c>
      <c r="AT71">
        <f t="shared" si="51"/>
        <v>-0.32206738140600699</v>
      </c>
      <c r="AU71">
        <f t="shared" si="52"/>
        <v>-2.3323727185932217</v>
      </c>
      <c r="AX71">
        <f>AW2*AM71</f>
        <v>11.557902857142858</v>
      </c>
      <c r="AY71">
        <f t="shared" si="53"/>
        <v>13.89027557573608</v>
      </c>
    </row>
    <row r="72" spans="6:51" x14ac:dyDescent="0.25">
      <c r="F72">
        <f t="shared" si="54"/>
        <v>71</v>
      </c>
      <c r="G72">
        <f t="shared" si="29"/>
        <v>1.032992480101786</v>
      </c>
      <c r="H72">
        <f t="shared" si="55"/>
        <v>-1.1947285528471064E-3</v>
      </c>
      <c r="K72">
        <f t="shared" si="30"/>
        <v>1.8038332701094867E-2</v>
      </c>
      <c r="L72">
        <f>ACOS(-J2*K72)</f>
        <v>1.5731328470816366</v>
      </c>
      <c r="N72">
        <f t="shared" si="31"/>
        <v>0.99983734896832721</v>
      </c>
      <c r="O72">
        <f t="shared" si="32"/>
        <v>2.7463945214427594E-2</v>
      </c>
      <c r="P72">
        <f>M2*N72*O72</f>
        <v>2.7231976608975555E-2</v>
      </c>
      <c r="Q72">
        <f t="shared" si="33"/>
        <v>2.7467398917298415E-2</v>
      </c>
      <c r="S72">
        <f t="shared" si="34"/>
        <v>1.8035398747671377E-2</v>
      </c>
      <c r="T72">
        <f>Q72*R2*S72</f>
        <v>6.3636009381433373E-5</v>
      </c>
      <c r="U72">
        <f>D2*E2*G2*(P72+T72)</f>
        <v>1059621.5523450689</v>
      </c>
      <c r="V72">
        <f t="shared" si="35"/>
        <v>1059.6215523450689</v>
      </c>
      <c r="W72" s="2">
        <v>23.5</v>
      </c>
      <c r="X72">
        <f t="shared" si="36"/>
        <v>405.84499999999997</v>
      </c>
      <c r="Y72" s="6">
        <f t="shared" si="37"/>
        <v>296.8</v>
      </c>
      <c r="Z72">
        <f t="shared" si="38"/>
        <v>2.3974761634350776</v>
      </c>
      <c r="AA72" s="2">
        <v>34</v>
      </c>
      <c r="AB72">
        <f t="shared" si="39"/>
        <v>587.17999999999995</v>
      </c>
      <c r="AC72" s="6">
        <f t="shared" si="28"/>
        <v>307.3</v>
      </c>
      <c r="AD72">
        <f t="shared" si="40"/>
        <v>4.1279690380750855</v>
      </c>
      <c r="AE72" s="8">
        <v>24</v>
      </c>
      <c r="AF72">
        <f t="shared" si="41"/>
        <v>0.24</v>
      </c>
      <c r="AG72" s="8">
        <v>89</v>
      </c>
      <c r="AH72">
        <f t="shared" si="42"/>
        <v>0.89</v>
      </c>
      <c r="AI72">
        <f t="shared" si="43"/>
        <v>1.5622331772976199</v>
      </c>
      <c r="AL72">
        <f t="shared" si="44"/>
        <v>798.00041423384505</v>
      </c>
      <c r="AM72">
        <v>15.3162</v>
      </c>
      <c r="AN72">
        <f t="shared" si="45"/>
        <v>1.9193223119695974E-2</v>
      </c>
      <c r="AO72" s="6">
        <f t="shared" si="46"/>
        <v>7745259436.8026133</v>
      </c>
      <c r="AP72">
        <f t="shared" si="47"/>
        <v>8901406526.1969452</v>
      </c>
      <c r="AQ72">
        <f t="shared" si="48"/>
        <v>8323332981.4997787</v>
      </c>
      <c r="AR72">
        <f t="shared" si="49"/>
        <v>40.809301608293417</v>
      </c>
      <c r="AS72">
        <f t="shared" si="50"/>
        <v>0.16501494270928918</v>
      </c>
      <c r="AT72">
        <f t="shared" si="51"/>
        <v>-0.32408914878841039</v>
      </c>
      <c r="AU72">
        <f t="shared" si="52"/>
        <v>-2.1824631805042789</v>
      </c>
      <c r="AX72">
        <f>AW2*AM72</f>
        <v>10.72134</v>
      </c>
      <c r="AY72">
        <f t="shared" si="53"/>
        <v>12.903803180504278</v>
      </c>
    </row>
    <row r="73" spans="6:51" x14ac:dyDescent="0.25">
      <c r="F73">
        <f t="shared" si="54"/>
        <v>72</v>
      </c>
      <c r="G73">
        <f t="shared" si="29"/>
        <v>1.032992266790252</v>
      </c>
      <c r="H73">
        <f t="shared" si="55"/>
        <v>-1.0717482531602382E-3</v>
      </c>
      <c r="K73">
        <f t="shared" si="30"/>
        <v>1.8038328975395888E-2</v>
      </c>
      <c r="L73">
        <f>ACOS(-J2*K73)</f>
        <v>1.5731328465990428</v>
      </c>
      <c r="N73">
        <f t="shared" si="31"/>
        <v>0.99983734903549981</v>
      </c>
      <c r="O73">
        <f t="shared" si="32"/>
        <v>2.746394520600454E-2</v>
      </c>
      <c r="P73">
        <f>M2*N73*O73</f>
        <v>2.7231976602453186E-2</v>
      </c>
      <c r="Q73">
        <f t="shared" si="33"/>
        <v>2.7467398908872179E-2</v>
      </c>
      <c r="S73">
        <f t="shared" si="34"/>
        <v>1.803539502379007E-2</v>
      </c>
      <c r="T73">
        <f>Q73*R2*S73</f>
        <v>6.3635996222587723E-5</v>
      </c>
      <c r="U73">
        <f>D2*E2*G2*(P73+T73)</f>
        <v>1059621.55158104</v>
      </c>
      <c r="V73">
        <f t="shared" si="35"/>
        <v>1059.62155158104</v>
      </c>
      <c r="W73" s="2">
        <v>23.5</v>
      </c>
      <c r="X73">
        <f t="shared" si="36"/>
        <v>405.84499999999997</v>
      </c>
      <c r="Y73" s="6">
        <f t="shared" si="37"/>
        <v>296.8</v>
      </c>
      <c r="Z73">
        <f t="shared" si="38"/>
        <v>2.3974761634350776</v>
      </c>
      <c r="AA73" s="2">
        <v>35</v>
      </c>
      <c r="AB73">
        <f t="shared" si="39"/>
        <v>604.44999999999993</v>
      </c>
      <c r="AC73" s="6">
        <f t="shared" si="28"/>
        <v>308.3</v>
      </c>
      <c r="AD73">
        <f t="shared" si="40"/>
        <v>4.3388295745269367</v>
      </c>
      <c r="AE73" s="8">
        <v>26</v>
      </c>
      <c r="AF73">
        <f t="shared" si="41"/>
        <v>0.26</v>
      </c>
      <c r="AG73" s="8">
        <v>85</v>
      </c>
      <c r="AH73">
        <f t="shared" si="42"/>
        <v>0.85</v>
      </c>
      <c r="AI73">
        <f t="shared" si="43"/>
        <v>1.5829752141484097</v>
      </c>
      <c r="AL73">
        <f t="shared" si="44"/>
        <v>798.00041365845527</v>
      </c>
      <c r="AM73">
        <v>18.714600000000001</v>
      </c>
      <c r="AN73">
        <f t="shared" si="45"/>
        <v>2.3451867542527195E-2</v>
      </c>
      <c r="AO73" s="6">
        <f t="shared" si="46"/>
        <v>7745259436.8026133</v>
      </c>
      <c r="AP73">
        <f t="shared" si="47"/>
        <v>9017892663.8373318</v>
      </c>
      <c r="AQ73">
        <f t="shared" si="48"/>
        <v>8381576050.319973</v>
      </c>
      <c r="AR73">
        <f t="shared" si="49"/>
        <v>41.094867374718831</v>
      </c>
      <c r="AS73">
        <f t="shared" si="50"/>
        <v>0.16385711993580659</v>
      </c>
      <c r="AT73">
        <f t="shared" si="51"/>
        <v>-0.31833997881758824</v>
      </c>
      <c r="AU73">
        <f t="shared" si="52"/>
        <v>-2.1436016534810012</v>
      </c>
      <c r="AX73">
        <f>AW2*AM73</f>
        <v>13.10022</v>
      </c>
      <c r="AY73">
        <f t="shared" si="53"/>
        <v>15.243821653481001</v>
      </c>
    </row>
    <row r="74" spans="6:51" x14ac:dyDescent="0.25">
      <c r="F74">
        <f t="shared" si="54"/>
        <v>73</v>
      </c>
      <c r="G74">
        <f t="shared" si="29"/>
        <v>1.0329920504958092</v>
      </c>
      <c r="H74">
        <f t="shared" si="55"/>
        <v>-9.4876785657407815E-4</v>
      </c>
      <c r="K74">
        <f t="shared" si="30"/>
        <v>1.8038325197597429E-2</v>
      </c>
      <c r="L74">
        <f>ACOS(-J2*K74)</f>
        <v>1.5731328461097007</v>
      </c>
      <c r="N74">
        <f t="shared" si="31"/>
        <v>0.99983734910361166</v>
      </c>
      <c r="O74">
        <f t="shared" si="32"/>
        <v>2.7463945197463688E-2</v>
      </c>
      <c r="P74">
        <f>M2*N74*O74</f>
        <v>2.7231976595839598E-2</v>
      </c>
      <c r="Q74">
        <f t="shared" si="33"/>
        <v>2.7467398900328108E-2</v>
      </c>
      <c r="S74">
        <f t="shared" si="34"/>
        <v>1.8035391247834695E-2</v>
      </c>
      <c r="T74">
        <f>Q74*R2*S74</f>
        <v>6.36359828797312E-5</v>
      </c>
      <c r="U74">
        <f>D2*E2*G2*(P74+T74)</f>
        <v>1059621.5508063266</v>
      </c>
      <c r="V74">
        <f t="shared" si="35"/>
        <v>1059.6215508063265</v>
      </c>
      <c r="W74" s="2">
        <v>24</v>
      </c>
      <c r="X74">
        <f t="shared" si="36"/>
        <v>414.48</v>
      </c>
      <c r="Y74" s="6">
        <f t="shared" si="37"/>
        <v>297.3</v>
      </c>
      <c r="Z74">
        <f t="shared" si="38"/>
        <v>2.4624618961402045</v>
      </c>
      <c r="AA74" s="2">
        <v>36</v>
      </c>
      <c r="AB74">
        <f t="shared" si="39"/>
        <v>621.72</v>
      </c>
      <c r="AC74" s="6">
        <f t="shared" si="28"/>
        <v>309.3</v>
      </c>
      <c r="AD74">
        <f t="shared" si="40"/>
        <v>4.5589921905329831</v>
      </c>
      <c r="AE74" s="8">
        <v>31</v>
      </c>
      <c r="AF74">
        <f t="shared" si="41"/>
        <v>0.31</v>
      </c>
      <c r="AG74" s="8">
        <v>86</v>
      </c>
      <c r="AH74">
        <f t="shared" si="42"/>
        <v>0.86</v>
      </c>
      <c r="AI74">
        <f t="shared" si="43"/>
        <v>1.7655024048729002</v>
      </c>
      <c r="AL74">
        <f t="shared" si="44"/>
        <v>798.00041307501897</v>
      </c>
      <c r="AM74">
        <v>18.739799999999999</v>
      </c>
      <c r="AN74">
        <f t="shared" si="45"/>
        <v>2.3483446490695357E-2</v>
      </c>
      <c r="AO74" s="6">
        <f t="shared" si="46"/>
        <v>7797608001.4891062</v>
      </c>
      <c r="AP74">
        <f t="shared" si="47"/>
        <v>9135518354.5049133</v>
      </c>
      <c r="AQ74">
        <f t="shared" si="48"/>
        <v>8466563177.9970093</v>
      </c>
      <c r="AR74">
        <f t="shared" si="49"/>
        <v>41.511559261719334</v>
      </c>
      <c r="AS74">
        <f t="shared" si="50"/>
        <v>0.15397890674574338</v>
      </c>
      <c r="AT74">
        <f t="shared" si="51"/>
        <v>-0.31829734723756126</v>
      </c>
      <c r="AU74">
        <f t="shared" si="52"/>
        <v>-2.0345262501024832</v>
      </c>
      <c r="AX74">
        <f>AW2*AM74</f>
        <v>13.117859999999999</v>
      </c>
      <c r="AY74">
        <f t="shared" si="53"/>
        <v>15.152386250102481</v>
      </c>
    </row>
    <row r="75" spans="6:51" x14ac:dyDescent="0.25">
      <c r="F75">
        <f t="shared" si="54"/>
        <v>74</v>
      </c>
      <c r="G75">
        <f t="shared" si="29"/>
        <v>1.0329918312184772</v>
      </c>
      <c r="H75">
        <f t="shared" si="55"/>
        <v>-8.2578737420757728E-4</v>
      </c>
      <c r="K75">
        <f t="shared" si="30"/>
        <v>1.8038321367699828E-2</v>
      </c>
      <c r="L75">
        <f>ACOS(-J2*K75)</f>
        <v>1.5731328456136098</v>
      </c>
      <c r="N75">
        <f t="shared" si="31"/>
        <v>0.99983734917266298</v>
      </c>
      <c r="O75">
        <f t="shared" si="32"/>
        <v>2.7463945188805051E-2</v>
      </c>
      <c r="P75">
        <f>M2*N75*O75</f>
        <v>2.7231976589134801E-2</v>
      </c>
      <c r="Q75">
        <f t="shared" si="33"/>
        <v>2.7467398891666203E-2</v>
      </c>
      <c r="S75">
        <f t="shared" si="34"/>
        <v>1.80353874198056E-2</v>
      </c>
      <c r="T75">
        <f>Q75*R2*S75</f>
        <v>6.3635969352865036E-5</v>
      </c>
      <c r="U75">
        <f>D2*E2*G2*(P75+T75)</f>
        <v>1059621.550020929</v>
      </c>
      <c r="V75">
        <f t="shared" si="35"/>
        <v>1059.6215500209289</v>
      </c>
      <c r="W75" s="2">
        <v>23</v>
      </c>
      <c r="X75">
        <f t="shared" si="36"/>
        <v>397.21</v>
      </c>
      <c r="Y75" s="6">
        <f t="shared" si="37"/>
        <v>296.3</v>
      </c>
      <c r="Z75">
        <f t="shared" si="38"/>
        <v>2.3339947564661481</v>
      </c>
      <c r="AA75" s="2">
        <v>35</v>
      </c>
      <c r="AB75">
        <f t="shared" si="39"/>
        <v>604.44999999999993</v>
      </c>
      <c r="AC75" s="6">
        <f t="shared" si="28"/>
        <v>308.3</v>
      </c>
      <c r="AD75">
        <f t="shared" si="40"/>
        <v>4.3388295745269367</v>
      </c>
      <c r="AE75" s="8">
        <v>31</v>
      </c>
      <c r="AF75">
        <f t="shared" si="41"/>
        <v>0.31</v>
      </c>
      <c r="AG75" s="8">
        <v>87</v>
      </c>
      <c r="AH75">
        <f t="shared" si="42"/>
        <v>0.87</v>
      </c>
      <c r="AI75">
        <f t="shared" si="43"/>
        <v>1.6878063031144497</v>
      </c>
      <c r="AL75">
        <f t="shared" si="44"/>
        <v>798.00041248353648</v>
      </c>
      <c r="AM75">
        <v>17.317799999999998</v>
      </c>
      <c r="AN75">
        <f t="shared" si="45"/>
        <v>2.1701492541969434E-2</v>
      </c>
      <c r="AO75" s="6">
        <f t="shared" si="46"/>
        <v>7693174893.707921</v>
      </c>
      <c r="AP75">
        <f t="shared" si="47"/>
        <v>9017892663.8373318</v>
      </c>
      <c r="AQ75">
        <f t="shared" si="48"/>
        <v>8355533778.7726269</v>
      </c>
      <c r="AR75">
        <f t="shared" si="49"/>
        <v>40.967182117322189</v>
      </c>
      <c r="AS75">
        <f t="shared" si="50"/>
        <v>0.15811816049686758</v>
      </c>
      <c r="AT75">
        <f t="shared" si="51"/>
        <v>-0.32070298506834122</v>
      </c>
      <c r="AU75">
        <f t="shared" si="52"/>
        <v>-2.077403447760251</v>
      </c>
      <c r="AX75">
        <f>AW2*AM75</f>
        <v>12.122459999999998</v>
      </c>
      <c r="AY75">
        <f t="shared" si="53"/>
        <v>14.199863447760249</v>
      </c>
    </row>
    <row r="76" spans="6:51" x14ac:dyDescent="0.25">
      <c r="F76">
        <f t="shared" si="54"/>
        <v>75</v>
      </c>
      <c r="G76">
        <f t="shared" si="29"/>
        <v>1.0329916089582758</v>
      </c>
      <c r="H76">
        <f t="shared" si="55"/>
        <v>-7.0280681717968703E-4</v>
      </c>
      <c r="K76">
        <f t="shared" si="30"/>
        <v>1.8038317485703434E-2</v>
      </c>
      <c r="L76">
        <f>ACOS(-J2*K76)</f>
        <v>1.5731328451107707</v>
      </c>
      <c r="N76">
        <f t="shared" si="31"/>
        <v>0.99983734924265344</v>
      </c>
      <c r="O76">
        <f t="shared" si="32"/>
        <v>2.7463945180028631E-2</v>
      </c>
      <c r="P76">
        <f>M2*N76*O76</f>
        <v>2.72319765823388E-2</v>
      </c>
      <c r="Q76">
        <f t="shared" si="33"/>
        <v>2.7467398882886469E-2</v>
      </c>
      <c r="S76">
        <f t="shared" si="34"/>
        <v>1.8035383539703128E-2</v>
      </c>
      <c r="T76">
        <f>Q76*R2*S76</f>
        <v>6.3635955641990464E-5</v>
      </c>
      <c r="U76">
        <f>D2*E2*G2*(P76+T76)</f>
        <v>1059621.5492248477</v>
      </c>
      <c r="V76">
        <f t="shared" si="35"/>
        <v>1059.6215492248477</v>
      </c>
      <c r="W76" s="2">
        <v>24</v>
      </c>
      <c r="X76">
        <f t="shared" si="36"/>
        <v>414.48</v>
      </c>
      <c r="Y76" s="6">
        <f t="shared" si="37"/>
        <v>297.3</v>
      </c>
      <c r="Z76">
        <f t="shared" si="38"/>
        <v>2.4624618961402045</v>
      </c>
      <c r="AA76" s="2">
        <v>36.5</v>
      </c>
      <c r="AB76">
        <f t="shared" si="39"/>
        <v>630.35500000000002</v>
      </c>
      <c r="AC76" s="6">
        <f t="shared" si="28"/>
        <v>309.8</v>
      </c>
      <c r="AD76">
        <f t="shared" si="40"/>
        <v>4.6726681185755528</v>
      </c>
      <c r="AE76" s="8">
        <v>13</v>
      </c>
      <c r="AF76">
        <f t="shared" si="41"/>
        <v>0.13</v>
      </c>
      <c r="AG76" s="8">
        <v>87</v>
      </c>
      <c r="AH76">
        <f t="shared" si="42"/>
        <v>0.87</v>
      </c>
      <c r="AI76">
        <f t="shared" si="43"/>
        <v>1.3748943525283999</v>
      </c>
      <c r="AL76">
        <f t="shared" si="44"/>
        <v>798.00041188400814</v>
      </c>
      <c r="AM76">
        <v>16.528612827988336</v>
      </c>
      <c r="AN76">
        <f t="shared" si="45"/>
        <v>2.0712536712814155E-2</v>
      </c>
      <c r="AO76" s="6">
        <f t="shared" si="46"/>
        <v>7797608001.4891062</v>
      </c>
      <c r="AP76">
        <f t="shared" si="47"/>
        <v>9194760846.2364063</v>
      </c>
      <c r="AQ76">
        <f t="shared" si="48"/>
        <v>8496184423.8627567</v>
      </c>
      <c r="AR76">
        <f t="shared" si="49"/>
        <v>41.656792230199095</v>
      </c>
      <c r="AS76">
        <f t="shared" si="50"/>
        <v>0.17584175527998408</v>
      </c>
      <c r="AT76">
        <f t="shared" si="51"/>
        <v>-0.32203807543770085</v>
      </c>
      <c r="AU76">
        <f t="shared" si="52"/>
        <v>-2.3589300184726572</v>
      </c>
      <c r="AX76">
        <f>AW2*AM76</f>
        <v>11.570028979591834</v>
      </c>
      <c r="AY76">
        <f t="shared" si="53"/>
        <v>13.928958998064491</v>
      </c>
    </row>
    <row r="77" spans="6:51" x14ac:dyDescent="0.25">
      <c r="F77">
        <f t="shared" si="54"/>
        <v>76</v>
      </c>
      <c r="G77">
        <f t="shared" si="29"/>
        <v>1.0329913837152251</v>
      </c>
      <c r="H77">
        <f t="shared" si="55"/>
        <v>-5.7982619660937567E-4</v>
      </c>
      <c r="K77">
        <f t="shared" si="30"/>
        <v>1.8038313551608599E-2</v>
      </c>
      <c r="L77">
        <f>ACOS(-J2*K77)</f>
        <v>1.5731328446011832</v>
      </c>
      <c r="N77">
        <f t="shared" si="31"/>
        <v>0.99983734931358326</v>
      </c>
      <c r="O77">
        <f t="shared" si="32"/>
        <v>2.746394517113443E-2</v>
      </c>
      <c r="P77">
        <f>M2*N77*O77</f>
        <v>2.7231976575451594E-2</v>
      </c>
      <c r="Q77">
        <f t="shared" si="33"/>
        <v>2.7467398873988913E-2</v>
      </c>
      <c r="S77">
        <f t="shared" si="34"/>
        <v>1.8035379607527633E-2</v>
      </c>
      <c r="T77">
        <f>Q77*R2*S77</f>
        <v>6.3635941747108732E-5</v>
      </c>
      <c r="U77">
        <f>D2*E2*G2*(P77+T77)</f>
        <v>1059621.5484180828</v>
      </c>
      <c r="V77">
        <f t="shared" si="35"/>
        <v>1059.6215484180827</v>
      </c>
      <c r="W77" s="2">
        <v>24.5</v>
      </c>
      <c r="X77">
        <f t="shared" si="36"/>
        <v>423.11500000000001</v>
      </c>
      <c r="Y77" s="6">
        <f t="shared" si="37"/>
        <v>297.8</v>
      </c>
      <c r="Z77">
        <f t="shared" si="38"/>
        <v>2.5289819903542559</v>
      </c>
      <c r="AA77" s="2">
        <v>35.5</v>
      </c>
      <c r="AB77">
        <f t="shared" si="39"/>
        <v>613.08500000000004</v>
      </c>
      <c r="AC77" s="6">
        <f t="shared" si="28"/>
        <v>308.8</v>
      </c>
      <c r="AD77">
        <f t="shared" si="40"/>
        <v>4.4477270053696518</v>
      </c>
      <c r="AE77" s="8">
        <v>16</v>
      </c>
      <c r="AF77">
        <f t="shared" si="41"/>
        <v>0.16</v>
      </c>
      <c r="AG77" s="8">
        <v>87</v>
      </c>
      <c r="AH77">
        <f t="shared" si="42"/>
        <v>0.87</v>
      </c>
      <c r="AI77">
        <f t="shared" si="43"/>
        <v>1.4559253262336735</v>
      </c>
      <c r="AL77">
        <f t="shared" si="44"/>
        <v>798.00041127643385</v>
      </c>
      <c r="AM77">
        <v>16.593300374843817</v>
      </c>
      <c r="AN77">
        <f t="shared" si="45"/>
        <v>2.0793598775597326E-2</v>
      </c>
      <c r="AO77" s="6">
        <f t="shared" si="46"/>
        <v>7850221478.4973993</v>
      </c>
      <c r="AP77">
        <f t="shared" si="47"/>
        <v>9076562602.615221</v>
      </c>
      <c r="AQ77">
        <f t="shared" si="48"/>
        <v>8463392040.5563107</v>
      </c>
      <c r="AR77">
        <f t="shared" si="49"/>
        <v>41.496011174847595</v>
      </c>
      <c r="AS77">
        <f t="shared" si="50"/>
        <v>0.17107357698044987</v>
      </c>
      <c r="AT77">
        <f t="shared" si="51"/>
        <v>-0.3219286416529436</v>
      </c>
      <c r="AU77">
        <f t="shared" si="52"/>
        <v>-2.2853299182918532</v>
      </c>
      <c r="AX77">
        <f>AW2*AM77</f>
        <v>11.615310262390672</v>
      </c>
      <c r="AY77">
        <f t="shared" si="53"/>
        <v>13.900640180682526</v>
      </c>
    </row>
    <row r="78" spans="6:51" x14ac:dyDescent="0.25">
      <c r="F78">
        <f t="shared" si="54"/>
        <v>77</v>
      </c>
      <c r="G78">
        <f t="shared" si="29"/>
        <v>1.0329911554893456</v>
      </c>
      <c r="H78">
        <f t="shared" si="55"/>
        <v>-4.5684552361560741E-4</v>
      </c>
      <c r="K78">
        <f t="shared" si="30"/>
        <v>1.8038309565415685E-2</v>
      </c>
      <c r="L78">
        <f>ACOS(-J2*K78)</f>
        <v>1.5731328440848473</v>
      </c>
      <c r="N78">
        <f t="shared" si="31"/>
        <v>0.99983734938545243</v>
      </c>
      <c r="O78">
        <f t="shared" si="32"/>
        <v>2.7463945162122444E-2</v>
      </c>
      <c r="P78">
        <f>M2*N78*O78</f>
        <v>2.7231976568473183E-2</v>
      </c>
      <c r="Q78">
        <f t="shared" si="33"/>
        <v>2.7467398864973527E-2</v>
      </c>
      <c r="S78">
        <f t="shared" si="34"/>
        <v>1.8035375623279469E-2</v>
      </c>
      <c r="T78">
        <f>Q78*R2*S78</f>
        <v>6.3635927668221099E-5</v>
      </c>
      <c r="U78">
        <f>D2*E2*G2*(P78+T78)</f>
        <v>1059621.5476006337</v>
      </c>
      <c r="V78">
        <f t="shared" si="35"/>
        <v>1059.6215476006337</v>
      </c>
      <c r="W78" s="2">
        <v>24.5</v>
      </c>
      <c r="X78">
        <f t="shared" si="36"/>
        <v>423.11500000000001</v>
      </c>
      <c r="Y78" s="6">
        <f t="shared" si="37"/>
        <v>297.8</v>
      </c>
      <c r="Z78">
        <f t="shared" si="38"/>
        <v>2.5289819903542559</v>
      </c>
      <c r="AA78" s="2">
        <v>35</v>
      </c>
      <c r="AB78">
        <f t="shared" si="39"/>
        <v>604.44999999999993</v>
      </c>
      <c r="AC78" s="6">
        <f t="shared" si="28"/>
        <v>308.3</v>
      </c>
      <c r="AD78">
        <f t="shared" si="40"/>
        <v>4.3388295745269367</v>
      </c>
      <c r="AE78" s="8">
        <v>30</v>
      </c>
      <c r="AF78">
        <f t="shared" si="41"/>
        <v>0.3</v>
      </c>
      <c r="AG78" s="8">
        <v>86</v>
      </c>
      <c r="AH78">
        <f t="shared" si="42"/>
        <v>0.86</v>
      </c>
      <c r="AI78">
        <f t="shared" si="43"/>
        <v>1.7382866920313704</v>
      </c>
      <c r="AL78">
        <f t="shared" si="44"/>
        <v>798.00041066081337</v>
      </c>
      <c r="AM78">
        <v>16.867799999999999</v>
      </c>
      <c r="AN78">
        <f t="shared" si="45"/>
        <v>2.1137583107296902E-2</v>
      </c>
      <c r="AO78" s="6">
        <f t="shared" si="46"/>
        <v>7850221478.4973993</v>
      </c>
      <c r="AP78">
        <f t="shared" si="47"/>
        <v>9017892663.8373318</v>
      </c>
      <c r="AQ78">
        <f t="shared" si="48"/>
        <v>8434057071.167366</v>
      </c>
      <c r="AR78">
        <f t="shared" si="49"/>
        <v>41.352181819933598</v>
      </c>
      <c r="AS78">
        <f t="shared" si="50"/>
        <v>0.155418258855826</v>
      </c>
      <c r="AT78">
        <f t="shared" si="51"/>
        <v>-0.32146426280514917</v>
      </c>
      <c r="AU78">
        <f t="shared" si="52"/>
        <v>-2.0660135588081681</v>
      </c>
      <c r="AX78">
        <f>AW2*AM78</f>
        <v>11.807459999999999</v>
      </c>
      <c r="AY78">
        <f t="shared" si="53"/>
        <v>13.873473558808167</v>
      </c>
    </row>
    <row r="79" spans="6:51" x14ac:dyDescent="0.25">
      <c r="F79">
        <f t="shared" si="54"/>
        <v>78</v>
      </c>
      <c r="G79">
        <f t="shared" si="29"/>
        <v>1.0329909242806576</v>
      </c>
      <c r="H79">
        <f t="shared" si="55"/>
        <v>-3.3386480931735799E-4</v>
      </c>
      <c r="K79">
        <f t="shared" si="30"/>
        <v>1.8038305527125043E-2</v>
      </c>
      <c r="L79">
        <f>ACOS(-J2*K79)</f>
        <v>1.5731328435617633</v>
      </c>
      <c r="N79">
        <f t="shared" si="31"/>
        <v>0.99983734945826075</v>
      </c>
      <c r="O79">
        <f t="shared" si="32"/>
        <v>2.7463945152992674E-2</v>
      </c>
      <c r="P79">
        <f>M2*N79*O79</f>
        <v>2.7231976561403564E-2</v>
      </c>
      <c r="Q79">
        <f t="shared" si="33"/>
        <v>2.7467398855840312E-2</v>
      </c>
      <c r="S79">
        <f t="shared" si="34"/>
        <v>1.8035371586958997E-2</v>
      </c>
      <c r="T79">
        <f>Q79*R2*S79</f>
        <v>6.3635913405328813E-5</v>
      </c>
      <c r="U79">
        <f>D2*E2*G2*(P79+T79)</f>
        <v>1059621.5467725012</v>
      </c>
      <c r="V79">
        <f t="shared" si="35"/>
        <v>1059.6215467725012</v>
      </c>
      <c r="W79" s="2">
        <v>26</v>
      </c>
      <c r="X79">
        <f t="shared" si="36"/>
        <v>449.02</v>
      </c>
      <c r="Y79" s="6">
        <f t="shared" si="37"/>
        <v>299.3</v>
      </c>
      <c r="Z79">
        <f t="shared" si="38"/>
        <v>2.7380559832185698</v>
      </c>
      <c r="AA79" s="2">
        <v>35</v>
      </c>
      <c r="AB79">
        <f t="shared" si="39"/>
        <v>604.44999999999993</v>
      </c>
      <c r="AC79" s="6">
        <f t="shared" si="28"/>
        <v>308.3</v>
      </c>
      <c r="AD79">
        <f t="shared" si="40"/>
        <v>4.3388295745269367</v>
      </c>
      <c r="AE79" s="8">
        <v>41</v>
      </c>
      <c r="AF79">
        <f t="shared" si="41"/>
        <v>0.41</v>
      </c>
      <c r="AG79" s="8">
        <v>87</v>
      </c>
      <c r="AH79">
        <f t="shared" si="42"/>
        <v>0.87</v>
      </c>
      <c r="AI79">
        <f t="shared" si="43"/>
        <v>2.0805144154780999</v>
      </c>
      <c r="AL79">
        <f t="shared" si="44"/>
        <v>798.00041003714728</v>
      </c>
      <c r="AM79">
        <v>16.034400000000002</v>
      </c>
      <c r="AN79">
        <f t="shared" si="45"/>
        <v>2.0093222758185793E-2</v>
      </c>
      <c r="AO79" s="6">
        <f t="shared" si="46"/>
        <v>8009660313.2530737</v>
      </c>
      <c r="AP79">
        <f t="shared" si="47"/>
        <v>9017892663.8373318</v>
      </c>
      <c r="AQ79">
        <f t="shared" si="48"/>
        <v>8513776488.5452023</v>
      </c>
      <c r="AR79">
        <f t="shared" si="49"/>
        <v>41.74304612333713</v>
      </c>
      <c r="AS79">
        <f t="shared" si="50"/>
        <v>0.13806416231047361</v>
      </c>
      <c r="AT79">
        <f t="shared" si="51"/>
        <v>-0.32287414927644914</v>
      </c>
      <c r="AU79">
        <f t="shared" si="52"/>
        <v>-1.8607943333410533</v>
      </c>
      <c r="AX79">
        <f>AW2*AM79</f>
        <v>11.224080000000001</v>
      </c>
      <c r="AY79">
        <f t="shared" si="53"/>
        <v>13.084874333341054</v>
      </c>
    </row>
    <row r="80" spans="6:51" x14ac:dyDescent="0.25">
      <c r="F80">
        <f t="shared" si="54"/>
        <v>79</v>
      </c>
      <c r="G80">
        <f t="shared" si="29"/>
        <v>1.0329906900891825</v>
      </c>
      <c r="H80">
        <f t="shared" si="55"/>
        <v>-2.1088406483360121E-4</v>
      </c>
      <c r="K80">
        <f t="shared" si="30"/>
        <v>1.8038301436737039E-2</v>
      </c>
      <c r="L80">
        <f>ACOS(-J2*K80)</f>
        <v>1.5731328430319309</v>
      </c>
      <c r="N80">
        <f t="shared" si="31"/>
        <v>0.99983734953200842</v>
      </c>
      <c r="O80">
        <f t="shared" si="32"/>
        <v>2.746394514374512E-2</v>
      </c>
      <c r="P80">
        <f>M2*N80*O80</f>
        <v>2.723197655424274E-2</v>
      </c>
      <c r="Q80">
        <f t="shared" si="33"/>
        <v>2.7467398846589268E-2</v>
      </c>
      <c r="S80">
        <f t="shared" si="34"/>
        <v>1.803536749856658E-2</v>
      </c>
      <c r="T80">
        <f>Q80*R2*S80</f>
        <v>6.3635898958433175E-5</v>
      </c>
      <c r="U80">
        <f>D2*E2*G2*(P80+T80)</f>
        <v>1059621.5459336848</v>
      </c>
      <c r="V80">
        <f t="shared" si="35"/>
        <v>1059.6215459336847</v>
      </c>
      <c r="W80" s="2">
        <v>25.5</v>
      </c>
      <c r="X80">
        <f t="shared" si="36"/>
        <v>440.38499999999999</v>
      </c>
      <c r="Y80" s="6">
        <f t="shared" si="37"/>
        <v>298.8</v>
      </c>
      <c r="Z80">
        <f t="shared" si="38"/>
        <v>2.6667477955719967</v>
      </c>
      <c r="AA80" s="2">
        <v>35</v>
      </c>
      <c r="AB80">
        <f t="shared" si="39"/>
        <v>604.44999999999993</v>
      </c>
      <c r="AC80" s="6">
        <f t="shared" si="28"/>
        <v>308.3</v>
      </c>
      <c r="AD80">
        <f t="shared" si="40"/>
        <v>4.3388295745269367</v>
      </c>
      <c r="AE80" s="8">
        <v>38</v>
      </c>
      <c r="AF80">
        <f t="shared" si="41"/>
        <v>0.38</v>
      </c>
      <c r="AG80" s="8">
        <v>84</v>
      </c>
      <c r="AH80">
        <f t="shared" si="42"/>
        <v>0.84</v>
      </c>
      <c r="AI80">
        <f t="shared" si="43"/>
        <v>1.9444116933003566</v>
      </c>
      <c r="AL80">
        <f t="shared" si="44"/>
        <v>798.00040940543511</v>
      </c>
      <c r="AM80">
        <v>17.9298</v>
      </c>
      <c r="AN80">
        <f t="shared" si="45"/>
        <v>2.2468409525452409E-2</v>
      </c>
      <c r="AO80" s="6">
        <f t="shared" si="46"/>
        <v>7956246739.8993816</v>
      </c>
      <c r="AP80">
        <f t="shared" si="47"/>
        <v>9017892663.8373318</v>
      </c>
      <c r="AQ80">
        <f t="shared" si="48"/>
        <v>8487069701.8683567</v>
      </c>
      <c r="AR80">
        <f t="shared" si="49"/>
        <v>41.612102748260554</v>
      </c>
      <c r="AS80">
        <f t="shared" si="50"/>
        <v>0.14478097124335704</v>
      </c>
      <c r="AT80">
        <f t="shared" si="51"/>
        <v>-0.31966764714063922</v>
      </c>
      <c r="AU80">
        <f t="shared" si="52"/>
        <v>-1.925882701891785</v>
      </c>
      <c r="AX80">
        <f>AW2*AM80</f>
        <v>12.55086</v>
      </c>
      <c r="AY80">
        <f t="shared" si="53"/>
        <v>14.476742701891785</v>
      </c>
    </row>
    <row r="81" spans="5:52" x14ac:dyDescent="0.25">
      <c r="F81">
        <f t="shared" si="54"/>
        <v>80</v>
      </c>
      <c r="G81">
        <f t="shared" si="29"/>
        <v>1.0329904529149412</v>
      </c>
      <c r="H81">
        <f t="shared" si="55"/>
        <v>-8.7903301283319733E-5</v>
      </c>
      <c r="K81">
        <f t="shared" si="30"/>
        <v>1.8038297294252048E-2</v>
      </c>
      <c r="L81">
        <f>ACOS(-J2*K81)</f>
        <v>1.5731328424953503</v>
      </c>
      <c r="N81">
        <f t="shared" si="31"/>
        <v>0.99983734960669535</v>
      </c>
      <c r="O81">
        <f t="shared" si="32"/>
        <v>2.7463945134379789E-2</v>
      </c>
      <c r="P81">
        <f>M2*N81*O81</f>
        <v>2.7231976546990711E-2</v>
      </c>
      <c r="Q81">
        <f t="shared" si="33"/>
        <v>2.7467398837220401E-2</v>
      </c>
      <c r="S81">
        <f t="shared" si="34"/>
        <v>1.8035363358102591E-2</v>
      </c>
      <c r="T81">
        <f>Q81*R2*S81</f>
        <v>6.3635884327535499E-5</v>
      </c>
      <c r="U81">
        <f>D2*E2*G2*(P81+T81)</f>
        <v>1059621.5450841847</v>
      </c>
      <c r="V81">
        <f t="shared" si="35"/>
        <v>1059.6215450841848</v>
      </c>
      <c r="W81" s="2">
        <v>23.1</v>
      </c>
      <c r="X81">
        <f t="shared" si="36"/>
        <v>398.93700000000001</v>
      </c>
      <c r="Y81" s="6">
        <f t="shared" si="37"/>
        <v>296.40000000000003</v>
      </c>
      <c r="Z81">
        <f t="shared" si="38"/>
        <v>2.3465721176333401</v>
      </c>
      <c r="AA81" s="2">
        <v>35.5</v>
      </c>
      <c r="AB81">
        <f t="shared" si="39"/>
        <v>613.08500000000004</v>
      </c>
      <c r="AC81" s="6">
        <f t="shared" si="28"/>
        <v>308.8</v>
      </c>
      <c r="AD81">
        <f t="shared" si="40"/>
        <v>4.4477270053696518</v>
      </c>
      <c r="AE81" s="8">
        <v>23</v>
      </c>
      <c r="AF81">
        <f t="shared" si="41"/>
        <v>0.23</v>
      </c>
      <c r="AG81" s="8">
        <v>86</v>
      </c>
      <c r="AH81">
        <f t="shared" si="42"/>
        <v>0.86</v>
      </c>
      <c r="AI81">
        <f t="shared" si="43"/>
        <v>1.5205146161998462</v>
      </c>
      <c r="AL81">
        <f t="shared" si="44"/>
        <v>798.00040876567721</v>
      </c>
      <c r="AM81">
        <v>19.3338</v>
      </c>
      <c r="AN81">
        <f t="shared" si="45"/>
        <v>2.42278071384762E-2</v>
      </c>
      <c r="AO81" s="6">
        <f t="shared" si="46"/>
        <v>7703570723.3041573</v>
      </c>
      <c r="AP81">
        <f t="shared" si="47"/>
        <v>9076562602.615221</v>
      </c>
      <c r="AQ81">
        <f t="shared" si="48"/>
        <v>8390066662.9596891</v>
      </c>
      <c r="AR81">
        <f t="shared" si="49"/>
        <v>41.136496848491355</v>
      </c>
      <c r="AS81">
        <f t="shared" si="50"/>
        <v>0.16736719176959156</v>
      </c>
      <c r="AT81">
        <f t="shared" si="51"/>
        <v>-0.31729246036305708</v>
      </c>
      <c r="AU81">
        <f t="shared" si="52"/>
        <v>-2.1845268466372652</v>
      </c>
      <c r="AX81">
        <f>AW2*AM81</f>
        <v>13.533659999999999</v>
      </c>
      <c r="AY81">
        <f t="shared" si="53"/>
        <v>15.718186846637265</v>
      </c>
    </row>
    <row r="82" spans="5:52" x14ac:dyDescent="0.25">
      <c r="F82">
        <f t="shared" si="54"/>
        <v>81</v>
      </c>
      <c r="G82">
        <f t="shared" si="29"/>
        <v>1.0329902127579549</v>
      </c>
      <c r="H82">
        <f t="shared" si="55"/>
        <v>3.5077470214508345E-5</v>
      </c>
      <c r="K82">
        <f t="shared" si="30"/>
        <v>1.8038293099670435E-2</v>
      </c>
      <c r="L82">
        <f>ACOS(-J2*K82)</f>
        <v>1.5731328419520219</v>
      </c>
      <c r="N82">
        <f t="shared" si="31"/>
        <v>0.99983734968232152</v>
      </c>
      <c r="O82">
        <f t="shared" si="32"/>
        <v>2.746394512489668E-2</v>
      </c>
      <c r="P82">
        <f>M2*N82*O82</f>
        <v>2.7231976539647488E-2</v>
      </c>
      <c r="Q82">
        <f t="shared" si="33"/>
        <v>2.7467398827733715E-2</v>
      </c>
      <c r="S82">
        <f t="shared" si="34"/>
        <v>1.8035359165567397E-2</v>
      </c>
      <c r="T82">
        <f>Q82*R2*S82</f>
        <v>6.36358695126371E-5</v>
      </c>
      <c r="U82">
        <f>D2*E2*G2*(P82+T82)</f>
        <v>1059621.5442240019</v>
      </c>
      <c r="V82">
        <f t="shared" si="35"/>
        <v>1059.621544224002</v>
      </c>
      <c r="W82" s="2">
        <v>22.5</v>
      </c>
      <c r="X82">
        <f t="shared" si="36"/>
        <v>388.57499999999999</v>
      </c>
      <c r="Y82" s="6">
        <f t="shared" si="37"/>
        <v>295.8</v>
      </c>
      <c r="Z82">
        <f t="shared" si="38"/>
        <v>2.2719881109601614</v>
      </c>
      <c r="AA82" s="2">
        <v>32.5</v>
      </c>
      <c r="AB82">
        <f t="shared" si="39"/>
        <v>561.27499999999998</v>
      </c>
      <c r="AC82" s="6">
        <f t="shared" si="28"/>
        <v>305.8</v>
      </c>
      <c r="AD82">
        <f t="shared" si="40"/>
        <v>3.828396124508755</v>
      </c>
      <c r="AE82" s="8">
        <v>52</v>
      </c>
      <c r="AF82">
        <f t="shared" si="41"/>
        <v>0.52</v>
      </c>
      <c r="AG82" s="8">
        <v>88</v>
      </c>
      <c r="AH82">
        <f t="shared" si="42"/>
        <v>0.88</v>
      </c>
      <c r="AI82">
        <f t="shared" si="43"/>
        <v>1.9950577611947473</v>
      </c>
      <c r="AL82">
        <f t="shared" si="44"/>
        <v>798.00040811787392</v>
      </c>
      <c r="AM82">
        <v>13.354200000000001</v>
      </c>
      <c r="AN82">
        <f t="shared" si="45"/>
        <v>1.6734577907668725E-2</v>
      </c>
      <c r="AO82" s="6">
        <f t="shared" si="46"/>
        <v>7641353482.9750309</v>
      </c>
      <c r="AP82">
        <f t="shared" si="47"/>
        <v>8728797836.0748711</v>
      </c>
      <c r="AQ82">
        <f t="shared" si="48"/>
        <v>8185075659.524951</v>
      </c>
      <c r="AR82">
        <f t="shared" si="49"/>
        <v>40.131425958650837</v>
      </c>
      <c r="AS82">
        <f t="shared" si="50"/>
        <v>0.14225488092138142</v>
      </c>
      <c r="AT82">
        <f t="shared" si="51"/>
        <v>-0.32740831982464719</v>
      </c>
      <c r="AU82">
        <f t="shared" si="52"/>
        <v>-1.8691384827139363</v>
      </c>
      <c r="AX82">
        <f>AW2*AM82</f>
        <v>9.3479399999999995</v>
      </c>
      <c r="AY82">
        <f t="shared" si="53"/>
        <v>11.217078482713935</v>
      </c>
    </row>
    <row r="83" spans="5:52" x14ac:dyDescent="0.25">
      <c r="F83">
        <f t="shared" si="54"/>
        <v>82</v>
      </c>
      <c r="G83">
        <f t="shared" si="29"/>
        <v>1.0329899696182459</v>
      </c>
      <c r="H83">
        <f t="shared" si="55"/>
        <v>1.5805823854089953E-4</v>
      </c>
      <c r="K83">
        <f t="shared" si="30"/>
        <v>1.8038288852992596E-2</v>
      </c>
      <c r="L83">
        <f>ACOS(-J2*K83)</f>
        <v>1.573132841401945</v>
      </c>
      <c r="N83">
        <f t="shared" si="31"/>
        <v>0.99983734975888705</v>
      </c>
      <c r="O83">
        <f t="shared" si="32"/>
        <v>2.7463945115295787E-2</v>
      </c>
      <c r="P83">
        <f>M2*N83*O83</f>
        <v>2.7231976532213056E-2</v>
      </c>
      <c r="Q83">
        <f t="shared" si="33"/>
        <v>2.74673988181292E-2</v>
      </c>
      <c r="S83">
        <f t="shared" si="34"/>
        <v>1.803535492096139E-2</v>
      </c>
      <c r="T83">
        <f>Q83*R2*S83</f>
        <v>6.3635854513739332E-5</v>
      </c>
      <c r="U83">
        <f>D2*E2*G2*(P83+T83)</f>
        <v>1059621.5433531352</v>
      </c>
      <c r="V83">
        <f t="shared" si="35"/>
        <v>1059.6215433531352</v>
      </c>
      <c r="W83" s="2">
        <v>25</v>
      </c>
      <c r="X83">
        <f t="shared" si="36"/>
        <v>431.75</v>
      </c>
      <c r="Y83" s="6">
        <f t="shared" si="37"/>
        <v>298.3</v>
      </c>
      <c r="Z83">
        <f t="shared" si="38"/>
        <v>2.597066958624318</v>
      </c>
      <c r="AA83" s="2">
        <v>29.5</v>
      </c>
      <c r="AB83">
        <f t="shared" si="39"/>
        <v>509.46499999999997</v>
      </c>
      <c r="AC83" s="6">
        <f t="shared" si="28"/>
        <v>302.8</v>
      </c>
      <c r="AD83">
        <f t="shared" si="40"/>
        <v>3.2855284428483555</v>
      </c>
      <c r="AE83" s="8">
        <v>44</v>
      </c>
      <c r="AF83">
        <f t="shared" si="41"/>
        <v>0.44</v>
      </c>
      <c r="AG83" s="8">
        <v>86</v>
      </c>
      <c r="AH83">
        <f t="shared" si="42"/>
        <v>0.86</v>
      </c>
      <c r="AI83">
        <f t="shared" si="43"/>
        <v>1.839555049635095</v>
      </c>
      <c r="AL83">
        <f t="shared" si="44"/>
        <v>798.00040746202455</v>
      </c>
      <c r="AM83">
        <v>12.816000000000001</v>
      </c>
      <c r="AN83">
        <f t="shared" si="45"/>
        <v>1.606014217556636E-2</v>
      </c>
      <c r="AO83" s="6">
        <f t="shared" si="46"/>
        <v>7903100760.0574884</v>
      </c>
      <c r="AP83">
        <f t="shared" si="47"/>
        <v>8391123459.3793173</v>
      </c>
      <c r="AQ83">
        <f t="shared" si="48"/>
        <v>8147112109.7184029</v>
      </c>
      <c r="AR83">
        <f t="shared" si="49"/>
        <v>39.94529067394933</v>
      </c>
      <c r="AS83">
        <f t="shared" si="50"/>
        <v>0.15011772338407184</v>
      </c>
      <c r="AT83">
        <f t="shared" si="51"/>
        <v>-0.32831880806298541</v>
      </c>
      <c r="AU83">
        <f t="shared" si="52"/>
        <v>-1.9687624507563823</v>
      </c>
      <c r="AX83">
        <f>AW2*AM83</f>
        <v>8.9711999999999996</v>
      </c>
      <c r="AY83">
        <f t="shared" si="53"/>
        <v>10.939962450756383</v>
      </c>
    </row>
    <row r="84" spans="5:52" x14ac:dyDescent="0.25">
      <c r="F84">
        <f t="shared" si="54"/>
        <v>83</v>
      </c>
      <c r="G84">
        <f t="shared" si="29"/>
        <v>1.0329897234958356</v>
      </c>
      <c r="H84">
        <f t="shared" si="55"/>
        <v>2.8103899257687052E-4</v>
      </c>
      <c r="K84">
        <f t="shared" si="30"/>
        <v>1.8038284554218898E-2</v>
      </c>
      <c r="L84">
        <f>ACOS(-J2*K84)</f>
        <v>1.5731328408451204</v>
      </c>
      <c r="N84">
        <f t="shared" si="31"/>
        <v>0.99983734983639172</v>
      </c>
      <c r="O84">
        <f t="shared" si="32"/>
        <v>2.7463945105577117E-2</v>
      </c>
      <c r="P84">
        <f>M2*N84*O84</f>
        <v>2.723197652468742E-2</v>
      </c>
      <c r="Q84">
        <f t="shared" si="33"/>
        <v>2.7467398808406863E-2</v>
      </c>
      <c r="S84">
        <f t="shared" si="34"/>
        <v>1.8035350624284942E-2</v>
      </c>
      <c r="T84">
        <f>Q84*R2*S84</f>
        <v>6.3635839330843539E-5</v>
      </c>
      <c r="U84">
        <f>D2*E2*G2*(P84+T84)</f>
        <v>1059621.5424715851</v>
      </c>
      <c r="V84">
        <f t="shared" si="35"/>
        <v>1059.6215424715851</v>
      </c>
      <c r="W84" s="2">
        <v>24</v>
      </c>
      <c r="X84">
        <f t="shared" si="36"/>
        <v>414.48</v>
      </c>
      <c r="Y84" s="6">
        <f t="shared" si="37"/>
        <v>297.3</v>
      </c>
      <c r="Z84">
        <f t="shared" si="38"/>
        <v>2.4624618961402045</v>
      </c>
      <c r="AA84" s="2">
        <v>34</v>
      </c>
      <c r="AB84">
        <f t="shared" si="39"/>
        <v>587.17999999999995</v>
      </c>
      <c r="AC84" s="6">
        <f t="shared" si="28"/>
        <v>307.3</v>
      </c>
      <c r="AD84">
        <f t="shared" si="40"/>
        <v>4.1279690380750855</v>
      </c>
      <c r="AE84" s="8">
        <v>39</v>
      </c>
      <c r="AF84">
        <f t="shared" si="41"/>
        <v>0.39</v>
      </c>
      <c r="AG84" s="8">
        <v>90</v>
      </c>
      <c r="AH84">
        <f t="shared" si="42"/>
        <v>0.9</v>
      </c>
      <c r="AI84">
        <f t="shared" si="43"/>
        <v>1.9130618156877337</v>
      </c>
      <c r="AL84">
        <f t="shared" si="44"/>
        <v>798.0004067981298</v>
      </c>
      <c r="AM84">
        <v>18.972000000000001</v>
      </c>
      <c r="AN84">
        <f t="shared" si="45"/>
        <v>2.377442397068771E-2</v>
      </c>
      <c r="AO84" s="6">
        <f t="shared" si="46"/>
        <v>7797608001.4891062</v>
      </c>
      <c r="AP84">
        <f t="shared" si="47"/>
        <v>8901406526.1969452</v>
      </c>
      <c r="AQ84">
        <f t="shared" si="48"/>
        <v>8349507263.8430252</v>
      </c>
      <c r="AR84">
        <f t="shared" si="49"/>
        <v>40.937634114622355</v>
      </c>
      <c r="AS84">
        <f t="shared" si="50"/>
        <v>0.14636113100030879</v>
      </c>
      <c r="AT84">
        <f t="shared" si="51"/>
        <v>-0.31790452763957155</v>
      </c>
      <c r="AU84">
        <f t="shared" si="52"/>
        <v>-1.9047817008961669</v>
      </c>
      <c r="AX84">
        <f>AW2*AM84</f>
        <v>13.2804</v>
      </c>
      <c r="AY84">
        <f t="shared" si="53"/>
        <v>15.185181700896168</v>
      </c>
    </row>
    <row r="85" spans="5:52" x14ac:dyDescent="0.25">
      <c r="F85">
        <f t="shared" si="54"/>
        <v>84</v>
      </c>
      <c r="G85">
        <f t="shared" si="29"/>
        <v>1.0329894743907466</v>
      </c>
      <c r="H85">
        <f t="shared" si="55"/>
        <v>4.0401972120344411E-4</v>
      </c>
      <c r="K85">
        <f t="shared" si="30"/>
        <v>1.803828020334974E-2</v>
      </c>
      <c r="L85">
        <f>ACOS(-J2*K85)</f>
        <v>1.5731328402815477</v>
      </c>
      <c r="N85">
        <f t="shared" si="31"/>
        <v>0.99983734991483564</v>
      </c>
      <c r="O85">
        <f t="shared" si="32"/>
        <v>2.7463945095740672E-2</v>
      </c>
      <c r="P85">
        <f>M2*N85*O85</f>
        <v>2.7231976517070586E-2</v>
      </c>
      <c r="Q85">
        <f t="shared" si="33"/>
        <v>2.7467398798566706E-2</v>
      </c>
      <c r="S85">
        <f t="shared" si="34"/>
        <v>1.8035346275538447E-2</v>
      </c>
      <c r="T85">
        <f>Q85*R2*S85</f>
        <v>6.3635823963951102E-5</v>
      </c>
      <c r="U85">
        <f>D2*E2*G2*(P85+T85)</f>
        <v>1059621.5415793518</v>
      </c>
      <c r="V85">
        <f t="shared" si="35"/>
        <v>1059.6215415793517</v>
      </c>
      <c r="W85" s="2">
        <v>22</v>
      </c>
      <c r="X85">
        <f t="shared" si="36"/>
        <v>379.94</v>
      </c>
      <c r="Y85" s="6">
        <f t="shared" si="37"/>
        <v>295.3</v>
      </c>
      <c r="Z85">
        <f t="shared" si="38"/>
        <v>2.2114271288940266</v>
      </c>
      <c r="AA85" s="2">
        <v>33.5</v>
      </c>
      <c r="AB85">
        <f t="shared" si="39"/>
        <v>578.54499999999996</v>
      </c>
      <c r="AC85" s="6">
        <f t="shared" si="28"/>
        <v>306.8</v>
      </c>
      <c r="AD85">
        <f t="shared" si="40"/>
        <v>4.02592295454017</v>
      </c>
      <c r="AE85" s="8">
        <v>43</v>
      </c>
      <c r="AF85">
        <f t="shared" si="41"/>
        <v>0.43</v>
      </c>
      <c r="AG85" s="8">
        <v>87</v>
      </c>
      <c r="AH85">
        <f t="shared" si="42"/>
        <v>0.87</v>
      </c>
      <c r="AI85">
        <f t="shared" si="43"/>
        <v>1.827544236295038</v>
      </c>
      <c r="AL85">
        <f t="shared" si="44"/>
        <v>798.00040612618932</v>
      </c>
      <c r="AM85">
        <v>16.472571428571431</v>
      </c>
      <c r="AN85">
        <f t="shared" si="45"/>
        <v>2.064230958043722E-2</v>
      </c>
      <c r="AO85" s="6">
        <f t="shared" si="46"/>
        <v>7589794316.8739386</v>
      </c>
      <c r="AP85">
        <f t="shared" si="47"/>
        <v>8843588481.3744526</v>
      </c>
      <c r="AQ85">
        <f t="shared" si="48"/>
        <v>8216691399.1241951</v>
      </c>
      <c r="AR85">
        <f t="shared" si="49"/>
        <v>40.286437929905929</v>
      </c>
      <c r="AS85">
        <f t="shared" si="50"/>
        <v>0.15073862773565561</v>
      </c>
      <c r="AT85">
        <f t="shared" si="51"/>
        <v>-0.32213288206640972</v>
      </c>
      <c r="AU85">
        <f t="shared" si="52"/>
        <v>-1.9562235590088093</v>
      </c>
      <c r="AX85">
        <f>AW2*AM85</f>
        <v>11.530800000000001</v>
      </c>
      <c r="AY85">
        <f t="shared" si="53"/>
        <v>13.48702355900881</v>
      </c>
    </row>
    <row r="86" spans="5:52" x14ac:dyDescent="0.25">
      <c r="F86">
        <f t="shared" si="54"/>
        <v>85</v>
      </c>
      <c r="G86">
        <f t="shared" si="29"/>
        <v>1.0329892223030013</v>
      </c>
      <c r="H86">
        <f t="shared" si="55"/>
        <v>5.2700041330163924E-4</v>
      </c>
      <c r="K86">
        <f t="shared" si="30"/>
        <v>1.8038275800385514E-2</v>
      </c>
      <c r="L86">
        <f>ACOS(-J2*K86)</f>
        <v>1.573132839711227</v>
      </c>
      <c r="N86">
        <f t="shared" si="31"/>
        <v>0.9998373499942188</v>
      </c>
      <c r="O86">
        <f t="shared" si="32"/>
        <v>2.7463945085786447E-2</v>
      </c>
      <c r="P86">
        <f>M2*N86*O86</f>
        <v>2.723197650936255E-2</v>
      </c>
      <c r="Q86">
        <f t="shared" si="33"/>
        <v>2.7467398788608724E-2</v>
      </c>
      <c r="S86">
        <f t="shared" si="34"/>
        <v>1.8035341874722294E-2</v>
      </c>
      <c r="T86">
        <f>Q86*R2*S86</f>
        <v>6.3635808413063376E-5</v>
      </c>
      <c r="U86">
        <f>D2*E2*G2*(P86+T86)</f>
        <v>1059621.5406764355</v>
      </c>
      <c r="V86">
        <f t="shared" si="35"/>
        <v>1059.6215406764354</v>
      </c>
      <c r="W86" s="2">
        <v>23.5</v>
      </c>
      <c r="X86">
        <f t="shared" si="36"/>
        <v>405.84499999999997</v>
      </c>
      <c r="Y86" s="6">
        <f t="shared" si="37"/>
        <v>296.8</v>
      </c>
      <c r="Z86">
        <f t="shared" si="38"/>
        <v>2.3974761634350776</v>
      </c>
      <c r="AA86" s="2">
        <v>32.5</v>
      </c>
      <c r="AB86">
        <f t="shared" si="39"/>
        <v>561.27499999999998</v>
      </c>
      <c r="AC86" s="6">
        <f t="shared" si="28"/>
        <v>305.8</v>
      </c>
      <c r="AD86">
        <f t="shared" si="40"/>
        <v>3.828396124508755</v>
      </c>
      <c r="AE86" s="8">
        <v>50</v>
      </c>
      <c r="AF86">
        <f t="shared" si="41"/>
        <v>0.5</v>
      </c>
      <c r="AG86" s="8">
        <v>85</v>
      </c>
      <c r="AH86">
        <f t="shared" si="42"/>
        <v>0.85</v>
      </c>
      <c r="AI86">
        <f t="shared" si="43"/>
        <v>1.9760264005870967</v>
      </c>
      <c r="AL86">
        <f t="shared" si="44"/>
        <v>798.00040544620344</v>
      </c>
      <c r="AM86">
        <v>16.291799999999999</v>
      </c>
      <c r="AN86">
        <f t="shared" si="45"/>
        <v>2.0415779100877031E-2</v>
      </c>
      <c r="AO86" s="6">
        <f t="shared" si="46"/>
        <v>7745259436.8026133</v>
      </c>
      <c r="AP86">
        <f t="shared" si="47"/>
        <v>8728797836.0748711</v>
      </c>
      <c r="AQ86">
        <f t="shared" si="48"/>
        <v>8237028636.4387417</v>
      </c>
      <c r="AR86">
        <f t="shared" si="49"/>
        <v>40.386151404459149</v>
      </c>
      <c r="AS86">
        <f t="shared" si="50"/>
        <v>0.14320031135312464</v>
      </c>
      <c r="AT86">
        <f t="shared" si="51"/>
        <v>-0.32243869821381599</v>
      </c>
      <c r="AU86">
        <f t="shared" si="52"/>
        <v>-1.8647627721903612</v>
      </c>
      <c r="AX86">
        <f>AW2*AM86</f>
        <v>11.404259999999999</v>
      </c>
      <c r="AY86">
        <f t="shared" si="53"/>
        <v>13.269022772190361</v>
      </c>
    </row>
    <row r="87" spans="5:52" x14ac:dyDescent="0.25">
      <c r="F87">
        <f t="shared" si="54"/>
        <v>86</v>
      </c>
      <c r="G87">
        <f t="shared" si="29"/>
        <v>1.0329889672326225</v>
      </c>
      <c r="H87">
        <f t="shared" si="55"/>
        <v>6.49981057752484E-4</v>
      </c>
      <c r="K87">
        <f t="shared" si="30"/>
        <v>1.8038271345326609E-2</v>
      </c>
      <c r="L87">
        <f>ACOS(-J2*K87)</f>
        <v>1.5731328391341584</v>
      </c>
      <c r="N87">
        <f t="shared" si="31"/>
        <v>0.99983735007454111</v>
      </c>
      <c r="O87">
        <f t="shared" si="32"/>
        <v>2.7463945075714445E-2</v>
      </c>
      <c r="P87">
        <f>M2*N87*O87</f>
        <v>2.723197650156331E-2</v>
      </c>
      <c r="Q87">
        <f t="shared" si="33"/>
        <v>2.7467398778532923E-2</v>
      </c>
      <c r="S87">
        <f t="shared" si="34"/>
        <v>1.8035337421836887E-2</v>
      </c>
      <c r="T87">
        <f>Q87*R2*S87</f>
        <v>6.3635792678181825E-5</v>
      </c>
      <c r="U87">
        <f>D2*E2*G2*(P87+T87)</f>
        <v>1059621.5397628357</v>
      </c>
      <c r="V87">
        <f t="shared" si="35"/>
        <v>1059.6215397628357</v>
      </c>
      <c r="W87" s="2">
        <v>23.5</v>
      </c>
      <c r="X87">
        <f t="shared" si="36"/>
        <v>405.84499999999997</v>
      </c>
      <c r="Y87" s="6">
        <f t="shared" si="37"/>
        <v>296.8</v>
      </c>
      <c r="Z87">
        <f t="shared" si="38"/>
        <v>2.3974761634350776</v>
      </c>
      <c r="AA87" s="2">
        <v>33.200000000000003</v>
      </c>
      <c r="AB87">
        <f t="shared" si="39"/>
        <v>573.36400000000003</v>
      </c>
      <c r="AC87" s="6">
        <f t="shared" si="28"/>
        <v>306.5</v>
      </c>
      <c r="AD87">
        <f t="shared" si="40"/>
        <v>3.9657547366498256</v>
      </c>
      <c r="AE87" s="8">
        <v>48</v>
      </c>
      <c r="AF87">
        <f t="shared" si="41"/>
        <v>0.48</v>
      </c>
      <c r="AG87" s="8">
        <v>87</v>
      </c>
      <c r="AH87">
        <f t="shared" si="42"/>
        <v>0.87</v>
      </c>
      <c r="AI87">
        <f t="shared" si="43"/>
        <v>1.9946832678902169</v>
      </c>
      <c r="AL87">
        <f t="shared" si="44"/>
        <v>798.00040475817207</v>
      </c>
      <c r="AM87">
        <v>15.8742</v>
      </c>
      <c r="AN87">
        <f t="shared" si="45"/>
        <v>1.9892471113232776E-2</v>
      </c>
      <c r="AO87" s="6">
        <f t="shared" si="46"/>
        <v>7745259436.8026133</v>
      </c>
      <c r="AP87">
        <f t="shared" si="47"/>
        <v>8809033131.5173416</v>
      </c>
      <c r="AQ87">
        <f t="shared" si="48"/>
        <v>8277146284.159977</v>
      </c>
      <c r="AR87">
        <f t="shared" si="49"/>
        <v>40.582848231236369</v>
      </c>
      <c r="AS87">
        <f t="shared" si="50"/>
        <v>0.14227344121072594</v>
      </c>
      <c r="AT87">
        <f t="shared" si="51"/>
        <v>-0.32314516399713572</v>
      </c>
      <c r="AU87">
        <f t="shared" si="52"/>
        <v>-1.8657954122631526</v>
      </c>
      <c r="AX87">
        <f>AW2*AM87</f>
        <v>11.111939999999999</v>
      </c>
      <c r="AY87">
        <f t="shared" si="53"/>
        <v>12.977735412263151</v>
      </c>
    </row>
    <row r="88" spans="5:52" x14ac:dyDescent="0.25">
      <c r="F88">
        <f t="shared" si="54"/>
        <v>87</v>
      </c>
      <c r="G88">
        <f t="shared" si="29"/>
        <v>1.0329887091796333</v>
      </c>
      <c r="H88">
        <f t="shared" si="55"/>
        <v>7.7296164343700644E-4</v>
      </c>
      <c r="K88">
        <f t="shared" si="30"/>
        <v>1.8038266838173441E-2</v>
      </c>
      <c r="L88">
        <f>ACOS(-J2*K88)</f>
        <v>1.573132838550342</v>
      </c>
      <c r="N88">
        <f t="shared" si="31"/>
        <v>0.99983735015580266</v>
      </c>
      <c r="O88">
        <f t="shared" si="32"/>
        <v>2.7463945065524676E-2</v>
      </c>
      <c r="P88">
        <f>M2*N88*O88</f>
        <v>2.7231976493672882E-2</v>
      </c>
      <c r="Q88">
        <f t="shared" si="33"/>
        <v>2.7467398768339306E-2</v>
      </c>
      <c r="S88">
        <f t="shared" si="34"/>
        <v>1.8035332916882623E-2</v>
      </c>
      <c r="T88">
        <f>Q88*R2*S88</f>
        <v>6.3635776759307831E-5</v>
      </c>
      <c r="U88">
        <f>D2*E2*G2*(P88+T88)</f>
        <v>1059621.5388385535</v>
      </c>
      <c r="V88">
        <f t="shared" si="35"/>
        <v>1059.6215388385535</v>
      </c>
      <c r="W88" s="2">
        <v>24</v>
      </c>
      <c r="X88">
        <f t="shared" si="36"/>
        <v>414.48</v>
      </c>
      <c r="Y88" s="6">
        <f t="shared" si="37"/>
        <v>297.3</v>
      </c>
      <c r="Z88">
        <f t="shared" si="38"/>
        <v>2.4624618961402045</v>
      </c>
      <c r="AA88" s="2">
        <v>34.5</v>
      </c>
      <c r="AB88">
        <f t="shared" si="39"/>
        <v>595.81499999999994</v>
      </c>
      <c r="AC88" s="6">
        <f t="shared" si="28"/>
        <v>307.8</v>
      </c>
      <c r="AD88">
        <f t="shared" si="40"/>
        <v>4.2322575139029901</v>
      </c>
      <c r="AE88" s="8">
        <v>34</v>
      </c>
      <c r="AF88">
        <f t="shared" si="41"/>
        <v>0.34</v>
      </c>
      <c r="AG88" s="8">
        <v>86</v>
      </c>
      <c r="AH88">
        <f t="shared" si="42"/>
        <v>0.86</v>
      </c>
      <c r="AI88">
        <f t="shared" si="43"/>
        <v>1.7783423927037962</v>
      </c>
      <c r="AL88">
        <f t="shared" si="44"/>
        <v>798.00040406209564</v>
      </c>
      <c r="AM88">
        <v>17.856000000000002</v>
      </c>
      <c r="AN88">
        <f t="shared" si="45"/>
        <v>2.2375928519718587E-2</v>
      </c>
      <c r="AO88" s="6">
        <f t="shared" si="46"/>
        <v>7797608001.4891062</v>
      </c>
      <c r="AP88">
        <f t="shared" si="47"/>
        <v>8959507612.9412384</v>
      </c>
      <c r="AQ88">
        <f t="shared" si="48"/>
        <v>8378557807.2151718</v>
      </c>
      <c r="AR88">
        <f t="shared" si="49"/>
        <v>41.080068928775987</v>
      </c>
      <c r="AS88">
        <f t="shared" si="50"/>
        <v>0.15330369340291061</v>
      </c>
      <c r="AT88">
        <f t="shared" si="51"/>
        <v>-0.31979249649837987</v>
      </c>
      <c r="AU88">
        <f t="shared" si="52"/>
        <v>-2.0139656131909618</v>
      </c>
      <c r="AX88">
        <f>AW2*AM88</f>
        <v>12.4992</v>
      </c>
      <c r="AY88">
        <f t="shared" si="53"/>
        <v>14.513165613190962</v>
      </c>
    </row>
    <row r="89" spans="5:52" x14ac:dyDescent="0.25">
      <c r="F89">
        <f t="shared" si="54"/>
        <v>88</v>
      </c>
      <c r="G89">
        <f t="shared" si="29"/>
        <v>1.0329884481440568</v>
      </c>
      <c r="H89">
        <f t="shared" si="55"/>
        <v>8.9594215923624002E-4</v>
      </c>
      <c r="K89">
        <f t="shared" si="30"/>
        <v>1.8038262278926402E-2</v>
      </c>
      <c r="L89">
        <f>ACOS(-J2*K89)</f>
        <v>1.5731328379597778</v>
      </c>
      <c r="N89">
        <f t="shared" si="31"/>
        <v>0.99983735023800346</v>
      </c>
      <c r="O89">
        <f t="shared" si="32"/>
        <v>2.7463945055217123E-2</v>
      </c>
      <c r="P89">
        <f>M2*N89*O89</f>
        <v>2.7231976485691242E-2</v>
      </c>
      <c r="Q89">
        <f t="shared" si="33"/>
        <v>2.7467398758027863E-2</v>
      </c>
      <c r="S89">
        <f t="shared" si="34"/>
        <v>1.8035328359859906E-2</v>
      </c>
      <c r="T89">
        <f>Q89*R2*S89</f>
        <v>6.3635760656442818E-5</v>
      </c>
      <c r="U89">
        <f>D2*E2*G2*(P89+T89)</f>
        <v>1059621.5379035878</v>
      </c>
      <c r="V89">
        <f t="shared" si="35"/>
        <v>1059.6215379035878</v>
      </c>
      <c r="W89" s="2">
        <v>25.5</v>
      </c>
      <c r="X89">
        <f t="shared" si="36"/>
        <v>440.38499999999999</v>
      </c>
      <c r="Y89" s="6">
        <f t="shared" si="37"/>
        <v>298.8</v>
      </c>
      <c r="Z89">
        <f t="shared" si="38"/>
        <v>2.6667477955719967</v>
      </c>
      <c r="AA89" s="2">
        <v>35.200000000000003</v>
      </c>
      <c r="AB89">
        <f t="shared" si="39"/>
        <v>607.904</v>
      </c>
      <c r="AC89" s="6">
        <f t="shared" si="28"/>
        <v>308.5</v>
      </c>
      <c r="AD89">
        <f t="shared" si="40"/>
        <v>4.3821071424005176</v>
      </c>
      <c r="AE89" s="8">
        <v>32</v>
      </c>
      <c r="AF89">
        <f t="shared" si="41"/>
        <v>0.32</v>
      </c>
      <c r="AG89" s="8">
        <v>84</v>
      </c>
      <c r="AH89">
        <f t="shared" si="42"/>
        <v>0.84</v>
      </c>
      <c r="AI89">
        <f t="shared" si="43"/>
        <v>1.8211712169243213</v>
      </c>
      <c r="AL89">
        <f t="shared" si="44"/>
        <v>798.00040335797337</v>
      </c>
      <c r="AM89">
        <v>19.431000000000001</v>
      </c>
      <c r="AN89">
        <f t="shared" si="45"/>
        <v>2.4349611752368362E-2</v>
      </c>
      <c r="AO89" s="6">
        <f t="shared" si="46"/>
        <v>7956246739.8993816</v>
      </c>
      <c r="AP89">
        <f t="shared" si="47"/>
        <v>9041326401.0233898</v>
      </c>
      <c r="AQ89">
        <f t="shared" si="48"/>
        <v>8498786570.4613857</v>
      </c>
      <c r="AR89">
        <f t="shared" si="49"/>
        <v>41.669550554972176</v>
      </c>
      <c r="AS89">
        <f t="shared" si="50"/>
        <v>0.15106891242647044</v>
      </c>
      <c r="AT89">
        <f t="shared" si="51"/>
        <v>-0.31712802413430269</v>
      </c>
      <c r="AU89">
        <f t="shared" si="52"/>
        <v>-1.9963125662700196</v>
      </c>
      <c r="AX89">
        <f>AW2*AM89</f>
        <v>13.601699999999999</v>
      </c>
      <c r="AY89">
        <f t="shared" si="53"/>
        <v>15.598012566270018</v>
      </c>
    </row>
    <row r="90" spans="5:52" x14ac:dyDescent="0.25">
      <c r="F90">
        <f t="shared" si="54"/>
        <v>89</v>
      </c>
      <c r="G90">
        <f t="shared" si="29"/>
        <v>1.032988184125917</v>
      </c>
      <c r="H90">
        <f t="shared" si="55"/>
        <v>1.0189225940312287E-3</v>
      </c>
      <c r="K90">
        <f t="shared" si="30"/>
        <v>1.8038257667585926E-2</v>
      </c>
      <c r="L90">
        <f>ACOS(-J2*K90)</f>
        <v>1.573132837362466</v>
      </c>
      <c r="N90">
        <f t="shared" si="31"/>
        <v>0.9998373503211434</v>
      </c>
      <c r="O90">
        <f t="shared" si="32"/>
        <v>2.7463945044791806E-2</v>
      </c>
      <c r="P90">
        <f>M2*N90*O90</f>
        <v>2.7231976477618415E-2</v>
      </c>
      <c r="Q90">
        <f t="shared" si="33"/>
        <v>2.7467398747598612E-2</v>
      </c>
      <c r="S90">
        <f t="shared" si="34"/>
        <v>1.8035323750769161E-2</v>
      </c>
      <c r="T90">
        <f>Q90*R2*S90</f>
        <v>6.3635744369588317E-5</v>
      </c>
      <c r="U90">
        <f>D2*E2*G2*(P90+T90)</f>
        <v>1059621.5369579399</v>
      </c>
      <c r="V90">
        <f t="shared" si="35"/>
        <v>1059.62153695794</v>
      </c>
      <c r="W90" s="2">
        <v>25</v>
      </c>
      <c r="X90">
        <f t="shared" si="36"/>
        <v>431.75</v>
      </c>
      <c r="Y90" s="6">
        <f t="shared" si="37"/>
        <v>298.3</v>
      </c>
      <c r="Z90">
        <f t="shared" si="38"/>
        <v>2.597066958624318</v>
      </c>
      <c r="AA90" s="2">
        <v>33.5</v>
      </c>
      <c r="AB90">
        <f t="shared" si="39"/>
        <v>578.54499999999996</v>
      </c>
      <c r="AC90" s="6">
        <f t="shared" si="28"/>
        <v>306.8</v>
      </c>
      <c r="AD90">
        <f t="shared" si="40"/>
        <v>4.02592295454017</v>
      </c>
      <c r="AE90" s="8">
        <v>44</v>
      </c>
      <c r="AF90">
        <f t="shared" si="41"/>
        <v>0.44</v>
      </c>
      <c r="AG90" s="8">
        <v>86</v>
      </c>
      <c r="AH90">
        <f t="shared" si="42"/>
        <v>0.86</v>
      </c>
      <c r="AI90">
        <f t="shared" si="43"/>
        <v>2.0024418422072943</v>
      </c>
      <c r="AL90">
        <f t="shared" si="44"/>
        <v>798.00040264580662</v>
      </c>
      <c r="AM90">
        <v>16.689599999999999</v>
      </c>
      <c r="AN90">
        <f t="shared" si="45"/>
        <v>2.0914275161597502E-2</v>
      </c>
      <c r="AO90" s="6">
        <f t="shared" si="46"/>
        <v>7903100760.0574884</v>
      </c>
      <c r="AP90">
        <f t="shared" si="47"/>
        <v>8843588481.3744526</v>
      </c>
      <c r="AQ90">
        <f t="shared" si="48"/>
        <v>8373344620.715971</v>
      </c>
      <c r="AR90">
        <f t="shared" si="49"/>
        <v>41.054508675370407</v>
      </c>
      <c r="AS90">
        <f t="shared" si="50"/>
        <v>0.14188927311409166</v>
      </c>
      <c r="AT90">
        <f t="shared" si="51"/>
        <v>-0.32176572853184338</v>
      </c>
      <c r="AU90">
        <f t="shared" si="52"/>
        <v>-1.8743479180264604</v>
      </c>
      <c r="AX90">
        <f>AW2*AM90</f>
        <v>11.682719999999998</v>
      </c>
      <c r="AY90">
        <f t="shared" si="53"/>
        <v>13.557067918026458</v>
      </c>
    </row>
    <row r="91" spans="5:52" x14ac:dyDescent="0.25">
      <c r="E91" t="s">
        <v>7</v>
      </c>
      <c r="F91">
        <f t="shared" si="54"/>
        <v>90</v>
      </c>
      <c r="G91">
        <f t="shared" si="29"/>
        <v>1.0329879171252376</v>
      </c>
      <c r="H91">
        <f t="shared" si="55"/>
        <v>1.1419029367030183E-3</v>
      </c>
      <c r="K91">
        <f t="shared" si="30"/>
        <v>1.8038253004152415E-2</v>
      </c>
      <c r="L91">
        <f>ACOS(-J2*K91)</f>
        <v>1.5731328367584063</v>
      </c>
      <c r="N91">
        <f t="shared" si="31"/>
        <v>0.99983735040522259</v>
      </c>
      <c r="O91">
        <f t="shared" si="32"/>
        <v>2.7463945034248708E-2</v>
      </c>
      <c r="P91">
        <f>M2*N91*O91</f>
        <v>2.723197646945438E-2</v>
      </c>
      <c r="Q91">
        <f t="shared" si="33"/>
        <v>2.7467398737051538E-2</v>
      </c>
      <c r="S91">
        <f t="shared" si="34"/>
        <v>1.8035319089610796E-2</v>
      </c>
      <c r="T91">
        <f>Q91*R2*S91</f>
        <v>6.3635727898745723E-5</v>
      </c>
      <c r="U91">
        <f>D2*E2*G2*(P91+T91)</f>
        <v>1059621.5360016085</v>
      </c>
      <c r="V91">
        <f t="shared" si="35"/>
        <v>1059.6215360016085</v>
      </c>
      <c r="W91" s="2">
        <v>24</v>
      </c>
      <c r="X91">
        <f t="shared" si="36"/>
        <v>414.48</v>
      </c>
      <c r="Y91" s="6">
        <f t="shared" si="37"/>
        <v>297.3</v>
      </c>
      <c r="Z91">
        <f t="shared" si="38"/>
        <v>2.4624618961402045</v>
      </c>
      <c r="AA91" s="2">
        <v>34.5</v>
      </c>
      <c r="AB91">
        <f t="shared" si="39"/>
        <v>595.81499999999994</v>
      </c>
      <c r="AC91" s="6">
        <f t="shared" si="28"/>
        <v>307.8</v>
      </c>
      <c r="AD91">
        <f t="shared" si="40"/>
        <v>4.2322575139029901</v>
      </c>
      <c r="AE91" s="8">
        <v>46</v>
      </c>
      <c r="AF91">
        <f t="shared" si="41"/>
        <v>0.46</v>
      </c>
      <c r="AG91" s="8">
        <v>89</v>
      </c>
      <c r="AH91">
        <f t="shared" si="42"/>
        <v>0.89</v>
      </c>
      <c r="AI91">
        <f t="shared" si="43"/>
        <v>2.0692147719800786</v>
      </c>
      <c r="AL91">
        <f t="shared" si="44"/>
        <v>798.00040192559391</v>
      </c>
      <c r="AM91">
        <v>16.642800000000001</v>
      </c>
      <c r="AN91">
        <f t="shared" si="45"/>
        <v>2.0855628593470042E-2</v>
      </c>
      <c r="AO91" s="6">
        <f t="shared" si="46"/>
        <v>7797608001.4891062</v>
      </c>
      <c r="AP91">
        <f t="shared" si="47"/>
        <v>8959507612.9412384</v>
      </c>
      <c r="AQ91">
        <f t="shared" si="48"/>
        <v>8378557807.2151718</v>
      </c>
      <c r="AR91">
        <f t="shared" si="49"/>
        <v>41.080068928775987</v>
      </c>
      <c r="AS91">
        <f t="shared" si="50"/>
        <v>0.13861328362871214</v>
      </c>
      <c r="AT91">
        <f t="shared" si="51"/>
        <v>-0.32184490139881544</v>
      </c>
      <c r="AU91">
        <f t="shared" si="52"/>
        <v>-1.8326631560212481</v>
      </c>
      <c r="AX91">
        <f>AW2*AM91</f>
        <v>11.64996</v>
      </c>
      <c r="AY91">
        <f t="shared" si="53"/>
        <v>13.482623156021248</v>
      </c>
      <c r="AZ91">
        <f>SUM(AY61:AY91)/31</f>
        <v>13.736630309515888</v>
      </c>
    </row>
    <row r="92" spans="5:52" x14ac:dyDescent="0.25">
      <c r="F92">
        <f t="shared" si="54"/>
        <v>91</v>
      </c>
      <c r="G92">
        <f t="shared" si="29"/>
        <v>1.0329876471420427</v>
      </c>
      <c r="H92">
        <f t="shared" si="55"/>
        <v>1.2648831761326686E-3</v>
      </c>
      <c r="K92">
        <f t="shared" si="30"/>
        <v>1.8038248288626289E-2</v>
      </c>
      <c r="L92">
        <f>ACOS(-J2*K92)</f>
        <v>1.5731328361475994</v>
      </c>
      <c r="N92">
        <f t="shared" si="31"/>
        <v>0.99983735049024092</v>
      </c>
      <c r="O92">
        <f t="shared" si="32"/>
        <v>2.746394502358785E-2</v>
      </c>
      <c r="P92">
        <f>M2*N92*O92</f>
        <v>2.7231976461199164E-2</v>
      </c>
      <c r="Q92">
        <f t="shared" si="33"/>
        <v>2.7467398726386656E-2</v>
      </c>
      <c r="S92">
        <f t="shared" si="34"/>
        <v>1.8035314376385232E-2</v>
      </c>
      <c r="T92">
        <f>Q92*R2*S92</f>
        <v>6.3635711243916583E-5</v>
      </c>
      <c r="U92">
        <f>D2*E2*G2*(P92+T92)</f>
        <v>1059621.5350345953</v>
      </c>
      <c r="V92">
        <f t="shared" si="35"/>
        <v>1059.6215350345954</v>
      </c>
      <c r="W92" s="2">
        <v>22</v>
      </c>
      <c r="X92">
        <f t="shared" si="36"/>
        <v>379.94</v>
      </c>
      <c r="Y92" s="6">
        <f t="shared" si="37"/>
        <v>295.3</v>
      </c>
      <c r="Z92">
        <f t="shared" si="38"/>
        <v>2.2114271288940266</v>
      </c>
      <c r="AA92" s="2">
        <v>34</v>
      </c>
      <c r="AB92">
        <f t="shared" si="39"/>
        <v>587.17999999999995</v>
      </c>
      <c r="AC92" s="6">
        <f t="shared" si="28"/>
        <v>307.3</v>
      </c>
      <c r="AD92">
        <f t="shared" si="40"/>
        <v>4.1279690380750855</v>
      </c>
      <c r="AE92" s="8">
        <v>41</v>
      </c>
      <c r="AF92">
        <f t="shared" si="41"/>
        <v>0.41</v>
      </c>
      <c r="AG92" s="8">
        <v>87</v>
      </c>
      <c r="AH92">
        <f t="shared" si="42"/>
        <v>0.87</v>
      </c>
      <c r="AI92">
        <f t="shared" si="43"/>
        <v>1.8082044538742941</v>
      </c>
      <c r="AL92">
        <f t="shared" si="44"/>
        <v>798.00040119733683</v>
      </c>
      <c r="AM92">
        <v>17.036853061224491</v>
      </c>
      <c r="AN92">
        <f t="shared" si="45"/>
        <v>2.1349429192845059E-2</v>
      </c>
      <c r="AO92" s="6">
        <f t="shared" si="46"/>
        <v>7589794316.8739386</v>
      </c>
      <c r="AP92">
        <f t="shared" si="47"/>
        <v>8901406526.1969452</v>
      </c>
      <c r="AQ92">
        <f t="shared" si="48"/>
        <v>8245600421.5354424</v>
      </c>
      <c r="AR92">
        <f t="shared" si="49"/>
        <v>40.428178866788272</v>
      </c>
      <c r="AS92">
        <f t="shared" si="50"/>
        <v>0.15174270984650778</v>
      </c>
      <c r="AT92">
        <f t="shared" si="51"/>
        <v>-0.32117827058965914</v>
      </c>
      <c r="AU92">
        <f t="shared" si="52"/>
        <v>-1.9703263676185478</v>
      </c>
      <c r="AX92">
        <f>AW2*AM92</f>
        <v>11.925797142857142</v>
      </c>
      <c r="AY92">
        <f t="shared" si="53"/>
        <v>13.896123510475689</v>
      </c>
    </row>
    <row r="93" spans="5:52" x14ac:dyDescent="0.25">
      <c r="F93">
        <f t="shared" si="54"/>
        <v>92</v>
      </c>
      <c r="G93">
        <f t="shared" si="29"/>
        <v>1.0329873741763567</v>
      </c>
      <c r="H93">
        <f t="shared" si="55"/>
        <v>1.3878633012012421E-3</v>
      </c>
      <c r="K93">
        <f t="shared" si="30"/>
        <v>1.8038243521007979E-2</v>
      </c>
      <c r="L93">
        <f>ACOS(-J2*K93)</f>
        <v>1.5731328355300447</v>
      </c>
      <c r="N93">
        <f t="shared" si="31"/>
        <v>0.99983735057619849</v>
      </c>
      <c r="O93">
        <f t="shared" si="32"/>
        <v>2.7463945012809212E-2</v>
      </c>
      <c r="P93">
        <f>M2*N93*O93</f>
        <v>2.7231976452852739E-2</v>
      </c>
      <c r="Q93">
        <f t="shared" si="33"/>
        <v>2.7467398715603952E-2</v>
      </c>
      <c r="S93">
        <f t="shared" si="34"/>
        <v>1.8035309611092894E-2</v>
      </c>
      <c r="T93">
        <f>Q93*R2*S93</f>
        <v>6.3635694405102331E-5</v>
      </c>
      <c r="U93">
        <f>D2*E2*G2*(P93+T93)</f>
        <v>1059621.5340568989</v>
      </c>
      <c r="V93">
        <f t="shared" si="35"/>
        <v>1059.621534056899</v>
      </c>
      <c r="W93" s="2">
        <v>22.5</v>
      </c>
      <c r="X93">
        <f t="shared" si="36"/>
        <v>388.57499999999999</v>
      </c>
      <c r="Y93" s="6">
        <f t="shared" si="37"/>
        <v>295.8</v>
      </c>
      <c r="Z93">
        <f t="shared" si="38"/>
        <v>2.2719881109601614</v>
      </c>
      <c r="AA93" s="2">
        <v>32.5</v>
      </c>
      <c r="AB93">
        <f t="shared" si="39"/>
        <v>561.27499999999998</v>
      </c>
      <c r="AC93" s="6">
        <f t="shared" si="28"/>
        <v>305.8</v>
      </c>
      <c r="AD93">
        <f t="shared" si="40"/>
        <v>3.828396124508755</v>
      </c>
      <c r="AE93" s="8">
        <v>52</v>
      </c>
      <c r="AF93">
        <f t="shared" si="41"/>
        <v>0.52</v>
      </c>
      <c r="AG93" s="8">
        <v>87</v>
      </c>
      <c r="AH93">
        <f t="shared" si="42"/>
        <v>0.87</v>
      </c>
      <c r="AI93">
        <f t="shared" si="43"/>
        <v>1.9836978206399465</v>
      </c>
      <c r="AL93">
        <f t="shared" si="44"/>
        <v>798.00040046103425</v>
      </c>
      <c r="AM93">
        <v>14.4306</v>
      </c>
      <c r="AN93">
        <f t="shared" si="45"/>
        <v>1.808344957178331E-2</v>
      </c>
      <c r="AO93" s="6">
        <f t="shared" si="46"/>
        <v>7641353482.9750309</v>
      </c>
      <c r="AP93">
        <f t="shared" si="47"/>
        <v>8728797836.0748711</v>
      </c>
      <c r="AQ93">
        <f t="shared" si="48"/>
        <v>8185075659.524951</v>
      </c>
      <c r="AR93">
        <f t="shared" si="49"/>
        <v>40.131425958650837</v>
      </c>
      <c r="AS93">
        <f t="shared" si="50"/>
        <v>0.1428186690263428</v>
      </c>
      <c r="AT93">
        <f t="shared" si="51"/>
        <v>-0.32558734307809251</v>
      </c>
      <c r="AU93">
        <f t="shared" si="52"/>
        <v>-1.8661093402455655</v>
      </c>
      <c r="AX93">
        <f>AW2*AM93</f>
        <v>10.101419999999999</v>
      </c>
      <c r="AY93">
        <f t="shared" si="53"/>
        <v>11.967529340245564</v>
      </c>
    </row>
    <row r="94" spans="5:52" x14ac:dyDescent="0.25">
      <c r="F94">
        <f t="shared" si="54"/>
        <v>93</v>
      </c>
      <c r="G94">
        <f t="shared" si="29"/>
        <v>1.0329870982282041</v>
      </c>
      <c r="H94">
        <f t="shared" si="55"/>
        <v>1.510843300789819E-3</v>
      </c>
      <c r="K94">
        <f t="shared" si="30"/>
        <v>1.8038238701297914E-2</v>
      </c>
      <c r="L94">
        <f>ACOS(-J2*K94)</f>
        <v>1.5731328349057423</v>
      </c>
      <c r="N94">
        <f t="shared" si="31"/>
        <v>0.9998373506630952</v>
      </c>
      <c r="O94">
        <f t="shared" si="32"/>
        <v>2.746394500191281E-2</v>
      </c>
      <c r="P94">
        <f>M2*N94*O94</f>
        <v>2.7231976444415128E-2</v>
      </c>
      <c r="Q94">
        <f t="shared" si="33"/>
        <v>2.7467398704703438E-2</v>
      </c>
      <c r="S94">
        <f t="shared" si="34"/>
        <v>1.8035304793734216E-2</v>
      </c>
      <c r="T94">
        <f>Q94*R2*S94</f>
        <v>6.3635677382304555E-5</v>
      </c>
      <c r="U94">
        <f>D2*E2*G2*(P94+T94)</f>
        <v>1059621.5330685202</v>
      </c>
      <c r="V94">
        <f t="shared" si="35"/>
        <v>1059.6215330685202</v>
      </c>
      <c r="W94" s="2">
        <v>23.5</v>
      </c>
      <c r="X94">
        <f t="shared" si="36"/>
        <v>405.84499999999997</v>
      </c>
      <c r="Y94" s="6">
        <f t="shared" si="37"/>
        <v>296.8</v>
      </c>
      <c r="Z94">
        <f t="shared" si="38"/>
        <v>2.3974761634350776</v>
      </c>
      <c r="AA94" s="2">
        <v>33</v>
      </c>
      <c r="AB94">
        <f t="shared" si="39"/>
        <v>569.91</v>
      </c>
      <c r="AC94" s="6">
        <f t="shared" si="28"/>
        <v>306.3</v>
      </c>
      <c r="AD94">
        <f t="shared" si="40"/>
        <v>3.9260786579739286</v>
      </c>
      <c r="AE94" s="8">
        <v>44</v>
      </c>
      <c r="AF94">
        <f t="shared" si="41"/>
        <v>0.44</v>
      </c>
      <c r="AG94" s="8">
        <v>87</v>
      </c>
      <c r="AH94">
        <f t="shared" si="42"/>
        <v>0.87</v>
      </c>
      <c r="AI94">
        <f t="shared" si="43"/>
        <v>1.9066394358485232</v>
      </c>
      <c r="AL94">
        <f t="shared" si="44"/>
        <v>798.00039971668662</v>
      </c>
      <c r="AM94">
        <v>18.9252</v>
      </c>
      <c r="AN94">
        <f t="shared" si="45"/>
        <v>2.3715777594496189E-2</v>
      </c>
      <c r="AO94" s="6">
        <f t="shared" si="46"/>
        <v>7745259436.8026133</v>
      </c>
      <c r="AP94">
        <f t="shared" si="47"/>
        <v>8786052557.743763</v>
      </c>
      <c r="AQ94">
        <f t="shared" si="48"/>
        <v>8265655997.2731876</v>
      </c>
      <c r="AR94">
        <f t="shared" si="49"/>
        <v>40.526511354630443</v>
      </c>
      <c r="AS94">
        <f t="shared" si="50"/>
        <v>0.14668643880309107</v>
      </c>
      <c r="AT94">
        <f t="shared" si="51"/>
        <v>-0.31798370024743011</v>
      </c>
      <c r="AU94">
        <f t="shared" si="52"/>
        <v>-1.8903144046461233</v>
      </c>
      <c r="AX94">
        <f>AW2*AM94</f>
        <v>13.247639999999999</v>
      </c>
      <c r="AY94">
        <f t="shared" si="53"/>
        <v>15.137954404646122</v>
      </c>
    </row>
    <row r="95" spans="5:52" x14ac:dyDescent="0.25">
      <c r="F95">
        <f t="shared" si="54"/>
        <v>94</v>
      </c>
      <c r="G95">
        <f t="shared" si="29"/>
        <v>1.0329868192976104</v>
      </c>
      <c r="H95">
        <f t="shared" si="55"/>
        <v>1.6338231637794858E-3</v>
      </c>
      <c r="K95">
        <f t="shared" si="30"/>
        <v>1.8038233829496538E-2</v>
      </c>
      <c r="L95">
        <f>ACOS(-J2*K95)</f>
        <v>1.5731328342746926</v>
      </c>
      <c r="N95">
        <f t="shared" si="31"/>
        <v>0.99983735075093094</v>
      </c>
      <c r="O95">
        <f t="shared" si="32"/>
        <v>2.7463944990898638E-2</v>
      </c>
      <c r="P95">
        <f>M2*N95*O95</f>
        <v>2.7231976435886311E-2</v>
      </c>
      <c r="Q95">
        <f t="shared" si="33"/>
        <v>2.746739869368511E-2</v>
      </c>
      <c r="S95">
        <f t="shared" si="34"/>
        <v>1.8035299924309637E-2</v>
      </c>
      <c r="T95">
        <f>Q95*R2*S95</f>
        <v>6.3635660175524785E-5</v>
      </c>
      <c r="U95">
        <f>D2*E2*G2*(P95+T95)</f>
        <v>1059621.5320694589</v>
      </c>
      <c r="V95">
        <f t="shared" si="35"/>
        <v>1059.6215320694589</v>
      </c>
      <c r="W95" s="2">
        <v>22.5</v>
      </c>
      <c r="X95">
        <f t="shared" si="36"/>
        <v>388.57499999999999</v>
      </c>
      <c r="Y95" s="6">
        <f t="shared" si="37"/>
        <v>295.8</v>
      </c>
      <c r="Z95">
        <f t="shared" si="38"/>
        <v>2.2719881109601614</v>
      </c>
      <c r="AA95" s="2">
        <v>34</v>
      </c>
      <c r="AB95">
        <f t="shared" si="39"/>
        <v>587.17999999999995</v>
      </c>
      <c r="AC95" s="6">
        <f t="shared" si="28"/>
        <v>307.3</v>
      </c>
      <c r="AD95">
        <f t="shared" si="40"/>
        <v>4.1279690380750855</v>
      </c>
      <c r="AE95" s="8">
        <v>47</v>
      </c>
      <c r="AF95">
        <f t="shared" si="41"/>
        <v>0.47</v>
      </c>
      <c r="AG95" s="8">
        <v>87</v>
      </c>
      <c r="AH95">
        <f t="shared" si="42"/>
        <v>0.87</v>
      </c>
      <c r="AI95">
        <f t="shared" si="43"/>
        <v>1.9583875522153154</v>
      </c>
      <c r="AL95">
        <f t="shared" si="44"/>
        <v>798.00039896429416</v>
      </c>
      <c r="AM95">
        <v>17.89817142857143</v>
      </c>
      <c r="AN95">
        <f t="shared" si="45"/>
        <v>2.2428775037958683E-2</v>
      </c>
      <c r="AO95" s="6">
        <f t="shared" si="46"/>
        <v>7641353482.9750309</v>
      </c>
      <c r="AP95">
        <f t="shared" si="47"/>
        <v>8901406526.1969452</v>
      </c>
      <c r="AQ95">
        <f t="shared" si="48"/>
        <v>8271380004.585988</v>
      </c>
      <c r="AR95">
        <f t="shared" si="49"/>
        <v>40.554576162485098</v>
      </c>
      <c r="AS95">
        <f t="shared" si="50"/>
        <v>0.14408063897761361</v>
      </c>
      <c r="AT95">
        <f t="shared" si="51"/>
        <v>-0.31972115369875576</v>
      </c>
      <c r="AU95">
        <f t="shared" si="52"/>
        <v>-1.8681720240480819</v>
      </c>
      <c r="AX95">
        <f>AW2*AM95</f>
        <v>12.52872</v>
      </c>
      <c r="AY95">
        <f t="shared" si="53"/>
        <v>14.396892024048082</v>
      </c>
    </row>
    <row r="96" spans="5:52" x14ac:dyDescent="0.25">
      <c r="F96">
        <f t="shared" si="54"/>
        <v>95</v>
      </c>
      <c r="G96">
        <f t="shared" si="29"/>
        <v>1.0329865373846003</v>
      </c>
      <c r="H96">
        <f t="shared" si="55"/>
        <v>1.7568028790513404E-3</v>
      </c>
      <c r="K96">
        <f t="shared" si="30"/>
        <v>1.8038228905604282E-2</v>
      </c>
      <c r="L96">
        <f>ACOS(-J2*K96)</f>
        <v>1.5731328336368957</v>
      </c>
      <c r="N96">
        <f t="shared" si="31"/>
        <v>0.99983735083970593</v>
      </c>
      <c r="O96">
        <f t="shared" si="32"/>
        <v>2.7463944979766702E-2</v>
      </c>
      <c r="P96">
        <f>M2*N96*O96</f>
        <v>2.7231976427266311E-2</v>
      </c>
      <c r="Q96">
        <f t="shared" si="33"/>
        <v>2.7467398682548973E-2</v>
      </c>
      <c r="S96">
        <f t="shared" si="34"/>
        <v>1.8035295002819595E-2</v>
      </c>
      <c r="T96">
        <f>Q96*R2*S96</f>
        <v>6.363564278476458E-5</v>
      </c>
      <c r="U96">
        <f>D2*E2*G2*(P96+T96)</f>
        <v>1059621.5310597157</v>
      </c>
      <c r="V96">
        <f t="shared" si="35"/>
        <v>1059.6215310597156</v>
      </c>
      <c r="W96" s="2">
        <v>22.2</v>
      </c>
      <c r="X96">
        <f t="shared" si="36"/>
        <v>383.39400000000001</v>
      </c>
      <c r="Y96" s="6">
        <f t="shared" si="37"/>
        <v>295.5</v>
      </c>
      <c r="Z96">
        <f t="shared" si="38"/>
        <v>2.2354798851418054</v>
      </c>
      <c r="AA96" s="2">
        <v>33</v>
      </c>
      <c r="AB96">
        <f t="shared" si="39"/>
        <v>569.91</v>
      </c>
      <c r="AC96" s="6">
        <f t="shared" si="28"/>
        <v>306.3</v>
      </c>
      <c r="AD96">
        <f t="shared" si="40"/>
        <v>3.9260786579739286</v>
      </c>
      <c r="AE96" s="8">
        <v>47</v>
      </c>
      <c r="AF96">
        <f t="shared" si="41"/>
        <v>0.47</v>
      </c>
      <c r="AG96" s="8">
        <v>88</v>
      </c>
      <c r="AH96">
        <f t="shared" si="42"/>
        <v>0.88</v>
      </c>
      <c r="AI96">
        <f t="shared" si="43"/>
        <v>1.9062396340862675</v>
      </c>
      <c r="AL96">
        <f t="shared" si="44"/>
        <v>798.000398203857</v>
      </c>
      <c r="AM96">
        <v>18.214200000000002</v>
      </c>
      <c r="AN96">
        <f t="shared" si="45"/>
        <v>2.2824800640446556E-2</v>
      </c>
      <c r="AO96" s="6">
        <f t="shared" si="46"/>
        <v>7610386570.7108774</v>
      </c>
      <c r="AP96">
        <f t="shared" si="47"/>
        <v>8786052557.743763</v>
      </c>
      <c r="AQ96">
        <f t="shared" si="48"/>
        <v>8198219564.2273197</v>
      </c>
      <c r="AR96">
        <f t="shared" si="49"/>
        <v>40.195870523406548</v>
      </c>
      <c r="AS96">
        <f t="shared" si="50"/>
        <v>0.146706707751948</v>
      </c>
      <c r="AT96">
        <f t="shared" si="51"/>
        <v>-0.31918651913539714</v>
      </c>
      <c r="AU96">
        <f t="shared" si="52"/>
        <v>-1.8822441257340536</v>
      </c>
      <c r="AX96">
        <f>AW2*AM96</f>
        <v>12.74994</v>
      </c>
      <c r="AY96">
        <f t="shared" si="53"/>
        <v>14.632184125734055</v>
      </c>
    </row>
    <row r="97" spans="6:51" x14ac:dyDescent="0.25">
      <c r="F97">
        <f t="shared" si="54"/>
        <v>96</v>
      </c>
      <c r="G97">
        <f t="shared" si="29"/>
        <v>1.0329862524891995</v>
      </c>
      <c r="H97">
        <f t="shared" si="55"/>
        <v>1.8797824354864999E-3</v>
      </c>
      <c r="K97">
        <f t="shared" si="30"/>
        <v>1.8038223929621594E-2</v>
      </c>
      <c r="L97">
        <f>ACOS(-J2*K97)</f>
        <v>1.5731328329923513</v>
      </c>
      <c r="N97">
        <f t="shared" si="31"/>
        <v>0.99983735092942005</v>
      </c>
      <c r="O97">
        <f t="shared" si="32"/>
        <v>2.7463944968516993E-2</v>
      </c>
      <c r="P97">
        <f>M2*N97*O97</f>
        <v>2.7231976418555109E-2</v>
      </c>
      <c r="Q97">
        <f t="shared" si="33"/>
        <v>2.746739867129502E-2</v>
      </c>
      <c r="S97">
        <f t="shared" si="34"/>
        <v>1.8035290029264531E-2</v>
      </c>
      <c r="T97">
        <f>Q97*R2*S97</f>
        <v>6.3635625210025485E-5</v>
      </c>
      <c r="U97">
        <f>D2*E2*G2*(P97+T97)</f>
        <v>1059621.5300392897</v>
      </c>
      <c r="V97">
        <f t="shared" si="35"/>
        <v>1059.6215300392898</v>
      </c>
      <c r="W97" s="2">
        <v>22.5</v>
      </c>
      <c r="X97">
        <f t="shared" si="36"/>
        <v>388.57499999999999</v>
      </c>
      <c r="Y97" s="6">
        <f t="shared" si="37"/>
        <v>295.8</v>
      </c>
      <c r="Z97">
        <f t="shared" si="38"/>
        <v>2.2719881109601614</v>
      </c>
      <c r="AA97" s="2">
        <v>32</v>
      </c>
      <c r="AB97">
        <f t="shared" si="39"/>
        <v>552.64</v>
      </c>
      <c r="AC97" s="6">
        <f t="shared" si="28"/>
        <v>305.3</v>
      </c>
      <c r="AD97">
        <f t="shared" si="40"/>
        <v>3.7328359060309499</v>
      </c>
      <c r="AE97" s="8">
        <v>55</v>
      </c>
      <c r="AF97">
        <f t="shared" si="41"/>
        <v>0.55000000000000004</v>
      </c>
      <c r="AG97" s="8">
        <v>86</v>
      </c>
      <c r="AH97">
        <f t="shared" si="42"/>
        <v>0.86</v>
      </c>
      <c r="AI97">
        <f t="shared" si="43"/>
        <v>2.0034847618713809</v>
      </c>
      <c r="AL97">
        <f t="shared" si="44"/>
        <v>798.00039743537491</v>
      </c>
      <c r="AM97">
        <v>10.380599999999999</v>
      </c>
      <c r="AN97">
        <f t="shared" si="45"/>
        <v>1.3008264198064712E-2</v>
      </c>
      <c r="AO97" s="6">
        <f t="shared" si="46"/>
        <v>7641353482.9750309</v>
      </c>
      <c r="AP97">
        <f t="shared" si="47"/>
        <v>8671823398.6377773</v>
      </c>
      <c r="AQ97">
        <f t="shared" si="48"/>
        <v>8156588440.8064041</v>
      </c>
      <c r="AR97">
        <f t="shared" si="49"/>
        <v>39.991753125273803</v>
      </c>
      <c r="AS97">
        <f t="shared" si="50"/>
        <v>0.14183768942435329</v>
      </c>
      <c r="AT97">
        <f t="shared" si="51"/>
        <v>-0.33243884333261264</v>
      </c>
      <c r="AU97">
        <f t="shared" si="52"/>
        <v>-1.8857054369434627</v>
      </c>
      <c r="AX97">
        <f>AW2*AM97</f>
        <v>7.2664199999999992</v>
      </c>
      <c r="AY97">
        <f t="shared" si="53"/>
        <v>9.1521254369434626</v>
      </c>
    </row>
    <row r="98" spans="6:51" x14ac:dyDescent="0.25">
      <c r="F98">
        <f t="shared" si="54"/>
        <v>97</v>
      </c>
      <c r="G98">
        <f t="shared" si="29"/>
        <v>1.0329859646114337</v>
      </c>
      <c r="H98">
        <f t="shared" si="55"/>
        <v>2.0027618219660885E-3</v>
      </c>
      <c r="K98">
        <f t="shared" si="30"/>
        <v>1.8038218901548924E-2</v>
      </c>
      <c r="L98">
        <f>ACOS(-J2*K98)</f>
        <v>1.5731328323410596</v>
      </c>
      <c r="N98">
        <f t="shared" si="31"/>
        <v>0.99983735102007332</v>
      </c>
      <c r="O98">
        <f t="shared" si="32"/>
        <v>2.7463944957149527E-2</v>
      </c>
      <c r="P98">
        <f>M2*N98*O98</f>
        <v>2.7231976409752726E-2</v>
      </c>
      <c r="Q98">
        <f t="shared" si="33"/>
        <v>2.7467398659923262E-2</v>
      </c>
      <c r="S98">
        <f t="shared" si="34"/>
        <v>1.8035285003644892E-2</v>
      </c>
      <c r="T98">
        <f>Q98*R2*S98</f>
        <v>6.3635607451309085E-5</v>
      </c>
      <c r="U98">
        <f>D2*E2*G2*(P98+T98)</f>
        <v>1059621.529008182</v>
      </c>
      <c r="V98">
        <f t="shared" si="35"/>
        <v>1059.6215290081821</v>
      </c>
      <c r="W98" s="2">
        <v>22</v>
      </c>
      <c r="X98">
        <f t="shared" si="36"/>
        <v>379.94</v>
      </c>
      <c r="Y98" s="6">
        <f t="shared" si="37"/>
        <v>295.3</v>
      </c>
      <c r="Z98">
        <f t="shared" si="38"/>
        <v>2.2114271288940266</v>
      </c>
      <c r="AA98" s="2">
        <v>33.5</v>
      </c>
      <c r="AB98">
        <f t="shared" si="39"/>
        <v>578.54499999999996</v>
      </c>
      <c r="AC98" s="6">
        <f t="shared" si="28"/>
        <v>306.8</v>
      </c>
      <c r="AD98">
        <f t="shared" si="40"/>
        <v>4.02592295454017</v>
      </c>
      <c r="AE98" s="8">
        <v>40</v>
      </c>
      <c r="AF98">
        <f t="shared" si="41"/>
        <v>0.4</v>
      </c>
      <c r="AG98" s="8">
        <v>89</v>
      </c>
      <c r="AH98">
        <f t="shared" si="42"/>
        <v>0.89</v>
      </c>
      <c r="AI98">
        <f t="shared" si="43"/>
        <v>1.789269663265876</v>
      </c>
      <c r="AL98">
        <f t="shared" si="44"/>
        <v>798.00039665884822</v>
      </c>
      <c r="AM98">
        <v>16.720546355685133</v>
      </c>
      <c r="AN98">
        <f t="shared" si="45"/>
        <v>2.0953055193571921E-2</v>
      </c>
      <c r="AO98" s="6">
        <f t="shared" si="46"/>
        <v>7589794316.8739386</v>
      </c>
      <c r="AP98">
        <f t="shared" si="47"/>
        <v>8843588481.3744526</v>
      </c>
      <c r="AQ98">
        <f t="shared" si="48"/>
        <v>8216691399.1241951</v>
      </c>
      <c r="AR98">
        <f t="shared" si="49"/>
        <v>40.286437929905929</v>
      </c>
      <c r="AS98">
        <f t="shared" si="50"/>
        <v>0.15273098120615047</v>
      </c>
      <c r="AT98">
        <f t="shared" si="51"/>
        <v>-0.3217133754886779</v>
      </c>
      <c r="AU98">
        <f t="shared" si="52"/>
        <v>-1.9794982796281901</v>
      </c>
      <c r="AX98">
        <f>AW2*AM98</f>
        <v>11.704382448979592</v>
      </c>
      <c r="AY98">
        <f t="shared" si="53"/>
        <v>13.683880728607782</v>
      </c>
    </row>
    <row r="99" spans="6:51" x14ac:dyDescent="0.25">
      <c r="F99">
        <f t="shared" si="54"/>
        <v>98</v>
      </c>
      <c r="G99">
        <f t="shared" si="29"/>
        <v>1.032985673751329</v>
      </c>
      <c r="H99">
        <f t="shared" si="55"/>
        <v>2.1257410273712537E-3</v>
      </c>
      <c r="K99">
        <f t="shared" si="30"/>
        <v>1.803821382138673E-2</v>
      </c>
      <c r="L99">
        <f>ACOS(-J2*K99)</f>
        <v>1.5731328316830209</v>
      </c>
      <c r="N99">
        <f t="shared" si="31"/>
        <v>0.99983735111166572</v>
      </c>
      <c r="O99">
        <f t="shared" si="32"/>
        <v>2.7463944945664294E-2</v>
      </c>
      <c r="P99">
        <f>M2*N99*O99</f>
        <v>2.7231976400859149E-2</v>
      </c>
      <c r="Q99">
        <f t="shared" si="33"/>
        <v>2.7467398648433696E-2</v>
      </c>
      <c r="S99">
        <f t="shared" si="34"/>
        <v>1.8035279925961146E-2</v>
      </c>
      <c r="T99">
        <f>Q99*R2*S99</f>
        <v>6.3635589508617048E-5</v>
      </c>
      <c r="U99">
        <f>D2*E2*G2*(P99+T99)</f>
        <v>1059621.5279663925</v>
      </c>
      <c r="V99">
        <f t="shared" si="35"/>
        <v>1059.6215279663925</v>
      </c>
      <c r="W99" s="2">
        <v>22.1</v>
      </c>
      <c r="X99">
        <f t="shared" si="36"/>
        <v>381.66700000000003</v>
      </c>
      <c r="Y99" s="6">
        <f t="shared" si="37"/>
        <v>295.40000000000003</v>
      </c>
      <c r="Z99">
        <f t="shared" si="38"/>
        <v>2.223425053404688</v>
      </c>
      <c r="AA99" s="2">
        <v>33.5</v>
      </c>
      <c r="AB99">
        <f t="shared" si="39"/>
        <v>578.54499999999996</v>
      </c>
      <c r="AC99" s="6">
        <f t="shared" si="28"/>
        <v>306.8</v>
      </c>
      <c r="AD99">
        <f t="shared" si="40"/>
        <v>4.02592295454017</v>
      </c>
      <c r="AE99" s="8">
        <v>45</v>
      </c>
      <c r="AF99">
        <f t="shared" si="41"/>
        <v>0.45</v>
      </c>
      <c r="AG99" s="8">
        <v>86</v>
      </c>
      <c r="AH99">
        <f t="shared" si="42"/>
        <v>0.86</v>
      </c>
      <c r="AI99">
        <f t="shared" si="43"/>
        <v>1.8619054377355542</v>
      </c>
      <c r="AL99">
        <f t="shared" si="44"/>
        <v>798.00039587427705</v>
      </c>
      <c r="AM99">
        <v>17.339400000000001</v>
      </c>
      <c r="AN99">
        <f t="shared" si="45"/>
        <v>2.1728560649400704E-2</v>
      </c>
      <c r="AO99" s="6">
        <f t="shared" si="46"/>
        <v>7600085213.0842552</v>
      </c>
      <c r="AP99">
        <f t="shared" si="47"/>
        <v>8843588481.3744526</v>
      </c>
      <c r="AQ99">
        <f t="shared" si="48"/>
        <v>8221836847.2293539</v>
      </c>
      <c r="AR99">
        <f t="shared" si="49"/>
        <v>40.311666061965525</v>
      </c>
      <c r="AS99">
        <f t="shared" si="50"/>
        <v>0.1489676818451473</v>
      </c>
      <c r="AT99">
        <f t="shared" si="51"/>
        <v>-0.32066644312330905</v>
      </c>
      <c r="AU99">
        <f t="shared" si="52"/>
        <v>-1.9256454234829159</v>
      </c>
      <c r="AX99">
        <f>AW2*AM99</f>
        <v>12.13758</v>
      </c>
      <c r="AY99">
        <f t="shared" si="53"/>
        <v>14.063225423482915</v>
      </c>
    </row>
    <row r="100" spans="6:51" x14ac:dyDescent="0.25">
      <c r="F100">
        <f t="shared" si="54"/>
        <v>99</v>
      </c>
      <c r="G100">
        <f t="shared" si="29"/>
        <v>1.0329853799089115</v>
      </c>
      <c r="H100">
        <f t="shared" si="55"/>
        <v>2.2487200405831515E-3</v>
      </c>
      <c r="K100">
        <f t="shared" si="30"/>
        <v>1.8038208689135464E-2</v>
      </c>
      <c r="L100">
        <f>ACOS(-J2*K100)</f>
        <v>1.5731328310182349</v>
      </c>
      <c r="N100">
        <f t="shared" si="31"/>
        <v>0.99983735120419714</v>
      </c>
      <c r="O100">
        <f t="shared" si="32"/>
        <v>2.7463944934061298E-2</v>
      </c>
      <c r="P100">
        <f>M2*N100*O100</f>
        <v>2.7231976391874378E-2</v>
      </c>
      <c r="Q100">
        <f t="shared" si="33"/>
        <v>2.7467398636826321E-2</v>
      </c>
      <c r="S100">
        <f t="shared" si="34"/>
        <v>1.8035274796213734E-2</v>
      </c>
      <c r="T100">
        <f>Q100*R2*S100</f>
        <v>6.3635571381950919E-5</v>
      </c>
      <c r="U100">
        <f>D2*E2*G2*(P100+T100)</f>
        <v>1059621.5269139207</v>
      </c>
      <c r="V100">
        <f t="shared" si="35"/>
        <v>1059.6215269139207</v>
      </c>
      <c r="W100" s="2">
        <v>24.1</v>
      </c>
      <c r="X100">
        <f t="shared" si="36"/>
        <v>416.20699999999999</v>
      </c>
      <c r="Y100" s="6">
        <f t="shared" si="37"/>
        <v>297.40000000000003</v>
      </c>
      <c r="Z100">
        <f t="shared" si="38"/>
        <v>2.4756421965598525</v>
      </c>
      <c r="AA100" s="2">
        <v>30.2</v>
      </c>
      <c r="AB100">
        <f t="shared" si="39"/>
        <v>521.55399999999997</v>
      </c>
      <c r="AC100" s="6">
        <f t="shared" si="28"/>
        <v>303.5</v>
      </c>
      <c r="AD100">
        <f t="shared" si="40"/>
        <v>3.4057966407014737</v>
      </c>
      <c r="AE100" s="8">
        <v>65</v>
      </c>
      <c r="AF100">
        <f t="shared" si="41"/>
        <v>0.65</v>
      </c>
      <c r="AG100" s="8">
        <v>89</v>
      </c>
      <c r="AH100">
        <f t="shared" si="42"/>
        <v>0.89</v>
      </c>
      <c r="AI100">
        <f t="shared" si="43"/>
        <v>2.2085446856971132</v>
      </c>
      <c r="AL100">
        <f t="shared" si="44"/>
        <v>798.00039508166105</v>
      </c>
      <c r="AM100">
        <v>12.999599999999999</v>
      </c>
      <c r="AN100">
        <f t="shared" si="45"/>
        <v>1.6290217498789238E-2</v>
      </c>
      <c r="AO100" s="6">
        <f t="shared" si="46"/>
        <v>7808109475.3752623</v>
      </c>
      <c r="AP100">
        <f t="shared" si="47"/>
        <v>8469022031.1222687</v>
      </c>
      <c r="AQ100">
        <f t="shared" si="48"/>
        <v>8138565753.2487659</v>
      </c>
      <c r="AR100">
        <f t="shared" si="49"/>
        <v>39.903387888178699</v>
      </c>
      <c r="AS100">
        <f t="shared" si="50"/>
        <v>0.13194357534634166</v>
      </c>
      <c r="AT100">
        <f t="shared" si="51"/>
        <v>-0.32800820637663453</v>
      </c>
      <c r="AU100">
        <f t="shared" si="52"/>
        <v>-1.7269617851160282</v>
      </c>
      <c r="AX100">
        <f>AW2*AM100</f>
        <v>9.0997199999999996</v>
      </c>
      <c r="AY100">
        <f t="shared" si="53"/>
        <v>10.826681785116028</v>
      </c>
    </row>
    <row r="101" spans="6:51" x14ac:dyDescent="0.25">
      <c r="F101">
        <f t="shared" si="54"/>
        <v>100</v>
      </c>
      <c r="G101">
        <f t="shared" si="29"/>
        <v>1.032985083084208</v>
      </c>
      <c r="H101">
        <f t="shared" si="55"/>
        <v>2.3716988504829616E-3</v>
      </c>
      <c r="K101">
        <f t="shared" si="30"/>
        <v>1.8038203504795593E-2</v>
      </c>
      <c r="L101">
        <f>ACOS(-J2*K101)</f>
        <v>1.5731328303467018</v>
      </c>
      <c r="N101">
        <f t="shared" si="31"/>
        <v>0.99983735129766771</v>
      </c>
      <c r="O101">
        <f t="shared" si="32"/>
        <v>2.7463944922340541E-2</v>
      </c>
      <c r="P101">
        <f>M2*N101*O101</f>
        <v>2.7231976382798423E-2</v>
      </c>
      <c r="Q101">
        <f t="shared" si="33"/>
        <v>2.7467398625101141E-2</v>
      </c>
      <c r="S101">
        <f t="shared" si="34"/>
        <v>1.8035269614403132E-2</v>
      </c>
      <c r="T101">
        <f>Q101*R2*S101</f>
        <v>6.3635553071312377E-5</v>
      </c>
      <c r="U101">
        <f>D2*E2*G2*(P101+T101)</f>
        <v>1059621.525850767</v>
      </c>
      <c r="V101">
        <f t="shared" si="35"/>
        <v>1059.6215258507671</v>
      </c>
      <c r="W101" s="2">
        <v>22</v>
      </c>
      <c r="X101">
        <f t="shared" si="36"/>
        <v>379.94</v>
      </c>
      <c r="Y101" s="6">
        <f t="shared" si="37"/>
        <v>295.3</v>
      </c>
      <c r="Z101">
        <f t="shared" si="38"/>
        <v>2.2114271288940266</v>
      </c>
      <c r="AA101" s="2">
        <v>34</v>
      </c>
      <c r="AB101">
        <f t="shared" si="39"/>
        <v>587.17999999999995</v>
      </c>
      <c r="AC101" s="6">
        <f t="shared" si="28"/>
        <v>307.3</v>
      </c>
      <c r="AD101">
        <f t="shared" si="40"/>
        <v>4.1279690380750855</v>
      </c>
      <c r="AE101" s="8">
        <v>45</v>
      </c>
      <c r="AF101">
        <f t="shared" si="41"/>
        <v>0.45</v>
      </c>
      <c r="AG101" s="8">
        <v>90</v>
      </c>
      <c r="AH101">
        <f t="shared" si="42"/>
        <v>0.9</v>
      </c>
      <c r="AI101">
        <f t="shared" si="43"/>
        <v>1.9239352415692061</v>
      </c>
      <c r="AL101">
        <f t="shared" si="44"/>
        <v>798.00039428100069</v>
      </c>
      <c r="AM101">
        <v>16.5258</v>
      </c>
      <c r="AN101">
        <f t="shared" si="45"/>
        <v>2.0709012324348242E-2</v>
      </c>
      <c r="AO101" s="6">
        <f t="shared" si="46"/>
        <v>7589794316.8739386</v>
      </c>
      <c r="AP101">
        <f t="shared" si="47"/>
        <v>8901406526.1969452</v>
      </c>
      <c r="AQ101">
        <f t="shared" si="48"/>
        <v>8245600421.5354424</v>
      </c>
      <c r="AR101">
        <f t="shared" si="49"/>
        <v>40.428178866788272</v>
      </c>
      <c r="AS101">
        <f t="shared" si="50"/>
        <v>0.14581161019577807</v>
      </c>
      <c r="AT101">
        <f t="shared" si="51"/>
        <v>-0.32204283336212985</v>
      </c>
      <c r="AU101">
        <f t="shared" si="52"/>
        <v>-1.8984096085221462</v>
      </c>
      <c r="AX101">
        <f>AW2*AM101</f>
        <v>11.568059999999999</v>
      </c>
      <c r="AY101">
        <f t="shared" si="53"/>
        <v>13.466469608522145</v>
      </c>
    </row>
    <row r="102" spans="6:51" x14ac:dyDescent="0.25">
      <c r="F102">
        <f t="shared" si="54"/>
        <v>101</v>
      </c>
      <c r="G102">
        <f t="shared" si="29"/>
        <v>1.0329847832772454</v>
      </c>
      <c r="H102">
        <f t="shared" si="55"/>
        <v>2.4946774459518786E-3</v>
      </c>
      <c r="K102">
        <f t="shared" si="30"/>
        <v>1.8038198268367594E-2</v>
      </c>
      <c r="L102">
        <f>ACOS(-J2*K102)</f>
        <v>1.5731328296684217</v>
      </c>
      <c r="N102">
        <f t="shared" si="31"/>
        <v>0.99983735139207741</v>
      </c>
      <c r="O102">
        <f t="shared" si="32"/>
        <v>2.7463944910502022E-2</v>
      </c>
      <c r="P102">
        <f>M2*N102*O102</f>
        <v>2.7231976373631277E-2</v>
      </c>
      <c r="Q102">
        <f t="shared" si="33"/>
        <v>2.7467398613258157E-2</v>
      </c>
      <c r="S102">
        <f t="shared" si="34"/>
        <v>1.8035264380529811E-2</v>
      </c>
      <c r="T102">
        <f>Q102*R2*S102</f>
        <v>6.3635534576703077E-5</v>
      </c>
      <c r="U102">
        <f>D2*E2*G2*(P102+T102)</f>
        <v>1059621.5247769316</v>
      </c>
      <c r="V102">
        <f t="shared" si="35"/>
        <v>1059.6215247769317</v>
      </c>
      <c r="W102" s="2">
        <v>22.5</v>
      </c>
      <c r="X102">
        <f t="shared" si="36"/>
        <v>388.57499999999999</v>
      </c>
      <c r="Y102" s="6">
        <f t="shared" si="37"/>
        <v>295.8</v>
      </c>
      <c r="Z102">
        <f t="shared" si="38"/>
        <v>2.2719881109601614</v>
      </c>
      <c r="AA102" s="2">
        <v>33.5</v>
      </c>
      <c r="AB102">
        <f t="shared" si="39"/>
        <v>578.54499999999996</v>
      </c>
      <c r="AC102" s="6">
        <f t="shared" si="28"/>
        <v>306.8</v>
      </c>
      <c r="AD102">
        <f t="shared" si="40"/>
        <v>4.02592295454017</v>
      </c>
      <c r="AE102" s="8">
        <v>51</v>
      </c>
      <c r="AF102">
        <f t="shared" si="41"/>
        <v>0.51</v>
      </c>
      <c r="AG102" s="8">
        <v>89</v>
      </c>
      <c r="AH102">
        <f t="shared" si="42"/>
        <v>0.89</v>
      </c>
      <c r="AI102">
        <f t="shared" si="43"/>
        <v>2.0376450627850149</v>
      </c>
      <c r="AL102">
        <f t="shared" si="44"/>
        <v>798.00039347229585</v>
      </c>
      <c r="AM102">
        <v>15.3558</v>
      </c>
      <c r="AN102">
        <f t="shared" si="45"/>
        <v>1.9242847654727512E-2</v>
      </c>
      <c r="AO102" s="6">
        <f t="shared" si="46"/>
        <v>7641353482.9750309</v>
      </c>
      <c r="AP102">
        <f t="shared" si="47"/>
        <v>8843588481.3744526</v>
      </c>
      <c r="AQ102">
        <f t="shared" si="48"/>
        <v>8242470982.1747417</v>
      </c>
      <c r="AR102">
        <f t="shared" si="49"/>
        <v>40.412835225602763</v>
      </c>
      <c r="AS102">
        <f t="shared" si="50"/>
        <v>0.14015545233710708</v>
      </c>
      <c r="AT102">
        <f t="shared" si="51"/>
        <v>-0.32402215566611781</v>
      </c>
      <c r="AU102">
        <f t="shared" si="52"/>
        <v>-1.8352871526589112</v>
      </c>
      <c r="AX102">
        <f>AW2*AM102</f>
        <v>10.74906</v>
      </c>
      <c r="AY102">
        <f t="shared" si="53"/>
        <v>12.584347152658911</v>
      </c>
    </row>
    <row r="103" spans="6:51" x14ac:dyDescent="0.25">
      <c r="F103">
        <f t="shared" si="54"/>
        <v>102</v>
      </c>
      <c r="G103">
        <f t="shared" si="29"/>
        <v>1.0329844804880504</v>
      </c>
      <c r="H103">
        <f t="shared" si="55"/>
        <v>2.617655815871115E-3</v>
      </c>
      <c r="K103">
        <f t="shared" si="30"/>
        <v>1.8038192979851923E-2</v>
      </c>
      <c r="L103">
        <f>ACOS(-J2*K103)</f>
        <v>1.5731328289833946</v>
      </c>
      <c r="N103">
        <f t="shared" si="31"/>
        <v>0.99983735148742614</v>
      </c>
      <c r="O103">
        <f t="shared" si="32"/>
        <v>2.7463944898545742E-2</v>
      </c>
      <c r="P103">
        <f>M2*N103*O103</f>
        <v>2.7231976364372936E-2</v>
      </c>
      <c r="Q103">
        <f t="shared" si="33"/>
        <v>2.7467398601297363E-2</v>
      </c>
      <c r="S103">
        <f t="shared" si="34"/>
        <v>1.803525909459423E-2</v>
      </c>
      <c r="T103">
        <f>Q103*R2*S103</f>
        <v>6.3635515898124672E-5</v>
      </c>
      <c r="U103">
        <f>D2*E2*G2*(P103+T103)</f>
        <v>1059621.5236924146</v>
      </c>
      <c r="V103">
        <f t="shared" si="35"/>
        <v>1059.6215236924147</v>
      </c>
      <c r="W103" s="2">
        <v>26</v>
      </c>
      <c r="X103">
        <f t="shared" si="36"/>
        <v>449.02</v>
      </c>
      <c r="Y103" s="6">
        <f t="shared" si="37"/>
        <v>299.3</v>
      </c>
      <c r="Z103">
        <f t="shared" si="38"/>
        <v>2.7380559832185698</v>
      </c>
      <c r="AA103" s="2">
        <v>34</v>
      </c>
      <c r="AB103">
        <f t="shared" si="39"/>
        <v>587.17999999999995</v>
      </c>
      <c r="AC103" s="6">
        <f t="shared" si="28"/>
        <v>307.3</v>
      </c>
      <c r="AD103">
        <f t="shared" si="40"/>
        <v>4.1279690380750855</v>
      </c>
      <c r="AE103" s="8">
        <v>45</v>
      </c>
      <c r="AF103">
        <f t="shared" si="41"/>
        <v>0.45</v>
      </c>
      <c r="AG103" s="8">
        <v>87</v>
      </c>
      <c r="AH103">
        <f t="shared" si="42"/>
        <v>0.87</v>
      </c>
      <c r="AI103">
        <f t="shared" si="43"/>
        <v>2.1198473862669722</v>
      </c>
      <c r="AL103">
        <f t="shared" si="44"/>
        <v>798.00039265554676</v>
      </c>
      <c r="AM103">
        <v>15.960599999999999</v>
      </c>
      <c r="AN103">
        <f t="shared" si="45"/>
        <v>2.000074203834298E-2</v>
      </c>
      <c r="AO103" s="6">
        <f t="shared" si="46"/>
        <v>8009660313.2530737</v>
      </c>
      <c r="AP103">
        <f t="shared" si="47"/>
        <v>8901406526.1969452</v>
      </c>
      <c r="AQ103">
        <f t="shared" si="48"/>
        <v>8455533419.7250099</v>
      </c>
      <c r="AR103">
        <f t="shared" si="49"/>
        <v>41.457480356911724</v>
      </c>
      <c r="AS103">
        <f t="shared" si="50"/>
        <v>0.13616426032014736</v>
      </c>
      <c r="AT103">
        <f t="shared" si="51"/>
        <v>-0.32299899824823697</v>
      </c>
      <c r="AU103">
        <f t="shared" si="52"/>
        <v>-1.8233381137382059</v>
      </c>
      <c r="AX103">
        <f>AW2*AM103</f>
        <v>11.172419999999999</v>
      </c>
      <c r="AY103">
        <f t="shared" si="53"/>
        <v>12.995758113738205</v>
      </c>
    </row>
    <row r="104" spans="6:51" x14ac:dyDescent="0.25">
      <c r="F104">
        <f t="shared" si="54"/>
        <v>103</v>
      </c>
      <c r="G104">
        <f t="shared" si="29"/>
        <v>1.0329841747166508</v>
      </c>
      <c r="H104">
        <f t="shared" si="55"/>
        <v>2.7406339491219092E-3</v>
      </c>
      <c r="K104">
        <f t="shared" si="30"/>
        <v>1.8038187639249078E-2</v>
      </c>
      <c r="L104">
        <f>ACOS(-J2*K104)</f>
        <v>1.5731328282916206</v>
      </c>
      <c r="N104">
        <f t="shared" si="31"/>
        <v>0.9998373515837139</v>
      </c>
      <c r="O104">
        <f t="shared" si="32"/>
        <v>2.7463944886471709E-2</v>
      </c>
      <c r="P104">
        <f>M2*N104*O104</f>
        <v>2.7231976355023418E-2</v>
      </c>
      <c r="Q104">
        <f t="shared" si="33"/>
        <v>2.7467398589218775E-2</v>
      </c>
      <c r="S104">
        <f t="shared" si="34"/>
        <v>1.8035253756596883E-2</v>
      </c>
      <c r="T104">
        <f>Q103*R2*S103</f>
        <v>6.3635515898124672E-5</v>
      </c>
      <c r="U104">
        <f>D2*E2*G2*(P104+T104)</f>
        <v>1059621.5233294643</v>
      </c>
      <c r="V104">
        <f t="shared" si="35"/>
        <v>1059.6215233294643</v>
      </c>
      <c r="W104" s="2">
        <v>27</v>
      </c>
      <c r="X104">
        <f t="shared" si="36"/>
        <v>466.28999999999996</v>
      </c>
      <c r="Y104" s="6">
        <f t="shared" si="37"/>
        <v>300.3</v>
      </c>
      <c r="Z104">
        <f t="shared" si="38"/>
        <v>2.8856828078154693</v>
      </c>
      <c r="AA104" s="2">
        <v>33</v>
      </c>
      <c r="AB104">
        <f t="shared" si="39"/>
        <v>569.91</v>
      </c>
      <c r="AC104" s="6">
        <f t="shared" si="28"/>
        <v>306.3</v>
      </c>
      <c r="AD104">
        <f t="shared" si="40"/>
        <v>3.9260786579739286</v>
      </c>
      <c r="AE104" s="8">
        <v>55</v>
      </c>
      <c r="AF104">
        <f t="shared" si="41"/>
        <v>0.55000000000000004</v>
      </c>
      <c r="AG104" s="8">
        <v>83</v>
      </c>
      <c r="AH104">
        <f t="shared" si="42"/>
        <v>0.83</v>
      </c>
      <c r="AI104">
        <f t="shared" si="43"/>
        <v>2.2772299961862501</v>
      </c>
      <c r="AL104">
        <f t="shared" si="44"/>
        <v>798.00039238220893</v>
      </c>
      <c r="AM104">
        <v>12.9582</v>
      </c>
      <c r="AN104">
        <f t="shared" si="45"/>
        <v>1.6238337880156783E-2</v>
      </c>
      <c r="AO104" s="6">
        <f t="shared" si="46"/>
        <v>8117293828.9158564</v>
      </c>
      <c r="AP104">
        <f t="shared" si="47"/>
        <v>8786052557.743763</v>
      </c>
      <c r="AQ104">
        <f t="shared" si="48"/>
        <v>8451673193.3298092</v>
      </c>
      <c r="AR104">
        <f t="shared" si="49"/>
        <v>41.438553666896055</v>
      </c>
      <c r="AS104">
        <f t="shared" si="50"/>
        <v>0.1287330884278125</v>
      </c>
      <c r="AT104">
        <f t="shared" si="51"/>
        <v>-0.3280782438617883</v>
      </c>
      <c r="AU104">
        <f t="shared" si="52"/>
        <v>-1.7501376547723213</v>
      </c>
      <c r="AX104">
        <f>AW2*AM104</f>
        <v>9.0707399999999989</v>
      </c>
      <c r="AY104">
        <f t="shared" si="53"/>
        <v>10.820877654772321</v>
      </c>
    </row>
    <row r="105" spans="6:51" x14ac:dyDescent="0.25">
      <c r="F105">
        <f t="shared" si="54"/>
        <v>104</v>
      </c>
      <c r="G105">
        <f t="shared" si="29"/>
        <v>1.0329838659630741</v>
      </c>
      <c r="H105">
        <f t="shared" si="55"/>
        <v>2.8636118345855151E-3</v>
      </c>
      <c r="K105">
        <f t="shared" si="30"/>
        <v>1.803818224655953E-2</v>
      </c>
      <c r="L105">
        <f>ACOS(-J2*K105)</f>
        <v>1.5731328275930998</v>
      </c>
      <c r="N105">
        <f t="shared" si="31"/>
        <v>0.99983735168094079</v>
      </c>
      <c r="O105">
        <f t="shared" si="32"/>
        <v>2.7463944874279909E-2</v>
      </c>
      <c r="P105">
        <f>M2*N105*O105</f>
        <v>2.7231976345582706E-2</v>
      </c>
      <c r="Q105">
        <f t="shared" si="33"/>
        <v>2.7467398577022375E-2</v>
      </c>
      <c r="S105">
        <f t="shared" si="34"/>
        <v>1.8035248366538241E-2</v>
      </c>
      <c r="T105">
        <f>Q105*R2*S105</f>
        <v>6.3635477989067404E-5</v>
      </c>
      <c r="U105">
        <f>D2*E2*G2*(P105+T105)</f>
        <v>1059621.5214913362</v>
      </c>
      <c r="V105">
        <f t="shared" si="35"/>
        <v>1059.6215214913361</v>
      </c>
      <c r="W105" s="2">
        <v>23</v>
      </c>
      <c r="X105">
        <f t="shared" si="36"/>
        <v>397.21</v>
      </c>
      <c r="Y105" s="6">
        <f t="shared" si="37"/>
        <v>296.3</v>
      </c>
      <c r="Z105">
        <f t="shared" si="38"/>
        <v>2.3339947564661481</v>
      </c>
      <c r="AA105" s="2">
        <v>32.1</v>
      </c>
      <c r="AB105">
        <f t="shared" si="39"/>
        <v>554.36699999999996</v>
      </c>
      <c r="AC105" s="6">
        <f t="shared" si="28"/>
        <v>305.40000000000003</v>
      </c>
      <c r="AD105">
        <f t="shared" si="40"/>
        <v>3.7517800388368747</v>
      </c>
      <c r="AE105" s="8">
        <v>47</v>
      </c>
      <c r="AF105">
        <f t="shared" si="41"/>
        <v>0.47</v>
      </c>
      <c r="AG105" s="8">
        <v>88</v>
      </c>
      <c r="AH105">
        <f t="shared" si="42"/>
        <v>0.88</v>
      </c>
      <c r="AI105">
        <f t="shared" si="43"/>
        <v>1.9086260019717707</v>
      </c>
      <c r="AL105">
        <f t="shared" si="44"/>
        <v>798.0003909979157</v>
      </c>
      <c r="AM105">
        <v>15.5754</v>
      </c>
      <c r="AN105">
        <f t="shared" si="45"/>
        <v>1.951803554948469E-2</v>
      </c>
      <c r="AO105" s="6">
        <f t="shared" si="46"/>
        <v>7693174893.707921</v>
      </c>
      <c r="AP105">
        <f t="shared" si="47"/>
        <v>8683195907.3872948</v>
      </c>
      <c r="AQ105">
        <f t="shared" si="48"/>
        <v>8188185400.5476074</v>
      </c>
      <c r="AR105">
        <f t="shared" si="49"/>
        <v>40.146673018884918</v>
      </c>
      <c r="AS105">
        <f t="shared" si="50"/>
        <v>0.14658575637082283</v>
      </c>
      <c r="AT105">
        <f t="shared" si="51"/>
        <v>-0.32365065200819565</v>
      </c>
      <c r="AU105">
        <f t="shared" si="52"/>
        <v>-1.9046615707717793</v>
      </c>
      <c r="AX105">
        <f>AW2*AM105</f>
        <v>10.90278</v>
      </c>
      <c r="AY105">
        <f t="shared" si="53"/>
        <v>12.807441570771779</v>
      </c>
    </row>
    <row r="106" spans="6:51" x14ac:dyDescent="0.25">
      <c r="F106">
        <f t="shared" si="54"/>
        <v>105</v>
      </c>
      <c r="G106">
        <f t="shared" si="29"/>
        <v>1.032983554227348</v>
      </c>
      <c r="H106">
        <f t="shared" si="55"/>
        <v>2.9865894611432143E-3</v>
      </c>
      <c r="K106">
        <f t="shared" si="30"/>
        <v>1.8038176801783764E-2</v>
      </c>
      <c r="L106">
        <f>ACOS(-J2*K106)</f>
        <v>1.573132826887832</v>
      </c>
      <c r="N106">
        <f t="shared" si="31"/>
        <v>0.99983735177910671</v>
      </c>
      <c r="O106">
        <f t="shared" si="32"/>
        <v>2.7463944861970357E-2</v>
      </c>
      <c r="P106">
        <f>M2*N106*O106</f>
        <v>2.723197633605081E-2</v>
      </c>
      <c r="Q106">
        <f t="shared" si="33"/>
        <v>2.7467398564708177E-2</v>
      </c>
      <c r="S106">
        <f t="shared" si="34"/>
        <v>1.8035242924418795E-2</v>
      </c>
      <c r="T106">
        <f>Q106*R2*S106</f>
        <v>6.3635458758591929E-5</v>
      </c>
      <c r="U106">
        <f>D2*E2*G2*(P106+T106)</f>
        <v>1059621.5203747747</v>
      </c>
      <c r="V106">
        <f t="shared" si="35"/>
        <v>1059.6215203747747</v>
      </c>
      <c r="W106" s="2">
        <v>22</v>
      </c>
      <c r="X106">
        <f t="shared" si="36"/>
        <v>379.94</v>
      </c>
      <c r="Y106" s="6">
        <f t="shared" si="37"/>
        <v>295.3</v>
      </c>
      <c r="Z106">
        <f t="shared" si="38"/>
        <v>2.2114271288940266</v>
      </c>
      <c r="AA106" s="2">
        <v>35</v>
      </c>
      <c r="AB106">
        <f t="shared" si="39"/>
        <v>604.44999999999993</v>
      </c>
      <c r="AC106" s="6">
        <f t="shared" si="28"/>
        <v>308.3</v>
      </c>
      <c r="AD106">
        <f t="shared" si="40"/>
        <v>4.3388295745269367</v>
      </c>
      <c r="AE106" s="8">
        <v>37</v>
      </c>
      <c r="AF106">
        <f t="shared" si="41"/>
        <v>0.37</v>
      </c>
      <c r="AG106" s="8">
        <v>90</v>
      </c>
      <c r="AH106">
        <f t="shared" si="42"/>
        <v>0.9</v>
      </c>
      <c r="AI106">
        <f t="shared" si="43"/>
        <v>1.7978256792897953</v>
      </c>
      <c r="AL106">
        <f t="shared" si="44"/>
        <v>798.00039015703385</v>
      </c>
      <c r="AM106">
        <v>18.558</v>
      </c>
      <c r="AN106">
        <f t="shared" si="45"/>
        <v>2.3255627727635671E-2</v>
      </c>
      <c r="AO106" s="6">
        <f t="shared" si="46"/>
        <v>7589794316.8739386</v>
      </c>
      <c r="AP106">
        <f t="shared" si="47"/>
        <v>9017892663.8373318</v>
      </c>
      <c r="AQ106">
        <f t="shared" si="48"/>
        <v>8303843490.3556347</v>
      </c>
      <c r="AR106">
        <f t="shared" si="49"/>
        <v>40.713744633213679</v>
      </c>
      <c r="AS106">
        <f t="shared" si="50"/>
        <v>0.15228376917783593</v>
      </c>
      <c r="AT106">
        <f t="shared" si="51"/>
        <v>-0.31860490256769181</v>
      </c>
      <c r="AU106">
        <f t="shared" si="52"/>
        <v>-1.9753639334705679</v>
      </c>
      <c r="AX106">
        <f>AW2*AM106</f>
        <v>12.990599999999999</v>
      </c>
      <c r="AY106">
        <f t="shared" si="53"/>
        <v>14.965963933470567</v>
      </c>
    </row>
    <row r="107" spans="6:51" x14ac:dyDescent="0.25">
      <c r="F107">
        <f t="shared" si="54"/>
        <v>106</v>
      </c>
      <c r="G107">
        <f t="shared" si="29"/>
        <v>1.0329832395095011</v>
      </c>
      <c r="H107">
        <f t="shared" si="55"/>
        <v>3.1095668176763067E-3</v>
      </c>
      <c r="K107">
        <f t="shared" si="30"/>
        <v>1.8038171304922284E-2</v>
      </c>
      <c r="L107">
        <f>ACOS(-J2*K107)</f>
        <v>1.5731328261758177</v>
      </c>
      <c r="N107">
        <f t="shared" si="31"/>
        <v>0.99983735187821166</v>
      </c>
      <c r="O107">
        <f t="shared" si="32"/>
        <v>2.7463944849543048E-2</v>
      </c>
      <c r="P107">
        <f>M2*N107*O107</f>
        <v>2.7231976326427727E-2</v>
      </c>
      <c r="Q107">
        <f t="shared" si="33"/>
        <v>2.746739855227618E-2</v>
      </c>
      <c r="S107">
        <f t="shared" si="34"/>
        <v>1.8035237430239041E-2</v>
      </c>
      <c r="T107">
        <f>Q107*R2*S107</f>
        <v>6.3635439344154247E-5</v>
      </c>
      <c r="U107">
        <f>D2*E2*G2*(P107+T107)</f>
        <v>1059621.5192475317</v>
      </c>
      <c r="V107">
        <f t="shared" si="35"/>
        <v>1059.6215192475318</v>
      </c>
      <c r="W107" s="2">
        <v>21</v>
      </c>
      <c r="X107">
        <f t="shared" si="36"/>
        <v>362.67</v>
      </c>
      <c r="Y107" s="6">
        <f t="shared" si="37"/>
        <v>294.3</v>
      </c>
      <c r="Z107">
        <f t="shared" si="38"/>
        <v>2.0945280629249932</v>
      </c>
      <c r="AA107" s="2">
        <v>32.5</v>
      </c>
      <c r="AB107">
        <f t="shared" si="39"/>
        <v>561.27499999999998</v>
      </c>
      <c r="AC107" s="6">
        <f t="shared" si="28"/>
        <v>305.8</v>
      </c>
      <c r="AD107">
        <f t="shared" si="40"/>
        <v>3.828396124508755</v>
      </c>
      <c r="AE107" s="8">
        <v>86</v>
      </c>
      <c r="AF107">
        <f t="shared" si="41"/>
        <v>0.86</v>
      </c>
      <c r="AG107" s="8">
        <v>88</v>
      </c>
      <c r="AH107">
        <f t="shared" si="42"/>
        <v>0.88</v>
      </c>
      <c r="AI107">
        <f t="shared" si="43"/>
        <v>2.5678026812257615</v>
      </c>
      <c r="AL107">
        <f t="shared" si="44"/>
        <v>798.00038930810774</v>
      </c>
      <c r="AM107">
        <v>19.629000000000001</v>
      </c>
      <c r="AN107">
        <f t="shared" si="45"/>
        <v>2.4597732360781156E-2</v>
      </c>
      <c r="AO107" s="6">
        <f t="shared" si="46"/>
        <v>7487459175.1471529</v>
      </c>
      <c r="AP107">
        <f t="shared" si="47"/>
        <v>8728797836.0748711</v>
      </c>
      <c r="AQ107">
        <f t="shared" si="48"/>
        <v>8108128505.6110115</v>
      </c>
      <c r="AR107">
        <f t="shared" si="49"/>
        <v>39.754154063010787</v>
      </c>
      <c r="AS107">
        <f t="shared" si="50"/>
        <v>0.11565889241597982</v>
      </c>
      <c r="AT107">
        <f t="shared" si="51"/>
        <v>-0.31679306131294543</v>
      </c>
      <c r="AU107">
        <f t="shared" si="52"/>
        <v>-1.4565896048088087</v>
      </c>
      <c r="AX107">
        <f>AW2*AM107</f>
        <v>13.7403</v>
      </c>
      <c r="AY107">
        <f t="shared" si="53"/>
        <v>15.196889604808808</v>
      </c>
    </row>
    <row r="108" spans="6:51" x14ac:dyDescent="0.25">
      <c r="F108">
        <f t="shared" si="54"/>
        <v>107</v>
      </c>
      <c r="G108">
        <f t="shared" si="29"/>
        <v>1.0329829218095614</v>
      </c>
      <c r="H108">
        <f t="shared" si="55"/>
        <v>3.2325438930661215E-3</v>
      </c>
      <c r="K108">
        <f t="shared" si="30"/>
        <v>1.8038165755975579E-2</v>
      </c>
      <c r="L108">
        <f>ACOS(-J2*K108)</f>
        <v>1.5731328254570567</v>
      </c>
      <c r="N108">
        <f t="shared" si="31"/>
        <v>0.99983735197825574</v>
      </c>
      <c r="O108">
        <f t="shared" si="32"/>
        <v>2.7463944836997992E-2</v>
      </c>
      <c r="P108">
        <f>M2*N108*O108</f>
        <v>2.7231976316713476E-2</v>
      </c>
      <c r="Q108">
        <f t="shared" si="33"/>
        <v>2.7467398539726389E-2</v>
      </c>
      <c r="S108">
        <f t="shared" si="34"/>
        <v>1.8035231883999473E-2</v>
      </c>
      <c r="T108">
        <f>Q108*R2*S108</f>
        <v>6.3635419745756094E-5</v>
      </c>
      <c r="U108">
        <f>D2*E2*G2*(P108+T108)</f>
        <v>1059621.5181096084</v>
      </c>
      <c r="V108">
        <f t="shared" si="35"/>
        <v>1059.6215181096084</v>
      </c>
      <c r="W108" s="2">
        <v>21</v>
      </c>
      <c r="X108">
        <f t="shared" si="36"/>
        <v>362.67</v>
      </c>
      <c r="Y108" s="6">
        <f t="shared" si="37"/>
        <v>294.3</v>
      </c>
      <c r="Z108">
        <f t="shared" si="38"/>
        <v>2.0945280629249932</v>
      </c>
      <c r="AA108" s="2">
        <v>33.5</v>
      </c>
      <c r="AB108">
        <f t="shared" si="39"/>
        <v>578.54499999999996</v>
      </c>
      <c r="AC108" s="6">
        <f t="shared" si="28"/>
        <v>306.8</v>
      </c>
      <c r="AD108">
        <f t="shared" si="40"/>
        <v>4.02592295454017</v>
      </c>
      <c r="AE108" s="8">
        <v>40</v>
      </c>
      <c r="AF108">
        <f t="shared" si="41"/>
        <v>0.4</v>
      </c>
      <c r="AG108" s="8">
        <v>88</v>
      </c>
      <c r="AH108">
        <f t="shared" si="42"/>
        <v>0.88</v>
      </c>
      <c r="AI108">
        <f t="shared" si="43"/>
        <v>1.7267769385950311</v>
      </c>
      <c r="AL108">
        <f t="shared" si="44"/>
        <v>798.00038845113829</v>
      </c>
      <c r="AM108">
        <v>19.137599999999999</v>
      </c>
      <c r="AN108">
        <f t="shared" si="45"/>
        <v>2.398194321326674E-2</v>
      </c>
      <c r="AO108" s="6">
        <f t="shared" si="46"/>
        <v>7487459175.1471529</v>
      </c>
      <c r="AP108">
        <f t="shared" si="47"/>
        <v>8843588481.3744526</v>
      </c>
      <c r="AQ108">
        <f t="shared" si="48"/>
        <v>8165523828.2608032</v>
      </c>
      <c r="AR108">
        <f t="shared" si="49"/>
        <v>40.03556332996272</v>
      </c>
      <c r="AS108">
        <f t="shared" si="50"/>
        <v>0.15603036121016431</v>
      </c>
      <c r="AT108">
        <f t="shared" si="51"/>
        <v>-0.31762437666208987</v>
      </c>
      <c r="AU108">
        <f t="shared" si="52"/>
        <v>-1.9841243335029171</v>
      </c>
      <c r="AX108">
        <f>AW2*AM108</f>
        <v>13.396319999999999</v>
      </c>
      <c r="AY108">
        <f t="shared" si="53"/>
        <v>15.380444333502917</v>
      </c>
    </row>
    <row r="109" spans="6:51" x14ac:dyDescent="0.25">
      <c r="F109">
        <f t="shared" si="54"/>
        <v>108</v>
      </c>
      <c r="G109">
        <f t="shared" si="29"/>
        <v>1.032982601127558</v>
      </c>
      <c r="H109">
        <f t="shared" si="55"/>
        <v>3.3555206761940121E-3</v>
      </c>
      <c r="K109">
        <f t="shared" si="30"/>
        <v>1.8038160154944149E-2</v>
      </c>
      <c r="L109">
        <f>ACOS(-J2*K109)</f>
        <v>1.573132824731549</v>
      </c>
      <c r="N109">
        <f t="shared" si="31"/>
        <v>0.99983735207923874</v>
      </c>
      <c r="O109">
        <f t="shared" si="32"/>
        <v>2.7463944824335174E-2</v>
      </c>
      <c r="P109">
        <f>M2*N109*O109</f>
        <v>2.7231976306908025E-2</v>
      </c>
      <c r="Q109">
        <f t="shared" si="33"/>
        <v>2.7467398527058793E-2</v>
      </c>
      <c r="S109">
        <f t="shared" si="34"/>
        <v>1.8035226285700586E-2</v>
      </c>
      <c r="T109">
        <f>Q109*R2*S109</f>
        <v>6.3635399963399202E-5</v>
      </c>
      <c r="U109">
        <f>D2*E2*G2*(P109+T109)</f>
        <v>1059621.5169610034</v>
      </c>
      <c r="V109">
        <f t="shared" si="35"/>
        <v>1059.6215169610034</v>
      </c>
      <c r="W109" s="2">
        <v>21.5</v>
      </c>
      <c r="X109">
        <f t="shared" si="36"/>
        <v>371.30500000000001</v>
      </c>
      <c r="Y109" s="6">
        <f t="shared" si="37"/>
        <v>294.8</v>
      </c>
      <c r="Z109">
        <f t="shared" si="38"/>
        <v>2.1522831732713339</v>
      </c>
      <c r="AA109" s="2">
        <v>34</v>
      </c>
      <c r="AB109">
        <f t="shared" si="39"/>
        <v>587.17999999999995</v>
      </c>
      <c r="AC109" s="6">
        <f t="shared" si="28"/>
        <v>307.3</v>
      </c>
      <c r="AD109">
        <f t="shared" si="40"/>
        <v>4.1279690380750855</v>
      </c>
      <c r="AE109" s="8">
        <v>47</v>
      </c>
      <c r="AF109">
        <f t="shared" si="41"/>
        <v>0.47</v>
      </c>
      <c r="AG109" s="8">
        <v>87</v>
      </c>
      <c r="AH109">
        <f t="shared" si="42"/>
        <v>0.87</v>
      </c>
      <c r="AI109">
        <f t="shared" si="43"/>
        <v>1.9063159043206754</v>
      </c>
      <c r="AL109">
        <f t="shared" si="44"/>
        <v>798.00038758612459</v>
      </c>
      <c r="AM109">
        <v>16.9254</v>
      </c>
      <c r="AN109">
        <f t="shared" si="45"/>
        <v>2.1209764134573577E-2</v>
      </c>
      <c r="AO109" s="6">
        <f t="shared" si="46"/>
        <v>7538496509.1746454</v>
      </c>
      <c r="AP109">
        <f t="shared" si="47"/>
        <v>8901406526.1969452</v>
      </c>
      <c r="AQ109">
        <f t="shared" si="48"/>
        <v>8219951517.6857948</v>
      </c>
      <c r="AR109">
        <f t="shared" si="49"/>
        <v>40.302422291213453</v>
      </c>
      <c r="AS109">
        <f t="shared" si="50"/>
        <v>0.14670284087787208</v>
      </c>
      <c r="AT109">
        <f t="shared" si="51"/>
        <v>-0.32136681841832565</v>
      </c>
      <c r="AU109">
        <f t="shared" si="52"/>
        <v>-1.9000748365511</v>
      </c>
      <c r="AX109">
        <f>AW2*AM109</f>
        <v>11.847779999999998</v>
      </c>
      <c r="AY109">
        <f t="shared" si="53"/>
        <v>13.747854836551099</v>
      </c>
    </row>
    <row r="110" spans="6:51" x14ac:dyDescent="0.25">
      <c r="F110">
        <f t="shared" si="54"/>
        <v>109</v>
      </c>
      <c r="G110">
        <f t="shared" si="29"/>
        <v>1.0329822774635198</v>
      </c>
      <c r="H110">
        <f t="shared" si="55"/>
        <v>3.4784971559413489E-3</v>
      </c>
      <c r="K110">
        <f t="shared" si="30"/>
        <v>1.8038154501828507E-2</v>
      </c>
      <c r="L110">
        <f>ACOS(-J2*K110)</f>
        <v>1.573132823999295</v>
      </c>
      <c r="N110">
        <f t="shared" si="31"/>
        <v>0.99983735218116077</v>
      </c>
      <c r="O110">
        <f t="shared" si="32"/>
        <v>2.7463944811554609E-2</v>
      </c>
      <c r="P110">
        <f>M2*N110*O110</f>
        <v>2.7231976297011396E-2</v>
      </c>
      <c r="Q110">
        <f t="shared" si="33"/>
        <v>2.7467398514273406E-2</v>
      </c>
      <c r="S110">
        <f t="shared" si="34"/>
        <v>1.8035220635342897E-2</v>
      </c>
      <c r="T110">
        <f>Q110*R2*S110</f>
        <v>6.363537999708543E-5</v>
      </c>
      <c r="U110">
        <f>D2*E2*G2*(P110+T110)</f>
        <v>1059621.5158017175</v>
      </c>
      <c r="V110">
        <f t="shared" si="35"/>
        <v>1059.6215158017176</v>
      </c>
      <c r="W110" s="2">
        <v>24.5</v>
      </c>
      <c r="X110">
        <f t="shared" si="36"/>
        <v>423.11500000000001</v>
      </c>
      <c r="Y110" s="6">
        <f t="shared" si="37"/>
        <v>297.8</v>
      </c>
      <c r="Z110">
        <f t="shared" si="38"/>
        <v>2.5289819903542559</v>
      </c>
      <c r="AA110" s="2">
        <v>33</v>
      </c>
      <c r="AB110">
        <f t="shared" si="39"/>
        <v>569.91</v>
      </c>
      <c r="AC110" s="6">
        <f t="shared" si="28"/>
        <v>306.3</v>
      </c>
      <c r="AD110">
        <f t="shared" si="40"/>
        <v>3.9260786579739286</v>
      </c>
      <c r="AE110" s="8">
        <v>47</v>
      </c>
      <c r="AF110">
        <f t="shared" si="41"/>
        <v>0.47</v>
      </c>
      <c r="AG110" s="8">
        <v>88</v>
      </c>
      <c r="AH110">
        <f t="shared" si="42"/>
        <v>0.88</v>
      </c>
      <c r="AI110">
        <f t="shared" si="43"/>
        <v>2.0353805603797457</v>
      </c>
      <c r="AL110">
        <f t="shared" si="44"/>
        <v>798.00038671306697</v>
      </c>
      <c r="AM110">
        <v>15.7842</v>
      </c>
      <c r="AN110">
        <f t="shared" si="45"/>
        <v>1.9779689662826502E-2</v>
      </c>
      <c r="AO110" s="6">
        <f t="shared" si="46"/>
        <v>7850221478.4973993</v>
      </c>
      <c r="AP110">
        <f t="shared" si="47"/>
        <v>8786052557.743763</v>
      </c>
      <c r="AQ110">
        <f t="shared" si="48"/>
        <v>8318137018.1205807</v>
      </c>
      <c r="AR110">
        <f t="shared" si="49"/>
        <v>40.783825799845211</v>
      </c>
      <c r="AS110">
        <f t="shared" si="50"/>
        <v>0.14026653013717752</v>
      </c>
      <c r="AT110">
        <f t="shared" si="51"/>
        <v>-0.32329741895518421</v>
      </c>
      <c r="AU110">
        <f t="shared" si="52"/>
        <v>-1.8494570675837085</v>
      </c>
      <c r="AX110">
        <f>AW2*AM110</f>
        <v>11.04894</v>
      </c>
      <c r="AY110">
        <f t="shared" si="53"/>
        <v>12.898397067583709</v>
      </c>
    </row>
    <row r="111" spans="6:51" x14ac:dyDescent="0.25">
      <c r="F111">
        <f t="shared" si="54"/>
        <v>110</v>
      </c>
      <c r="G111">
        <f t="shared" si="29"/>
        <v>1.0329819508174758</v>
      </c>
      <c r="H111">
        <f t="shared" si="55"/>
        <v>3.6014733211895489E-3</v>
      </c>
      <c r="K111">
        <f t="shared" si="30"/>
        <v>1.8038148796629155E-2</v>
      </c>
      <c r="L111">
        <f>ACOS(-J2*K111)</f>
        <v>1.5731328232602944</v>
      </c>
      <c r="N111">
        <f t="shared" si="31"/>
        <v>0.99983735228402182</v>
      </c>
      <c r="O111">
        <f t="shared" si="32"/>
        <v>2.7463944798656291E-2</v>
      </c>
      <c r="P111">
        <f>M2*N111*O111</f>
        <v>2.7231976287023587E-2</v>
      </c>
      <c r="Q111">
        <f t="shared" si="33"/>
        <v>2.746739850137022E-2</v>
      </c>
      <c r="S111">
        <f t="shared" si="34"/>
        <v>1.8035214932926907E-2</v>
      </c>
      <c r="T111">
        <f>Q111*R2*S111</f>
        <v>6.3635359846816512E-5</v>
      </c>
      <c r="U111">
        <f>D2*E2*G2*(P111+T111)</f>
        <v>1059621.5146317508</v>
      </c>
      <c r="V111">
        <f t="shared" si="35"/>
        <v>1059.6215146317509</v>
      </c>
      <c r="W111" s="2">
        <v>23</v>
      </c>
      <c r="X111">
        <f t="shared" si="36"/>
        <v>397.21</v>
      </c>
      <c r="Y111" s="6">
        <f t="shared" si="37"/>
        <v>296.3</v>
      </c>
      <c r="Z111">
        <f t="shared" si="38"/>
        <v>2.3339947564661481</v>
      </c>
      <c r="AA111" s="2">
        <v>31.5</v>
      </c>
      <c r="AB111">
        <f t="shared" si="39"/>
        <v>544.005</v>
      </c>
      <c r="AC111" s="6">
        <f t="shared" si="28"/>
        <v>304.8</v>
      </c>
      <c r="AD111">
        <f t="shared" si="40"/>
        <v>3.6393591244975094</v>
      </c>
      <c r="AE111" s="8">
        <v>67</v>
      </c>
      <c r="AF111">
        <f t="shared" si="41"/>
        <v>0.67</v>
      </c>
      <c r="AG111" s="8">
        <v>87</v>
      </c>
      <c r="AH111">
        <f t="shared" si="42"/>
        <v>0.87</v>
      </c>
      <c r="AI111">
        <f t="shared" si="43"/>
        <v>2.2344730257694403</v>
      </c>
      <c r="AL111">
        <f t="shared" si="44"/>
        <v>798.00038583196567</v>
      </c>
      <c r="AM111">
        <v>13.3164</v>
      </c>
      <c r="AN111">
        <f t="shared" si="45"/>
        <v>1.6687209976868386E-2</v>
      </c>
      <c r="AO111" s="6">
        <f t="shared" si="46"/>
        <v>7693174893.707921</v>
      </c>
      <c r="AP111">
        <f t="shared" si="47"/>
        <v>8615128329.202486</v>
      </c>
      <c r="AQ111">
        <f t="shared" si="48"/>
        <v>8154151611.455204</v>
      </c>
      <c r="AR111">
        <f t="shared" si="49"/>
        <v>39.979805350964867</v>
      </c>
      <c r="AS111">
        <f t="shared" si="50"/>
        <v>0.13072584654315042</v>
      </c>
      <c r="AT111">
        <f t="shared" si="51"/>
        <v>-0.32747226653122763</v>
      </c>
      <c r="AU111">
        <f t="shared" si="52"/>
        <v>-1.7114990559348029</v>
      </c>
      <c r="AX111">
        <f>AW2*AM111</f>
        <v>9.3214799999999993</v>
      </c>
      <c r="AY111">
        <f t="shared" si="53"/>
        <v>11.032979055934803</v>
      </c>
    </row>
    <row r="112" spans="6:51" x14ac:dyDescent="0.25">
      <c r="F112">
        <f t="shared" si="54"/>
        <v>111</v>
      </c>
      <c r="G112">
        <f t="shared" si="29"/>
        <v>1.032981621189456</v>
      </c>
      <c r="H112">
        <f t="shared" si="55"/>
        <v>3.7244491608200373E-3</v>
      </c>
      <c r="K112">
        <f t="shared" si="30"/>
        <v>1.8038143039346623E-2</v>
      </c>
      <c r="L112">
        <f>ACOS(-J2*K112)</f>
        <v>1.5731328225145476</v>
      </c>
      <c r="N112">
        <f t="shared" si="31"/>
        <v>0.9998373523878219</v>
      </c>
      <c r="O112">
        <f t="shared" si="32"/>
        <v>2.7463944785640227E-2</v>
      </c>
      <c r="P112">
        <f>M2*N112*O112</f>
        <v>2.7231976276944601E-2</v>
      </c>
      <c r="Q112">
        <f t="shared" si="33"/>
        <v>2.7467398488349243E-2</v>
      </c>
      <c r="S112">
        <f t="shared" si="34"/>
        <v>1.8035209178453145E-2</v>
      </c>
      <c r="T112">
        <f>Q112*R2*S112</f>
        <v>6.3635339512594345E-5</v>
      </c>
      <c r="U112">
        <f>D2*E2*G2*(P112+T112)</f>
        <v>1059621.5134511036</v>
      </c>
      <c r="V112">
        <f t="shared" si="35"/>
        <v>1059.6215134511035</v>
      </c>
      <c r="W112" s="2">
        <v>23</v>
      </c>
      <c r="X112">
        <f t="shared" si="36"/>
        <v>397.21</v>
      </c>
      <c r="Y112" s="6">
        <f t="shared" si="37"/>
        <v>296.3</v>
      </c>
      <c r="Z112">
        <f t="shared" si="38"/>
        <v>2.3339947564661481</v>
      </c>
      <c r="AA112" s="2">
        <v>32</v>
      </c>
      <c r="AB112">
        <f t="shared" si="39"/>
        <v>552.64</v>
      </c>
      <c r="AC112" s="6">
        <f t="shared" si="28"/>
        <v>305.3</v>
      </c>
      <c r="AD112">
        <f t="shared" si="40"/>
        <v>3.7328359060309499</v>
      </c>
      <c r="AE112" s="8">
        <v>54</v>
      </c>
      <c r="AF112">
        <f t="shared" si="41"/>
        <v>0.54</v>
      </c>
      <c r="AG112" s="8">
        <v>88</v>
      </c>
      <c r="AH112">
        <f t="shared" si="42"/>
        <v>0.88</v>
      </c>
      <c r="AI112">
        <f t="shared" si="43"/>
        <v>2.0348233874734616</v>
      </c>
      <c r="AL112">
        <f t="shared" si="44"/>
        <v>798.0003849428208</v>
      </c>
      <c r="AM112">
        <v>17.445599999999999</v>
      </c>
      <c r="AN112">
        <f t="shared" si="45"/>
        <v>2.1861643589620613E-2</v>
      </c>
      <c r="AO112" s="6">
        <f t="shared" si="46"/>
        <v>7693174893.707921</v>
      </c>
      <c r="AP112">
        <f t="shared" si="47"/>
        <v>8671823398.6377773</v>
      </c>
      <c r="AQ112">
        <f t="shared" si="48"/>
        <v>8182499146.1728497</v>
      </c>
      <c r="AR112">
        <f t="shared" si="49"/>
        <v>40.11879331368548</v>
      </c>
      <c r="AS112">
        <f t="shared" si="50"/>
        <v>0.14029386991261422</v>
      </c>
      <c r="AT112">
        <f t="shared" si="51"/>
        <v>-0.32048678115401213</v>
      </c>
      <c r="AU112">
        <f t="shared" si="52"/>
        <v>-1.8038344556221837</v>
      </c>
      <c r="AX112">
        <f>AW2*AM112</f>
        <v>12.211919999999999</v>
      </c>
      <c r="AY112">
        <f t="shared" si="53"/>
        <v>14.015754455622183</v>
      </c>
    </row>
    <row r="113" spans="5:52" x14ac:dyDescent="0.25">
      <c r="F113">
        <f t="shared" si="54"/>
        <v>112</v>
      </c>
      <c r="G113">
        <f t="shared" si="29"/>
        <v>1.0329812885794898</v>
      </c>
      <c r="H113">
        <f t="shared" si="55"/>
        <v>3.8474246637142866E-3</v>
      </c>
      <c r="K113">
        <f t="shared" si="30"/>
        <v>1.8038137229981415E-2</v>
      </c>
      <c r="L113">
        <f>ACOS(-J2*K113)</f>
        <v>1.5731328217620542</v>
      </c>
      <c r="N113">
        <f t="shared" si="31"/>
        <v>0.99983735249256089</v>
      </c>
      <c r="O113">
        <f t="shared" si="32"/>
        <v>2.7463944772506407E-2</v>
      </c>
      <c r="P113">
        <f>M2*N113*O113</f>
        <v>2.7231976266774427E-2</v>
      </c>
      <c r="Q113">
        <f t="shared" si="33"/>
        <v>2.7467398475210469E-2</v>
      </c>
      <c r="S113">
        <f t="shared" si="34"/>
        <v>1.8035203371922114E-2</v>
      </c>
      <c r="T113">
        <f>Q113*R2*S113</f>
        <v>6.3635318994420691E-5</v>
      </c>
      <c r="U113">
        <f>D2*E2*G2*(P113+T113)</f>
        <v>1059621.5122597753</v>
      </c>
      <c r="V113">
        <f t="shared" si="35"/>
        <v>1059.6215122597753</v>
      </c>
      <c r="W113" s="2">
        <v>23</v>
      </c>
      <c r="X113">
        <f t="shared" si="36"/>
        <v>397.21</v>
      </c>
      <c r="Y113" s="6">
        <f t="shared" si="37"/>
        <v>296.3</v>
      </c>
      <c r="Z113">
        <f t="shared" si="38"/>
        <v>2.3339947564661481</v>
      </c>
      <c r="AA113" s="2">
        <v>32.5</v>
      </c>
      <c r="AB113">
        <f t="shared" si="39"/>
        <v>561.27499999999998</v>
      </c>
      <c r="AC113" s="6">
        <f t="shared" si="28"/>
        <v>305.8</v>
      </c>
      <c r="AD113">
        <f t="shared" si="40"/>
        <v>3.828396124508755</v>
      </c>
      <c r="AE113" s="8">
        <v>56</v>
      </c>
      <c r="AF113">
        <f t="shared" si="41"/>
        <v>0.56000000000000005</v>
      </c>
      <c r="AG113" s="8">
        <v>87</v>
      </c>
      <c r="AH113">
        <f t="shared" si="42"/>
        <v>0.87</v>
      </c>
      <c r="AI113">
        <f t="shared" si="43"/>
        <v>2.0872386339252262</v>
      </c>
      <c r="AL113">
        <f t="shared" si="44"/>
        <v>798.00038404563225</v>
      </c>
      <c r="AM113">
        <v>15.1776</v>
      </c>
      <c r="AN113">
        <f t="shared" si="45"/>
        <v>1.9019539718833137E-2</v>
      </c>
      <c r="AO113" s="6">
        <f t="shared" si="46"/>
        <v>7693174893.707921</v>
      </c>
      <c r="AP113">
        <f t="shared" si="47"/>
        <v>8728797836.0748711</v>
      </c>
      <c r="AQ113">
        <f t="shared" si="48"/>
        <v>8210986364.8913956</v>
      </c>
      <c r="AR113">
        <f t="shared" si="49"/>
        <v>40.258466147062514</v>
      </c>
      <c r="AS113">
        <f t="shared" si="50"/>
        <v>0.13773809744557816</v>
      </c>
      <c r="AT113">
        <f t="shared" si="51"/>
        <v>-0.32432362137957527</v>
      </c>
      <c r="AU113">
        <f t="shared" si="52"/>
        <v>-1.7984148695995907</v>
      </c>
      <c r="AX113">
        <f>AW2*AM113</f>
        <v>10.624319999999999</v>
      </c>
      <c r="AY113">
        <f t="shared" si="53"/>
        <v>12.422734869599591</v>
      </c>
    </row>
    <row r="114" spans="5:52" x14ac:dyDescent="0.25">
      <c r="F114">
        <f t="shared" si="54"/>
        <v>113</v>
      </c>
      <c r="G114">
        <f t="shared" si="29"/>
        <v>1.0329809529876075</v>
      </c>
      <c r="H114">
        <f t="shared" si="55"/>
        <v>3.9703998187537821E-3</v>
      </c>
      <c r="K114">
        <f t="shared" si="30"/>
        <v>1.8038131368534074E-2</v>
      </c>
      <c r="L114">
        <f>ACOS(-J2*K114)</f>
        <v>1.5731328210028146</v>
      </c>
      <c r="N114">
        <f t="shared" si="31"/>
        <v>0.9998373525982388</v>
      </c>
      <c r="O114">
        <f t="shared" si="32"/>
        <v>2.746394475925484E-2</v>
      </c>
      <c r="P114">
        <f>M2*N114*O114</f>
        <v>2.7231976256513076E-2</v>
      </c>
      <c r="Q114">
        <f t="shared" si="33"/>
        <v>2.7467398461953903E-2</v>
      </c>
      <c r="S114">
        <f t="shared" si="34"/>
        <v>1.8035197513334354E-2</v>
      </c>
      <c r="T114">
        <f>Q114*R2*S114</f>
        <v>6.3635298292297462E-5</v>
      </c>
      <c r="U114">
        <f>D2*E2*G2*(P114+T114)</f>
        <v>1059621.5110577666</v>
      </c>
      <c r="V114">
        <f t="shared" si="35"/>
        <v>1059.6215110577666</v>
      </c>
      <c r="W114" s="2">
        <v>24</v>
      </c>
      <c r="X114">
        <f t="shared" si="36"/>
        <v>414.48</v>
      </c>
      <c r="Y114" s="6">
        <f t="shared" si="37"/>
        <v>297.3</v>
      </c>
      <c r="Z114">
        <f t="shared" si="38"/>
        <v>2.4624618961402045</v>
      </c>
      <c r="AA114" s="2">
        <v>32.5</v>
      </c>
      <c r="AB114">
        <f t="shared" si="39"/>
        <v>561.27499999999998</v>
      </c>
      <c r="AC114" s="6">
        <f t="shared" si="28"/>
        <v>305.8</v>
      </c>
      <c r="AD114">
        <f t="shared" si="40"/>
        <v>3.828396124508755</v>
      </c>
      <c r="AE114" s="8">
        <v>47</v>
      </c>
      <c r="AF114">
        <f t="shared" si="41"/>
        <v>0.47</v>
      </c>
      <c r="AG114" s="8">
        <v>88</v>
      </c>
      <c r="AH114">
        <f t="shared" si="42"/>
        <v>0.88</v>
      </c>
      <c r="AI114">
        <f t="shared" si="43"/>
        <v>1.9831563235612473</v>
      </c>
      <c r="AL114">
        <f t="shared" si="44"/>
        <v>798.00038314040012</v>
      </c>
      <c r="AM114">
        <v>15.4764</v>
      </c>
      <c r="AN114">
        <f t="shared" si="45"/>
        <v>1.9393975650857657E-2</v>
      </c>
      <c r="AO114" s="6">
        <f t="shared" si="46"/>
        <v>7797608001.4891062</v>
      </c>
      <c r="AP114">
        <f t="shared" si="47"/>
        <v>8728797836.0748711</v>
      </c>
      <c r="AQ114">
        <f t="shared" si="48"/>
        <v>8263202918.7819881</v>
      </c>
      <c r="AR114">
        <f t="shared" si="49"/>
        <v>40.514483910788087</v>
      </c>
      <c r="AS114">
        <f t="shared" si="50"/>
        <v>0.14284558350926943</v>
      </c>
      <c r="AT114">
        <f t="shared" si="51"/>
        <v>-0.32381813287134215</v>
      </c>
      <c r="AU114">
        <f t="shared" si="52"/>
        <v>-1.8740375683406201</v>
      </c>
      <c r="AX114">
        <f>AW2*AM114</f>
        <v>10.83348</v>
      </c>
      <c r="AY114">
        <f t="shared" si="53"/>
        <v>12.70751756834062</v>
      </c>
    </row>
    <row r="115" spans="5:52" x14ac:dyDescent="0.25">
      <c r="F115">
        <f t="shared" si="54"/>
        <v>114</v>
      </c>
      <c r="G115">
        <f t="shared" si="29"/>
        <v>1.0329806144138391</v>
      </c>
      <c r="H115">
        <f t="shared" si="55"/>
        <v>4.0933746148200606E-3</v>
      </c>
      <c r="K115">
        <f t="shared" si="30"/>
        <v>1.8038125455005109E-2</v>
      </c>
      <c r="L115">
        <f>ACOS(-J2*K115)</f>
        <v>1.5731328202368289</v>
      </c>
      <c r="N115">
        <f t="shared" si="31"/>
        <v>0.99983735270485585</v>
      </c>
      <c r="O115">
        <f t="shared" si="32"/>
        <v>2.7463944745885531E-2</v>
      </c>
      <c r="P115">
        <f>M2*N115*O115</f>
        <v>2.7231976246160548E-2</v>
      </c>
      <c r="Q115">
        <f t="shared" si="33"/>
        <v>2.7467398448579549E-2</v>
      </c>
      <c r="S115">
        <f t="shared" si="34"/>
        <v>1.8035191602690383E-2</v>
      </c>
      <c r="T115">
        <f>Q115*R2*S115</f>
        <v>6.3635277406226499E-5</v>
      </c>
      <c r="U115">
        <f>D2*E2*G2*(P115+T115)</f>
        <v>1059621.5098450775</v>
      </c>
      <c r="V115">
        <f t="shared" si="35"/>
        <v>1059.6215098450775</v>
      </c>
      <c r="W115" s="2">
        <v>23.5</v>
      </c>
      <c r="X115">
        <f t="shared" si="36"/>
        <v>405.84499999999997</v>
      </c>
      <c r="Y115" s="6">
        <f t="shared" si="37"/>
        <v>296.8</v>
      </c>
      <c r="Z115">
        <f t="shared" si="38"/>
        <v>2.3974761634350776</v>
      </c>
      <c r="AA115" s="2">
        <v>33</v>
      </c>
      <c r="AB115">
        <f t="shared" si="39"/>
        <v>569.91</v>
      </c>
      <c r="AC115" s="6">
        <f t="shared" si="28"/>
        <v>306.3</v>
      </c>
      <c r="AD115">
        <f t="shared" si="40"/>
        <v>3.9260786579739286</v>
      </c>
      <c r="AE115" s="8">
        <v>46</v>
      </c>
      <c r="AF115">
        <f t="shared" si="41"/>
        <v>0.46</v>
      </c>
      <c r="AG115" s="8">
        <v>87</v>
      </c>
      <c r="AH115">
        <f t="shared" si="42"/>
        <v>0.87</v>
      </c>
      <c r="AI115">
        <f t="shared" si="43"/>
        <v>1.9459002224282624</v>
      </c>
      <c r="AL115">
        <f t="shared" si="44"/>
        <v>798.00038222712465</v>
      </c>
      <c r="AM115">
        <v>18.453600000000002</v>
      </c>
      <c r="AN115">
        <f t="shared" si="45"/>
        <v>2.3124800953726599E-2</v>
      </c>
      <c r="AO115" s="6">
        <f t="shared" si="46"/>
        <v>7745259436.8026133</v>
      </c>
      <c r="AP115">
        <f t="shared" si="47"/>
        <v>8786052557.743763</v>
      </c>
      <c r="AQ115">
        <f t="shared" si="48"/>
        <v>8265655997.2731876</v>
      </c>
      <c r="AR115">
        <f t="shared" si="49"/>
        <v>40.526511354630443</v>
      </c>
      <c r="AS115">
        <f t="shared" si="50"/>
        <v>0.14470626134052852</v>
      </c>
      <c r="AT115">
        <f t="shared" si="51"/>
        <v>-0.31878151871246907</v>
      </c>
      <c r="AU115">
        <f t="shared" si="52"/>
        <v>-1.8694750715242123</v>
      </c>
      <c r="AX115">
        <f>AW2*AM115</f>
        <v>12.91752</v>
      </c>
      <c r="AY115">
        <f t="shared" si="53"/>
        <v>14.786995071524212</v>
      </c>
    </row>
    <row r="116" spans="5:52" x14ac:dyDescent="0.25">
      <c r="F116">
        <f t="shared" si="54"/>
        <v>115</v>
      </c>
      <c r="G116">
        <f t="shared" si="29"/>
        <v>1.0329802728582158</v>
      </c>
      <c r="H116">
        <f t="shared" si="55"/>
        <v>4.2163490407946709E-3</v>
      </c>
      <c r="K116">
        <f t="shared" si="30"/>
        <v>1.8038119489395071E-2</v>
      </c>
      <c r="L116">
        <f>ACOS(-J2*K116)</f>
        <v>1.573132819464097</v>
      </c>
      <c r="N116">
        <f t="shared" si="31"/>
        <v>0.99983735281241171</v>
      </c>
      <c r="O116">
        <f t="shared" si="32"/>
        <v>2.7463944732398479E-2</v>
      </c>
      <c r="P116">
        <f>M2*N116*O116</f>
        <v>2.723197623571685E-2</v>
      </c>
      <c r="Q116">
        <f t="shared" si="33"/>
        <v>2.7467398435087408E-2</v>
      </c>
      <c r="S116">
        <f t="shared" si="34"/>
        <v>1.803518563999074E-2</v>
      </c>
      <c r="T116">
        <f>Q116*R2*S116</f>
        <v>6.3635256336209715E-5</v>
      </c>
      <c r="U116">
        <f>D2*E2*G2*(P116+T116)</f>
        <v>1059621.5086217083</v>
      </c>
      <c r="V116">
        <f t="shared" si="35"/>
        <v>1059.6215086217082</v>
      </c>
      <c r="W116" s="2">
        <v>23.5</v>
      </c>
      <c r="X116">
        <f t="shared" si="36"/>
        <v>405.84499999999997</v>
      </c>
      <c r="Y116" s="6">
        <f t="shared" si="37"/>
        <v>296.8</v>
      </c>
      <c r="Z116">
        <f t="shared" si="38"/>
        <v>2.3974761634350776</v>
      </c>
      <c r="AA116" s="2">
        <v>31.5</v>
      </c>
      <c r="AB116">
        <f t="shared" si="39"/>
        <v>544.005</v>
      </c>
      <c r="AC116" s="6">
        <f t="shared" si="28"/>
        <v>304.8</v>
      </c>
      <c r="AD116">
        <f t="shared" si="40"/>
        <v>3.6393591244975094</v>
      </c>
      <c r="AE116" s="8">
        <v>59</v>
      </c>
      <c r="AF116">
        <f t="shared" si="41"/>
        <v>0.59</v>
      </c>
      <c r="AG116" s="8">
        <v>87</v>
      </c>
      <c r="AH116">
        <f t="shared" si="42"/>
        <v>0.87</v>
      </c>
      <c r="AI116">
        <f t="shared" si="43"/>
        <v>2.1165130728210242</v>
      </c>
      <c r="AL116">
        <f t="shared" si="44"/>
        <v>798.00038130580594</v>
      </c>
      <c r="AM116">
        <v>12.9222</v>
      </c>
      <c r="AN116">
        <f t="shared" si="45"/>
        <v>1.6193225345149321E-2</v>
      </c>
      <c r="AO116" s="6">
        <f t="shared" si="46"/>
        <v>7745259436.8026133</v>
      </c>
      <c r="AP116">
        <f t="shared" si="47"/>
        <v>8615128329.202486</v>
      </c>
      <c r="AQ116">
        <f t="shared" si="48"/>
        <v>8180193883.0025501</v>
      </c>
      <c r="AR116">
        <f t="shared" si="49"/>
        <v>40.107490608361502</v>
      </c>
      <c r="AS116">
        <f t="shared" si="50"/>
        <v>0.13632463028806829</v>
      </c>
      <c r="AT116">
        <f t="shared" si="51"/>
        <v>-0.3281391457840484</v>
      </c>
      <c r="AU116">
        <f t="shared" si="52"/>
        <v>-1.7941463347929436</v>
      </c>
      <c r="AX116">
        <f>AW2*AM116</f>
        <v>9.045539999999999</v>
      </c>
      <c r="AY116">
        <f t="shared" si="53"/>
        <v>10.839686334792942</v>
      </c>
    </row>
    <row r="117" spans="5:52" x14ac:dyDescent="0.25">
      <c r="F117">
        <f t="shared" si="54"/>
        <v>116</v>
      </c>
      <c r="G117">
        <f t="shared" si="29"/>
        <v>1.0329799283207681</v>
      </c>
      <c r="H117">
        <f t="shared" si="55"/>
        <v>4.3393230855592073E-3</v>
      </c>
      <c r="K117">
        <f t="shared" si="30"/>
        <v>1.80381134717045E-2</v>
      </c>
      <c r="L117">
        <f>ACOS(-J2*K117)</f>
        <v>1.5731328186846192</v>
      </c>
      <c r="N117">
        <f t="shared" si="31"/>
        <v>0.99983735292090659</v>
      </c>
      <c r="O117">
        <f t="shared" si="32"/>
        <v>2.7463944718793681E-2</v>
      </c>
      <c r="P117">
        <f>M2*N17*O117</f>
        <v>2.7231976056306194E-2</v>
      </c>
      <c r="Q117">
        <f t="shared" si="33"/>
        <v>2.7467398421477475E-2</v>
      </c>
      <c r="S117">
        <f t="shared" si="34"/>
        <v>1.8035179625235969E-2</v>
      </c>
      <c r="T117">
        <f>Q117*R2*S117</f>
        <v>6.3635235082249006E-5</v>
      </c>
      <c r="U117">
        <f>D2*E2*G2*(P117+T117)</f>
        <v>1059621.5008318645</v>
      </c>
      <c r="V117">
        <f t="shared" si="35"/>
        <v>1059.6215008318645</v>
      </c>
      <c r="W117" s="2">
        <v>24.5</v>
      </c>
      <c r="X117">
        <f t="shared" si="36"/>
        <v>423.11500000000001</v>
      </c>
      <c r="Y117" s="6">
        <f t="shared" si="37"/>
        <v>297.8</v>
      </c>
      <c r="Z117">
        <f t="shared" si="38"/>
        <v>2.5289819903542559</v>
      </c>
      <c r="AA117" s="2">
        <v>32.5</v>
      </c>
      <c r="AB117">
        <f t="shared" si="39"/>
        <v>561.27499999999998</v>
      </c>
      <c r="AC117" s="6">
        <f t="shared" si="28"/>
        <v>305.8</v>
      </c>
      <c r="AD117">
        <f t="shared" si="40"/>
        <v>3.828396124508755</v>
      </c>
      <c r="AE117" s="8">
        <v>44</v>
      </c>
      <c r="AF117">
        <f t="shared" si="41"/>
        <v>0.44</v>
      </c>
      <c r="AG117" s="8">
        <v>87</v>
      </c>
      <c r="AH117">
        <f t="shared" si="42"/>
        <v>0.87</v>
      </c>
      <c r="AI117">
        <f t="shared" si="43"/>
        <v>1.9423543131960272</v>
      </c>
      <c r="AL117">
        <f t="shared" si="44"/>
        <v>798.00037543927886</v>
      </c>
      <c r="AM117">
        <v>16.673400000000001</v>
      </c>
      <c r="AN117">
        <f t="shared" si="45"/>
        <v>2.0893975132307074E-2</v>
      </c>
      <c r="AO117" s="6">
        <f t="shared" si="46"/>
        <v>7850221478.4973993</v>
      </c>
      <c r="AP117">
        <f t="shared" si="47"/>
        <v>8728797836.0748711</v>
      </c>
      <c r="AQ117">
        <f t="shared" si="48"/>
        <v>8289509657.2861347</v>
      </c>
      <c r="AR117">
        <f t="shared" si="49"/>
        <v>40.643465849673916</v>
      </c>
      <c r="AS117">
        <f t="shared" si="50"/>
        <v>0.14488427910944202</v>
      </c>
      <c r="AT117">
        <f t="shared" si="51"/>
        <v>-0.32179313357138545</v>
      </c>
      <c r="AU117">
        <f t="shared" si="52"/>
        <v>-1.8949108050484136</v>
      </c>
      <c r="AX117">
        <f>AW2*AM117</f>
        <v>11.671379999999999</v>
      </c>
      <c r="AY117">
        <f t="shared" si="53"/>
        <v>13.566290805048412</v>
      </c>
    </row>
    <row r="118" spans="5:52" x14ac:dyDescent="0.25">
      <c r="F118">
        <f t="shared" si="54"/>
        <v>117</v>
      </c>
      <c r="G118">
        <f t="shared" si="29"/>
        <v>1.0329795808015272</v>
      </c>
      <c r="H118">
        <f t="shared" si="55"/>
        <v>4.4622967379952961E-3</v>
      </c>
      <c r="K118">
        <f t="shared" si="30"/>
        <v>1.8038107401933928E-2</v>
      </c>
      <c r="L118">
        <f>ACOS(-J2*K118)</f>
        <v>1.5731328178983952</v>
      </c>
      <c r="N118">
        <f t="shared" si="31"/>
        <v>0.99983735303034038</v>
      </c>
      <c r="O118">
        <f t="shared" si="32"/>
        <v>2.7463944705071141E-2</v>
      </c>
      <c r="P118">
        <f>M2*N118*O118</f>
        <v>2.723197621455592E-2</v>
      </c>
      <c r="Q118">
        <f t="shared" si="33"/>
        <v>2.7467398407749755E-2</v>
      </c>
      <c r="S118">
        <f t="shared" si="34"/>
        <v>1.8035173558426609E-2</v>
      </c>
      <c r="T118">
        <f>Q118*R2*S118</f>
        <v>6.3635213644346297E-5</v>
      </c>
      <c r="U118">
        <f>D2*E2*G2*(P118+T118)</f>
        <v>1059621.506142929</v>
      </c>
      <c r="V118">
        <f t="shared" si="35"/>
        <v>1059.6215061429289</v>
      </c>
      <c r="W118" s="2">
        <v>24</v>
      </c>
      <c r="X118">
        <f t="shared" si="36"/>
        <v>414.48</v>
      </c>
      <c r="Y118" s="6">
        <f t="shared" si="37"/>
        <v>297.3</v>
      </c>
      <c r="Z118">
        <f t="shared" si="38"/>
        <v>2.4624618961402045</v>
      </c>
      <c r="AA118" s="2">
        <v>33</v>
      </c>
      <c r="AB118">
        <f t="shared" si="39"/>
        <v>569.91</v>
      </c>
      <c r="AC118" s="6">
        <f t="shared" si="28"/>
        <v>306.3</v>
      </c>
      <c r="AD118">
        <f t="shared" si="40"/>
        <v>3.9260786579739286</v>
      </c>
      <c r="AE118" s="8">
        <v>43</v>
      </c>
      <c r="AF118">
        <f t="shared" si="41"/>
        <v>0.43</v>
      </c>
      <c r="AG118" s="8">
        <v>85</v>
      </c>
      <c r="AH118">
        <f t="shared" si="42"/>
        <v>0.85</v>
      </c>
      <c r="AI118">
        <f t="shared" si="43"/>
        <v>1.8906532173239816</v>
      </c>
      <c r="AL118">
        <f t="shared" si="44"/>
        <v>798.00037943903851</v>
      </c>
      <c r="AM118">
        <v>19.3428</v>
      </c>
      <c r="AN118">
        <f t="shared" si="45"/>
        <v>2.4239086218977985E-2</v>
      </c>
      <c r="AO118" s="6">
        <f t="shared" si="46"/>
        <v>7797608001.4891062</v>
      </c>
      <c r="AP118">
        <f t="shared" si="47"/>
        <v>8786052557.743763</v>
      </c>
      <c r="AQ118">
        <f t="shared" si="48"/>
        <v>8291830279.6164341</v>
      </c>
      <c r="AR118">
        <f t="shared" si="49"/>
        <v>40.654843860959375</v>
      </c>
      <c r="AS118">
        <f t="shared" si="50"/>
        <v>0.14749856348704812</v>
      </c>
      <c r="AT118">
        <f t="shared" si="51"/>
        <v>-0.3172772336043797</v>
      </c>
      <c r="AU118">
        <f t="shared" si="52"/>
        <v>-1.9025627885671477</v>
      </c>
      <c r="AX118">
        <f>AW2*AM118</f>
        <v>13.539959999999999</v>
      </c>
      <c r="AY118">
        <f t="shared" si="53"/>
        <v>15.442522788567146</v>
      </c>
    </row>
    <row r="119" spans="5:52" x14ac:dyDescent="0.25">
      <c r="F119">
        <f t="shared" si="54"/>
        <v>118</v>
      </c>
      <c r="G119">
        <f t="shared" si="29"/>
        <v>1.0329792303005243</v>
      </c>
      <c r="H119">
        <f t="shared" si="55"/>
        <v>4.5852699869846003E-3</v>
      </c>
      <c r="K119">
        <f t="shared" si="30"/>
        <v>1.8038101280083908E-2</v>
      </c>
      <c r="L119">
        <f>ACOS(-J2*K119)</f>
        <v>1.5731328171054255</v>
      </c>
      <c r="N119">
        <f t="shared" si="31"/>
        <v>0.99983735314071309</v>
      </c>
      <c r="O119">
        <f t="shared" si="32"/>
        <v>2.7463944691230861E-2</v>
      </c>
      <c r="P119">
        <f>M2*N119*O119</f>
        <v>2.7231976203838697E-2</v>
      </c>
      <c r="Q119">
        <f t="shared" si="33"/>
        <v>2.7467398393904253E-2</v>
      </c>
      <c r="S119">
        <f t="shared" si="34"/>
        <v>1.8035167439563203E-2</v>
      </c>
      <c r="T119">
        <f>Q119*R2*S119</f>
        <v>6.3635192022503499E-5</v>
      </c>
      <c r="U119">
        <f>D2*E2*G2*(P119+T119)</f>
        <v>1059621.5048875196</v>
      </c>
      <c r="V119">
        <f t="shared" si="35"/>
        <v>1059.6215048875197</v>
      </c>
      <c r="W119" s="2">
        <v>23.5</v>
      </c>
      <c r="X119">
        <f t="shared" si="36"/>
        <v>405.84499999999997</v>
      </c>
      <c r="Y119" s="6">
        <f t="shared" si="37"/>
        <v>296.8</v>
      </c>
      <c r="Z119">
        <f t="shared" si="38"/>
        <v>2.3974761634350776</v>
      </c>
      <c r="AA119" s="2">
        <v>33.5</v>
      </c>
      <c r="AB119">
        <f t="shared" si="39"/>
        <v>578.54499999999996</v>
      </c>
      <c r="AC119" s="6">
        <f t="shared" si="28"/>
        <v>306.8</v>
      </c>
      <c r="AD119">
        <f t="shared" si="40"/>
        <v>4.02592295454017</v>
      </c>
      <c r="AE119" s="8">
        <v>58</v>
      </c>
      <c r="AF119">
        <f t="shared" si="41"/>
        <v>0.57999999999999996</v>
      </c>
      <c r="AG119" s="8">
        <v>88</v>
      </c>
      <c r="AH119">
        <f t="shared" si="42"/>
        <v>0.88</v>
      </c>
      <c r="AI119">
        <f t="shared" si="43"/>
        <v>2.2224071687280835</v>
      </c>
      <c r="AL119">
        <f t="shared" si="44"/>
        <v>798.00037849359057</v>
      </c>
      <c r="AM119">
        <v>17.564399999999999</v>
      </c>
      <c r="AN119">
        <f t="shared" si="45"/>
        <v>2.2010515876141373E-2</v>
      </c>
      <c r="AO119" s="6">
        <f t="shared" si="46"/>
        <v>7745259436.8026133</v>
      </c>
      <c r="AP119">
        <f t="shared" si="47"/>
        <v>8843588481.3744526</v>
      </c>
      <c r="AQ119">
        <f t="shared" si="48"/>
        <v>8294423959.0885334</v>
      </c>
      <c r="AR119">
        <f t="shared" si="49"/>
        <v>40.667560671411081</v>
      </c>
      <c r="AS119">
        <f t="shared" si="50"/>
        <v>0.13129163766856289</v>
      </c>
      <c r="AT119">
        <f t="shared" si="51"/>
        <v>-0.32028580356720915</v>
      </c>
      <c r="AU119">
        <f t="shared" si="52"/>
        <v>-1.7101053989987673</v>
      </c>
      <c r="AX119">
        <f>AW2*AM119</f>
        <v>12.295079999999999</v>
      </c>
      <c r="AY119">
        <f t="shared" si="53"/>
        <v>14.005185398998766</v>
      </c>
    </row>
    <row r="120" spans="5:52" x14ac:dyDescent="0.25">
      <c r="F120">
        <f t="shared" si="54"/>
        <v>119</v>
      </c>
      <c r="G120">
        <f t="shared" si="29"/>
        <v>1.0329788768177914</v>
      </c>
      <c r="H120">
        <f t="shared" si="55"/>
        <v>4.7082428214088208E-3</v>
      </c>
      <c r="K120">
        <f t="shared" si="30"/>
        <v>1.8038095106155002E-2</v>
      </c>
      <c r="L120">
        <f>ACOS(-J2*K120)</f>
        <v>1.5731328163057099</v>
      </c>
      <c r="N120">
        <f t="shared" si="31"/>
        <v>0.99983735325202461</v>
      </c>
      <c r="O120">
        <f t="shared" si="32"/>
        <v>2.7463944677272839E-2</v>
      </c>
      <c r="P120">
        <f>M2*N120*O120</f>
        <v>2.7231976193030291E-2</v>
      </c>
      <c r="Q120">
        <f t="shared" si="33"/>
        <v>2.7467398379940965E-2</v>
      </c>
      <c r="S120">
        <f t="shared" si="34"/>
        <v>1.8035161268646314E-2</v>
      </c>
      <c r="T120">
        <f>Q120*R2*S120</f>
        <v>6.3635170216722604E-5</v>
      </c>
      <c r="U120">
        <f>D2*E2*G2*(P120+T120)</f>
        <v>1059621.5036214299</v>
      </c>
      <c r="V120">
        <f t="shared" si="35"/>
        <v>1059.6215036214298</v>
      </c>
      <c r="W120" s="2">
        <v>25</v>
      </c>
      <c r="X120">
        <f t="shared" si="36"/>
        <v>431.75</v>
      </c>
      <c r="Y120" s="6">
        <f t="shared" si="37"/>
        <v>298.3</v>
      </c>
      <c r="Z120">
        <f t="shared" si="38"/>
        <v>2.597066958624318</v>
      </c>
      <c r="AA120" s="2">
        <v>34</v>
      </c>
      <c r="AB120">
        <f t="shared" si="39"/>
        <v>587.17999999999995</v>
      </c>
      <c r="AC120" s="6">
        <f t="shared" si="28"/>
        <v>307.3</v>
      </c>
      <c r="AD120">
        <f t="shared" si="40"/>
        <v>4.1279690380750855</v>
      </c>
      <c r="AE120" s="8">
        <v>47</v>
      </c>
      <c r="AF120">
        <f t="shared" si="41"/>
        <v>0.47</v>
      </c>
      <c r="AG120" s="8">
        <v>86</v>
      </c>
      <c r="AH120">
        <f t="shared" si="42"/>
        <v>0.86</v>
      </c>
      <c r="AI120">
        <f t="shared" si="43"/>
        <v>2.0868115161561018</v>
      </c>
      <c r="AL120">
        <f t="shared" si="44"/>
        <v>798.00037754009895</v>
      </c>
      <c r="AM120">
        <v>16.770600000000002</v>
      </c>
      <c r="AN120">
        <f t="shared" si="45"/>
        <v>2.101577953095303E-2</v>
      </c>
      <c r="AO120" s="6">
        <f t="shared" si="46"/>
        <v>7903100760.0574884</v>
      </c>
      <c r="AP120">
        <f t="shared" si="47"/>
        <v>8901406526.1969452</v>
      </c>
      <c r="AQ120">
        <f t="shared" si="48"/>
        <v>8402253643.1272163</v>
      </c>
      <c r="AR120">
        <f t="shared" si="49"/>
        <v>41.196249612252743</v>
      </c>
      <c r="AS120">
        <f t="shared" si="50"/>
        <v>0.13775879322783996</v>
      </c>
      <c r="AT120">
        <f t="shared" si="51"/>
        <v>-0.32162869763321339</v>
      </c>
      <c r="AU120">
        <f t="shared" si="52"/>
        <v>-1.8252896985301157</v>
      </c>
      <c r="AX120">
        <f>AW2*AM120</f>
        <v>11.739420000000001</v>
      </c>
      <c r="AY120">
        <f t="shared" si="53"/>
        <v>13.564709698530116</v>
      </c>
    </row>
    <row r="121" spans="5:52" x14ac:dyDescent="0.25">
      <c r="E121" t="s">
        <v>8</v>
      </c>
      <c r="F121">
        <f t="shared" si="54"/>
        <v>120</v>
      </c>
      <c r="G121">
        <f t="shared" si="29"/>
        <v>1.0329785203533606</v>
      </c>
      <c r="H121">
        <f t="shared" si="55"/>
        <v>4.8312152301496865E-3</v>
      </c>
      <c r="K121">
        <f t="shared" si="30"/>
        <v>1.8038088880147757E-2</v>
      </c>
      <c r="L121">
        <f>ACOS(-J2*K121)</f>
        <v>1.5731328154992485</v>
      </c>
      <c r="N121">
        <f t="shared" si="31"/>
        <v>0.99983735336427515</v>
      </c>
      <c r="O121">
        <f t="shared" si="32"/>
        <v>2.7463944663197081E-2</v>
      </c>
      <c r="P121">
        <f>M2*N121*O121</f>
        <v>2.7231976182130722E-2</v>
      </c>
      <c r="Q121">
        <f t="shared" si="33"/>
        <v>2.7467398365859895E-2</v>
      </c>
      <c r="S121">
        <f t="shared" si="34"/>
        <v>1.8035155045676498E-2</v>
      </c>
      <c r="T121">
        <f>Q121*R2*S121</f>
        <v>6.363514822700559E-5</v>
      </c>
      <c r="U121">
        <f>D2*E2*G2*(P121+T121)</f>
        <v>1059621.5023446607</v>
      </c>
      <c r="V121">
        <f t="shared" si="35"/>
        <v>1059.6215023446607</v>
      </c>
      <c r="W121" s="2">
        <v>25</v>
      </c>
      <c r="X121">
        <f t="shared" si="36"/>
        <v>431.75</v>
      </c>
      <c r="Y121" s="6">
        <f t="shared" si="37"/>
        <v>298.3</v>
      </c>
      <c r="Z121">
        <f t="shared" si="38"/>
        <v>2.597066958624318</v>
      </c>
      <c r="AA121" s="2">
        <v>34</v>
      </c>
      <c r="AB121">
        <f t="shared" si="39"/>
        <v>587.17999999999995</v>
      </c>
      <c r="AC121" s="6">
        <f t="shared" si="28"/>
        <v>307.3</v>
      </c>
      <c r="AD121">
        <f t="shared" si="40"/>
        <v>4.1279690380750855</v>
      </c>
      <c r="AE121" s="8">
        <v>38</v>
      </c>
      <c r="AF121">
        <f t="shared" si="41"/>
        <v>0.38</v>
      </c>
      <c r="AG121" s="8">
        <v>86</v>
      </c>
      <c r="AH121">
        <f t="shared" si="42"/>
        <v>0.86</v>
      </c>
      <c r="AI121">
        <f t="shared" si="43"/>
        <v>1.9010529094427231</v>
      </c>
      <c r="AL121">
        <f t="shared" si="44"/>
        <v>798.00037657856478</v>
      </c>
      <c r="AM121">
        <v>17.528400000000001</v>
      </c>
      <c r="AN121">
        <f t="shared" si="45"/>
        <v>2.196540316829574E-2</v>
      </c>
      <c r="AO121" s="6">
        <f t="shared" si="46"/>
        <v>7903100760.0574884</v>
      </c>
      <c r="AP121">
        <f t="shared" si="47"/>
        <v>8901406526.1969452</v>
      </c>
      <c r="AQ121">
        <f t="shared" si="48"/>
        <v>8402253643.1272163</v>
      </c>
      <c r="AR121">
        <f t="shared" si="49"/>
        <v>41.196249612252743</v>
      </c>
      <c r="AS121">
        <f t="shared" si="50"/>
        <v>0.14696985462089771</v>
      </c>
      <c r="AT121">
        <f t="shared" si="51"/>
        <v>-0.32034670572280072</v>
      </c>
      <c r="AU121">
        <f t="shared" si="52"/>
        <v>-1.9395733480930473</v>
      </c>
      <c r="AX121">
        <f>AW2*AM121</f>
        <v>12.269880000000001</v>
      </c>
      <c r="AY121">
        <f t="shared" si="53"/>
        <v>14.209453348093048</v>
      </c>
      <c r="AZ121">
        <f>SUM(AY92:AY121)/30</f>
        <v>13.307162335024401</v>
      </c>
    </row>
    <row r="122" spans="5:52" x14ac:dyDescent="0.25">
      <c r="F122">
        <f t="shared" si="54"/>
        <v>121</v>
      </c>
      <c r="G122">
        <f t="shared" si="29"/>
        <v>1.0329781609072637</v>
      </c>
      <c r="H122">
        <f t="shared" si="55"/>
        <v>4.9541872020889754E-3</v>
      </c>
      <c r="K122">
        <f t="shared" si="30"/>
        <v>1.8038082602062744E-2</v>
      </c>
      <c r="L122">
        <f>ACOS(-J2*K122)</f>
        <v>1.5731328146860415</v>
      </c>
      <c r="N122">
        <f t="shared" si="31"/>
        <v>0.9998373534774645</v>
      </c>
      <c r="O122">
        <f t="shared" si="32"/>
        <v>2.7463944649003584E-2</v>
      </c>
      <c r="P122">
        <f>M2*N122*O122</f>
        <v>2.7231976171139982E-2</v>
      </c>
      <c r="Q122">
        <f t="shared" si="33"/>
        <v>2.7467398351661041E-2</v>
      </c>
      <c r="S122">
        <f t="shared" si="34"/>
        <v>1.8035148770654312E-2</v>
      </c>
      <c r="T122">
        <f>Q122*R2*S122</f>
        <v>6.3635126053354383E-5</v>
      </c>
      <c r="U122">
        <f>D2*E2*G2*(P122+T122)</f>
        <v>1059621.501057212</v>
      </c>
      <c r="V122">
        <f t="shared" si="35"/>
        <v>1059.6215010572121</v>
      </c>
      <c r="W122" s="2">
        <v>22.5</v>
      </c>
      <c r="X122">
        <f t="shared" si="36"/>
        <v>388.57499999999999</v>
      </c>
      <c r="Y122" s="6">
        <f t="shared" si="37"/>
        <v>295.8</v>
      </c>
      <c r="Z122">
        <f t="shared" si="38"/>
        <v>2.2719881109601614</v>
      </c>
      <c r="AA122" s="2">
        <v>25</v>
      </c>
      <c r="AB122">
        <f t="shared" si="39"/>
        <v>431.75</v>
      </c>
      <c r="AC122" s="6">
        <f t="shared" si="28"/>
        <v>298.3</v>
      </c>
      <c r="AD122">
        <f t="shared" si="40"/>
        <v>2.597066958624318</v>
      </c>
      <c r="AE122" s="8">
        <v>80</v>
      </c>
      <c r="AF122">
        <f t="shared" si="41"/>
        <v>0.8</v>
      </c>
      <c r="AG122" s="8">
        <v>88</v>
      </c>
      <c r="AH122">
        <f t="shared" si="42"/>
        <v>0.88</v>
      </c>
      <c r="AI122">
        <f t="shared" si="43"/>
        <v>2.0385015522721983</v>
      </c>
      <c r="AL122">
        <f t="shared" si="44"/>
        <v>798.00037560898795</v>
      </c>
      <c r="AM122">
        <v>17.036485714285714</v>
      </c>
      <c r="AN122">
        <f t="shared" si="45"/>
        <v>2.1348969543133922E-2</v>
      </c>
      <c r="AO122" s="6">
        <f t="shared" si="46"/>
        <v>7641353482.9750309</v>
      </c>
      <c r="AP122">
        <f t="shared" si="47"/>
        <v>7903100760.0574884</v>
      </c>
      <c r="AQ122">
        <f t="shared" si="48"/>
        <v>7772227121.5162601</v>
      </c>
      <c r="AR122">
        <f t="shared" si="49"/>
        <v>38.107229576794225</v>
      </c>
      <c r="AS122">
        <f t="shared" si="50"/>
        <v>0.14011345611938986</v>
      </c>
      <c r="AT122">
        <f t="shared" si="51"/>
        <v>-0.32117889111676917</v>
      </c>
      <c r="AU122">
        <f t="shared" si="52"/>
        <v>-1.7148818998791262</v>
      </c>
      <c r="AX122">
        <f>AW2*AM122</f>
        <v>11.92554</v>
      </c>
      <c r="AY122">
        <f t="shared" si="53"/>
        <v>13.640421899879126</v>
      </c>
    </row>
    <row r="123" spans="5:52" x14ac:dyDescent="0.25">
      <c r="F123">
        <f t="shared" si="54"/>
        <v>122</v>
      </c>
      <c r="G123">
        <f t="shared" si="29"/>
        <v>1.0329777984795334</v>
      </c>
      <c r="H123">
        <f t="shared" si="55"/>
        <v>5.0771587261085023E-3</v>
      </c>
      <c r="K123">
        <f t="shared" si="30"/>
        <v>1.803807627190053E-2</v>
      </c>
      <c r="L123">
        <f>ACOS(-J2*K123)</f>
        <v>1.5731328138660887</v>
      </c>
      <c r="N123">
        <f t="shared" si="31"/>
        <v>0.99983735359159276</v>
      </c>
      <c r="O123">
        <f t="shared" si="32"/>
        <v>2.7463944634692348E-2</v>
      </c>
      <c r="P123">
        <f>M2*N123*O123</f>
        <v>2.7231976160058066E-2</v>
      </c>
      <c r="Q123">
        <f t="shared" si="33"/>
        <v>2.7467398337344406E-2</v>
      </c>
      <c r="S123">
        <f t="shared" si="34"/>
        <v>1.8035142443580329E-2</v>
      </c>
      <c r="T123">
        <f>Q123*R2*S123</f>
        <v>6.3635103695771069E-5</v>
      </c>
      <c r="U123">
        <f>D2*E2*G2*(P123+T123)</f>
        <v>1059621.4997590834</v>
      </c>
      <c r="V123">
        <f t="shared" si="35"/>
        <v>1059.6214997590835</v>
      </c>
      <c r="W123" s="2">
        <v>22</v>
      </c>
      <c r="X123">
        <f t="shared" si="36"/>
        <v>379.94</v>
      </c>
      <c r="Y123" s="6">
        <f t="shared" si="37"/>
        <v>295.3</v>
      </c>
      <c r="Z123">
        <f t="shared" si="38"/>
        <v>2.2114271288940266</v>
      </c>
      <c r="AA123" s="2">
        <v>25</v>
      </c>
      <c r="AB123">
        <f t="shared" si="39"/>
        <v>431.75</v>
      </c>
      <c r="AC123" s="6">
        <f t="shared" si="28"/>
        <v>298.3</v>
      </c>
      <c r="AD123">
        <f t="shared" si="40"/>
        <v>2.597066958624318</v>
      </c>
      <c r="AE123" s="8">
        <v>51</v>
      </c>
      <c r="AF123">
        <f t="shared" si="41"/>
        <v>0.51</v>
      </c>
      <c r="AG123" s="8">
        <v>87</v>
      </c>
      <c r="AH123">
        <f t="shared" si="42"/>
        <v>0.87</v>
      </c>
      <c r="AI123">
        <f t="shared" si="43"/>
        <v>1.6242228755181025</v>
      </c>
      <c r="AL123">
        <f t="shared" si="44"/>
        <v>798.000374631368</v>
      </c>
      <c r="AM123">
        <v>16.8858</v>
      </c>
      <c r="AN123">
        <f t="shared" si="45"/>
        <v>2.1160140442039649E-2</v>
      </c>
      <c r="AO123" s="6">
        <f t="shared" si="46"/>
        <v>7589794316.8739386</v>
      </c>
      <c r="AP123">
        <f t="shared" si="47"/>
        <v>7903100760.0574884</v>
      </c>
      <c r="AQ123">
        <f t="shared" si="48"/>
        <v>7746447538.4657135</v>
      </c>
      <c r="AR123">
        <f t="shared" si="49"/>
        <v>37.980832281097392</v>
      </c>
      <c r="AS123">
        <f t="shared" si="50"/>
        <v>0.16157699598943301</v>
      </c>
      <c r="AT123">
        <f t="shared" si="51"/>
        <v>-0.32143381040324648</v>
      </c>
      <c r="AU123">
        <f t="shared" si="52"/>
        <v>-1.9725842602057266</v>
      </c>
      <c r="AX123">
        <f>AW2*AM123</f>
        <v>11.82006</v>
      </c>
      <c r="AY123">
        <f t="shared" si="53"/>
        <v>13.792644260205726</v>
      </c>
    </row>
    <row r="124" spans="5:52" x14ac:dyDescent="0.25">
      <c r="F124">
        <f t="shared" si="54"/>
        <v>123</v>
      </c>
      <c r="G124">
        <f t="shared" si="29"/>
        <v>1.0329774330702026</v>
      </c>
      <c r="H124">
        <f t="shared" si="55"/>
        <v>5.2001297910901183E-3</v>
      </c>
      <c r="K124">
        <f t="shared" si="30"/>
        <v>1.8038069889661685E-2</v>
      </c>
      <c r="L124">
        <f>ACOS(-J2*K124)</f>
        <v>1.5731328130393905</v>
      </c>
      <c r="N124">
        <f t="shared" si="31"/>
        <v>0.99983735370665994</v>
      </c>
      <c r="O124">
        <f t="shared" si="32"/>
        <v>2.7463944620263379E-2</v>
      </c>
      <c r="P124">
        <f>M2*N124*O124</f>
        <v>2.7231976148884982E-2</v>
      </c>
      <c r="Q124">
        <f t="shared" si="33"/>
        <v>2.7467398322909991E-2</v>
      </c>
      <c r="S124">
        <f t="shared" si="34"/>
        <v>1.8035136064455122E-2</v>
      </c>
      <c r="T124">
        <f>Q124*R2*S124</f>
        <v>6.3635081154257613E-5</v>
      </c>
      <c r="U124">
        <f>D2*E2*G2*(P124+T124)</f>
        <v>1059621.4984502753</v>
      </c>
      <c r="V124">
        <f t="shared" si="35"/>
        <v>1059.6214984502753</v>
      </c>
      <c r="W124" s="2">
        <v>24</v>
      </c>
      <c r="X124">
        <f t="shared" si="36"/>
        <v>414.48</v>
      </c>
      <c r="Y124" s="6">
        <f t="shared" si="37"/>
        <v>297.3</v>
      </c>
      <c r="Z124">
        <f t="shared" si="38"/>
        <v>2.4624618961402045</v>
      </c>
      <c r="AA124" s="2">
        <v>26</v>
      </c>
      <c r="AB124">
        <f t="shared" si="39"/>
        <v>449.02</v>
      </c>
      <c r="AC124" s="6">
        <f t="shared" si="28"/>
        <v>299.3</v>
      </c>
      <c r="AD124">
        <f t="shared" si="40"/>
        <v>2.7380559832185698</v>
      </c>
      <c r="AE124" s="8">
        <v>44</v>
      </c>
      <c r="AF124">
        <f t="shared" si="41"/>
        <v>0.44</v>
      </c>
      <c r="AG124" s="8">
        <v>87</v>
      </c>
      <c r="AH124">
        <f t="shared" si="42"/>
        <v>0.87</v>
      </c>
      <c r="AI124">
        <f t="shared" si="43"/>
        <v>1.6735432411290743</v>
      </c>
      <c r="AL124">
        <f t="shared" si="44"/>
        <v>798.00037364570528</v>
      </c>
      <c r="AM124">
        <v>17.271000000000001</v>
      </c>
      <c r="AN124">
        <f t="shared" si="45"/>
        <v>2.1642847009076649E-2</v>
      </c>
      <c r="AO124" s="6">
        <f t="shared" si="46"/>
        <v>7797608001.4891062</v>
      </c>
      <c r="AP124">
        <f t="shared" si="47"/>
        <v>8009660313.2530737</v>
      </c>
      <c r="AQ124">
        <f t="shared" si="48"/>
        <v>7903634157.3710899</v>
      </c>
      <c r="AR124">
        <f t="shared" si="49"/>
        <v>38.751518273590456</v>
      </c>
      <c r="AS124">
        <f t="shared" si="50"/>
        <v>0.1588883009683531</v>
      </c>
      <c r="AT124">
        <f t="shared" si="51"/>
        <v>-0.3207821565377465</v>
      </c>
      <c r="AU124">
        <f t="shared" si="52"/>
        <v>-1.9751079927141411</v>
      </c>
      <c r="AX124">
        <f>AW2*AM124</f>
        <v>12.089700000000001</v>
      </c>
      <c r="AY124">
        <f t="shared" si="53"/>
        <v>14.064807992714142</v>
      </c>
    </row>
    <row r="125" spans="5:52" x14ac:dyDescent="0.25">
      <c r="F125">
        <f t="shared" si="54"/>
        <v>124</v>
      </c>
      <c r="G125">
        <f t="shared" si="29"/>
        <v>1.0329770646793039</v>
      </c>
      <c r="H125">
        <f t="shared" si="55"/>
        <v>5.3231003859157237E-3</v>
      </c>
      <c r="K125">
        <f t="shared" si="30"/>
        <v>1.8038063455346781E-2</v>
      </c>
      <c r="L125">
        <f>ACOS(-J2*K125)</f>
        <v>1.5731328122059467</v>
      </c>
      <c r="N125">
        <f t="shared" si="31"/>
        <v>0.99983735382266592</v>
      </c>
      <c r="O125">
        <f t="shared" si="32"/>
        <v>2.7463944605716675E-2</v>
      </c>
      <c r="P125">
        <f>M2*N125*O125</f>
        <v>2.7231976137620729E-2</v>
      </c>
      <c r="Q125">
        <f t="shared" si="33"/>
        <v>2.7467398308357798E-2</v>
      </c>
      <c r="S125">
        <f t="shared" si="34"/>
        <v>1.8035129633279259E-2</v>
      </c>
      <c r="T125">
        <f>Q125*R2*S125</f>
        <v>6.3635058428816076E-5</v>
      </c>
      <c r="U125">
        <f>D2*E2*G2*(P125+T125)</f>
        <v>1059621.4971307882</v>
      </c>
      <c r="V125">
        <f t="shared" si="35"/>
        <v>1059.6214971307882</v>
      </c>
      <c r="W125" s="2">
        <v>22</v>
      </c>
      <c r="X125">
        <f t="shared" si="36"/>
        <v>379.94</v>
      </c>
      <c r="Y125" s="6">
        <f t="shared" si="37"/>
        <v>295.3</v>
      </c>
      <c r="Z125">
        <f t="shared" si="38"/>
        <v>2.2114271288940266</v>
      </c>
      <c r="AA125" s="2">
        <v>27.5</v>
      </c>
      <c r="AB125">
        <f t="shared" si="39"/>
        <v>474.92500000000001</v>
      </c>
      <c r="AC125" s="6">
        <f t="shared" si="28"/>
        <v>300.8</v>
      </c>
      <c r="AD125">
        <f t="shared" si="40"/>
        <v>2.9620668940772426</v>
      </c>
      <c r="AE125" s="8">
        <v>58</v>
      </c>
      <c r="AF125">
        <f t="shared" si="41"/>
        <v>0.57999999999999996</v>
      </c>
      <c r="AG125" s="8">
        <v>88</v>
      </c>
      <c r="AH125">
        <f t="shared" si="42"/>
        <v>0.88</v>
      </c>
      <c r="AI125">
        <f t="shared" si="43"/>
        <v>1.8320273359957722</v>
      </c>
      <c r="AL125">
        <f t="shared" si="44"/>
        <v>798.00037265200024</v>
      </c>
      <c r="AM125">
        <v>16.2468</v>
      </c>
      <c r="AN125">
        <f t="shared" si="45"/>
        <v>2.0359388988763119E-2</v>
      </c>
      <c r="AO125" s="6">
        <f t="shared" si="46"/>
        <v>7589794316.8739386</v>
      </c>
      <c r="AP125">
        <f t="shared" si="47"/>
        <v>8171515569.1849499</v>
      </c>
      <c r="AQ125">
        <f t="shared" si="48"/>
        <v>7880654943.0294437</v>
      </c>
      <c r="AR125">
        <f t="shared" si="49"/>
        <v>38.638851185673367</v>
      </c>
      <c r="AS125">
        <f t="shared" si="50"/>
        <v>0.15050663392741914</v>
      </c>
      <c r="AT125">
        <f t="shared" si="51"/>
        <v>-0.32251482486516975</v>
      </c>
      <c r="AU125">
        <f t="shared" si="52"/>
        <v>-1.8755538189977277</v>
      </c>
      <c r="AX125">
        <f>AW2*AM125</f>
        <v>11.37276</v>
      </c>
      <c r="AY125">
        <f t="shared" si="53"/>
        <v>13.248313818997728</v>
      </c>
    </row>
    <row r="126" spans="5:52" x14ac:dyDescent="0.25">
      <c r="F126">
        <f t="shared" si="54"/>
        <v>125</v>
      </c>
      <c r="G126">
        <f t="shared" si="29"/>
        <v>1.0329766933068714</v>
      </c>
      <c r="H126">
        <f t="shared" si="55"/>
        <v>5.4460704994672461E-3</v>
      </c>
      <c r="K126">
        <f t="shared" si="30"/>
        <v>1.8038056968956412E-2</v>
      </c>
      <c r="L126">
        <f>ACOS(-J2*K126)</f>
        <v>1.5731328113657577</v>
      </c>
      <c r="N126">
        <f t="shared" si="31"/>
        <v>0.99983735393961071</v>
      </c>
      <c r="O126">
        <f t="shared" si="32"/>
        <v>2.7463944591052242E-2</v>
      </c>
      <c r="P126">
        <f>M2*N126*O126</f>
        <v>2.7231976126265312E-2</v>
      </c>
      <c r="Q126">
        <f t="shared" si="33"/>
        <v>2.7467398293687832E-2</v>
      </c>
      <c r="S126">
        <f t="shared" si="34"/>
        <v>1.8035123150053334E-2</v>
      </c>
      <c r="T126">
        <f>Q126*R2*S126</f>
        <v>6.3635035519448517E-5</v>
      </c>
      <c r="U126">
        <f>D2*E2*G2*(P126+T126)</f>
        <v>1059621.4958006218</v>
      </c>
      <c r="V126">
        <f t="shared" si="35"/>
        <v>1059.6214958006219</v>
      </c>
      <c r="W126" s="2">
        <v>22.5</v>
      </c>
      <c r="X126">
        <f t="shared" si="36"/>
        <v>388.57499999999999</v>
      </c>
      <c r="Y126" s="6">
        <f t="shared" si="37"/>
        <v>295.8</v>
      </c>
      <c r="Z126">
        <f t="shared" si="38"/>
        <v>2.2719881109601614</v>
      </c>
      <c r="AA126" s="2">
        <v>31</v>
      </c>
      <c r="AB126">
        <f t="shared" si="39"/>
        <v>535.37</v>
      </c>
      <c r="AC126" s="6">
        <f t="shared" si="28"/>
        <v>304.3</v>
      </c>
      <c r="AD126">
        <f t="shared" si="40"/>
        <v>3.5479274662728466</v>
      </c>
      <c r="AE126" s="8">
        <v>50</v>
      </c>
      <c r="AF126">
        <f t="shared" si="41"/>
        <v>0.5</v>
      </c>
      <c r="AG126" s="8">
        <v>87</v>
      </c>
      <c r="AH126">
        <f t="shared" si="42"/>
        <v>0.87</v>
      </c>
      <c r="AI126">
        <f t="shared" si="43"/>
        <v>1.8752966948358818</v>
      </c>
      <c r="AL126">
        <f t="shared" si="44"/>
        <v>798.00037165025276</v>
      </c>
      <c r="AM126">
        <v>16.563600000000001</v>
      </c>
      <c r="AN126">
        <f t="shared" si="45"/>
        <v>2.0756381310633634E-2</v>
      </c>
      <c r="AO126" s="6">
        <f t="shared" si="46"/>
        <v>7641353482.9750309</v>
      </c>
      <c r="AP126">
        <f t="shared" si="47"/>
        <v>8558711713.0389957</v>
      </c>
      <c r="AQ126">
        <f t="shared" si="48"/>
        <v>8100032598.0070133</v>
      </c>
      <c r="AR126">
        <f t="shared" si="49"/>
        <v>39.714459828028389</v>
      </c>
      <c r="AS126">
        <f t="shared" si="50"/>
        <v>0.14828193820408239</v>
      </c>
      <c r="AT126">
        <f t="shared" si="51"/>
        <v>-0.32197888523064455</v>
      </c>
      <c r="AU126">
        <f t="shared" si="52"/>
        <v>-1.8961133955769349</v>
      </c>
      <c r="AX126">
        <f>AW2*AM126</f>
        <v>11.594519999999999</v>
      </c>
      <c r="AY126">
        <f t="shared" si="53"/>
        <v>13.490633395576934</v>
      </c>
    </row>
    <row r="127" spans="5:52" x14ac:dyDescent="0.25">
      <c r="F127">
        <f t="shared" si="54"/>
        <v>126</v>
      </c>
      <c r="G127">
        <f t="shared" si="29"/>
        <v>1.0329763189529377</v>
      </c>
      <c r="H127">
        <f t="shared" si="55"/>
        <v>5.5690401206266804E-3</v>
      </c>
      <c r="K127">
        <f t="shared" si="30"/>
        <v>1.803805043049115E-2</v>
      </c>
      <c r="L127">
        <f>ACOS(-J2*K127)</f>
        <v>1.5731328105188234</v>
      </c>
      <c r="N127">
        <f t="shared" si="31"/>
        <v>0.99983735405749441</v>
      </c>
      <c r="O127">
        <f t="shared" si="32"/>
        <v>2.7463944576270074E-2</v>
      </c>
      <c r="P127">
        <f>M2*N127*O127</f>
        <v>2.7231976114818729E-2</v>
      </c>
      <c r="Q127">
        <f t="shared" si="33"/>
        <v>2.7467398278900088E-2</v>
      </c>
      <c r="S127">
        <f t="shared" si="34"/>
        <v>1.8035116614777916E-2</v>
      </c>
      <c r="T127">
        <f>Q127*R2*S127</f>
        <v>6.3635012426156983E-5</v>
      </c>
      <c r="U127">
        <f>D2*E2*G2*(P127+T127)</f>
        <v>1059621.4944597764</v>
      </c>
      <c r="V127">
        <f t="shared" si="35"/>
        <v>1059.6214944597764</v>
      </c>
      <c r="W127" s="2">
        <v>20.5</v>
      </c>
      <c r="X127">
        <f t="shared" si="36"/>
        <v>354.03499999999997</v>
      </c>
      <c r="Y127" s="6">
        <f t="shared" si="37"/>
        <v>293.8</v>
      </c>
      <c r="Z127">
        <f t="shared" si="38"/>
        <v>2.0381340673462596</v>
      </c>
      <c r="AA127" s="2">
        <v>33</v>
      </c>
      <c r="AB127">
        <f t="shared" si="39"/>
        <v>569.91</v>
      </c>
      <c r="AC127" s="6">
        <f t="shared" si="28"/>
        <v>306.3</v>
      </c>
      <c r="AD127">
        <f t="shared" si="40"/>
        <v>3.9260786579739286</v>
      </c>
      <c r="AE127" s="8">
        <v>53</v>
      </c>
      <c r="AF127">
        <f t="shared" si="41"/>
        <v>0.53</v>
      </c>
      <c r="AG127" s="8">
        <v>87</v>
      </c>
      <c r="AH127">
        <f t="shared" si="42"/>
        <v>0.87</v>
      </c>
      <c r="AI127">
        <f t="shared" si="43"/>
        <v>1.926999163658714</v>
      </c>
      <c r="AL127">
        <f t="shared" si="44"/>
        <v>798.00037064046273</v>
      </c>
      <c r="AM127">
        <v>16.309799999999999</v>
      </c>
      <c r="AN127">
        <f t="shared" si="45"/>
        <v>2.0438336371836528E-2</v>
      </c>
      <c r="AO127" s="6">
        <f t="shared" si="46"/>
        <v>7436681431.5614634</v>
      </c>
      <c r="AP127">
        <f t="shared" si="47"/>
        <v>8786052557.743763</v>
      </c>
      <c r="AQ127">
        <f t="shared" si="48"/>
        <v>8111366994.6526127</v>
      </c>
      <c r="AR127">
        <f t="shared" si="49"/>
        <v>39.770032374781763</v>
      </c>
      <c r="AS127">
        <f t="shared" si="50"/>
        <v>0.14565704641610802</v>
      </c>
      <c r="AT127">
        <f t="shared" si="51"/>
        <v>-0.32240824589802064</v>
      </c>
      <c r="AU127">
        <f t="shared" si="52"/>
        <v>-1.867641796308676</v>
      </c>
      <c r="AX127">
        <f>AW2*AM127</f>
        <v>11.416859999999998</v>
      </c>
      <c r="AY127">
        <f t="shared" si="53"/>
        <v>13.284501796308675</v>
      </c>
    </row>
    <row r="128" spans="5:52" x14ac:dyDescent="0.25">
      <c r="F128">
        <f t="shared" si="54"/>
        <v>127</v>
      </c>
      <c r="G128">
        <f t="shared" si="29"/>
        <v>1.0329759416175375</v>
      </c>
      <c r="H128">
        <f t="shared" si="55"/>
        <v>5.6920092382760452E-3</v>
      </c>
      <c r="K128">
        <f t="shared" si="30"/>
        <v>1.8038043839951598E-2</v>
      </c>
      <c r="L128">
        <f>ACOS(-J2*K128)</f>
        <v>1.5731328096651436</v>
      </c>
      <c r="N128">
        <f t="shared" si="31"/>
        <v>0.99983735417631681</v>
      </c>
      <c r="O128">
        <f t="shared" si="32"/>
        <v>2.746394456137018E-2</v>
      </c>
      <c r="P128">
        <f>M2*N128*O128</f>
        <v>2.7231976103280979E-2</v>
      </c>
      <c r="Q128">
        <f t="shared" si="33"/>
        <v>2.746739826399457E-2</v>
      </c>
      <c r="S128">
        <f t="shared" si="34"/>
        <v>1.8035110027453616E-2</v>
      </c>
      <c r="T128">
        <f>Q128*R2*S128</f>
        <v>6.3634989148943588E-5</v>
      </c>
      <c r="U128">
        <f>D2*E2*G2*(P128+T128)</f>
        <v>1059621.4931082521</v>
      </c>
      <c r="V128">
        <f t="shared" si="35"/>
        <v>1059.621493108252</v>
      </c>
      <c r="W128" s="2">
        <v>21.5</v>
      </c>
      <c r="X128">
        <f t="shared" si="36"/>
        <v>371.30500000000001</v>
      </c>
      <c r="Y128" s="6">
        <f t="shared" si="37"/>
        <v>294.8</v>
      </c>
      <c r="Z128">
        <f t="shared" si="38"/>
        <v>2.1522831732713339</v>
      </c>
      <c r="AA128" s="2">
        <v>28</v>
      </c>
      <c r="AB128">
        <f t="shared" si="39"/>
        <v>483.56</v>
      </c>
      <c r="AC128" s="6">
        <f t="shared" si="28"/>
        <v>301.3</v>
      </c>
      <c r="AD128">
        <f t="shared" si="40"/>
        <v>3.0402092404813938</v>
      </c>
      <c r="AE128" s="8">
        <v>52</v>
      </c>
      <c r="AF128">
        <f t="shared" si="41"/>
        <v>0.52</v>
      </c>
      <c r="AG128" s="8">
        <v>88</v>
      </c>
      <c r="AH128">
        <f t="shared" si="42"/>
        <v>0.88</v>
      </c>
      <c r="AI128">
        <f t="shared" si="43"/>
        <v>1.7374589987645495</v>
      </c>
      <c r="AL128">
        <f t="shared" si="44"/>
        <v>798.0003696226305</v>
      </c>
      <c r="AM128">
        <v>16.834555102040817</v>
      </c>
      <c r="AN128">
        <f t="shared" si="45"/>
        <v>2.1095923940488617E-2</v>
      </c>
      <c r="AO128" s="6">
        <f t="shared" si="46"/>
        <v>7538496509.1746454</v>
      </c>
      <c r="AP128">
        <f t="shared" si="47"/>
        <v>8226008498.8858423</v>
      </c>
      <c r="AQ128">
        <f t="shared" si="48"/>
        <v>7882252504.0302439</v>
      </c>
      <c r="AR128">
        <f t="shared" si="49"/>
        <v>38.646684027260285</v>
      </c>
      <c r="AS128">
        <f t="shared" si="50"/>
        <v>0.15546220881406114</v>
      </c>
      <c r="AT128">
        <f t="shared" si="51"/>
        <v>-0.32152050268034033</v>
      </c>
      <c r="AU128">
        <f t="shared" si="52"/>
        <v>-1.9317269663331842</v>
      </c>
      <c r="AX128">
        <f>AW2*AM128</f>
        <v>11.784188571428571</v>
      </c>
      <c r="AY128">
        <f t="shared" si="53"/>
        <v>13.715915537761754</v>
      </c>
    </row>
    <row r="129" spans="6:51" x14ac:dyDescent="0.25">
      <c r="F129">
        <f t="shared" si="54"/>
        <v>128</v>
      </c>
      <c r="G129">
        <f t="shared" si="29"/>
        <v>1.0329755613007043</v>
      </c>
      <c r="H129">
        <f t="shared" si="55"/>
        <v>5.8149778412974161E-3</v>
      </c>
      <c r="K129">
        <f t="shared" si="30"/>
        <v>1.8038037197338343E-2</v>
      </c>
      <c r="L129">
        <f>ACOS(-J2*K129)</f>
        <v>1.573132808804719</v>
      </c>
      <c r="N129">
        <f t="shared" si="31"/>
        <v>0.99983735429607812</v>
      </c>
      <c r="O129">
        <f t="shared" si="32"/>
        <v>2.7463944546352561E-2</v>
      </c>
      <c r="P129">
        <f>M2*N129*O129</f>
        <v>2.7231976091652069E-2</v>
      </c>
      <c r="Q129">
        <f t="shared" si="33"/>
        <v>2.7467398248971285E-2</v>
      </c>
      <c r="S129">
        <f t="shared" si="34"/>
        <v>1.8035103388081012E-2</v>
      </c>
      <c r="T129">
        <f>Q129*R2*S129</f>
        <v>6.3634965687810446E-5</v>
      </c>
      <c r="U129">
        <f>D2*E2*G2*(P129+T129)</f>
        <v>1059621.4917460491</v>
      </c>
      <c r="V129">
        <f t="shared" si="35"/>
        <v>1059.6214917460491</v>
      </c>
      <c r="W129" s="2">
        <v>21</v>
      </c>
      <c r="X129">
        <f t="shared" si="36"/>
        <v>362.67</v>
      </c>
      <c r="Y129" s="6">
        <f t="shared" si="37"/>
        <v>294.3</v>
      </c>
      <c r="Z129">
        <f t="shared" si="38"/>
        <v>2.0945280629249932</v>
      </c>
      <c r="AA129" s="2">
        <v>31.5</v>
      </c>
      <c r="AB129">
        <f t="shared" si="39"/>
        <v>544.005</v>
      </c>
      <c r="AC129" s="6">
        <f t="shared" si="28"/>
        <v>304.8</v>
      </c>
      <c r="AD129">
        <f t="shared" si="40"/>
        <v>3.6393591244975094</v>
      </c>
      <c r="AE129" s="8">
        <v>45</v>
      </c>
      <c r="AF129">
        <f t="shared" si="41"/>
        <v>0.45</v>
      </c>
      <c r="AG129" s="8">
        <v>84</v>
      </c>
      <c r="AH129">
        <f t="shared" si="42"/>
        <v>0.84</v>
      </c>
      <c r="AI129">
        <f t="shared" si="43"/>
        <v>1.6985575894404366</v>
      </c>
      <c r="AL129">
        <f t="shared" si="44"/>
        <v>798.00036859675618</v>
      </c>
      <c r="AM129">
        <v>17.607600000000001</v>
      </c>
      <c r="AN129">
        <f t="shared" si="45"/>
        <v>2.2064651462457452E-2</v>
      </c>
      <c r="AO129" s="6">
        <f t="shared" si="46"/>
        <v>7487459175.1471529</v>
      </c>
      <c r="AP129">
        <f t="shared" si="47"/>
        <v>8615128329.202486</v>
      </c>
      <c r="AQ129">
        <f t="shared" si="48"/>
        <v>8051293752.1748199</v>
      </c>
      <c r="AR129">
        <f t="shared" si="49"/>
        <v>39.475493266913141</v>
      </c>
      <c r="AS129">
        <f t="shared" si="50"/>
        <v>0.15753978857561152</v>
      </c>
      <c r="AT129">
        <f t="shared" si="51"/>
        <v>-0.32021272052568239</v>
      </c>
      <c r="AU129">
        <f t="shared" si="52"/>
        <v>-1.9913903768440064</v>
      </c>
      <c r="AX129">
        <f>AW2*AM129</f>
        <v>12.32532</v>
      </c>
      <c r="AY129">
        <f t="shared" si="53"/>
        <v>14.316710376844005</v>
      </c>
    </row>
    <row r="130" spans="6:51" x14ac:dyDescent="0.25">
      <c r="F130">
        <f t="shared" si="54"/>
        <v>129</v>
      </c>
      <c r="G130">
        <f t="shared" si="29"/>
        <v>1.032975178002473</v>
      </c>
      <c r="H130">
        <f t="shared" si="55"/>
        <v>5.937945918572907E-3</v>
      </c>
      <c r="K130">
        <f t="shared" si="30"/>
        <v>1.8038030502651996E-2</v>
      </c>
      <c r="L130">
        <f>ACOS(-J2*K130)</f>
        <v>1.5731328079375491</v>
      </c>
      <c r="N130">
        <f t="shared" si="31"/>
        <v>0.99983735441677812</v>
      </c>
      <c r="O130">
        <f t="shared" si="32"/>
        <v>2.7463944531217206E-2</v>
      </c>
      <c r="P130">
        <f>M2*N130*O130</f>
        <v>2.7231976079931986E-2</v>
      </c>
      <c r="Q130">
        <f t="shared" si="33"/>
        <v>2.746739823383022E-2</v>
      </c>
      <c r="S130">
        <f t="shared" si="34"/>
        <v>1.8035096696660719E-2</v>
      </c>
      <c r="T130">
        <f>Q130*R2*S130</f>
        <v>6.3634942042759644E-5</v>
      </c>
      <c r="U130">
        <f>D2*E2*G2*(P130+T130)</f>
        <v>1059621.490373167</v>
      </c>
      <c r="V130">
        <f t="shared" si="35"/>
        <v>1059.621490373167</v>
      </c>
      <c r="W130" s="2">
        <v>22</v>
      </c>
      <c r="X130">
        <f t="shared" si="36"/>
        <v>379.94</v>
      </c>
      <c r="Y130" s="6">
        <f t="shared" si="37"/>
        <v>295.3</v>
      </c>
      <c r="Z130">
        <f t="shared" si="38"/>
        <v>2.2114271288940266</v>
      </c>
      <c r="AA130" s="2">
        <v>31</v>
      </c>
      <c r="AB130">
        <f t="shared" si="39"/>
        <v>535.37</v>
      </c>
      <c r="AC130" s="6">
        <f t="shared" ref="AC130:AC193" si="56">AA130+273.3</f>
        <v>304.3</v>
      </c>
      <c r="AD130">
        <f t="shared" si="40"/>
        <v>3.5479274662728466</v>
      </c>
      <c r="AE130" s="8">
        <v>60</v>
      </c>
      <c r="AF130">
        <f t="shared" si="41"/>
        <v>0.6</v>
      </c>
      <c r="AG130" s="8">
        <v>86</v>
      </c>
      <c r="AH130">
        <f t="shared" si="42"/>
        <v>0.86</v>
      </c>
      <c r="AI130">
        <f t="shared" si="43"/>
        <v>2.0152919053062854</v>
      </c>
      <c r="AL130">
        <f t="shared" si="44"/>
        <v>798.00036756283941</v>
      </c>
      <c r="AM130">
        <v>12.834</v>
      </c>
      <c r="AN130">
        <f t="shared" si="45"/>
        <v>1.608269935914456E-2</v>
      </c>
      <c r="AO130" s="6">
        <f t="shared" si="46"/>
        <v>7589794316.8739386</v>
      </c>
      <c r="AP130">
        <f t="shared" si="47"/>
        <v>8558711713.0389957</v>
      </c>
      <c r="AQ130">
        <f t="shared" si="48"/>
        <v>8074253014.9564667</v>
      </c>
      <c r="AR130">
        <f t="shared" si="49"/>
        <v>39.588062532331556</v>
      </c>
      <c r="AS130">
        <f t="shared" si="50"/>
        <v>0.14125463189295909</v>
      </c>
      <c r="AT130">
        <f t="shared" si="51"/>
        <v>-0.32828835586515481</v>
      </c>
      <c r="AU130">
        <f t="shared" si="52"/>
        <v>-1.8357875669087131</v>
      </c>
      <c r="AX130">
        <f>AW2*AM130</f>
        <v>8.9837999999999987</v>
      </c>
      <c r="AY130">
        <f t="shared" si="53"/>
        <v>10.819587566908712</v>
      </c>
    </row>
    <row r="131" spans="6:51" x14ac:dyDescent="0.25">
      <c r="F131">
        <f t="shared" si="54"/>
        <v>130</v>
      </c>
      <c r="G131">
        <f t="shared" ref="G131:G194" si="57">(1+(0.033*COS(2*22/7*F131/365*(22/7)/180)))</f>
        <v>1.0329747917228778</v>
      </c>
      <c r="H131">
        <f t="shared" si="55"/>
        <v>6.0609134589846847E-3</v>
      </c>
      <c r="K131">
        <f t="shared" ref="K131:K194" si="58">TAN(G131*(22/7)/180)</f>
        <v>1.8038023755893157E-2</v>
      </c>
      <c r="L131">
        <f>ACOS(-J2*K131)</f>
        <v>1.5731328070636341</v>
      </c>
      <c r="N131">
        <f t="shared" ref="N131:N194" si="59">COS(G131*(22/7)/180)</f>
        <v>0.99983735453841704</v>
      </c>
      <c r="O131">
        <f t="shared" ref="O131:O194" si="60">SIN(L131*(22/7)/180)</f>
        <v>2.7463944515964133E-2</v>
      </c>
      <c r="P131">
        <f>M2*N131*O131</f>
        <v>2.7231976068120754E-2</v>
      </c>
      <c r="Q131">
        <f t="shared" ref="Q131:Q194" si="61">(22/7*L131)/180</f>
        <v>2.7467398218571391E-2</v>
      </c>
      <c r="S131">
        <f t="shared" ref="S131:S194" si="62">SIN(G131*(22/7)/180)</f>
        <v>1.8035089953193334E-2</v>
      </c>
      <c r="T131">
        <f>Q131*R2*S131</f>
        <v>6.3634918213793364E-5</v>
      </c>
      <c r="U131">
        <f>D2*E2*G2*(P131+T131)</f>
        <v>1059621.4889896067</v>
      </c>
      <c r="V131">
        <f t="shared" ref="V131:V194" si="63">U131/1000</f>
        <v>1059.6214889896066</v>
      </c>
      <c r="W131" s="2">
        <v>21.5</v>
      </c>
      <c r="X131">
        <f t="shared" ref="X131:X194" si="64">W131*17.27</f>
        <v>371.30500000000001</v>
      </c>
      <c r="Y131" s="6">
        <f t="shared" ref="Y131:Y194" si="65">W131+273.3</f>
        <v>294.8</v>
      </c>
      <c r="Z131">
        <f t="shared" ref="Z131:Z194" si="66">0.6108*EXP(X131/Y131)</f>
        <v>2.1522831732713339</v>
      </c>
      <c r="AA131" s="2">
        <v>32.5</v>
      </c>
      <c r="AB131">
        <f t="shared" ref="AB131:AB194" si="67">17.27*AA131</f>
        <v>561.27499999999998</v>
      </c>
      <c r="AC131" s="6">
        <f t="shared" si="56"/>
        <v>305.8</v>
      </c>
      <c r="AD131">
        <f t="shared" ref="AD131:AD194" si="68">0.6108*EXP(AB131/AC131)</f>
        <v>3.828396124508755</v>
      </c>
      <c r="AE131" s="8">
        <v>50</v>
      </c>
      <c r="AF131">
        <f t="shared" ref="AF131:AF194" si="69">AE131/100</f>
        <v>0.5</v>
      </c>
      <c r="AG131" s="8">
        <v>85</v>
      </c>
      <c r="AH131">
        <f t="shared" ref="AH131:AH194" si="70">AG131/100</f>
        <v>0.85</v>
      </c>
      <c r="AI131">
        <f t="shared" ref="AI131:AI194" si="71">((Z131*(AH131)+AD131*(AF131))/2)</f>
        <v>1.8718193797675058</v>
      </c>
      <c r="AL131">
        <f t="shared" ref="AL131:AL194" si="72">(0.75+(2*EXP(-5)*(0.23)))*V131</f>
        <v>798.0003665208809</v>
      </c>
      <c r="AM131">
        <v>19.224</v>
      </c>
      <c r="AN131">
        <f t="shared" ref="AN131:AN194" si="73">AM131/AL131</f>
        <v>2.4090214499289928E-2</v>
      </c>
      <c r="AO131" s="6">
        <f t="shared" ref="AO131:AO194" si="74">(W131+273.16)^4</f>
        <v>7538496509.1746454</v>
      </c>
      <c r="AP131">
        <f t="shared" ref="AP131:AP194" si="75">(AA131+273.16)^4</f>
        <v>8728797836.0748711</v>
      </c>
      <c r="AQ131">
        <f t="shared" ref="AQ131:AQ194" si="76">(AO131+AP131)/2</f>
        <v>8133647172.6247578</v>
      </c>
      <c r="AR131">
        <f t="shared" ref="AR131:AR194" si="77">4.903*10^-9*AQ131</f>
        <v>39.879272087379185</v>
      </c>
      <c r="AS131">
        <f t="shared" ref="AS131:AS194" si="78">(0.34-(0.14*SQRT(AI131)))</f>
        <v>0.14845976964761917</v>
      </c>
      <c r="AT131">
        <f t="shared" ref="AT131:AT194" si="79">(1.35*(AN131)-0.35)</f>
        <v>-0.31747821042595858</v>
      </c>
      <c r="AU131">
        <f t="shared" ref="AU131:AU194" si="80">AR131*AS131*AT131</f>
        <v>-1.8796194419627434</v>
      </c>
      <c r="AX131">
        <f>AW2*AM131</f>
        <v>13.456799999999999</v>
      </c>
      <c r="AY131">
        <f t="shared" ref="AY131:AY194" si="81">(AX131-AU131)</f>
        <v>15.336419441962743</v>
      </c>
    </row>
    <row r="132" spans="6:51" x14ac:dyDescent="0.25">
      <c r="F132">
        <f t="shared" ref="F132:F195" si="82">F131+1</f>
        <v>131</v>
      </c>
      <c r="G132">
        <f t="shared" si="57"/>
        <v>1.0329744024619538</v>
      </c>
      <c r="H132">
        <f t="shared" ref="H132:H195" si="83">0.409*SIN((22/7)/180*(2*F132*(22/7)/365-(1.39)))</f>
        <v>6.183880451414968E-3</v>
      </c>
      <c r="K132">
        <f t="shared" si="58"/>
        <v>1.803801695706243E-2</v>
      </c>
      <c r="L132">
        <f>ACOS(-J2*K132)</f>
        <v>1.5731328061829744</v>
      </c>
      <c r="N132">
        <f t="shared" si="59"/>
        <v>0.99983735466099466</v>
      </c>
      <c r="O132">
        <f t="shared" si="60"/>
        <v>2.7463944500593335E-2</v>
      </c>
      <c r="P132">
        <f>M2*N132*O132</f>
        <v>2.7231976056218354E-2</v>
      </c>
      <c r="Q132">
        <f t="shared" si="61"/>
        <v>2.7467398203194791E-2</v>
      </c>
      <c r="S132">
        <f t="shared" si="62"/>
        <v>1.8035083157679464E-2</v>
      </c>
      <c r="T132">
        <f>Q132*R2*S132</f>
        <v>6.3634894200913694E-5</v>
      </c>
      <c r="U132">
        <f>D2*E2*G2*(P132+T132)</f>
        <v>1059621.4875953679</v>
      </c>
      <c r="V132">
        <f t="shared" si="63"/>
        <v>1059.6214875953679</v>
      </c>
      <c r="W132" s="2">
        <v>24</v>
      </c>
      <c r="X132">
        <f t="shared" si="64"/>
        <v>414.48</v>
      </c>
      <c r="Y132" s="6">
        <f t="shared" si="65"/>
        <v>297.3</v>
      </c>
      <c r="Z132">
        <f t="shared" si="66"/>
        <v>2.4624618961402045</v>
      </c>
      <c r="AA132" s="2">
        <v>31</v>
      </c>
      <c r="AB132">
        <f t="shared" si="67"/>
        <v>535.37</v>
      </c>
      <c r="AC132" s="6">
        <f t="shared" si="56"/>
        <v>304.3</v>
      </c>
      <c r="AD132">
        <f t="shared" si="68"/>
        <v>3.5479274662728466</v>
      </c>
      <c r="AE132" s="8">
        <v>60</v>
      </c>
      <c r="AF132">
        <f t="shared" si="69"/>
        <v>0.6</v>
      </c>
      <c r="AG132" s="8">
        <v>86</v>
      </c>
      <c r="AH132">
        <f t="shared" si="70"/>
        <v>0.86</v>
      </c>
      <c r="AI132">
        <f t="shared" si="71"/>
        <v>2.1232368552221419</v>
      </c>
      <c r="AL132">
        <f t="shared" si="72"/>
        <v>798.00036547088041</v>
      </c>
      <c r="AM132">
        <v>10.656000000000001</v>
      </c>
      <c r="AN132">
        <f t="shared" si="73"/>
        <v>1.3353377343019331E-2</v>
      </c>
      <c r="AO132" s="6">
        <f t="shared" si="74"/>
        <v>7797608001.4891062</v>
      </c>
      <c r="AP132">
        <f t="shared" si="75"/>
        <v>8558711713.0389957</v>
      </c>
      <c r="AQ132">
        <f t="shared" si="76"/>
        <v>8178159857.2640514</v>
      </c>
      <c r="AR132">
        <f t="shared" si="77"/>
        <v>40.097517780165646</v>
      </c>
      <c r="AS132">
        <f t="shared" si="78"/>
        <v>0.13600136676351485</v>
      </c>
      <c r="AT132">
        <f t="shared" si="79"/>
        <v>-0.33197294058692389</v>
      </c>
      <c r="AU132">
        <f t="shared" si="80"/>
        <v>-1.8103537541163761</v>
      </c>
      <c r="AX132">
        <f>AW2*AM132</f>
        <v>7.4592000000000001</v>
      </c>
      <c r="AY132">
        <f t="shared" si="81"/>
        <v>9.2695537541163766</v>
      </c>
    </row>
    <row r="133" spans="6:51" x14ac:dyDescent="0.25">
      <c r="F133">
        <f t="shared" si="82"/>
        <v>132</v>
      </c>
      <c r="G133">
        <f t="shared" si="57"/>
        <v>1.0329740102197362</v>
      </c>
      <c r="H133">
        <f t="shared" si="83"/>
        <v>6.3068468847460139E-3</v>
      </c>
      <c r="K133">
        <f t="shared" si="58"/>
        <v>1.8038010106160438E-2</v>
      </c>
      <c r="L133">
        <f>ACOS(-J2*K133)</f>
        <v>1.5731328052955695</v>
      </c>
      <c r="N133">
        <f t="shared" si="59"/>
        <v>0.99983735478451097</v>
      </c>
      <c r="O133">
        <f t="shared" si="60"/>
        <v>2.7463944485104808E-2</v>
      </c>
      <c r="P133">
        <f>M2*N133*O133</f>
        <v>2.7231976044224789E-2</v>
      </c>
      <c r="Q133">
        <f t="shared" si="61"/>
        <v>2.7467398187700418E-2</v>
      </c>
      <c r="S133">
        <f t="shared" si="62"/>
        <v>1.8035076310119733E-2</v>
      </c>
      <c r="T133">
        <f>Q133*R2*S133</f>
        <v>6.3634870004122869E-5</v>
      </c>
      <c r="U133">
        <f>D2*E2*G2*(P133+T133)</f>
        <v>1059621.4861904506</v>
      </c>
      <c r="V133">
        <f t="shared" si="63"/>
        <v>1059.6214861904507</v>
      </c>
      <c r="W133" s="2">
        <v>22.5</v>
      </c>
      <c r="X133">
        <f t="shared" si="64"/>
        <v>388.57499999999999</v>
      </c>
      <c r="Y133" s="6">
        <f t="shared" si="65"/>
        <v>295.8</v>
      </c>
      <c r="Z133">
        <f t="shared" si="66"/>
        <v>2.2719881109601614</v>
      </c>
      <c r="AA133" s="2">
        <v>32.5</v>
      </c>
      <c r="AB133">
        <f t="shared" si="67"/>
        <v>561.27499999999998</v>
      </c>
      <c r="AC133" s="6">
        <f t="shared" si="56"/>
        <v>305.8</v>
      </c>
      <c r="AD133">
        <f t="shared" si="68"/>
        <v>3.828396124508755</v>
      </c>
      <c r="AE133" s="8">
        <v>59</v>
      </c>
      <c r="AF133">
        <f t="shared" si="69"/>
        <v>0.59</v>
      </c>
      <c r="AG133" s="8">
        <v>86</v>
      </c>
      <c r="AH133">
        <f t="shared" si="70"/>
        <v>0.86</v>
      </c>
      <c r="AI133">
        <f t="shared" si="71"/>
        <v>2.1063317444429521</v>
      </c>
      <c r="AL133">
        <f t="shared" si="72"/>
        <v>798.00036441283805</v>
      </c>
      <c r="AM133">
        <v>18.950399999999998</v>
      </c>
      <c r="AN133">
        <f t="shared" si="73"/>
        <v>2.3747357576639132E-2</v>
      </c>
      <c r="AO133" s="6">
        <f t="shared" si="74"/>
        <v>7641353482.9750309</v>
      </c>
      <c r="AP133">
        <f t="shared" si="75"/>
        <v>8728797836.0748711</v>
      </c>
      <c r="AQ133">
        <f t="shared" si="76"/>
        <v>8185075659.524951</v>
      </c>
      <c r="AR133">
        <f t="shared" si="77"/>
        <v>40.131425958650837</v>
      </c>
      <c r="AS133">
        <f t="shared" si="78"/>
        <v>0.13681510343757866</v>
      </c>
      <c r="AT133">
        <f t="shared" si="79"/>
        <v>-0.31794106727153715</v>
      </c>
      <c r="AU133">
        <f t="shared" si="80"/>
        <v>-1.7456825164081311</v>
      </c>
      <c r="AX133">
        <f>AW2*AM133</f>
        <v>13.265279999999999</v>
      </c>
      <c r="AY133">
        <f t="shared" si="81"/>
        <v>15.01096251640813</v>
      </c>
    </row>
    <row r="134" spans="6:51" x14ac:dyDescent="0.25">
      <c r="F134">
        <f t="shared" si="82"/>
        <v>133</v>
      </c>
      <c r="G134">
        <f t="shared" si="57"/>
        <v>1.0329736149962605</v>
      </c>
      <c r="H134">
        <f t="shared" si="83"/>
        <v>6.4298127478601393E-3</v>
      </c>
      <c r="K134">
        <f t="shared" si="58"/>
        <v>1.8038003203187793E-2</v>
      </c>
      <c r="L134">
        <f>ACOS(-J2*K134)</f>
        <v>1.5731328044014201</v>
      </c>
      <c r="N134">
        <f t="shared" si="59"/>
        <v>0.99983735490896619</v>
      </c>
      <c r="O134">
        <f t="shared" si="60"/>
        <v>2.7463944469498562E-2</v>
      </c>
      <c r="P134">
        <f>M2*N134*O134</f>
        <v>2.723197603214007E-2</v>
      </c>
      <c r="Q134">
        <f t="shared" si="61"/>
        <v>2.7467398172088285E-2</v>
      </c>
      <c r="S134">
        <f t="shared" si="62"/>
        <v>1.8035069410514745E-2</v>
      </c>
      <c r="T134">
        <f>Q134*R2*S134</f>
        <v>6.3634845623423045E-5</v>
      </c>
      <c r="U134">
        <f>D2*E2*G2*(P134+T134)</f>
        <v>1059621.4847748552</v>
      </c>
      <c r="V134">
        <f t="shared" si="63"/>
        <v>1059.6214847748552</v>
      </c>
      <c r="W134" s="2">
        <v>23</v>
      </c>
      <c r="X134">
        <f t="shared" si="64"/>
        <v>397.21</v>
      </c>
      <c r="Y134" s="6">
        <f t="shared" si="65"/>
        <v>296.3</v>
      </c>
      <c r="Z134">
        <f t="shared" si="66"/>
        <v>2.3339947564661481</v>
      </c>
      <c r="AA134" s="2">
        <v>33</v>
      </c>
      <c r="AB134">
        <f t="shared" si="67"/>
        <v>569.91</v>
      </c>
      <c r="AC134" s="6">
        <f t="shared" si="56"/>
        <v>306.3</v>
      </c>
      <c r="AD134">
        <f t="shared" si="68"/>
        <v>3.9260786579739286</v>
      </c>
      <c r="AE134" s="8">
        <v>52</v>
      </c>
      <c r="AF134">
        <f t="shared" si="69"/>
        <v>0.52</v>
      </c>
      <c r="AG134" s="8">
        <v>86</v>
      </c>
      <c r="AH134">
        <f t="shared" si="70"/>
        <v>0.86</v>
      </c>
      <c r="AI134">
        <f t="shared" si="71"/>
        <v>2.024398196353665</v>
      </c>
      <c r="AL134">
        <f t="shared" si="72"/>
        <v>798.00036334675383</v>
      </c>
      <c r="AM134">
        <v>16.059479300291549</v>
      </c>
      <c r="AN134">
        <f t="shared" si="73"/>
        <v>2.0124651614116182E-2</v>
      </c>
      <c r="AO134" s="6">
        <f t="shared" si="74"/>
        <v>7693174893.707921</v>
      </c>
      <c r="AP134">
        <f t="shared" si="75"/>
        <v>8786052557.743763</v>
      </c>
      <c r="AQ134">
        <f t="shared" si="76"/>
        <v>8239613725.7258415</v>
      </c>
      <c r="AR134">
        <f t="shared" si="77"/>
        <v>40.398826097233801</v>
      </c>
      <c r="AS134">
        <f t="shared" si="78"/>
        <v>0.14080611292378514</v>
      </c>
      <c r="AT134">
        <f t="shared" si="79"/>
        <v>-0.32283172032094315</v>
      </c>
      <c r="AU134">
        <f t="shared" si="80"/>
        <v>-1.8363964968203748</v>
      </c>
      <c r="AX134">
        <f>AW2*AM134</f>
        <v>11.241635510204084</v>
      </c>
      <c r="AY134">
        <f t="shared" si="81"/>
        <v>13.078032007024458</v>
      </c>
    </row>
    <row r="135" spans="6:51" x14ac:dyDescent="0.25">
      <c r="F135">
        <f t="shared" si="82"/>
        <v>134</v>
      </c>
      <c r="G135">
        <f t="shared" si="57"/>
        <v>1.0329732167915624</v>
      </c>
      <c r="H135">
        <f t="shared" si="83"/>
        <v>6.5527780296397138E-3</v>
      </c>
      <c r="K135">
        <f t="shared" si="58"/>
        <v>1.803799624814513E-2</v>
      </c>
      <c r="L135">
        <f>ACOS(-J2*K135)</f>
        <v>1.5731328035005261</v>
      </c>
      <c r="N135">
        <f t="shared" si="59"/>
        <v>0.99983735503436</v>
      </c>
      <c r="O135">
        <f t="shared" si="60"/>
        <v>2.7463944453774605E-2</v>
      </c>
      <c r="P135">
        <f>M2*N135*O135</f>
        <v>2.7231976019964198E-2</v>
      </c>
      <c r="Q135">
        <f t="shared" si="61"/>
        <v>2.7467398156358395E-2</v>
      </c>
      <c r="S135">
        <f t="shared" si="62"/>
        <v>1.8035062458865138E-2</v>
      </c>
      <c r="T135">
        <f>Q135*R2*S135</f>
        <v>6.3634821058816457E-5</v>
      </c>
      <c r="U135">
        <f>D2*E2*G2*(P135+T135)</f>
        <v>1059621.4833485819</v>
      </c>
      <c r="V135">
        <f t="shared" si="63"/>
        <v>1059.6214833485819</v>
      </c>
      <c r="W135" s="2">
        <v>23.5</v>
      </c>
      <c r="X135">
        <f t="shared" si="64"/>
        <v>405.84499999999997</v>
      </c>
      <c r="Y135" s="6">
        <f t="shared" si="65"/>
        <v>296.8</v>
      </c>
      <c r="Z135">
        <f t="shared" si="66"/>
        <v>2.3974761634350776</v>
      </c>
      <c r="AA135" s="2">
        <v>32.5</v>
      </c>
      <c r="AB135">
        <f t="shared" si="67"/>
        <v>561.27499999999998</v>
      </c>
      <c r="AC135" s="6">
        <f t="shared" si="56"/>
        <v>305.8</v>
      </c>
      <c r="AD135">
        <f t="shared" si="68"/>
        <v>3.828396124508755</v>
      </c>
      <c r="AE135" s="8">
        <v>57</v>
      </c>
      <c r="AF135">
        <f t="shared" si="69"/>
        <v>0.56999999999999995</v>
      </c>
      <c r="AG135" s="8">
        <v>87</v>
      </c>
      <c r="AH135">
        <f t="shared" si="70"/>
        <v>0.87</v>
      </c>
      <c r="AI135">
        <f t="shared" si="71"/>
        <v>2.133995026579254</v>
      </c>
      <c r="AL135">
        <f t="shared" si="72"/>
        <v>798.00036227262819</v>
      </c>
      <c r="AM135">
        <v>13.0428</v>
      </c>
      <c r="AN135">
        <f t="shared" si="73"/>
        <v>1.6344353482315926E-2</v>
      </c>
      <c r="AO135" s="6">
        <f t="shared" si="74"/>
        <v>7745259436.8026133</v>
      </c>
      <c r="AP135">
        <f t="shared" si="75"/>
        <v>8728797836.0748711</v>
      </c>
      <c r="AQ135">
        <f t="shared" si="76"/>
        <v>8237028636.4387417</v>
      </c>
      <c r="AR135">
        <f t="shared" si="77"/>
        <v>40.386151404459149</v>
      </c>
      <c r="AS135">
        <f t="shared" si="78"/>
        <v>0.13548520219565194</v>
      </c>
      <c r="AT135">
        <f t="shared" si="79"/>
        <v>-0.32793512279887349</v>
      </c>
      <c r="AU135">
        <f t="shared" si="80"/>
        <v>-1.7943711013104484</v>
      </c>
      <c r="AX135">
        <f>AW2*AM135</f>
        <v>9.1299599999999987</v>
      </c>
      <c r="AY135">
        <f t="shared" si="81"/>
        <v>10.924331101310447</v>
      </c>
    </row>
    <row r="136" spans="6:51" x14ac:dyDescent="0.25">
      <c r="F136">
        <f t="shared" si="82"/>
        <v>135</v>
      </c>
      <c r="G136">
        <f t="shared" si="57"/>
        <v>1.0329728156056779</v>
      </c>
      <c r="H136">
        <f t="shared" si="83"/>
        <v>6.6757427189671542E-3</v>
      </c>
      <c r="K136">
        <f t="shared" si="58"/>
        <v>1.8037989241033069E-2</v>
      </c>
      <c r="L136">
        <f>ACOS(-J2*K136)</f>
        <v>1.5731328025928872</v>
      </c>
      <c r="N136">
        <f t="shared" si="59"/>
        <v>0.99983735516069261</v>
      </c>
      <c r="O136">
        <f t="shared" si="60"/>
        <v>2.7463944437932916E-2</v>
      </c>
      <c r="P136">
        <f>M2*N136*O136</f>
        <v>2.723197600769716E-2</v>
      </c>
      <c r="Q136">
        <f t="shared" si="61"/>
        <v>2.7467398140510729E-2</v>
      </c>
      <c r="S136">
        <f t="shared" si="62"/>
        <v>1.8035055455171534E-2</v>
      </c>
      <c r="T136">
        <f>Q136*R2*S136</f>
        <v>6.3634796310305274E-5</v>
      </c>
      <c r="U136">
        <f>D2*E2*G2*(P136+T136)</f>
        <v>1059621.4819116304</v>
      </c>
      <c r="V136">
        <f t="shared" si="63"/>
        <v>1059.6214819116303</v>
      </c>
      <c r="W136" s="2">
        <v>25.5</v>
      </c>
      <c r="X136">
        <f t="shared" si="64"/>
        <v>440.38499999999999</v>
      </c>
      <c r="Y136" s="6">
        <f t="shared" si="65"/>
        <v>298.8</v>
      </c>
      <c r="Z136">
        <f t="shared" si="66"/>
        <v>2.6667477955719967</v>
      </c>
      <c r="AA136" s="2">
        <v>32.5</v>
      </c>
      <c r="AB136">
        <f t="shared" si="67"/>
        <v>561.27499999999998</v>
      </c>
      <c r="AC136" s="6">
        <f t="shared" si="56"/>
        <v>305.8</v>
      </c>
      <c r="AD136">
        <f t="shared" si="68"/>
        <v>3.828396124508755</v>
      </c>
      <c r="AE136" s="8">
        <v>43</v>
      </c>
      <c r="AF136">
        <f t="shared" si="69"/>
        <v>0.43</v>
      </c>
      <c r="AG136" s="8">
        <v>87</v>
      </c>
      <c r="AH136">
        <f t="shared" si="70"/>
        <v>0.87</v>
      </c>
      <c r="AI136">
        <f t="shared" si="71"/>
        <v>1.9831404578432008</v>
      </c>
      <c r="AL136">
        <f t="shared" si="72"/>
        <v>798.00036119046081</v>
      </c>
      <c r="AM136">
        <v>19.987200000000001</v>
      </c>
      <c r="AN136">
        <f t="shared" si="73"/>
        <v>2.5046605204768327E-2</v>
      </c>
      <c r="AO136" s="6">
        <f t="shared" si="74"/>
        <v>7956246739.8993816</v>
      </c>
      <c r="AP136">
        <f t="shared" si="75"/>
        <v>8728797836.0748711</v>
      </c>
      <c r="AQ136">
        <f t="shared" si="76"/>
        <v>8342522287.9871264</v>
      </c>
      <c r="AR136">
        <f t="shared" si="77"/>
        <v>40.903386778000879</v>
      </c>
      <c r="AS136">
        <f t="shared" si="78"/>
        <v>0.14284637215174881</v>
      </c>
      <c r="AT136">
        <f t="shared" si="79"/>
        <v>-0.31618708297356274</v>
      </c>
      <c r="AU136">
        <f t="shared" si="80"/>
        <v>-1.8474496367294122</v>
      </c>
      <c r="AX136">
        <f>AW2*AM136</f>
        <v>13.99104</v>
      </c>
      <c r="AY136">
        <f t="shared" si="81"/>
        <v>15.838489636729411</v>
      </c>
    </row>
    <row r="137" spans="6:51" x14ac:dyDescent="0.25">
      <c r="F137">
        <f t="shared" si="82"/>
        <v>136</v>
      </c>
      <c r="G137">
        <f t="shared" si="57"/>
        <v>1.0329724114386434</v>
      </c>
      <c r="H137">
        <f t="shared" si="83"/>
        <v>6.798706804724928E-3</v>
      </c>
      <c r="K137">
        <f t="shared" si="58"/>
        <v>1.803798218185225E-2</v>
      </c>
      <c r="L137">
        <f>ACOS(-J2*K137)</f>
        <v>1.573132801678504</v>
      </c>
      <c r="N137">
        <f t="shared" si="59"/>
        <v>0.9998373552879638</v>
      </c>
      <c r="O137">
        <f t="shared" si="60"/>
        <v>2.7463944421973519E-2</v>
      </c>
      <c r="P137">
        <f>M2*N137*O137</f>
        <v>2.723197599533897E-2</v>
      </c>
      <c r="Q137">
        <f t="shared" si="61"/>
        <v>2.7467398124545309E-2</v>
      </c>
      <c r="S137">
        <f t="shared" si="62"/>
        <v>1.8035048399434567E-2</v>
      </c>
      <c r="T137">
        <f>Q137*R2*S137</f>
        <v>6.3634771377891786E-5</v>
      </c>
      <c r="U137">
        <f>D2*E2*G2*(P137+T137)</f>
        <v>1059621.480464001</v>
      </c>
      <c r="V137">
        <f t="shared" si="63"/>
        <v>1059.621480464001</v>
      </c>
      <c r="W137" s="2">
        <v>24</v>
      </c>
      <c r="X137">
        <f t="shared" si="64"/>
        <v>414.48</v>
      </c>
      <c r="Y137" s="6">
        <f t="shared" si="65"/>
        <v>297.3</v>
      </c>
      <c r="Z137">
        <f t="shared" si="66"/>
        <v>2.4624618961402045</v>
      </c>
      <c r="AA137" s="2">
        <v>31</v>
      </c>
      <c r="AB137">
        <f t="shared" si="67"/>
        <v>535.37</v>
      </c>
      <c r="AC137" s="6">
        <f t="shared" si="56"/>
        <v>304.3</v>
      </c>
      <c r="AD137">
        <f t="shared" si="68"/>
        <v>3.5479274662728466</v>
      </c>
      <c r="AE137" s="8">
        <v>62</v>
      </c>
      <c r="AF137">
        <f t="shared" si="69"/>
        <v>0.62</v>
      </c>
      <c r="AG137" s="8">
        <v>87</v>
      </c>
      <c r="AH137">
        <f t="shared" si="70"/>
        <v>0.87</v>
      </c>
      <c r="AI137">
        <f t="shared" si="71"/>
        <v>2.1710284393655712</v>
      </c>
      <c r="AL137">
        <f t="shared" si="72"/>
        <v>798.0003601002519</v>
      </c>
      <c r="AM137">
        <v>15.821982757184506</v>
      </c>
      <c r="AN137">
        <f t="shared" si="73"/>
        <v>1.9827037114615847E-2</v>
      </c>
      <c r="AO137" s="6">
        <f t="shared" si="74"/>
        <v>7797608001.4891062</v>
      </c>
      <c r="AP137">
        <f t="shared" si="75"/>
        <v>8558711713.0389957</v>
      </c>
      <c r="AQ137">
        <f t="shared" si="76"/>
        <v>8178159857.2640514</v>
      </c>
      <c r="AR137">
        <f t="shared" si="77"/>
        <v>40.097517780165646</v>
      </c>
      <c r="AS137">
        <f t="shared" si="78"/>
        <v>0.1337182572025212</v>
      </c>
      <c r="AT137">
        <f t="shared" si="79"/>
        <v>-0.32323349989526856</v>
      </c>
      <c r="AU137">
        <f t="shared" si="80"/>
        <v>-1.7331037459937595</v>
      </c>
      <c r="AX137">
        <f>AW2*AM137</f>
        <v>11.075387930029153</v>
      </c>
      <c r="AY137">
        <f t="shared" si="81"/>
        <v>12.808491676022912</v>
      </c>
    </row>
    <row r="138" spans="6:51" x14ac:dyDescent="0.25">
      <c r="F138">
        <f t="shared" si="82"/>
        <v>137</v>
      </c>
      <c r="G138">
        <f t="shared" si="57"/>
        <v>1.0329720042904953</v>
      </c>
      <c r="H138">
        <f t="shared" si="83"/>
        <v>6.9216702757955665E-3</v>
      </c>
      <c r="K138">
        <f t="shared" si="58"/>
        <v>1.8037975070603306E-2</v>
      </c>
      <c r="L138">
        <f>ACOS(-J2*K138)</f>
        <v>1.5731328007573764</v>
      </c>
      <c r="N138">
        <f t="shared" si="59"/>
        <v>0.9998373554161738</v>
      </c>
      <c r="O138">
        <f t="shared" si="60"/>
        <v>2.7463944405896407E-2</v>
      </c>
      <c r="P138">
        <f>M2*N138*O138</f>
        <v>2.7231975982889629E-2</v>
      </c>
      <c r="Q138">
        <f t="shared" si="61"/>
        <v>2.7467398108462129E-2</v>
      </c>
      <c r="S138">
        <f t="shared" si="62"/>
        <v>1.8035041291654879E-2</v>
      </c>
      <c r="T138">
        <f>Q138*R2*S138</f>
        <v>6.3634746261578243E-5</v>
      </c>
      <c r="U138">
        <f>D2*E2*G2*(P138+T138)</f>
        <v>1059621.4790056942</v>
      </c>
      <c r="V138">
        <f t="shared" si="63"/>
        <v>1059.6214790056943</v>
      </c>
      <c r="W138" s="2">
        <v>22.5</v>
      </c>
      <c r="X138">
        <f t="shared" si="64"/>
        <v>388.57499999999999</v>
      </c>
      <c r="Y138" s="6">
        <f t="shared" si="65"/>
        <v>295.8</v>
      </c>
      <c r="Z138">
        <f t="shared" si="66"/>
        <v>2.2719881109601614</v>
      </c>
      <c r="AA138" s="2">
        <v>31.5</v>
      </c>
      <c r="AB138">
        <f t="shared" si="67"/>
        <v>544.005</v>
      </c>
      <c r="AC138" s="6">
        <f t="shared" si="56"/>
        <v>304.8</v>
      </c>
      <c r="AD138">
        <f t="shared" si="68"/>
        <v>3.6393591244975094</v>
      </c>
      <c r="AE138" s="8">
        <v>53</v>
      </c>
      <c r="AF138">
        <f t="shared" si="69"/>
        <v>0.53</v>
      </c>
      <c r="AG138" s="8">
        <v>86</v>
      </c>
      <c r="AH138">
        <f t="shared" si="70"/>
        <v>0.86</v>
      </c>
      <c r="AI138">
        <f t="shared" si="71"/>
        <v>1.9413850557047094</v>
      </c>
      <c r="AL138">
        <f t="shared" si="72"/>
        <v>798.00035900200191</v>
      </c>
      <c r="AM138">
        <v>15.26166847147022</v>
      </c>
      <c r="AN138">
        <f t="shared" si="73"/>
        <v>1.9124889230071052E-2</v>
      </c>
      <c r="AO138" s="6">
        <f t="shared" si="74"/>
        <v>7641353482.9750309</v>
      </c>
      <c r="AP138">
        <f t="shared" si="75"/>
        <v>8615128329.202486</v>
      </c>
      <c r="AQ138">
        <f t="shared" si="76"/>
        <v>8128240906.0887585</v>
      </c>
      <c r="AR138">
        <f t="shared" si="77"/>
        <v>39.852765162553183</v>
      </c>
      <c r="AS138">
        <f t="shared" si="78"/>
        <v>0.14493296769619859</v>
      </c>
      <c r="AT138">
        <f t="shared" si="79"/>
        <v>-0.32418139953940406</v>
      </c>
      <c r="AU138">
        <f t="shared" si="80"/>
        <v>-1.8724651264199641</v>
      </c>
      <c r="AX138">
        <f>AW2*AM138</f>
        <v>10.683167930029153</v>
      </c>
      <c r="AY138">
        <f t="shared" si="81"/>
        <v>12.555633056449118</v>
      </c>
    </row>
    <row r="139" spans="6:51" x14ac:dyDescent="0.25">
      <c r="F139">
        <f t="shared" si="82"/>
        <v>138</v>
      </c>
      <c r="G139">
        <f t="shared" si="57"/>
        <v>1.0329715941612703</v>
      </c>
      <c r="H139">
        <f t="shared" si="83"/>
        <v>7.0446331210616536E-3</v>
      </c>
      <c r="K139">
        <f t="shared" si="58"/>
        <v>1.803796790728688E-2</v>
      </c>
      <c r="L139">
        <f>ACOS(-J2*K139)</f>
        <v>1.5731327998295044</v>
      </c>
      <c r="N139">
        <f t="shared" si="59"/>
        <v>0.99983735554532249</v>
      </c>
      <c r="O139">
        <f t="shared" si="60"/>
        <v>2.7463944389701577E-2</v>
      </c>
      <c r="P139">
        <f>M2*N139*O139</f>
        <v>2.7231975970349133E-2</v>
      </c>
      <c r="Q139">
        <f t="shared" si="61"/>
        <v>2.7467398092261189E-2</v>
      </c>
      <c r="S139">
        <f t="shared" si="62"/>
        <v>1.8035034131833109E-2</v>
      </c>
      <c r="T139">
        <f>Q139*R2*S139</f>
        <v>6.3634720961366895E-5</v>
      </c>
      <c r="U139">
        <f>D2*E2*G2*(P139+T139)</f>
        <v>1059621.47753671</v>
      </c>
      <c r="V139">
        <f t="shared" si="63"/>
        <v>1059.62147753671</v>
      </c>
      <c r="W139" s="2">
        <v>23.5</v>
      </c>
      <c r="X139">
        <f t="shared" si="64"/>
        <v>405.84499999999997</v>
      </c>
      <c r="Y139" s="6">
        <f t="shared" si="65"/>
        <v>296.8</v>
      </c>
      <c r="Z139">
        <f t="shared" si="66"/>
        <v>2.3974761634350776</v>
      </c>
      <c r="AA139" s="2">
        <v>33.200000000000003</v>
      </c>
      <c r="AB139">
        <f t="shared" si="67"/>
        <v>573.36400000000003</v>
      </c>
      <c r="AC139" s="6">
        <f t="shared" si="56"/>
        <v>306.5</v>
      </c>
      <c r="AD139">
        <f t="shared" si="68"/>
        <v>3.9657547366498256</v>
      </c>
      <c r="AE139" s="8">
        <v>46</v>
      </c>
      <c r="AF139">
        <f t="shared" si="69"/>
        <v>0.46</v>
      </c>
      <c r="AG139" s="8">
        <v>87</v>
      </c>
      <c r="AH139">
        <f t="shared" si="70"/>
        <v>0.87</v>
      </c>
      <c r="AI139">
        <f t="shared" si="71"/>
        <v>1.9550257205237187</v>
      </c>
      <c r="AL139">
        <f t="shared" si="72"/>
        <v>798.00035789571064</v>
      </c>
      <c r="AM139">
        <v>18.475200000000001</v>
      </c>
      <c r="AN139">
        <f t="shared" si="73"/>
        <v>2.3151869315846216E-2</v>
      </c>
      <c r="AO139" s="6">
        <f t="shared" si="74"/>
        <v>7745259436.8026133</v>
      </c>
      <c r="AP139">
        <f t="shared" si="75"/>
        <v>8809033131.5173416</v>
      </c>
      <c r="AQ139">
        <f t="shared" si="76"/>
        <v>8277146284.159977</v>
      </c>
      <c r="AR139">
        <f t="shared" si="77"/>
        <v>40.582848231236369</v>
      </c>
      <c r="AS139">
        <f t="shared" si="78"/>
        <v>0.14424887197703079</v>
      </c>
      <c r="AT139">
        <f t="shared" si="79"/>
        <v>-0.31874497642360761</v>
      </c>
      <c r="AU139">
        <f t="shared" si="80"/>
        <v>-1.8659426795046647</v>
      </c>
      <c r="AX139">
        <f>AW2*AM139</f>
        <v>12.932639999999999</v>
      </c>
      <c r="AY139">
        <f t="shared" si="81"/>
        <v>14.798582679504664</v>
      </c>
    </row>
    <row r="140" spans="6:51" x14ac:dyDescent="0.25">
      <c r="F140">
        <f t="shared" si="82"/>
        <v>139</v>
      </c>
      <c r="G140">
        <f t="shared" si="57"/>
        <v>1.0329711810510056</v>
      </c>
      <c r="H140">
        <f t="shared" si="83"/>
        <v>7.1675953294058218E-3</v>
      </c>
      <c r="K140">
        <f t="shared" si="58"/>
        <v>1.8037960691903616E-2</v>
      </c>
      <c r="L140">
        <f>ACOS(-J2*K140)</f>
        <v>1.573132798894888</v>
      </c>
      <c r="N140">
        <f t="shared" si="59"/>
        <v>0.99983735567540977</v>
      </c>
      <c r="O140">
        <f t="shared" si="60"/>
        <v>2.7463944373389032E-2</v>
      </c>
      <c r="P140">
        <f>M2*N140*O140</f>
        <v>2.7231975957717477E-2</v>
      </c>
      <c r="Q140">
        <f t="shared" si="61"/>
        <v>2.7467398075942489E-2</v>
      </c>
      <c r="S140">
        <f t="shared" si="62"/>
        <v>1.8035026919969898E-2</v>
      </c>
      <c r="T140">
        <f>Q140*R2*S140</f>
        <v>6.3634695477260005E-5</v>
      </c>
      <c r="U140">
        <f>D2*E2*G2*(P140+T140)</f>
        <v>1059621.4760570477</v>
      </c>
      <c r="V140">
        <f t="shared" si="63"/>
        <v>1059.6214760570476</v>
      </c>
      <c r="W140" s="2">
        <v>24</v>
      </c>
      <c r="X140">
        <f t="shared" si="64"/>
        <v>414.48</v>
      </c>
      <c r="Y140" s="6">
        <f t="shared" si="65"/>
        <v>297.3</v>
      </c>
      <c r="Z140">
        <f t="shared" si="66"/>
        <v>2.4624618961402045</v>
      </c>
      <c r="AA140" s="2">
        <v>33.5</v>
      </c>
      <c r="AB140">
        <f t="shared" si="67"/>
        <v>578.54499999999996</v>
      </c>
      <c r="AC140" s="6">
        <f t="shared" si="56"/>
        <v>306.8</v>
      </c>
      <c r="AD140">
        <f t="shared" si="68"/>
        <v>4.02592295454017</v>
      </c>
      <c r="AE140" s="8">
        <v>50</v>
      </c>
      <c r="AF140">
        <f t="shared" si="69"/>
        <v>0.5</v>
      </c>
      <c r="AG140" s="8">
        <v>87</v>
      </c>
      <c r="AH140">
        <f t="shared" si="70"/>
        <v>0.87</v>
      </c>
      <c r="AI140">
        <f t="shared" si="71"/>
        <v>2.0776516634560314</v>
      </c>
      <c r="AL140">
        <f t="shared" si="72"/>
        <v>798.00035678137772</v>
      </c>
      <c r="AM140">
        <v>17.638200000000001</v>
      </c>
      <c r="AN140">
        <f t="shared" si="73"/>
        <v>2.2102997636669237E-2</v>
      </c>
      <c r="AO140" s="6">
        <f t="shared" si="74"/>
        <v>7797608001.4891062</v>
      </c>
      <c r="AP140">
        <f t="shared" si="75"/>
        <v>8843588481.3744526</v>
      </c>
      <c r="AQ140">
        <f t="shared" si="76"/>
        <v>8320598241.4317799</v>
      </c>
      <c r="AR140">
        <f t="shared" si="77"/>
        <v>40.79589317774002</v>
      </c>
      <c r="AS140">
        <f t="shared" si="78"/>
        <v>0.13820314025303018</v>
      </c>
      <c r="AT140">
        <f t="shared" si="79"/>
        <v>-0.32016095319049653</v>
      </c>
      <c r="AU140">
        <f t="shared" si="80"/>
        <v>-1.805106048399447</v>
      </c>
      <c r="AX140">
        <f>AW2*AM140</f>
        <v>12.34674</v>
      </c>
      <c r="AY140">
        <f t="shared" si="81"/>
        <v>14.151846048399447</v>
      </c>
    </row>
    <row r="141" spans="6:51" x14ac:dyDescent="0.25">
      <c r="F141">
        <f t="shared" si="82"/>
        <v>140</v>
      </c>
      <c r="G141">
        <f t="shared" si="57"/>
        <v>1.0329707649597386</v>
      </c>
      <c r="H141">
        <f t="shared" si="83"/>
        <v>7.2905568897107713E-3</v>
      </c>
      <c r="K141">
        <f t="shared" si="58"/>
        <v>1.8037953424454179E-2</v>
      </c>
      <c r="L141">
        <f>ACOS(-J2*K141)</f>
        <v>1.5731327979535275</v>
      </c>
      <c r="N141">
        <f t="shared" si="59"/>
        <v>0.99983735580643585</v>
      </c>
      <c r="O141">
        <f t="shared" si="60"/>
        <v>2.7463944356958779E-2</v>
      </c>
      <c r="P141">
        <f>M2*N141*O141</f>
        <v>2.7231975944994678E-2</v>
      </c>
      <c r="Q141">
        <f t="shared" si="61"/>
        <v>2.7467398059506036E-2</v>
      </c>
      <c r="S141">
        <f t="shared" si="62"/>
        <v>1.8035019656065909E-2</v>
      </c>
      <c r="T141">
        <f>Q141*R2*S141</f>
        <v>6.3634669809259931E-5</v>
      </c>
      <c r="U141">
        <f>D2*E2*G2*(P141+T141)</f>
        <v>1059621.4745667088</v>
      </c>
      <c r="V141">
        <f t="shared" si="63"/>
        <v>1059.6214745667087</v>
      </c>
      <c r="W141" s="2">
        <v>24</v>
      </c>
      <c r="X141">
        <f t="shared" si="64"/>
        <v>414.48</v>
      </c>
      <c r="Y141" s="6">
        <f t="shared" si="65"/>
        <v>297.3</v>
      </c>
      <c r="Z141">
        <f t="shared" si="66"/>
        <v>2.4624618961402045</v>
      </c>
      <c r="AA141" s="2">
        <v>32.5</v>
      </c>
      <c r="AB141">
        <f t="shared" si="67"/>
        <v>561.27499999999998</v>
      </c>
      <c r="AC141" s="6">
        <f t="shared" si="56"/>
        <v>305.8</v>
      </c>
      <c r="AD141">
        <f t="shared" si="68"/>
        <v>3.828396124508755</v>
      </c>
      <c r="AE141" s="8">
        <v>68</v>
      </c>
      <c r="AF141">
        <f t="shared" si="69"/>
        <v>0.68</v>
      </c>
      <c r="AG141" s="8">
        <v>88</v>
      </c>
      <c r="AH141">
        <f t="shared" si="70"/>
        <v>0.88</v>
      </c>
      <c r="AI141">
        <f t="shared" si="71"/>
        <v>2.3851379166346671</v>
      </c>
      <c r="AL141">
        <f t="shared" si="72"/>
        <v>798.0003556590043</v>
      </c>
      <c r="AM141">
        <v>16.799818646992325</v>
      </c>
      <c r="AN141">
        <f t="shared" si="73"/>
        <v>2.1052394936739979E-2</v>
      </c>
      <c r="AO141" s="6">
        <f t="shared" si="74"/>
        <v>7797608001.4891062</v>
      </c>
      <c r="AP141">
        <f t="shared" si="75"/>
        <v>8728797836.0748711</v>
      </c>
      <c r="AQ141">
        <f t="shared" si="76"/>
        <v>8263202918.7819881</v>
      </c>
      <c r="AR141">
        <f t="shared" si="77"/>
        <v>40.514483910788087</v>
      </c>
      <c r="AS141">
        <f t="shared" si="78"/>
        <v>0.12378551582736305</v>
      </c>
      <c r="AT141">
        <f t="shared" si="79"/>
        <v>-0.321579266835401</v>
      </c>
      <c r="AU141">
        <f t="shared" si="80"/>
        <v>-1.6127542036392404</v>
      </c>
      <c r="AX141">
        <f>AW2*AM141</f>
        <v>11.759873052894626</v>
      </c>
      <c r="AY141">
        <f t="shared" si="81"/>
        <v>13.372627256533868</v>
      </c>
    </row>
    <row r="142" spans="6:51" x14ac:dyDescent="0.25">
      <c r="F142">
        <f t="shared" si="82"/>
        <v>141</v>
      </c>
      <c r="G142">
        <f t="shared" si="57"/>
        <v>1.032970345887507</v>
      </c>
      <c r="H142">
        <f t="shared" si="83"/>
        <v>7.413517790859258E-3</v>
      </c>
      <c r="K142">
        <f t="shared" si="58"/>
        <v>1.803794610493922E-2</v>
      </c>
      <c r="L142">
        <f>ACOS(-J2*K142)</f>
        <v>1.573132797005423</v>
      </c>
      <c r="N142">
        <f t="shared" si="59"/>
        <v>0.9998373559384004</v>
      </c>
      <c r="O142">
        <f t="shared" si="60"/>
        <v>2.7463944340410818E-2</v>
      </c>
      <c r="P142">
        <f>M2*N142*O142</f>
        <v>2.7231975932180727E-2</v>
      </c>
      <c r="Q142">
        <f t="shared" si="61"/>
        <v>2.746739804295183E-2</v>
      </c>
      <c r="S142">
        <f t="shared" si="62"/>
        <v>1.8035012340121798E-2</v>
      </c>
      <c r="T142">
        <f>Q142*R2*S142</f>
        <v>6.363464395736899E-5</v>
      </c>
      <c r="U142">
        <f>D2*E2*G2*(P142+T142)</f>
        <v>1059621.4730656925</v>
      </c>
      <c r="V142">
        <f t="shared" si="63"/>
        <v>1059.6214730656925</v>
      </c>
      <c r="W142" s="2">
        <v>22.5</v>
      </c>
      <c r="X142">
        <f t="shared" si="64"/>
        <v>388.57499999999999</v>
      </c>
      <c r="Y142" s="6">
        <f t="shared" si="65"/>
        <v>295.8</v>
      </c>
      <c r="Z142">
        <f t="shared" si="66"/>
        <v>2.2719881109601614</v>
      </c>
      <c r="AA142" s="2">
        <v>32.5</v>
      </c>
      <c r="AB142">
        <f t="shared" si="67"/>
        <v>561.27499999999998</v>
      </c>
      <c r="AC142" s="6">
        <f t="shared" si="56"/>
        <v>305.8</v>
      </c>
      <c r="AD142">
        <f t="shared" si="68"/>
        <v>3.828396124508755</v>
      </c>
      <c r="AE142" s="8">
        <v>52</v>
      </c>
      <c r="AF142">
        <f t="shared" si="69"/>
        <v>0.52</v>
      </c>
      <c r="AG142" s="8">
        <v>88</v>
      </c>
      <c r="AH142">
        <f t="shared" si="70"/>
        <v>0.88</v>
      </c>
      <c r="AI142">
        <f t="shared" si="71"/>
        <v>1.9950577611947473</v>
      </c>
      <c r="AL142">
        <f t="shared" si="72"/>
        <v>798.00035452858981</v>
      </c>
      <c r="AM142">
        <v>19.934999999999999</v>
      </c>
      <c r="AN142">
        <f t="shared" si="73"/>
        <v>2.4981191909089297E-2</v>
      </c>
      <c r="AO142" s="6">
        <f t="shared" si="74"/>
        <v>7641353482.9750309</v>
      </c>
      <c r="AP142">
        <f t="shared" si="75"/>
        <v>8728797836.0748711</v>
      </c>
      <c r="AQ142">
        <f t="shared" si="76"/>
        <v>8185075659.524951</v>
      </c>
      <c r="AR142">
        <f t="shared" si="77"/>
        <v>40.131425958650837</v>
      </c>
      <c r="AS142">
        <f t="shared" si="78"/>
        <v>0.14225488092138142</v>
      </c>
      <c r="AT142">
        <f t="shared" si="79"/>
        <v>-0.31627539092272944</v>
      </c>
      <c r="AU142">
        <f t="shared" si="80"/>
        <v>-1.805581802642283</v>
      </c>
      <c r="AX142">
        <f>AW2*AM142</f>
        <v>13.954499999999998</v>
      </c>
      <c r="AY142">
        <f t="shared" si="81"/>
        <v>15.760081802642281</v>
      </c>
    </row>
    <row r="143" spans="6:51" x14ac:dyDescent="0.25">
      <c r="F143">
        <f t="shared" si="82"/>
        <v>142</v>
      </c>
      <c r="G143">
        <f t="shared" si="57"/>
        <v>1.0329699238343486</v>
      </c>
      <c r="H143">
        <f t="shared" si="83"/>
        <v>7.5364780217340955E-3</v>
      </c>
      <c r="K143">
        <f t="shared" si="58"/>
        <v>1.8037938733359394E-2</v>
      </c>
      <c r="L143">
        <f>ACOS(-J2*K143)</f>
        <v>1.5731327960505743</v>
      </c>
      <c r="N143">
        <f t="shared" si="59"/>
        <v>0.99983735607130375</v>
      </c>
      <c r="O143">
        <f t="shared" si="60"/>
        <v>2.7463944323745146E-2</v>
      </c>
      <c r="P143">
        <f>M2*N143*O143</f>
        <v>2.723197591927563E-2</v>
      </c>
      <c r="Q143">
        <f t="shared" si="61"/>
        <v>2.7467398026279868E-2</v>
      </c>
      <c r="S143">
        <f t="shared" si="62"/>
        <v>1.8035004972138217E-2</v>
      </c>
      <c r="T143">
        <f>Q143*R2*S143</f>
        <v>6.3634617921589487E-5</v>
      </c>
      <c r="U143">
        <f>D2*E2*G2*(P143+T143)</f>
        <v>1059621.4715539992</v>
      </c>
      <c r="V143">
        <f t="shared" si="63"/>
        <v>1059.6214715539993</v>
      </c>
      <c r="W143" s="2">
        <v>24</v>
      </c>
      <c r="X143">
        <f t="shared" si="64"/>
        <v>414.48</v>
      </c>
      <c r="Y143" s="6">
        <f t="shared" si="65"/>
        <v>297.3</v>
      </c>
      <c r="Z143">
        <f t="shared" si="66"/>
        <v>2.4624618961402045</v>
      </c>
      <c r="AA143" s="2">
        <v>33.5</v>
      </c>
      <c r="AB143">
        <f t="shared" si="67"/>
        <v>578.54499999999996</v>
      </c>
      <c r="AC143" s="6">
        <f t="shared" si="56"/>
        <v>306.8</v>
      </c>
      <c r="AD143">
        <f t="shared" si="68"/>
        <v>4.02592295454017</v>
      </c>
      <c r="AE143" s="8">
        <v>47</v>
      </c>
      <c r="AF143">
        <f t="shared" si="69"/>
        <v>0.47</v>
      </c>
      <c r="AG143" s="8">
        <v>86</v>
      </c>
      <c r="AH143">
        <f t="shared" si="70"/>
        <v>0.86</v>
      </c>
      <c r="AI143">
        <f t="shared" si="71"/>
        <v>2.0049505096572275</v>
      </c>
      <c r="AL143">
        <f t="shared" si="72"/>
        <v>798.00035339013448</v>
      </c>
      <c r="AM143">
        <v>17.702724267949581</v>
      </c>
      <c r="AN143">
        <f t="shared" si="73"/>
        <v>2.2183855173426088E-2</v>
      </c>
      <c r="AO143" s="6">
        <f t="shared" si="74"/>
        <v>7797608001.4891062</v>
      </c>
      <c r="AP143">
        <f t="shared" si="75"/>
        <v>8843588481.3744526</v>
      </c>
      <c r="AQ143">
        <f t="shared" si="76"/>
        <v>8320598241.4317799</v>
      </c>
      <c r="AR143">
        <f t="shared" si="77"/>
        <v>40.79589317774002</v>
      </c>
      <c r="AS143">
        <f t="shared" si="78"/>
        <v>0.14176521498666875</v>
      </c>
      <c r="AT143">
        <f t="shared" si="79"/>
        <v>-0.32005179551587476</v>
      </c>
      <c r="AU143">
        <f t="shared" si="80"/>
        <v>-1.850999897597059</v>
      </c>
      <c r="AX143">
        <f>AW2*AM143</f>
        <v>12.391906987564706</v>
      </c>
      <c r="AY143">
        <f t="shared" si="81"/>
        <v>14.242906885161766</v>
      </c>
    </row>
    <row r="144" spans="6:51" x14ac:dyDescent="0.25">
      <c r="F144">
        <f t="shared" si="82"/>
        <v>143</v>
      </c>
      <c r="G144">
        <f t="shared" si="57"/>
        <v>1.0329694988003013</v>
      </c>
      <c r="H144">
        <f t="shared" si="83"/>
        <v>7.6594375712181577E-3</v>
      </c>
      <c r="K144">
        <f t="shared" si="58"/>
        <v>1.8037931309715372E-2</v>
      </c>
      <c r="L144">
        <f>ACOS(-J2*K144)</f>
        <v>1.5731327950889817</v>
      </c>
      <c r="N144">
        <f t="shared" si="59"/>
        <v>0.99983735620514558</v>
      </c>
      <c r="O144">
        <f t="shared" si="60"/>
        <v>2.7463944306961769E-2</v>
      </c>
      <c r="P144">
        <f>M2*N144*O144</f>
        <v>2.723197590627938E-2</v>
      </c>
      <c r="Q144">
        <f t="shared" si="61"/>
        <v>2.7467398009490159E-2</v>
      </c>
      <c r="S144">
        <f t="shared" si="62"/>
        <v>1.8034997552115836E-2</v>
      </c>
      <c r="T144">
        <f>Q144*R2*S144</f>
        <v>6.363459170192378E-5</v>
      </c>
      <c r="U144">
        <f>D2*E2*G2*(P144+T144)</f>
        <v>1059621.4700316289</v>
      </c>
      <c r="V144">
        <f t="shared" si="63"/>
        <v>1059.6214700316289</v>
      </c>
      <c r="W144" s="2">
        <v>24</v>
      </c>
      <c r="X144">
        <f t="shared" si="64"/>
        <v>414.48</v>
      </c>
      <c r="Y144" s="6">
        <f t="shared" si="65"/>
        <v>297.3</v>
      </c>
      <c r="Z144">
        <f t="shared" si="66"/>
        <v>2.4624618961402045</v>
      </c>
      <c r="AA144" s="2">
        <v>33</v>
      </c>
      <c r="AB144">
        <f t="shared" si="67"/>
        <v>569.91</v>
      </c>
      <c r="AC144" s="6">
        <f t="shared" si="56"/>
        <v>306.3</v>
      </c>
      <c r="AD144">
        <f t="shared" si="68"/>
        <v>3.9260786579739286</v>
      </c>
      <c r="AE144" s="8">
        <v>52</v>
      </c>
      <c r="AF144">
        <f t="shared" si="69"/>
        <v>0.52</v>
      </c>
      <c r="AG144" s="8">
        <v>86</v>
      </c>
      <c r="AH144">
        <f t="shared" si="70"/>
        <v>0.86</v>
      </c>
      <c r="AI144">
        <f t="shared" si="71"/>
        <v>2.0796390664135096</v>
      </c>
      <c r="AL144">
        <f t="shared" si="72"/>
        <v>798.00035224363808</v>
      </c>
      <c r="AM144">
        <v>16.484400000000001</v>
      </c>
      <c r="AN144">
        <f t="shared" si="73"/>
        <v>2.0657133738917369E-2</v>
      </c>
      <c r="AO144" s="6">
        <f t="shared" si="74"/>
        <v>7797608001.4891062</v>
      </c>
      <c r="AP144">
        <f t="shared" si="75"/>
        <v>8786052557.743763</v>
      </c>
      <c r="AQ144">
        <f t="shared" si="76"/>
        <v>8291830279.6164341</v>
      </c>
      <c r="AR144">
        <f t="shared" si="77"/>
        <v>40.654843860959375</v>
      </c>
      <c r="AS144">
        <f t="shared" si="78"/>
        <v>0.13810664770303907</v>
      </c>
      <c r="AT144">
        <f t="shared" si="79"/>
        <v>-0.32211286945246154</v>
      </c>
      <c r="AU144">
        <f t="shared" si="80"/>
        <v>-1.8085684805145013</v>
      </c>
      <c r="AX144">
        <f>AW2*AM144</f>
        <v>11.53908</v>
      </c>
      <c r="AY144">
        <f t="shared" si="81"/>
        <v>13.347648480514501</v>
      </c>
    </row>
    <row r="145" spans="5:52" x14ac:dyDescent="0.25">
      <c r="F145">
        <f t="shared" si="82"/>
        <v>144</v>
      </c>
      <c r="G145">
        <f t="shared" si="57"/>
        <v>1.032969070785404</v>
      </c>
      <c r="H145">
        <f t="shared" si="83"/>
        <v>7.7823964281943814E-3</v>
      </c>
      <c r="K145">
        <f t="shared" si="58"/>
        <v>1.8037923834007832E-2</v>
      </c>
      <c r="L145">
        <f>ACOS(-J2*K145)</f>
        <v>1.5731327941206454</v>
      </c>
      <c r="N145">
        <f t="shared" si="59"/>
        <v>0.9998373563399261</v>
      </c>
      <c r="O145">
        <f t="shared" si="60"/>
        <v>2.7463944290060688E-2</v>
      </c>
      <c r="P145">
        <f>M2*N145*O145</f>
        <v>2.7231975893191988E-2</v>
      </c>
      <c r="Q145">
        <f t="shared" si="61"/>
        <v>2.7467397992582701E-2</v>
      </c>
      <c r="S145">
        <f t="shared" si="62"/>
        <v>1.8034990080055335E-2</v>
      </c>
      <c r="T145">
        <f>Q145*R2*S145</f>
        <v>6.3634565298374281E-5</v>
      </c>
      <c r="U145">
        <f>D2*E2*G2*(P145+T145)</f>
        <v>1059621.468498582</v>
      </c>
      <c r="V145">
        <f t="shared" si="63"/>
        <v>1059.6214684985821</v>
      </c>
      <c r="W145" s="2">
        <v>26</v>
      </c>
      <c r="X145">
        <f t="shared" si="64"/>
        <v>449.02</v>
      </c>
      <c r="Y145" s="6">
        <f t="shared" si="65"/>
        <v>299.3</v>
      </c>
      <c r="Z145">
        <f t="shared" si="66"/>
        <v>2.7380559832185698</v>
      </c>
      <c r="AA145" s="2">
        <v>34</v>
      </c>
      <c r="AB145">
        <f t="shared" si="67"/>
        <v>587.17999999999995</v>
      </c>
      <c r="AC145" s="6">
        <f t="shared" si="56"/>
        <v>307.3</v>
      </c>
      <c r="AD145">
        <f t="shared" si="68"/>
        <v>4.1279690380750855</v>
      </c>
      <c r="AE145" s="8">
        <v>58</v>
      </c>
      <c r="AF145">
        <f t="shared" si="69"/>
        <v>0.57999999999999996</v>
      </c>
      <c r="AG145" s="8">
        <v>88</v>
      </c>
      <c r="AH145">
        <f t="shared" si="70"/>
        <v>0.88</v>
      </c>
      <c r="AI145">
        <f t="shared" si="71"/>
        <v>2.4018556536579458</v>
      </c>
      <c r="AL145">
        <f t="shared" si="72"/>
        <v>798.0003510891014</v>
      </c>
      <c r="AM145">
        <v>12.339</v>
      </c>
      <c r="AN145">
        <f t="shared" si="73"/>
        <v>1.5462399212180646E-2</v>
      </c>
      <c r="AO145" s="6">
        <f t="shared" si="74"/>
        <v>8009660313.2530737</v>
      </c>
      <c r="AP145">
        <f t="shared" si="75"/>
        <v>8901406526.1969452</v>
      </c>
      <c r="AQ145">
        <f t="shared" si="76"/>
        <v>8455533419.7250099</v>
      </c>
      <c r="AR145">
        <f t="shared" si="77"/>
        <v>41.457480356911724</v>
      </c>
      <c r="AS145">
        <f t="shared" si="78"/>
        <v>0.12302910146359319</v>
      </c>
      <c r="AT145">
        <f t="shared" si="79"/>
        <v>-0.32912576106355612</v>
      </c>
      <c r="AU145">
        <f t="shared" si="80"/>
        <v>-1.6786982286935146</v>
      </c>
      <c r="AX145">
        <f>AW2*AM145</f>
        <v>8.6372999999999998</v>
      </c>
      <c r="AY145">
        <f t="shared" si="81"/>
        <v>10.315998228693514</v>
      </c>
    </row>
    <row r="146" spans="5:52" x14ac:dyDescent="0.25">
      <c r="F146">
        <f t="shared" si="82"/>
        <v>145</v>
      </c>
      <c r="G146">
        <f t="shared" si="57"/>
        <v>1.0329686397896949</v>
      </c>
      <c r="H146">
        <f t="shared" si="83"/>
        <v>7.9053545815457715E-3</v>
      </c>
      <c r="K146">
        <f t="shared" si="58"/>
        <v>1.8037916306237439E-2</v>
      </c>
      <c r="L146">
        <f>ACOS(-J2*K146)</f>
        <v>1.5731327931455652</v>
      </c>
      <c r="N146">
        <f t="shared" si="59"/>
        <v>0.9998373564756452</v>
      </c>
      <c r="O146">
        <f t="shared" si="60"/>
        <v>2.7463944273041899E-2</v>
      </c>
      <c r="P146">
        <f>M2*N146*O146</f>
        <v>2.7231975880013443E-2</v>
      </c>
      <c r="Q146">
        <f t="shared" si="61"/>
        <v>2.746739797555749E-2</v>
      </c>
      <c r="S146">
        <f t="shared" si="62"/>
        <v>1.8034982555957375E-2</v>
      </c>
      <c r="T146">
        <f>Q146*R2*S146</f>
        <v>6.3634538710943321E-5</v>
      </c>
      <c r="U146">
        <f>D2*E2*G2*(P146+T146)</f>
        <v>1059621.4669548583</v>
      </c>
      <c r="V146">
        <f t="shared" si="63"/>
        <v>1059.6214669548583</v>
      </c>
      <c r="W146" s="2">
        <v>21.5</v>
      </c>
      <c r="X146">
        <f t="shared" si="64"/>
        <v>371.30500000000001</v>
      </c>
      <c r="Y146" s="6">
        <f t="shared" si="65"/>
        <v>294.8</v>
      </c>
      <c r="Z146">
        <f t="shared" si="66"/>
        <v>2.1522831732713339</v>
      </c>
      <c r="AA146" s="2">
        <v>26.5</v>
      </c>
      <c r="AB146">
        <f t="shared" si="67"/>
        <v>457.65499999999997</v>
      </c>
      <c r="AC146" s="6">
        <f t="shared" si="56"/>
        <v>299.8</v>
      </c>
      <c r="AD146">
        <f t="shared" si="68"/>
        <v>2.8110234963348528</v>
      </c>
      <c r="AE146" s="8">
        <v>69</v>
      </c>
      <c r="AF146">
        <f t="shared" si="69"/>
        <v>0.69</v>
      </c>
      <c r="AG146" s="8">
        <v>87</v>
      </c>
      <c r="AH146">
        <f t="shared" si="70"/>
        <v>0.87</v>
      </c>
      <c r="AI146">
        <f t="shared" si="71"/>
        <v>1.9060462866085544</v>
      </c>
      <c r="AL146">
        <f t="shared" si="72"/>
        <v>798.00034992652388</v>
      </c>
      <c r="AM146">
        <v>17.446174092427473</v>
      </c>
      <c r="AN146">
        <f t="shared" si="73"/>
        <v>2.1862363962664721E-2</v>
      </c>
      <c r="AO146" s="6">
        <f t="shared" si="74"/>
        <v>7538496509.1746454</v>
      </c>
      <c r="AP146">
        <f t="shared" si="75"/>
        <v>8063342376.848567</v>
      </c>
      <c r="AQ146">
        <f t="shared" si="76"/>
        <v>7800919443.0116062</v>
      </c>
      <c r="AR146">
        <f t="shared" si="77"/>
        <v>38.247908029085906</v>
      </c>
      <c r="AS146">
        <f t="shared" si="78"/>
        <v>0.1467165107477422</v>
      </c>
      <c r="AT146">
        <f t="shared" si="79"/>
        <v>-0.3204858086504026</v>
      </c>
      <c r="AU146">
        <f t="shared" si="80"/>
        <v>-1.7984380386498278</v>
      </c>
      <c r="AX146">
        <f>AW2*AM146</f>
        <v>12.212321864699231</v>
      </c>
      <c r="AY146">
        <f t="shared" si="81"/>
        <v>14.010759903349058</v>
      </c>
    </row>
    <row r="147" spans="5:52" x14ac:dyDescent="0.25">
      <c r="F147">
        <f t="shared" si="82"/>
        <v>146</v>
      </c>
      <c r="G147">
        <f t="shared" si="57"/>
        <v>1.0329682058132135</v>
      </c>
      <c r="H147">
        <f t="shared" si="83"/>
        <v>8.0283120201553818E-3</v>
      </c>
      <c r="K147">
        <f t="shared" si="58"/>
        <v>1.8037908726404886E-2</v>
      </c>
      <c r="L147">
        <f>ACOS(-J2*K147)</f>
        <v>1.5731327921637415</v>
      </c>
      <c r="N147">
        <f t="shared" si="59"/>
        <v>0.99983735661230277</v>
      </c>
      <c r="O147">
        <f t="shared" si="60"/>
        <v>2.7463944255905412E-2</v>
      </c>
      <c r="P147">
        <f>M2*N147*O147</f>
        <v>2.7231975866743759E-2</v>
      </c>
      <c r="Q147">
        <f t="shared" si="61"/>
        <v>2.7467397958414536E-2</v>
      </c>
      <c r="S147">
        <f t="shared" si="62"/>
        <v>1.8034974979822649E-2</v>
      </c>
      <c r="T147">
        <f>Q147*R2*S147</f>
        <v>6.3634511939633353E-5</v>
      </c>
      <c r="U147">
        <f>D2*E2*G2*(P147+T147)</f>
        <v>1059621.4654004583</v>
      </c>
      <c r="V147">
        <f t="shared" si="63"/>
        <v>1059.6214654004584</v>
      </c>
      <c r="W147" s="3">
        <v>21</v>
      </c>
      <c r="X147">
        <f t="shared" si="64"/>
        <v>362.67</v>
      </c>
      <c r="Y147" s="6">
        <f t="shared" si="65"/>
        <v>294.3</v>
      </c>
      <c r="Z147">
        <f t="shared" si="66"/>
        <v>2.0945280629249932</v>
      </c>
      <c r="AA147" s="3">
        <v>31</v>
      </c>
      <c r="AB147">
        <f t="shared" si="67"/>
        <v>535.37</v>
      </c>
      <c r="AC147" s="6">
        <f t="shared" si="56"/>
        <v>304.3</v>
      </c>
      <c r="AD147">
        <f t="shared" si="68"/>
        <v>3.5479274662728466</v>
      </c>
      <c r="AE147" s="9">
        <v>50</v>
      </c>
      <c r="AF147">
        <f t="shared" si="69"/>
        <v>0.5</v>
      </c>
      <c r="AG147" s="9">
        <v>88</v>
      </c>
      <c r="AH147">
        <f t="shared" si="70"/>
        <v>0.88</v>
      </c>
      <c r="AI147">
        <f t="shared" si="71"/>
        <v>1.8085742142552088</v>
      </c>
      <c r="AL147">
        <f t="shared" si="72"/>
        <v>798.0003487559062</v>
      </c>
      <c r="AM147">
        <v>18.242999999999999</v>
      </c>
      <c r="AN147">
        <f t="shared" si="73"/>
        <v>2.2860892264572431E-2</v>
      </c>
      <c r="AO147" s="6">
        <f t="shared" si="74"/>
        <v>7487459175.1471529</v>
      </c>
      <c r="AP147">
        <f t="shared" si="75"/>
        <v>8558711713.0389957</v>
      </c>
      <c r="AQ147">
        <f t="shared" si="76"/>
        <v>8023085444.0930748</v>
      </c>
      <c r="AR147">
        <f t="shared" si="77"/>
        <v>39.337187932388346</v>
      </c>
      <c r="AS147">
        <f t="shared" si="78"/>
        <v>0.15172346242985535</v>
      </c>
      <c r="AT147">
        <f t="shared" si="79"/>
        <v>-0.31913779544282717</v>
      </c>
      <c r="AU147">
        <f t="shared" si="80"/>
        <v>-1.9047338341457811</v>
      </c>
      <c r="AX147">
        <f>AW2*AM147</f>
        <v>12.770099999999998</v>
      </c>
      <c r="AY147">
        <f t="shared" si="81"/>
        <v>14.67483383414578</v>
      </c>
    </row>
    <row r="148" spans="5:52" x14ac:dyDescent="0.25">
      <c r="F148">
        <f t="shared" si="82"/>
        <v>147</v>
      </c>
      <c r="G148">
        <f t="shared" si="57"/>
        <v>1.0329677688559986</v>
      </c>
      <c r="H148">
        <f t="shared" si="83"/>
        <v>8.1512687329063464E-3</v>
      </c>
      <c r="K148">
        <f t="shared" si="58"/>
        <v>1.8037901094510846E-2</v>
      </c>
      <c r="L148">
        <f>ACOS(-J2*K148)</f>
        <v>1.573132791175174</v>
      </c>
      <c r="N148">
        <f t="shared" si="59"/>
        <v>0.99983735674989904</v>
      </c>
      <c r="O148">
        <f t="shared" si="60"/>
        <v>2.7463944238651221E-2</v>
      </c>
      <c r="P148">
        <f>M2*N148*O148</f>
        <v>2.7231975853382929E-2</v>
      </c>
      <c r="Q148">
        <f t="shared" si="61"/>
        <v>2.7467397941153833E-2</v>
      </c>
      <c r="S148">
        <f t="shared" si="62"/>
        <v>1.8034967351651832E-2</v>
      </c>
      <c r="T148">
        <f>Q148*R2*S148</f>
        <v>6.3634484984446762E-5</v>
      </c>
      <c r="U148">
        <f>D2*E2*G2*(P148+T148)</f>
        <v>1059621.4638353819</v>
      </c>
      <c r="V148">
        <f t="shared" si="63"/>
        <v>1059.621463835382</v>
      </c>
      <c r="W148" s="3">
        <v>22.5</v>
      </c>
      <c r="X148">
        <f t="shared" si="64"/>
        <v>388.57499999999999</v>
      </c>
      <c r="Y148" s="6">
        <f t="shared" si="65"/>
        <v>295.8</v>
      </c>
      <c r="Z148">
        <f t="shared" si="66"/>
        <v>2.2719881109601614</v>
      </c>
      <c r="AA148" s="3">
        <v>31.5</v>
      </c>
      <c r="AB148">
        <f t="shared" si="67"/>
        <v>544.005</v>
      </c>
      <c r="AC148" s="6">
        <f t="shared" si="56"/>
        <v>304.8</v>
      </c>
      <c r="AD148">
        <f t="shared" si="68"/>
        <v>3.6393591244975094</v>
      </c>
      <c r="AE148" s="9">
        <v>51</v>
      </c>
      <c r="AF148">
        <f t="shared" si="69"/>
        <v>0.51</v>
      </c>
      <c r="AG148" s="9">
        <v>87</v>
      </c>
      <c r="AH148">
        <f t="shared" si="70"/>
        <v>0.87</v>
      </c>
      <c r="AI148">
        <f t="shared" si="71"/>
        <v>1.9163514050145352</v>
      </c>
      <c r="AL148">
        <f t="shared" si="72"/>
        <v>798.00034757724791</v>
      </c>
      <c r="AM148">
        <v>18.440999999999999</v>
      </c>
      <c r="AN148">
        <f t="shared" si="73"/>
        <v>2.3109012491018842E-2</v>
      </c>
      <c r="AO148" s="6">
        <f t="shared" si="74"/>
        <v>7641353482.9750309</v>
      </c>
      <c r="AP148">
        <f t="shared" si="75"/>
        <v>8615128329.202486</v>
      </c>
      <c r="AQ148">
        <f t="shared" si="76"/>
        <v>8128240906.0887585</v>
      </c>
      <c r="AR148">
        <f t="shared" si="77"/>
        <v>39.852765162553183</v>
      </c>
      <c r="AS148">
        <f t="shared" si="78"/>
        <v>0.1461947174654806</v>
      </c>
      <c r="AT148">
        <f t="shared" si="79"/>
        <v>-0.31880283313712454</v>
      </c>
      <c r="AU148">
        <f t="shared" si="80"/>
        <v>-1.8574293879227546</v>
      </c>
      <c r="AX148">
        <f>AW2*AM148</f>
        <v>12.908699999999998</v>
      </c>
      <c r="AY148">
        <f t="shared" si="81"/>
        <v>14.766129387922753</v>
      </c>
    </row>
    <row r="149" spans="5:52" x14ac:dyDescent="0.25">
      <c r="F149">
        <f t="shared" si="82"/>
        <v>148</v>
      </c>
      <c r="G149">
        <f t="shared" si="57"/>
        <v>1.0329673289180898</v>
      </c>
      <c r="H149">
        <f t="shared" si="83"/>
        <v>8.2742247086818529E-3</v>
      </c>
      <c r="K149">
        <f t="shared" si="58"/>
        <v>1.8037893410556009E-2</v>
      </c>
      <c r="L149">
        <f>ACOS(-J2*K149)</f>
        <v>1.5731327901798631</v>
      </c>
      <c r="N149">
        <f t="shared" si="59"/>
        <v>0.99983735688843378</v>
      </c>
      <c r="O149">
        <f t="shared" si="60"/>
        <v>2.7463944221279325E-2</v>
      </c>
      <c r="P149">
        <f>M2*N149*O149</f>
        <v>2.723197583993095E-2</v>
      </c>
      <c r="Q149">
        <f t="shared" si="61"/>
        <v>2.7467397923775384E-2</v>
      </c>
      <c r="S149">
        <f t="shared" si="62"/>
        <v>1.8034959671445618E-2</v>
      </c>
      <c r="T149">
        <f>Q149*R2*S149</f>
        <v>6.3634457845385988E-5</v>
      </c>
      <c r="U149">
        <f>D2*E2*G2*(P149+T149)</f>
        <v>1059621.462259629</v>
      </c>
      <c r="V149">
        <f t="shared" si="63"/>
        <v>1059.621462259629</v>
      </c>
      <c r="W149" s="3">
        <v>23.5</v>
      </c>
      <c r="X149">
        <f t="shared" si="64"/>
        <v>405.84499999999997</v>
      </c>
      <c r="Y149" s="6">
        <f t="shared" si="65"/>
        <v>296.8</v>
      </c>
      <c r="Z149">
        <f t="shared" si="66"/>
        <v>2.3974761634350776</v>
      </c>
      <c r="AA149" s="3">
        <v>32</v>
      </c>
      <c r="AB149">
        <f t="shared" si="67"/>
        <v>552.64</v>
      </c>
      <c r="AC149" s="6">
        <f t="shared" si="56"/>
        <v>305.3</v>
      </c>
      <c r="AD149">
        <f t="shared" si="68"/>
        <v>3.7328359060309499</v>
      </c>
      <c r="AE149" s="9">
        <v>56</v>
      </c>
      <c r="AF149">
        <f t="shared" si="69"/>
        <v>0.56000000000000005</v>
      </c>
      <c r="AG149" s="9">
        <v>87</v>
      </c>
      <c r="AH149">
        <f t="shared" si="70"/>
        <v>0.87</v>
      </c>
      <c r="AI149">
        <f t="shared" si="71"/>
        <v>2.0880961847829251</v>
      </c>
      <c r="AL149">
        <f t="shared" si="72"/>
        <v>798.00034639054923</v>
      </c>
      <c r="AM149">
        <v>16.335000000000001</v>
      </c>
      <c r="AN149">
        <f t="shared" si="73"/>
        <v>2.0469915926584686E-2</v>
      </c>
      <c r="AO149" s="6">
        <f t="shared" si="74"/>
        <v>7745259436.8026133</v>
      </c>
      <c r="AP149">
        <f t="shared" si="75"/>
        <v>8671823398.6377773</v>
      </c>
      <c r="AQ149">
        <f t="shared" si="76"/>
        <v>8208541417.7201958</v>
      </c>
      <c r="AR149">
        <f t="shared" si="77"/>
        <v>40.246478571082122</v>
      </c>
      <c r="AS149">
        <f t="shared" si="78"/>
        <v>0.13769655163160135</v>
      </c>
      <c r="AT149">
        <f t="shared" si="79"/>
        <v>-0.32236561349911064</v>
      </c>
      <c r="AU149">
        <f t="shared" si="80"/>
        <v>-1.786486180656103</v>
      </c>
      <c r="AX149">
        <f>AW2*AM149</f>
        <v>11.4345</v>
      </c>
      <c r="AY149">
        <f t="shared" si="81"/>
        <v>13.220986180656103</v>
      </c>
    </row>
    <row r="150" spans="5:52" x14ac:dyDescent="0.25">
      <c r="F150">
        <f t="shared" si="82"/>
        <v>149</v>
      </c>
      <c r="G150">
        <f t="shared" si="57"/>
        <v>1.0329668859995271</v>
      </c>
      <c r="H150">
        <f t="shared" si="83"/>
        <v>8.3971799363651723E-3</v>
      </c>
      <c r="K150">
        <f t="shared" si="58"/>
        <v>1.8037885674541083E-2</v>
      </c>
      <c r="L150">
        <f>ACOS(-J2*K150)</f>
        <v>1.5731327891778089</v>
      </c>
      <c r="N150">
        <f t="shared" si="59"/>
        <v>0.9998373570279071</v>
      </c>
      <c r="O150">
        <f t="shared" si="60"/>
        <v>2.7463944203789743E-2</v>
      </c>
      <c r="P150">
        <f>M2*N150*O150</f>
        <v>2.7231975826387839E-2</v>
      </c>
      <c r="Q150">
        <f t="shared" si="61"/>
        <v>2.7467397906279202E-2</v>
      </c>
      <c r="S150">
        <f t="shared" si="62"/>
        <v>1.8034951939204704E-2</v>
      </c>
      <c r="T150">
        <f>Q150*R2*S150</f>
        <v>6.3634430522453538E-5</v>
      </c>
      <c r="U150">
        <f>D2*E2*G2*(P150+T150)</f>
        <v>1059621.4606732004</v>
      </c>
      <c r="V150">
        <f t="shared" si="63"/>
        <v>1059.6214606732005</v>
      </c>
      <c r="W150" s="3">
        <v>25.1</v>
      </c>
      <c r="X150">
        <f t="shared" si="64"/>
        <v>433.47700000000003</v>
      </c>
      <c r="Y150" s="6">
        <f t="shared" si="65"/>
        <v>298.40000000000003</v>
      </c>
      <c r="Z150">
        <f t="shared" si="66"/>
        <v>2.6108744561473429</v>
      </c>
      <c r="AA150" s="3">
        <v>33</v>
      </c>
      <c r="AB150">
        <f t="shared" si="67"/>
        <v>569.91</v>
      </c>
      <c r="AC150" s="6">
        <f t="shared" si="56"/>
        <v>306.3</v>
      </c>
      <c r="AD150">
        <f t="shared" si="68"/>
        <v>3.9260786579739286</v>
      </c>
      <c r="AE150" s="9">
        <v>55</v>
      </c>
      <c r="AF150">
        <f t="shared" si="69"/>
        <v>0.55000000000000004</v>
      </c>
      <c r="AG150" s="9">
        <v>88</v>
      </c>
      <c r="AH150">
        <f t="shared" si="70"/>
        <v>0.88</v>
      </c>
      <c r="AI150">
        <f t="shared" si="71"/>
        <v>2.2284563916476614</v>
      </c>
      <c r="AL150">
        <f t="shared" si="72"/>
        <v>798.00034519581084</v>
      </c>
      <c r="AM150">
        <v>13.6692</v>
      </c>
      <c r="AN150">
        <f t="shared" si="73"/>
        <v>1.7129315898536227E-2</v>
      </c>
      <c r="AO150" s="6">
        <f t="shared" si="74"/>
        <v>7913708591.5375671</v>
      </c>
      <c r="AP150">
        <f t="shared" si="75"/>
        <v>8786052557.743763</v>
      </c>
      <c r="AQ150">
        <f t="shared" si="76"/>
        <v>8349880574.6406651</v>
      </c>
      <c r="AR150">
        <f t="shared" si="77"/>
        <v>40.939464457463181</v>
      </c>
      <c r="AS150">
        <f t="shared" si="78"/>
        <v>0.13100778656539819</v>
      </c>
      <c r="AT150">
        <f t="shared" si="79"/>
        <v>-0.32687542353697607</v>
      </c>
      <c r="AU150">
        <f t="shared" si="80"/>
        <v>-1.7531599273263088</v>
      </c>
      <c r="AX150">
        <f>AW2*AM150</f>
        <v>9.5684399999999989</v>
      </c>
      <c r="AY150">
        <f t="shared" si="81"/>
        <v>11.321599927326307</v>
      </c>
    </row>
    <row r="151" spans="5:52" x14ac:dyDescent="0.25">
      <c r="F151">
        <f t="shared" si="82"/>
        <v>150</v>
      </c>
      <c r="G151">
        <f t="shared" si="57"/>
        <v>1.0329664401003504</v>
      </c>
      <c r="H151">
        <f t="shared" si="83"/>
        <v>8.520134404839624E-3</v>
      </c>
      <c r="K151">
        <f t="shared" si="58"/>
        <v>1.8037877886466762E-2</v>
      </c>
      <c r="L151">
        <f>ACOS(-J2*K151)</f>
        <v>1.5731327881690111</v>
      </c>
      <c r="N151">
        <f t="shared" si="59"/>
        <v>0.9998373571683189</v>
      </c>
      <c r="O151">
        <f t="shared" si="60"/>
        <v>2.7463944186182455E-2</v>
      </c>
      <c r="P151">
        <f>M2*N151*O151</f>
        <v>2.7231975812753578E-2</v>
      </c>
      <c r="Q151">
        <f t="shared" si="61"/>
        <v>2.7467397888665271E-2</v>
      </c>
      <c r="S151">
        <f t="shared" si="62"/>
        <v>1.8034944154929792E-2</v>
      </c>
      <c r="T151">
        <f>Q151*R2*S151</f>
        <v>6.3634403015651824E-5</v>
      </c>
      <c r="U151">
        <f>D2*E2*G2*(P151+T151)</f>
        <v>1059621.4590760956</v>
      </c>
      <c r="V151">
        <f t="shared" si="63"/>
        <v>1059.6214590760956</v>
      </c>
      <c r="W151" s="3">
        <v>21</v>
      </c>
      <c r="X151">
        <f t="shared" si="64"/>
        <v>362.67</v>
      </c>
      <c r="Y151" s="6">
        <f t="shared" si="65"/>
        <v>294.3</v>
      </c>
      <c r="Z151">
        <f t="shared" si="66"/>
        <v>2.0945280629249932</v>
      </c>
      <c r="AA151" s="3">
        <v>29</v>
      </c>
      <c r="AB151">
        <f t="shared" si="67"/>
        <v>500.83</v>
      </c>
      <c r="AC151" s="6">
        <f t="shared" si="56"/>
        <v>302.3</v>
      </c>
      <c r="AD151">
        <f t="shared" si="68"/>
        <v>3.2019052325811828</v>
      </c>
      <c r="AE151" s="9">
        <v>72</v>
      </c>
      <c r="AF151">
        <f t="shared" si="69"/>
        <v>0.72</v>
      </c>
      <c r="AG151" s="9">
        <v>86</v>
      </c>
      <c r="AH151">
        <f t="shared" si="70"/>
        <v>0.86</v>
      </c>
      <c r="AI151">
        <f t="shared" si="71"/>
        <v>2.0533329507869729</v>
      </c>
      <c r="AL151">
        <f t="shared" si="72"/>
        <v>798.00034399303195</v>
      </c>
      <c r="AM151">
        <v>15.220800000000001</v>
      </c>
      <c r="AN151">
        <f t="shared" si="73"/>
        <v>1.90736759884566E-2</v>
      </c>
      <c r="AO151" s="6">
        <f t="shared" si="74"/>
        <v>7487459175.1471529</v>
      </c>
      <c r="AP151">
        <f t="shared" si="75"/>
        <v>8335811539.003027</v>
      </c>
      <c r="AQ151">
        <f t="shared" si="76"/>
        <v>7911635357.0750904</v>
      </c>
      <c r="AR151">
        <f t="shared" si="77"/>
        <v>38.790748155739166</v>
      </c>
      <c r="AS151">
        <f t="shared" si="78"/>
        <v>0.13938762292564136</v>
      </c>
      <c r="AT151">
        <f t="shared" si="79"/>
        <v>-0.32425053741558357</v>
      </c>
      <c r="AU151">
        <f t="shared" si="80"/>
        <v>-1.7532065006506816</v>
      </c>
      <c r="AX151">
        <f>AW2*AM151</f>
        <v>10.65456</v>
      </c>
      <c r="AY151">
        <f t="shared" si="81"/>
        <v>12.407766500650682</v>
      </c>
    </row>
    <row r="152" spans="5:52" x14ac:dyDescent="0.25">
      <c r="E152" t="s">
        <v>9</v>
      </c>
      <c r="F152">
        <f t="shared" si="82"/>
        <v>151</v>
      </c>
      <c r="G152">
        <f t="shared" si="57"/>
        <v>1.0329659912206</v>
      </c>
      <c r="H152">
        <f t="shared" si="83"/>
        <v>8.643088102988597E-3</v>
      </c>
      <c r="K152">
        <f t="shared" si="58"/>
        <v>1.803787004633374E-2</v>
      </c>
      <c r="L152">
        <f>ACOS(-J2*K152)</f>
        <v>1.5731327871534704</v>
      </c>
      <c r="N152">
        <f t="shared" si="59"/>
        <v>0.99983735730966927</v>
      </c>
      <c r="O152">
        <f t="shared" si="60"/>
        <v>2.7463944168457481E-2</v>
      </c>
      <c r="P152">
        <f>M2*N152*O152</f>
        <v>2.7231975799028193E-2</v>
      </c>
      <c r="Q152">
        <f t="shared" si="61"/>
        <v>2.7467397870933608E-2</v>
      </c>
      <c r="S152">
        <f t="shared" si="62"/>
        <v>1.8034936318621568E-2</v>
      </c>
      <c r="T152">
        <f>Q152*R2*S152</f>
        <v>6.363437532498334E-5</v>
      </c>
      <c r="U152">
        <f>D2*E2*G2*(P152+T152)</f>
        <v>1059621.4574683153</v>
      </c>
      <c r="V152">
        <f t="shared" si="63"/>
        <v>1059.6214574683152</v>
      </c>
      <c r="W152" s="3">
        <v>21</v>
      </c>
      <c r="X152">
        <f t="shared" si="64"/>
        <v>362.67</v>
      </c>
      <c r="Y152" s="6">
        <f t="shared" si="65"/>
        <v>294.3</v>
      </c>
      <c r="Z152">
        <f t="shared" si="66"/>
        <v>2.0945280629249932</v>
      </c>
      <c r="AA152" s="3">
        <v>31</v>
      </c>
      <c r="AB152">
        <f t="shared" si="67"/>
        <v>535.37</v>
      </c>
      <c r="AC152" s="6">
        <f t="shared" si="56"/>
        <v>304.3</v>
      </c>
      <c r="AD152">
        <f t="shared" si="68"/>
        <v>3.5479274662728466</v>
      </c>
      <c r="AE152" s="9">
        <v>60</v>
      </c>
      <c r="AF152">
        <f t="shared" si="69"/>
        <v>0.6</v>
      </c>
      <c r="AG152" s="9">
        <v>88</v>
      </c>
      <c r="AH152">
        <f t="shared" si="70"/>
        <v>0.88</v>
      </c>
      <c r="AI152">
        <f t="shared" si="71"/>
        <v>1.9859705875688509</v>
      </c>
      <c r="AL152">
        <f t="shared" si="72"/>
        <v>798.00034278221347</v>
      </c>
      <c r="AM152">
        <v>16.921800000000001</v>
      </c>
      <c r="AN152">
        <f t="shared" si="73"/>
        <v>2.120525404914296E-2</v>
      </c>
      <c r="AO152" s="6">
        <f t="shared" si="74"/>
        <v>7487459175.1471529</v>
      </c>
      <c r="AP152">
        <f t="shared" si="75"/>
        <v>8558711713.0389957</v>
      </c>
      <c r="AQ152">
        <f t="shared" si="76"/>
        <v>8023085444.0930748</v>
      </c>
      <c r="AR152">
        <f t="shared" si="77"/>
        <v>39.337187932388346</v>
      </c>
      <c r="AS152">
        <f t="shared" si="78"/>
        <v>0.14270574383335566</v>
      </c>
      <c r="AT152">
        <f t="shared" si="79"/>
        <v>-0.32137290703365695</v>
      </c>
      <c r="AU152">
        <f t="shared" si="80"/>
        <v>-1.8040726620433964</v>
      </c>
      <c r="AX152">
        <f>AW2*AM152</f>
        <v>11.84526</v>
      </c>
      <c r="AY152">
        <f t="shared" si="81"/>
        <v>13.649332662043395</v>
      </c>
      <c r="AZ152">
        <f>SUM(AY122:AY152)/31</f>
        <v>13.394727406863371</v>
      </c>
    </row>
    <row r="153" spans="5:52" x14ac:dyDescent="0.25">
      <c r="F153">
        <f t="shared" si="82"/>
        <v>152</v>
      </c>
      <c r="G153">
        <f t="shared" si="57"/>
        <v>1.0329655393603163</v>
      </c>
      <c r="H153">
        <f t="shared" si="83"/>
        <v>8.766041019695572E-3</v>
      </c>
      <c r="K153">
        <f t="shared" si="58"/>
        <v>1.8037862154142738E-2</v>
      </c>
      <c r="L153">
        <f>ACOS(-J2*K153)</f>
        <v>1.5731327861311863</v>
      </c>
      <c r="N153">
        <f t="shared" si="59"/>
        <v>0.99983735745195812</v>
      </c>
      <c r="O153">
        <f t="shared" si="60"/>
        <v>2.7463944150614816E-2</v>
      </c>
      <c r="P153">
        <f>M2*N153*O153</f>
        <v>2.7231975785211669E-2</v>
      </c>
      <c r="Q153">
        <f t="shared" si="61"/>
        <v>2.7467397853084208E-2</v>
      </c>
      <c r="S153">
        <f t="shared" si="62"/>
        <v>1.8034928430280758E-2</v>
      </c>
      <c r="T153">
        <f>Q153*R2*S153</f>
        <v>6.3634347450450621E-5</v>
      </c>
      <c r="U153">
        <f>D2*E2*G2*(P153+T153)</f>
        <v>1059621.4558498596</v>
      </c>
      <c r="V153">
        <f t="shared" si="63"/>
        <v>1059.6214558498596</v>
      </c>
      <c r="W153" s="2">
        <v>22.1</v>
      </c>
      <c r="X153">
        <f t="shared" si="64"/>
        <v>381.66700000000003</v>
      </c>
      <c r="Y153" s="6">
        <f t="shared" si="65"/>
        <v>295.40000000000003</v>
      </c>
      <c r="Z153">
        <f t="shared" si="66"/>
        <v>2.223425053404688</v>
      </c>
      <c r="AA153" s="2">
        <v>32.5</v>
      </c>
      <c r="AB153">
        <f t="shared" si="67"/>
        <v>561.27499999999998</v>
      </c>
      <c r="AC153" s="6">
        <f t="shared" si="56"/>
        <v>305.8</v>
      </c>
      <c r="AD153">
        <f t="shared" si="68"/>
        <v>3.828396124508755</v>
      </c>
      <c r="AE153" s="8">
        <v>50</v>
      </c>
      <c r="AF153">
        <f t="shared" si="69"/>
        <v>0.5</v>
      </c>
      <c r="AG153" s="9">
        <v>86</v>
      </c>
      <c r="AH153">
        <f t="shared" si="70"/>
        <v>0.86</v>
      </c>
      <c r="AI153">
        <f t="shared" si="71"/>
        <v>1.9131718040912045</v>
      </c>
      <c r="AL153">
        <f t="shared" si="72"/>
        <v>798.00034156335539</v>
      </c>
      <c r="AM153">
        <v>16.610996298918213</v>
      </c>
      <c r="AN153">
        <f t="shared" si="73"/>
        <v>2.0815775926080127E-2</v>
      </c>
      <c r="AO153" s="6">
        <f t="shared" si="74"/>
        <v>7600085213.0842552</v>
      </c>
      <c r="AP153">
        <f t="shared" si="75"/>
        <v>8728797836.0748711</v>
      </c>
      <c r="AQ153">
        <f t="shared" si="76"/>
        <v>8164441524.5795631</v>
      </c>
      <c r="AR153">
        <f t="shared" si="77"/>
        <v>40.030256795013599</v>
      </c>
      <c r="AS153">
        <f t="shared" si="78"/>
        <v>0.14635556460309115</v>
      </c>
      <c r="AT153">
        <f t="shared" si="79"/>
        <v>-0.3218987024997918</v>
      </c>
      <c r="AU153">
        <f t="shared" si="80"/>
        <v>-1.8858921020058614</v>
      </c>
      <c r="AX153">
        <f>AW2*AM153</f>
        <v>11.627697409242748</v>
      </c>
      <c r="AY153">
        <f t="shared" si="81"/>
        <v>13.513589511248609</v>
      </c>
    </row>
    <row r="154" spans="5:52" x14ac:dyDescent="0.25">
      <c r="F154">
        <f t="shared" si="82"/>
        <v>153</v>
      </c>
      <c r="G154">
        <f t="shared" si="57"/>
        <v>1.0329650845195406</v>
      </c>
      <c r="H154">
        <f t="shared" si="83"/>
        <v>8.8889931438440768E-3</v>
      </c>
      <c r="K154">
        <f t="shared" si="58"/>
        <v>1.8037854209894465E-2</v>
      </c>
      <c r="L154">
        <f>ACOS(-J2*K154)</f>
        <v>1.5731327851021595</v>
      </c>
      <c r="N154">
        <f t="shared" si="59"/>
        <v>0.99983735759518544</v>
      </c>
      <c r="O154">
        <f t="shared" si="60"/>
        <v>2.7463944132654454E-2</v>
      </c>
      <c r="P154">
        <f>M2*N154*O154</f>
        <v>2.7231975771304005E-2</v>
      </c>
      <c r="Q154">
        <f t="shared" si="61"/>
        <v>2.746739783511707E-2</v>
      </c>
      <c r="S154">
        <f t="shared" si="62"/>
        <v>1.8034920489908075E-2</v>
      </c>
      <c r="T154">
        <f>Q154*R2*S154</f>
        <v>6.3634319392056186E-5</v>
      </c>
      <c r="U154">
        <f>D2*E2*G2*(P154+T154)</f>
        <v>1059621.4542207283</v>
      </c>
      <c r="V154">
        <f t="shared" si="63"/>
        <v>1059.6214542207283</v>
      </c>
      <c r="W154" s="2">
        <v>21.5</v>
      </c>
      <c r="X154">
        <f t="shared" si="64"/>
        <v>371.30500000000001</v>
      </c>
      <c r="Y154" s="6">
        <f t="shared" si="65"/>
        <v>294.8</v>
      </c>
      <c r="Z154">
        <f t="shared" si="66"/>
        <v>2.1522831732713339</v>
      </c>
      <c r="AA154" s="2">
        <v>30.5</v>
      </c>
      <c r="AB154">
        <f t="shared" si="67"/>
        <v>526.73500000000001</v>
      </c>
      <c r="AC154" s="6">
        <f t="shared" si="56"/>
        <v>303.8</v>
      </c>
      <c r="AD154">
        <f t="shared" si="68"/>
        <v>3.4585031764857836</v>
      </c>
      <c r="AE154" s="8">
        <v>61</v>
      </c>
      <c r="AF154">
        <f t="shared" si="69"/>
        <v>0.61</v>
      </c>
      <c r="AG154" s="9">
        <v>87</v>
      </c>
      <c r="AH154">
        <f t="shared" si="70"/>
        <v>0.87</v>
      </c>
      <c r="AI154">
        <f t="shared" si="71"/>
        <v>1.9910866492011943</v>
      </c>
      <c r="AL154">
        <f t="shared" si="72"/>
        <v>798.0003403364575</v>
      </c>
      <c r="AM154">
        <v>12.5946</v>
      </c>
      <c r="AN154">
        <f t="shared" si="73"/>
        <v>1.5782700035804235E-2</v>
      </c>
      <c r="AO154" s="6">
        <f t="shared" si="74"/>
        <v>7538496509.1746454</v>
      </c>
      <c r="AP154">
        <f t="shared" si="75"/>
        <v>8502572636.9173031</v>
      </c>
      <c r="AQ154">
        <f t="shared" si="76"/>
        <v>8020534573.0459747</v>
      </c>
      <c r="AR154">
        <f t="shared" si="77"/>
        <v>39.324681011644415</v>
      </c>
      <c r="AS154">
        <f t="shared" si="78"/>
        <v>0.14245178228001296</v>
      </c>
      <c r="AT154">
        <f t="shared" si="79"/>
        <v>-0.32869335495166424</v>
      </c>
      <c r="AU154">
        <f t="shared" si="80"/>
        <v>-1.8412977393716727</v>
      </c>
      <c r="AX154">
        <f>AW2*AM154</f>
        <v>8.8162199999999995</v>
      </c>
      <c r="AY154">
        <f t="shared" si="81"/>
        <v>10.657517739371672</v>
      </c>
    </row>
    <row r="155" spans="5:52" x14ac:dyDescent="0.25">
      <c r="F155">
        <f t="shared" si="82"/>
        <v>154</v>
      </c>
      <c r="G155">
        <f t="shared" si="57"/>
        <v>1.0329646266983137</v>
      </c>
      <c r="H155">
        <f t="shared" si="83"/>
        <v>9.0119444643177241E-3</v>
      </c>
      <c r="K155">
        <f t="shared" si="58"/>
        <v>1.8037846213589639E-2</v>
      </c>
      <c r="L155">
        <f>ACOS(-J2*K155)</f>
        <v>1.5731327840663896</v>
      </c>
      <c r="N155">
        <f t="shared" si="59"/>
        <v>0.99983735773935123</v>
      </c>
      <c r="O155">
        <f t="shared" si="60"/>
        <v>2.7463944114576404E-2</v>
      </c>
      <c r="P155">
        <f>M2*N155*O155</f>
        <v>2.7231975757305203E-2</v>
      </c>
      <c r="Q155">
        <f t="shared" si="61"/>
        <v>2.7467397817032196E-2</v>
      </c>
      <c r="S155">
        <f t="shared" si="62"/>
        <v>1.8034912497504225E-2</v>
      </c>
      <c r="T155">
        <f>Q155*R2*S155</f>
        <v>6.3634291149802531E-5</v>
      </c>
      <c r="U155">
        <f>D2*E2*G2*(P155+T155)</f>
        <v>1059621.4525809214</v>
      </c>
      <c r="V155">
        <f t="shared" si="63"/>
        <v>1059.6214525809214</v>
      </c>
      <c r="W155" s="2">
        <v>23.2</v>
      </c>
      <c r="X155">
        <f t="shared" si="64"/>
        <v>400.66399999999999</v>
      </c>
      <c r="Y155" s="6">
        <f t="shared" si="65"/>
        <v>296.5</v>
      </c>
      <c r="Z155">
        <f t="shared" si="66"/>
        <v>2.3592087027791888</v>
      </c>
      <c r="AA155" s="2">
        <v>30.5</v>
      </c>
      <c r="AB155">
        <f t="shared" si="67"/>
        <v>526.73500000000001</v>
      </c>
      <c r="AC155" s="6">
        <f t="shared" si="56"/>
        <v>303.8</v>
      </c>
      <c r="AD155">
        <f t="shared" si="68"/>
        <v>3.4585031764857836</v>
      </c>
      <c r="AE155" s="8">
        <v>66</v>
      </c>
      <c r="AF155">
        <f t="shared" si="69"/>
        <v>0.66</v>
      </c>
      <c r="AG155" s="9">
        <v>88</v>
      </c>
      <c r="AH155">
        <f t="shared" si="70"/>
        <v>0.88</v>
      </c>
      <c r="AI155">
        <f t="shared" si="71"/>
        <v>2.1793578774631515</v>
      </c>
      <c r="AL155">
        <f t="shared" si="72"/>
        <v>798.0003391015199</v>
      </c>
      <c r="AM155">
        <v>14.6502</v>
      </c>
      <c r="AN155">
        <f t="shared" si="73"/>
        <v>1.8358638815235181E-2</v>
      </c>
      <c r="AO155" s="6">
        <f t="shared" si="74"/>
        <v>7713977085.2991018</v>
      </c>
      <c r="AP155">
        <f t="shared" si="75"/>
        <v>8502572636.9173031</v>
      </c>
      <c r="AQ155">
        <f t="shared" si="76"/>
        <v>8108274861.108202</v>
      </c>
      <c r="AR155">
        <f t="shared" si="77"/>
        <v>39.754871644013512</v>
      </c>
      <c r="AS155">
        <f t="shared" si="78"/>
        <v>0.13332292241693136</v>
      </c>
      <c r="AT155">
        <f t="shared" si="79"/>
        <v>-0.32521583759943246</v>
      </c>
      <c r="AU155">
        <f t="shared" si="80"/>
        <v>-1.7237205822071942</v>
      </c>
      <c r="AX155">
        <f>AW2*AM155</f>
        <v>10.255139999999999</v>
      </c>
      <c r="AY155">
        <f t="shared" si="81"/>
        <v>11.978860582207194</v>
      </c>
    </row>
    <row r="156" spans="5:52" x14ac:dyDescent="0.25">
      <c r="F156">
        <f t="shared" si="82"/>
        <v>155</v>
      </c>
      <c r="G156">
        <f t="shared" si="57"/>
        <v>1.0329641658966771</v>
      </c>
      <c r="H156">
        <f t="shared" si="83"/>
        <v>9.1348949700001854E-3</v>
      </c>
      <c r="K156">
        <f t="shared" si="58"/>
        <v>1.8037838165228984E-2</v>
      </c>
      <c r="L156">
        <f>ACOS(-J2*K156)</f>
        <v>1.5731327830238768</v>
      </c>
      <c r="N156">
        <f t="shared" si="59"/>
        <v>0.99983735788445549</v>
      </c>
      <c r="O156">
        <f t="shared" si="60"/>
        <v>2.7463944096380671E-2</v>
      </c>
      <c r="P156">
        <f>M2*N156*O156</f>
        <v>2.7231975743215276E-2</v>
      </c>
      <c r="Q156">
        <f t="shared" si="61"/>
        <v>2.7467397798829597E-2</v>
      </c>
      <c r="S156">
        <f t="shared" si="62"/>
        <v>1.803490445306994E-2</v>
      </c>
      <c r="T156">
        <f>Q156*R2*S156</f>
        <v>6.3634262723692242E-5</v>
      </c>
      <c r="U156">
        <f>D2*E2*G2*(P156+T156)</f>
        <v>1059621.4509304396</v>
      </c>
      <c r="V156">
        <f t="shared" si="63"/>
        <v>1059.6214509304396</v>
      </c>
      <c r="W156" s="2">
        <v>27</v>
      </c>
      <c r="X156">
        <f t="shared" si="64"/>
        <v>466.28999999999996</v>
      </c>
      <c r="Y156" s="6">
        <f t="shared" si="65"/>
        <v>300.3</v>
      </c>
      <c r="Z156">
        <f t="shared" si="66"/>
        <v>2.8856828078154693</v>
      </c>
      <c r="AA156" s="2">
        <v>34</v>
      </c>
      <c r="AB156">
        <f t="shared" si="67"/>
        <v>587.17999999999995</v>
      </c>
      <c r="AC156" s="6">
        <f t="shared" si="56"/>
        <v>307.3</v>
      </c>
      <c r="AD156">
        <f t="shared" si="68"/>
        <v>4.1279690380750855</v>
      </c>
      <c r="AE156" s="8">
        <v>81</v>
      </c>
      <c r="AF156">
        <f t="shared" si="69"/>
        <v>0.81</v>
      </c>
      <c r="AG156" s="9">
        <v>88</v>
      </c>
      <c r="AH156">
        <f t="shared" si="70"/>
        <v>0.88</v>
      </c>
      <c r="AI156">
        <f t="shared" si="71"/>
        <v>2.9415278958592159</v>
      </c>
      <c r="AL156">
        <f t="shared" si="72"/>
        <v>798.00033785854282</v>
      </c>
      <c r="AM156">
        <v>15.857742857142856</v>
      </c>
      <c r="AN156">
        <f t="shared" si="73"/>
        <v>1.9871849803594785E-2</v>
      </c>
      <c r="AO156" s="6">
        <f t="shared" si="74"/>
        <v>8117293828.9158564</v>
      </c>
      <c r="AP156">
        <f t="shared" si="75"/>
        <v>8901406526.1969452</v>
      </c>
      <c r="AQ156">
        <f t="shared" si="76"/>
        <v>8509350177.5564003</v>
      </c>
      <c r="AR156">
        <f t="shared" si="77"/>
        <v>41.721343920559029</v>
      </c>
      <c r="AS156">
        <f t="shared" si="78"/>
        <v>9.9887637221985959E-2</v>
      </c>
      <c r="AT156">
        <f t="shared" si="79"/>
        <v>-0.32317300276514704</v>
      </c>
      <c r="AU156">
        <f t="shared" si="80"/>
        <v>-1.3468061882642262</v>
      </c>
      <c r="AX156">
        <f>AW2*AM156</f>
        <v>11.100419999999998</v>
      </c>
      <c r="AY156">
        <f t="shared" si="81"/>
        <v>12.447226188264224</v>
      </c>
    </row>
    <row r="157" spans="5:52" x14ac:dyDescent="0.25">
      <c r="F157">
        <f t="shared" si="82"/>
        <v>156</v>
      </c>
      <c r="G157">
        <f t="shared" si="57"/>
        <v>1.0329637021146723</v>
      </c>
      <c r="H157">
        <f t="shared" si="83"/>
        <v>9.2578446497752279E-3</v>
      </c>
      <c r="K157">
        <f t="shared" si="58"/>
        <v>1.8037830064813225E-2</v>
      </c>
      <c r="L157">
        <f>ACOS(-J2*K157)</f>
        <v>1.5731327819746213</v>
      </c>
      <c r="N157">
        <f t="shared" si="59"/>
        <v>0.99983735803049811</v>
      </c>
      <c r="O157">
        <f t="shared" si="60"/>
        <v>2.7463944078067241E-2</v>
      </c>
      <c r="P157">
        <f>M2*N157*O157</f>
        <v>2.72319757290342E-2</v>
      </c>
      <c r="Q157">
        <f t="shared" si="61"/>
        <v>2.7467397780509259E-2</v>
      </c>
      <c r="S157">
        <f t="shared" si="62"/>
        <v>1.8034896356605944E-2</v>
      </c>
      <c r="T157">
        <f>Q157*R2*S157</f>
        <v>6.3634234113727883E-5</v>
      </c>
      <c r="U157">
        <f>D2*E2*G2*(P157+T157)</f>
        <v>1059621.4492692822</v>
      </c>
      <c r="V157">
        <f t="shared" si="63"/>
        <v>1059.6214492692823</v>
      </c>
      <c r="W157" s="2">
        <v>22</v>
      </c>
      <c r="X157">
        <f t="shared" si="64"/>
        <v>379.94</v>
      </c>
      <c r="Y157" s="6">
        <f t="shared" si="65"/>
        <v>295.3</v>
      </c>
      <c r="Z157">
        <f t="shared" si="66"/>
        <v>2.2114271288940266</v>
      </c>
      <c r="AA157" s="2">
        <v>31.5</v>
      </c>
      <c r="AB157">
        <f t="shared" si="67"/>
        <v>544.005</v>
      </c>
      <c r="AC157" s="6">
        <f t="shared" si="56"/>
        <v>304.8</v>
      </c>
      <c r="AD157">
        <f t="shared" si="68"/>
        <v>3.6393591244975094</v>
      </c>
      <c r="AE157" s="8">
        <v>54</v>
      </c>
      <c r="AF157">
        <f t="shared" si="69"/>
        <v>0.54</v>
      </c>
      <c r="AG157" s="9">
        <v>86</v>
      </c>
      <c r="AH157">
        <f t="shared" si="70"/>
        <v>0.86</v>
      </c>
      <c r="AI157">
        <f t="shared" si="71"/>
        <v>1.9335406290387591</v>
      </c>
      <c r="AL157">
        <f t="shared" si="72"/>
        <v>798.00033660752615</v>
      </c>
      <c r="AM157">
        <v>16.221599999999999</v>
      </c>
      <c r="AN157">
        <f t="shared" si="73"/>
        <v>2.032781097431809E-2</v>
      </c>
      <c r="AO157" s="6">
        <f t="shared" si="74"/>
        <v>7589794316.8739386</v>
      </c>
      <c r="AP157">
        <f t="shared" si="75"/>
        <v>8615128329.202486</v>
      </c>
      <c r="AQ157">
        <f t="shared" si="76"/>
        <v>8102461323.0382118</v>
      </c>
      <c r="AR157">
        <f t="shared" si="77"/>
        <v>39.726367866856357</v>
      </c>
      <c r="AS157">
        <f t="shared" si="78"/>
        <v>0.14532746385491438</v>
      </c>
      <c r="AT157">
        <f t="shared" si="79"/>
        <v>-0.32255745518467055</v>
      </c>
      <c r="AU157">
        <f t="shared" si="80"/>
        <v>-1.8622313714809768</v>
      </c>
      <c r="AX157">
        <f>AW2*AM157</f>
        <v>11.355119999999998</v>
      </c>
      <c r="AY157">
        <f t="shared" si="81"/>
        <v>13.217351371480975</v>
      </c>
    </row>
    <row r="158" spans="5:52" x14ac:dyDescent="0.25">
      <c r="F158">
        <f t="shared" si="82"/>
        <v>157</v>
      </c>
      <c r="G158">
        <f t="shared" si="57"/>
        <v>1.0329632353523412</v>
      </c>
      <c r="H158">
        <f t="shared" si="83"/>
        <v>9.3807934925266741E-3</v>
      </c>
      <c r="K158">
        <f t="shared" si="58"/>
        <v>1.8037821912343099E-2</v>
      </c>
      <c r="L158">
        <f>ACOS(-J2*K158)</f>
        <v>1.5731327809186231</v>
      </c>
      <c r="N158">
        <f t="shared" si="59"/>
        <v>0.99983735817747921</v>
      </c>
      <c r="O158">
        <f t="shared" si="60"/>
        <v>2.7463944059636137E-2</v>
      </c>
      <c r="P158">
        <f>M2*N158*O158</f>
        <v>2.7231975714762009E-2</v>
      </c>
      <c r="Q158">
        <f t="shared" si="61"/>
        <v>2.7467397762071199E-2</v>
      </c>
      <c r="S158">
        <f t="shared" si="62"/>
        <v>1.803488820811297E-2</v>
      </c>
      <c r="T158">
        <f>Q158*R2*S158</f>
        <v>6.3634205319912054E-5</v>
      </c>
      <c r="U158">
        <f>D2*E2*G2*(P158+T158)</f>
        <v>1059621.4475974506</v>
      </c>
      <c r="V158">
        <f t="shared" si="63"/>
        <v>1059.6214475974505</v>
      </c>
      <c r="W158" s="2">
        <v>23.5</v>
      </c>
      <c r="X158">
        <f t="shared" si="64"/>
        <v>405.84499999999997</v>
      </c>
      <c r="Y158" s="6">
        <f t="shared" si="65"/>
        <v>296.8</v>
      </c>
      <c r="Z158">
        <f t="shared" si="66"/>
        <v>2.3974761634350776</v>
      </c>
      <c r="AA158" s="2">
        <v>31</v>
      </c>
      <c r="AB158">
        <f t="shared" si="67"/>
        <v>535.37</v>
      </c>
      <c r="AC158" s="6">
        <f t="shared" si="56"/>
        <v>304.3</v>
      </c>
      <c r="AD158">
        <f t="shared" si="68"/>
        <v>3.5479274662728466</v>
      </c>
      <c r="AE158" s="8">
        <v>57</v>
      </c>
      <c r="AF158">
        <f t="shared" si="69"/>
        <v>0.56999999999999995</v>
      </c>
      <c r="AG158" s="9">
        <v>88</v>
      </c>
      <c r="AH158">
        <f t="shared" si="70"/>
        <v>0.88</v>
      </c>
      <c r="AI158">
        <f t="shared" si="71"/>
        <v>2.0660488397991954</v>
      </c>
      <c r="AL158">
        <f t="shared" si="72"/>
        <v>798.00033534847057</v>
      </c>
      <c r="AM158">
        <v>11.122199999999999</v>
      </c>
      <c r="AN158">
        <f t="shared" si="73"/>
        <v>1.3937588127883632E-2</v>
      </c>
      <c r="AO158" s="6">
        <f t="shared" si="74"/>
        <v>7745259436.8026133</v>
      </c>
      <c r="AP158">
        <f t="shared" si="75"/>
        <v>8558711713.0389957</v>
      </c>
      <c r="AQ158">
        <f t="shared" si="76"/>
        <v>8151985574.920805</v>
      </c>
      <c r="AR158">
        <f t="shared" si="77"/>
        <v>39.969185273836707</v>
      </c>
      <c r="AS158">
        <f t="shared" si="78"/>
        <v>0.13876740507545943</v>
      </c>
      <c r="AT158">
        <f t="shared" si="79"/>
        <v>-0.33118425602735707</v>
      </c>
      <c r="AU158">
        <f t="shared" si="80"/>
        <v>-1.8368870221935207</v>
      </c>
      <c r="AX158">
        <f>AW2*AM158</f>
        <v>7.7855399999999992</v>
      </c>
      <c r="AY158">
        <f t="shared" si="81"/>
        <v>9.62242702219352</v>
      </c>
    </row>
    <row r="159" spans="5:52" x14ac:dyDescent="0.25">
      <c r="F159">
        <f t="shared" si="82"/>
        <v>158</v>
      </c>
      <c r="G159">
        <f t="shared" si="57"/>
        <v>1.0329627656097264</v>
      </c>
      <c r="H159">
        <f t="shared" si="83"/>
        <v>9.5037414871384247E-3</v>
      </c>
      <c r="K159">
        <f t="shared" si="58"/>
        <v>1.8037813707819338E-2</v>
      </c>
      <c r="L159">
        <f>ACOS(-J2*K159)</f>
        <v>1.5731327798558823</v>
      </c>
      <c r="N159">
        <f t="shared" si="59"/>
        <v>0.99983735832539877</v>
      </c>
      <c r="O159">
        <f t="shared" si="60"/>
        <v>2.7463944041087339E-2</v>
      </c>
      <c r="P159">
        <f>M2*N159*O159</f>
        <v>2.7231975700398679E-2</v>
      </c>
      <c r="Q159">
        <f t="shared" si="61"/>
        <v>2.7467397743515403E-2</v>
      </c>
      <c r="S159">
        <f t="shared" si="62"/>
        <v>1.8034880007591753E-2</v>
      </c>
      <c r="T159">
        <f>Q159*R2*S159</f>
        <v>6.3634176342247317E-5</v>
      </c>
      <c r="U159">
        <f>D2*E2*G2*(P159+T159)</f>
        <v>1059621.4459149437</v>
      </c>
      <c r="V159">
        <f t="shared" si="63"/>
        <v>1059.6214459149437</v>
      </c>
      <c r="W159" s="2">
        <v>22</v>
      </c>
      <c r="X159">
        <f t="shared" si="64"/>
        <v>379.94</v>
      </c>
      <c r="Y159" s="6">
        <f t="shared" si="65"/>
        <v>295.3</v>
      </c>
      <c r="Z159">
        <f t="shared" si="66"/>
        <v>2.2114271288940266</v>
      </c>
      <c r="AA159" s="2">
        <v>30.5</v>
      </c>
      <c r="AB159">
        <f t="shared" si="67"/>
        <v>526.73500000000001</v>
      </c>
      <c r="AC159" s="6">
        <f t="shared" si="56"/>
        <v>303.8</v>
      </c>
      <c r="AD159">
        <f t="shared" si="68"/>
        <v>3.4585031764857836</v>
      </c>
      <c r="AE159" s="8">
        <v>54</v>
      </c>
      <c r="AF159">
        <f t="shared" si="69"/>
        <v>0.54</v>
      </c>
      <c r="AG159" s="8">
        <v>86</v>
      </c>
      <c r="AH159">
        <f t="shared" si="70"/>
        <v>0.86</v>
      </c>
      <c r="AI159">
        <f t="shared" si="71"/>
        <v>1.884709523075593</v>
      </c>
      <c r="AL159">
        <f t="shared" si="72"/>
        <v>798.00033408137563</v>
      </c>
      <c r="AM159">
        <v>18.183599999999998</v>
      </c>
      <c r="AN159">
        <f t="shared" si="73"/>
        <v>2.2786456625901282E-2</v>
      </c>
      <c r="AO159" s="6">
        <f t="shared" si="74"/>
        <v>7589794316.8739386</v>
      </c>
      <c r="AP159">
        <f t="shared" si="75"/>
        <v>8502572636.9173031</v>
      </c>
      <c r="AQ159">
        <f t="shared" si="76"/>
        <v>8046183476.8956203</v>
      </c>
      <c r="AR159">
        <f t="shared" si="77"/>
        <v>39.450437587219227</v>
      </c>
      <c r="AS159">
        <f t="shared" si="78"/>
        <v>0.14780138748606531</v>
      </c>
      <c r="AT159">
        <f t="shared" si="79"/>
        <v>-0.31923828355503325</v>
      </c>
      <c r="AU159">
        <f t="shared" si="80"/>
        <v>-1.861423973292333</v>
      </c>
      <c r="AX159">
        <f>AW2*AM159</f>
        <v>12.728519999999998</v>
      </c>
      <c r="AY159">
        <f t="shared" si="81"/>
        <v>14.58994397329233</v>
      </c>
    </row>
    <row r="160" spans="5:52" x14ac:dyDescent="0.25">
      <c r="F160">
        <f t="shared" si="82"/>
        <v>159</v>
      </c>
      <c r="G160">
        <f t="shared" si="57"/>
        <v>1.03296229288687</v>
      </c>
      <c r="H160">
        <f t="shared" si="83"/>
        <v>9.6266886224944687E-3</v>
      </c>
      <c r="K160">
        <f t="shared" si="58"/>
        <v>1.8037805451242686E-2</v>
      </c>
      <c r="L160">
        <f>ACOS(-J2*K160)</f>
        <v>1.5731327787863991</v>
      </c>
      <c r="N160">
        <f t="shared" si="59"/>
        <v>0.99983735847425659</v>
      </c>
      <c r="O160">
        <f t="shared" si="60"/>
        <v>2.7463944022420871E-2</v>
      </c>
      <c r="P160">
        <f>M2*N160*O160</f>
        <v>2.723197568594422E-2</v>
      </c>
      <c r="Q160">
        <f t="shared" si="61"/>
        <v>2.7467397724841889E-2</v>
      </c>
      <c r="S160">
        <f t="shared" si="62"/>
        <v>1.8034871755043036E-2</v>
      </c>
      <c r="T160">
        <f>Q160*R2*S160</f>
        <v>6.3634147180736343E-5</v>
      </c>
      <c r="U160">
        <f>D2*E2*G2*(P160+T160)</f>
        <v>1059621.4442217625</v>
      </c>
      <c r="V160">
        <f t="shared" si="63"/>
        <v>1059.6214442217624</v>
      </c>
      <c r="W160" s="2">
        <v>22.5</v>
      </c>
      <c r="X160">
        <f t="shared" si="64"/>
        <v>388.57499999999999</v>
      </c>
      <c r="Y160" s="6">
        <f t="shared" si="65"/>
        <v>295.8</v>
      </c>
      <c r="Z160">
        <f t="shared" si="66"/>
        <v>2.2719881109601614</v>
      </c>
      <c r="AA160" s="2">
        <v>32.5</v>
      </c>
      <c r="AB160">
        <f t="shared" si="67"/>
        <v>561.27499999999998</v>
      </c>
      <c r="AC160" s="6">
        <f t="shared" si="56"/>
        <v>305.8</v>
      </c>
      <c r="AD160">
        <f t="shared" si="68"/>
        <v>3.828396124508755</v>
      </c>
      <c r="AE160" s="8">
        <v>55</v>
      </c>
      <c r="AF160">
        <f t="shared" si="69"/>
        <v>0.55000000000000004</v>
      </c>
      <c r="AG160" s="8">
        <v>87</v>
      </c>
      <c r="AH160">
        <f t="shared" si="70"/>
        <v>0.87</v>
      </c>
      <c r="AI160">
        <f t="shared" si="71"/>
        <v>2.0411237625075778</v>
      </c>
      <c r="AL160">
        <f t="shared" si="72"/>
        <v>798.00033280624177</v>
      </c>
      <c r="AM160">
        <v>16.180199999999999</v>
      </c>
      <c r="AN160">
        <f t="shared" si="73"/>
        <v>2.0275931393538189E-2</v>
      </c>
      <c r="AO160" s="6">
        <f t="shared" si="74"/>
        <v>7641353482.9750309</v>
      </c>
      <c r="AP160">
        <f t="shared" si="75"/>
        <v>8728797836.0748711</v>
      </c>
      <c r="AQ160">
        <f t="shared" si="76"/>
        <v>8185075659.524951</v>
      </c>
      <c r="AR160">
        <f t="shared" si="77"/>
        <v>40.131425958650837</v>
      </c>
      <c r="AS160">
        <f t="shared" si="78"/>
        <v>0.13998493620442357</v>
      </c>
      <c r="AT160">
        <f t="shared" si="79"/>
        <v>-0.32262749261872342</v>
      </c>
      <c r="AU160">
        <f t="shared" si="80"/>
        <v>-1.8124551480021909</v>
      </c>
      <c r="AX160">
        <f>AW2*AM160</f>
        <v>11.326139999999999</v>
      </c>
      <c r="AY160">
        <f t="shared" si="81"/>
        <v>13.138595148002189</v>
      </c>
    </row>
    <row r="161" spans="6:51" x14ac:dyDescent="0.25">
      <c r="F161">
        <f t="shared" si="82"/>
        <v>160</v>
      </c>
      <c r="G161">
        <f t="shared" si="57"/>
        <v>1.0329618171838151</v>
      </c>
      <c r="H161">
        <f t="shared" si="83"/>
        <v>9.7496348874788596E-3</v>
      </c>
      <c r="K161">
        <f t="shared" si="58"/>
        <v>1.8037797142613894E-2</v>
      </c>
      <c r="L161">
        <f>ACOS(-J2*K161)</f>
        <v>1.5731327777101736</v>
      </c>
      <c r="N161">
        <f t="shared" si="59"/>
        <v>0.99983735862405287</v>
      </c>
      <c r="O161">
        <f t="shared" si="60"/>
        <v>2.7463944003636716E-2</v>
      </c>
      <c r="P161">
        <f>M2*N161*O161</f>
        <v>2.7231975671398637E-2</v>
      </c>
      <c r="Q161">
        <f t="shared" si="61"/>
        <v>2.7467397706050646E-2</v>
      </c>
      <c r="S161">
        <f t="shared" si="62"/>
        <v>1.8034863450467568E-2</v>
      </c>
      <c r="T161">
        <f>Q161*R2*S161</f>
        <v>6.3634117835381746E-5</v>
      </c>
      <c r="U161">
        <f>D2*E2*G2*(P161+T161)</f>
        <v>1059621.4425179069</v>
      </c>
      <c r="V161">
        <f t="shared" si="63"/>
        <v>1059.6214425179069</v>
      </c>
      <c r="W161" s="2">
        <v>24</v>
      </c>
      <c r="X161">
        <f t="shared" si="64"/>
        <v>414.48</v>
      </c>
      <c r="Y161" s="6">
        <f t="shared" si="65"/>
        <v>297.3</v>
      </c>
      <c r="Z161">
        <f t="shared" si="66"/>
        <v>2.4624618961402045</v>
      </c>
      <c r="AA161" s="2">
        <v>33</v>
      </c>
      <c r="AB161">
        <f t="shared" si="67"/>
        <v>569.91</v>
      </c>
      <c r="AC161" s="6">
        <f t="shared" si="56"/>
        <v>306.3</v>
      </c>
      <c r="AD161">
        <f t="shared" si="68"/>
        <v>3.9260786579739286</v>
      </c>
      <c r="AE161" s="8">
        <v>57</v>
      </c>
      <c r="AF161">
        <f t="shared" si="69"/>
        <v>0.56999999999999995</v>
      </c>
      <c r="AG161" s="8">
        <v>88</v>
      </c>
      <c r="AH161">
        <f t="shared" si="70"/>
        <v>0.88</v>
      </c>
      <c r="AI161">
        <f t="shared" si="71"/>
        <v>2.2024156518242597</v>
      </c>
      <c r="AL161">
        <f t="shared" si="72"/>
        <v>798.00033152306912</v>
      </c>
      <c r="AM161">
        <v>16.070399999999999</v>
      </c>
      <c r="AN161">
        <f t="shared" si="73"/>
        <v>2.0138337498341534E-2</v>
      </c>
      <c r="AO161" s="6">
        <f t="shared" si="74"/>
        <v>7797608001.4891062</v>
      </c>
      <c r="AP161">
        <f t="shared" si="75"/>
        <v>8786052557.743763</v>
      </c>
      <c r="AQ161">
        <f t="shared" si="76"/>
        <v>8291830279.6164341</v>
      </c>
      <c r="AR161">
        <f t="shared" si="77"/>
        <v>40.654843860959375</v>
      </c>
      <c r="AS161">
        <f t="shared" si="78"/>
        <v>0.13223246939005245</v>
      </c>
      <c r="AT161">
        <f t="shared" si="79"/>
        <v>-0.32281324437723891</v>
      </c>
      <c r="AU161">
        <f t="shared" si="80"/>
        <v>-1.7354086202788648</v>
      </c>
      <c r="AX161">
        <f>AW2*AM161</f>
        <v>11.249279999999999</v>
      </c>
      <c r="AY161">
        <f t="shared" si="81"/>
        <v>12.984688620278863</v>
      </c>
    </row>
    <row r="162" spans="6:51" x14ac:dyDescent="0.25">
      <c r="F162">
        <f t="shared" si="82"/>
        <v>161</v>
      </c>
      <c r="G162">
        <f t="shared" si="57"/>
        <v>1.0329613385006042</v>
      </c>
      <c r="H162">
        <f t="shared" si="83"/>
        <v>9.8725802709757424E-3</v>
      </c>
      <c r="K162">
        <f t="shared" si="58"/>
        <v>1.8037788781933711E-2</v>
      </c>
      <c r="L162">
        <f>ACOS(-J2*K162)</f>
        <v>1.5731327766272056</v>
      </c>
      <c r="N162">
        <f t="shared" si="59"/>
        <v>0.99983735877478752</v>
      </c>
      <c r="O162">
        <f t="shared" si="60"/>
        <v>2.7463943984734888E-2</v>
      </c>
      <c r="P162">
        <f>M2*N162*O162</f>
        <v>2.7231975656761928E-2</v>
      </c>
      <c r="Q162">
        <f t="shared" si="61"/>
        <v>2.7467397687141685E-2</v>
      </c>
      <c r="S162">
        <f t="shared" si="62"/>
        <v>1.8034855093866094E-2</v>
      </c>
      <c r="T162">
        <f>Q162*R2*S162</f>
        <v>6.3634088306186183E-5</v>
      </c>
      <c r="U162">
        <f>D2*E2*G2*(P162+T162)</f>
        <v>1059621.440803377</v>
      </c>
      <c r="V162">
        <f t="shared" si="63"/>
        <v>1059.621440803377</v>
      </c>
      <c r="W162" s="2">
        <v>25</v>
      </c>
      <c r="X162">
        <f t="shared" si="64"/>
        <v>431.75</v>
      </c>
      <c r="Y162" s="6">
        <f t="shared" si="65"/>
        <v>298.3</v>
      </c>
      <c r="Z162">
        <f t="shared" si="66"/>
        <v>2.597066958624318</v>
      </c>
      <c r="AA162" s="2">
        <v>32.5</v>
      </c>
      <c r="AB162">
        <f t="shared" si="67"/>
        <v>561.27499999999998</v>
      </c>
      <c r="AC162" s="6">
        <f t="shared" si="56"/>
        <v>305.8</v>
      </c>
      <c r="AD162">
        <f t="shared" si="68"/>
        <v>3.828396124508755</v>
      </c>
      <c r="AE162" s="8">
        <v>58</v>
      </c>
      <c r="AF162">
        <f t="shared" si="69"/>
        <v>0.57999999999999996</v>
      </c>
      <c r="AG162" s="8">
        <v>88</v>
      </c>
      <c r="AH162">
        <f t="shared" si="70"/>
        <v>0.88</v>
      </c>
      <c r="AI162">
        <f t="shared" si="71"/>
        <v>2.2529443379022389</v>
      </c>
      <c r="AL162">
        <f t="shared" si="72"/>
        <v>798.00033023185756</v>
      </c>
      <c r="AM162">
        <v>13.599</v>
      </c>
      <c r="AN162">
        <f t="shared" si="73"/>
        <v>1.7041346331334018E-2</v>
      </c>
      <c r="AO162" s="6">
        <f t="shared" si="74"/>
        <v>7903100760.0574884</v>
      </c>
      <c r="AP162">
        <f t="shared" si="75"/>
        <v>8728797836.0748711</v>
      </c>
      <c r="AQ162">
        <f t="shared" si="76"/>
        <v>8315949298.0661793</v>
      </c>
      <c r="AR162">
        <f t="shared" si="77"/>
        <v>40.773099408418481</v>
      </c>
      <c r="AS162">
        <f t="shared" si="78"/>
        <v>0.12986264248619694</v>
      </c>
      <c r="AT162">
        <f t="shared" si="79"/>
        <v>-0.32699418245269907</v>
      </c>
      <c r="AU162">
        <f t="shared" si="80"/>
        <v>-1.7314022917648357</v>
      </c>
      <c r="AX162">
        <f>AW2*AM162</f>
        <v>9.5192999999999994</v>
      </c>
      <c r="AY162">
        <f t="shared" si="81"/>
        <v>11.250702291764835</v>
      </c>
    </row>
    <row r="163" spans="6:51" x14ac:dyDescent="0.25">
      <c r="F163">
        <f t="shared" si="82"/>
        <v>162</v>
      </c>
      <c r="G163">
        <f t="shared" si="57"/>
        <v>1.032960856837281</v>
      </c>
      <c r="H163">
        <f t="shared" si="83"/>
        <v>9.995524761869325E-3</v>
      </c>
      <c r="K163">
        <f t="shared" si="58"/>
        <v>1.8037780369202887E-2</v>
      </c>
      <c r="L163">
        <f>ACOS(-J2*K163)</f>
        <v>1.5731327755374955</v>
      </c>
      <c r="N163">
        <f t="shared" si="59"/>
        <v>0.99983735892646053</v>
      </c>
      <c r="O163">
        <f t="shared" si="60"/>
        <v>2.746394396571538E-2</v>
      </c>
      <c r="P163">
        <f>M2*N163*O163</f>
        <v>2.7231975642034095E-2</v>
      </c>
      <c r="Q163">
        <f t="shared" si="61"/>
        <v>2.7467397668115002E-2</v>
      </c>
      <c r="S163">
        <f t="shared" si="62"/>
        <v>1.8034846685239369E-2</v>
      </c>
      <c r="T163">
        <f>Q163*R2*S163</f>
        <v>6.3634058593152324E-5</v>
      </c>
      <c r="U163">
        <f>D2*E2*G2*(P163+T163)</f>
        <v>1059621.4390781729</v>
      </c>
      <c r="V163">
        <f t="shared" si="63"/>
        <v>1059.6214390781729</v>
      </c>
      <c r="W163" s="2">
        <v>25</v>
      </c>
      <c r="X163">
        <f t="shared" si="64"/>
        <v>431.75</v>
      </c>
      <c r="Y163" s="6">
        <f t="shared" si="65"/>
        <v>298.3</v>
      </c>
      <c r="Z163">
        <f t="shared" si="66"/>
        <v>2.597066958624318</v>
      </c>
      <c r="AA163" s="2">
        <v>30.5</v>
      </c>
      <c r="AB163">
        <f t="shared" si="67"/>
        <v>526.73500000000001</v>
      </c>
      <c r="AC163" s="6">
        <f t="shared" si="56"/>
        <v>303.8</v>
      </c>
      <c r="AD163">
        <f t="shared" si="68"/>
        <v>3.4585031764857836</v>
      </c>
      <c r="AE163" s="8">
        <v>70</v>
      </c>
      <c r="AF163">
        <f t="shared" si="69"/>
        <v>0.7</v>
      </c>
      <c r="AG163" s="8">
        <v>88</v>
      </c>
      <c r="AH163">
        <f t="shared" si="70"/>
        <v>0.88</v>
      </c>
      <c r="AI163">
        <f t="shared" si="71"/>
        <v>2.3531855735647245</v>
      </c>
      <c r="AL163">
        <f t="shared" si="72"/>
        <v>798.00032893260732</v>
      </c>
      <c r="AM163">
        <v>12.9438</v>
      </c>
      <c r="AN163">
        <f t="shared" si="73"/>
        <v>1.6220294065935316E-2</v>
      </c>
      <c r="AO163" s="6">
        <f t="shared" si="74"/>
        <v>7903100760.0574884</v>
      </c>
      <c r="AP163">
        <f t="shared" si="75"/>
        <v>8502572636.9173031</v>
      </c>
      <c r="AQ163">
        <f t="shared" si="76"/>
        <v>8202836698.4873962</v>
      </c>
      <c r="AR163">
        <f t="shared" si="77"/>
        <v>40.218508332683705</v>
      </c>
      <c r="AS163">
        <f t="shared" si="78"/>
        <v>0.1252386504934638</v>
      </c>
      <c r="AT163">
        <f t="shared" si="79"/>
        <v>-0.32810260301098731</v>
      </c>
      <c r="AU163">
        <f t="shared" si="80"/>
        <v>-1.6526238426774669</v>
      </c>
      <c r="AX163">
        <f>AW2*AM163</f>
        <v>9.0606599999999986</v>
      </c>
      <c r="AY163">
        <f t="shared" si="81"/>
        <v>10.713283842677466</v>
      </c>
    </row>
    <row r="164" spans="6:51" x14ac:dyDescent="0.25">
      <c r="F164">
        <f t="shared" si="82"/>
        <v>163</v>
      </c>
      <c r="G164">
        <f t="shared" si="57"/>
        <v>1.0329603721938887</v>
      </c>
      <c r="H164">
        <f t="shared" si="83"/>
        <v>1.011846834904391E-2</v>
      </c>
      <c r="K164">
        <f t="shared" si="58"/>
        <v>1.8037771904422188E-2</v>
      </c>
      <c r="L164">
        <f>ACOS(-J2*K164)</f>
        <v>1.5731327744410435</v>
      </c>
      <c r="N164">
        <f t="shared" si="59"/>
        <v>0.9998373590790719</v>
      </c>
      <c r="O164">
        <f t="shared" si="60"/>
        <v>2.7463943946578199E-2</v>
      </c>
      <c r="P164">
        <f>M2*N164*O164</f>
        <v>2.7231975627215133E-2</v>
      </c>
      <c r="Q164">
        <f t="shared" si="61"/>
        <v>2.7467397648970597E-2</v>
      </c>
      <c r="S164">
        <f t="shared" si="62"/>
        <v>1.8034838224588162E-2</v>
      </c>
      <c r="T164">
        <f>Q164*R2*S164</f>
        <v>6.3634028696282839E-5</v>
      </c>
      <c r="U164">
        <f>D2*E2*G2*(P164+T164)</f>
        <v>1059621.4373422947</v>
      </c>
      <c r="V164">
        <f t="shared" si="63"/>
        <v>1059.6214373422947</v>
      </c>
      <c r="W164" s="2">
        <v>22.5</v>
      </c>
      <c r="X164">
        <f t="shared" si="64"/>
        <v>388.57499999999999</v>
      </c>
      <c r="Y164" s="6">
        <f t="shared" si="65"/>
        <v>295.8</v>
      </c>
      <c r="Z164">
        <f t="shared" si="66"/>
        <v>2.2719881109601614</v>
      </c>
      <c r="AA164" s="2">
        <v>28.5</v>
      </c>
      <c r="AB164">
        <f t="shared" si="67"/>
        <v>492.19499999999999</v>
      </c>
      <c r="AC164" s="6">
        <f t="shared" si="56"/>
        <v>301.8</v>
      </c>
      <c r="AD164">
        <f t="shared" si="68"/>
        <v>3.1201438467792553</v>
      </c>
      <c r="AE164" s="8">
        <v>64</v>
      </c>
      <c r="AF164">
        <f t="shared" si="69"/>
        <v>0.64</v>
      </c>
      <c r="AG164" s="8">
        <v>87</v>
      </c>
      <c r="AH164">
        <f t="shared" si="70"/>
        <v>0.87</v>
      </c>
      <c r="AI164">
        <f t="shared" si="71"/>
        <v>1.9867608592370321</v>
      </c>
      <c r="AL164">
        <f t="shared" si="72"/>
        <v>798.00032762531839</v>
      </c>
      <c r="AM164">
        <v>13.635</v>
      </c>
      <c r="AN164">
        <f t="shared" si="73"/>
        <v>1.7086459150430302E-2</v>
      </c>
      <c r="AO164" s="6">
        <f t="shared" si="74"/>
        <v>7641353482.9750309</v>
      </c>
      <c r="AP164">
        <f t="shared" si="75"/>
        <v>8280773520.7485352</v>
      </c>
      <c r="AQ164">
        <f t="shared" si="76"/>
        <v>7961063501.861783</v>
      </c>
      <c r="AR164">
        <f t="shared" si="77"/>
        <v>39.033094349628321</v>
      </c>
      <c r="AS164">
        <f t="shared" si="78"/>
        <v>0.14266649336454332</v>
      </c>
      <c r="AT164">
        <f t="shared" si="79"/>
        <v>-0.32693328014691908</v>
      </c>
      <c r="AU164">
        <f t="shared" si="80"/>
        <v>-1.8205981617750628</v>
      </c>
      <c r="AX164">
        <f>AW2*AM164</f>
        <v>9.5444999999999993</v>
      </c>
      <c r="AY164">
        <f t="shared" si="81"/>
        <v>11.365098161775062</v>
      </c>
    </row>
    <row r="165" spans="6:51" x14ac:dyDescent="0.25">
      <c r="F165">
        <f t="shared" si="82"/>
        <v>164</v>
      </c>
      <c r="G165">
        <f t="shared" si="57"/>
        <v>1.0329598845704715</v>
      </c>
      <c r="H165">
        <f t="shared" si="83"/>
        <v>1.0241411021383888E-2</v>
      </c>
      <c r="K165">
        <f t="shared" si="58"/>
        <v>1.8037763387592377E-2</v>
      </c>
      <c r="L165">
        <f>ACOS(-J2*K165)</f>
        <v>1.5731327733378495</v>
      </c>
      <c r="N165">
        <f t="shared" si="59"/>
        <v>0.99983735923262151</v>
      </c>
      <c r="O165">
        <f t="shared" si="60"/>
        <v>2.7463943927323351E-2</v>
      </c>
      <c r="P165">
        <f>M2*N165*O165</f>
        <v>2.7231975612305059E-2</v>
      </c>
      <c r="Q165">
        <f t="shared" si="61"/>
        <v>2.7467397629708484E-2</v>
      </c>
      <c r="S165">
        <f t="shared" si="62"/>
        <v>1.8034829711913229E-2</v>
      </c>
      <c r="T165">
        <f>Q165*R2*S165</f>
        <v>6.3633998615580492E-5</v>
      </c>
      <c r="U165">
        <f>D2*E2*G2*(P165+T165)</f>
        <v>1059621.4355957431</v>
      </c>
      <c r="V165">
        <f t="shared" si="63"/>
        <v>1059.6214355957432</v>
      </c>
      <c r="W165" s="2">
        <v>22</v>
      </c>
      <c r="X165">
        <f t="shared" si="64"/>
        <v>379.94</v>
      </c>
      <c r="Y165" s="6">
        <f t="shared" si="65"/>
        <v>295.3</v>
      </c>
      <c r="Z165">
        <f t="shared" si="66"/>
        <v>2.2114271288940266</v>
      </c>
      <c r="AA165" s="2">
        <v>29</v>
      </c>
      <c r="AB165">
        <f t="shared" si="67"/>
        <v>500.83</v>
      </c>
      <c r="AC165" s="6">
        <f t="shared" si="56"/>
        <v>302.3</v>
      </c>
      <c r="AD165">
        <f t="shared" si="68"/>
        <v>3.2019052325811828</v>
      </c>
      <c r="AE165" s="8">
        <v>64</v>
      </c>
      <c r="AF165">
        <f t="shared" si="69"/>
        <v>0.64</v>
      </c>
      <c r="AG165" s="8">
        <v>89</v>
      </c>
      <c r="AH165">
        <f t="shared" si="70"/>
        <v>0.89</v>
      </c>
      <c r="AI165">
        <f t="shared" si="71"/>
        <v>2.0086947467838203</v>
      </c>
      <c r="AL165">
        <f t="shared" si="72"/>
        <v>798.00032630999135</v>
      </c>
      <c r="AM165">
        <v>13.730399999999999</v>
      </c>
      <c r="AN165">
        <f t="shared" si="73"/>
        <v>1.720600800188932E-2</v>
      </c>
      <c r="AO165" s="6">
        <f t="shared" si="74"/>
        <v>7589794316.8739386</v>
      </c>
      <c r="AP165">
        <f t="shared" si="75"/>
        <v>8335811539.003027</v>
      </c>
      <c r="AQ165">
        <f t="shared" si="76"/>
        <v>7962802927.9384823</v>
      </c>
      <c r="AR165">
        <f t="shared" si="77"/>
        <v>39.041622755682383</v>
      </c>
      <c r="AS165">
        <f t="shared" si="78"/>
        <v>0.14158019998759477</v>
      </c>
      <c r="AT165">
        <f t="shared" si="79"/>
        <v>-0.32677188919744937</v>
      </c>
      <c r="AU165">
        <f t="shared" si="80"/>
        <v>-1.8062384005357168</v>
      </c>
      <c r="AX165">
        <f>AW2*AM165</f>
        <v>9.6112799999999989</v>
      </c>
      <c r="AY165">
        <f t="shared" si="81"/>
        <v>11.417518400535716</v>
      </c>
    </row>
    <row r="166" spans="6:51" x14ac:dyDescent="0.25">
      <c r="F166">
        <f t="shared" si="82"/>
        <v>165</v>
      </c>
      <c r="G166">
        <f t="shared" si="57"/>
        <v>1.0329593939670734</v>
      </c>
      <c r="H166">
        <f t="shared" si="83"/>
        <v>1.0364352767773704E-2</v>
      </c>
      <c r="K166">
        <f t="shared" si="58"/>
        <v>1.8037754818714228E-2</v>
      </c>
      <c r="L166">
        <f>ACOS(-J2*K166)</f>
        <v>1.5731327722279136</v>
      </c>
      <c r="N166">
        <f t="shared" si="59"/>
        <v>0.99983735938710949</v>
      </c>
      <c r="O166">
        <f t="shared" si="60"/>
        <v>2.7463943907950827E-2</v>
      </c>
      <c r="P166">
        <f>M2*N166*O166</f>
        <v>2.7231975597303858E-2</v>
      </c>
      <c r="Q166">
        <f t="shared" si="61"/>
        <v>2.746739761032865E-2</v>
      </c>
      <c r="S166">
        <f t="shared" si="62"/>
        <v>1.8034821147215344E-2</v>
      </c>
      <c r="T166">
        <f>Q166*R2*S166</f>
        <v>6.3633968351047926E-5</v>
      </c>
      <c r="U166">
        <f>D2*E2*G2*(P166+T166)</f>
        <v>1059621.4338385176</v>
      </c>
      <c r="V166">
        <f t="shared" si="63"/>
        <v>1059.6214338385175</v>
      </c>
      <c r="W166" s="2">
        <v>23</v>
      </c>
      <c r="X166">
        <f t="shared" si="64"/>
        <v>397.21</v>
      </c>
      <c r="Y166" s="6">
        <f t="shared" si="65"/>
        <v>296.3</v>
      </c>
      <c r="Z166">
        <f t="shared" si="66"/>
        <v>2.3339947564661481</v>
      </c>
      <c r="AA166" s="2">
        <v>27.5</v>
      </c>
      <c r="AB166">
        <f t="shared" si="67"/>
        <v>474.92500000000001</v>
      </c>
      <c r="AC166" s="6">
        <f t="shared" si="56"/>
        <v>300.8</v>
      </c>
      <c r="AD166">
        <f t="shared" si="68"/>
        <v>2.9620668940772426</v>
      </c>
      <c r="AE166" s="8">
        <v>70</v>
      </c>
      <c r="AF166">
        <f t="shared" si="69"/>
        <v>0.7</v>
      </c>
      <c r="AG166" s="8">
        <v>88</v>
      </c>
      <c r="AH166">
        <f t="shared" si="70"/>
        <v>0.88</v>
      </c>
      <c r="AI166">
        <f t="shared" si="71"/>
        <v>2.0636811057721403</v>
      </c>
      <c r="AL166">
        <f t="shared" si="72"/>
        <v>798.00032498662563</v>
      </c>
      <c r="AM166">
        <v>14.906057142857142</v>
      </c>
      <c r="AN166">
        <f t="shared" si="73"/>
        <v>1.8679261995422077E-2</v>
      </c>
      <c r="AO166" s="6">
        <f t="shared" si="74"/>
        <v>7693174893.707921</v>
      </c>
      <c r="AP166">
        <f t="shared" si="75"/>
        <v>8171515569.1849499</v>
      </c>
      <c r="AQ166">
        <f t="shared" si="76"/>
        <v>7932345231.4464359</v>
      </c>
      <c r="AR166">
        <f t="shared" si="77"/>
        <v>38.892288669781877</v>
      </c>
      <c r="AS166">
        <f t="shared" si="78"/>
        <v>0.13888274645586979</v>
      </c>
      <c r="AT166">
        <f t="shared" si="79"/>
        <v>-0.32478299630618018</v>
      </c>
      <c r="AU166">
        <f t="shared" si="80"/>
        <v>-1.7543049181054287</v>
      </c>
      <c r="AX166">
        <f>AW2*AM166</f>
        <v>10.434239999999999</v>
      </c>
      <c r="AY166">
        <f t="shared" si="81"/>
        <v>12.188544918105428</v>
      </c>
    </row>
    <row r="167" spans="6:51" x14ac:dyDescent="0.25">
      <c r="F167">
        <f t="shared" si="82"/>
        <v>166</v>
      </c>
      <c r="G167">
        <f t="shared" si="57"/>
        <v>1.0329589003837385</v>
      </c>
      <c r="H167">
        <f t="shared" si="83"/>
        <v>1.0487293577097913E-2</v>
      </c>
      <c r="K167">
        <f t="shared" si="58"/>
        <v>1.8037746197788512E-2</v>
      </c>
      <c r="L167">
        <f>ACOS(-J2*K167)</f>
        <v>1.5731327711112357</v>
      </c>
      <c r="N167">
        <f t="shared" si="59"/>
        <v>0.99983735954253572</v>
      </c>
      <c r="O167">
        <f t="shared" si="60"/>
        <v>2.7463943888460633E-2</v>
      </c>
      <c r="P167">
        <f>M2*N167*O167</f>
        <v>2.7231975582211531E-2</v>
      </c>
      <c r="Q167">
        <f t="shared" si="61"/>
        <v>2.74673975908311E-2</v>
      </c>
      <c r="S167">
        <f t="shared" si="62"/>
        <v>1.803481253049528E-2</v>
      </c>
      <c r="T167">
        <f>Q167*R2*S167</f>
        <v>6.363393790268792E-5</v>
      </c>
      <c r="U167">
        <f>D2*E2*G2*(P167+T167)</f>
        <v>1059621.4320706183</v>
      </c>
      <c r="V167">
        <f t="shared" si="63"/>
        <v>1059.6214320706183</v>
      </c>
      <c r="W167" s="2">
        <v>22.5</v>
      </c>
      <c r="X167">
        <f t="shared" si="64"/>
        <v>388.57499999999999</v>
      </c>
      <c r="Y167" s="6">
        <f t="shared" si="65"/>
        <v>295.8</v>
      </c>
      <c r="Z167">
        <f t="shared" si="66"/>
        <v>2.2719881109601614</v>
      </c>
      <c r="AA167" s="2">
        <v>30</v>
      </c>
      <c r="AB167">
        <f t="shared" si="67"/>
        <v>518.1</v>
      </c>
      <c r="AC167" s="6">
        <f t="shared" si="56"/>
        <v>303.3</v>
      </c>
      <c r="AD167">
        <f t="shared" si="68"/>
        <v>3.3710490534071527</v>
      </c>
      <c r="AE167" s="8">
        <v>63</v>
      </c>
      <c r="AF167">
        <f t="shared" si="69"/>
        <v>0.63</v>
      </c>
      <c r="AG167" s="8">
        <v>92</v>
      </c>
      <c r="AH167">
        <f t="shared" si="70"/>
        <v>0.92</v>
      </c>
      <c r="AI167">
        <f t="shared" si="71"/>
        <v>2.1069949828649275</v>
      </c>
      <c r="AL167">
        <f t="shared" si="72"/>
        <v>798.00032365522179</v>
      </c>
      <c r="AM167">
        <v>12.605399999999999</v>
      </c>
      <c r="AN167">
        <f t="shared" si="73"/>
        <v>1.5796234194819948E-2</v>
      </c>
      <c r="AO167" s="6">
        <f t="shared" si="74"/>
        <v>7641353482.9750309</v>
      </c>
      <c r="AP167">
        <f t="shared" si="75"/>
        <v>8446710189.1074104</v>
      </c>
      <c r="AQ167">
        <f t="shared" si="76"/>
        <v>8044031836.0412207</v>
      </c>
      <c r="AR167">
        <f t="shared" si="77"/>
        <v>39.439888092110102</v>
      </c>
      <c r="AS167">
        <f t="shared" si="78"/>
        <v>0.13678311668527002</v>
      </c>
      <c r="AT167">
        <f t="shared" si="79"/>
        <v>-0.32867508383699306</v>
      </c>
      <c r="AU167">
        <f t="shared" si="80"/>
        <v>-1.7731070293823539</v>
      </c>
      <c r="AX167">
        <f>AW2*AM167</f>
        <v>8.8237799999999993</v>
      </c>
      <c r="AY167">
        <f t="shared" si="81"/>
        <v>10.596887029382353</v>
      </c>
    </row>
    <row r="168" spans="6:51" x14ac:dyDescent="0.25">
      <c r="F168">
        <f t="shared" si="82"/>
        <v>167</v>
      </c>
      <c r="G168">
        <f t="shared" si="57"/>
        <v>1.0329584038205115</v>
      </c>
      <c r="H168">
        <f t="shared" si="83"/>
        <v>1.0610233438241148E-2</v>
      </c>
      <c r="K168">
        <f t="shared" si="58"/>
        <v>1.8037737524816008E-2</v>
      </c>
      <c r="L168">
        <f>ACOS(-J2*K168)</f>
        <v>1.5731327699878164</v>
      </c>
      <c r="N168">
        <f t="shared" si="59"/>
        <v>0.99983735969890031</v>
      </c>
      <c r="O168">
        <f t="shared" si="60"/>
        <v>2.7463943868852772E-2</v>
      </c>
      <c r="P168">
        <f>M2*N168*O168</f>
        <v>2.7231975567028097E-2</v>
      </c>
      <c r="Q168">
        <f t="shared" si="61"/>
        <v>2.7467397571215843E-2</v>
      </c>
      <c r="S168">
        <f t="shared" si="62"/>
        <v>1.8034803861753816E-2</v>
      </c>
      <c r="T168">
        <f>Q168*R2*S168</f>
        <v>6.3633907270503224E-5</v>
      </c>
      <c r="U168">
        <f>D2*E2*G2*(P168+T168)</f>
        <v>1059621.4302920462</v>
      </c>
      <c r="V168">
        <f t="shared" si="63"/>
        <v>1059.6214302920462</v>
      </c>
      <c r="W168" s="2">
        <v>22.5</v>
      </c>
      <c r="X168">
        <f t="shared" si="64"/>
        <v>388.57499999999999</v>
      </c>
      <c r="Y168" s="6">
        <f t="shared" si="65"/>
        <v>295.8</v>
      </c>
      <c r="Z168">
        <f t="shared" si="66"/>
        <v>2.2719881109601614</v>
      </c>
      <c r="AA168" s="2">
        <v>30.5</v>
      </c>
      <c r="AB168">
        <f t="shared" si="67"/>
        <v>526.73500000000001</v>
      </c>
      <c r="AC168" s="6">
        <f t="shared" si="56"/>
        <v>303.8</v>
      </c>
      <c r="AD168">
        <f t="shared" si="68"/>
        <v>3.4585031764857836</v>
      </c>
      <c r="AE168" s="8">
        <v>62</v>
      </c>
      <c r="AF168">
        <f t="shared" si="69"/>
        <v>0.62</v>
      </c>
      <c r="AG168" s="8">
        <v>94</v>
      </c>
      <c r="AH168">
        <f t="shared" si="70"/>
        <v>0.94</v>
      </c>
      <c r="AI168">
        <f t="shared" si="71"/>
        <v>2.1399703968618686</v>
      </c>
      <c r="AL168">
        <f t="shared" si="72"/>
        <v>798.00032231578007</v>
      </c>
      <c r="AM168">
        <v>16.729199999999999</v>
      </c>
      <c r="AN168">
        <f t="shared" si="73"/>
        <v>2.09639013070223E-2</v>
      </c>
      <c r="AO168" s="6">
        <f t="shared" si="74"/>
        <v>7641353482.9750309</v>
      </c>
      <c r="AP168">
        <f t="shared" si="75"/>
        <v>8502572636.9173031</v>
      </c>
      <c r="AQ168">
        <f t="shared" si="76"/>
        <v>8071963059.946167</v>
      </c>
      <c r="AR168">
        <f t="shared" si="77"/>
        <v>39.57683488291606</v>
      </c>
      <c r="AS168">
        <f t="shared" si="78"/>
        <v>0.13519907280851334</v>
      </c>
      <c r="AT168">
        <f t="shared" si="79"/>
        <v>-0.3216987332355199</v>
      </c>
      <c r="AU168">
        <f t="shared" si="80"/>
        <v>-1.721329941082762</v>
      </c>
      <c r="AX168">
        <f>AW2*AM168</f>
        <v>11.710439999999998</v>
      </c>
      <c r="AY168">
        <f t="shared" si="81"/>
        <v>13.431769941082761</v>
      </c>
    </row>
    <row r="169" spans="6:51" x14ac:dyDescent="0.25">
      <c r="F169">
        <f t="shared" si="82"/>
        <v>168</v>
      </c>
      <c r="G169">
        <f t="shared" si="57"/>
        <v>1.0329579042774375</v>
      </c>
      <c r="H169">
        <f t="shared" si="83"/>
        <v>1.073317234008812E-2</v>
      </c>
      <c r="K169">
        <f t="shared" si="58"/>
        <v>1.8037728799797502E-2</v>
      </c>
      <c r="L169">
        <f>ACOS(-J2*K169)</f>
        <v>1.5731327688576553</v>
      </c>
      <c r="N169">
        <f t="shared" si="59"/>
        <v>0.99983735985620303</v>
      </c>
      <c r="O169">
        <f t="shared" si="60"/>
        <v>2.7463943849127245E-2</v>
      </c>
      <c r="P169">
        <f>M2*N169*O169</f>
        <v>2.7231975551753537E-2</v>
      </c>
      <c r="Q169">
        <f t="shared" si="61"/>
        <v>2.7467397551482871E-2</v>
      </c>
      <c r="S169">
        <f t="shared" si="62"/>
        <v>1.8034795140991735E-2</v>
      </c>
      <c r="T169">
        <f>Q169*R2*S169</f>
        <v>6.363387645449659E-5</v>
      </c>
      <c r="U169">
        <f>D2*E2*G2*(P169+T169)</f>
        <v>1059621.4285028004</v>
      </c>
      <c r="V169">
        <f t="shared" si="63"/>
        <v>1059.6214285028004</v>
      </c>
      <c r="W169" s="2">
        <v>21.5</v>
      </c>
      <c r="X169">
        <f t="shared" si="64"/>
        <v>371.30500000000001</v>
      </c>
      <c r="Y169" s="6">
        <f t="shared" si="65"/>
        <v>294.8</v>
      </c>
      <c r="Z169">
        <f t="shared" si="66"/>
        <v>2.1522831732713339</v>
      </c>
      <c r="AA169" s="2">
        <v>28.5</v>
      </c>
      <c r="AB169">
        <f t="shared" si="67"/>
        <v>492.19499999999999</v>
      </c>
      <c r="AC169" s="6">
        <f t="shared" si="56"/>
        <v>301.8</v>
      </c>
      <c r="AD169">
        <f t="shared" si="68"/>
        <v>3.1201438467792553</v>
      </c>
      <c r="AE169" s="8">
        <v>57</v>
      </c>
      <c r="AF169">
        <f t="shared" si="69"/>
        <v>0.56999999999999995</v>
      </c>
      <c r="AG169" s="8">
        <v>94</v>
      </c>
      <c r="AH169">
        <f t="shared" si="70"/>
        <v>0.94</v>
      </c>
      <c r="AI169">
        <f t="shared" si="71"/>
        <v>1.9008140877696147</v>
      </c>
      <c r="AL169">
        <f t="shared" si="72"/>
        <v>798.0003209683</v>
      </c>
      <c r="AM169">
        <v>15.228</v>
      </c>
      <c r="AN169">
        <f t="shared" si="73"/>
        <v>1.9082699091552021E-2</v>
      </c>
      <c r="AO169" s="6">
        <f t="shared" si="74"/>
        <v>7538496509.1746454</v>
      </c>
      <c r="AP169">
        <f t="shared" si="75"/>
        <v>8280773520.7485352</v>
      </c>
      <c r="AQ169">
        <f t="shared" si="76"/>
        <v>7909635014.9615898</v>
      </c>
      <c r="AR169">
        <f t="shared" si="77"/>
        <v>38.780940478356676</v>
      </c>
      <c r="AS169">
        <f t="shared" si="78"/>
        <v>0.14698197980425648</v>
      </c>
      <c r="AT169">
        <f t="shared" si="79"/>
        <v>-0.32423835622640473</v>
      </c>
      <c r="AU169">
        <f t="shared" si="80"/>
        <v>-1.8481908630838277</v>
      </c>
      <c r="AX169">
        <f>AW2*AM169</f>
        <v>10.659599999999999</v>
      </c>
      <c r="AY169">
        <f t="shared" si="81"/>
        <v>12.507790863083827</v>
      </c>
    </row>
    <row r="170" spans="6:51" x14ac:dyDescent="0.25">
      <c r="F170">
        <f t="shared" si="82"/>
        <v>169</v>
      </c>
      <c r="G170">
        <f t="shared" si="57"/>
        <v>1.0329574017545615</v>
      </c>
      <c r="H170">
        <f t="shared" si="83"/>
        <v>1.0856110271523637E-2</v>
      </c>
      <c r="K170">
        <f t="shared" si="58"/>
        <v>1.8037720022733787E-2</v>
      </c>
      <c r="L170">
        <f>ACOS(-J2*K170)</f>
        <v>1.5731327677207529</v>
      </c>
      <c r="N170">
        <f t="shared" si="59"/>
        <v>0.99983736001444412</v>
      </c>
      <c r="O170">
        <f t="shared" si="60"/>
        <v>2.7463943829284052E-2</v>
      </c>
      <c r="P170">
        <f>M2*N170*O170</f>
        <v>2.7231975536387863E-2</v>
      </c>
      <c r="Q170">
        <f t="shared" si="61"/>
        <v>2.7467397531632191E-2</v>
      </c>
      <c r="S170">
        <f t="shared" si="62"/>
        <v>1.8034786368209828E-2</v>
      </c>
      <c r="T170">
        <f>Q170*R2*S170</f>
        <v>6.3633845454670823E-5</v>
      </c>
      <c r="U170">
        <f>D2*E2*G2*(P170+T170)</f>
        <v>1059621.4267028819</v>
      </c>
      <c r="V170">
        <f t="shared" si="63"/>
        <v>1059.621426702882</v>
      </c>
      <c r="W170" s="2">
        <v>22.5</v>
      </c>
      <c r="X170">
        <f t="shared" si="64"/>
        <v>388.57499999999999</v>
      </c>
      <c r="Y170" s="6">
        <f t="shared" si="65"/>
        <v>295.8</v>
      </c>
      <c r="Z170">
        <f t="shared" si="66"/>
        <v>2.2719881109601614</v>
      </c>
      <c r="AA170" s="2">
        <v>30</v>
      </c>
      <c r="AB170">
        <f t="shared" si="67"/>
        <v>518.1</v>
      </c>
      <c r="AC170" s="6">
        <f t="shared" si="56"/>
        <v>303.3</v>
      </c>
      <c r="AD170">
        <f t="shared" si="68"/>
        <v>3.3710490534071527</v>
      </c>
      <c r="AE170" s="8">
        <v>85</v>
      </c>
      <c r="AF170">
        <f t="shared" si="69"/>
        <v>0.85</v>
      </c>
      <c r="AG170" s="8">
        <v>94</v>
      </c>
      <c r="AH170">
        <f t="shared" si="70"/>
        <v>0.94</v>
      </c>
      <c r="AI170">
        <f t="shared" si="71"/>
        <v>2.5005302598493158</v>
      </c>
      <c r="AL170">
        <f t="shared" si="72"/>
        <v>798.00031961278239</v>
      </c>
      <c r="AM170">
        <v>13.374000000000001</v>
      </c>
      <c r="AN170">
        <f t="shared" si="73"/>
        <v>1.6759391783814737E-2</v>
      </c>
      <c r="AO170" s="6">
        <f t="shared" si="74"/>
        <v>7641353482.9750309</v>
      </c>
      <c r="AP170">
        <f t="shared" si="75"/>
        <v>8446710189.1074104</v>
      </c>
      <c r="AQ170">
        <f t="shared" si="76"/>
        <v>8044031836.0412207</v>
      </c>
      <c r="AR170">
        <f t="shared" si="77"/>
        <v>39.439888092110102</v>
      </c>
      <c r="AS170">
        <f t="shared" si="78"/>
        <v>0.11861708942864044</v>
      </c>
      <c r="AT170">
        <f t="shared" si="79"/>
        <v>-0.32737482109185007</v>
      </c>
      <c r="AU170">
        <f t="shared" si="80"/>
        <v>-1.5315395324496273</v>
      </c>
      <c r="AX170">
        <f>AW2*AM170</f>
        <v>9.3618000000000006</v>
      </c>
      <c r="AY170">
        <f t="shared" si="81"/>
        <v>10.893339532449628</v>
      </c>
    </row>
    <row r="171" spans="6:51" x14ac:dyDescent="0.25">
      <c r="F171">
        <f t="shared" si="82"/>
        <v>170</v>
      </c>
      <c r="G171">
        <f t="shared" si="57"/>
        <v>1.0329568962519291</v>
      </c>
      <c r="H171">
        <f t="shared" si="83"/>
        <v>1.0979047221432588E-2</v>
      </c>
      <c r="K171">
        <f t="shared" si="58"/>
        <v>1.8037711193625648E-2</v>
      </c>
      <c r="L171">
        <f>ACOS(-J2*K171)</f>
        <v>1.5731327665771091</v>
      </c>
      <c r="N171">
        <f t="shared" si="59"/>
        <v>0.99983736017362335</v>
      </c>
      <c r="O171">
        <f t="shared" si="60"/>
        <v>2.7463943809323203E-2</v>
      </c>
      <c r="P171">
        <f>M2*N171*O171</f>
        <v>2.7231975520931082E-2</v>
      </c>
      <c r="Q171">
        <f t="shared" si="61"/>
        <v>2.746739751166381E-2</v>
      </c>
      <c r="S171">
        <f t="shared" si="62"/>
        <v>1.8034777543408886E-2</v>
      </c>
      <c r="T171">
        <f>Q171*R2*S171</f>
        <v>6.3633814271028729E-5</v>
      </c>
      <c r="U171">
        <f>D2*E2*G2*(P171+T171)</f>
        <v>1059621.4248922905</v>
      </c>
      <c r="V171">
        <f t="shared" si="63"/>
        <v>1059.6214248922904</v>
      </c>
      <c r="W171" s="2">
        <v>22.5</v>
      </c>
      <c r="X171">
        <f t="shared" si="64"/>
        <v>388.57499999999999</v>
      </c>
      <c r="Y171" s="6">
        <f t="shared" si="65"/>
        <v>295.8</v>
      </c>
      <c r="Z171">
        <f t="shared" si="66"/>
        <v>2.2719881109601614</v>
      </c>
      <c r="AA171" s="2">
        <v>27</v>
      </c>
      <c r="AB171">
        <f t="shared" si="67"/>
        <v>466.28999999999996</v>
      </c>
      <c r="AC171" s="6">
        <f t="shared" si="56"/>
        <v>300.3</v>
      </c>
      <c r="AD171">
        <f t="shared" si="68"/>
        <v>2.8856828078154693</v>
      </c>
      <c r="AE171" s="8">
        <v>67</v>
      </c>
      <c r="AF171">
        <f t="shared" si="69"/>
        <v>0.67</v>
      </c>
      <c r="AG171" s="8">
        <v>98</v>
      </c>
      <c r="AH171">
        <f t="shared" si="70"/>
        <v>0.98</v>
      </c>
      <c r="AI171">
        <f t="shared" si="71"/>
        <v>2.0799779149886612</v>
      </c>
      <c r="AL171">
        <f t="shared" si="72"/>
        <v>798.00031824922689</v>
      </c>
      <c r="AM171">
        <v>11.4984</v>
      </c>
      <c r="AN171">
        <f t="shared" si="73"/>
        <v>1.4409016809951805E-2</v>
      </c>
      <c r="AO171" s="6">
        <f t="shared" si="74"/>
        <v>7641353482.9750309</v>
      </c>
      <c r="AP171">
        <f t="shared" si="75"/>
        <v>8117293828.9158564</v>
      </c>
      <c r="AQ171">
        <f t="shared" si="76"/>
        <v>7879323655.9454441</v>
      </c>
      <c r="AR171">
        <f t="shared" si="77"/>
        <v>38.632323885100512</v>
      </c>
      <c r="AS171">
        <f t="shared" si="78"/>
        <v>0.13809020050087276</v>
      </c>
      <c r="AT171">
        <f t="shared" si="79"/>
        <v>-0.33054782730656507</v>
      </c>
      <c r="AU171">
        <f t="shared" si="80"/>
        <v>-1.7633884850426091</v>
      </c>
      <c r="AX171">
        <f>AW2*AM171</f>
        <v>8.0488800000000005</v>
      </c>
      <c r="AY171">
        <f t="shared" si="81"/>
        <v>9.8122684850426101</v>
      </c>
    </row>
    <row r="172" spans="6:51" x14ac:dyDescent="0.25">
      <c r="F172">
        <f t="shared" si="82"/>
        <v>171</v>
      </c>
      <c r="G172">
        <f t="shared" si="57"/>
        <v>1.032956387769586</v>
      </c>
      <c r="H172">
        <f t="shared" si="83"/>
        <v>1.1101983178699959E-2</v>
      </c>
      <c r="K172">
        <f t="shared" si="58"/>
        <v>1.8037702312473893E-2</v>
      </c>
      <c r="L172">
        <f>ACOS(-J2*K172)</f>
        <v>1.573132765426724</v>
      </c>
      <c r="N172">
        <f t="shared" si="59"/>
        <v>0.99983736033374082</v>
      </c>
      <c r="O172">
        <f t="shared" si="60"/>
        <v>2.7463943789244692E-2</v>
      </c>
      <c r="P172">
        <f>M2*N172*O172</f>
        <v>2.7231975505383182E-2</v>
      </c>
      <c r="Q172">
        <f t="shared" si="61"/>
        <v>2.7467397491577721E-2</v>
      </c>
      <c r="S172">
        <f t="shared" si="62"/>
        <v>1.803476866658971E-2</v>
      </c>
      <c r="T172">
        <f>Q172*R2*S172</f>
        <v>6.3633782903573126E-5</v>
      </c>
      <c r="U172">
        <f>D2*E2*G2*(P172+T172)</f>
        <v>1059621.4230710263</v>
      </c>
      <c r="V172">
        <f t="shared" si="63"/>
        <v>1059.6214230710264</v>
      </c>
      <c r="W172" s="2">
        <v>22</v>
      </c>
      <c r="X172">
        <f t="shared" si="64"/>
        <v>379.94</v>
      </c>
      <c r="Y172" s="6">
        <f t="shared" si="65"/>
        <v>295.3</v>
      </c>
      <c r="Z172">
        <f t="shared" si="66"/>
        <v>2.2114271288940266</v>
      </c>
      <c r="AA172" s="2">
        <v>28</v>
      </c>
      <c r="AB172">
        <f t="shared" si="67"/>
        <v>483.56</v>
      </c>
      <c r="AC172" s="6">
        <f t="shared" si="56"/>
        <v>301.3</v>
      </c>
      <c r="AD172">
        <f t="shared" si="68"/>
        <v>3.0402092404813938</v>
      </c>
      <c r="AE172" s="8">
        <v>71</v>
      </c>
      <c r="AF172">
        <f t="shared" si="69"/>
        <v>0.71</v>
      </c>
      <c r="AG172" s="8">
        <v>95</v>
      </c>
      <c r="AH172">
        <f t="shared" si="70"/>
        <v>0.95</v>
      </c>
      <c r="AI172">
        <f t="shared" si="71"/>
        <v>2.1297021665955573</v>
      </c>
      <c r="AL172">
        <f t="shared" si="72"/>
        <v>798.00031687763396</v>
      </c>
      <c r="AM172">
        <v>10.9368</v>
      </c>
      <c r="AN172">
        <f t="shared" si="73"/>
        <v>1.3705257715677146E-2</v>
      </c>
      <c r="AO172" s="6">
        <f t="shared" si="74"/>
        <v>7589794316.8739386</v>
      </c>
      <c r="AP172">
        <f t="shared" si="75"/>
        <v>8226008498.8858423</v>
      </c>
      <c r="AQ172">
        <f t="shared" si="76"/>
        <v>7907901407.8798904</v>
      </c>
      <c r="AR172">
        <f t="shared" si="77"/>
        <v>38.772440602835104</v>
      </c>
      <c r="AS172">
        <f t="shared" si="78"/>
        <v>0.13569101227485628</v>
      </c>
      <c r="AT172">
        <f t="shared" si="79"/>
        <v>-0.33149790208383584</v>
      </c>
      <c r="AU172">
        <f t="shared" si="80"/>
        <v>-1.744034235825852</v>
      </c>
      <c r="AX172">
        <f>AW2*AM172</f>
        <v>7.655759999999999</v>
      </c>
      <c r="AY172">
        <f t="shared" si="81"/>
        <v>9.3997942358258513</v>
      </c>
    </row>
    <row r="173" spans="6:51" x14ac:dyDescent="0.25">
      <c r="F173">
        <f t="shared" si="82"/>
        <v>172</v>
      </c>
      <c r="G173">
        <f t="shared" si="57"/>
        <v>1.0329558763075777</v>
      </c>
      <c r="H173">
        <f t="shared" si="83"/>
        <v>1.122491813221081E-2</v>
      </c>
      <c r="K173">
        <f t="shared" si="58"/>
        <v>1.8037693379279317E-2</v>
      </c>
      <c r="L173">
        <f>ACOS(-J2*K173)</f>
        <v>1.5731327642695978</v>
      </c>
      <c r="N173">
        <f t="shared" si="59"/>
        <v>0.99983736049479643</v>
      </c>
      <c r="O173">
        <f t="shared" si="60"/>
        <v>2.746394376904852E-2</v>
      </c>
      <c r="P173">
        <f>M2*N173*O173</f>
        <v>2.7231975489744167E-2</v>
      </c>
      <c r="Q173">
        <f t="shared" si="61"/>
        <v>2.7467397471373931E-2</v>
      </c>
      <c r="S173">
        <f t="shared" si="62"/>
        <v>1.8034759737753096E-2</v>
      </c>
      <c r="T173">
        <f>Q173*R2*S173</f>
        <v>6.3633751352306847E-5</v>
      </c>
      <c r="U173">
        <f>D2*E2*G2*(P173+T173)</f>
        <v>1059621.4212390895</v>
      </c>
      <c r="V173">
        <f t="shared" si="63"/>
        <v>1059.6214212390894</v>
      </c>
      <c r="W173" s="2">
        <v>21.5</v>
      </c>
      <c r="X173">
        <f t="shared" si="64"/>
        <v>371.30500000000001</v>
      </c>
      <c r="Y173" s="6">
        <f t="shared" si="65"/>
        <v>294.8</v>
      </c>
      <c r="Z173">
        <f t="shared" si="66"/>
        <v>2.1522831732713339</v>
      </c>
      <c r="AA173" s="2">
        <v>30.1</v>
      </c>
      <c r="AB173">
        <f t="shared" si="67"/>
        <v>519.827</v>
      </c>
      <c r="AC173" s="6">
        <f t="shared" si="56"/>
        <v>303.40000000000003</v>
      </c>
      <c r="AD173">
        <f t="shared" si="68"/>
        <v>3.3883840319267788</v>
      </c>
      <c r="AE173" s="8">
        <v>54</v>
      </c>
      <c r="AF173">
        <f t="shared" si="69"/>
        <v>0.54</v>
      </c>
      <c r="AG173" s="8">
        <v>92</v>
      </c>
      <c r="AH173">
        <f t="shared" si="70"/>
        <v>0.92</v>
      </c>
      <c r="AI173">
        <f t="shared" si="71"/>
        <v>1.9049139483250439</v>
      </c>
      <c r="AL173">
        <f t="shared" si="72"/>
        <v>798.00031549800326</v>
      </c>
      <c r="AM173">
        <v>13.611122448979591</v>
      </c>
      <c r="AN173">
        <f t="shared" si="73"/>
        <v>1.7056537678791995E-2</v>
      </c>
      <c r="AO173" s="6">
        <f t="shared" si="74"/>
        <v>7538496509.1746454</v>
      </c>
      <c r="AP173">
        <f t="shared" si="75"/>
        <v>8457860592.1170883</v>
      </c>
      <c r="AQ173">
        <f t="shared" si="76"/>
        <v>7998178550.6458664</v>
      </c>
      <c r="AR173">
        <f t="shared" si="77"/>
        <v>39.215069433816687</v>
      </c>
      <c r="AS173">
        <f t="shared" si="78"/>
        <v>0.14677393191608215</v>
      </c>
      <c r="AT173">
        <f t="shared" si="79"/>
        <v>-0.32697367413363077</v>
      </c>
      <c r="AU173">
        <f t="shared" si="80"/>
        <v>-1.8819787023869039</v>
      </c>
      <c r="AX173">
        <f>AW2*AM173</f>
        <v>9.527785714285713</v>
      </c>
      <c r="AY173">
        <f t="shared" si="81"/>
        <v>11.409764416672617</v>
      </c>
    </row>
    <row r="174" spans="6:51" x14ac:dyDescent="0.25">
      <c r="F174">
        <f t="shared" si="82"/>
        <v>173</v>
      </c>
      <c r="G174">
        <f t="shared" si="57"/>
        <v>1.032955361865951</v>
      </c>
      <c r="H174">
        <f t="shared" si="83"/>
        <v>1.1347852070850307E-2</v>
      </c>
      <c r="K174">
        <f t="shared" si="58"/>
        <v>1.8037684394042727E-2</v>
      </c>
      <c r="L174">
        <f>ACOS(-J2*K174)</f>
        <v>1.5731327631057304</v>
      </c>
      <c r="N174">
        <f t="shared" si="59"/>
        <v>0.9998373606567903</v>
      </c>
      <c r="O174">
        <f t="shared" si="60"/>
        <v>2.746394374873469E-2</v>
      </c>
      <c r="P174">
        <f>M2*N174*O174</f>
        <v>2.7231975474014045E-2</v>
      </c>
      <c r="Q174">
        <f t="shared" si="61"/>
        <v>2.7467397451052433E-2</v>
      </c>
      <c r="S174">
        <f t="shared" si="62"/>
        <v>1.8034750756899857E-2</v>
      </c>
      <c r="T174">
        <f>Q174*R2*S174</f>
        <v>6.3633719617232725E-5</v>
      </c>
      <c r="U174">
        <f>D2*E2*G2*(P174+T174)</f>
        <v>1059621.4193964805</v>
      </c>
      <c r="V174">
        <f t="shared" si="63"/>
        <v>1059.6214193964806</v>
      </c>
      <c r="W174" s="2">
        <v>21</v>
      </c>
      <c r="X174">
        <f t="shared" si="64"/>
        <v>362.67</v>
      </c>
      <c r="Y174" s="6">
        <f t="shared" si="65"/>
        <v>294.3</v>
      </c>
      <c r="Z174">
        <f t="shared" si="66"/>
        <v>2.0945280629249932</v>
      </c>
      <c r="AA174" s="2">
        <v>32</v>
      </c>
      <c r="AB174">
        <f t="shared" si="67"/>
        <v>552.64</v>
      </c>
      <c r="AC174" s="6">
        <f t="shared" si="56"/>
        <v>305.3</v>
      </c>
      <c r="AD174">
        <f t="shared" si="68"/>
        <v>3.7328359060309499</v>
      </c>
      <c r="AE174" s="8">
        <v>50</v>
      </c>
      <c r="AF174">
        <f t="shared" si="69"/>
        <v>0.5</v>
      </c>
      <c r="AG174" s="8">
        <v>94</v>
      </c>
      <c r="AH174">
        <f t="shared" si="70"/>
        <v>0.94</v>
      </c>
      <c r="AI174">
        <f t="shared" si="71"/>
        <v>1.9176371660824842</v>
      </c>
      <c r="AL174">
        <f t="shared" si="72"/>
        <v>798.00031411033558</v>
      </c>
      <c r="AM174">
        <v>13.426131778425656</v>
      </c>
      <c r="AN174">
        <f t="shared" si="73"/>
        <v>1.682471991680105E-2</v>
      </c>
      <c r="AO174" s="6">
        <f t="shared" si="74"/>
        <v>7487459175.1471529</v>
      </c>
      <c r="AP174">
        <f t="shared" si="75"/>
        <v>8671823398.6377773</v>
      </c>
      <c r="AQ174">
        <f t="shared" si="76"/>
        <v>8079641286.8924656</v>
      </c>
      <c r="AR174">
        <f t="shared" si="77"/>
        <v>39.614481229633761</v>
      </c>
      <c r="AS174">
        <f t="shared" si="78"/>
        <v>0.14612971229397556</v>
      </c>
      <c r="AT174">
        <f t="shared" si="79"/>
        <v>-0.32728662811231857</v>
      </c>
      <c r="AU174">
        <f t="shared" si="80"/>
        <v>-1.8946140954717241</v>
      </c>
      <c r="AX174">
        <f>AW2*AM174</f>
        <v>9.3982922448979593</v>
      </c>
      <c r="AY174">
        <f t="shared" si="81"/>
        <v>11.292906340369683</v>
      </c>
    </row>
    <row r="175" spans="6:51" x14ac:dyDescent="0.25">
      <c r="F175">
        <f t="shared" si="82"/>
        <v>174</v>
      </c>
      <c r="G175">
        <f t="shared" si="57"/>
        <v>1.0329548444447523</v>
      </c>
      <c r="H175">
        <f t="shared" si="83"/>
        <v>1.1470784983503705E-2</v>
      </c>
      <c r="K175">
        <f t="shared" si="58"/>
        <v>1.8037675356764944E-2</v>
      </c>
      <c r="L175">
        <f>ACOS(-J2*K175)</f>
        <v>1.5731327619351221</v>
      </c>
      <c r="N175">
        <f t="shared" si="59"/>
        <v>0.9998373608197223</v>
      </c>
      <c r="O175">
        <f t="shared" si="60"/>
        <v>2.7463943728303207E-2</v>
      </c>
      <c r="P175">
        <f>M2*N175*O175</f>
        <v>2.7231975458192816E-2</v>
      </c>
      <c r="Q175">
        <f t="shared" si="61"/>
        <v>2.7467397430613241E-2</v>
      </c>
      <c r="S175">
        <f t="shared" si="62"/>
        <v>1.8034741724030804E-2</v>
      </c>
      <c r="T175">
        <f>Q175*R2*S175</f>
        <v>6.3633687698353659E-5</v>
      </c>
      <c r="U175">
        <f>D2*E2*G2*(P175+T175)</f>
        <v>1059621.4175431991</v>
      </c>
      <c r="V175">
        <f t="shared" si="63"/>
        <v>1059.6214175431992</v>
      </c>
      <c r="W175" s="18">
        <v>24</v>
      </c>
      <c r="X175">
        <f t="shared" si="64"/>
        <v>414.48</v>
      </c>
      <c r="Y175" s="6">
        <f t="shared" si="65"/>
        <v>297.3</v>
      </c>
      <c r="Z175">
        <f t="shared" si="66"/>
        <v>2.4624618961402045</v>
      </c>
      <c r="AA175" s="18">
        <v>29.5</v>
      </c>
      <c r="AB175">
        <f t="shared" si="67"/>
        <v>509.46499999999997</v>
      </c>
      <c r="AC175" s="6">
        <f t="shared" si="56"/>
        <v>302.8</v>
      </c>
      <c r="AD175">
        <f t="shared" si="68"/>
        <v>3.2855284428483555</v>
      </c>
      <c r="AE175" s="20">
        <v>72</v>
      </c>
      <c r="AF175">
        <f t="shared" si="69"/>
        <v>0.72</v>
      </c>
      <c r="AG175" s="20">
        <v>95</v>
      </c>
      <c r="AH175">
        <f t="shared" si="70"/>
        <v>0.95</v>
      </c>
      <c r="AI175">
        <f t="shared" si="71"/>
        <v>2.3524596400920048</v>
      </c>
      <c r="AL175">
        <f t="shared" si="72"/>
        <v>798.00031271463035</v>
      </c>
      <c r="AM175">
        <v>14</v>
      </c>
      <c r="AN175">
        <f t="shared" si="73"/>
        <v>1.7543852774161109E-2</v>
      </c>
      <c r="AO175" s="6">
        <f t="shared" si="74"/>
        <v>7797608001.4891062</v>
      </c>
      <c r="AP175">
        <f t="shared" si="75"/>
        <v>8391123459.3793173</v>
      </c>
      <c r="AQ175">
        <f t="shared" si="76"/>
        <v>8094365730.4342117</v>
      </c>
      <c r="AR175">
        <f t="shared" si="77"/>
        <v>39.686675176318943</v>
      </c>
      <c r="AS175">
        <f t="shared" si="78"/>
        <v>0.12527177887896687</v>
      </c>
      <c r="AT175">
        <f t="shared" si="79"/>
        <v>-0.32631579875488248</v>
      </c>
      <c r="AU175">
        <f t="shared" si="80"/>
        <v>-1.6223182809952843</v>
      </c>
      <c r="AX175">
        <f>AW2*AM175</f>
        <v>9.7999999999999989</v>
      </c>
      <c r="AY175">
        <f t="shared" si="81"/>
        <v>11.422318280995283</v>
      </c>
    </row>
    <row r="176" spans="6:51" x14ac:dyDescent="0.25">
      <c r="F176">
        <f t="shared" si="82"/>
        <v>175</v>
      </c>
      <c r="G176">
        <f t="shared" si="57"/>
        <v>1.0329543240440282</v>
      </c>
      <c r="H176">
        <f t="shared" si="83"/>
        <v>1.1593716859056342E-2</v>
      </c>
      <c r="K176">
        <f t="shared" si="58"/>
        <v>1.8037666267446781E-2</v>
      </c>
      <c r="L176">
        <f>ACOS(-J2*K176)</f>
        <v>1.573132760757773</v>
      </c>
      <c r="N176">
        <f t="shared" si="59"/>
        <v>0.99983736098359244</v>
      </c>
      <c r="O176">
        <f t="shared" si="60"/>
        <v>2.7463943707754072E-2</v>
      </c>
      <c r="P176">
        <f>M2*N176*O176</f>
        <v>2.7231975442280475E-2</v>
      </c>
      <c r="Q176">
        <f t="shared" si="61"/>
        <v>2.7467397410056351E-2</v>
      </c>
      <c r="S176">
        <f t="shared" si="62"/>
        <v>1.8034732639146754E-2</v>
      </c>
      <c r="T176">
        <f>Q176*R2*S176</f>
        <v>6.3633655595672536E-5</v>
      </c>
      <c r="U176">
        <f>D2*E2*G2*(P176+T176)</f>
        <v>1059621.4156792455</v>
      </c>
      <c r="V176">
        <f t="shared" si="63"/>
        <v>1059.6214156792455</v>
      </c>
      <c r="W176" s="18">
        <v>24</v>
      </c>
      <c r="X176">
        <f t="shared" si="64"/>
        <v>414.48</v>
      </c>
      <c r="Y176" s="6">
        <f t="shared" si="65"/>
        <v>297.3</v>
      </c>
      <c r="Z176">
        <f t="shared" si="66"/>
        <v>2.4624618961402045</v>
      </c>
      <c r="AA176" s="18">
        <v>29</v>
      </c>
      <c r="AB176">
        <f t="shared" si="67"/>
        <v>500.83</v>
      </c>
      <c r="AC176" s="6">
        <f t="shared" si="56"/>
        <v>302.3</v>
      </c>
      <c r="AD176">
        <f t="shared" si="68"/>
        <v>3.2019052325811828</v>
      </c>
      <c r="AE176" s="20">
        <v>70</v>
      </c>
      <c r="AF176">
        <f t="shared" si="69"/>
        <v>0.7</v>
      </c>
      <c r="AG176" s="20">
        <v>96</v>
      </c>
      <c r="AH176">
        <f t="shared" si="70"/>
        <v>0.96</v>
      </c>
      <c r="AI176">
        <f t="shared" si="71"/>
        <v>2.3026485415507119</v>
      </c>
      <c r="AL176">
        <f t="shared" si="72"/>
        <v>798.00031131088781</v>
      </c>
      <c r="AM176">
        <v>16.850000000000001</v>
      </c>
      <c r="AN176">
        <f t="shared" si="73"/>
        <v>2.1115279983187272E-2</v>
      </c>
      <c r="AO176" s="6">
        <f t="shared" si="74"/>
        <v>7797608001.4891062</v>
      </c>
      <c r="AP176">
        <f t="shared" si="75"/>
        <v>8335811539.003027</v>
      </c>
      <c r="AQ176">
        <f t="shared" si="76"/>
        <v>8066709770.246067</v>
      </c>
      <c r="AR176">
        <f t="shared" si="77"/>
        <v>39.551078003516466</v>
      </c>
      <c r="AS176">
        <f t="shared" si="78"/>
        <v>0.12755727497889235</v>
      </c>
      <c r="AT176">
        <f t="shared" si="79"/>
        <v>-0.32149437202269715</v>
      </c>
      <c r="AU176">
        <f t="shared" si="80"/>
        <v>-1.6219480227313126</v>
      </c>
      <c r="AX176">
        <f>AW2*AM176</f>
        <v>11.795</v>
      </c>
      <c r="AY176">
        <f t="shared" si="81"/>
        <v>13.416948022731312</v>
      </c>
    </row>
    <row r="177" spans="5:52" x14ac:dyDescent="0.25">
      <c r="F177">
        <f t="shared" si="82"/>
        <v>176</v>
      </c>
      <c r="G177">
        <f t="shared" si="57"/>
        <v>1.0329538006638259</v>
      </c>
      <c r="H177">
        <f t="shared" si="83"/>
        <v>1.1716647686393663E-2</v>
      </c>
      <c r="K177">
        <f t="shared" si="58"/>
        <v>1.8037657126089058E-2</v>
      </c>
      <c r="L177">
        <f>ACOS(-J2*K177)</f>
        <v>1.5731327595736833</v>
      </c>
      <c r="N177">
        <f t="shared" si="59"/>
        <v>0.99983736114840072</v>
      </c>
      <c r="O177">
        <f t="shared" si="60"/>
        <v>2.7463943687087287E-2</v>
      </c>
      <c r="P177">
        <f>M2*N177*O177</f>
        <v>2.7231975426277033E-2</v>
      </c>
      <c r="Q177">
        <f t="shared" si="61"/>
        <v>2.7467397389381767E-2</v>
      </c>
      <c r="S177">
        <f t="shared" si="62"/>
        <v>1.8034723502248527E-2</v>
      </c>
      <c r="T177">
        <f>Q177*R2*S177</f>
        <v>6.3633623309192243E-5</v>
      </c>
      <c r="U177">
        <f>D2*E2*G2*(P177+T177)</f>
        <v>1059621.4138046205</v>
      </c>
      <c r="V177">
        <f t="shared" si="63"/>
        <v>1059.6214138046205</v>
      </c>
      <c r="W177" s="18">
        <v>22.2</v>
      </c>
      <c r="X177">
        <f t="shared" si="64"/>
        <v>383.39400000000001</v>
      </c>
      <c r="Y177" s="6">
        <f t="shared" si="65"/>
        <v>295.5</v>
      </c>
      <c r="Z177">
        <f t="shared" si="66"/>
        <v>2.2354798851418054</v>
      </c>
      <c r="AA177" s="18">
        <v>30.5</v>
      </c>
      <c r="AB177">
        <f t="shared" si="67"/>
        <v>526.73500000000001</v>
      </c>
      <c r="AC177" s="6">
        <f t="shared" si="56"/>
        <v>303.8</v>
      </c>
      <c r="AD177">
        <f t="shared" si="68"/>
        <v>3.4585031764857836</v>
      </c>
      <c r="AE177" s="20">
        <v>63</v>
      </c>
      <c r="AF177">
        <f t="shared" si="69"/>
        <v>0.63</v>
      </c>
      <c r="AG177" s="20">
        <v>96</v>
      </c>
      <c r="AH177">
        <f t="shared" si="70"/>
        <v>0.96</v>
      </c>
      <c r="AI177">
        <f t="shared" si="71"/>
        <v>2.1624588454610882</v>
      </c>
      <c r="AL177">
        <f t="shared" si="72"/>
        <v>798.00030989910874</v>
      </c>
      <c r="AM177">
        <v>17.32</v>
      </c>
      <c r="AN177">
        <f t="shared" si="73"/>
        <v>2.1704252222896719E-2</v>
      </c>
      <c r="AO177" s="6">
        <f t="shared" si="74"/>
        <v>7610386570.7108774</v>
      </c>
      <c r="AP177">
        <f t="shared" si="75"/>
        <v>8502572636.9173031</v>
      </c>
      <c r="AQ177">
        <f t="shared" si="76"/>
        <v>8056479603.8140907</v>
      </c>
      <c r="AR177">
        <f t="shared" si="77"/>
        <v>39.50091949750049</v>
      </c>
      <c r="AS177">
        <f t="shared" si="78"/>
        <v>0.13412578264620573</v>
      </c>
      <c r="AT177">
        <f t="shared" si="79"/>
        <v>-0.3206992594990894</v>
      </c>
      <c r="AU177">
        <f t="shared" si="80"/>
        <v>-1.6990940986892795</v>
      </c>
      <c r="AX177">
        <f>AW2*AM177</f>
        <v>12.123999999999999</v>
      </c>
      <c r="AY177">
        <f t="shared" si="81"/>
        <v>13.823094098689278</v>
      </c>
    </row>
    <row r="178" spans="5:52" x14ac:dyDescent="0.25">
      <c r="F178">
        <f t="shared" si="82"/>
        <v>177</v>
      </c>
      <c r="G178">
        <f t="shared" si="57"/>
        <v>1.0329532743041925</v>
      </c>
      <c r="H178">
        <f t="shared" si="83"/>
        <v>1.1839577454401198E-2</v>
      </c>
      <c r="K178">
        <f t="shared" si="58"/>
        <v>1.8037647932692594E-2</v>
      </c>
      <c r="L178">
        <f>ACOS(-J2*K178)</f>
        <v>1.5731327583828527</v>
      </c>
      <c r="N178">
        <f t="shared" si="59"/>
        <v>0.99983736131414713</v>
      </c>
      <c r="O178">
        <f t="shared" si="60"/>
        <v>2.7463943666302854E-2</v>
      </c>
      <c r="P178">
        <f>M2*N178*O178</f>
        <v>2.7231975410182491E-2</v>
      </c>
      <c r="Q178">
        <f t="shared" si="61"/>
        <v>2.7467397368589493E-2</v>
      </c>
      <c r="S178">
        <f t="shared" si="62"/>
        <v>1.8034714313336943E-2</v>
      </c>
      <c r="T178">
        <f>Q178*R2*S178</f>
        <v>6.3633590838915708E-5</v>
      </c>
      <c r="U178">
        <f>D2*E2*G2*(P178+T178)</f>
        <v>1059621.4119193237</v>
      </c>
      <c r="V178">
        <f t="shared" si="63"/>
        <v>1059.6214119193237</v>
      </c>
      <c r="W178" s="18">
        <v>22</v>
      </c>
      <c r="X178">
        <f t="shared" si="64"/>
        <v>379.94</v>
      </c>
      <c r="Y178" s="6">
        <f t="shared" si="65"/>
        <v>295.3</v>
      </c>
      <c r="Z178">
        <f t="shared" si="66"/>
        <v>2.2114271288940266</v>
      </c>
      <c r="AA178" s="18">
        <v>29.5</v>
      </c>
      <c r="AB178">
        <f t="shared" si="67"/>
        <v>509.46499999999997</v>
      </c>
      <c r="AC178" s="6">
        <f t="shared" si="56"/>
        <v>302.8</v>
      </c>
      <c r="AD178">
        <f t="shared" si="68"/>
        <v>3.2855284428483555</v>
      </c>
      <c r="AE178" s="20">
        <v>68</v>
      </c>
      <c r="AF178">
        <f t="shared" si="69"/>
        <v>0.68</v>
      </c>
      <c r="AG178" s="20">
        <v>95</v>
      </c>
      <c r="AH178">
        <f t="shared" si="70"/>
        <v>0.95</v>
      </c>
      <c r="AI178">
        <f t="shared" si="71"/>
        <v>2.1675075567931037</v>
      </c>
      <c r="AL178">
        <f t="shared" si="72"/>
        <v>798.0003084792927</v>
      </c>
      <c r="AM178">
        <v>14.08</v>
      </c>
      <c r="AN178">
        <f t="shared" si="73"/>
        <v>1.7644103455087025E-2</v>
      </c>
      <c r="AO178" s="6">
        <f t="shared" si="74"/>
        <v>7589794316.8739386</v>
      </c>
      <c r="AP178">
        <f t="shared" si="75"/>
        <v>8391123459.3793173</v>
      </c>
      <c r="AQ178">
        <f t="shared" si="76"/>
        <v>7990458888.1266279</v>
      </c>
      <c r="AR178">
        <f t="shared" si="77"/>
        <v>39.17721992848486</v>
      </c>
      <c r="AS178">
        <f t="shared" si="78"/>
        <v>0.1338855946006082</v>
      </c>
      <c r="AT178">
        <f t="shared" si="79"/>
        <v>-0.32618046033563247</v>
      </c>
      <c r="AU178">
        <f t="shared" si="80"/>
        <v>-1.7109030778370662</v>
      </c>
      <c r="AX178">
        <f>AW2*AM178</f>
        <v>9.8559999999999999</v>
      </c>
      <c r="AY178">
        <f t="shared" si="81"/>
        <v>11.566903077837067</v>
      </c>
    </row>
    <row r="179" spans="5:52" x14ac:dyDescent="0.25">
      <c r="F179">
        <f t="shared" si="82"/>
        <v>178</v>
      </c>
      <c r="G179">
        <f t="shared" si="57"/>
        <v>1.0329527449651759</v>
      </c>
      <c r="H179">
        <f t="shared" si="83"/>
        <v>1.1962506151964581E-2</v>
      </c>
      <c r="K179">
        <f t="shared" si="58"/>
        <v>1.8037638687258235E-2</v>
      </c>
      <c r="L179">
        <f>ACOS(-J2*K179)</f>
        <v>1.5731327571852818</v>
      </c>
      <c r="N179">
        <f t="shared" si="59"/>
        <v>0.99983736148083158</v>
      </c>
      <c r="O179">
        <f t="shared" si="60"/>
        <v>2.7463943645400772E-2</v>
      </c>
      <c r="P179">
        <f>M2*N179*O179</f>
        <v>2.7231975393996837E-2</v>
      </c>
      <c r="Q179">
        <f t="shared" si="61"/>
        <v>2.7467397347679522E-2</v>
      </c>
      <c r="S179">
        <f t="shared" si="62"/>
        <v>1.8034705072412845E-2</v>
      </c>
      <c r="T179">
        <f>Q179*R2*S179</f>
        <v>6.3633558184845857E-5</v>
      </c>
      <c r="U179">
        <f>D2*E2*G2*(P179+T179)</f>
        <v>1059621.4100233552</v>
      </c>
      <c r="V179">
        <f t="shared" si="63"/>
        <v>1059.6214100233551</v>
      </c>
      <c r="W179" s="18">
        <v>22.5</v>
      </c>
      <c r="X179">
        <f t="shared" si="64"/>
        <v>388.57499999999999</v>
      </c>
      <c r="Y179" s="6">
        <f t="shared" si="65"/>
        <v>295.8</v>
      </c>
      <c r="Z179">
        <f t="shared" si="66"/>
        <v>2.2719881109601614</v>
      </c>
      <c r="AA179" s="18">
        <v>30</v>
      </c>
      <c r="AB179">
        <f t="shared" si="67"/>
        <v>518.1</v>
      </c>
      <c r="AC179" s="6">
        <f t="shared" si="56"/>
        <v>303.3</v>
      </c>
      <c r="AD179">
        <f t="shared" si="68"/>
        <v>3.3710490534071527</v>
      </c>
      <c r="AE179" s="20">
        <v>66</v>
      </c>
      <c r="AF179">
        <f t="shared" si="69"/>
        <v>0.66</v>
      </c>
      <c r="AG179" s="20">
        <v>95</v>
      </c>
      <c r="AH179">
        <f t="shared" si="70"/>
        <v>0.95</v>
      </c>
      <c r="AI179">
        <f t="shared" si="71"/>
        <v>2.1916405403304369</v>
      </c>
      <c r="AL179">
        <f t="shared" si="72"/>
        <v>798.00030705143979</v>
      </c>
      <c r="AM179">
        <v>16.809999999999999</v>
      </c>
      <c r="AN179">
        <f t="shared" si="73"/>
        <v>2.1065154801897103E-2</v>
      </c>
      <c r="AO179" s="6">
        <f t="shared" si="74"/>
        <v>7641353482.9750309</v>
      </c>
      <c r="AP179">
        <f t="shared" si="75"/>
        <v>8446710189.1074104</v>
      </c>
      <c r="AQ179">
        <f t="shared" si="76"/>
        <v>8044031836.0412207</v>
      </c>
      <c r="AR179">
        <f t="shared" si="77"/>
        <v>39.439888092110102</v>
      </c>
      <c r="AS179">
        <f t="shared" si="78"/>
        <v>0.13274133410041317</v>
      </c>
      <c r="AT179">
        <f t="shared" si="79"/>
        <v>-0.3215620410174389</v>
      </c>
      <c r="AU179">
        <f t="shared" si="80"/>
        <v>-1.6834748344680257</v>
      </c>
      <c r="AX179">
        <f>AW2*AM179</f>
        <v>11.766999999999998</v>
      </c>
      <c r="AY179">
        <f t="shared" si="81"/>
        <v>13.450474834468023</v>
      </c>
    </row>
    <row r="180" spans="5:52" x14ac:dyDescent="0.25">
      <c r="F180">
        <f t="shared" si="82"/>
        <v>179</v>
      </c>
      <c r="G180">
        <f t="shared" si="57"/>
        <v>1.0329522126468238</v>
      </c>
      <c r="H180">
        <f t="shared" si="83"/>
        <v>1.2085433767969531E-2</v>
      </c>
      <c r="K180">
        <f t="shared" si="58"/>
        <v>1.8037629389786813E-2</v>
      </c>
      <c r="L180">
        <f>ACOS(-J2*K180)</f>
        <v>1.5731327559809702</v>
      </c>
      <c r="N180">
        <f t="shared" si="59"/>
        <v>0.99983736164845416</v>
      </c>
      <c r="O180">
        <f t="shared" si="60"/>
        <v>2.7463943624381044E-2</v>
      </c>
      <c r="P180">
        <f>M2*N180*O180</f>
        <v>2.7231975377720083E-2</v>
      </c>
      <c r="Q180">
        <f t="shared" si="61"/>
        <v>2.7467397326651863E-2</v>
      </c>
      <c r="S180">
        <f t="shared" si="62"/>
        <v>1.8034695779477063E-2</v>
      </c>
      <c r="T180">
        <f>Q180*R2*S180</f>
        <v>6.3633525346985659E-5</v>
      </c>
      <c r="U180">
        <f>D2*E2*G2*(P180+T180)</f>
        <v>1059621.4081167153</v>
      </c>
      <c r="V180">
        <f t="shared" si="63"/>
        <v>1059.6214081167152</v>
      </c>
      <c r="W180" s="2">
        <v>24</v>
      </c>
      <c r="X180">
        <f t="shared" si="64"/>
        <v>414.48</v>
      </c>
      <c r="Y180" s="6">
        <f t="shared" si="65"/>
        <v>297.3</v>
      </c>
      <c r="Z180">
        <f t="shared" si="66"/>
        <v>2.4624618961402045</v>
      </c>
      <c r="AA180" s="2">
        <v>31.5</v>
      </c>
      <c r="AB180">
        <f t="shared" si="67"/>
        <v>544.005</v>
      </c>
      <c r="AC180" s="6">
        <f t="shared" si="56"/>
        <v>304.8</v>
      </c>
      <c r="AD180">
        <f t="shared" si="68"/>
        <v>3.6393591244975094</v>
      </c>
      <c r="AE180" s="8">
        <v>44</v>
      </c>
      <c r="AF180">
        <f t="shared" si="69"/>
        <v>0.44</v>
      </c>
      <c r="AG180" s="8">
        <v>94</v>
      </c>
      <c r="AH180">
        <f t="shared" si="70"/>
        <v>0.94</v>
      </c>
      <c r="AI180">
        <f t="shared" si="71"/>
        <v>1.9580160985753481</v>
      </c>
      <c r="AL180">
        <f t="shared" si="72"/>
        <v>798.00030561555036</v>
      </c>
      <c r="AM180">
        <v>16.288731778425657</v>
      </c>
      <c r="AN180">
        <f t="shared" si="73"/>
        <v>2.0411936767193443E-2</v>
      </c>
      <c r="AO180" s="6">
        <f t="shared" si="74"/>
        <v>7797608001.4891062</v>
      </c>
      <c r="AP180">
        <f t="shared" si="75"/>
        <v>8615128329.202486</v>
      </c>
      <c r="AQ180">
        <f t="shared" si="76"/>
        <v>8206368165.3457966</v>
      </c>
      <c r="AR180">
        <f t="shared" si="77"/>
        <v>40.23582311469044</v>
      </c>
      <c r="AS180">
        <f t="shared" si="78"/>
        <v>0.14409922018512328</v>
      </c>
      <c r="AT180">
        <f t="shared" si="79"/>
        <v>-0.32244388536428881</v>
      </c>
      <c r="AU180">
        <f t="shared" si="80"/>
        <v>-1.869513761929209</v>
      </c>
      <c r="AX180" s="14">
        <f>AW2*AM180</f>
        <v>11.402112244897959</v>
      </c>
      <c r="AY180">
        <f t="shared" si="81"/>
        <v>13.271626006827168</v>
      </c>
    </row>
    <row r="181" spans="5:52" x14ac:dyDescent="0.25">
      <c r="F181">
        <f t="shared" si="82"/>
        <v>180</v>
      </c>
      <c r="G181">
        <f t="shared" si="57"/>
        <v>1.0329516773491842</v>
      </c>
      <c r="H181">
        <f t="shared" si="83"/>
        <v>1.2208360291301876E-2</v>
      </c>
      <c r="K181">
        <f t="shared" si="58"/>
        <v>1.8037620040279163E-2</v>
      </c>
      <c r="L181">
        <f>ACOS(-J2*K181)</f>
        <v>1.5731327547699185</v>
      </c>
      <c r="N181">
        <f t="shared" si="59"/>
        <v>0.99983736181701477</v>
      </c>
      <c r="O181">
        <f t="shared" si="60"/>
        <v>2.7463943603243675E-2</v>
      </c>
      <c r="P181">
        <f>M2*N181*O181</f>
        <v>2.7231975361352231E-2</v>
      </c>
      <c r="Q181">
        <f t="shared" si="61"/>
        <v>2.7467397305506517E-2</v>
      </c>
      <c r="S181">
        <f t="shared" si="62"/>
        <v>1.8034686434530434E-2</v>
      </c>
      <c r="T181">
        <f>Q181*R2*S181</f>
        <v>6.3633492325338082E-5</v>
      </c>
      <c r="U181">
        <f>D2*E2*G2*(P181+T181)</f>
        <v>1059621.4061994043</v>
      </c>
      <c r="V181">
        <f t="shared" si="63"/>
        <v>1059.6214061994042</v>
      </c>
      <c r="W181" s="2">
        <v>23.5</v>
      </c>
      <c r="X181">
        <f t="shared" si="64"/>
        <v>405.84499999999997</v>
      </c>
      <c r="Y181" s="6">
        <f t="shared" si="65"/>
        <v>296.8</v>
      </c>
      <c r="Z181">
        <f t="shared" si="66"/>
        <v>2.3974761634350776</v>
      </c>
      <c r="AA181" s="2">
        <v>30</v>
      </c>
      <c r="AB181">
        <f t="shared" si="67"/>
        <v>518.1</v>
      </c>
      <c r="AC181" s="6">
        <f t="shared" si="56"/>
        <v>303.3</v>
      </c>
      <c r="AD181">
        <f t="shared" si="68"/>
        <v>3.3710490534071527</v>
      </c>
      <c r="AE181" s="8">
        <v>63</v>
      </c>
      <c r="AF181">
        <f t="shared" si="69"/>
        <v>0.63</v>
      </c>
      <c r="AG181" s="8">
        <v>97</v>
      </c>
      <c r="AH181">
        <f t="shared" si="70"/>
        <v>0.97</v>
      </c>
      <c r="AI181">
        <f t="shared" si="71"/>
        <v>2.2246563910892658</v>
      </c>
      <c r="AL181">
        <f t="shared" si="72"/>
        <v>798.00030417162452</v>
      </c>
      <c r="AM181">
        <v>16.047000000000001</v>
      </c>
      <c r="AN181">
        <f t="shared" si="73"/>
        <v>2.0109014891489065E-2</v>
      </c>
      <c r="AO181" s="6">
        <f t="shared" si="74"/>
        <v>7745259436.8026133</v>
      </c>
      <c r="AP181">
        <f t="shared" si="75"/>
        <v>8446710189.1074104</v>
      </c>
      <c r="AQ181">
        <f t="shared" si="76"/>
        <v>8095984812.9550114</v>
      </c>
      <c r="AR181">
        <f t="shared" si="77"/>
        <v>39.694613537918421</v>
      </c>
      <c r="AS181">
        <f t="shared" si="78"/>
        <v>0.13118605107572531</v>
      </c>
      <c r="AT181">
        <f t="shared" si="79"/>
        <v>-0.32285282989648972</v>
      </c>
      <c r="AU181">
        <f t="shared" si="80"/>
        <v>-1.681217239887739</v>
      </c>
      <c r="AX181">
        <f>AW2*AM181</f>
        <v>11.232899999999999</v>
      </c>
      <c r="AY181">
        <f t="shared" si="81"/>
        <v>12.914117239887737</v>
      </c>
    </row>
    <row r="182" spans="5:52" x14ac:dyDescent="0.25">
      <c r="E182" t="s">
        <v>10</v>
      </c>
      <c r="F182">
        <f t="shared" si="82"/>
        <v>181</v>
      </c>
      <c r="G182">
        <f t="shared" si="57"/>
        <v>1.0329511390723058</v>
      </c>
      <c r="H182">
        <f t="shared" si="83"/>
        <v>1.2331285710847543E-2</v>
      </c>
      <c r="K182">
        <f t="shared" si="58"/>
        <v>1.8037610638736136E-2</v>
      </c>
      <c r="L182">
        <f>ACOS(-J2*K182)</f>
        <v>1.5731327535521267</v>
      </c>
      <c r="N182">
        <f t="shared" si="59"/>
        <v>0.99983736198651352</v>
      </c>
      <c r="O182">
        <f t="shared" si="60"/>
        <v>2.7463943581988656E-2</v>
      </c>
      <c r="P182">
        <f>M2*N182*O182</f>
        <v>2.7231975344893279E-2</v>
      </c>
      <c r="Q182">
        <f t="shared" si="61"/>
        <v>2.746739728424348E-2</v>
      </c>
      <c r="S182">
        <f t="shared" si="62"/>
        <v>1.8034677037573808E-2</v>
      </c>
      <c r="T182">
        <f>Q182*R2*S182</f>
        <v>6.3633459119906093E-5</v>
      </c>
      <c r="U182">
        <f>D2*E2*G2*(P182+T182)</f>
        <v>1059621.4042714222</v>
      </c>
      <c r="V182">
        <f t="shared" si="63"/>
        <v>1059.6214042714221</v>
      </c>
      <c r="W182" s="2">
        <v>23</v>
      </c>
      <c r="X182">
        <f t="shared" si="64"/>
        <v>397.21</v>
      </c>
      <c r="Y182" s="6">
        <f t="shared" si="65"/>
        <v>296.3</v>
      </c>
      <c r="Z182">
        <f t="shared" si="66"/>
        <v>2.3339947564661481</v>
      </c>
      <c r="AA182" s="2">
        <v>30.5</v>
      </c>
      <c r="AB182">
        <f t="shared" si="67"/>
        <v>526.73500000000001</v>
      </c>
      <c r="AC182" s="6">
        <f t="shared" si="56"/>
        <v>303.8</v>
      </c>
      <c r="AD182">
        <f t="shared" si="68"/>
        <v>3.4585031764857836</v>
      </c>
      <c r="AE182" s="8">
        <v>63</v>
      </c>
      <c r="AF182">
        <f t="shared" si="69"/>
        <v>0.63</v>
      </c>
      <c r="AG182" s="8">
        <v>95</v>
      </c>
      <c r="AH182">
        <f t="shared" si="70"/>
        <v>0.95</v>
      </c>
      <c r="AI182">
        <f t="shared" si="71"/>
        <v>2.1980760099144421</v>
      </c>
      <c r="AL182">
        <f t="shared" si="72"/>
        <v>798.00030271966216</v>
      </c>
      <c r="AM182">
        <v>17.03</v>
      </c>
      <c r="AN182">
        <f t="shared" si="73"/>
        <v>2.1340844034720433E-2</v>
      </c>
      <c r="AO182" s="6">
        <f t="shared" si="74"/>
        <v>7693174893.707921</v>
      </c>
      <c r="AP182">
        <f t="shared" si="75"/>
        <v>8502572636.9173031</v>
      </c>
      <c r="AQ182">
        <f t="shared" si="76"/>
        <v>8097873765.3126125</v>
      </c>
      <c r="AR182">
        <f t="shared" si="77"/>
        <v>39.703875071327744</v>
      </c>
      <c r="AS182">
        <f t="shared" si="78"/>
        <v>0.13243726299182923</v>
      </c>
      <c r="AT182">
        <f t="shared" si="79"/>
        <v>-0.32118986055312737</v>
      </c>
      <c r="AU182">
        <f t="shared" si="80"/>
        <v>-1.6889038253556043</v>
      </c>
      <c r="AX182">
        <f>AW2*AM182</f>
        <v>11.920999999999999</v>
      </c>
      <c r="AY182">
        <f t="shared" si="81"/>
        <v>13.609903825355604</v>
      </c>
      <c r="AZ182">
        <f>SUM(AY153:AY182)/30</f>
        <v>12.063508466729965</v>
      </c>
    </row>
    <row r="183" spans="5:52" x14ac:dyDescent="0.25">
      <c r="F183">
        <f t="shared" si="82"/>
        <v>182</v>
      </c>
      <c r="G183">
        <f t="shared" si="57"/>
        <v>1.0329505978162372</v>
      </c>
      <c r="H183">
        <f t="shared" si="83"/>
        <v>1.2454210015492547E-2</v>
      </c>
      <c r="K183">
        <f t="shared" si="58"/>
        <v>1.8037601185158576E-2</v>
      </c>
      <c r="L183">
        <f>ACOS(-J2*K183)</f>
        <v>1.5731327523275946</v>
      </c>
      <c r="N183">
        <f t="shared" si="59"/>
        <v>0.99983736215695018</v>
      </c>
      <c r="O183">
        <f t="shared" si="60"/>
        <v>2.7463943560616003E-2</v>
      </c>
      <c r="P183">
        <f>M2*N183*O183</f>
        <v>2.7231975328343226E-2</v>
      </c>
      <c r="Q183">
        <f t="shared" si="61"/>
        <v>2.746739726286276E-2</v>
      </c>
      <c r="S183">
        <f t="shared" si="62"/>
        <v>1.8034667588608031E-2</v>
      </c>
      <c r="T183">
        <f>Q183*R2*S183</f>
        <v>6.3633425730692729E-5</v>
      </c>
      <c r="U183">
        <f>D2*E2*G2*(P183+T183)</f>
        <v>1059621.4023327692</v>
      </c>
      <c r="V183">
        <f t="shared" si="63"/>
        <v>1059.6214023327693</v>
      </c>
      <c r="W183" s="2">
        <v>23.5</v>
      </c>
      <c r="X183">
        <f t="shared" si="64"/>
        <v>405.84499999999997</v>
      </c>
      <c r="Y183" s="6">
        <f t="shared" si="65"/>
        <v>296.8</v>
      </c>
      <c r="Z183">
        <f t="shared" si="66"/>
        <v>2.3974761634350776</v>
      </c>
      <c r="AA183" s="2">
        <v>29</v>
      </c>
      <c r="AB183">
        <f t="shared" si="67"/>
        <v>500.83</v>
      </c>
      <c r="AC183" s="6">
        <f t="shared" si="56"/>
        <v>302.3</v>
      </c>
      <c r="AD183">
        <f t="shared" si="68"/>
        <v>3.2019052325811828</v>
      </c>
      <c r="AE183" s="8">
        <v>75</v>
      </c>
      <c r="AF183">
        <f t="shared" si="69"/>
        <v>0.75</v>
      </c>
      <c r="AG183" s="8">
        <v>97</v>
      </c>
      <c r="AH183">
        <f t="shared" si="70"/>
        <v>0.97</v>
      </c>
      <c r="AI183">
        <f t="shared" si="71"/>
        <v>2.3634904014839559</v>
      </c>
      <c r="AL183">
        <f t="shared" si="72"/>
        <v>798.00030125966384</v>
      </c>
      <c r="AM183" s="12">
        <v>12.74</v>
      </c>
      <c r="AN183">
        <f t="shared" si="73"/>
        <v>1.5964906253656277E-2</v>
      </c>
      <c r="AO183" s="6">
        <f t="shared" si="74"/>
        <v>7745259436.8026133</v>
      </c>
      <c r="AP183">
        <f t="shared" si="75"/>
        <v>8335811539.003027</v>
      </c>
      <c r="AQ183">
        <f t="shared" si="76"/>
        <v>8040535487.9028206</v>
      </c>
      <c r="AR183">
        <f t="shared" si="77"/>
        <v>39.422745497187528</v>
      </c>
      <c r="AS183">
        <f t="shared" si="78"/>
        <v>0.12476893377329207</v>
      </c>
      <c r="AT183">
        <f t="shared" si="79"/>
        <v>-0.32844737655756401</v>
      </c>
      <c r="AU183">
        <f t="shared" si="80"/>
        <v>-1.6155452526984224</v>
      </c>
      <c r="AX183">
        <f>AW2*AM183</f>
        <v>8.9179999999999993</v>
      </c>
      <c r="AY183">
        <f t="shared" si="81"/>
        <v>10.533545252698422</v>
      </c>
    </row>
    <row r="184" spans="5:52" x14ac:dyDescent="0.25">
      <c r="F184">
        <f t="shared" si="82"/>
        <v>183</v>
      </c>
      <c r="G184">
        <f t="shared" si="57"/>
        <v>1.032950053581027</v>
      </c>
      <c r="H184">
        <f t="shared" si="83"/>
        <v>1.2577133194123014E-2</v>
      </c>
      <c r="K184">
        <f t="shared" si="58"/>
        <v>1.8037591679547344E-2</v>
      </c>
      <c r="L184">
        <f>ACOS(-J2*K184)</f>
        <v>1.5731327510963227</v>
      </c>
      <c r="N184">
        <f t="shared" si="59"/>
        <v>0.99983736232832499</v>
      </c>
      <c r="O184">
        <f t="shared" si="60"/>
        <v>2.7463943539125714E-2</v>
      </c>
      <c r="P184">
        <f>M2*N184*O184</f>
        <v>2.7231975311702083E-2</v>
      </c>
      <c r="Q184">
        <f t="shared" si="61"/>
        <v>2.7467397241364364E-2</v>
      </c>
      <c r="S184">
        <f t="shared" si="62"/>
        <v>1.8034658087633958E-2</v>
      </c>
      <c r="T184">
        <f>Q184*R2*S184</f>
        <v>6.3633392157700971E-5</v>
      </c>
      <c r="U184">
        <f>D2*E2*G2*(P184+T184)</f>
        <v>1059621.4003834457</v>
      </c>
      <c r="V184">
        <f t="shared" si="63"/>
        <v>1059.6214003834457</v>
      </c>
      <c r="W184" s="2">
        <v>23</v>
      </c>
      <c r="X184">
        <f t="shared" si="64"/>
        <v>397.21</v>
      </c>
      <c r="Y184" s="6">
        <f t="shared" si="65"/>
        <v>296.3</v>
      </c>
      <c r="Z184">
        <f t="shared" si="66"/>
        <v>2.3339947564661481</v>
      </c>
      <c r="AA184" s="2">
        <v>31.5</v>
      </c>
      <c r="AB184">
        <f t="shared" si="67"/>
        <v>544.005</v>
      </c>
      <c r="AC184" s="6">
        <f t="shared" si="56"/>
        <v>304.8</v>
      </c>
      <c r="AD184">
        <f t="shared" si="68"/>
        <v>3.6393591244975094</v>
      </c>
      <c r="AE184" s="8">
        <v>63</v>
      </c>
      <c r="AF184">
        <f t="shared" si="69"/>
        <v>0.63</v>
      </c>
      <c r="AG184" s="8">
        <v>94</v>
      </c>
      <c r="AH184">
        <f t="shared" si="70"/>
        <v>0.94</v>
      </c>
      <c r="AI184">
        <f t="shared" si="71"/>
        <v>2.243375659755805</v>
      </c>
      <c r="AL184">
        <f t="shared" si="72"/>
        <v>798.00029979162935</v>
      </c>
      <c r="AM184" s="12">
        <v>16.96</v>
      </c>
      <c r="AN184">
        <f t="shared" si="73"/>
        <v>2.1253124847733177E-2</v>
      </c>
      <c r="AO184" s="6">
        <f t="shared" si="74"/>
        <v>7693174893.707921</v>
      </c>
      <c r="AP184">
        <f t="shared" si="75"/>
        <v>8615128329.202486</v>
      </c>
      <c r="AQ184">
        <f t="shared" si="76"/>
        <v>8154151611.455204</v>
      </c>
      <c r="AR184">
        <f t="shared" si="77"/>
        <v>39.979805350964867</v>
      </c>
      <c r="AS184">
        <f t="shared" si="78"/>
        <v>0.13030936374932292</v>
      </c>
      <c r="AT184">
        <f t="shared" si="79"/>
        <v>-0.32130828145556017</v>
      </c>
      <c r="AU184">
        <f t="shared" si="80"/>
        <v>-1.6739335695465791</v>
      </c>
      <c r="AX184">
        <f>AW2*AM184</f>
        <v>11.872</v>
      </c>
      <c r="AY184">
        <f t="shared" si="81"/>
        <v>13.545933569546579</v>
      </c>
    </row>
    <row r="185" spans="5:52" x14ac:dyDescent="0.25">
      <c r="F185">
        <f t="shared" si="82"/>
        <v>184</v>
      </c>
      <c r="G185">
        <f t="shared" si="57"/>
        <v>1.0329495063667249</v>
      </c>
      <c r="H185">
        <f t="shared" si="83"/>
        <v>1.2700055235625172E-2</v>
      </c>
      <c r="K185">
        <f t="shared" si="58"/>
        <v>1.80375821219033E-2</v>
      </c>
      <c r="L185">
        <f>ACOS(-J2*K185)</f>
        <v>1.5731327498583108</v>
      </c>
      <c r="N185">
        <f t="shared" si="59"/>
        <v>0.99983736250063771</v>
      </c>
      <c r="O185">
        <f t="shared" si="60"/>
        <v>2.7463943517517783E-2</v>
      </c>
      <c r="P185">
        <f>M2*N185*O185</f>
        <v>2.7231975294969835E-2</v>
      </c>
      <c r="Q185">
        <f t="shared" si="61"/>
        <v>2.746739721974828E-2</v>
      </c>
      <c r="S185">
        <f t="shared" si="62"/>
        <v>1.8034648534652451E-2</v>
      </c>
      <c r="T185">
        <f>Q185*R2*S185</f>
        <v>6.3633358400933882E-5</v>
      </c>
      <c r="U185">
        <f>D2*E2*G2*(P185+T185)</f>
        <v>1059621.3984234512</v>
      </c>
      <c r="V185">
        <f t="shared" si="63"/>
        <v>1059.6213984234512</v>
      </c>
      <c r="W185" s="2">
        <v>24</v>
      </c>
      <c r="X185">
        <f t="shared" si="64"/>
        <v>414.48</v>
      </c>
      <c r="Y185" s="6">
        <f t="shared" si="65"/>
        <v>297.3</v>
      </c>
      <c r="Z185">
        <f t="shared" si="66"/>
        <v>2.4624618961402045</v>
      </c>
      <c r="AA185" s="2">
        <v>30.5</v>
      </c>
      <c r="AB185">
        <f t="shared" si="67"/>
        <v>526.73500000000001</v>
      </c>
      <c r="AC185" s="6">
        <f t="shared" si="56"/>
        <v>303.8</v>
      </c>
      <c r="AD185">
        <f t="shared" si="68"/>
        <v>3.4585031764857836</v>
      </c>
      <c r="AE185" s="8">
        <v>63</v>
      </c>
      <c r="AF185">
        <f t="shared" si="69"/>
        <v>0.63</v>
      </c>
      <c r="AG185" s="8">
        <v>95</v>
      </c>
      <c r="AH185">
        <f t="shared" si="70"/>
        <v>0.95</v>
      </c>
      <c r="AI185">
        <f t="shared" si="71"/>
        <v>2.2590979012596186</v>
      </c>
      <c r="AL185">
        <f t="shared" si="72"/>
        <v>798.00029831555844</v>
      </c>
      <c r="AM185" s="12">
        <v>17.93</v>
      </c>
      <c r="AN185">
        <f t="shared" si="73"/>
        <v>2.2468663279759608E-2</v>
      </c>
      <c r="AO185" s="6">
        <f t="shared" si="74"/>
        <v>7797608001.4891062</v>
      </c>
      <c r="AP185">
        <f t="shared" si="75"/>
        <v>8502572636.9173031</v>
      </c>
      <c r="AQ185">
        <f t="shared" si="76"/>
        <v>8150090319.2032051</v>
      </c>
      <c r="AR185">
        <f t="shared" si="77"/>
        <v>39.959892835053317</v>
      </c>
      <c r="AS185">
        <f t="shared" si="78"/>
        <v>0.12957585959617532</v>
      </c>
      <c r="AT185">
        <f t="shared" si="79"/>
        <v>-0.31966730457232451</v>
      </c>
      <c r="AU185">
        <f t="shared" si="80"/>
        <v>-1.6551853454620413</v>
      </c>
      <c r="AX185">
        <f>AW2*AM185</f>
        <v>12.550999999999998</v>
      </c>
      <c r="AY185">
        <f t="shared" si="81"/>
        <v>14.206185345462039</v>
      </c>
    </row>
    <row r="186" spans="5:52" x14ac:dyDescent="0.25">
      <c r="F186">
        <f t="shared" si="82"/>
        <v>185</v>
      </c>
      <c r="G186">
        <f t="shared" si="57"/>
        <v>1.0329489561733798</v>
      </c>
      <c r="H186">
        <f t="shared" si="83"/>
        <v>1.2822976128885345E-2</v>
      </c>
      <c r="K186">
        <f t="shared" si="58"/>
        <v>1.8037572512227297E-2</v>
      </c>
      <c r="L186">
        <f>ACOS(-J2*K186)</f>
        <v>1.5731327486135591</v>
      </c>
      <c r="N186">
        <f t="shared" si="59"/>
        <v>0.99983736267388834</v>
      </c>
      <c r="O186">
        <f t="shared" si="60"/>
        <v>2.7463943495792228E-2</v>
      </c>
      <c r="P186">
        <f>M2*N186*O186</f>
        <v>2.7231975278146504E-2</v>
      </c>
      <c r="Q186">
        <f t="shared" si="61"/>
        <v>2.7467397198014526E-2</v>
      </c>
      <c r="S186">
        <f t="shared" si="62"/>
        <v>1.8034638929664362E-2</v>
      </c>
      <c r="T186">
        <f>Q186*R2*S186</f>
        <v>6.3633324460394484E-5</v>
      </c>
      <c r="U186">
        <f>D2*E2*G2*(P186+T186)</f>
        <v>1059621.3964527869</v>
      </c>
      <c r="V186">
        <f t="shared" si="63"/>
        <v>1059.6213964527869</v>
      </c>
      <c r="W186" s="2">
        <v>24</v>
      </c>
      <c r="X186">
        <f t="shared" si="64"/>
        <v>414.48</v>
      </c>
      <c r="Y186" s="6">
        <f t="shared" si="65"/>
        <v>297.3</v>
      </c>
      <c r="Z186">
        <f t="shared" si="66"/>
        <v>2.4624618961402045</v>
      </c>
      <c r="AA186" s="2">
        <v>30</v>
      </c>
      <c r="AB186">
        <f t="shared" si="67"/>
        <v>518.1</v>
      </c>
      <c r="AC186" s="6">
        <f t="shared" si="56"/>
        <v>303.3</v>
      </c>
      <c r="AD186">
        <f t="shared" si="68"/>
        <v>3.3710490534071527</v>
      </c>
      <c r="AE186" s="8">
        <v>55</v>
      </c>
      <c r="AF186">
        <f t="shared" si="69"/>
        <v>0.55000000000000004</v>
      </c>
      <c r="AG186" s="8">
        <v>96</v>
      </c>
      <c r="AH186">
        <f t="shared" si="70"/>
        <v>0.96</v>
      </c>
      <c r="AI186">
        <f t="shared" si="71"/>
        <v>2.1090201998342648</v>
      </c>
      <c r="AL186">
        <f t="shared" si="72"/>
        <v>798.00029683145237</v>
      </c>
      <c r="AM186" s="12">
        <v>17.86</v>
      </c>
      <c r="AN186">
        <f t="shared" si="73"/>
        <v>2.238094405592966E-2</v>
      </c>
      <c r="AO186" s="6">
        <f t="shared" si="74"/>
        <v>7797608001.4891062</v>
      </c>
      <c r="AP186">
        <f t="shared" si="75"/>
        <v>8446710189.1074104</v>
      </c>
      <c r="AQ186">
        <f t="shared" si="76"/>
        <v>8122159095.2982578</v>
      </c>
      <c r="AR186">
        <f t="shared" si="77"/>
        <v>39.82294604424736</v>
      </c>
      <c r="AS186">
        <f t="shared" si="78"/>
        <v>0.13668547539157075</v>
      </c>
      <c r="AT186">
        <f t="shared" si="79"/>
        <v>-0.31978572552449491</v>
      </c>
      <c r="AU186">
        <f t="shared" si="80"/>
        <v>-1.740663516947496</v>
      </c>
      <c r="AX186">
        <f>AW2*AM186</f>
        <v>12.501999999999999</v>
      </c>
      <c r="AY186">
        <f t="shared" si="81"/>
        <v>14.242663516947495</v>
      </c>
    </row>
    <row r="187" spans="5:52" x14ac:dyDescent="0.25">
      <c r="F187">
        <f t="shared" si="82"/>
        <v>186</v>
      </c>
      <c r="G187">
        <f t="shared" si="57"/>
        <v>1.0329484030010421</v>
      </c>
      <c r="H187">
        <f t="shared" si="83"/>
        <v>1.2945895862789967E-2</v>
      </c>
      <c r="K187">
        <f t="shared" si="58"/>
        <v>1.803756285052022E-2</v>
      </c>
      <c r="L187">
        <f>ACOS(-J2*K187)</f>
        <v>1.573132747362068</v>
      </c>
      <c r="N187">
        <f t="shared" si="59"/>
        <v>0.99983736284807712</v>
      </c>
      <c r="O187">
        <f t="shared" si="60"/>
        <v>2.7463943473949037E-2</v>
      </c>
      <c r="P187">
        <f>M2*N187*O187</f>
        <v>2.7231975261232087E-2</v>
      </c>
      <c r="Q187">
        <f t="shared" si="61"/>
        <v>2.7467397176163092E-2</v>
      </c>
      <c r="S187">
        <f t="shared" si="62"/>
        <v>1.803462927267058E-2</v>
      </c>
      <c r="T187">
        <f>Q187*R2*S187</f>
        <v>6.3633290336085921E-5</v>
      </c>
      <c r="U187">
        <f>D2*E2*G2*(P187+T187)</f>
        <v>1059621.3944714526</v>
      </c>
      <c r="V187">
        <f t="shared" si="63"/>
        <v>1059.6213944714525</v>
      </c>
      <c r="W187" s="2">
        <v>22.5</v>
      </c>
      <c r="X187">
        <f t="shared" si="64"/>
        <v>388.57499999999999</v>
      </c>
      <c r="Y187" s="6">
        <f t="shared" si="65"/>
        <v>295.8</v>
      </c>
      <c r="Z187">
        <f t="shared" si="66"/>
        <v>2.2719881109601614</v>
      </c>
      <c r="AA187" s="2">
        <v>29.5</v>
      </c>
      <c r="AB187">
        <f t="shared" si="67"/>
        <v>509.46499999999997</v>
      </c>
      <c r="AC187" s="6">
        <f t="shared" si="56"/>
        <v>302.8</v>
      </c>
      <c r="AD187">
        <f t="shared" si="68"/>
        <v>3.2855284428483555</v>
      </c>
      <c r="AE187" s="8">
        <v>70</v>
      </c>
      <c r="AF187">
        <f t="shared" si="69"/>
        <v>0.7</v>
      </c>
      <c r="AG187" s="8">
        <v>97</v>
      </c>
      <c r="AH187">
        <f t="shared" si="70"/>
        <v>0.97</v>
      </c>
      <c r="AI187">
        <f t="shared" si="71"/>
        <v>2.2518491888126029</v>
      </c>
      <c r="AL187">
        <f t="shared" si="72"/>
        <v>798.00029533931047</v>
      </c>
      <c r="AM187" s="12">
        <v>11.66</v>
      </c>
      <c r="AN187">
        <f t="shared" si="73"/>
        <v>1.4611523414339286E-2</v>
      </c>
      <c r="AO187" s="6">
        <f t="shared" si="74"/>
        <v>7641353482.9750309</v>
      </c>
      <c r="AP187">
        <f t="shared" si="75"/>
        <v>8391123459.3793173</v>
      </c>
      <c r="AQ187">
        <f t="shared" si="76"/>
        <v>8016238471.1771736</v>
      </c>
      <c r="AR187">
        <f t="shared" si="77"/>
        <v>39.303617224181686</v>
      </c>
      <c r="AS187">
        <f t="shared" si="78"/>
        <v>0.1299137222455331</v>
      </c>
      <c r="AT187">
        <f t="shared" si="79"/>
        <v>-0.33027444339064194</v>
      </c>
      <c r="AU187">
        <f t="shared" si="80"/>
        <v>-1.6864074694229771</v>
      </c>
      <c r="AX187">
        <f>AW2*AM187</f>
        <v>8.161999999999999</v>
      </c>
      <c r="AY187">
        <f t="shared" si="81"/>
        <v>9.8484074694229768</v>
      </c>
    </row>
    <row r="188" spans="5:52" x14ac:dyDescent="0.25">
      <c r="F188">
        <f t="shared" si="82"/>
        <v>187</v>
      </c>
      <c r="G188">
        <f t="shared" si="57"/>
        <v>1.0329478468497613</v>
      </c>
      <c r="H188">
        <f t="shared" si="83"/>
        <v>1.3068814426225574E-2</v>
      </c>
      <c r="K188">
        <f t="shared" si="58"/>
        <v>1.8037553136782927E-2</v>
      </c>
      <c r="L188">
        <f>ACOS(-J2*K188)</f>
        <v>1.5731327461038371</v>
      </c>
      <c r="N188">
        <f t="shared" si="59"/>
        <v>0.9998373630232037</v>
      </c>
      <c r="O188">
        <f t="shared" si="60"/>
        <v>2.7463943451988215E-2</v>
      </c>
      <c r="P188">
        <f>M2*N188*O188</f>
        <v>2.7231975244226568E-2</v>
      </c>
      <c r="Q188">
        <f t="shared" si="61"/>
        <v>2.7467397154193982E-2</v>
      </c>
      <c r="S188">
        <f t="shared" si="62"/>
        <v>1.8034619563671958E-2</v>
      </c>
      <c r="T188">
        <f>Q188*R2*S188</f>
        <v>6.3633256028011162E-5</v>
      </c>
      <c r="U188">
        <f>D2*E2*G2*(P188+T188)</f>
        <v>1059621.3924794479</v>
      </c>
      <c r="V188">
        <f t="shared" si="63"/>
        <v>1059.6213924794479</v>
      </c>
      <c r="W188" s="2">
        <v>23.5</v>
      </c>
      <c r="X188">
        <f t="shared" si="64"/>
        <v>405.84499999999997</v>
      </c>
      <c r="Y188" s="6">
        <f t="shared" si="65"/>
        <v>296.8</v>
      </c>
      <c r="Z188">
        <f t="shared" si="66"/>
        <v>2.3974761634350776</v>
      </c>
      <c r="AA188" s="2">
        <v>26</v>
      </c>
      <c r="AB188">
        <f t="shared" si="67"/>
        <v>449.02</v>
      </c>
      <c r="AC188" s="6">
        <f t="shared" si="56"/>
        <v>299.3</v>
      </c>
      <c r="AD188">
        <f t="shared" si="68"/>
        <v>2.7380559832185698</v>
      </c>
      <c r="AE188" s="8">
        <v>88</v>
      </c>
      <c r="AF188">
        <f t="shared" si="69"/>
        <v>0.88</v>
      </c>
      <c r="AG188" s="8">
        <v>96</v>
      </c>
      <c r="AH188">
        <f t="shared" si="70"/>
        <v>0.96</v>
      </c>
      <c r="AI188">
        <f t="shared" si="71"/>
        <v>2.3555331910650081</v>
      </c>
      <c r="AL188">
        <f t="shared" si="72"/>
        <v>798.00029383913284</v>
      </c>
      <c r="AM188" s="12">
        <v>14.0778</v>
      </c>
      <c r="AN188">
        <f t="shared" si="73"/>
        <v>1.7641346887571338E-2</v>
      </c>
      <c r="AO188" s="6">
        <f t="shared" si="74"/>
        <v>7745259436.8026133</v>
      </c>
      <c r="AP188">
        <f t="shared" si="75"/>
        <v>8009660313.2530737</v>
      </c>
      <c r="AQ188">
        <f t="shared" si="76"/>
        <v>7877459875.0278435</v>
      </c>
      <c r="AR188">
        <f t="shared" si="77"/>
        <v>38.623185767261518</v>
      </c>
      <c r="AS188">
        <f t="shared" si="78"/>
        <v>0.12513155060625081</v>
      </c>
      <c r="AT188">
        <f t="shared" si="79"/>
        <v>-0.32618418170177865</v>
      </c>
      <c r="AU188">
        <f t="shared" si="80"/>
        <v>-1.5764413408776861</v>
      </c>
      <c r="AX188">
        <f>AW2*AM188</f>
        <v>9.8544599999999996</v>
      </c>
      <c r="AY188">
        <f t="shared" si="81"/>
        <v>11.430901340877686</v>
      </c>
    </row>
    <row r="189" spans="5:52" x14ac:dyDescent="0.25">
      <c r="F189">
        <f t="shared" si="82"/>
        <v>188</v>
      </c>
      <c r="G189">
        <f t="shared" si="57"/>
        <v>1.0329472877195878</v>
      </c>
      <c r="H189">
        <f t="shared" si="83"/>
        <v>1.3191731808078812E-2</v>
      </c>
      <c r="K189">
        <f t="shared" si="58"/>
        <v>1.8037543371016311E-2</v>
      </c>
      <c r="L189">
        <f>ACOS(-J2*K189)</f>
        <v>1.573132744838867</v>
      </c>
      <c r="N189">
        <f t="shared" si="59"/>
        <v>0.9998373631992683</v>
      </c>
      <c r="O189">
        <f t="shared" si="60"/>
        <v>2.7463943429909765E-2</v>
      </c>
      <c r="P189">
        <f>M2*N189*O189</f>
        <v>2.7231975227129966E-2</v>
      </c>
      <c r="Q189">
        <f t="shared" si="61"/>
        <v>2.7467397132107201E-2</v>
      </c>
      <c r="S189">
        <f t="shared" si="62"/>
        <v>1.8034609802669389E-2</v>
      </c>
      <c r="T189">
        <f>Q189*R2*S189</f>
        <v>6.3633221536173418E-5</v>
      </c>
      <c r="U189">
        <f>D2*E2*G2*(P189+T189)</f>
        <v>1059621.3904767735</v>
      </c>
      <c r="V189">
        <f t="shared" si="63"/>
        <v>1059.6213904767735</v>
      </c>
      <c r="W189" s="2">
        <v>22.5</v>
      </c>
      <c r="X189">
        <f t="shared" si="64"/>
        <v>388.57499999999999</v>
      </c>
      <c r="Y189" s="6">
        <f t="shared" si="65"/>
        <v>295.8</v>
      </c>
      <c r="Z189">
        <f t="shared" si="66"/>
        <v>2.2719881109601614</v>
      </c>
      <c r="AA189" s="2">
        <v>29.5</v>
      </c>
      <c r="AB189">
        <f t="shared" si="67"/>
        <v>509.46499999999997</v>
      </c>
      <c r="AC189" s="6">
        <f t="shared" si="56"/>
        <v>302.8</v>
      </c>
      <c r="AD189">
        <f t="shared" si="68"/>
        <v>3.2855284428483555</v>
      </c>
      <c r="AE189" s="8">
        <v>70</v>
      </c>
      <c r="AF189">
        <f t="shared" si="69"/>
        <v>0.7</v>
      </c>
      <c r="AG189" s="8">
        <v>95</v>
      </c>
      <c r="AH189">
        <f t="shared" si="70"/>
        <v>0.95</v>
      </c>
      <c r="AI189">
        <f t="shared" si="71"/>
        <v>2.2291293077030012</v>
      </c>
      <c r="AL189">
        <f t="shared" si="72"/>
        <v>798.00029233091982</v>
      </c>
      <c r="AM189" s="12">
        <v>15.16</v>
      </c>
      <c r="AN189">
        <f t="shared" si="73"/>
        <v>1.8997486774996512E-2</v>
      </c>
      <c r="AO189" s="6">
        <f t="shared" si="74"/>
        <v>7641353482.9750309</v>
      </c>
      <c r="AP189">
        <f t="shared" si="75"/>
        <v>8391123459.3793173</v>
      </c>
      <c r="AQ189">
        <f t="shared" si="76"/>
        <v>8016238471.1771736</v>
      </c>
      <c r="AR189">
        <f t="shared" si="77"/>
        <v>39.303617224181686</v>
      </c>
      <c r="AS189">
        <f t="shared" si="78"/>
        <v>0.13097623476987399</v>
      </c>
      <c r="AT189">
        <f t="shared" si="79"/>
        <v>-0.3243533928537547</v>
      </c>
      <c r="AU189">
        <f t="shared" si="80"/>
        <v>-1.6697193039790217</v>
      </c>
      <c r="AX189">
        <f>AW2*AM189</f>
        <v>10.612</v>
      </c>
      <c r="AY189">
        <f t="shared" si="81"/>
        <v>12.281719303979022</v>
      </c>
    </row>
    <row r="190" spans="5:52" x14ac:dyDescent="0.25">
      <c r="F190">
        <f t="shared" si="82"/>
        <v>189</v>
      </c>
      <c r="G190">
        <f t="shared" si="57"/>
        <v>1.0329467256105724</v>
      </c>
      <c r="H190">
        <f t="shared" si="83"/>
        <v>1.3314647997236421E-2</v>
      </c>
      <c r="K190">
        <f t="shared" si="58"/>
        <v>1.8037533553221248E-2</v>
      </c>
      <c r="L190">
        <f>ACOS(-J2*K190)</f>
        <v>1.5731327435671574</v>
      </c>
      <c r="N190">
        <f t="shared" si="59"/>
        <v>0.99983736337627072</v>
      </c>
      <c r="O190">
        <f t="shared" si="60"/>
        <v>2.7463943407713683E-2</v>
      </c>
      <c r="P190">
        <f>M2*N190*O190</f>
        <v>2.7231975209942267E-2</v>
      </c>
      <c r="Q190">
        <f t="shared" si="61"/>
        <v>2.7467397109902744E-2</v>
      </c>
      <c r="S190">
        <f t="shared" si="62"/>
        <v>1.8034599989663745E-2</v>
      </c>
      <c r="T190">
        <f>Q190*R2*S190</f>
        <v>6.3633186860575738E-5</v>
      </c>
      <c r="U190">
        <f>D2*E2*G2*(P190+T190)</f>
        <v>1059621.3884634292</v>
      </c>
      <c r="V190">
        <f t="shared" si="63"/>
        <v>1059.6213884634292</v>
      </c>
      <c r="W190" s="2">
        <v>22.2</v>
      </c>
      <c r="X190">
        <f t="shared" si="64"/>
        <v>383.39400000000001</v>
      </c>
      <c r="Y190" s="6">
        <f t="shared" si="65"/>
        <v>295.5</v>
      </c>
      <c r="Z190">
        <f t="shared" si="66"/>
        <v>2.2354798851418054</v>
      </c>
      <c r="AA190" s="2">
        <v>29</v>
      </c>
      <c r="AB190">
        <f t="shared" si="67"/>
        <v>500.83</v>
      </c>
      <c r="AC190" s="6">
        <f t="shared" si="56"/>
        <v>302.3</v>
      </c>
      <c r="AD190">
        <f t="shared" si="68"/>
        <v>3.2019052325811828</v>
      </c>
      <c r="AE190" s="8">
        <v>71</v>
      </c>
      <c r="AF190">
        <f t="shared" si="69"/>
        <v>0.71</v>
      </c>
      <c r="AG190" s="8">
        <v>95</v>
      </c>
      <c r="AH190">
        <f t="shared" si="70"/>
        <v>0.95</v>
      </c>
      <c r="AI190">
        <f t="shared" si="71"/>
        <v>2.1985293030086774</v>
      </c>
      <c r="AL190">
        <f t="shared" si="72"/>
        <v>798.0002908146713</v>
      </c>
      <c r="AM190" s="12">
        <v>13.54</v>
      </c>
      <c r="AN190">
        <f t="shared" si="73"/>
        <v>1.6967412362941792E-2</v>
      </c>
      <c r="AO190" s="6">
        <f t="shared" si="74"/>
        <v>7610386570.7108774</v>
      </c>
      <c r="AP190">
        <f t="shared" si="75"/>
        <v>8335811539.003027</v>
      </c>
      <c r="AQ190">
        <f t="shared" si="76"/>
        <v>7973099054.8569527</v>
      </c>
      <c r="AR190">
        <f t="shared" si="77"/>
        <v>39.092104665963639</v>
      </c>
      <c r="AS190">
        <f t="shared" si="78"/>
        <v>0.13241586202464775</v>
      </c>
      <c r="AT190">
        <f t="shared" si="79"/>
        <v>-0.32709399331002853</v>
      </c>
      <c r="AU190">
        <f t="shared" si="80"/>
        <v>-1.6931741675836118</v>
      </c>
      <c r="AX190">
        <f>AW2*AM190</f>
        <v>9.477999999999998</v>
      </c>
      <c r="AY190">
        <f t="shared" si="81"/>
        <v>11.17117416758361</v>
      </c>
    </row>
    <row r="191" spans="5:52" x14ac:dyDescent="0.25">
      <c r="F191">
        <f t="shared" si="82"/>
        <v>190</v>
      </c>
      <c r="G191">
        <f t="shared" si="57"/>
        <v>1.0329461605227657</v>
      </c>
      <c r="H191">
        <f t="shared" si="83"/>
        <v>1.3437562982585265E-2</v>
      </c>
      <c r="K191">
        <f t="shared" si="58"/>
        <v>1.8037523683398622E-2</v>
      </c>
      <c r="L191">
        <f>ACOS(-J2*K191)</f>
        <v>1.5731327422887087</v>
      </c>
      <c r="N191">
        <f t="shared" si="59"/>
        <v>0.99983736355421104</v>
      </c>
      <c r="O191">
        <f t="shared" si="60"/>
        <v>2.7463943385399987E-2</v>
      </c>
      <c r="P191">
        <f>M2*N191*O191</f>
        <v>2.7231975192663495E-2</v>
      </c>
      <c r="Q191">
        <f t="shared" si="61"/>
        <v>2.7467397087580628E-2</v>
      </c>
      <c r="S191">
        <f t="shared" si="62"/>
        <v>1.8034590124655921E-2</v>
      </c>
      <c r="T191">
        <f>Q191*R2*S191</f>
        <v>6.3633152001221321E-5</v>
      </c>
      <c r="U191">
        <f>D2*E2*G2*(P191+T173)</f>
        <v>1059621.4097063539</v>
      </c>
      <c r="V191">
        <f t="shared" si="63"/>
        <v>1059.6214097063539</v>
      </c>
      <c r="W191" s="2">
        <v>23</v>
      </c>
      <c r="X191">
        <f t="shared" si="64"/>
        <v>397.21</v>
      </c>
      <c r="Y191" s="6">
        <f t="shared" si="65"/>
        <v>296.3</v>
      </c>
      <c r="Z191">
        <f t="shared" si="66"/>
        <v>2.3339947564661481</v>
      </c>
      <c r="AA191" s="2">
        <v>24.5</v>
      </c>
      <c r="AB191">
        <f t="shared" si="67"/>
        <v>423.11500000000001</v>
      </c>
      <c r="AC191" s="6">
        <f t="shared" si="56"/>
        <v>297.8</v>
      </c>
      <c r="AD191">
        <f t="shared" si="68"/>
        <v>2.5289819903542559</v>
      </c>
      <c r="AE191" s="8">
        <v>93</v>
      </c>
      <c r="AF191">
        <f t="shared" si="69"/>
        <v>0.93</v>
      </c>
      <c r="AG191" s="8">
        <v>98</v>
      </c>
      <c r="AH191">
        <f t="shared" si="70"/>
        <v>0.98</v>
      </c>
      <c r="AI191">
        <f t="shared" si="71"/>
        <v>2.3196340561831414</v>
      </c>
      <c r="AL191">
        <f t="shared" si="72"/>
        <v>798.00030681270641</v>
      </c>
      <c r="AM191" s="12">
        <v>15.312542857142855</v>
      </c>
      <c r="AN191">
        <f t="shared" si="73"/>
        <v>1.9188642819327594E-2</v>
      </c>
      <c r="AO191" s="6">
        <f t="shared" si="74"/>
        <v>7693174893.707921</v>
      </c>
      <c r="AP191">
        <f t="shared" si="75"/>
        <v>7850221478.4973993</v>
      </c>
      <c r="AQ191">
        <f t="shared" si="76"/>
        <v>7771698186.1026602</v>
      </c>
      <c r="AR191">
        <f t="shared" si="77"/>
        <v>38.104636206461343</v>
      </c>
      <c r="AS191">
        <f t="shared" si="78"/>
        <v>0.12677517147107475</v>
      </c>
      <c r="AT191">
        <f t="shared" si="79"/>
        <v>-0.32409533219390774</v>
      </c>
      <c r="AU191">
        <f t="shared" si="80"/>
        <v>-1.5656143829154228</v>
      </c>
      <c r="AX191">
        <f>AW2*AM191</f>
        <v>10.718779999999997</v>
      </c>
      <c r="AY191">
        <f t="shared" si="81"/>
        <v>12.284394382915419</v>
      </c>
    </row>
    <row r="192" spans="5:52" x14ac:dyDescent="0.25">
      <c r="F192">
        <f t="shared" si="82"/>
        <v>191</v>
      </c>
      <c r="G192">
        <f t="shared" si="57"/>
        <v>1.0329455924562188</v>
      </c>
      <c r="H192">
        <f t="shared" si="83"/>
        <v>1.3560476753012312E-2</v>
      </c>
      <c r="K192">
        <f t="shared" si="58"/>
        <v>1.8037513761549325E-2</v>
      </c>
      <c r="L192">
        <f>ACOS(-J2*K192)</f>
        <v>1.573132741003521</v>
      </c>
      <c r="N192">
        <f t="shared" si="59"/>
        <v>0.99983736373308929</v>
      </c>
      <c r="O192">
        <f t="shared" si="60"/>
        <v>2.7463943362968667E-2</v>
      </c>
      <c r="P192">
        <f>M2*N192*O192</f>
        <v>2.7231975175293636E-2</v>
      </c>
      <c r="Q192">
        <f t="shared" si="61"/>
        <v>2.7467397065140842E-2</v>
      </c>
      <c r="S192">
        <f t="shared" si="62"/>
        <v>1.8034580207646797E-2</v>
      </c>
      <c r="T192">
        <f>Q192*R2*S192</f>
        <v>6.3633116958113244E-5</v>
      </c>
      <c r="U192">
        <f>D2*E2*G2*(P192+T192)</f>
        <v>1059621.3844047333</v>
      </c>
      <c r="V192">
        <f t="shared" si="63"/>
        <v>1059.6213844047334</v>
      </c>
      <c r="W192" s="2">
        <v>22.5</v>
      </c>
      <c r="X192">
        <f t="shared" si="64"/>
        <v>388.57499999999999</v>
      </c>
      <c r="Y192" s="6">
        <f t="shared" si="65"/>
        <v>295.8</v>
      </c>
      <c r="Z192">
        <f t="shared" si="66"/>
        <v>2.2719881109601614</v>
      </c>
      <c r="AA192" s="2">
        <v>27.5</v>
      </c>
      <c r="AB192">
        <f t="shared" si="67"/>
        <v>474.92500000000001</v>
      </c>
      <c r="AC192" s="6">
        <f t="shared" si="56"/>
        <v>300.8</v>
      </c>
      <c r="AD192">
        <f t="shared" si="68"/>
        <v>2.9620668940772426</v>
      </c>
      <c r="AE192" s="8">
        <v>61</v>
      </c>
      <c r="AF192">
        <f t="shared" si="69"/>
        <v>0.61</v>
      </c>
      <c r="AG192" s="8">
        <v>96</v>
      </c>
      <c r="AH192">
        <f t="shared" si="70"/>
        <v>0.96</v>
      </c>
      <c r="AI192">
        <f t="shared" si="71"/>
        <v>1.9939846959544365</v>
      </c>
      <c r="AL192">
        <f t="shared" si="72"/>
        <v>798.0002877580697</v>
      </c>
      <c r="AM192" s="12">
        <v>19.22</v>
      </c>
      <c r="AN192">
        <f t="shared" si="73"/>
        <v>2.4085204347478805E-2</v>
      </c>
      <c r="AO192" s="6">
        <f t="shared" si="74"/>
        <v>7641353482.9750309</v>
      </c>
      <c r="AP192">
        <f t="shared" si="75"/>
        <v>8171515569.1849499</v>
      </c>
      <c r="AQ192">
        <f t="shared" si="76"/>
        <v>7906434526.0799904</v>
      </c>
      <c r="AR192">
        <f t="shared" si="77"/>
        <v>38.765248481370193</v>
      </c>
      <c r="AS192">
        <f t="shared" si="78"/>
        <v>0.14230806784113079</v>
      </c>
      <c r="AT192">
        <f t="shared" si="79"/>
        <v>-0.3174849741309036</v>
      </c>
      <c r="AU192">
        <f t="shared" si="80"/>
        <v>-1.7514400245941106</v>
      </c>
      <c r="AX192">
        <f>AW2*AM192</f>
        <v>13.453999999999999</v>
      </c>
      <c r="AY192">
        <f t="shared" si="81"/>
        <v>15.205440024594109</v>
      </c>
    </row>
    <row r="193" spans="6:51" x14ac:dyDescent="0.25">
      <c r="F193">
        <f t="shared" si="82"/>
        <v>192</v>
      </c>
      <c r="G193">
        <f t="shared" si="57"/>
        <v>1.032945021410983</v>
      </c>
      <c r="H193">
        <f t="shared" si="83"/>
        <v>1.3683389297404633E-2</v>
      </c>
      <c r="K193">
        <f t="shared" si="58"/>
        <v>1.8037503787674266E-2</v>
      </c>
      <c r="L193">
        <f>ACOS(-J2*K193)</f>
        <v>1.5731327397115942</v>
      </c>
      <c r="N193">
        <f t="shared" si="59"/>
        <v>0.99983736391290545</v>
      </c>
      <c r="O193">
        <f t="shared" si="60"/>
        <v>2.7463943340419721E-2</v>
      </c>
      <c r="P193">
        <f>M2*N193*O193</f>
        <v>2.723197515783269E-2</v>
      </c>
      <c r="Q193">
        <f t="shared" si="61"/>
        <v>2.7467397042583389E-2</v>
      </c>
      <c r="S193">
        <f t="shared" si="62"/>
        <v>1.8034570238637283E-2</v>
      </c>
      <c r="T193">
        <f>Q193*R2*S193</f>
        <v>6.3633081731254731E-5</v>
      </c>
      <c r="U193">
        <f>D2*E2*G2*(P193+T193)</f>
        <v>1059621.3823593813</v>
      </c>
      <c r="V193">
        <f t="shared" si="63"/>
        <v>1059.6213823593812</v>
      </c>
      <c r="W193" s="2">
        <v>20.5</v>
      </c>
      <c r="X193">
        <f t="shared" si="64"/>
        <v>354.03499999999997</v>
      </c>
      <c r="Y193" s="6">
        <f t="shared" si="65"/>
        <v>293.8</v>
      </c>
      <c r="Z193">
        <f t="shared" si="66"/>
        <v>2.0381340673462596</v>
      </c>
      <c r="AA193" s="2">
        <v>29.5</v>
      </c>
      <c r="AB193">
        <f t="shared" si="67"/>
        <v>509.46499999999997</v>
      </c>
      <c r="AC193" s="6">
        <f t="shared" si="56"/>
        <v>302.8</v>
      </c>
      <c r="AD193">
        <f t="shared" si="68"/>
        <v>3.2855284428483555</v>
      </c>
      <c r="AE193" s="8">
        <v>51</v>
      </c>
      <c r="AF193">
        <f t="shared" si="69"/>
        <v>0.51</v>
      </c>
      <c r="AG193" s="8">
        <v>95</v>
      </c>
      <c r="AH193">
        <f t="shared" si="70"/>
        <v>0.95</v>
      </c>
      <c r="AI193">
        <f t="shared" si="71"/>
        <v>1.8059234349158038</v>
      </c>
      <c r="AL193">
        <f t="shared" si="72"/>
        <v>798.00028621771617</v>
      </c>
      <c r="AM193" s="12">
        <v>21.02</v>
      </c>
      <c r="AN193">
        <f t="shared" si="73"/>
        <v>2.6340842682686924E-2</v>
      </c>
      <c r="AO193" s="6">
        <f t="shared" si="74"/>
        <v>7436681431.5614634</v>
      </c>
      <c r="AP193">
        <f t="shared" si="75"/>
        <v>8391123459.3793173</v>
      </c>
      <c r="AQ193">
        <f t="shared" si="76"/>
        <v>7913902445.4703903</v>
      </c>
      <c r="AR193">
        <f t="shared" si="77"/>
        <v>38.801863690141325</v>
      </c>
      <c r="AS193">
        <f t="shared" si="78"/>
        <v>0.15186148899188728</v>
      </c>
      <c r="AT193">
        <f t="shared" si="79"/>
        <v>-0.31443986237837263</v>
      </c>
      <c r="AU193">
        <f t="shared" si="80"/>
        <v>-1.8528396547659978</v>
      </c>
      <c r="AX193">
        <f>AW2*AM193</f>
        <v>14.713999999999999</v>
      </c>
      <c r="AY193">
        <f t="shared" si="81"/>
        <v>16.566839654765996</v>
      </c>
    </row>
    <row r="194" spans="6:51" x14ac:dyDescent="0.25">
      <c r="F194">
        <f t="shared" si="82"/>
        <v>193</v>
      </c>
      <c r="G194">
        <f t="shared" si="57"/>
        <v>1.0329444473871101</v>
      </c>
      <c r="H194">
        <f t="shared" si="83"/>
        <v>1.3806300604649413E-2</v>
      </c>
      <c r="K194">
        <f t="shared" si="58"/>
        <v>1.8037493761774336E-2</v>
      </c>
      <c r="L194">
        <f>ACOS(-J2*K194)</f>
        <v>1.5731327384129288</v>
      </c>
      <c r="N194">
        <f t="shared" si="59"/>
        <v>0.99983736409365931</v>
      </c>
      <c r="O194">
        <f t="shared" si="60"/>
        <v>2.7463943317753169E-2</v>
      </c>
      <c r="P194">
        <f>M2*N194*O194</f>
        <v>2.7231975140280675E-2</v>
      </c>
      <c r="Q194">
        <f t="shared" si="61"/>
        <v>2.7467397019908281E-2</v>
      </c>
      <c r="S194">
        <f t="shared" si="62"/>
        <v>1.8034560217628275E-2</v>
      </c>
      <c r="T194">
        <f>Q194*R2*S194</f>
        <v>6.3633046320648969E-5</v>
      </c>
      <c r="U194">
        <f>D2*E2*G2*(P194+T194)</f>
        <v>1059621.380303361</v>
      </c>
      <c r="V194">
        <f t="shared" si="63"/>
        <v>1059.6213803033611</v>
      </c>
      <c r="W194" s="2">
        <v>21</v>
      </c>
      <c r="X194">
        <f t="shared" si="64"/>
        <v>362.67</v>
      </c>
      <c r="Y194" s="6">
        <f t="shared" si="65"/>
        <v>294.3</v>
      </c>
      <c r="Z194">
        <f t="shared" si="66"/>
        <v>2.0945280629249932</v>
      </c>
      <c r="AA194" s="2">
        <v>27.5</v>
      </c>
      <c r="AB194">
        <f t="shared" si="67"/>
        <v>474.92500000000001</v>
      </c>
      <c r="AC194" s="6">
        <f t="shared" ref="AC194:AC257" si="84">AA194+273.3</f>
        <v>300.8</v>
      </c>
      <c r="AD194">
        <f t="shared" si="68"/>
        <v>2.9620668940772426</v>
      </c>
      <c r="AE194" s="8">
        <v>73</v>
      </c>
      <c r="AF194">
        <f t="shared" si="69"/>
        <v>0.73</v>
      </c>
      <c r="AG194" s="8">
        <v>94</v>
      </c>
      <c r="AH194">
        <f t="shared" si="70"/>
        <v>0.94</v>
      </c>
      <c r="AI194">
        <f t="shared" si="71"/>
        <v>2.0655826059129403</v>
      </c>
      <c r="AL194">
        <f t="shared" si="72"/>
        <v>798.00028466932849</v>
      </c>
      <c r="AM194" s="12">
        <v>15.88</v>
      </c>
      <c r="AN194">
        <f t="shared" si="73"/>
        <v>1.9899742274628734E-2</v>
      </c>
      <c r="AO194" s="6">
        <f t="shared" si="74"/>
        <v>7487459175.1471529</v>
      </c>
      <c r="AP194">
        <f t="shared" si="75"/>
        <v>8171515569.1849499</v>
      </c>
      <c r="AQ194">
        <f t="shared" si="76"/>
        <v>7829487372.1660519</v>
      </c>
      <c r="AR194">
        <f t="shared" si="77"/>
        <v>38.387976585730151</v>
      </c>
      <c r="AS194">
        <f t="shared" si="78"/>
        <v>0.13879011188340265</v>
      </c>
      <c r="AT194">
        <f t="shared" si="79"/>
        <v>-0.32313534792925119</v>
      </c>
      <c r="AU194">
        <f t="shared" si="80"/>
        <v>-1.7216236319791112</v>
      </c>
      <c r="AX194">
        <f>AW2*AM194</f>
        <v>11.116</v>
      </c>
      <c r="AY194">
        <f t="shared" si="81"/>
        <v>12.837623631979111</v>
      </c>
    </row>
    <row r="195" spans="6:51" x14ac:dyDescent="0.25">
      <c r="F195">
        <f t="shared" si="82"/>
        <v>194</v>
      </c>
      <c r="G195">
        <f t="shared" ref="G195:G258" si="85">(1+(0.033*COS(2*22/7*F195/365*(22/7)/180)))</f>
        <v>1.0329438703846519</v>
      </c>
      <c r="H195">
        <f t="shared" si="83"/>
        <v>1.3929210663633958E-2</v>
      </c>
      <c r="K195">
        <f t="shared" ref="K195:K258" si="86">TAN(G195*(22/7)/180)</f>
        <v>1.8037483683850445E-2</v>
      </c>
      <c r="L195">
        <f>ACOS(-J2*K195)</f>
        <v>1.5731327371075243</v>
      </c>
      <c r="N195">
        <f t="shared" ref="N195:N258" si="87">COS(G195*(22/7)/180)</f>
        <v>0.99983736427535108</v>
      </c>
      <c r="O195">
        <f t="shared" ref="O195:O258" si="88">SIN(L195*(22/7)/180)</f>
        <v>2.7463943294968988E-2</v>
      </c>
      <c r="P195">
        <f>M2*N195*O195</f>
        <v>2.7231975122637562E-2</v>
      </c>
      <c r="Q195">
        <f t="shared" ref="Q195:Q258" si="89">(22/7*L195)/180</f>
        <v>2.7467396997115503E-2</v>
      </c>
      <c r="S195">
        <f t="shared" ref="S195:S258" si="90">SIN(G195*(22/7)/180)</f>
        <v>1.803455014462068E-2</v>
      </c>
      <c r="T195">
        <f>Q195*R2*S195</f>
        <v>6.3633010726299113E-5</v>
      </c>
      <c r="U195">
        <f>D2*E2*G2*(P195+T195)</f>
        <v>1059621.3782366712</v>
      </c>
      <c r="V195">
        <f t="shared" ref="V195:V258" si="91">U195/1000</f>
        <v>1059.6213782366713</v>
      </c>
      <c r="W195" s="2">
        <v>22</v>
      </c>
      <c r="X195">
        <f t="shared" ref="X195:X258" si="92">W195*17.27</f>
        <v>379.94</v>
      </c>
      <c r="Y195" s="6">
        <f t="shared" ref="Y195:Y258" si="93">W195+273.3</f>
        <v>295.3</v>
      </c>
      <c r="Z195">
        <f t="shared" ref="Z195:Z258" si="94">0.6108*EXP(X195/Y195)</f>
        <v>2.2114271288940266</v>
      </c>
      <c r="AA195" s="2">
        <v>28</v>
      </c>
      <c r="AB195">
        <f t="shared" ref="AB195:AB258" si="95">17.27*AA195</f>
        <v>483.56</v>
      </c>
      <c r="AC195" s="6">
        <f t="shared" si="84"/>
        <v>301.3</v>
      </c>
      <c r="AD195">
        <f t="shared" ref="AD195:AD258" si="96">0.6108*EXP(AB195/AC195)</f>
        <v>3.0402092404813938</v>
      </c>
      <c r="AE195" s="8">
        <v>72</v>
      </c>
      <c r="AF195">
        <f t="shared" ref="AF195:AF258" si="97">AE195/100</f>
        <v>0.72</v>
      </c>
      <c r="AG195" s="8">
        <v>97</v>
      </c>
      <c r="AH195">
        <f t="shared" ref="AH195:AH258" si="98">AG195/100</f>
        <v>0.97</v>
      </c>
      <c r="AI195">
        <f t="shared" ref="AI195:AI258" si="99">((Z195*(AH195)+AD195*(AF195))/2)</f>
        <v>2.1670174840869048</v>
      </c>
      <c r="AL195">
        <f t="shared" ref="AL195:AL258" si="100">(0.75+(2*EXP(-5)*(0.23)))*V195</f>
        <v>798.00028311290555</v>
      </c>
      <c r="AM195" s="12">
        <v>14.29</v>
      </c>
      <c r="AN195">
        <f t="shared" ref="AN195:AN258" si="101">AM195/AL195</f>
        <v>1.7907261817322148E-2</v>
      </c>
      <c r="AO195" s="6">
        <f t="shared" ref="AO195:AO258" si="102">(W195+273.16)^4</f>
        <v>7589794316.8739386</v>
      </c>
      <c r="AP195">
        <f t="shared" ref="AP195:AP258" si="103">(AA195+273.16)^4</f>
        <v>8226008498.8858423</v>
      </c>
      <c r="AQ195">
        <f t="shared" ref="AQ195:AQ258" si="104">(AO195+AP195)/2</f>
        <v>7907901407.8798904</v>
      </c>
      <c r="AR195">
        <f t="shared" ref="AR195:AR258" si="105">4.903*10^-9*AQ195</f>
        <v>38.772440602835104</v>
      </c>
      <c r="AS195">
        <f t="shared" ref="AS195:AS232" si="106">(0.34-(0.14*SQRT(AI195)))</f>
        <v>0.13390889711561216</v>
      </c>
      <c r="AT195">
        <f t="shared" ref="AT195:AT258" si="107">(1.35*(AN195)-0.35)</f>
        <v>-0.32582519654661507</v>
      </c>
      <c r="AU195">
        <f t="shared" ref="AU195:AU258" si="108">AR195*AS195*AT195</f>
        <v>-1.6916761965137643</v>
      </c>
      <c r="AX195">
        <f>AW2*AM195</f>
        <v>10.002999999999998</v>
      </c>
      <c r="AY195">
        <f t="shared" ref="AY195:AY258" si="109">(AX195-AU195)</f>
        <v>11.694676196513763</v>
      </c>
    </row>
    <row r="196" spans="6:51" x14ac:dyDescent="0.25">
      <c r="F196">
        <f t="shared" ref="F196:F259" si="110">F195+1</f>
        <v>195</v>
      </c>
      <c r="G196">
        <f t="shared" si="85"/>
        <v>1.0329432904036606</v>
      </c>
      <c r="H196">
        <f t="shared" ref="H196:H259" si="111">0.409*SIN((22/7)/180*(2*F196*(22/7)/365-(1.39)))</f>
        <v>1.4052119463245676E-2</v>
      </c>
      <c r="K196">
        <f t="shared" si="86"/>
        <v>1.8037473553903505E-2</v>
      </c>
      <c r="L196">
        <f>ACOS(-J2*K196)</f>
        <v>1.5731327357953815</v>
      </c>
      <c r="N196">
        <f t="shared" si="87"/>
        <v>0.99983736445798066</v>
      </c>
      <c r="O196">
        <f t="shared" si="88"/>
        <v>2.74639432720672E-2</v>
      </c>
      <c r="P196">
        <f>M2*N196*O196</f>
        <v>2.7231975104903383E-2</v>
      </c>
      <c r="Q196">
        <f t="shared" si="89"/>
        <v>2.7467396974205076E-2</v>
      </c>
      <c r="S196">
        <f t="shared" si="90"/>
        <v>1.8034540019615405E-2</v>
      </c>
      <c r="T196">
        <f>Q196*R2*S196</f>
        <v>6.3632974948208432E-5</v>
      </c>
      <c r="U196">
        <f>D2*E2*G2*(P196+T196)</f>
        <v>1059621.3761593134</v>
      </c>
      <c r="V196">
        <f t="shared" si="91"/>
        <v>1059.6213761593133</v>
      </c>
      <c r="W196" s="2">
        <v>22.5</v>
      </c>
      <c r="X196">
        <f t="shared" si="92"/>
        <v>388.57499999999999</v>
      </c>
      <c r="Y196" s="6">
        <f t="shared" si="93"/>
        <v>295.8</v>
      </c>
      <c r="Z196">
        <f t="shared" si="94"/>
        <v>2.2719881109601614</v>
      </c>
      <c r="AA196" s="2">
        <v>27.1</v>
      </c>
      <c r="AB196">
        <f t="shared" si="95"/>
        <v>468.017</v>
      </c>
      <c r="AC196" s="6">
        <f t="shared" si="84"/>
        <v>300.40000000000003</v>
      </c>
      <c r="AD196">
        <f t="shared" si="96"/>
        <v>2.9008205789170063</v>
      </c>
      <c r="AE196" s="8">
        <v>70</v>
      </c>
      <c r="AF196">
        <f t="shared" si="97"/>
        <v>0.7</v>
      </c>
      <c r="AG196" s="8">
        <v>96</v>
      </c>
      <c r="AH196">
        <f t="shared" si="98"/>
        <v>0.96</v>
      </c>
      <c r="AI196">
        <f t="shared" si="99"/>
        <v>2.1058414958818297</v>
      </c>
      <c r="AL196">
        <f t="shared" si="100"/>
        <v>798.00028154844836</v>
      </c>
      <c r="AM196" s="12">
        <v>12.02</v>
      </c>
      <c r="AN196">
        <f t="shared" si="101"/>
        <v>1.5062651327235452E-2</v>
      </c>
      <c r="AO196" s="6">
        <f t="shared" si="102"/>
        <v>7641353482.9750309</v>
      </c>
      <c r="AP196">
        <f t="shared" si="103"/>
        <v>8128116525.0957737</v>
      </c>
      <c r="AQ196">
        <f t="shared" si="104"/>
        <v>7884735004.0354023</v>
      </c>
      <c r="AR196">
        <f t="shared" si="105"/>
        <v>38.658855724785582</v>
      </c>
      <c r="AS196">
        <f t="shared" si="106"/>
        <v>0.13683875044860583</v>
      </c>
      <c r="AT196">
        <f t="shared" si="107"/>
        <v>-0.32966542070823213</v>
      </c>
      <c r="AU196">
        <f t="shared" si="108"/>
        <v>-1.7439398043530825</v>
      </c>
      <c r="AX196">
        <f>AW2*AM196</f>
        <v>8.4139999999999997</v>
      </c>
      <c r="AY196">
        <f t="shared" si="109"/>
        <v>10.157939804353083</v>
      </c>
    </row>
    <row r="197" spans="6:51" x14ac:dyDescent="0.25">
      <c r="F197">
        <f t="shared" si="110"/>
        <v>196</v>
      </c>
      <c r="G197">
        <f t="shared" si="85"/>
        <v>1.0329427074441886</v>
      </c>
      <c r="H197">
        <f t="shared" si="111"/>
        <v>1.4175026992372086E-2</v>
      </c>
      <c r="K197">
        <f t="shared" si="86"/>
        <v>1.8037463371934428E-2</v>
      </c>
      <c r="L197">
        <f>ACOS(-J2*K197)</f>
        <v>1.5731327344765003</v>
      </c>
      <c r="N197">
        <f t="shared" si="87"/>
        <v>0.99983736464154804</v>
      </c>
      <c r="O197">
        <f t="shared" si="88"/>
        <v>2.7463943249047797E-2</v>
      </c>
      <c r="P197">
        <f>M2*N197*O197</f>
        <v>2.7231975087078125E-2</v>
      </c>
      <c r="Q197">
        <f t="shared" si="89"/>
        <v>2.7467396951176986E-2</v>
      </c>
      <c r="S197">
        <f t="shared" si="90"/>
        <v>1.8034529842613368E-2</v>
      </c>
      <c r="T197">
        <f>Q197*R2*S197</f>
        <v>6.3632938986380136E-5</v>
      </c>
      <c r="U197">
        <f>D2*E2*G2*(P197+T197)</f>
        <v>1059621.374071287</v>
      </c>
      <c r="V197">
        <f t="shared" si="91"/>
        <v>1059.6213740712869</v>
      </c>
      <c r="W197" s="2">
        <v>22</v>
      </c>
      <c r="X197">
        <f t="shared" si="92"/>
        <v>379.94</v>
      </c>
      <c r="Y197" s="6">
        <f t="shared" si="93"/>
        <v>295.3</v>
      </c>
      <c r="Z197">
        <f t="shared" si="94"/>
        <v>2.2114271288940266</v>
      </c>
      <c r="AA197" s="2">
        <v>28</v>
      </c>
      <c r="AB197">
        <f t="shared" si="95"/>
        <v>483.56</v>
      </c>
      <c r="AC197" s="6">
        <f t="shared" si="84"/>
        <v>301.3</v>
      </c>
      <c r="AD197">
        <f t="shared" si="96"/>
        <v>3.0402092404813938</v>
      </c>
      <c r="AE197" s="8">
        <v>69</v>
      </c>
      <c r="AF197">
        <f t="shared" si="97"/>
        <v>0.69</v>
      </c>
      <c r="AG197" s="8">
        <v>95</v>
      </c>
      <c r="AH197">
        <f t="shared" si="98"/>
        <v>0.95</v>
      </c>
      <c r="AI197">
        <f t="shared" si="99"/>
        <v>2.0993000741907433</v>
      </c>
      <c r="AL197">
        <f t="shared" si="100"/>
        <v>798.0002799759568</v>
      </c>
      <c r="AM197" s="12">
        <v>14.36</v>
      </c>
      <c r="AN197">
        <f t="shared" si="101"/>
        <v>1.7994981155185379E-2</v>
      </c>
      <c r="AO197" s="6">
        <f t="shared" si="102"/>
        <v>7589794316.8739386</v>
      </c>
      <c r="AP197">
        <f t="shared" si="103"/>
        <v>8226008498.8858423</v>
      </c>
      <c r="AQ197">
        <f t="shared" si="104"/>
        <v>7907901407.8798904</v>
      </c>
      <c r="AR197">
        <f t="shared" si="105"/>
        <v>38.772440602835104</v>
      </c>
      <c r="AS197">
        <f t="shared" si="106"/>
        <v>0.13715453799964231</v>
      </c>
      <c r="AT197">
        <f t="shared" si="107"/>
        <v>-0.3257067754404997</v>
      </c>
      <c r="AU197">
        <f t="shared" si="108"/>
        <v>-1.7320487597218395</v>
      </c>
      <c r="AX197">
        <f>AW2*AM197</f>
        <v>10.052</v>
      </c>
      <c r="AY197">
        <f t="shared" si="109"/>
        <v>11.78404875972184</v>
      </c>
    </row>
    <row r="198" spans="6:51" x14ac:dyDescent="0.25">
      <c r="F198">
        <f t="shared" si="110"/>
        <v>197</v>
      </c>
      <c r="G198">
        <f t="shared" si="85"/>
        <v>1.0329421215062886</v>
      </c>
      <c r="H198">
        <f t="shared" si="111"/>
        <v>1.4297933239900832E-2</v>
      </c>
      <c r="K198">
        <f t="shared" si="86"/>
        <v>1.8037453137944134E-2</v>
      </c>
      <c r="L198">
        <f>ACOS(-J2*K198)</f>
        <v>1.5731327331508804</v>
      </c>
      <c r="N198">
        <f t="shared" si="87"/>
        <v>0.99983736482605312</v>
      </c>
      <c r="O198">
        <f t="shared" si="88"/>
        <v>2.7463943225910788E-2</v>
      </c>
      <c r="P198">
        <f>M2*N198*O198</f>
        <v>2.7231975069161793E-2</v>
      </c>
      <c r="Q198">
        <f t="shared" si="89"/>
        <v>2.7467396928031244E-2</v>
      </c>
      <c r="S198">
        <f t="shared" si="90"/>
        <v>1.8034519613615487E-2</v>
      </c>
      <c r="T198">
        <f>Q198*R2*S198</f>
        <v>6.3632902840817464E-5</v>
      </c>
      <c r="U198">
        <f>D2*E2*G2*(P198+T198)</f>
        <v>1059621.3719725928</v>
      </c>
      <c r="V198">
        <f t="shared" si="91"/>
        <v>1059.6213719725927</v>
      </c>
      <c r="W198" s="2">
        <v>22.2</v>
      </c>
      <c r="X198">
        <f t="shared" si="92"/>
        <v>383.39400000000001</v>
      </c>
      <c r="Y198" s="6">
        <f t="shared" si="93"/>
        <v>295.5</v>
      </c>
      <c r="Z198">
        <f t="shared" si="94"/>
        <v>2.2354798851418054</v>
      </c>
      <c r="AA198" s="2">
        <v>29.5</v>
      </c>
      <c r="AB198">
        <f t="shared" si="95"/>
        <v>509.46499999999997</v>
      </c>
      <c r="AC198" s="6">
        <f t="shared" si="84"/>
        <v>302.8</v>
      </c>
      <c r="AD198">
        <f t="shared" si="96"/>
        <v>3.2855284428483555</v>
      </c>
      <c r="AE198" s="8">
        <v>70</v>
      </c>
      <c r="AF198">
        <f t="shared" si="97"/>
        <v>0.7</v>
      </c>
      <c r="AG198" s="8">
        <v>96</v>
      </c>
      <c r="AH198">
        <f t="shared" si="98"/>
        <v>0.96</v>
      </c>
      <c r="AI198">
        <f t="shared" si="99"/>
        <v>2.2229652998649909</v>
      </c>
      <c r="AL198">
        <f t="shared" si="100"/>
        <v>798.00027839543134</v>
      </c>
      <c r="AM198" s="12">
        <v>13.43</v>
      </c>
      <c r="AN198">
        <f t="shared" si="101"/>
        <v>1.6829568063565337E-2</v>
      </c>
      <c r="AO198" s="6">
        <f t="shared" si="102"/>
        <v>7610386570.7108774</v>
      </c>
      <c r="AP198">
        <f t="shared" si="103"/>
        <v>8391123459.3793173</v>
      </c>
      <c r="AQ198">
        <f t="shared" si="104"/>
        <v>8000755015.0450974</v>
      </c>
      <c r="AR198">
        <f t="shared" si="105"/>
        <v>39.227701838766116</v>
      </c>
      <c r="AS198">
        <f t="shared" si="106"/>
        <v>0.13126543200189908</v>
      </c>
      <c r="AT198">
        <f t="shared" si="107"/>
        <v>-0.32728008311418677</v>
      </c>
      <c r="AU198">
        <f t="shared" si="108"/>
        <v>-1.6852440971754186</v>
      </c>
      <c r="AX198">
        <f>AW2*AM198</f>
        <v>9.4009999999999998</v>
      </c>
      <c r="AY198">
        <f t="shared" si="109"/>
        <v>11.086244097175419</v>
      </c>
    </row>
    <row r="199" spans="6:51" x14ac:dyDescent="0.25">
      <c r="F199">
        <f t="shared" si="110"/>
        <v>198</v>
      </c>
      <c r="G199">
        <f t="shared" si="85"/>
        <v>1.0329415325900138</v>
      </c>
      <c r="H199">
        <f t="shared" si="111"/>
        <v>1.4420838194719678E-2</v>
      </c>
      <c r="K199">
        <f t="shared" si="86"/>
        <v>1.8037442851933559E-2</v>
      </c>
      <c r="L199">
        <f>ACOS(-J2*K199)</f>
        <v>1.5731327318185226</v>
      </c>
      <c r="N199">
        <f t="shared" si="87"/>
        <v>0.999837365011496</v>
      </c>
      <c r="O199">
        <f t="shared" si="88"/>
        <v>2.7463943202656171E-2</v>
      </c>
      <c r="P199">
        <f>M2*N199*O199</f>
        <v>2.7231975051154385E-2</v>
      </c>
      <c r="Q199">
        <f t="shared" si="89"/>
        <v>2.7467396904767852E-2</v>
      </c>
      <c r="S199">
        <f t="shared" si="90"/>
        <v>1.8034509332622694E-2</v>
      </c>
      <c r="T199">
        <f>Q199*R2*S199</f>
        <v>6.3632866511523738E-5</v>
      </c>
      <c r="U199">
        <f>D2*E2*G2*(P199+T199)</f>
        <v>1059621.3698632303</v>
      </c>
      <c r="V199">
        <f t="shared" si="91"/>
        <v>1059.6213698632303</v>
      </c>
      <c r="W199" s="2">
        <v>23</v>
      </c>
      <c r="X199">
        <f t="shared" si="92"/>
        <v>397.21</v>
      </c>
      <c r="Y199" s="6">
        <f t="shared" si="93"/>
        <v>296.3</v>
      </c>
      <c r="Z199">
        <f t="shared" si="94"/>
        <v>2.3339947564661481</v>
      </c>
      <c r="AA199" s="2">
        <v>26</v>
      </c>
      <c r="AB199">
        <f t="shared" si="95"/>
        <v>449.02</v>
      </c>
      <c r="AC199" s="6">
        <f t="shared" si="84"/>
        <v>299.3</v>
      </c>
      <c r="AD199">
        <f t="shared" si="96"/>
        <v>2.7380559832185698</v>
      </c>
      <c r="AE199" s="8">
        <v>90</v>
      </c>
      <c r="AF199">
        <f t="shared" si="97"/>
        <v>0.9</v>
      </c>
      <c r="AG199" s="8">
        <v>98</v>
      </c>
      <c r="AH199">
        <f t="shared" si="98"/>
        <v>0.98</v>
      </c>
      <c r="AI199">
        <f t="shared" si="99"/>
        <v>2.3757826231167689</v>
      </c>
      <c r="AL199">
        <f t="shared" si="100"/>
        <v>798.00027680687163</v>
      </c>
      <c r="AM199" s="12">
        <v>15.745714285714286</v>
      </c>
      <c r="AN199">
        <f t="shared" si="101"/>
        <v>1.973146469161563E-2</v>
      </c>
      <c r="AO199" s="6">
        <f t="shared" si="102"/>
        <v>7693174893.707921</v>
      </c>
      <c r="AP199">
        <f t="shared" si="103"/>
        <v>8009660313.2530737</v>
      </c>
      <c r="AQ199">
        <f t="shared" si="104"/>
        <v>7851417603.4804974</v>
      </c>
      <c r="AR199">
        <f t="shared" si="105"/>
        <v>38.495500509864883</v>
      </c>
      <c r="AS199">
        <f t="shared" si="106"/>
        <v>0.12420996451854255</v>
      </c>
      <c r="AT199">
        <f t="shared" si="107"/>
        <v>-0.32336252266631887</v>
      </c>
      <c r="AU199">
        <f t="shared" si="108"/>
        <v>-1.5461659061449242</v>
      </c>
      <c r="AX199">
        <f>AW2*AM199</f>
        <v>11.021999999999998</v>
      </c>
      <c r="AY199">
        <f t="shared" si="109"/>
        <v>12.568165906144923</v>
      </c>
    </row>
    <row r="200" spans="6:51" x14ac:dyDescent="0.25">
      <c r="F200">
        <f t="shared" si="110"/>
        <v>199</v>
      </c>
      <c r="G200">
        <f t="shared" si="85"/>
        <v>1.0329409406954171</v>
      </c>
      <c r="H200">
        <f t="shared" si="111"/>
        <v>1.4543741845716492E-2</v>
      </c>
      <c r="K200">
        <f t="shared" si="86"/>
        <v>1.8037432513903624E-2</v>
      </c>
      <c r="L200">
        <f>ACOS(-J2*K200)</f>
        <v>1.5731327304794265</v>
      </c>
      <c r="N200">
        <f t="shared" si="87"/>
        <v>0.99983736519787658</v>
      </c>
      <c r="O200">
        <f t="shared" si="88"/>
        <v>2.7463943179283946E-2</v>
      </c>
      <c r="P200">
        <f>M2*N200*O200</f>
        <v>2.7231975033055907E-2</v>
      </c>
      <c r="Q200">
        <f t="shared" si="89"/>
        <v>2.7467396881386809E-2</v>
      </c>
      <c r="S200">
        <f t="shared" si="90"/>
        <v>1.8034498999635912E-2</v>
      </c>
      <c r="T200">
        <f>Q200*R2*S200</f>
        <v>6.3632829998502195E-5</v>
      </c>
      <c r="U200">
        <f>D2*E2*G2*(P200+T200)</f>
        <v>1059621.3677432002</v>
      </c>
      <c r="V200">
        <f t="shared" si="91"/>
        <v>1059.6213677432002</v>
      </c>
      <c r="W200" s="2">
        <v>23.5</v>
      </c>
      <c r="X200">
        <f t="shared" si="92"/>
        <v>405.84499999999997</v>
      </c>
      <c r="Y200" s="6">
        <f t="shared" si="93"/>
        <v>296.8</v>
      </c>
      <c r="Z200">
        <f t="shared" si="94"/>
        <v>2.3974761634350776</v>
      </c>
      <c r="AA200" s="2">
        <v>27.5</v>
      </c>
      <c r="AB200">
        <f t="shared" si="95"/>
        <v>474.92500000000001</v>
      </c>
      <c r="AC200" s="6">
        <f t="shared" si="84"/>
        <v>300.8</v>
      </c>
      <c r="AD200">
        <f t="shared" si="96"/>
        <v>2.9620668940772426</v>
      </c>
      <c r="AE200" s="8">
        <v>80</v>
      </c>
      <c r="AF200">
        <f t="shared" si="97"/>
        <v>0.8</v>
      </c>
      <c r="AG200" s="8">
        <v>98</v>
      </c>
      <c r="AH200">
        <f t="shared" si="98"/>
        <v>0.98</v>
      </c>
      <c r="AI200">
        <f t="shared" si="99"/>
        <v>2.3595900777140848</v>
      </c>
      <c r="AL200">
        <f t="shared" si="100"/>
        <v>798.00027521027812</v>
      </c>
      <c r="AM200" s="12">
        <v>11.16</v>
      </c>
      <c r="AN200">
        <f t="shared" si="101"/>
        <v>1.3984957582952299E-2</v>
      </c>
      <c r="AO200" s="6">
        <f t="shared" si="102"/>
        <v>7745259436.8026133</v>
      </c>
      <c r="AP200">
        <f t="shared" si="103"/>
        <v>8171515569.1849499</v>
      </c>
      <c r="AQ200">
        <f t="shared" si="104"/>
        <v>7958387502.993782</v>
      </c>
      <c r="AR200">
        <f t="shared" si="105"/>
        <v>39.019973927178512</v>
      </c>
      <c r="AS200">
        <f t="shared" si="106"/>
        <v>0.12494659843844352</v>
      </c>
      <c r="AT200">
        <f t="shared" si="107"/>
        <v>-0.33112030726301439</v>
      </c>
      <c r="AU200">
        <f t="shared" si="108"/>
        <v>-1.6143482550171038</v>
      </c>
      <c r="AX200">
        <f>AW2*AM200</f>
        <v>7.8119999999999994</v>
      </c>
      <c r="AY200">
        <f t="shared" si="109"/>
        <v>9.4263482550171034</v>
      </c>
    </row>
    <row r="201" spans="6:51" x14ac:dyDescent="0.25">
      <c r="F201">
        <f t="shared" si="110"/>
        <v>200</v>
      </c>
      <c r="G201">
        <f t="shared" si="85"/>
        <v>1.0329403458225521</v>
      </c>
      <c r="H201">
        <f t="shared" si="111"/>
        <v>1.4666644181779253E-2</v>
      </c>
      <c r="K201">
        <f t="shared" si="86"/>
        <v>1.803742212385526E-2</v>
      </c>
      <c r="L201">
        <f>ACOS(-J2*K201)</f>
        <v>1.5731327291335924</v>
      </c>
      <c r="N201">
        <f t="shared" si="87"/>
        <v>0.99983736538519496</v>
      </c>
      <c r="O201">
        <f t="shared" si="88"/>
        <v>2.7463943155794122E-2</v>
      </c>
      <c r="P201">
        <f>M2*N201*O201</f>
        <v>2.7231975014866364E-2</v>
      </c>
      <c r="Q201">
        <f t="shared" si="89"/>
        <v>2.746739685788812E-2</v>
      </c>
      <c r="S201">
        <f t="shared" si="90"/>
        <v>1.803448861465607E-2</v>
      </c>
      <c r="T201">
        <f>Q201*R2*S201</f>
        <v>6.3632793301756144E-5</v>
      </c>
      <c r="U201">
        <f>D2*E2*G2*(P201+T201)</f>
        <v>1059621.3656125027</v>
      </c>
      <c r="V201">
        <f t="shared" si="91"/>
        <v>1059.6213656125026</v>
      </c>
      <c r="W201" s="2">
        <v>23.8</v>
      </c>
      <c r="X201">
        <f t="shared" si="92"/>
        <v>411.02600000000001</v>
      </c>
      <c r="Y201" s="6">
        <f t="shared" si="93"/>
        <v>297.10000000000002</v>
      </c>
      <c r="Z201">
        <f t="shared" si="94"/>
        <v>2.4362851723032675</v>
      </c>
      <c r="AA201" s="2">
        <v>29.5</v>
      </c>
      <c r="AB201">
        <f t="shared" si="95"/>
        <v>509.46499999999997</v>
      </c>
      <c r="AC201" s="6">
        <f t="shared" si="84"/>
        <v>302.8</v>
      </c>
      <c r="AD201">
        <f t="shared" si="96"/>
        <v>3.2855284428483555</v>
      </c>
      <c r="AE201" s="8">
        <v>70</v>
      </c>
      <c r="AF201">
        <f t="shared" si="97"/>
        <v>0.7</v>
      </c>
      <c r="AG201" s="8">
        <v>98</v>
      </c>
      <c r="AH201">
        <f t="shared" si="98"/>
        <v>0.98</v>
      </c>
      <c r="AI201">
        <f t="shared" si="99"/>
        <v>2.3437146894255254</v>
      </c>
      <c r="AL201">
        <f t="shared" si="100"/>
        <v>798.00027360565093</v>
      </c>
      <c r="AM201" s="12">
        <v>15.34</v>
      </c>
      <c r="AN201">
        <f t="shared" si="101"/>
        <v>1.9223051053213789E-2</v>
      </c>
      <c r="AO201" s="6">
        <f t="shared" si="102"/>
        <v>7776636836.050375</v>
      </c>
      <c r="AP201">
        <f t="shared" si="103"/>
        <v>8391123459.3793173</v>
      </c>
      <c r="AQ201">
        <f t="shared" si="104"/>
        <v>8083880147.7148457</v>
      </c>
      <c r="AR201">
        <f t="shared" si="105"/>
        <v>39.635264364245891</v>
      </c>
      <c r="AS201">
        <f t="shared" si="106"/>
        <v>0.12567126204649948</v>
      </c>
      <c r="AT201">
        <f t="shared" si="107"/>
        <v>-0.32404888107816138</v>
      </c>
      <c r="AU201">
        <f t="shared" si="108"/>
        <v>-1.6140919142409718</v>
      </c>
      <c r="AX201">
        <f>AW2*AM201</f>
        <v>10.738</v>
      </c>
      <c r="AY201">
        <f t="shared" si="109"/>
        <v>12.352091914240971</v>
      </c>
    </row>
    <row r="202" spans="6:51" x14ac:dyDescent="0.25">
      <c r="F202">
        <f t="shared" si="110"/>
        <v>201</v>
      </c>
      <c r="G202">
        <f t="shared" si="85"/>
        <v>1.0329397479714726</v>
      </c>
      <c r="H202">
        <f t="shared" si="111"/>
        <v>1.4789545191796085E-2</v>
      </c>
      <c r="K202">
        <f t="shared" si="86"/>
        <v>1.8037411681789416E-2</v>
      </c>
      <c r="L202">
        <f>ACOS(-J2*K202)</f>
        <v>1.5731327277810203</v>
      </c>
      <c r="N202">
        <f t="shared" si="87"/>
        <v>0.99983736557345093</v>
      </c>
      <c r="O202">
        <f t="shared" si="88"/>
        <v>2.746394313218669E-2</v>
      </c>
      <c r="P202">
        <f>M2*N202*O202</f>
        <v>2.7231974996585744E-2</v>
      </c>
      <c r="Q202">
        <f t="shared" si="89"/>
        <v>2.7467396834271782E-2</v>
      </c>
      <c r="S202">
        <f t="shared" si="90"/>
        <v>1.8034478177684117E-2</v>
      </c>
      <c r="T202">
        <f>Q202*R2*S202</f>
        <v>6.3632756421288904E-5</v>
      </c>
      <c r="U202">
        <f>D2*E2*G2*(P202+T202)</f>
        <v>1059621.3634711374</v>
      </c>
      <c r="V202">
        <f t="shared" si="91"/>
        <v>1059.6213634711373</v>
      </c>
      <c r="W202" s="2">
        <v>23</v>
      </c>
      <c r="X202">
        <f t="shared" si="92"/>
        <v>397.21</v>
      </c>
      <c r="Y202" s="6">
        <f t="shared" si="93"/>
        <v>296.3</v>
      </c>
      <c r="Z202">
        <f t="shared" si="94"/>
        <v>2.3339947564661481</v>
      </c>
      <c r="AA202" s="2">
        <v>30</v>
      </c>
      <c r="AB202">
        <f t="shared" si="95"/>
        <v>518.1</v>
      </c>
      <c r="AC202" s="6">
        <f t="shared" si="84"/>
        <v>303.3</v>
      </c>
      <c r="AD202">
        <f t="shared" si="96"/>
        <v>3.3710490534071527</v>
      </c>
      <c r="AE202" s="8">
        <v>74</v>
      </c>
      <c r="AF202">
        <f t="shared" si="97"/>
        <v>0.74</v>
      </c>
      <c r="AG202" s="8">
        <v>95</v>
      </c>
      <c r="AH202">
        <f t="shared" si="98"/>
        <v>0.95</v>
      </c>
      <c r="AI202">
        <f t="shared" si="99"/>
        <v>2.3559356590820668</v>
      </c>
      <c r="AL202">
        <f t="shared" si="100"/>
        <v>798.00027199298995</v>
      </c>
      <c r="AM202" s="12">
        <v>13.54</v>
      </c>
      <c r="AN202">
        <f t="shared" si="101"/>
        <v>1.6967412763136177E-2</v>
      </c>
      <c r="AO202" s="6">
        <f t="shared" si="102"/>
        <v>7693174893.707921</v>
      </c>
      <c r="AP202">
        <f t="shared" si="103"/>
        <v>8446710189.1074104</v>
      </c>
      <c r="AQ202">
        <f t="shared" si="104"/>
        <v>8069942541.4076653</v>
      </c>
      <c r="AR202">
        <f t="shared" si="105"/>
        <v>39.566928280521786</v>
      </c>
      <c r="AS202">
        <f t="shared" si="106"/>
        <v>0.12511319510493787</v>
      </c>
      <c r="AT202">
        <f t="shared" si="107"/>
        <v>-0.32709399276976614</v>
      </c>
      <c r="AU202">
        <f t="shared" si="108"/>
        <v>-1.6192280519968396</v>
      </c>
      <c r="AX202">
        <f>AW2*AM202</f>
        <v>9.477999999999998</v>
      </c>
      <c r="AY202">
        <f t="shared" si="109"/>
        <v>11.097228051996838</v>
      </c>
    </row>
    <row r="203" spans="6:51" x14ac:dyDescent="0.25">
      <c r="F203">
        <f t="shared" si="110"/>
        <v>202</v>
      </c>
      <c r="G203">
        <f t="shared" si="85"/>
        <v>1.0329391471422329</v>
      </c>
      <c r="H203">
        <f t="shared" si="111"/>
        <v>1.4912444864655212E-2</v>
      </c>
      <c r="K203">
        <f t="shared" si="86"/>
        <v>1.8037401187707029E-2</v>
      </c>
      <c r="L203">
        <f>ACOS(-J2*K203)</f>
        <v>1.5731327264217108</v>
      </c>
      <c r="N203">
        <f t="shared" si="87"/>
        <v>0.9998373657626447</v>
      </c>
      <c r="O203">
        <f t="shared" si="88"/>
        <v>2.7463943108461671E-2</v>
      </c>
      <c r="P203">
        <f>M2*N203*O203</f>
        <v>2.7231974978214071E-2</v>
      </c>
      <c r="Q203">
        <f t="shared" si="89"/>
        <v>2.7467396810537809E-2</v>
      </c>
      <c r="S203">
        <f t="shared" si="90"/>
        <v>1.8034467688720995E-2</v>
      </c>
      <c r="T203">
        <f>Q203*R2*S203</f>
        <v>6.3632719357103849E-5</v>
      </c>
      <c r="U203">
        <f>D2*E2*G2*(P203+T203)</f>
        <v>1059621.3613191054</v>
      </c>
      <c r="V203">
        <f t="shared" si="91"/>
        <v>1059.6213613191053</v>
      </c>
      <c r="W203" s="2">
        <v>23</v>
      </c>
      <c r="X203">
        <f t="shared" si="92"/>
        <v>397.21</v>
      </c>
      <c r="Y203" s="6">
        <f t="shared" si="93"/>
        <v>296.3</v>
      </c>
      <c r="Z203">
        <f t="shared" si="94"/>
        <v>2.3339947564661481</v>
      </c>
      <c r="AA203" s="2">
        <v>28</v>
      </c>
      <c r="AB203">
        <f t="shared" si="95"/>
        <v>483.56</v>
      </c>
      <c r="AC203" s="6">
        <f t="shared" si="84"/>
        <v>301.3</v>
      </c>
      <c r="AD203">
        <f t="shared" si="96"/>
        <v>3.0402092404813938</v>
      </c>
      <c r="AE203" s="8">
        <v>79</v>
      </c>
      <c r="AF203">
        <f t="shared" si="97"/>
        <v>0.79</v>
      </c>
      <c r="AG203" s="8">
        <v>98</v>
      </c>
      <c r="AH203">
        <f t="shared" si="98"/>
        <v>0.98</v>
      </c>
      <c r="AI203">
        <f t="shared" si="99"/>
        <v>2.3445400806585632</v>
      </c>
      <c r="AL203">
        <f t="shared" si="100"/>
        <v>798.00027037229574</v>
      </c>
      <c r="AM203" s="12">
        <v>13.32</v>
      </c>
      <c r="AN203">
        <f t="shared" si="101"/>
        <v>1.6691723667945305E-2</v>
      </c>
      <c r="AO203" s="6">
        <f t="shared" si="102"/>
        <v>7693174893.707921</v>
      </c>
      <c r="AP203">
        <f t="shared" si="103"/>
        <v>8226008498.8858423</v>
      </c>
      <c r="AQ203">
        <f t="shared" si="104"/>
        <v>7959591696.2968817</v>
      </c>
      <c r="AR203">
        <f t="shared" si="105"/>
        <v>39.025878086943614</v>
      </c>
      <c r="AS203">
        <f t="shared" si="106"/>
        <v>0.12563352505368794</v>
      </c>
      <c r="AT203">
        <f t="shared" si="107"/>
        <v>-0.3274661730482738</v>
      </c>
      <c r="AU203">
        <f t="shared" si="108"/>
        <v>-1.6055530999588878</v>
      </c>
      <c r="AX203">
        <f>AW2*AM203</f>
        <v>9.3239999999999998</v>
      </c>
      <c r="AY203">
        <f t="shared" si="109"/>
        <v>10.929553099958888</v>
      </c>
    </row>
    <row r="204" spans="6:51" x14ac:dyDescent="0.25">
      <c r="F204">
        <f t="shared" si="110"/>
        <v>203</v>
      </c>
      <c r="G204">
        <f t="shared" si="85"/>
        <v>1.032938543334887</v>
      </c>
      <c r="H204">
        <f t="shared" si="111"/>
        <v>1.5035343189244987E-2</v>
      </c>
      <c r="K204">
        <f t="shared" si="86"/>
        <v>1.8037390641609054E-2</v>
      </c>
      <c r="L204">
        <f>ACOS(-J2*K204)</f>
        <v>1.5731327250556633</v>
      </c>
      <c r="N204">
        <f t="shared" si="87"/>
        <v>0.99983736595277606</v>
      </c>
      <c r="O204">
        <f t="shared" si="88"/>
        <v>2.7463943084619039E-2</v>
      </c>
      <c r="P204">
        <f>M2*N204*O204</f>
        <v>2.7231974959751316E-2</v>
      </c>
      <c r="Q204">
        <f t="shared" si="89"/>
        <v>2.746739678668618E-2</v>
      </c>
      <c r="S204">
        <f t="shared" si="90"/>
        <v>1.8034457147767649E-2</v>
      </c>
      <c r="T204">
        <f>Q204*R2*S204</f>
        <v>6.363268210920426E-5</v>
      </c>
      <c r="U204">
        <f>D2*E2*G2*(P204+T204)</f>
        <v>1059621.3591564058</v>
      </c>
      <c r="V204">
        <f t="shared" si="91"/>
        <v>1059.6213591564058</v>
      </c>
      <c r="W204" s="2">
        <v>22.5</v>
      </c>
      <c r="X204">
        <f t="shared" si="92"/>
        <v>388.57499999999999</v>
      </c>
      <c r="Y204" s="6">
        <f t="shared" si="93"/>
        <v>295.8</v>
      </c>
      <c r="Z204">
        <f t="shared" si="94"/>
        <v>2.2719881109601614</v>
      </c>
      <c r="AA204" s="2">
        <v>28.5</v>
      </c>
      <c r="AB204">
        <f t="shared" si="95"/>
        <v>492.19499999999999</v>
      </c>
      <c r="AC204" s="6">
        <f t="shared" si="84"/>
        <v>301.8</v>
      </c>
      <c r="AD204">
        <f t="shared" si="96"/>
        <v>3.1201438467792553</v>
      </c>
      <c r="AE204" s="8">
        <v>82</v>
      </c>
      <c r="AF204">
        <f t="shared" si="97"/>
        <v>0.82</v>
      </c>
      <c r="AG204" s="8">
        <v>98</v>
      </c>
      <c r="AH204">
        <f t="shared" si="98"/>
        <v>0.98</v>
      </c>
      <c r="AI204">
        <f t="shared" si="99"/>
        <v>2.3925331515499737</v>
      </c>
      <c r="AL204">
        <f t="shared" si="100"/>
        <v>798.00026874356797</v>
      </c>
      <c r="AM204" s="12">
        <v>13.327199999999999</v>
      </c>
      <c r="AN204">
        <f t="shared" si="101"/>
        <v>1.6700746255365745E-2</v>
      </c>
      <c r="AO204" s="6">
        <f t="shared" si="102"/>
        <v>7641353482.9750309</v>
      </c>
      <c r="AP204">
        <f t="shared" si="103"/>
        <v>8280773520.7485352</v>
      </c>
      <c r="AQ204">
        <f t="shared" si="104"/>
        <v>7961063501.861783</v>
      </c>
      <c r="AR204">
        <f t="shared" si="105"/>
        <v>39.033094349628321</v>
      </c>
      <c r="AS204">
        <f t="shared" si="106"/>
        <v>0.12345058353719932</v>
      </c>
      <c r="AT204">
        <f t="shared" si="107"/>
        <v>-0.3274539925552562</v>
      </c>
      <c r="AU204">
        <f t="shared" si="108"/>
        <v>-1.5778888908178532</v>
      </c>
      <c r="AX204">
        <f>AW2*AM204</f>
        <v>9.3290399999999991</v>
      </c>
      <c r="AY204">
        <f t="shared" si="109"/>
        <v>10.906928890817852</v>
      </c>
    </row>
    <row r="205" spans="6:51" x14ac:dyDescent="0.25">
      <c r="F205">
        <f t="shared" si="110"/>
        <v>204</v>
      </c>
      <c r="G205">
        <f t="shared" si="85"/>
        <v>1.0329379365494897</v>
      </c>
      <c r="H205">
        <f t="shared" si="111"/>
        <v>1.5158240154453875E-2</v>
      </c>
      <c r="K205">
        <f t="shared" si="86"/>
        <v>1.8037380043496441E-2</v>
      </c>
      <c r="L205">
        <f>ACOS(-J2*K205)</f>
        <v>1.5731327236828785</v>
      </c>
      <c r="N205">
        <f t="shared" si="87"/>
        <v>0.999837366143845</v>
      </c>
      <c r="O205">
        <f t="shared" si="88"/>
        <v>2.7463943060658826E-2</v>
      </c>
      <c r="P205">
        <f>M2*N205*O205</f>
        <v>2.7231974941197504E-2</v>
      </c>
      <c r="Q205">
        <f t="shared" si="89"/>
        <v>2.7467396762716926E-2</v>
      </c>
      <c r="S205">
        <f t="shared" si="90"/>
        <v>1.8034446554825036E-2</v>
      </c>
      <c r="T205">
        <f>Q205*R2*S205</f>
        <v>6.3632644677593579E-5</v>
      </c>
      <c r="U205">
        <f>D2*E2*G2*(P205+T205)</f>
        <v>1059621.3569830398</v>
      </c>
      <c r="V205">
        <f t="shared" si="91"/>
        <v>1059.6213569830397</v>
      </c>
      <c r="W205" s="2">
        <v>22</v>
      </c>
      <c r="X205">
        <f t="shared" si="92"/>
        <v>379.94</v>
      </c>
      <c r="Y205" s="6">
        <f t="shared" si="93"/>
        <v>295.3</v>
      </c>
      <c r="Z205">
        <f t="shared" si="94"/>
        <v>2.2114271288940266</v>
      </c>
      <c r="AA205" s="2">
        <v>28.5</v>
      </c>
      <c r="AB205">
        <f t="shared" si="95"/>
        <v>492.19499999999999</v>
      </c>
      <c r="AC205" s="6">
        <f t="shared" si="84"/>
        <v>301.8</v>
      </c>
      <c r="AD205">
        <f t="shared" si="96"/>
        <v>3.1201438467792553</v>
      </c>
      <c r="AE205" s="8">
        <v>73</v>
      </c>
      <c r="AF205">
        <f t="shared" si="97"/>
        <v>0.73</v>
      </c>
      <c r="AG205" s="8">
        <v>96</v>
      </c>
      <c r="AH205">
        <f t="shared" si="98"/>
        <v>0.96</v>
      </c>
      <c r="AI205">
        <f t="shared" si="99"/>
        <v>2.2003375259435609</v>
      </c>
      <c r="AL205">
        <f t="shared" si="100"/>
        <v>798.0002671068072</v>
      </c>
      <c r="AM205" s="12">
        <v>13.43</v>
      </c>
      <c r="AN205">
        <f t="shared" si="101"/>
        <v>1.6829568301638776E-2</v>
      </c>
      <c r="AO205" s="6">
        <f t="shared" si="102"/>
        <v>7589794316.8739386</v>
      </c>
      <c r="AP205">
        <f t="shared" si="103"/>
        <v>8280773520.7485352</v>
      </c>
      <c r="AQ205">
        <f t="shared" si="104"/>
        <v>7935283918.8112373</v>
      </c>
      <c r="AR205">
        <f t="shared" si="105"/>
        <v>38.906697053931495</v>
      </c>
      <c r="AS205">
        <f t="shared" si="106"/>
        <v>0.13233051377611155</v>
      </c>
      <c r="AT205">
        <f t="shared" si="107"/>
        <v>-0.32728008279278764</v>
      </c>
      <c r="AU205">
        <f t="shared" si="108"/>
        <v>-1.6850156481875762</v>
      </c>
      <c r="AX205">
        <f>AW2*AM205</f>
        <v>9.4009999999999998</v>
      </c>
      <c r="AY205">
        <f t="shared" si="109"/>
        <v>11.086015648187576</v>
      </c>
    </row>
    <row r="206" spans="6:51" x14ac:dyDescent="0.25">
      <c r="F206">
        <f t="shared" si="110"/>
        <v>205</v>
      </c>
      <c r="G206">
        <f t="shared" si="85"/>
        <v>1.0329373267860957</v>
      </c>
      <c r="H206">
        <f t="shared" si="111"/>
        <v>1.5281135749170479E-2</v>
      </c>
      <c r="K206">
        <f t="shared" si="86"/>
        <v>1.803736939337015E-2</v>
      </c>
      <c r="L206">
        <f>ACOS(-J2*K206)</f>
        <v>1.5731327223033562</v>
      </c>
      <c r="N206">
        <f t="shared" si="87"/>
        <v>0.99983736633585163</v>
      </c>
      <c r="O206">
        <f t="shared" si="88"/>
        <v>2.7463943036581017E-2</v>
      </c>
      <c r="P206">
        <f>M2*N206*O206</f>
        <v>2.7231974922552638E-2</v>
      </c>
      <c r="Q206">
        <f t="shared" si="89"/>
        <v>2.746739673863003E-2</v>
      </c>
      <c r="S206">
        <f t="shared" si="90"/>
        <v>1.8034435909894109E-2</v>
      </c>
      <c r="T206">
        <f>Q206*R2*S206</f>
        <v>6.3632607062275154E-5</v>
      </c>
      <c r="U206">
        <f>D2*E2*G2*(P206+T206)</f>
        <v>1059621.3547990073</v>
      </c>
      <c r="V206">
        <f t="shared" si="91"/>
        <v>1059.6213547990073</v>
      </c>
      <c r="W206" s="2">
        <v>23</v>
      </c>
      <c r="X206">
        <f t="shared" si="92"/>
        <v>397.21</v>
      </c>
      <c r="Y206" s="6">
        <f t="shared" si="93"/>
        <v>296.3</v>
      </c>
      <c r="Z206">
        <f t="shared" si="94"/>
        <v>2.3339947564661481</v>
      </c>
      <c r="AA206" s="2">
        <v>28.5</v>
      </c>
      <c r="AB206">
        <f t="shared" si="95"/>
        <v>492.19499999999999</v>
      </c>
      <c r="AC206" s="6">
        <f t="shared" si="84"/>
        <v>301.8</v>
      </c>
      <c r="AD206">
        <f t="shared" si="96"/>
        <v>3.1201438467792553</v>
      </c>
      <c r="AE206" s="8">
        <v>69</v>
      </c>
      <c r="AF206">
        <f t="shared" si="97"/>
        <v>0.69</v>
      </c>
      <c r="AG206" s="8">
        <v>94</v>
      </c>
      <c r="AH206">
        <f t="shared" si="98"/>
        <v>0.94</v>
      </c>
      <c r="AI206">
        <f t="shared" si="99"/>
        <v>2.1734271626779327</v>
      </c>
      <c r="AL206">
        <f t="shared" si="100"/>
        <v>798.00026546201354</v>
      </c>
      <c r="AM206" s="12">
        <v>16.309999999999999</v>
      </c>
      <c r="AN206">
        <f t="shared" si="101"/>
        <v>2.0438589692143891E-2</v>
      </c>
      <c r="AO206" s="6">
        <f t="shared" si="102"/>
        <v>7693174893.707921</v>
      </c>
      <c r="AP206">
        <f t="shared" si="103"/>
        <v>8280773520.7485352</v>
      </c>
      <c r="AQ206">
        <f t="shared" si="104"/>
        <v>7986974207.2282276</v>
      </c>
      <c r="AR206">
        <f t="shared" si="105"/>
        <v>39.160134538039998</v>
      </c>
      <c r="AS206">
        <f t="shared" si="106"/>
        <v>0.13360433049967479</v>
      </c>
      <c r="AT206">
        <f t="shared" si="107"/>
        <v>-0.3224079039156057</v>
      </c>
      <c r="AU206">
        <f t="shared" si="108"/>
        <v>-1.6868264038500134</v>
      </c>
      <c r="AX206">
        <f>AW2*AM206</f>
        <v>11.416999999999998</v>
      </c>
      <c r="AY206">
        <f t="shared" si="109"/>
        <v>13.103826403850011</v>
      </c>
    </row>
    <row r="207" spans="6:51" x14ac:dyDescent="0.25">
      <c r="F207">
        <f t="shared" si="110"/>
        <v>206</v>
      </c>
      <c r="G207">
        <f t="shared" si="85"/>
        <v>1.0329367140447603</v>
      </c>
      <c r="H207">
        <f t="shared" si="111"/>
        <v>1.5404029962283523E-2</v>
      </c>
      <c r="K207">
        <f t="shared" si="86"/>
        <v>1.8037358691231138E-2</v>
      </c>
      <c r="L207">
        <f>ACOS(-J2*K207)</f>
        <v>1.5731327209170967</v>
      </c>
      <c r="N207">
        <f t="shared" si="87"/>
        <v>0.99983736652879585</v>
      </c>
      <c r="O207">
        <f t="shared" si="88"/>
        <v>2.7463943012385611E-2</v>
      </c>
      <c r="P207">
        <f>M2*N207*O207</f>
        <v>2.7231974903816698E-2</v>
      </c>
      <c r="Q207">
        <f t="shared" si="89"/>
        <v>2.7467396714425496E-2</v>
      </c>
      <c r="S207">
        <f t="shared" si="90"/>
        <v>1.8034425212975828E-2</v>
      </c>
      <c r="T207">
        <f>Q207*R2*S207</f>
        <v>6.3632569263252344E-5</v>
      </c>
      <c r="U207">
        <f>D2*E2*G2*(P207+T207)</f>
        <v>1059621.3526043077</v>
      </c>
      <c r="V207">
        <f t="shared" si="91"/>
        <v>1059.6213526043077</v>
      </c>
      <c r="W207" s="2">
        <v>23</v>
      </c>
      <c r="X207">
        <f t="shared" si="92"/>
        <v>397.21</v>
      </c>
      <c r="Y207" s="6">
        <f t="shared" si="93"/>
        <v>296.3</v>
      </c>
      <c r="Z207">
        <f t="shared" si="94"/>
        <v>2.3339947564661481</v>
      </c>
      <c r="AA207" s="2">
        <v>27.5</v>
      </c>
      <c r="AB207">
        <f t="shared" si="95"/>
        <v>474.92500000000001</v>
      </c>
      <c r="AC207" s="6">
        <f t="shared" si="84"/>
        <v>300.8</v>
      </c>
      <c r="AD207">
        <f t="shared" si="96"/>
        <v>2.9620668940772426</v>
      </c>
      <c r="AE207" s="8">
        <v>78</v>
      </c>
      <c r="AF207">
        <f t="shared" si="97"/>
        <v>0.78</v>
      </c>
      <c r="AG207" s="8">
        <v>96</v>
      </c>
      <c r="AH207">
        <f t="shared" si="98"/>
        <v>0.96</v>
      </c>
      <c r="AI207">
        <f t="shared" si="99"/>
        <v>2.2755235717938755</v>
      </c>
      <c r="AL207">
        <f t="shared" si="100"/>
        <v>798.00026380918655</v>
      </c>
      <c r="AM207" s="12">
        <v>13.5</v>
      </c>
      <c r="AN207">
        <f t="shared" si="101"/>
        <v>1.6917287640431215E-2</v>
      </c>
      <c r="AO207" s="6">
        <f t="shared" si="102"/>
        <v>7693174893.707921</v>
      </c>
      <c r="AP207">
        <f t="shared" si="103"/>
        <v>8171515569.1849499</v>
      </c>
      <c r="AQ207">
        <f t="shared" si="104"/>
        <v>7932345231.4464359</v>
      </c>
      <c r="AR207">
        <f t="shared" si="105"/>
        <v>38.892288669781877</v>
      </c>
      <c r="AS207">
        <f t="shared" si="106"/>
        <v>0.1288122588615524</v>
      </c>
      <c r="AT207">
        <f t="shared" si="107"/>
        <v>-0.32716166168541783</v>
      </c>
      <c r="AU207">
        <f t="shared" si="108"/>
        <v>-1.6390156560494549</v>
      </c>
      <c r="AX207">
        <f>AW2*AM207</f>
        <v>9.4499999999999993</v>
      </c>
      <c r="AY207">
        <f t="shared" si="109"/>
        <v>11.089015656049455</v>
      </c>
    </row>
    <row r="208" spans="6:51" x14ac:dyDescent="0.25">
      <c r="F208">
        <f t="shared" si="110"/>
        <v>207</v>
      </c>
      <c r="G208">
        <f t="shared" si="85"/>
        <v>1.0329360983255389</v>
      </c>
      <c r="H208">
        <f t="shared" si="111"/>
        <v>1.552692278268184E-2</v>
      </c>
      <c r="K208">
        <f t="shared" si="86"/>
        <v>1.8037347937080388E-2</v>
      </c>
      <c r="L208">
        <f>ACOS(-J2*K208)</f>
        <v>1.5731327195241001</v>
      </c>
      <c r="N208">
        <f t="shared" si="87"/>
        <v>0.99983736672267765</v>
      </c>
      <c r="O208">
        <f t="shared" si="88"/>
        <v>2.7463942988072629E-2</v>
      </c>
      <c r="P208">
        <f>M2*N208*O208</f>
        <v>2.7231974884989713E-2</v>
      </c>
      <c r="Q208">
        <f t="shared" si="89"/>
        <v>2.7467396690103337E-2</v>
      </c>
      <c r="S208">
        <f t="shared" si="90"/>
        <v>1.8034414464071176E-2</v>
      </c>
      <c r="T208">
        <f>Q208*R2*S208</f>
        <v>6.3632531280528688E-5</v>
      </c>
      <c r="U208">
        <f>D2*E2*G2*(P208+T208)</f>
        <v>1059621.3503989426</v>
      </c>
      <c r="V208">
        <f t="shared" si="91"/>
        <v>1059.6213503989427</v>
      </c>
      <c r="W208" s="2">
        <v>23</v>
      </c>
      <c r="X208">
        <f t="shared" si="92"/>
        <v>397.21</v>
      </c>
      <c r="Y208" s="6">
        <f t="shared" si="93"/>
        <v>296.3</v>
      </c>
      <c r="Z208">
        <f t="shared" si="94"/>
        <v>2.3339947564661481</v>
      </c>
      <c r="AA208" s="2">
        <v>27.5</v>
      </c>
      <c r="AB208">
        <f t="shared" si="95"/>
        <v>474.92500000000001</v>
      </c>
      <c r="AC208" s="6">
        <f t="shared" si="84"/>
        <v>300.8</v>
      </c>
      <c r="AD208">
        <f t="shared" si="96"/>
        <v>2.9620668940772426</v>
      </c>
      <c r="AE208" s="8">
        <v>73</v>
      </c>
      <c r="AF208">
        <f t="shared" si="97"/>
        <v>0.73</v>
      </c>
      <c r="AG208" s="8">
        <v>95</v>
      </c>
      <c r="AH208">
        <f t="shared" si="98"/>
        <v>0.95</v>
      </c>
      <c r="AI208">
        <f t="shared" si="99"/>
        <v>2.189801925659614</v>
      </c>
      <c r="AL208">
        <f t="shared" si="100"/>
        <v>798.00026214832735</v>
      </c>
      <c r="AM208" s="12">
        <v>14.15</v>
      </c>
      <c r="AN208">
        <f t="shared" si="101"/>
        <v>1.773182374891236E-2</v>
      </c>
      <c r="AO208" s="6">
        <f t="shared" si="102"/>
        <v>7693174893.707921</v>
      </c>
      <c r="AP208">
        <f t="shared" si="103"/>
        <v>8171515569.1849499</v>
      </c>
      <c r="AQ208">
        <f t="shared" si="104"/>
        <v>7932345231.4464359</v>
      </c>
      <c r="AR208">
        <f t="shared" si="105"/>
        <v>38.892288669781877</v>
      </c>
      <c r="AS208">
        <f t="shared" si="106"/>
        <v>0.13282828923106219</v>
      </c>
      <c r="AT208">
        <f t="shared" si="107"/>
        <v>-0.32606203793896826</v>
      </c>
      <c r="AU208">
        <f t="shared" si="108"/>
        <v>-1.6844352386168049</v>
      </c>
      <c r="AX208">
        <f>AW2*AM208</f>
        <v>9.9049999999999994</v>
      </c>
      <c r="AY208">
        <f t="shared" si="109"/>
        <v>11.589435238616804</v>
      </c>
    </row>
    <row r="209" spans="5:52" x14ac:dyDescent="0.25">
      <c r="F209">
        <f t="shared" si="110"/>
        <v>208</v>
      </c>
      <c r="G209">
        <f t="shared" si="85"/>
        <v>1.0329354796284869</v>
      </c>
      <c r="H209">
        <f t="shared" si="111"/>
        <v>1.5649814199254396E-2</v>
      </c>
      <c r="K209">
        <f t="shared" si="86"/>
        <v>1.8037337130918853E-2</v>
      </c>
      <c r="L209">
        <f>ACOS(-J2*K209)</f>
        <v>1.5731327181243664</v>
      </c>
      <c r="N209">
        <f t="shared" si="87"/>
        <v>0.99983736691749692</v>
      </c>
      <c r="O209">
        <f t="shared" si="88"/>
        <v>2.7463942963642046E-2</v>
      </c>
      <c r="P209">
        <f>M2*N209*O209</f>
        <v>2.7231974866071654E-2</v>
      </c>
      <c r="Q209">
        <f t="shared" si="89"/>
        <v>2.7467396665663536E-2</v>
      </c>
      <c r="S209">
        <f t="shared" si="90"/>
        <v>1.8034403663181105E-2</v>
      </c>
      <c r="T209">
        <f>Q209*R2*S209</f>
        <v>6.3632493114107493E-5</v>
      </c>
      <c r="U209">
        <f>D2*E2*G2*(P209+T209)</f>
        <v>1059621.3481829108</v>
      </c>
      <c r="V209">
        <f t="shared" si="91"/>
        <v>1059.6213481829109</v>
      </c>
      <c r="W209" s="2">
        <v>23.2</v>
      </c>
      <c r="X209">
        <f t="shared" si="92"/>
        <v>400.66399999999999</v>
      </c>
      <c r="Y209" s="6">
        <f t="shared" si="93"/>
        <v>296.5</v>
      </c>
      <c r="Z209">
        <f t="shared" si="94"/>
        <v>2.3592087027791888</v>
      </c>
      <c r="AA209" s="2">
        <v>28.5</v>
      </c>
      <c r="AB209">
        <f t="shared" si="95"/>
        <v>492.19499999999999</v>
      </c>
      <c r="AC209" s="6">
        <f t="shared" si="84"/>
        <v>301.8</v>
      </c>
      <c r="AD209">
        <f t="shared" si="96"/>
        <v>3.1201438467792553</v>
      </c>
      <c r="AE209" s="8">
        <v>76</v>
      </c>
      <c r="AF209">
        <f t="shared" si="97"/>
        <v>0.76</v>
      </c>
      <c r="AG209" s="8">
        <v>94</v>
      </c>
      <c r="AH209">
        <f t="shared" si="98"/>
        <v>0.94</v>
      </c>
      <c r="AI209">
        <f t="shared" si="99"/>
        <v>2.2944827520823354</v>
      </c>
      <c r="AL209">
        <f t="shared" si="100"/>
        <v>798.00026047943493</v>
      </c>
      <c r="AM209" s="12">
        <v>19.760000000000002</v>
      </c>
      <c r="AN209">
        <f t="shared" si="101"/>
        <v>2.476189667924204E-2</v>
      </c>
      <c r="AO209" s="6">
        <f t="shared" si="102"/>
        <v>7713977085.2991018</v>
      </c>
      <c r="AP209">
        <f t="shared" si="103"/>
        <v>8280773520.7485352</v>
      </c>
      <c r="AQ209">
        <f t="shared" si="104"/>
        <v>7997375303.023819</v>
      </c>
      <c r="AR209">
        <f t="shared" si="105"/>
        <v>39.211131110725788</v>
      </c>
      <c r="AS209">
        <f t="shared" si="106"/>
        <v>0.12793429805644249</v>
      </c>
      <c r="AT209">
        <f t="shared" si="107"/>
        <v>-0.31657143948302324</v>
      </c>
      <c r="AU209">
        <f t="shared" si="108"/>
        <v>-1.5880643337066018</v>
      </c>
      <c r="AX209">
        <f>AW2*AM209</f>
        <v>13.832000000000001</v>
      </c>
      <c r="AY209">
        <f t="shared" si="109"/>
        <v>15.420064333706602</v>
      </c>
    </row>
    <row r="210" spans="5:52" x14ac:dyDescent="0.25">
      <c r="F210">
        <f t="shared" si="110"/>
        <v>209</v>
      </c>
      <c r="G210">
        <f t="shared" si="85"/>
        <v>1.0329348579536604</v>
      </c>
      <c r="H210">
        <f t="shared" si="111"/>
        <v>1.5772704200890306E-2</v>
      </c>
      <c r="K210">
        <f t="shared" si="86"/>
        <v>1.8037326272747515E-2</v>
      </c>
      <c r="L210">
        <f>ACOS(-J2*K210)</f>
        <v>1.5731327167178959</v>
      </c>
      <c r="N210">
        <f t="shared" si="87"/>
        <v>0.99983736711325388</v>
      </c>
      <c r="O210">
        <f t="shared" si="88"/>
        <v>2.7463942939093895E-2</v>
      </c>
      <c r="P210">
        <f>M2*N210*O210</f>
        <v>2.7231974847062562E-2</v>
      </c>
      <c r="Q210">
        <f t="shared" si="89"/>
        <v>2.7467396641106121E-2</v>
      </c>
      <c r="S210">
        <f t="shared" si="90"/>
        <v>1.8034392810306596E-2</v>
      </c>
      <c r="T210">
        <f>Q210*R2*S210</f>
        <v>6.3632454763992282E-5</v>
      </c>
      <c r="U210">
        <f>D2*E2*G2*(P210+T210)</f>
        <v>1059621.345956214</v>
      </c>
      <c r="V210">
        <f t="shared" si="91"/>
        <v>1059.6213459562141</v>
      </c>
      <c r="W210" s="2">
        <v>23</v>
      </c>
      <c r="X210">
        <f t="shared" si="92"/>
        <v>397.21</v>
      </c>
      <c r="Y210" s="6">
        <f t="shared" si="93"/>
        <v>296.3</v>
      </c>
      <c r="Z210">
        <f t="shared" si="94"/>
        <v>2.3339947564661481</v>
      </c>
      <c r="AA210" s="2">
        <v>28.5</v>
      </c>
      <c r="AB210">
        <f t="shared" si="95"/>
        <v>492.19499999999999</v>
      </c>
      <c r="AC210" s="6">
        <f t="shared" si="84"/>
        <v>301.8</v>
      </c>
      <c r="AD210">
        <f t="shared" si="96"/>
        <v>3.1201438467792553</v>
      </c>
      <c r="AE210" s="8">
        <v>73</v>
      </c>
      <c r="AF210">
        <f t="shared" si="97"/>
        <v>0.73</v>
      </c>
      <c r="AG210" s="8">
        <v>96</v>
      </c>
      <c r="AH210">
        <f t="shared" si="98"/>
        <v>0.96</v>
      </c>
      <c r="AI210">
        <f t="shared" si="99"/>
        <v>2.2591699871781792</v>
      </c>
      <c r="AL210">
        <f t="shared" si="100"/>
        <v>798.00025880251076</v>
      </c>
      <c r="AM210" s="12">
        <v>14.8</v>
      </c>
      <c r="AN210">
        <f t="shared" si="101"/>
        <v>1.8546359899944229E-2</v>
      </c>
      <c r="AO210" s="6">
        <f t="shared" si="102"/>
        <v>7693174893.707921</v>
      </c>
      <c r="AP210">
        <f t="shared" si="103"/>
        <v>8280773520.7485352</v>
      </c>
      <c r="AQ210">
        <f t="shared" si="104"/>
        <v>7986974207.2282276</v>
      </c>
      <c r="AR210">
        <f t="shared" si="105"/>
        <v>39.160134538039998</v>
      </c>
      <c r="AS210">
        <f t="shared" si="106"/>
        <v>0.12957250239407325</v>
      </c>
      <c r="AT210">
        <f t="shared" si="107"/>
        <v>-0.32496241413507526</v>
      </c>
      <c r="AU210">
        <f t="shared" si="108"/>
        <v>-1.6488841899505966</v>
      </c>
      <c r="AX210">
        <f>AW2*AM210</f>
        <v>10.36</v>
      </c>
      <c r="AY210">
        <f t="shared" si="109"/>
        <v>12.008884189950596</v>
      </c>
    </row>
    <row r="211" spans="5:52" x14ac:dyDescent="0.25">
      <c r="F211">
        <f t="shared" si="110"/>
        <v>210</v>
      </c>
      <c r="G211">
        <f t="shared" si="85"/>
        <v>1.0329342333011156</v>
      </c>
      <c r="H211">
        <f t="shared" si="111"/>
        <v>1.5895592776478774E-2</v>
      </c>
      <c r="K211">
        <f t="shared" si="86"/>
        <v>1.8037315362567363E-2</v>
      </c>
      <c r="L211">
        <f>ACOS(-J2*K211)</f>
        <v>1.5731327153046886</v>
      </c>
      <c r="N211">
        <f t="shared" si="87"/>
        <v>0.99983736730994832</v>
      </c>
      <c r="O211">
        <f t="shared" si="88"/>
        <v>2.7463942914428146E-2</v>
      </c>
      <c r="P211">
        <f>M2*N211*O211</f>
        <v>2.7231974827962392E-2</v>
      </c>
      <c r="Q211">
        <f t="shared" si="89"/>
        <v>2.7467396616431067E-2</v>
      </c>
      <c r="S211">
        <f t="shared" si="90"/>
        <v>1.8034381905448638E-2</v>
      </c>
      <c r="T211">
        <f>Q211*R2*S211</f>
        <v>6.3632416230186483E-5</v>
      </c>
      <c r="U211">
        <f>D2*E2*G2*(P211+T211)</f>
        <v>1059621.3437188508</v>
      </c>
      <c r="V211">
        <f t="shared" si="91"/>
        <v>1059.6213437188508</v>
      </c>
      <c r="W211" s="2">
        <v>23</v>
      </c>
      <c r="X211">
        <f t="shared" si="92"/>
        <v>397.21</v>
      </c>
      <c r="Y211" s="6">
        <f t="shared" si="93"/>
        <v>296.3</v>
      </c>
      <c r="Z211">
        <f t="shared" si="94"/>
        <v>2.3339947564661481</v>
      </c>
      <c r="AA211" s="2">
        <v>29.5</v>
      </c>
      <c r="AB211">
        <f t="shared" si="95"/>
        <v>509.46499999999997</v>
      </c>
      <c r="AC211" s="6">
        <f t="shared" si="84"/>
        <v>302.8</v>
      </c>
      <c r="AD211">
        <f t="shared" si="96"/>
        <v>3.2855284428483555</v>
      </c>
      <c r="AE211" s="8">
        <v>72</v>
      </c>
      <c r="AF211">
        <f t="shared" si="97"/>
        <v>0.72</v>
      </c>
      <c r="AG211" s="8">
        <v>96</v>
      </c>
      <c r="AH211">
        <f t="shared" si="98"/>
        <v>0.96</v>
      </c>
      <c r="AI211">
        <f t="shared" si="99"/>
        <v>2.303107722529159</v>
      </c>
      <c r="AL211">
        <f t="shared" si="100"/>
        <v>798.0002571175537</v>
      </c>
      <c r="AM211" s="12">
        <v>14.04</v>
      </c>
      <c r="AN211">
        <f t="shared" si="101"/>
        <v>1.759397929358281E-2</v>
      </c>
      <c r="AO211" s="6">
        <f t="shared" si="102"/>
        <v>7693174893.707921</v>
      </c>
      <c r="AP211">
        <f t="shared" si="103"/>
        <v>8391123459.3793173</v>
      </c>
      <c r="AQ211">
        <f t="shared" si="104"/>
        <v>8042149176.5436192</v>
      </c>
      <c r="AR211">
        <f t="shared" si="105"/>
        <v>39.430657412593362</v>
      </c>
      <c r="AS211">
        <f t="shared" si="106"/>
        <v>0.1275360939793031</v>
      </c>
      <c r="AT211">
        <f t="shared" si="107"/>
        <v>-0.3262481279536632</v>
      </c>
      <c r="AU211">
        <f t="shared" si="108"/>
        <v>-1.6406470353976375</v>
      </c>
      <c r="AX211">
        <f>AW2*AM211</f>
        <v>9.8279999999999994</v>
      </c>
      <c r="AY211">
        <f t="shared" si="109"/>
        <v>11.468647035397638</v>
      </c>
    </row>
    <row r="212" spans="5:52" x14ac:dyDescent="0.25">
      <c r="F212">
        <f t="shared" si="110"/>
        <v>211</v>
      </c>
      <c r="G212">
        <f t="shared" si="85"/>
        <v>1.0329336056709091</v>
      </c>
      <c r="H212">
        <f t="shared" si="111"/>
        <v>1.6018479914909168E-2</v>
      </c>
      <c r="K212">
        <f t="shared" si="86"/>
        <v>1.8037304400379383E-2</v>
      </c>
      <c r="L212">
        <f>ACOS(-J2*K212)</f>
        <v>1.5731327138847446</v>
      </c>
      <c r="N212">
        <f t="shared" si="87"/>
        <v>0.99983736750758023</v>
      </c>
      <c r="O212">
        <f t="shared" si="88"/>
        <v>2.7463942889644828E-2</v>
      </c>
      <c r="P212">
        <f>M2*N212*O212</f>
        <v>2.7231974808771185E-2</v>
      </c>
      <c r="Q212">
        <f t="shared" si="89"/>
        <v>2.7467396591638396E-2</v>
      </c>
      <c r="S212">
        <f t="shared" si="90"/>
        <v>1.8034370948608214E-2</v>
      </c>
      <c r="T212">
        <f>Q212*R2*S212</f>
        <v>6.3632377512693608E-5</v>
      </c>
      <c r="U212">
        <f>D2*E2*G2*(P212+T212)</f>
        <v>1059621.3414708225</v>
      </c>
      <c r="V212">
        <f t="shared" si="91"/>
        <v>1059.6213414708225</v>
      </c>
      <c r="W212" s="2">
        <v>23</v>
      </c>
      <c r="X212">
        <f t="shared" si="92"/>
        <v>397.21</v>
      </c>
      <c r="Y212" s="6">
        <f t="shared" si="93"/>
        <v>296.3</v>
      </c>
      <c r="Z212">
        <f t="shared" si="94"/>
        <v>2.3339947564661481</v>
      </c>
      <c r="AA212" s="2">
        <v>29</v>
      </c>
      <c r="AB212">
        <f t="shared" si="95"/>
        <v>500.83</v>
      </c>
      <c r="AC212" s="6">
        <f t="shared" si="84"/>
        <v>302.3</v>
      </c>
      <c r="AD212">
        <f t="shared" si="96"/>
        <v>3.2019052325811828</v>
      </c>
      <c r="AE212" s="8">
        <v>75</v>
      </c>
      <c r="AF212">
        <f t="shared" si="97"/>
        <v>0.75</v>
      </c>
      <c r="AG212" s="8">
        <v>95</v>
      </c>
      <c r="AH212">
        <f t="shared" si="98"/>
        <v>0.95</v>
      </c>
      <c r="AI212">
        <f t="shared" si="99"/>
        <v>2.3093619715393636</v>
      </c>
      <c r="AL212">
        <f t="shared" si="100"/>
        <v>798.00025542456478</v>
      </c>
      <c r="AM212" s="12">
        <v>12.82</v>
      </c>
      <c r="AN212">
        <f t="shared" si="101"/>
        <v>1.6065157765117882E-2</v>
      </c>
      <c r="AO212" s="6">
        <f t="shared" si="102"/>
        <v>7693174893.707921</v>
      </c>
      <c r="AP212">
        <f t="shared" si="103"/>
        <v>8335811539.003027</v>
      </c>
      <c r="AQ212">
        <f t="shared" si="104"/>
        <v>8014493216.3554745</v>
      </c>
      <c r="AR212">
        <f t="shared" si="105"/>
        <v>39.295060239790892</v>
      </c>
      <c r="AS212">
        <f t="shared" si="106"/>
        <v>0.12724780931287327</v>
      </c>
      <c r="AT212">
        <f t="shared" si="107"/>
        <v>-0.32831203701709083</v>
      </c>
      <c r="AU212">
        <f t="shared" si="108"/>
        <v>-1.6416292397214229</v>
      </c>
      <c r="AX212">
        <f>AW2*AM212</f>
        <v>8.9740000000000002</v>
      </c>
      <c r="AY212">
        <f t="shared" si="109"/>
        <v>10.615629239721423</v>
      </c>
    </row>
    <row r="213" spans="5:52" x14ac:dyDescent="0.25">
      <c r="E213" t="s">
        <v>11</v>
      </c>
      <c r="F213">
        <f t="shared" si="110"/>
        <v>212</v>
      </c>
      <c r="G213">
        <f t="shared" si="85"/>
        <v>1.0329329750630976</v>
      </c>
      <c r="H213">
        <f t="shared" si="111"/>
        <v>1.6141365605070963E-2</v>
      </c>
      <c r="K213">
        <f t="shared" si="86"/>
        <v>1.8037293386184563E-2</v>
      </c>
      <c r="L213">
        <f>ACOS(-J2*K213)</f>
        <v>1.5731327124580641</v>
      </c>
      <c r="N213">
        <f t="shared" si="87"/>
        <v>0.99983736770614962</v>
      </c>
      <c r="O213">
        <f t="shared" si="88"/>
        <v>2.7463942864743931E-2</v>
      </c>
      <c r="P213">
        <f>M2*N213*O213</f>
        <v>2.7231974789488925E-2</v>
      </c>
      <c r="Q213">
        <f t="shared" si="89"/>
        <v>2.7467396566728104E-2</v>
      </c>
      <c r="S213">
        <f t="shared" si="90"/>
        <v>1.8034359939786315E-2</v>
      </c>
      <c r="T213">
        <f>Q213*R2*S213</f>
        <v>6.3632338611517179E-5</v>
      </c>
      <c r="U213">
        <f>D2*E2*G2*(P213+T213)</f>
        <v>1059621.3392121291</v>
      </c>
      <c r="V213">
        <f t="shared" si="91"/>
        <v>1059.6213392121292</v>
      </c>
      <c r="W213" s="2">
        <v>22</v>
      </c>
      <c r="X213">
        <f t="shared" si="92"/>
        <v>379.94</v>
      </c>
      <c r="Y213" s="6">
        <f t="shared" si="93"/>
        <v>295.3</v>
      </c>
      <c r="Z213">
        <f t="shared" si="94"/>
        <v>2.2114271288940266</v>
      </c>
      <c r="AA213" s="2">
        <v>28.5</v>
      </c>
      <c r="AB213">
        <f t="shared" si="95"/>
        <v>492.19499999999999</v>
      </c>
      <c r="AC213" s="6">
        <f t="shared" si="84"/>
        <v>301.8</v>
      </c>
      <c r="AD213">
        <f t="shared" si="96"/>
        <v>3.1201438467792553</v>
      </c>
      <c r="AE213" s="8">
        <v>74</v>
      </c>
      <c r="AF213">
        <f t="shared" si="97"/>
        <v>0.74</v>
      </c>
      <c r="AG213" s="8">
        <v>95</v>
      </c>
      <c r="AH213">
        <f t="shared" si="98"/>
        <v>0.95</v>
      </c>
      <c r="AI213">
        <f t="shared" si="99"/>
        <v>2.204881109532987</v>
      </c>
      <c r="AL213">
        <f t="shared" si="100"/>
        <v>798.00025372354412</v>
      </c>
      <c r="AM213" s="12">
        <v>10.66</v>
      </c>
      <c r="AN213">
        <f t="shared" si="101"/>
        <v>1.3358391742683589E-2</v>
      </c>
      <c r="AO213" s="6">
        <f t="shared" si="102"/>
        <v>7589794316.8739386</v>
      </c>
      <c r="AP213">
        <f t="shared" si="103"/>
        <v>8280773520.7485352</v>
      </c>
      <c r="AQ213">
        <f t="shared" si="104"/>
        <v>7935283918.8112373</v>
      </c>
      <c r="AR213">
        <f t="shared" si="105"/>
        <v>38.906697053931495</v>
      </c>
      <c r="AS213">
        <f t="shared" si="106"/>
        <v>0.13211621095706733</v>
      </c>
      <c r="AT213">
        <f t="shared" si="107"/>
        <v>-0.33196617114737714</v>
      </c>
      <c r="AU213">
        <f t="shared" si="108"/>
        <v>-1.706374304095035</v>
      </c>
      <c r="AX213">
        <f>AW2*AM213</f>
        <v>7.4619999999999997</v>
      </c>
      <c r="AY213">
        <f t="shared" si="109"/>
        <v>9.1683743040950354</v>
      </c>
      <c r="AZ213">
        <f>SUM(AY183:AY213)/31</f>
        <v>11.990578860848011</v>
      </c>
    </row>
    <row r="214" spans="5:52" x14ac:dyDescent="0.25">
      <c r="F214">
        <f t="shared" si="110"/>
        <v>213</v>
      </c>
      <c r="G214">
        <f t="shared" si="85"/>
        <v>1.0329323414777378</v>
      </c>
      <c r="H214">
        <f t="shared" si="111"/>
        <v>1.626424983585379E-2</v>
      </c>
      <c r="K214">
        <f t="shared" si="86"/>
        <v>1.8037282319983895E-2</v>
      </c>
      <c r="L214">
        <f>ACOS(-J2*K214)</f>
        <v>1.5731327110246474</v>
      </c>
      <c r="N214">
        <f t="shared" si="87"/>
        <v>0.99983736790565647</v>
      </c>
      <c r="O214">
        <f t="shared" si="88"/>
        <v>2.7463942839725457E-2</v>
      </c>
      <c r="P214">
        <f>M2*N214*O214</f>
        <v>2.7231974770115613E-2</v>
      </c>
      <c r="Q214">
        <f t="shared" si="89"/>
        <v>2.746739654170019E-2</v>
      </c>
      <c r="S214">
        <f t="shared" si="90"/>
        <v>1.8034348878983929E-2</v>
      </c>
      <c r="T214">
        <f>Q214*R2*S214</f>
        <v>6.3632299526660666E-5</v>
      </c>
      <c r="U214">
        <f>D2*E2*G2*(P214+T214)</f>
        <v>1059621.3369427705</v>
      </c>
      <c r="V214">
        <f t="shared" si="91"/>
        <v>1059.6213369427705</v>
      </c>
      <c r="W214" s="2">
        <v>22</v>
      </c>
      <c r="X214">
        <f t="shared" si="92"/>
        <v>379.94</v>
      </c>
      <c r="Y214" s="6">
        <f t="shared" si="93"/>
        <v>295.3</v>
      </c>
      <c r="Z214">
        <f t="shared" si="94"/>
        <v>2.2114271288940266</v>
      </c>
      <c r="AA214" s="2">
        <v>26</v>
      </c>
      <c r="AB214">
        <f t="shared" si="95"/>
        <v>449.02</v>
      </c>
      <c r="AC214" s="6">
        <f t="shared" si="84"/>
        <v>299.3</v>
      </c>
      <c r="AD214">
        <f t="shared" si="96"/>
        <v>2.7380559832185698</v>
      </c>
      <c r="AE214" s="8">
        <v>89</v>
      </c>
      <c r="AF214">
        <f t="shared" si="97"/>
        <v>0.89</v>
      </c>
      <c r="AG214" s="8">
        <v>98</v>
      </c>
      <c r="AH214">
        <f t="shared" si="98"/>
        <v>0.98</v>
      </c>
      <c r="AI214">
        <f t="shared" si="99"/>
        <v>2.3020342056903367</v>
      </c>
      <c r="AL214">
        <f t="shared" si="100"/>
        <v>798.00025201449137</v>
      </c>
      <c r="AM214" s="12">
        <v>14.247142857142856</v>
      </c>
      <c r="AN214">
        <f t="shared" si="101"/>
        <v>1.7853556839333096E-2</v>
      </c>
      <c r="AO214" s="6">
        <f t="shared" si="102"/>
        <v>7589794316.8739386</v>
      </c>
      <c r="AP214">
        <f t="shared" si="103"/>
        <v>8009660313.2530737</v>
      </c>
      <c r="AQ214">
        <f t="shared" si="104"/>
        <v>7799727315.0635061</v>
      </c>
      <c r="AR214">
        <f t="shared" si="105"/>
        <v>38.242063025756373</v>
      </c>
      <c r="AS214">
        <f t="shared" si="106"/>
        <v>0.12758561623202019</v>
      </c>
      <c r="AT214">
        <f t="shared" si="107"/>
        <v>-0.32589769826690029</v>
      </c>
      <c r="AU214">
        <f t="shared" si="108"/>
        <v>-1.5900995755534604</v>
      </c>
      <c r="AX214">
        <f>AW2*AM214</f>
        <v>9.972999999999999</v>
      </c>
      <c r="AY214">
        <f t="shared" si="109"/>
        <v>11.563099575553458</v>
      </c>
    </row>
    <row r="215" spans="5:52" x14ac:dyDescent="0.25">
      <c r="F215">
        <f t="shared" si="110"/>
        <v>214</v>
      </c>
      <c r="G215">
        <f t="shared" si="85"/>
        <v>1.0329317049148876</v>
      </c>
      <c r="H215">
        <f t="shared" si="111"/>
        <v>1.6387132596147377E-2</v>
      </c>
      <c r="K215">
        <f t="shared" si="86"/>
        <v>1.8037271201778386E-2</v>
      </c>
      <c r="L215">
        <f>ACOS(-J2*K215)</f>
        <v>1.5731327095844942</v>
      </c>
      <c r="N215">
        <f t="shared" si="87"/>
        <v>0.9998373681061008</v>
      </c>
      <c r="O215">
        <f t="shared" si="88"/>
        <v>2.7463942814589411E-2</v>
      </c>
      <c r="P215">
        <f>M2*N215*O215</f>
        <v>2.7231974750651256E-2</v>
      </c>
      <c r="Q215">
        <f t="shared" si="89"/>
        <v>2.7467396516554658E-2</v>
      </c>
      <c r="S215">
        <f t="shared" si="90"/>
        <v>1.8034337766202068E-2</v>
      </c>
      <c r="T215">
        <f>Q215*R2*S215</f>
        <v>6.3632260258127634E-5</v>
      </c>
      <c r="U215">
        <f>D2*E2*G2*(P215+T215)</f>
        <v>1059621.3346627471</v>
      </c>
      <c r="V215">
        <f t="shared" si="91"/>
        <v>1059.6213346627471</v>
      </c>
      <c r="W215" s="2">
        <v>23</v>
      </c>
      <c r="X215">
        <f t="shared" si="92"/>
        <v>397.21</v>
      </c>
      <c r="Y215" s="6">
        <f t="shared" si="93"/>
        <v>296.3</v>
      </c>
      <c r="Z215">
        <f t="shared" si="94"/>
        <v>2.3339947564661481</v>
      </c>
      <c r="AA215" s="2">
        <v>27</v>
      </c>
      <c r="AB215">
        <f t="shared" si="95"/>
        <v>466.28999999999996</v>
      </c>
      <c r="AC215" s="6">
        <f t="shared" si="84"/>
        <v>300.3</v>
      </c>
      <c r="AD215">
        <f t="shared" si="96"/>
        <v>2.8856828078154693</v>
      </c>
      <c r="AE215" s="8">
        <v>85</v>
      </c>
      <c r="AF215">
        <f t="shared" si="97"/>
        <v>0.85</v>
      </c>
      <c r="AG215" s="8">
        <v>98</v>
      </c>
      <c r="AH215">
        <f t="shared" si="98"/>
        <v>0.98</v>
      </c>
      <c r="AI215">
        <f t="shared" si="99"/>
        <v>2.3700726239899872</v>
      </c>
      <c r="AL215">
        <f t="shared" si="100"/>
        <v>798.00025029740698</v>
      </c>
      <c r="AM215" s="12">
        <v>13.251742857142858</v>
      </c>
      <c r="AN215">
        <f t="shared" si="101"/>
        <v>1.6606188847940913E-2</v>
      </c>
      <c r="AO215" s="6">
        <f t="shared" si="102"/>
        <v>7693174893.707921</v>
      </c>
      <c r="AP215">
        <f t="shared" si="103"/>
        <v>8117293828.9158564</v>
      </c>
      <c r="AQ215">
        <f t="shared" si="104"/>
        <v>7905234361.3118887</v>
      </c>
      <c r="AR215">
        <f t="shared" si="105"/>
        <v>38.759364073512188</v>
      </c>
      <c r="AS215">
        <f t="shared" si="106"/>
        <v>0.12446943736396976</v>
      </c>
      <c r="AT215">
        <f t="shared" si="107"/>
        <v>-0.32758164505527976</v>
      </c>
      <c r="AU215">
        <f t="shared" si="108"/>
        <v>-1.5803705530438261</v>
      </c>
      <c r="AX215">
        <f>AW2*AM215</f>
        <v>9.2762200000000004</v>
      </c>
      <c r="AY215">
        <f t="shared" si="109"/>
        <v>10.856590553043826</v>
      </c>
    </row>
    <row r="216" spans="5:52" x14ac:dyDescent="0.25">
      <c r="F216">
        <f t="shared" si="110"/>
        <v>215</v>
      </c>
      <c r="G216">
        <f t="shared" si="85"/>
        <v>1.032931065374604</v>
      </c>
      <c r="H216">
        <f t="shared" si="111"/>
        <v>1.6510013874841609E-2</v>
      </c>
      <c r="K216">
        <f t="shared" si="86"/>
        <v>1.8037260031569042E-2</v>
      </c>
      <c r="L216">
        <f>ACOS(-J2*K216)</f>
        <v>1.573132708137605</v>
      </c>
      <c r="N216">
        <f t="shared" si="87"/>
        <v>0.9998373683074826</v>
      </c>
      <c r="O216">
        <f t="shared" si="88"/>
        <v>2.74639427893358E-2</v>
      </c>
      <c r="P216">
        <f>M2*N216*O216</f>
        <v>2.723197473109586E-2</v>
      </c>
      <c r="Q216">
        <f t="shared" si="89"/>
        <v>2.7467396491291516E-2</v>
      </c>
      <c r="S216">
        <f t="shared" si="90"/>
        <v>1.803432660144173E-2</v>
      </c>
      <c r="T216">
        <f>Q216*R2*S216</f>
        <v>6.3632220805921632E-5</v>
      </c>
      <c r="U216">
        <f>D2*E2*G2*(P216+T216)</f>
        <v>1059621.3323720593</v>
      </c>
      <c r="V216">
        <f t="shared" si="91"/>
        <v>1059.6213323720594</v>
      </c>
      <c r="W216" s="2">
        <v>22.5</v>
      </c>
      <c r="X216">
        <f t="shared" si="92"/>
        <v>388.57499999999999</v>
      </c>
      <c r="Y216" s="6">
        <f t="shared" si="93"/>
        <v>295.8</v>
      </c>
      <c r="Z216">
        <f t="shared" si="94"/>
        <v>2.2719881109601614</v>
      </c>
      <c r="AA216" s="2">
        <v>26.5</v>
      </c>
      <c r="AB216">
        <f t="shared" si="95"/>
        <v>457.65499999999997</v>
      </c>
      <c r="AC216" s="6">
        <f t="shared" si="84"/>
        <v>299.8</v>
      </c>
      <c r="AD216">
        <f t="shared" si="96"/>
        <v>2.8110234963348528</v>
      </c>
      <c r="AE216" s="8">
        <v>83</v>
      </c>
      <c r="AF216">
        <f t="shared" si="97"/>
        <v>0.83</v>
      </c>
      <c r="AG216" s="8">
        <v>96</v>
      </c>
      <c r="AH216">
        <f t="shared" si="98"/>
        <v>0.96</v>
      </c>
      <c r="AI216">
        <f t="shared" si="99"/>
        <v>2.2571290442398411</v>
      </c>
      <c r="AL216">
        <f t="shared" si="100"/>
        <v>798.0002485722913</v>
      </c>
      <c r="AM216" s="12">
        <v>12.008685714285715</v>
      </c>
      <c r="AN216">
        <f t="shared" si="101"/>
        <v>1.5048473651193156E-2</v>
      </c>
      <c r="AO216" s="6">
        <f t="shared" si="102"/>
        <v>7641353482.9750309</v>
      </c>
      <c r="AP216">
        <f t="shared" si="103"/>
        <v>8063342376.848567</v>
      </c>
      <c r="AQ216">
        <f t="shared" si="104"/>
        <v>7852347929.9117985</v>
      </c>
      <c r="AR216">
        <f t="shared" si="105"/>
        <v>38.500061900357551</v>
      </c>
      <c r="AS216">
        <f t="shared" si="106"/>
        <v>0.12966757438021859</v>
      </c>
      <c r="AT216">
        <f t="shared" si="107"/>
        <v>-0.32968456057088924</v>
      </c>
      <c r="AU216">
        <f t="shared" si="108"/>
        <v>-1.6458544414766421</v>
      </c>
      <c r="AX216">
        <f>AW2*AM216</f>
        <v>8.4060799999999993</v>
      </c>
      <c r="AY216">
        <f t="shared" si="109"/>
        <v>10.051934441476641</v>
      </c>
    </row>
    <row r="217" spans="5:52" x14ac:dyDescent="0.25">
      <c r="F217">
        <f t="shared" si="110"/>
        <v>216</v>
      </c>
      <c r="G217">
        <f t="shared" si="85"/>
        <v>1.0329304228569449</v>
      </c>
      <c r="H217">
        <f t="shared" si="111"/>
        <v>1.6632893660826507E-2</v>
      </c>
      <c r="K217">
        <f t="shared" si="86"/>
        <v>1.8037248809356865E-2</v>
      </c>
      <c r="L217">
        <f>ACOS(-J2*K217)</f>
        <v>1.57313270668398</v>
      </c>
      <c r="N217">
        <f t="shared" si="87"/>
        <v>0.99983736850980176</v>
      </c>
      <c r="O217">
        <f t="shared" si="88"/>
        <v>2.7463942763964615E-2</v>
      </c>
      <c r="P217">
        <f>M2*N217*O217</f>
        <v>2.7231974711449412E-2</v>
      </c>
      <c r="Q217">
        <f t="shared" si="89"/>
        <v>2.7467396465910759E-2</v>
      </c>
      <c r="S217">
        <f t="shared" si="90"/>
        <v>1.803431538470392E-2</v>
      </c>
      <c r="T217">
        <f>Q217*R2*S217</f>
        <v>6.3632181170046199E-5</v>
      </c>
      <c r="U217">
        <f>D2*E2*G2*(P217+T217)</f>
        <v>1059621.3300707066</v>
      </c>
      <c r="V217">
        <f t="shared" si="91"/>
        <v>1059.6213300707066</v>
      </c>
      <c r="W217" s="2">
        <v>22.1</v>
      </c>
      <c r="X217">
        <f t="shared" si="92"/>
        <v>381.66700000000003</v>
      </c>
      <c r="Y217" s="6">
        <f t="shared" si="93"/>
        <v>295.40000000000003</v>
      </c>
      <c r="Z217">
        <f t="shared" si="94"/>
        <v>2.223425053404688</v>
      </c>
      <c r="AA217" s="2">
        <v>25</v>
      </c>
      <c r="AB217">
        <f t="shared" si="95"/>
        <v>431.75</v>
      </c>
      <c r="AC217" s="6">
        <f t="shared" si="84"/>
        <v>298.3</v>
      </c>
      <c r="AD217">
        <f t="shared" si="96"/>
        <v>2.597066958624318</v>
      </c>
      <c r="AE217" s="8">
        <v>86</v>
      </c>
      <c r="AF217">
        <f t="shared" si="97"/>
        <v>0.86</v>
      </c>
      <c r="AG217" s="8">
        <v>97</v>
      </c>
      <c r="AH217">
        <f t="shared" si="98"/>
        <v>0.97</v>
      </c>
      <c r="AI217">
        <f t="shared" si="99"/>
        <v>2.1950999431097307</v>
      </c>
      <c r="AL217">
        <f t="shared" si="100"/>
        <v>798.00024683914376</v>
      </c>
      <c r="AM217" s="12">
        <v>10.542257142857142</v>
      </c>
      <c r="AN217">
        <f t="shared" si="101"/>
        <v>1.3210844463538355E-2</v>
      </c>
      <c r="AO217" s="6">
        <f t="shared" si="102"/>
        <v>7600085213.0842552</v>
      </c>
      <c r="AP217">
        <f t="shared" si="103"/>
        <v>7903100760.0574884</v>
      </c>
      <c r="AQ217">
        <f t="shared" si="104"/>
        <v>7751592986.5708714</v>
      </c>
      <c r="AR217">
        <f t="shared" si="105"/>
        <v>38.00606041315698</v>
      </c>
      <c r="AS217">
        <f t="shared" si="106"/>
        <v>0.13257782451012928</v>
      </c>
      <c r="AT217">
        <f t="shared" si="107"/>
        <v>-0.3321653599742232</v>
      </c>
      <c r="AU217">
        <f t="shared" si="108"/>
        <v>-1.6737017975392208</v>
      </c>
      <c r="AX217">
        <f>AW2*AM217</f>
        <v>7.3795799999999989</v>
      </c>
      <c r="AY217">
        <f t="shared" si="109"/>
        <v>9.0532817975392206</v>
      </c>
    </row>
    <row r="218" spans="5:52" x14ac:dyDescent="0.25">
      <c r="F218">
        <f t="shared" si="110"/>
        <v>217</v>
      </c>
      <c r="G218">
        <f t="shared" si="85"/>
        <v>1.0329297773619688</v>
      </c>
      <c r="H218">
        <f t="shared" si="111"/>
        <v>1.6755771942992204E-2</v>
      </c>
      <c r="K218">
        <f t="shared" si="86"/>
        <v>1.8037237535142879E-2</v>
      </c>
      <c r="L218">
        <f>ACOS(-J2*K218)</f>
        <v>1.573132705223619</v>
      </c>
      <c r="N218">
        <f t="shared" si="87"/>
        <v>0.99983736871305828</v>
      </c>
      <c r="O218">
        <f t="shared" si="88"/>
        <v>2.7463942738475869E-2</v>
      </c>
      <c r="P218">
        <f>M2*N218*O218</f>
        <v>2.723197469171193E-2</v>
      </c>
      <c r="Q218">
        <f t="shared" si="89"/>
        <v>2.7467396440412396E-2</v>
      </c>
      <c r="S218">
        <f t="shared" si="90"/>
        <v>1.8034304115989663E-2</v>
      </c>
      <c r="T218">
        <f>Q218*R2*S218</f>
        <v>6.363214135050498E-5</v>
      </c>
      <c r="U218">
        <f>D2*E2*G2*(P218+T218)</f>
        <v>1059621.3277586901</v>
      </c>
      <c r="V218">
        <f t="shared" si="91"/>
        <v>1059.6213277586901</v>
      </c>
      <c r="W218" s="2">
        <v>20.5</v>
      </c>
      <c r="X218">
        <f t="shared" si="92"/>
        <v>354.03499999999997</v>
      </c>
      <c r="Y218" s="6">
        <f t="shared" si="93"/>
        <v>293.8</v>
      </c>
      <c r="Z218">
        <f t="shared" si="94"/>
        <v>2.0381340673462596</v>
      </c>
      <c r="AA218" s="2">
        <v>28</v>
      </c>
      <c r="AB218">
        <f t="shared" si="95"/>
        <v>483.56</v>
      </c>
      <c r="AC218" s="6">
        <f t="shared" si="84"/>
        <v>301.3</v>
      </c>
      <c r="AD218">
        <f t="shared" si="96"/>
        <v>3.0402092404813938</v>
      </c>
      <c r="AE218" s="8">
        <v>75</v>
      </c>
      <c r="AF218">
        <f t="shared" si="97"/>
        <v>0.75</v>
      </c>
      <c r="AG218" s="8">
        <v>98</v>
      </c>
      <c r="AH218">
        <f t="shared" si="98"/>
        <v>0.98</v>
      </c>
      <c r="AI218">
        <f t="shared" si="99"/>
        <v>2.1387641581801899</v>
      </c>
      <c r="AL218">
        <f t="shared" si="100"/>
        <v>798.00024509796538</v>
      </c>
      <c r="AM218" s="12">
        <v>10.571400000000001</v>
      </c>
      <c r="AN218">
        <f t="shared" si="101"/>
        <v>1.3247364352253072E-2</v>
      </c>
      <c r="AO218" s="6">
        <f t="shared" si="102"/>
        <v>7436681431.5614634</v>
      </c>
      <c r="AP218">
        <f t="shared" si="103"/>
        <v>8226008498.8858423</v>
      </c>
      <c r="AQ218">
        <f t="shared" si="104"/>
        <v>7831344965.2236528</v>
      </c>
      <c r="AR218">
        <f t="shared" si="105"/>
        <v>38.397084364491569</v>
      </c>
      <c r="AS218">
        <f t="shared" si="106"/>
        <v>0.13525680108894528</v>
      </c>
      <c r="AT218">
        <f t="shared" si="107"/>
        <v>-0.33211605812445832</v>
      </c>
      <c r="AU218">
        <f t="shared" si="108"/>
        <v>-1.7248337223746271</v>
      </c>
      <c r="AX218">
        <f>AW2*AM218</f>
        <v>7.3999800000000002</v>
      </c>
      <c r="AY218">
        <f t="shared" si="109"/>
        <v>9.1248137223746273</v>
      </c>
    </row>
    <row r="219" spans="5:52" x14ac:dyDescent="0.25">
      <c r="F219">
        <f t="shared" si="110"/>
        <v>218</v>
      </c>
      <c r="G219">
        <f t="shared" si="85"/>
        <v>1.0329291288897335</v>
      </c>
      <c r="H219">
        <f t="shared" si="111"/>
        <v>1.6878648710228986E-2</v>
      </c>
      <c r="K219">
        <f t="shared" si="86"/>
        <v>1.8037226208928094E-2</v>
      </c>
      <c r="L219">
        <f>ACOS(-J2*K219)</f>
        <v>1.5731327037565221</v>
      </c>
      <c r="N219">
        <f t="shared" si="87"/>
        <v>0.99983736891725217</v>
      </c>
      <c r="O219">
        <f t="shared" si="88"/>
        <v>2.7463942712869553E-2</v>
      </c>
      <c r="P219">
        <f>M2*N219*O219</f>
        <v>2.7231974671883399E-2</v>
      </c>
      <c r="Q219">
        <f t="shared" si="89"/>
        <v>2.7467396414796418E-2</v>
      </c>
      <c r="S219">
        <f t="shared" si="90"/>
        <v>1.8034292795299969E-2</v>
      </c>
      <c r="T219">
        <f>Q219*R2*S219</f>
        <v>6.3632101347301512E-5</v>
      </c>
      <c r="U219">
        <f>D2*E2*G2*(P219+T219)</f>
        <v>1059621.3254360096</v>
      </c>
      <c r="V219">
        <f t="shared" si="91"/>
        <v>1059.6213254360096</v>
      </c>
      <c r="W219" s="2">
        <v>23</v>
      </c>
      <c r="X219">
        <f t="shared" si="92"/>
        <v>397.21</v>
      </c>
      <c r="Y219" s="6">
        <f t="shared" si="93"/>
        <v>296.3</v>
      </c>
      <c r="Z219">
        <f t="shared" si="94"/>
        <v>2.3339947564661481</v>
      </c>
      <c r="AA219" s="2">
        <v>26.5</v>
      </c>
      <c r="AB219">
        <f t="shared" si="95"/>
        <v>457.65499999999997</v>
      </c>
      <c r="AC219" s="6">
        <f t="shared" si="84"/>
        <v>299.8</v>
      </c>
      <c r="AD219">
        <f t="shared" si="96"/>
        <v>2.8110234963348528</v>
      </c>
      <c r="AE219" s="8">
        <v>78</v>
      </c>
      <c r="AF219">
        <f t="shared" si="97"/>
        <v>0.78</v>
      </c>
      <c r="AG219" s="8">
        <v>96</v>
      </c>
      <c r="AH219">
        <f t="shared" si="98"/>
        <v>0.96</v>
      </c>
      <c r="AI219">
        <f t="shared" si="99"/>
        <v>2.2166166466743435</v>
      </c>
      <c r="AL219">
        <f t="shared" si="100"/>
        <v>798.00024334875593</v>
      </c>
      <c r="AM219" s="12">
        <v>10.033200000000001</v>
      </c>
      <c r="AN219">
        <f t="shared" si="101"/>
        <v>1.25729284967337E-2</v>
      </c>
      <c r="AO219" s="6">
        <f t="shared" si="102"/>
        <v>7693174893.707921</v>
      </c>
      <c r="AP219">
        <f t="shared" si="103"/>
        <v>8063342376.848567</v>
      </c>
      <c r="AQ219">
        <f t="shared" si="104"/>
        <v>7878258635.278244</v>
      </c>
      <c r="AR219">
        <f t="shared" si="105"/>
        <v>38.627102088769234</v>
      </c>
      <c r="AS219">
        <f t="shared" si="106"/>
        <v>0.13156371171310613</v>
      </c>
      <c r="AT219">
        <f t="shared" si="107"/>
        <v>-0.3330265465294095</v>
      </c>
      <c r="AU219">
        <f t="shared" si="108"/>
        <v>-1.6924159070014508</v>
      </c>
      <c r="AX219">
        <f>AW2*AM219</f>
        <v>7.0232400000000004</v>
      </c>
      <c r="AY219">
        <f t="shared" si="109"/>
        <v>8.7156559070014517</v>
      </c>
    </row>
    <row r="220" spans="5:52" x14ac:dyDescent="0.25">
      <c r="F220">
        <f t="shared" si="110"/>
        <v>219</v>
      </c>
      <c r="G220">
        <f t="shared" si="85"/>
        <v>1.032928477440298</v>
      </c>
      <c r="H220">
        <f t="shared" si="111"/>
        <v>1.7001523951427292E-2</v>
      </c>
      <c r="K220">
        <f t="shared" si="86"/>
        <v>1.8037214830713542E-2</v>
      </c>
      <c r="L220">
        <f>ACOS(-J2*K220)</f>
        <v>1.57313270228269</v>
      </c>
      <c r="N220">
        <f t="shared" si="87"/>
        <v>0.99983736912238341</v>
      </c>
      <c r="O220">
        <f t="shared" si="88"/>
        <v>2.7463942687145682E-2</v>
      </c>
      <c r="P220">
        <f>M2*N220*O220</f>
        <v>2.7231974651963836E-2</v>
      </c>
      <c r="Q220">
        <f t="shared" si="89"/>
        <v>2.7467396389062839E-2</v>
      </c>
      <c r="S220">
        <f t="shared" si="90"/>
        <v>1.8034281422635863E-2</v>
      </c>
      <c r="T220">
        <f>Q220*R2*S220</f>
        <v>6.3632061160439441E-5</v>
      </c>
      <c r="U220">
        <f>D2*E2*G2*(P220+T220)</f>
        <v>1059621.3231026651</v>
      </c>
      <c r="V220">
        <f t="shared" si="91"/>
        <v>1059.6213231026652</v>
      </c>
      <c r="W220" s="2">
        <v>22.1</v>
      </c>
      <c r="X220">
        <f t="shared" si="92"/>
        <v>381.66700000000003</v>
      </c>
      <c r="Y220" s="6">
        <f t="shared" si="93"/>
        <v>295.40000000000003</v>
      </c>
      <c r="Z220">
        <f t="shared" si="94"/>
        <v>2.223425053404688</v>
      </c>
      <c r="AA220" s="2">
        <v>26.5</v>
      </c>
      <c r="AB220">
        <f t="shared" si="95"/>
        <v>457.65499999999997</v>
      </c>
      <c r="AC220" s="6">
        <f t="shared" si="84"/>
        <v>299.8</v>
      </c>
      <c r="AD220">
        <f t="shared" si="96"/>
        <v>2.8110234963348528</v>
      </c>
      <c r="AE220" s="8">
        <v>76</v>
      </c>
      <c r="AF220">
        <f t="shared" si="97"/>
        <v>0.76</v>
      </c>
      <c r="AG220" s="8">
        <v>96</v>
      </c>
      <c r="AH220">
        <f t="shared" si="98"/>
        <v>0.96</v>
      </c>
      <c r="AI220">
        <f t="shared" si="99"/>
        <v>2.1354329542414945</v>
      </c>
      <c r="AL220">
        <f t="shared" si="100"/>
        <v>798.00024159151553</v>
      </c>
      <c r="AM220" s="12">
        <v>10.0152</v>
      </c>
      <c r="AN220">
        <f t="shared" si="101"/>
        <v>1.2550372140271396E-2</v>
      </c>
      <c r="AO220" s="6">
        <f t="shared" si="102"/>
        <v>7600085213.0842552</v>
      </c>
      <c r="AP220">
        <f t="shared" si="103"/>
        <v>8063342376.848567</v>
      </c>
      <c r="AQ220">
        <f t="shared" si="104"/>
        <v>7831713794.9664116</v>
      </c>
      <c r="AR220">
        <f t="shared" si="105"/>
        <v>38.39889273672032</v>
      </c>
      <c r="AS220">
        <f t="shared" si="106"/>
        <v>0.13541631075979374</v>
      </c>
      <c r="AT220">
        <f t="shared" si="107"/>
        <v>-0.33305699761063357</v>
      </c>
      <c r="AU220">
        <f t="shared" si="108"/>
        <v>-1.7318418966753566</v>
      </c>
      <c r="AX220">
        <f>AW2*AM220</f>
        <v>7.0106399999999995</v>
      </c>
      <c r="AY220">
        <f t="shared" si="109"/>
        <v>8.7424818966753559</v>
      </c>
    </row>
    <row r="221" spans="5:52" x14ac:dyDescent="0.25">
      <c r="F221">
        <f t="shared" si="110"/>
        <v>220</v>
      </c>
      <c r="G221">
        <f t="shared" si="85"/>
        <v>1.0329278230137211</v>
      </c>
      <c r="H221">
        <f t="shared" si="111"/>
        <v>1.7124397655477679E-2</v>
      </c>
      <c r="K221">
        <f t="shared" si="86"/>
        <v>1.8037203400500249E-2</v>
      </c>
      <c r="L221">
        <f>ACOS(-J2*K221)</f>
        <v>1.5731327008021221</v>
      </c>
      <c r="N221">
        <f t="shared" si="87"/>
        <v>0.99983736932845202</v>
      </c>
      <c r="O221">
        <f t="shared" si="88"/>
        <v>2.7463942661304253E-2</v>
      </c>
      <c r="P221">
        <f>M2*N221*O221</f>
        <v>2.7231974631953235E-2</v>
      </c>
      <c r="Q221">
        <f t="shared" si="89"/>
        <v>2.7467396363211657E-2</v>
      </c>
      <c r="S221">
        <f t="shared" si="90"/>
        <v>1.8034269997998377E-2</v>
      </c>
      <c r="T221">
        <f>Q221*R2*S221</f>
        <v>6.3632020789922399E-5</v>
      </c>
      <c r="U221">
        <f>D2*E2*G2*(P221+T221)</f>
        <v>1059621.3207586571</v>
      </c>
      <c r="V221">
        <f t="shared" si="91"/>
        <v>1059.621320758657</v>
      </c>
      <c r="W221" s="2">
        <v>22</v>
      </c>
      <c r="X221">
        <f t="shared" si="92"/>
        <v>379.94</v>
      </c>
      <c r="Y221" s="6">
        <f t="shared" si="93"/>
        <v>295.3</v>
      </c>
      <c r="Z221">
        <f t="shared" si="94"/>
        <v>2.2114271288940266</v>
      </c>
      <c r="AA221" s="2">
        <v>27.5</v>
      </c>
      <c r="AB221">
        <f t="shared" si="95"/>
        <v>474.92500000000001</v>
      </c>
      <c r="AC221" s="6">
        <f t="shared" si="84"/>
        <v>300.8</v>
      </c>
      <c r="AD221">
        <f t="shared" si="96"/>
        <v>2.9620668940772426</v>
      </c>
      <c r="AE221" s="8">
        <v>63</v>
      </c>
      <c r="AF221">
        <f t="shared" si="97"/>
        <v>0.63</v>
      </c>
      <c r="AG221" s="8">
        <v>95</v>
      </c>
      <c r="AH221">
        <f t="shared" si="98"/>
        <v>0.95</v>
      </c>
      <c r="AI221">
        <f t="shared" si="99"/>
        <v>1.983478957858994</v>
      </c>
      <c r="AL221">
        <f t="shared" si="100"/>
        <v>798.0002398262443</v>
      </c>
      <c r="AM221" s="12">
        <v>12.0204</v>
      </c>
      <c r="AN221">
        <f t="shared" si="101"/>
        <v>1.5063153367744988E-2</v>
      </c>
      <c r="AO221" s="6">
        <f t="shared" si="102"/>
        <v>7589794316.8739386</v>
      </c>
      <c r="AP221">
        <f t="shared" si="103"/>
        <v>8171515569.1849499</v>
      </c>
      <c r="AQ221">
        <f t="shared" si="104"/>
        <v>7880654943.0294437</v>
      </c>
      <c r="AR221">
        <f t="shared" si="105"/>
        <v>38.638851185673367</v>
      </c>
      <c r="AS221">
        <f t="shared" si="106"/>
        <v>0.14282954690411578</v>
      </c>
      <c r="AT221">
        <f t="shared" si="107"/>
        <v>-0.32966474295354425</v>
      </c>
      <c r="AU221">
        <f t="shared" si="108"/>
        <v>-1.8193437641571812</v>
      </c>
      <c r="AX221">
        <f>AW2*AM221</f>
        <v>8.4142799999999998</v>
      </c>
      <c r="AY221">
        <f t="shared" si="109"/>
        <v>10.233623764157182</v>
      </c>
    </row>
    <row r="222" spans="5:52" x14ac:dyDescent="0.25">
      <c r="F222">
        <f t="shared" si="110"/>
        <v>221</v>
      </c>
      <c r="G222">
        <f t="shared" si="85"/>
        <v>1.032927165610062</v>
      </c>
      <c r="H222">
        <f t="shared" si="111"/>
        <v>1.7247269811270824E-2</v>
      </c>
      <c r="K222">
        <f t="shared" si="86"/>
        <v>1.8037191918289244E-2</v>
      </c>
      <c r="L222">
        <f>ACOS(-J2*K222)</f>
        <v>1.5731326993148191</v>
      </c>
      <c r="N222">
        <f t="shared" si="87"/>
        <v>0.99983736953545788</v>
      </c>
      <c r="O222">
        <f t="shared" si="88"/>
        <v>2.7463942635345264E-2</v>
      </c>
      <c r="P222">
        <f>M2*N222*O222</f>
        <v>2.7231974611851603E-2</v>
      </c>
      <c r="Q222">
        <f t="shared" si="89"/>
        <v>2.7467396337242874E-2</v>
      </c>
      <c r="S222">
        <f t="shared" si="90"/>
        <v>1.8034258521388537E-2</v>
      </c>
      <c r="T222">
        <f>Q222*R2*S222</f>
        <v>6.3631980235754045E-5</v>
      </c>
      <c r="U222">
        <f>D2*E2*G2*(P222+T222)</f>
        <v>1059621.3184039858</v>
      </c>
      <c r="V222">
        <f t="shared" si="91"/>
        <v>1059.6213184039859</v>
      </c>
      <c r="W222" s="2">
        <v>22</v>
      </c>
      <c r="X222">
        <f t="shared" si="92"/>
        <v>379.94</v>
      </c>
      <c r="Y222" s="6">
        <f t="shared" si="93"/>
        <v>295.3</v>
      </c>
      <c r="Z222">
        <f t="shared" si="94"/>
        <v>2.2114271288940266</v>
      </c>
      <c r="AA222" s="2">
        <v>28</v>
      </c>
      <c r="AB222">
        <f t="shared" si="95"/>
        <v>483.56</v>
      </c>
      <c r="AC222" s="6">
        <f t="shared" si="84"/>
        <v>301.3</v>
      </c>
      <c r="AD222">
        <f t="shared" si="96"/>
        <v>3.0402092404813938</v>
      </c>
      <c r="AE222" s="8">
        <v>72</v>
      </c>
      <c r="AF222">
        <f t="shared" si="97"/>
        <v>0.72</v>
      </c>
      <c r="AG222" s="8">
        <v>96</v>
      </c>
      <c r="AH222">
        <f t="shared" si="98"/>
        <v>0.96</v>
      </c>
      <c r="AI222">
        <f t="shared" si="99"/>
        <v>2.1559603484424343</v>
      </c>
      <c r="AL222">
        <f t="shared" si="100"/>
        <v>798.00023805294279</v>
      </c>
      <c r="AM222" s="12">
        <v>10.692</v>
      </c>
      <c r="AN222">
        <f t="shared" si="101"/>
        <v>1.3398492243671043E-2</v>
      </c>
      <c r="AO222" s="6">
        <f t="shared" si="102"/>
        <v>7589794316.8739386</v>
      </c>
      <c r="AP222">
        <f t="shared" si="103"/>
        <v>8226008498.8858423</v>
      </c>
      <c r="AQ222">
        <f t="shared" si="104"/>
        <v>7907901407.8798904</v>
      </c>
      <c r="AR222">
        <f t="shared" si="105"/>
        <v>38.772440602835104</v>
      </c>
      <c r="AS222">
        <f t="shared" si="106"/>
        <v>0.1344353560811789</v>
      </c>
      <c r="AT222">
        <f t="shared" si="107"/>
        <v>-0.33191203547104409</v>
      </c>
      <c r="AU222">
        <f t="shared" si="108"/>
        <v>-1.7300539318933097</v>
      </c>
      <c r="AX222">
        <f>AW2*AM222</f>
        <v>7.4843999999999999</v>
      </c>
      <c r="AY222">
        <f t="shared" si="109"/>
        <v>9.2144539318933099</v>
      </c>
    </row>
    <row r="223" spans="5:52" x14ac:dyDescent="0.25">
      <c r="F223">
        <f t="shared" si="110"/>
        <v>222</v>
      </c>
      <c r="G223">
        <f t="shared" si="85"/>
        <v>1.0329265052293801</v>
      </c>
      <c r="H223">
        <f t="shared" si="111"/>
        <v>1.737014040769758E-2</v>
      </c>
      <c r="K223">
        <f t="shared" si="86"/>
        <v>1.8037180384081575E-2</v>
      </c>
      <c r="L223">
        <f>ACOS(-J2*K223)</f>
        <v>1.5731326978207807</v>
      </c>
      <c r="N223">
        <f t="shared" si="87"/>
        <v>0.99983736974340098</v>
      </c>
      <c r="O223">
        <f t="shared" si="88"/>
        <v>2.7463942609268717E-2</v>
      </c>
      <c r="P223">
        <f>M2*N223*O223</f>
        <v>2.7231974591658926E-2</v>
      </c>
      <c r="Q223">
        <f t="shared" si="89"/>
        <v>2.7467396311156488E-2</v>
      </c>
      <c r="S223">
        <f t="shared" si="90"/>
        <v>1.8034246992807392E-2</v>
      </c>
      <c r="T223">
        <f>Q223*R2*S223</f>
        <v>6.3631939497938025E-5</v>
      </c>
      <c r="U223">
        <f>D2*E2*G2*(P223+T223)</f>
        <v>1059621.3160386512</v>
      </c>
      <c r="V223">
        <f t="shared" si="91"/>
        <v>1059.6213160386512</v>
      </c>
      <c r="W223" s="2">
        <v>22.5</v>
      </c>
      <c r="X223">
        <f t="shared" si="92"/>
        <v>388.57499999999999</v>
      </c>
      <c r="Y223" s="6">
        <f t="shared" si="93"/>
        <v>295.8</v>
      </c>
      <c r="Z223">
        <f t="shared" si="94"/>
        <v>2.2719881109601614</v>
      </c>
      <c r="AA223" s="2">
        <v>30</v>
      </c>
      <c r="AB223">
        <f t="shared" si="95"/>
        <v>518.1</v>
      </c>
      <c r="AC223" s="6">
        <f t="shared" si="84"/>
        <v>303.3</v>
      </c>
      <c r="AD223">
        <f t="shared" si="96"/>
        <v>3.3710490534071527</v>
      </c>
      <c r="AE223" s="8">
        <v>63</v>
      </c>
      <c r="AF223">
        <f t="shared" si="97"/>
        <v>0.63</v>
      </c>
      <c r="AG223" s="8">
        <v>96</v>
      </c>
      <c r="AH223">
        <f t="shared" si="98"/>
        <v>0.96</v>
      </c>
      <c r="AI223">
        <f t="shared" si="99"/>
        <v>2.1524347450841308</v>
      </c>
      <c r="AL223">
        <f t="shared" si="100"/>
        <v>798.00023627161045</v>
      </c>
      <c r="AM223" s="12">
        <v>15.3324</v>
      </c>
      <c r="AN223">
        <f t="shared" si="101"/>
        <v>1.9213528145850579E-2</v>
      </c>
      <c r="AO223" s="6">
        <f t="shared" si="102"/>
        <v>7641353482.9750309</v>
      </c>
      <c r="AP223">
        <f t="shared" si="103"/>
        <v>8446710189.1074104</v>
      </c>
      <c r="AQ223">
        <f t="shared" si="104"/>
        <v>8044031836.0412207</v>
      </c>
      <c r="AR223">
        <f t="shared" si="105"/>
        <v>39.439888092110102</v>
      </c>
      <c r="AS223">
        <f t="shared" si="106"/>
        <v>0.13460350294211695</v>
      </c>
      <c r="AT223">
        <f t="shared" si="107"/>
        <v>-0.3240617370031017</v>
      </c>
      <c r="AU223">
        <f t="shared" si="108"/>
        <v>-1.7203618042169033</v>
      </c>
      <c r="AX223">
        <f>AW2*AM223</f>
        <v>10.732679999999998</v>
      </c>
      <c r="AY223">
        <f t="shared" si="109"/>
        <v>12.453041804216902</v>
      </c>
    </row>
    <row r="224" spans="5:52" x14ac:dyDescent="0.25">
      <c r="F224">
        <f t="shared" si="110"/>
        <v>223</v>
      </c>
      <c r="G224">
        <f t="shared" si="85"/>
        <v>1.0329258418717351</v>
      </c>
      <c r="H224">
        <f t="shared" si="111"/>
        <v>1.7493009433648933E-2</v>
      </c>
      <c r="K224">
        <f t="shared" si="86"/>
        <v>1.8037168797878277E-2</v>
      </c>
      <c r="L224">
        <f>ACOS(-J2*K224)</f>
        <v>1.5731326963200074</v>
      </c>
      <c r="N224">
        <f t="shared" si="87"/>
        <v>0.99983736995228145</v>
      </c>
      <c r="O224">
        <f t="shared" si="88"/>
        <v>2.7463942583074621E-2</v>
      </c>
      <c r="P224">
        <f>M2*N224*O224</f>
        <v>2.7231974571375224E-2</v>
      </c>
      <c r="Q224">
        <f t="shared" si="89"/>
        <v>2.7467396284952508E-2</v>
      </c>
      <c r="S224">
        <f t="shared" si="90"/>
        <v>1.8034235412255972E-2</v>
      </c>
      <c r="T224">
        <f>Q224*R2*S224</f>
        <v>6.3631898576478038E-5</v>
      </c>
      <c r="U224">
        <f>D2*E2*G2*(P224+T224)</f>
        <v>1059621.3136626536</v>
      </c>
      <c r="V224">
        <f t="shared" si="91"/>
        <v>1059.6213136626536</v>
      </c>
      <c r="W224" s="2">
        <v>22.5</v>
      </c>
      <c r="X224">
        <f t="shared" si="92"/>
        <v>388.57499999999999</v>
      </c>
      <c r="Y224" s="6">
        <f t="shared" si="93"/>
        <v>295.8</v>
      </c>
      <c r="Z224">
        <f t="shared" si="94"/>
        <v>2.2719881109601614</v>
      </c>
      <c r="AA224" s="2">
        <v>28.5</v>
      </c>
      <c r="AB224">
        <f t="shared" si="95"/>
        <v>492.19499999999999</v>
      </c>
      <c r="AC224" s="6">
        <f t="shared" si="84"/>
        <v>301.8</v>
      </c>
      <c r="AD224">
        <f t="shared" si="96"/>
        <v>3.1201438467792553</v>
      </c>
      <c r="AE224" s="8">
        <v>70</v>
      </c>
      <c r="AF224">
        <f t="shared" si="97"/>
        <v>0.7</v>
      </c>
      <c r="AG224" s="8">
        <v>96</v>
      </c>
      <c r="AH224">
        <f t="shared" si="98"/>
        <v>0.96</v>
      </c>
      <c r="AI224">
        <f t="shared" si="99"/>
        <v>2.1826046396336167</v>
      </c>
      <c r="AL224">
        <f t="shared" si="100"/>
        <v>798.00023448224795</v>
      </c>
      <c r="AM224" s="12">
        <v>13.312799999999999</v>
      </c>
      <c r="AN224">
        <f t="shared" si="101"/>
        <v>1.6682701864915495E-2</v>
      </c>
      <c r="AO224" s="6">
        <f t="shared" si="102"/>
        <v>7641353482.9750309</v>
      </c>
      <c r="AP224">
        <f t="shared" si="103"/>
        <v>8280773520.7485352</v>
      </c>
      <c r="AQ224">
        <f t="shared" si="104"/>
        <v>7961063501.861783</v>
      </c>
      <c r="AR224">
        <f t="shared" si="105"/>
        <v>39.033094349628321</v>
      </c>
      <c r="AS224">
        <f t="shared" si="106"/>
        <v>0.13316902810067616</v>
      </c>
      <c r="AT224">
        <f t="shared" si="107"/>
        <v>-0.32747835248236407</v>
      </c>
      <c r="AU224">
        <f t="shared" si="108"/>
        <v>-1.7022322267637215</v>
      </c>
      <c r="AX224">
        <f>AW2*AM224</f>
        <v>9.3189599999999988</v>
      </c>
      <c r="AY224">
        <f t="shared" si="109"/>
        <v>11.02119222676372</v>
      </c>
    </row>
    <row r="225" spans="6:51" x14ac:dyDescent="0.25">
      <c r="F225">
        <f t="shared" si="110"/>
        <v>224</v>
      </c>
      <c r="G225">
        <f t="shared" si="85"/>
        <v>1.0329251755371869</v>
      </c>
      <c r="H225">
        <f t="shared" si="111"/>
        <v>1.7615876878015989E-2</v>
      </c>
      <c r="K225">
        <f t="shared" si="86"/>
        <v>1.8037157159680402E-2</v>
      </c>
      <c r="L225">
        <f>ACOS(-J2*K225)</f>
        <v>1.5731326948124993</v>
      </c>
      <c r="N225">
        <f t="shared" si="87"/>
        <v>0.99983737016209917</v>
      </c>
      <c r="O225">
        <f t="shared" si="88"/>
        <v>2.7463942556762981E-2</v>
      </c>
      <c r="P225">
        <f>M2*N225*O225</f>
        <v>2.7231974551000501E-2</v>
      </c>
      <c r="Q225">
        <f t="shared" si="89"/>
        <v>2.7467396258630938E-2</v>
      </c>
      <c r="S225">
        <f t="shared" si="90"/>
        <v>1.803422377973533E-2</v>
      </c>
      <c r="T225">
        <f>Q225*R2*S225</f>
        <v>6.3631857471377798E-5</v>
      </c>
      <c r="U225">
        <f>D2*E2*G2*(P225+T225)</f>
        <v>1059621.3112759935</v>
      </c>
      <c r="V225">
        <f t="shared" si="91"/>
        <v>1059.6213112759935</v>
      </c>
      <c r="W225" s="2">
        <v>22.5</v>
      </c>
      <c r="X225">
        <f t="shared" si="92"/>
        <v>388.57499999999999</v>
      </c>
      <c r="Y225" s="6">
        <f t="shared" si="93"/>
        <v>295.8</v>
      </c>
      <c r="Z225">
        <f t="shared" si="94"/>
        <v>2.2719881109601614</v>
      </c>
      <c r="AA225" s="2">
        <v>28</v>
      </c>
      <c r="AB225">
        <f t="shared" si="95"/>
        <v>483.56</v>
      </c>
      <c r="AC225" s="6">
        <f t="shared" si="84"/>
        <v>301.3</v>
      </c>
      <c r="AD225">
        <f t="shared" si="96"/>
        <v>3.0402092404813938</v>
      </c>
      <c r="AE225" s="8">
        <v>72</v>
      </c>
      <c r="AF225">
        <f t="shared" si="97"/>
        <v>0.72</v>
      </c>
      <c r="AG225" s="8">
        <v>96</v>
      </c>
      <c r="AH225">
        <f t="shared" si="98"/>
        <v>0.96</v>
      </c>
      <c r="AI225">
        <f t="shared" si="99"/>
        <v>2.1850296198341792</v>
      </c>
      <c r="AL225">
        <f t="shared" si="100"/>
        <v>798.00023268485563</v>
      </c>
      <c r="AM225" s="12">
        <v>11.711057142857143</v>
      </c>
      <c r="AN225">
        <f t="shared" si="101"/>
        <v>1.4675505924923766E-2</v>
      </c>
      <c r="AO225" s="6">
        <f t="shared" si="102"/>
        <v>7641353482.9750309</v>
      </c>
      <c r="AP225">
        <f t="shared" si="103"/>
        <v>8226008498.8858423</v>
      </c>
      <c r="AQ225">
        <f t="shared" si="104"/>
        <v>7933680990.9304371</v>
      </c>
      <c r="AR225">
        <f t="shared" si="105"/>
        <v>38.898837898531937</v>
      </c>
      <c r="AS225">
        <f t="shared" si="106"/>
        <v>0.13305416034925971</v>
      </c>
      <c r="AT225">
        <f t="shared" si="107"/>
        <v>-0.33018806700135289</v>
      </c>
      <c r="AU225">
        <f t="shared" si="108"/>
        <v>-1.7089386003920215</v>
      </c>
      <c r="AX225">
        <f>AW2*AM225</f>
        <v>8.1977399999999996</v>
      </c>
      <c r="AY225">
        <f t="shared" si="109"/>
        <v>9.9066786003920217</v>
      </c>
    </row>
    <row r="226" spans="6:51" x14ac:dyDescent="0.25">
      <c r="F226">
        <f t="shared" si="110"/>
        <v>225</v>
      </c>
      <c r="G226">
        <f t="shared" si="85"/>
        <v>1.0329245062257959</v>
      </c>
      <c r="H226">
        <f t="shared" si="111"/>
        <v>1.7738742729690022E-2</v>
      </c>
      <c r="K226">
        <f t="shared" si="86"/>
        <v>1.8037145469489001E-2</v>
      </c>
      <c r="L226">
        <f>ACOS(-J2*K226)</f>
        <v>1.5731326932982563</v>
      </c>
      <c r="N226">
        <f t="shared" si="87"/>
        <v>0.99983737037285403</v>
      </c>
      <c r="O226">
        <f t="shared" si="88"/>
        <v>2.7463942530333792E-2</v>
      </c>
      <c r="P226">
        <f>M2*N226*O226</f>
        <v>2.7231974530534744E-2</v>
      </c>
      <c r="Q226">
        <f t="shared" si="89"/>
        <v>2.7467396232191774E-2</v>
      </c>
      <c r="S226">
        <f t="shared" si="90"/>
        <v>1.803421209524652E-2</v>
      </c>
      <c r="T226">
        <f>Q226*R2*S226</f>
        <v>6.3631816182641005E-5</v>
      </c>
      <c r="U226">
        <f>D2*E2*G2*(P226+T226)</f>
        <v>1059621.3088786707</v>
      </c>
      <c r="V226">
        <f t="shared" si="91"/>
        <v>1059.6213088786708</v>
      </c>
      <c r="W226" s="2">
        <v>22.5</v>
      </c>
      <c r="X226">
        <f t="shared" si="92"/>
        <v>388.57499999999999</v>
      </c>
      <c r="Y226" s="6">
        <f t="shared" si="93"/>
        <v>295.8</v>
      </c>
      <c r="Z226">
        <f t="shared" si="94"/>
        <v>2.2719881109601614</v>
      </c>
      <c r="AA226" s="2">
        <v>28</v>
      </c>
      <c r="AB226">
        <f t="shared" si="95"/>
        <v>483.56</v>
      </c>
      <c r="AC226" s="6">
        <f t="shared" si="84"/>
        <v>301.3</v>
      </c>
      <c r="AD226">
        <f t="shared" si="96"/>
        <v>3.0402092404813938</v>
      </c>
      <c r="AE226" s="8">
        <v>65</v>
      </c>
      <c r="AF226">
        <f t="shared" si="97"/>
        <v>0.65</v>
      </c>
      <c r="AG226" s="8">
        <v>97</v>
      </c>
      <c r="AH226">
        <f t="shared" si="98"/>
        <v>0.97</v>
      </c>
      <c r="AI226">
        <f t="shared" si="99"/>
        <v>2.0899822369721313</v>
      </c>
      <c r="AL226">
        <f t="shared" si="100"/>
        <v>798.00023087943316</v>
      </c>
      <c r="AM226" s="12">
        <v>11.420999999999999</v>
      </c>
      <c r="AN226">
        <f t="shared" si="101"/>
        <v>1.4312025934395444E-2</v>
      </c>
      <c r="AO226" s="6">
        <f t="shared" si="102"/>
        <v>7641353482.9750309</v>
      </c>
      <c r="AP226">
        <f t="shared" si="103"/>
        <v>8226008498.8858423</v>
      </c>
      <c r="AQ226">
        <f t="shared" si="104"/>
        <v>7933680990.9304371</v>
      </c>
      <c r="AR226">
        <f t="shared" si="105"/>
        <v>38.898837898531937</v>
      </c>
      <c r="AS226">
        <f t="shared" si="106"/>
        <v>0.13760520796064496</v>
      </c>
      <c r="AT226">
        <f t="shared" si="107"/>
        <v>-0.33067876498856613</v>
      </c>
      <c r="AU226">
        <f t="shared" si="108"/>
        <v>-1.770018497487158</v>
      </c>
      <c r="AX226">
        <f>AW2*AM226</f>
        <v>7.994699999999999</v>
      </c>
      <c r="AY226">
        <f t="shared" si="109"/>
        <v>9.7647184974871575</v>
      </c>
    </row>
    <row r="227" spans="6:51" x14ac:dyDescent="0.25">
      <c r="F227">
        <f t="shared" si="110"/>
        <v>226</v>
      </c>
      <c r="G227">
        <f t="shared" si="85"/>
        <v>1.0329238339376225</v>
      </c>
      <c r="H227">
        <f t="shared" si="111"/>
        <v>1.7861606977562425E-2</v>
      </c>
      <c r="K227">
        <f t="shared" si="86"/>
        <v>1.8037133727305126E-2</v>
      </c>
      <c r="L227">
        <f>ACOS(-J2*K227)</f>
        <v>1.5731326917772785</v>
      </c>
      <c r="N227">
        <f t="shared" si="87"/>
        <v>0.99983737058454614</v>
      </c>
      <c r="O227">
        <f t="shared" si="88"/>
        <v>2.7463942503787059E-2</v>
      </c>
      <c r="P227">
        <f>M2*N227*O227</f>
        <v>2.7231974509977965E-2</v>
      </c>
      <c r="Q227">
        <f t="shared" si="89"/>
        <v>2.7467396205635024E-2</v>
      </c>
      <c r="S227">
        <f t="shared" si="90"/>
        <v>1.8034200358790591E-2</v>
      </c>
      <c r="T227">
        <f>Q227*R2*S227</f>
        <v>6.3631774710271399E-5</v>
      </c>
      <c r="U227">
        <f>D2*E2*G2*(P227+T227)</f>
        <v>1059621.3064706859</v>
      </c>
      <c r="V227">
        <f t="shared" si="91"/>
        <v>1059.6213064706858</v>
      </c>
      <c r="W227" s="2">
        <v>23.5</v>
      </c>
      <c r="X227">
        <f t="shared" si="92"/>
        <v>405.84499999999997</v>
      </c>
      <c r="Y227" s="6">
        <f t="shared" si="93"/>
        <v>296.8</v>
      </c>
      <c r="Z227">
        <f t="shared" si="94"/>
        <v>2.3974761634350776</v>
      </c>
      <c r="AA227" s="2">
        <v>31</v>
      </c>
      <c r="AB227">
        <f t="shared" si="95"/>
        <v>535.37</v>
      </c>
      <c r="AC227" s="6">
        <f t="shared" si="84"/>
        <v>304.3</v>
      </c>
      <c r="AD227">
        <f t="shared" si="96"/>
        <v>3.5479274662728466</v>
      </c>
      <c r="AE227" s="8">
        <v>65</v>
      </c>
      <c r="AF227">
        <f t="shared" si="97"/>
        <v>0.65</v>
      </c>
      <c r="AG227" s="8">
        <v>97</v>
      </c>
      <c r="AH227">
        <f t="shared" si="98"/>
        <v>0.97</v>
      </c>
      <c r="AI227">
        <f t="shared" si="99"/>
        <v>2.3158523658046879</v>
      </c>
      <c r="AL227">
        <f t="shared" si="100"/>
        <v>798.00022906598099</v>
      </c>
      <c r="AM227" s="12">
        <v>10.3104</v>
      </c>
      <c r="AN227">
        <f t="shared" si="101"/>
        <v>1.2920297043107121E-2</v>
      </c>
      <c r="AO227" s="6">
        <f t="shared" si="102"/>
        <v>7745259436.8026133</v>
      </c>
      <c r="AP227">
        <f t="shared" si="103"/>
        <v>8558711713.0389957</v>
      </c>
      <c r="AQ227">
        <f t="shared" si="104"/>
        <v>8151985574.920805</v>
      </c>
      <c r="AR227">
        <f t="shared" si="105"/>
        <v>39.969185273836707</v>
      </c>
      <c r="AS227">
        <f t="shared" si="106"/>
        <v>0.12694905217349564</v>
      </c>
      <c r="AT227">
        <f t="shared" si="107"/>
        <v>-0.33255759899180537</v>
      </c>
      <c r="AU227">
        <f t="shared" si="108"/>
        <v>-1.6874139472397076</v>
      </c>
      <c r="AX227">
        <f>AW2*AM227</f>
        <v>7.2172799999999988</v>
      </c>
      <c r="AY227">
        <f t="shared" si="109"/>
        <v>8.9046939472397071</v>
      </c>
    </row>
    <row r="228" spans="6:51" x14ac:dyDescent="0.25">
      <c r="F228">
        <f t="shared" si="110"/>
        <v>227</v>
      </c>
      <c r="G228">
        <f t="shared" si="85"/>
        <v>1.0329231586727277</v>
      </c>
      <c r="H228">
        <f t="shared" si="111"/>
        <v>1.7984469610524779E-2</v>
      </c>
      <c r="K228">
        <f t="shared" si="86"/>
        <v>1.8037121933129847E-2</v>
      </c>
      <c r="L228">
        <f>ACOS(-J2*K228)</f>
        <v>1.5731326902495664</v>
      </c>
      <c r="N228">
        <f t="shared" si="87"/>
        <v>0.99983737079717538</v>
      </c>
      <c r="O228">
        <f t="shared" si="88"/>
        <v>2.7463942477122777E-2</v>
      </c>
      <c r="P228">
        <f>M2*N228*O228</f>
        <v>2.7231974489330152E-2</v>
      </c>
      <c r="Q228">
        <f t="shared" si="89"/>
        <v>2.7467396178960681E-2</v>
      </c>
      <c r="S228">
        <f t="shared" si="90"/>
        <v>1.8034188570368613E-2</v>
      </c>
      <c r="T228">
        <f>Q228*R2*S228</f>
        <v>6.3631733054272707E-5</v>
      </c>
      <c r="U228">
        <f>D2*E2*G2*(P228+T228)</f>
        <v>1059621.3040520384</v>
      </c>
      <c r="V228">
        <f t="shared" si="91"/>
        <v>1059.6213040520383</v>
      </c>
      <c r="W228" s="2">
        <v>22</v>
      </c>
      <c r="X228">
        <f t="shared" si="92"/>
        <v>379.94</v>
      </c>
      <c r="Y228" s="6">
        <f t="shared" si="93"/>
        <v>295.3</v>
      </c>
      <c r="Z228">
        <f t="shared" si="94"/>
        <v>2.2114271288940266</v>
      </c>
      <c r="AA228" s="2">
        <v>32</v>
      </c>
      <c r="AB228">
        <f t="shared" si="95"/>
        <v>552.64</v>
      </c>
      <c r="AC228" s="6">
        <f t="shared" si="84"/>
        <v>305.3</v>
      </c>
      <c r="AD228">
        <f t="shared" si="96"/>
        <v>3.7328359060309499</v>
      </c>
      <c r="AE228" s="8">
        <v>80</v>
      </c>
      <c r="AF228">
        <f t="shared" si="97"/>
        <v>0.8</v>
      </c>
      <c r="AG228" s="8">
        <v>98</v>
      </c>
      <c r="AH228">
        <f t="shared" si="98"/>
        <v>0.98</v>
      </c>
      <c r="AI228">
        <f t="shared" si="99"/>
        <v>2.576733655570453</v>
      </c>
      <c r="AL228">
        <f t="shared" si="100"/>
        <v>798.00022724449889</v>
      </c>
      <c r="AM228" s="12">
        <v>12.11429387755102</v>
      </c>
      <c r="AN228">
        <f t="shared" si="101"/>
        <v>1.5180815072423942E-2</v>
      </c>
      <c r="AO228" s="6">
        <f t="shared" si="102"/>
        <v>7589794316.8739386</v>
      </c>
      <c r="AP228">
        <f t="shared" si="103"/>
        <v>8671823398.6377773</v>
      </c>
      <c r="AQ228">
        <f t="shared" si="104"/>
        <v>8130808857.7558575</v>
      </c>
      <c r="AR228">
        <f t="shared" si="105"/>
        <v>39.86535582957697</v>
      </c>
      <c r="AS228">
        <f t="shared" si="106"/>
        <v>0.11526909502878588</v>
      </c>
      <c r="AT228">
        <f t="shared" si="107"/>
        <v>-0.32950589965222765</v>
      </c>
      <c r="AU228">
        <f t="shared" si="108"/>
        <v>-1.5141598401207885</v>
      </c>
      <c r="AX228">
        <f>AW2*AM228</f>
        <v>8.4800057142857135</v>
      </c>
      <c r="AY228">
        <f t="shared" si="109"/>
        <v>9.9941655544065018</v>
      </c>
    </row>
    <row r="229" spans="6:51" x14ac:dyDescent="0.25">
      <c r="F229">
        <f t="shared" si="110"/>
        <v>228</v>
      </c>
      <c r="G229">
        <f t="shared" si="85"/>
        <v>1.0329224804311723</v>
      </c>
      <c r="H229">
        <f t="shared" si="111"/>
        <v>1.8107330617468761E-2</v>
      </c>
      <c r="K229">
        <f t="shared" si="86"/>
        <v>1.8037110086964226E-2</v>
      </c>
      <c r="L229">
        <f>ACOS(-J2*K229)</f>
        <v>1.57313268871512</v>
      </c>
      <c r="N229">
        <f t="shared" si="87"/>
        <v>0.99983737101074177</v>
      </c>
      <c r="O229">
        <f t="shared" si="88"/>
        <v>2.7463942450340961E-2</v>
      </c>
      <c r="P229">
        <f>M2*N229*O229</f>
        <v>2.7231974468591321E-2</v>
      </c>
      <c r="Q229">
        <f t="shared" si="89"/>
        <v>2.7467396152168758E-2</v>
      </c>
      <c r="S229">
        <f t="shared" si="90"/>
        <v>1.8034176729981644E-2</v>
      </c>
      <c r="T229">
        <f>Q229*R2*S229</f>
        <v>6.3631691214648725E-5</v>
      </c>
      <c r="U229">
        <f>D2*E2*G2*(P229+T229)</f>
        <v>1059621.3016227295</v>
      </c>
      <c r="V229">
        <f t="shared" si="91"/>
        <v>1059.6213016227296</v>
      </c>
      <c r="W229" s="2">
        <v>22</v>
      </c>
      <c r="X229">
        <f t="shared" si="92"/>
        <v>379.94</v>
      </c>
      <c r="Y229" s="6">
        <f t="shared" si="93"/>
        <v>295.3</v>
      </c>
      <c r="Z229">
        <f t="shared" si="94"/>
        <v>2.2114271288940266</v>
      </c>
      <c r="AA229" s="2">
        <v>27</v>
      </c>
      <c r="AB229">
        <f t="shared" si="95"/>
        <v>466.28999999999996</v>
      </c>
      <c r="AC229" s="6">
        <f t="shared" si="84"/>
        <v>300.3</v>
      </c>
      <c r="AD229">
        <f t="shared" si="96"/>
        <v>2.8856828078154693</v>
      </c>
      <c r="AE229" s="8">
        <v>83</v>
      </c>
      <c r="AF229">
        <f t="shared" si="97"/>
        <v>0.83</v>
      </c>
      <c r="AG229" s="8">
        <v>99</v>
      </c>
      <c r="AH229">
        <f t="shared" si="98"/>
        <v>0.99</v>
      </c>
      <c r="AI229">
        <f t="shared" si="99"/>
        <v>2.2922147940459627</v>
      </c>
      <c r="AL229">
        <f t="shared" si="100"/>
        <v>798.00022541498777</v>
      </c>
      <c r="AM229" s="12">
        <v>12.127707288629736</v>
      </c>
      <c r="AN229">
        <f t="shared" si="101"/>
        <v>1.5197623888292648E-2</v>
      </c>
      <c r="AO229" s="6">
        <f t="shared" si="102"/>
        <v>7589794316.8739386</v>
      </c>
      <c r="AP229">
        <f t="shared" si="103"/>
        <v>8117293828.9158564</v>
      </c>
      <c r="AQ229">
        <f t="shared" si="104"/>
        <v>7853544072.8948975</v>
      </c>
      <c r="AR229">
        <f t="shared" si="105"/>
        <v>38.505926589403686</v>
      </c>
      <c r="AS229">
        <f t="shared" si="106"/>
        <v>0.12803913105645923</v>
      </c>
      <c r="AT229">
        <f t="shared" si="107"/>
        <v>-0.32948320775080492</v>
      </c>
      <c r="AU229">
        <f t="shared" si="108"/>
        <v>-1.624439652804857</v>
      </c>
      <c r="AX229">
        <f>AW2*AM229</f>
        <v>8.4893951020408149</v>
      </c>
      <c r="AY229">
        <f t="shared" si="109"/>
        <v>10.113834754845673</v>
      </c>
    </row>
    <row r="230" spans="6:51" x14ac:dyDescent="0.25">
      <c r="F230">
        <f t="shared" si="110"/>
        <v>229</v>
      </c>
      <c r="G230">
        <f t="shared" si="85"/>
        <v>1.0329217992130175</v>
      </c>
      <c r="H230">
        <f t="shared" si="111"/>
        <v>1.8230189987286222E-2</v>
      </c>
      <c r="K230">
        <f t="shared" si="86"/>
        <v>1.8037098188809331E-2</v>
      </c>
      <c r="L230">
        <f>ACOS(-J2*K230)</f>
        <v>1.5731326871739393</v>
      </c>
      <c r="N230">
        <f t="shared" si="87"/>
        <v>0.99983737122524541</v>
      </c>
      <c r="O230">
        <f t="shared" si="88"/>
        <v>2.7463942423441613E-2</v>
      </c>
      <c r="P230">
        <f>M2*N230*O230</f>
        <v>2.7231974447761483E-2</v>
      </c>
      <c r="Q230">
        <f t="shared" si="89"/>
        <v>2.7467396125259259E-2</v>
      </c>
      <c r="S230">
        <f t="shared" si="90"/>
        <v>1.8034164837630758E-2</v>
      </c>
      <c r="T230">
        <f>Q230*R2*S230</f>
        <v>6.3631649191403259E-5</v>
      </c>
      <c r="U230">
        <f>D2*E2*G2*(P230+T230)</f>
        <v>1059621.2991827591</v>
      </c>
      <c r="V230">
        <f t="shared" si="91"/>
        <v>1059.6212991827592</v>
      </c>
      <c r="W230" s="2">
        <v>21</v>
      </c>
      <c r="X230">
        <f t="shared" si="92"/>
        <v>362.67</v>
      </c>
      <c r="Y230" s="6">
        <f t="shared" si="93"/>
        <v>294.3</v>
      </c>
      <c r="Z230">
        <f t="shared" si="94"/>
        <v>2.0945280629249932</v>
      </c>
      <c r="AA230" s="2">
        <v>27</v>
      </c>
      <c r="AB230">
        <f t="shared" si="95"/>
        <v>466.28999999999996</v>
      </c>
      <c r="AC230" s="6">
        <f t="shared" si="84"/>
        <v>300.3</v>
      </c>
      <c r="AD230">
        <f t="shared" si="96"/>
        <v>2.8856828078154693</v>
      </c>
      <c r="AE230" s="8">
        <v>84</v>
      </c>
      <c r="AF230">
        <f t="shared" si="97"/>
        <v>0.84</v>
      </c>
      <c r="AG230" s="8">
        <v>97</v>
      </c>
      <c r="AH230">
        <f t="shared" si="98"/>
        <v>0.97</v>
      </c>
      <c r="AI230">
        <f t="shared" si="99"/>
        <v>2.2278328898011184</v>
      </c>
      <c r="AL230">
        <f t="shared" si="100"/>
        <v>798.0002235774474</v>
      </c>
      <c r="AM230" s="12">
        <v>12.332808329862557</v>
      </c>
      <c r="AN230">
        <f t="shared" si="101"/>
        <v>1.5454642699941092E-2</v>
      </c>
      <c r="AO230" s="6">
        <f t="shared" si="102"/>
        <v>7487459175.1471529</v>
      </c>
      <c r="AP230">
        <f t="shared" si="103"/>
        <v>8117293828.9158564</v>
      </c>
      <c r="AQ230">
        <f t="shared" si="104"/>
        <v>7802376502.0315046</v>
      </c>
      <c r="AR230">
        <f t="shared" si="105"/>
        <v>38.255051989460469</v>
      </c>
      <c r="AS230">
        <f t="shared" si="106"/>
        <v>0.13103702567176664</v>
      </c>
      <c r="AT230">
        <f t="shared" si="107"/>
        <v>-0.32913623235507949</v>
      </c>
      <c r="AU230">
        <f t="shared" si="108"/>
        <v>-1.6499033969395527</v>
      </c>
      <c r="AX230">
        <f>AW2*AM230</f>
        <v>8.6329658309037889</v>
      </c>
      <c r="AY230">
        <f t="shared" si="109"/>
        <v>10.282869227843342</v>
      </c>
    </row>
    <row r="231" spans="6:51" x14ac:dyDescent="0.25">
      <c r="F231">
        <f t="shared" si="110"/>
        <v>230</v>
      </c>
      <c r="G231">
        <f t="shared" si="85"/>
        <v>1.0329211150183253</v>
      </c>
      <c r="H231">
        <f t="shared" si="111"/>
        <v>1.8353047708869169E-2</v>
      </c>
      <c r="K231">
        <f t="shared" si="86"/>
        <v>1.8037086238666244E-2</v>
      </c>
      <c r="L231">
        <f>ACOS(-J2*K231)</f>
        <v>1.5731326856260244</v>
      </c>
      <c r="N231">
        <f t="shared" si="87"/>
        <v>0.99983737144068607</v>
      </c>
      <c r="O231">
        <f t="shared" si="88"/>
        <v>2.7463942396424718E-2</v>
      </c>
      <c r="P231">
        <f>M2*N231*O231</f>
        <v>2.7231974426840607E-2</v>
      </c>
      <c r="Q231">
        <f t="shared" si="89"/>
        <v>2.746739609823217E-2</v>
      </c>
      <c r="S231">
        <f t="shared" si="90"/>
        <v>1.8034152893317029E-2</v>
      </c>
      <c r="T231">
        <f>Q231*R2*S231</f>
        <v>6.3631606984540038E-5</v>
      </c>
      <c r="U231">
        <f>D2*E2*G2*(P231+T231)</f>
        <v>1059621.2967321267</v>
      </c>
      <c r="V231">
        <f t="shared" si="91"/>
        <v>1059.6212967321267</v>
      </c>
      <c r="W231" s="2">
        <v>22</v>
      </c>
      <c r="X231">
        <f t="shared" si="92"/>
        <v>379.94</v>
      </c>
      <c r="Y231" s="6">
        <f t="shared" si="93"/>
        <v>295.3</v>
      </c>
      <c r="Z231">
        <f t="shared" si="94"/>
        <v>2.2114271288940266</v>
      </c>
      <c r="AA231" s="2">
        <v>27</v>
      </c>
      <c r="AB231">
        <f t="shared" si="95"/>
        <v>466.28999999999996</v>
      </c>
      <c r="AC231" s="6">
        <f t="shared" si="84"/>
        <v>300.3</v>
      </c>
      <c r="AD231">
        <f t="shared" si="96"/>
        <v>2.8856828078154693</v>
      </c>
      <c r="AE231" s="8">
        <v>76</v>
      </c>
      <c r="AF231">
        <f t="shared" si="97"/>
        <v>0.76</v>
      </c>
      <c r="AG231" s="8">
        <v>96</v>
      </c>
      <c r="AH231">
        <f t="shared" si="98"/>
        <v>0.96</v>
      </c>
      <c r="AI231">
        <f t="shared" si="99"/>
        <v>2.1580444888390113</v>
      </c>
      <c r="AL231">
        <f t="shared" si="100"/>
        <v>798.00022173187733</v>
      </c>
      <c r="AM231" s="12">
        <v>11.904295234128638</v>
      </c>
      <c r="AN231">
        <f t="shared" si="101"/>
        <v>1.4917659055649235E-2</v>
      </c>
      <c r="AO231" s="6">
        <f t="shared" si="102"/>
        <v>7589794316.8739386</v>
      </c>
      <c r="AP231">
        <f t="shared" si="103"/>
        <v>8117293828.9158564</v>
      </c>
      <c r="AQ231">
        <f t="shared" si="104"/>
        <v>7853544072.8948975</v>
      </c>
      <c r="AR231">
        <f t="shared" si="105"/>
        <v>38.505926589403686</v>
      </c>
      <c r="AS231">
        <f t="shared" si="106"/>
        <v>0.13433602167310724</v>
      </c>
      <c r="AT231">
        <f t="shared" si="107"/>
        <v>-0.3298611602748735</v>
      </c>
      <c r="AU231">
        <f t="shared" si="108"/>
        <v>-1.7062837054965534</v>
      </c>
      <c r="AX231">
        <f>AW2*AM231</f>
        <v>8.3330066638900462</v>
      </c>
      <c r="AY231">
        <f t="shared" si="109"/>
        <v>10.039290369386599</v>
      </c>
    </row>
    <row r="232" spans="6:51" x14ac:dyDescent="0.25">
      <c r="F232">
        <f t="shared" si="110"/>
        <v>231</v>
      </c>
      <c r="G232">
        <f t="shared" si="85"/>
        <v>1.0329204278471573</v>
      </c>
      <c r="H232">
        <f t="shared" si="111"/>
        <v>1.8475903771109723E-2</v>
      </c>
      <c r="K232">
        <f t="shared" si="86"/>
        <v>1.8037074236536048E-2</v>
      </c>
      <c r="L232">
        <f>ACOS(-J2*K232)</f>
        <v>1.5731326840713757</v>
      </c>
      <c r="N232">
        <f t="shared" si="87"/>
        <v>0.99983737165706388</v>
      </c>
      <c r="O232">
        <f t="shared" si="88"/>
        <v>2.7463942369290301E-2</v>
      </c>
      <c r="P232">
        <f>M2*N232*O232</f>
        <v>2.7231974405828731E-2</v>
      </c>
      <c r="Q232">
        <f t="shared" si="89"/>
        <v>2.7467396071087516E-2</v>
      </c>
      <c r="S232">
        <f t="shared" si="90"/>
        <v>1.8034140897041542E-2</v>
      </c>
      <c r="T232">
        <f>Q232*R2*S232</f>
        <v>6.3631564594062963E-5</v>
      </c>
      <c r="U232">
        <f>D2*E2*G2*(P232+T232)</f>
        <v>1059621.2942708337</v>
      </c>
      <c r="V232">
        <f t="shared" si="91"/>
        <v>1059.6212942708337</v>
      </c>
      <c r="W232" s="2">
        <v>22.5</v>
      </c>
      <c r="X232">
        <f t="shared" si="92"/>
        <v>388.57499999999999</v>
      </c>
      <c r="Y232" s="6">
        <f t="shared" si="93"/>
        <v>295.8</v>
      </c>
      <c r="Z232">
        <f t="shared" si="94"/>
        <v>2.2719881109601614</v>
      </c>
      <c r="AA232" s="2">
        <v>29.5</v>
      </c>
      <c r="AB232">
        <f t="shared" si="95"/>
        <v>509.46499999999997</v>
      </c>
      <c r="AC232" s="6">
        <f t="shared" si="84"/>
        <v>302.8</v>
      </c>
      <c r="AD232">
        <f t="shared" si="96"/>
        <v>3.2855284428483555</v>
      </c>
      <c r="AE232" s="8">
        <v>67</v>
      </c>
      <c r="AF232">
        <f t="shared" si="97"/>
        <v>0.67</v>
      </c>
      <c r="AG232" s="8">
        <v>98</v>
      </c>
      <c r="AH232">
        <f t="shared" si="98"/>
        <v>0.98</v>
      </c>
      <c r="AI232">
        <f t="shared" si="99"/>
        <v>2.2139262027246782</v>
      </c>
      <c r="AL232">
        <f t="shared" si="100"/>
        <v>798.00021987827893</v>
      </c>
      <c r="AM232" s="12">
        <v>13.932</v>
      </c>
      <c r="AN232">
        <f t="shared" si="101"/>
        <v>1.7458641806044971E-2</v>
      </c>
      <c r="AO232" s="6">
        <f t="shared" si="102"/>
        <v>7641353482.9750309</v>
      </c>
      <c r="AP232">
        <f t="shared" si="103"/>
        <v>8391123459.3793173</v>
      </c>
      <c r="AQ232">
        <f t="shared" si="104"/>
        <v>8016238471.1771736</v>
      </c>
      <c r="AR232">
        <f t="shared" si="105"/>
        <v>39.303617224181686</v>
      </c>
      <c r="AS232">
        <f t="shared" si="106"/>
        <v>0.13169024609153873</v>
      </c>
      <c r="AT232">
        <f t="shared" si="107"/>
        <v>-0.32643083356183927</v>
      </c>
      <c r="AU232">
        <f t="shared" si="108"/>
        <v>-1.6895743387358784</v>
      </c>
      <c r="AX232">
        <f>AW2*AM232</f>
        <v>9.7523999999999997</v>
      </c>
      <c r="AY232">
        <f t="shared" si="109"/>
        <v>11.441974338735879</v>
      </c>
    </row>
    <row r="233" spans="6:51" x14ac:dyDescent="0.25">
      <c r="F233">
        <f t="shared" si="110"/>
        <v>232</v>
      </c>
      <c r="G233">
        <f t="shared" si="85"/>
        <v>1.0329197376995758</v>
      </c>
      <c r="H233">
        <f t="shared" si="111"/>
        <v>1.859875816290019E-2</v>
      </c>
      <c r="K233">
        <f t="shared" si="86"/>
        <v>1.8037062182419818E-2</v>
      </c>
      <c r="L233">
        <f>ACOS(-J2*K233)</f>
        <v>1.5731326825099932</v>
      </c>
      <c r="N233">
        <f t="shared" si="87"/>
        <v>0.99983737187437871</v>
      </c>
      <c r="O233">
        <f t="shared" si="88"/>
        <v>2.7463942342038347E-2</v>
      </c>
      <c r="P233">
        <f>M2*N233*O233</f>
        <v>2.7231974384725827E-2</v>
      </c>
      <c r="Q233">
        <f t="shared" si="89"/>
        <v>2.7467396043825278E-2</v>
      </c>
      <c r="S233">
        <f t="shared" si="90"/>
        <v>1.8034128848805377E-2</v>
      </c>
      <c r="T233">
        <f>Q233*R2*S233</f>
        <v>6.363152201997579E-5</v>
      </c>
      <c r="U233">
        <f>D2*E2*G2*(P233+T233)</f>
        <v>1059621.2917988794</v>
      </c>
      <c r="V233">
        <f t="shared" si="91"/>
        <v>1059.6212917988794</v>
      </c>
      <c r="W233" s="2">
        <v>21</v>
      </c>
      <c r="X233">
        <f t="shared" si="92"/>
        <v>362.67</v>
      </c>
      <c r="Y233" s="6">
        <f t="shared" si="93"/>
        <v>294.3</v>
      </c>
      <c r="Z233">
        <f t="shared" si="94"/>
        <v>2.0945280629249932</v>
      </c>
      <c r="AA233" s="2">
        <v>27</v>
      </c>
      <c r="AB233">
        <f t="shared" si="95"/>
        <v>466.28999999999996</v>
      </c>
      <c r="AC233" s="6">
        <f t="shared" si="84"/>
        <v>300.3</v>
      </c>
      <c r="AD233">
        <f t="shared" si="96"/>
        <v>2.8856828078154693</v>
      </c>
      <c r="AE233" s="8">
        <v>73</v>
      </c>
      <c r="AF233">
        <f t="shared" si="97"/>
        <v>0.73</v>
      </c>
      <c r="AG233" s="8">
        <v>96</v>
      </c>
      <c r="AH233">
        <f t="shared" si="98"/>
        <v>0.96</v>
      </c>
      <c r="AI233">
        <f t="shared" si="99"/>
        <v>2.058647695056643</v>
      </c>
      <c r="AL233">
        <f t="shared" si="100"/>
        <v>798.0002180166515</v>
      </c>
      <c r="AM233" s="12">
        <v>11.764799999999999</v>
      </c>
      <c r="AN233">
        <f t="shared" si="101"/>
        <v>1.4742853115053295E-2</v>
      </c>
      <c r="AO233" s="6">
        <f t="shared" si="102"/>
        <v>7487459175.1471529</v>
      </c>
      <c r="AP233">
        <f t="shared" si="103"/>
        <v>8117293828.9158564</v>
      </c>
      <c r="AQ233">
        <f t="shared" si="104"/>
        <v>7802376502.0315046</v>
      </c>
      <c r="AR233">
        <f t="shared" si="105"/>
        <v>38.255051989460469</v>
      </c>
      <c r="AS233">
        <f>(0.34-(0.14*SQRT(AI233)))</f>
        <v>0.13912816319077925</v>
      </c>
      <c r="AT233">
        <f t="shared" si="107"/>
        <v>-0.33009714829467801</v>
      </c>
      <c r="AU233">
        <f t="shared" si="108"/>
        <v>-1.7568942460234582</v>
      </c>
      <c r="AX233">
        <f>AW2*AM233</f>
        <v>8.2353599999999982</v>
      </c>
      <c r="AY233">
        <f t="shared" si="109"/>
        <v>9.9922542460234567</v>
      </c>
    </row>
    <row r="234" spans="6:51" x14ac:dyDescent="0.25">
      <c r="F234">
        <f t="shared" si="110"/>
        <v>233</v>
      </c>
      <c r="G234">
        <f t="shared" si="85"/>
        <v>1.0329190445756429</v>
      </c>
      <c r="H234">
        <f t="shared" si="111"/>
        <v>1.8721610873133017E-2</v>
      </c>
      <c r="K234">
        <f t="shared" si="86"/>
        <v>1.8037050076318645E-2</v>
      </c>
      <c r="L234">
        <f>ACOS(-J2*K234)</f>
        <v>1.5731326809418769</v>
      </c>
      <c r="N234">
        <f t="shared" si="87"/>
        <v>0.99983737209263068</v>
      </c>
      <c r="O234">
        <f t="shared" si="88"/>
        <v>2.7463942314668869E-2</v>
      </c>
      <c r="P234">
        <f>M2*N234*O234</f>
        <v>2.7231974363531919E-2</v>
      </c>
      <c r="Q234">
        <f t="shared" si="89"/>
        <v>2.7467396016445472E-2</v>
      </c>
      <c r="S234">
        <f t="shared" si="90"/>
        <v>1.8034116748609618E-2</v>
      </c>
      <c r="T234">
        <f>Q234*R2*S234</f>
        <v>6.3631479262282408E-5</v>
      </c>
      <c r="U234">
        <f>D2*E2*G2*(P234+T234)</f>
        <v>1059621.2893162644</v>
      </c>
      <c r="V234">
        <f t="shared" si="91"/>
        <v>1059.6212893162644</v>
      </c>
      <c r="W234" s="2">
        <v>21</v>
      </c>
      <c r="X234">
        <f t="shared" si="92"/>
        <v>362.67</v>
      </c>
      <c r="Y234" s="6">
        <f t="shared" si="93"/>
        <v>294.3</v>
      </c>
      <c r="Z234">
        <f t="shared" si="94"/>
        <v>2.0945280629249932</v>
      </c>
      <c r="AA234" s="2">
        <v>27</v>
      </c>
      <c r="AB234">
        <f t="shared" si="95"/>
        <v>466.28999999999996</v>
      </c>
      <c r="AC234" s="6">
        <f t="shared" si="84"/>
        <v>300.3</v>
      </c>
      <c r="AD234">
        <f t="shared" si="96"/>
        <v>2.8856828078154693</v>
      </c>
      <c r="AE234" s="8">
        <v>74</v>
      </c>
      <c r="AF234">
        <f t="shared" si="97"/>
        <v>0.74</v>
      </c>
      <c r="AG234" s="8">
        <v>92</v>
      </c>
      <c r="AH234">
        <f t="shared" si="98"/>
        <v>0.92</v>
      </c>
      <c r="AI234">
        <f t="shared" si="99"/>
        <v>2.0311855478372207</v>
      </c>
      <c r="AL234">
        <f t="shared" si="100"/>
        <v>798.00021614699551</v>
      </c>
      <c r="AM234" s="12">
        <v>12.069472104310279</v>
      </c>
      <c r="AN234">
        <f t="shared" si="101"/>
        <v>1.512464766311169E-2</v>
      </c>
      <c r="AO234" s="6">
        <f t="shared" si="102"/>
        <v>7487459175.1471529</v>
      </c>
      <c r="AP234">
        <f t="shared" si="103"/>
        <v>8117293828.9158564</v>
      </c>
      <c r="AQ234">
        <f t="shared" si="104"/>
        <v>7802376502.0315046</v>
      </c>
      <c r="AR234">
        <f t="shared" si="105"/>
        <v>38.255051989460469</v>
      </c>
      <c r="AS234">
        <f t="shared" ref="AS234:AS297" si="112">(0.34-(0.14*SQRT(AI234)))</f>
        <v>0.14047246621679121</v>
      </c>
      <c r="AT234">
        <f t="shared" si="107"/>
        <v>-0.32958172565479921</v>
      </c>
      <c r="AU234">
        <f t="shared" si="108"/>
        <v>-1.771100179472239</v>
      </c>
      <c r="AX234">
        <f>AW2*AM234</f>
        <v>8.4486304730171948</v>
      </c>
      <c r="AY234">
        <f t="shared" si="109"/>
        <v>10.219730652489433</v>
      </c>
    </row>
    <row r="235" spans="6:51" x14ac:dyDescent="0.25">
      <c r="F235">
        <f t="shared" si="110"/>
        <v>234</v>
      </c>
      <c r="G235">
        <f t="shared" si="85"/>
        <v>1.0329183484754214</v>
      </c>
      <c r="H235">
        <f t="shared" si="111"/>
        <v>1.8844461890700791E-2</v>
      </c>
      <c r="K235">
        <f t="shared" si="86"/>
        <v>1.803703791823363E-2</v>
      </c>
      <c r="L235">
        <f>ACOS(-J2*K235)</f>
        <v>1.5731326793670271</v>
      </c>
      <c r="N235">
        <f t="shared" si="87"/>
        <v>0.99983737231181957</v>
      </c>
      <c r="O235">
        <f t="shared" si="88"/>
        <v>2.7463942287181863E-2</v>
      </c>
      <c r="P235">
        <f>M2*N235*O235</f>
        <v>2.7231974342246994E-2</v>
      </c>
      <c r="Q235">
        <f t="shared" si="89"/>
        <v>2.7467395988948092E-2</v>
      </c>
      <c r="S235">
        <f t="shared" si="90"/>
        <v>1.8034104596455366E-2</v>
      </c>
      <c r="T235">
        <f>Q235*R2*S235</f>
        <v>6.3631436320986666E-5</v>
      </c>
      <c r="U235">
        <f>D2*E2*G2*(P235+T235)</f>
        <v>1059621.2868229887</v>
      </c>
      <c r="V235">
        <f t="shared" si="91"/>
        <v>1059.6212868229886</v>
      </c>
      <c r="W235" s="2">
        <v>21.5</v>
      </c>
      <c r="X235">
        <f t="shared" si="92"/>
        <v>371.30500000000001</v>
      </c>
      <c r="Y235" s="6">
        <f t="shared" si="93"/>
        <v>294.8</v>
      </c>
      <c r="Z235">
        <f t="shared" si="94"/>
        <v>2.1522831732713339</v>
      </c>
      <c r="AA235" s="2">
        <v>25.5</v>
      </c>
      <c r="AB235">
        <f t="shared" si="95"/>
        <v>440.38499999999999</v>
      </c>
      <c r="AC235" s="6">
        <f t="shared" si="84"/>
        <v>298.8</v>
      </c>
      <c r="AD235">
        <f t="shared" si="96"/>
        <v>2.6667477955719967</v>
      </c>
      <c r="AE235" s="8">
        <v>78</v>
      </c>
      <c r="AF235">
        <f t="shared" si="97"/>
        <v>0.78</v>
      </c>
      <c r="AG235" s="8">
        <v>92</v>
      </c>
      <c r="AH235">
        <f t="shared" si="98"/>
        <v>0.92</v>
      </c>
      <c r="AI235">
        <f t="shared" si="99"/>
        <v>2.0300818999778922</v>
      </c>
      <c r="AL235">
        <f t="shared" si="100"/>
        <v>798.00021426931085</v>
      </c>
      <c r="AM235" s="12">
        <v>11.50247210431028</v>
      </c>
      <c r="AN235">
        <f t="shared" si="101"/>
        <v>1.441412157369221E-2</v>
      </c>
      <c r="AO235" s="6">
        <f t="shared" si="102"/>
        <v>7538496509.1746454</v>
      </c>
      <c r="AP235">
        <f t="shared" si="103"/>
        <v>7956246739.8993816</v>
      </c>
      <c r="AQ235">
        <f t="shared" si="104"/>
        <v>7747371624.537014</v>
      </c>
      <c r="AR235">
        <f t="shared" si="105"/>
        <v>37.985363075104978</v>
      </c>
      <c r="AS235">
        <f t="shared" si="112"/>
        <v>0.14052668038164431</v>
      </c>
      <c r="AT235">
        <f t="shared" si="107"/>
        <v>-0.33054093587551547</v>
      </c>
      <c r="AU235">
        <f t="shared" si="108"/>
        <v>-1.7644132945221729</v>
      </c>
      <c r="AX235">
        <f>AW2*AM235</f>
        <v>8.0517304730171961</v>
      </c>
      <c r="AY235">
        <f t="shared" si="109"/>
        <v>9.8161437675393692</v>
      </c>
    </row>
    <row r="236" spans="6:51" x14ac:dyDescent="0.25">
      <c r="F236">
        <f t="shared" si="110"/>
        <v>235</v>
      </c>
      <c r="G236">
        <f t="shared" si="85"/>
        <v>1.0329176493989745</v>
      </c>
      <c r="H236">
        <f t="shared" si="111"/>
        <v>1.8967311204496271E-2</v>
      </c>
      <c r="K236">
        <f t="shared" si="86"/>
        <v>1.8037025708165875E-2</v>
      </c>
      <c r="L236">
        <f>ACOS(-J2*K236)</f>
        <v>1.573132677785444</v>
      </c>
      <c r="N236">
        <f t="shared" si="87"/>
        <v>0.99983737253194549</v>
      </c>
      <c r="O236">
        <f t="shared" si="88"/>
        <v>2.7463942259577333E-2</v>
      </c>
      <c r="P236">
        <f>M2*N236*O236</f>
        <v>2.7231974320871054E-2</v>
      </c>
      <c r="Q236">
        <f t="shared" si="89"/>
        <v>2.7467395961333147E-2</v>
      </c>
      <c r="S236">
        <f t="shared" si="90"/>
        <v>1.8034092392343722E-2</v>
      </c>
      <c r="T236">
        <f>Q236*R2*S236</f>
        <v>6.3631393196092481E-5</v>
      </c>
      <c r="U236">
        <f>D2*E2*G2*(P236+T236)</f>
        <v>1059621.2843190525</v>
      </c>
      <c r="V236">
        <f t="shared" si="91"/>
        <v>1059.6212843190524</v>
      </c>
      <c r="W236" s="2">
        <v>21.5</v>
      </c>
      <c r="X236">
        <f t="shared" si="92"/>
        <v>371.30500000000001</v>
      </c>
      <c r="Y236" s="6">
        <f t="shared" si="93"/>
        <v>294.8</v>
      </c>
      <c r="Z236">
        <f t="shared" si="94"/>
        <v>2.1522831732713339</v>
      </c>
      <c r="AA236" s="2">
        <v>27.5</v>
      </c>
      <c r="AB236">
        <f t="shared" si="95"/>
        <v>474.92500000000001</v>
      </c>
      <c r="AC236" s="6">
        <f t="shared" si="84"/>
        <v>300.8</v>
      </c>
      <c r="AD236">
        <f t="shared" si="96"/>
        <v>2.9620668940772426</v>
      </c>
      <c r="AE236" s="8">
        <v>63</v>
      </c>
      <c r="AF236">
        <f t="shared" si="97"/>
        <v>0.63</v>
      </c>
      <c r="AG236" s="8">
        <v>92</v>
      </c>
      <c r="AH236">
        <f t="shared" si="98"/>
        <v>0.92</v>
      </c>
      <c r="AI236">
        <f t="shared" si="99"/>
        <v>1.923101331339145</v>
      </c>
      <c r="AL236">
        <f t="shared" si="100"/>
        <v>798.00021238359784</v>
      </c>
      <c r="AM236" s="12">
        <v>12.108599999999999</v>
      </c>
      <c r="AN236">
        <f t="shared" si="101"/>
        <v>1.5173680172129339E-2</v>
      </c>
      <c r="AO236" s="6">
        <f t="shared" si="102"/>
        <v>7538496509.1746454</v>
      </c>
      <c r="AP236">
        <f t="shared" si="103"/>
        <v>8171515569.1849499</v>
      </c>
      <c r="AQ236">
        <f t="shared" si="104"/>
        <v>7855006039.1797981</v>
      </c>
      <c r="AR236">
        <f t="shared" si="105"/>
        <v>38.513094610098548</v>
      </c>
      <c r="AS236">
        <f t="shared" si="112"/>
        <v>0.14585369925170547</v>
      </c>
      <c r="AT236">
        <f t="shared" si="107"/>
        <v>-0.32951553176762538</v>
      </c>
      <c r="AU236">
        <f t="shared" si="108"/>
        <v>-1.8509801226962932</v>
      </c>
      <c r="AX236">
        <f>AW2*AM236</f>
        <v>8.4760199999999983</v>
      </c>
      <c r="AY236">
        <f t="shared" si="109"/>
        <v>10.327000122696292</v>
      </c>
    </row>
    <row r="237" spans="6:51" x14ac:dyDescent="0.25">
      <c r="F237">
        <f t="shared" si="110"/>
        <v>236</v>
      </c>
      <c r="G237">
        <f t="shared" si="85"/>
        <v>1.0329169473463651</v>
      </c>
      <c r="H237">
        <f t="shared" si="111"/>
        <v>1.9090158803412357E-2</v>
      </c>
      <c r="K237">
        <f t="shared" si="86"/>
        <v>1.8037013446116475E-2</v>
      </c>
      <c r="L237">
        <f>ACOS(-J2*K237)</f>
        <v>1.5731326761971276</v>
      </c>
      <c r="N237">
        <f t="shared" si="87"/>
        <v>0.99983737275300844</v>
      </c>
      <c r="O237">
        <f t="shared" si="88"/>
        <v>2.7463942231855287E-2</v>
      </c>
      <c r="P237">
        <f>M2*N237*O237</f>
        <v>2.7231974299404115E-2</v>
      </c>
      <c r="Q237">
        <f t="shared" si="89"/>
        <v>2.746739593360064E-2</v>
      </c>
      <c r="S237">
        <f t="shared" si="90"/>
        <v>1.8034080136275783E-2</v>
      </c>
      <c r="T237">
        <f>Q237*R2*S237</f>
        <v>6.3631349887603727E-5</v>
      </c>
      <c r="U237">
        <f>D2*E2*G2*(P237+T237)</f>
        <v>1059621.2818044564</v>
      </c>
      <c r="V237">
        <f t="shared" si="91"/>
        <v>1059.6212818044564</v>
      </c>
      <c r="W237" s="2">
        <v>22</v>
      </c>
      <c r="X237">
        <f t="shared" si="92"/>
        <v>379.94</v>
      </c>
      <c r="Y237" s="6">
        <f t="shared" si="93"/>
        <v>295.3</v>
      </c>
      <c r="Z237">
        <f t="shared" si="94"/>
        <v>2.2114271288940266</v>
      </c>
      <c r="AA237" s="2">
        <v>27.5</v>
      </c>
      <c r="AB237">
        <f t="shared" si="95"/>
        <v>474.92500000000001</v>
      </c>
      <c r="AC237" s="6">
        <f t="shared" si="84"/>
        <v>300.8</v>
      </c>
      <c r="AD237">
        <f t="shared" si="96"/>
        <v>2.9620668940772426</v>
      </c>
      <c r="AE237" s="8">
        <v>64</v>
      </c>
      <c r="AF237">
        <f t="shared" si="97"/>
        <v>0.64</v>
      </c>
      <c r="AG237" s="8">
        <v>92</v>
      </c>
      <c r="AH237">
        <f t="shared" si="98"/>
        <v>0.92</v>
      </c>
      <c r="AI237">
        <f t="shared" si="99"/>
        <v>1.9651178853959697</v>
      </c>
      <c r="AL237">
        <f t="shared" si="100"/>
        <v>798.00021048985707</v>
      </c>
      <c r="AM237" s="12">
        <v>14.468400000000001</v>
      </c>
      <c r="AN237">
        <f t="shared" si="101"/>
        <v>1.8130822285270437E-2</v>
      </c>
      <c r="AO237" s="6">
        <f t="shared" si="102"/>
        <v>7589794316.8739386</v>
      </c>
      <c r="AP237">
        <f t="shared" si="103"/>
        <v>8171515569.1849499</v>
      </c>
      <c r="AQ237">
        <f t="shared" si="104"/>
        <v>7880654943.0294437</v>
      </c>
      <c r="AR237">
        <f t="shared" si="105"/>
        <v>38.638851185673367</v>
      </c>
      <c r="AS237">
        <f t="shared" si="112"/>
        <v>0.14374427255807029</v>
      </c>
      <c r="AT237">
        <f t="shared" si="107"/>
        <v>-0.32552338991488489</v>
      </c>
      <c r="AU237">
        <f t="shared" si="108"/>
        <v>-1.8079938727747704</v>
      </c>
      <c r="AX237">
        <f>AW2*AM237</f>
        <v>10.127879999999999</v>
      </c>
      <c r="AY237">
        <f t="shared" si="109"/>
        <v>11.935873872774771</v>
      </c>
    </row>
    <row r="238" spans="6:51" x14ac:dyDescent="0.25">
      <c r="F238">
        <f t="shared" si="110"/>
        <v>237</v>
      </c>
      <c r="G238">
        <f t="shared" si="85"/>
        <v>1.0329162423176568</v>
      </c>
      <c r="H238">
        <f t="shared" si="111"/>
        <v>1.921300467634211E-2</v>
      </c>
      <c r="K238">
        <f t="shared" si="86"/>
        <v>1.8037001132086544E-2</v>
      </c>
      <c r="L238">
        <f>ACOS(-J2*K238)</f>
        <v>1.5731326746020782</v>
      </c>
      <c r="N238">
        <f t="shared" si="87"/>
        <v>0.99983737297500841</v>
      </c>
      <c r="O238">
        <f t="shared" si="88"/>
        <v>2.7463942204015723E-2</v>
      </c>
      <c r="P238">
        <f>M2*N238*O238</f>
        <v>2.7231974277846176E-2</v>
      </c>
      <c r="Q238">
        <f t="shared" si="89"/>
        <v>2.746739590575057E-2</v>
      </c>
      <c r="S238">
        <f t="shared" si="90"/>
        <v>1.8034067828252662E-2</v>
      </c>
      <c r="T238">
        <f>Q238*R2*S238</f>
        <v>6.3631306395524337E-5</v>
      </c>
      <c r="U238">
        <f>D2*E2*G2*(P238+T238)</f>
        <v>1059621.2792792008</v>
      </c>
      <c r="V238">
        <f t="shared" si="91"/>
        <v>1059.6212792792007</v>
      </c>
      <c r="W238" s="2">
        <v>21.5</v>
      </c>
      <c r="X238">
        <f t="shared" si="92"/>
        <v>371.30500000000001</v>
      </c>
      <c r="Y238" s="6">
        <f t="shared" si="93"/>
        <v>294.8</v>
      </c>
      <c r="Z238">
        <f t="shared" si="94"/>
        <v>2.1522831732713339</v>
      </c>
      <c r="AA238" s="2">
        <v>26</v>
      </c>
      <c r="AB238">
        <f t="shared" si="95"/>
        <v>449.02</v>
      </c>
      <c r="AC238" s="6">
        <f t="shared" si="84"/>
        <v>299.3</v>
      </c>
      <c r="AD238">
        <f t="shared" si="96"/>
        <v>2.7380559832185698</v>
      </c>
      <c r="AE238" s="8">
        <v>85</v>
      </c>
      <c r="AF238">
        <f t="shared" si="97"/>
        <v>0.85</v>
      </c>
      <c r="AG238" s="8">
        <v>95</v>
      </c>
      <c r="AH238">
        <f t="shared" si="98"/>
        <v>0.95</v>
      </c>
      <c r="AI238">
        <f t="shared" si="99"/>
        <v>2.1860083001717756</v>
      </c>
      <c r="AL238">
        <f t="shared" si="100"/>
        <v>798.0002085880883</v>
      </c>
      <c r="AM238" s="12">
        <v>12.535719920392742</v>
      </c>
      <c r="AN238">
        <f t="shared" si="101"/>
        <v>1.5708918099874118E-2</v>
      </c>
      <c r="AO238" s="6">
        <f t="shared" si="102"/>
        <v>7538496509.1746454</v>
      </c>
      <c r="AP238">
        <f t="shared" si="103"/>
        <v>8009660313.2530737</v>
      </c>
      <c r="AQ238">
        <f t="shared" si="104"/>
        <v>7774078411.2138596</v>
      </c>
      <c r="AR238">
        <f t="shared" si="105"/>
        <v>38.116306450181554</v>
      </c>
      <c r="AS238">
        <f t="shared" si="112"/>
        <v>0.133007819753096</v>
      </c>
      <c r="AT238">
        <f t="shared" si="107"/>
        <v>-0.32879296056516993</v>
      </c>
      <c r="AU238">
        <f t="shared" si="108"/>
        <v>-1.6669036414585467</v>
      </c>
      <c r="AX238">
        <f>AW2*AM238</f>
        <v>8.7750039442749195</v>
      </c>
      <c r="AY238">
        <f t="shared" si="109"/>
        <v>10.441907585733466</v>
      </c>
    </row>
    <row r="239" spans="6:51" x14ac:dyDescent="0.25">
      <c r="F239">
        <f t="shared" si="110"/>
        <v>238</v>
      </c>
      <c r="G239">
        <f t="shared" si="85"/>
        <v>1.0329155343129131</v>
      </c>
      <c r="H239">
        <f t="shared" si="111"/>
        <v>1.9335848812178737E-2</v>
      </c>
      <c r="K239">
        <f t="shared" si="86"/>
        <v>1.8036988766077192E-2</v>
      </c>
      <c r="L239">
        <f>ACOS(-J2*K239)</f>
        <v>1.5731326730002957</v>
      </c>
      <c r="N239">
        <f t="shared" si="87"/>
        <v>0.99983737319794519</v>
      </c>
      <c r="O239">
        <f t="shared" si="88"/>
        <v>2.7463942176058645E-2</v>
      </c>
      <c r="P239">
        <f>M2*N239*O239</f>
        <v>2.7231974256197226E-2</v>
      </c>
      <c r="Q239">
        <f t="shared" si="89"/>
        <v>2.7467395877782942E-2</v>
      </c>
      <c r="S239">
        <f t="shared" si="90"/>
        <v>1.8034055468275467E-2</v>
      </c>
      <c r="T239">
        <f>Q239*R2*S239</f>
        <v>6.3631262719858226E-5</v>
      </c>
      <c r="U239">
        <f>D2*E2*G2*(P239+T239)</f>
        <v>1059621.2767432851</v>
      </c>
      <c r="V239">
        <f t="shared" si="91"/>
        <v>1059.6212767432851</v>
      </c>
      <c r="W239" s="2">
        <v>21</v>
      </c>
      <c r="X239">
        <f t="shared" si="92"/>
        <v>362.67</v>
      </c>
      <c r="Y239" s="6">
        <f t="shared" si="93"/>
        <v>294.3</v>
      </c>
      <c r="Z239">
        <f t="shared" si="94"/>
        <v>2.0945280629249932</v>
      </c>
      <c r="AA239" s="2">
        <v>28</v>
      </c>
      <c r="AB239">
        <f t="shared" si="95"/>
        <v>483.56</v>
      </c>
      <c r="AC239" s="6">
        <f t="shared" si="84"/>
        <v>301.3</v>
      </c>
      <c r="AD239">
        <f t="shared" si="96"/>
        <v>3.0402092404813938</v>
      </c>
      <c r="AE239" s="8">
        <v>65</v>
      </c>
      <c r="AF239">
        <f t="shared" si="97"/>
        <v>0.65</v>
      </c>
      <c r="AG239" s="8">
        <v>94</v>
      </c>
      <c r="AH239">
        <f t="shared" si="98"/>
        <v>0.94</v>
      </c>
      <c r="AI239">
        <f t="shared" si="99"/>
        <v>1.9724961927311999</v>
      </c>
      <c r="AL239">
        <f t="shared" si="100"/>
        <v>798.00020667829165</v>
      </c>
      <c r="AM239" s="12">
        <v>14.4918</v>
      </c>
      <c r="AN239">
        <f t="shared" si="101"/>
        <v>1.8160145672546511E-2</v>
      </c>
      <c r="AO239" s="6">
        <f t="shared" si="102"/>
        <v>7487459175.1471529</v>
      </c>
      <c r="AP239">
        <f t="shared" si="103"/>
        <v>8226008498.8858423</v>
      </c>
      <c r="AQ239">
        <f t="shared" si="104"/>
        <v>7856733837.0164976</v>
      </c>
      <c r="AR239">
        <f t="shared" si="105"/>
        <v>38.521566002891888</v>
      </c>
      <c r="AS239">
        <f t="shared" si="112"/>
        <v>0.14337618308675951</v>
      </c>
      <c r="AT239">
        <f t="shared" si="107"/>
        <v>-0.32548380334206217</v>
      </c>
      <c r="AU239">
        <f t="shared" si="108"/>
        <v>-1.7976714896981281</v>
      </c>
      <c r="AX239">
        <f>AW2*AM239</f>
        <v>10.144259999999999</v>
      </c>
      <c r="AY239">
        <f t="shared" si="109"/>
        <v>11.941931489698128</v>
      </c>
    </row>
    <row r="240" spans="6:51" x14ac:dyDescent="0.25">
      <c r="F240">
        <f t="shared" si="110"/>
        <v>239</v>
      </c>
      <c r="G240">
        <f t="shared" si="85"/>
        <v>1.0329148233321983</v>
      </c>
      <c r="H240">
        <f t="shared" si="111"/>
        <v>1.9458691199815609E-2</v>
      </c>
      <c r="K240">
        <f t="shared" si="86"/>
        <v>1.803697634808954E-2</v>
      </c>
      <c r="L240">
        <f>ACOS(-J2*K240)</f>
        <v>1.5731326713917804</v>
      </c>
      <c r="N240">
        <f t="shared" si="87"/>
        <v>0.999837373421819</v>
      </c>
      <c r="O240">
        <f t="shared" si="88"/>
        <v>2.746394214798405E-2</v>
      </c>
      <c r="P240">
        <f>M2*N240*O240</f>
        <v>2.7231974234457276E-2</v>
      </c>
      <c r="Q240">
        <f t="shared" si="89"/>
        <v>2.7467395849697755E-2</v>
      </c>
      <c r="S240">
        <f t="shared" si="90"/>
        <v>1.8034043056345317E-2</v>
      </c>
      <c r="T240">
        <f>Q240*R2*S240</f>
        <v>6.3631218860609338E-5</v>
      </c>
      <c r="U240">
        <f>D2*E2*G2*(P240+T240)</f>
        <v>1059621.27419671</v>
      </c>
      <c r="V240">
        <f t="shared" si="91"/>
        <v>1059.6212741967099</v>
      </c>
      <c r="W240" s="2">
        <v>23</v>
      </c>
      <c r="X240">
        <f t="shared" si="92"/>
        <v>397.21</v>
      </c>
      <c r="Y240" s="6">
        <f t="shared" si="93"/>
        <v>296.3</v>
      </c>
      <c r="Z240">
        <f t="shared" si="94"/>
        <v>2.3339947564661481</v>
      </c>
      <c r="AA240" s="2">
        <v>27.5</v>
      </c>
      <c r="AB240">
        <f t="shared" si="95"/>
        <v>474.92500000000001</v>
      </c>
      <c r="AC240" s="6">
        <f t="shared" si="84"/>
        <v>300.8</v>
      </c>
      <c r="AD240">
        <f t="shared" si="96"/>
        <v>2.9620668940772426</v>
      </c>
      <c r="AE240" s="8">
        <v>77</v>
      </c>
      <c r="AF240">
        <f t="shared" si="97"/>
        <v>0.77</v>
      </c>
      <c r="AG240" s="8">
        <v>97</v>
      </c>
      <c r="AH240">
        <f t="shared" si="98"/>
        <v>0.97</v>
      </c>
      <c r="AI240">
        <f t="shared" si="99"/>
        <v>2.2723832111058204</v>
      </c>
      <c r="AL240">
        <f t="shared" si="100"/>
        <v>798.00020476046723</v>
      </c>
      <c r="AM240" s="12">
        <v>12.705894875573327</v>
      </c>
      <c r="AN240">
        <f t="shared" si="101"/>
        <v>1.5922169944038056E-2</v>
      </c>
      <c r="AO240" s="6">
        <f t="shared" si="102"/>
        <v>7693174893.707921</v>
      </c>
      <c r="AP240">
        <f t="shared" si="103"/>
        <v>8171515569.1849499</v>
      </c>
      <c r="AQ240">
        <f t="shared" si="104"/>
        <v>7932345231.4464359</v>
      </c>
      <c r="AR240">
        <f t="shared" si="105"/>
        <v>38.892288669781877</v>
      </c>
      <c r="AS240">
        <f t="shared" si="112"/>
        <v>0.12895803512648465</v>
      </c>
      <c r="AT240">
        <f t="shared" si="107"/>
        <v>-0.32850507057554862</v>
      </c>
      <c r="AU240">
        <f t="shared" si="108"/>
        <v>-1.6476083540237163</v>
      </c>
      <c r="AX240">
        <f>AW2*AM240</f>
        <v>8.8941264129013273</v>
      </c>
      <c r="AY240">
        <f t="shared" si="109"/>
        <v>10.541734766925044</v>
      </c>
    </row>
    <row r="241" spans="5:52" x14ac:dyDescent="0.25">
      <c r="F241">
        <f t="shared" si="110"/>
        <v>240</v>
      </c>
      <c r="G241">
        <f t="shared" si="85"/>
        <v>1.0329141093755767</v>
      </c>
      <c r="H241">
        <f t="shared" si="111"/>
        <v>1.9581531828146266E-2</v>
      </c>
      <c r="K241">
        <f t="shared" si="86"/>
        <v>1.8036963878124708E-2</v>
      </c>
      <c r="L241">
        <f>ACOS(-J2*K241)</f>
        <v>1.5731326697765324</v>
      </c>
      <c r="N241">
        <f t="shared" si="87"/>
        <v>0.99983737364662961</v>
      </c>
      <c r="O241">
        <f t="shared" si="88"/>
        <v>2.7463942119791942E-2</v>
      </c>
      <c r="P241">
        <f>M2*N241*O241</f>
        <v>2.7231974212626315E-2</v>
      </c>
      <c r="Q241">
        <f t="shared" si="89"/>
        <v>2.746739582149501E-2</v>
      </c>
      <c r="S241">
        <f t="shared" si="90"/>
        <v>1.8034030592463338E-2</v>
      </c>
      <c r="T241">
        <f>Q241*R2*S241</f>
        <v>6.3631174817781658E-5</v>
      </c>
      <c r="U241">
        <f>D2*E2*G2*(P241+T241)</f>
        <v>1059621.2716394754</v>
      </c>
      <c r="V241">
        <f t="shared" si="91"/>
        <v>1059.6212716394753</v>
      </c>
      <c r="W241" s="2">
        <v>22.5</v>
      </c>
      <c r="X241">
        <f t="shared" si="92"/>
        <v>388.57499999999999</v>
      </c>
      <c r="Y241" s="6">
        <f t="shared" si="93"/>
        <v>295.8</v>
      </c>
      <c r="Z241">
        <f t="shared" si="94"/>
        <v>2.2719881109601614</v>
      </c>
      <c r="AA241" s="2">
        <v>29</v>
      </c>
      <c r="AB241">
        <f t="shared" si="95"/>
        <v>500.83</v>
      </c>
      <c r="AC241" s="6">
        <f t="shared" si="84"/>
        <v>302.3</v>
      </c>
      <c r="AD241">
        <f t="shared" si="96"/>
        <v>3.2019052325811828</v>
      </c>
      <c r="AE241" s="8">
        <v>67</v>
      </c>
      <c r="AF241">
        <f t="shared" si="97"/>
        <v>0.67</v>
      </c>
      <c r="AG241" s="8">
        <v>93</v>
      </c>
      <c r="AH241">
        <f t="shared" si="98"/>
        <v>0.93</v>
      </c>
      <c r="AI241">
        <f t="shared" si="99"/>
        <v>2.1291127245111712</v>
      </c>
      <c r="AL241">
        <f t="shared" si="100"/>
        <v>798.00020283461527</v>
      </c>
      <c r="AM241" s="12">
        <v>11.257199999999999</v>
      </c>
      <c r="AN241">
        <f t="shared" si="101"/>
        <v>1.4106763331654244E-2</v>
      </c>
      <c r="AO241" s="6">
        <f t="shared" si="102"/>
        <v>7641353482.9750309</v>
      </c>
      <c r="AP241">
        <f t="shared" si="103"/>
        <v>8335811539.003027</v>
      </c>
      <c r="AQ241">
        <f t="shared" si="104"/>
        <v>7988582510.9890289</v>
      </c>
      <c r="AR241">
        <f t="shared" si="105"/>
        <v>39.168020051379209</v>
      </c>
      <c r="AS241">
        <f t="shared" si="112"/>
        <v>0.13571928774253075</v>
      </c>
      <c r="AT241">
        <f t="shared" si="107"/>
        <v>-0.33095586950226674</v>
      </c>
      <c r="AU241">
        <f t="shared" si="108"/>
        <v>-1.7593136730293024</v>
      </c>
      <c r="AX241">
        <f>AW2*AM241</f>
        <v>7.8800399999999993</v>
      </c>
      <c r="AY241">
        <f t="shared" si="109"/>
        <v>9.6393536730293015</v>
      </c>
    </row>
    <row r="242" spans="5:52" x14ac:dyDescent="0.25">
      <c r="F242">
        <f t="shared" si="110"/>
        <v>241</v>
      </c>
      <c r="G242">
        <f t="shared" si="85"/>
        <v>1.0329133924431129</v>
      </c>
      <c r="H242">
        <f t="shared" si="111"/>
        <v>1.9704370686064395E-2</v>
      </c>
      <c r="K242">
        <f t="shared" si="86"/>
        <v>1.8036951356183831E-2</v>
      </c>
      <c r="L242">
        <f>ACOS(-J2*K242)</f>
        <v>1.5731326681545521</v>
      </c>
      <c r="N242">
        <f t="shared" si="87"/>
        <v>0.99983737387237714</v>
      </c>
      <c r="O242">
        <f t="shared" si="88"/>
        <v>2.7463942091482334E-2</v>
      </c>
      <c r="P242">
        <f>M2*N242*O242</f>
        <v>2.7231974190704372E-2</v>
      </c>
      <c r="Q242">
        <f t="shared" si="89"/>
        <v>2.7467395793174719E-2</v>
      </c>
      <c r="S242">
        <f t="shared" si="90"/>
        <v>1.8034018076630656E-2</v>
      </c>
      <c r="T242">
        <f>Q242*R2*S242</f>
        <v>6.3631130591379197E-5</v>
      </c>
      <c r="U242">
        <f>D2*E2*G2*(P242+T242)</f>
        <v>1059621.2690715825</v>
      </c>
      <c r="V242">
        <f t="shared" si="91"/>
        <v>1059.6212690715824</v>
      </c>
      <c r="W242" s="2">
        <v>23</v>
      </c>
      <c r="X242">
        <f t="shared" si="92"/>
        <v>397.21</v>
      </c>
      <c r="Y242" s="6">
        <f t="shared" si="93"/>
        <v>296.3</v>
      </c>
      <c r="Z242">
        <f t="shared" si="94"/>
        <v>2.3339947564661481</v>
      </c>
      <c r="AA242" s="2">
        <v>25</v>
      </c>
      <c r="AB242">
        <f t="shared" si="95"/>
        <v>431.75</v>
      </c>
      <c r="AC242" s="6">
        <f t="shared" si="84"/>
        <v>298.3</v>
      </c>
      <c r="AD242">
        <f t="shared" si="96"/>
        <v>2.597066958624318</v>
      </c>
      <c r="AE242" s="8">
        <v>87</v>
      </c>
      <c r="AF242">
        <f t="shared" si="97"/>
        <v>0.87</v>
      </c>
      <c r="AG242" s="8">
        <v>93</v>
      </c>
      <c r="AH242">
        <f t="shared" si="98"/>
        <v>0.93</v>
      </c>
      <c r="AI242">
        <f t="shared" si="99"/>
        <v>2.2150316887583372</v>
      </c>
      <c r="AL242">
        <f t="shared" si="100"/>
        <v>798.00020090073656</v>
      </c>
      <c r="AM242" s="12">
        <v>12.724298128610908</v>
      </c>
      <c r="AN242">
        <f t="shared" si="101"/>
        <v>1.5945231735842239E-2</v>
      </c>
      <c r="AO242" s="6">
        <f t="shared" si="102"/>
        <v>7693174893.707921</v>
      </c>
      <c r="AP242">
        <f t="shared" si="103"/>
        <v>7903100760.0574884</v>
      </c>
      <c r="AQ242">
        <f t="shared" si="104"/>
        <v>7798137826.8827047</v>
      </c>
      <c r="AR242">
        <f t="shared" si="105"/>
        <v>38.234269765205902</v>
      </c>
      <c r="AS242">
        <f t="shared" si="112"/>
        <v>0.13163824463288995</v>
      </c>
      <c r="AT242">
        <f t="shared" si="107"/>
        <v>-0.32847393715661294</v>
      </c>
      <c r="AU242">
        <f t="shared" si="108"/>
        <v>-1.6532395967872859</v>
      </c>
      <c r="AX242">
        <f>AW2*AM242</f>
        <v>8.9070086900276344</v>
      </c>
      <c r="AY242">
        <f t="shared" si="109"/>
        <v>10.56024828681492</v>
      </c>
    </row>
    <row r="243" spans="5:52" x14ac:dyDescent="0.25">
      <c r="F243">
        <f t="shared" si="110"/>
        <v>242</v>
      </c>
      <c r="G243">
        <f t="shared" si="85"/>
        <v>1.0329126725348712</v>
      </c>
      <c r="H243">
        <f t="shared" si="111"/>
        <v>1.9827207762463831E-2</v>
      </c>
      <c r="K243">
        <f t="shared" si="86"/>
        <v>1.8036938782268034E-2</v>
      </c>
      <c r="L243">
        <f>ACOS(-J2*K243)</f>
        <v>1.5731326665258394</v>
      </c>
      <c r="N243">
        <f t="shared" si="87"/>
        <v>0.99983737409906159</v>
      </c>
      <c r="O243">
        <f t="shared" si="88"/>
        <v>2.7463942063055219E-2</v>
      </c>
      <c r="P243">
        <f>M2*N243*O243</f>
        <v>2.7231974168691428E-2</v>
      </c>
      <c r="Q243">
        <f t="shared" si="89"/>
        <v>2.7467395764736877E-2</v>
      </c>
      <c r="S243">
        <f t="shared" si="90"/>
        <v>1.8034005508848396E-2</v>
      </c>
      <c r="T243">
        <f>Q243*R2*S243</f>
        <v>6.3631086181405885E-5</v>
      </c>
      <c r="U243">
        <f>D2*E2*G2*(P243+T243)</f>
        <v>1059621.2664930306</v>
      </c>
      <c r="V243">
        <f t="shared" si="91"/>
        <v>1059.6212664930306</v>
      </c>
      <c r="W243" s="2">
        <v>22</v>
      </c>
      <c r="X243">
        <f t="shared" si="92"/>
        <v>379.94</v>
      </c>
      <c r="Y243" s="6">
        <f t="shared" si="93"/>
        <v>295.3</v>
      </c>
      <c r="Z243">
        <f t="shared" si="94"/>
        <v>2.2114271288940266</v>
      </c>
      <c r="AA243" s="2">
        <v>26</v>
      </c>
      <c r="AB243">
        <f t="shared" si="95"/>
        <v>449.02</v>
      </c>
      <c r="AC243" s="6">
        <f t="shared" si="84"/>
        <v>299.3</v>
      </c>
      <c r="AD243">
        <f t="shared" si="96"/>
        <v>2.7380559832185698</v>
      </c>
      <c r="AE243" s="8">
        <v>82</v>
      </c>
      <c r="AF243">
        <f t="shared" si="97"/>
        <v>0.82</v>
      </c>
      <c r="AG243" s="8">
        <v>93</v>
      </c>
      <c r="AH243">
        <f t="shared" si="98"/>
        <v>0.93</v>
      </c>
      <c r="AI243">
        <f t="shared" si="99"/>
        <v>2.1509165680553357</v>
      </c>
      <c r="AL243">
        <f t="shared" si="100"/>
        <v>798.00019895883054</v>
      </c>
      <c r="AM243" s="12">
        <v>11.634716399423723</v>
      </c>
      <c r="AN243">
        <f t="shared" si="101"/>
        <v>1.4579841476986859E-2</v>
      </c>
      <c r="AO243" s="6">
        <f t="shared" si="102"/>
        <v>7589794316.8739386</v>
      </c>
      <c r="AP243">
        <f t="shared" si="103"/>
        <v>8009660313.2530737</v>
      </c>
      <c r="AQ243">
        <f t="shared" si="104"/>
        <v>7799727315.0635061</v>
      </c>
      <c r="AR243">
        <f t="shared" si="105"/>
        <v>38.242063025756373</v>
      </c>
      <c r="AS243">
        <f t="shared" si="112"/>
        <v>0.13467595188608672</v>
      </c>
      <c r="AT243">
        <f t="shared" si="107"/>
        <v>-0.33031721400606773</v>
      </c>
      <c r="AU243">
        <f t="shared" si="108"/>
        <v>-1.7012282021574938</v>
      </c>
      <c r="AX243">
        <f>AW2*AM243</f>
        <v>8.1443014795966064</v>
      </c>
      <c r="AY243">
        <f t="shared" si="109"/>
        <v>9.8455296817541011</v>
      </c>
    </row>
    <row r="244" spans="5:52" x14ac:dyDescent="0.25">
      <c r="E244" t="s">
        <v>12</v>
      </c>
      <c r="F244">
        <f t="shared" si="110"/>
        <v>243</v>
      </c>
      <c r="G244">
        <f t="shared" si="85"/>
        <v>1.0329119496509174</v>
      </c>
      <c r="H244">
        <f t="shared" si="111"/>
        <v>1.9950043046238597E-2</v>
      </c>
      <c r="K244">
        <f t="shared" si="86"/>
        <v>1.8036926156378454E-2</v>
      </c>
      <c r="L244">
        <f>ACOS(-J2*K244)</f>
        <v>1.5731326648903943</v>
      </c>
      <c r="N244">
        <f t="shared" si="87"/>
        <v>0.99983737432668285</v>
      </c>
      <c r="O244">
        <f t="shared" si="88"/>
        <v>2.7463942034510601E-2</v>
      </c>
      <c r="P244">
        <f>M2*N244*O244</f>
        <v>2.7231974146587491E-2</v>
      </c>
      <c r="Q244">
        <f t="shared" si="89"/>
        <v>2.7467395736181486E-2</v>
      </c>
      <c r="S244">
        <f t="shared" si="90"/>
        <v>1.8033992889117698E-2</v>
      </c>
      <c r="T244">
        <f>Q244*R2*S244</f>
        <v>6.3631041587865775E-5</v>
      </c>
      <c r="U244">
        <f>D2*E2*G2*(P244+T244)</f>
        <v>1059621.2639038202</v>
      </c>
      <c r="V244">
        <f t="shared" si="91"/>
        <v>1059.6212639038201</v>
      </c>
      <c r="W244" s="2">
        <v>22.5</v>
      </c>
      <c r="X244">
        <f t="shared" si="92"/>
        <v>388.57499999999999</v>
      </c>
      <c r="Y244" s="6">
        <f t="shared" si="93"/>
        <v>295.8</v>
      </c>
      <c r="Z244">
        <f t="shared" si="94"/>
        <v>2.2719881109601614</v>
      </c>
      <c r="AA244" s="2">
        <v>27.5</v>
      </c>
      <c r="AB244">
        <f t="shared" si="95"/>
        <v>474.92500000000001</v>
      </c>
      <c r="AC244" s="6">
        <f t="shared" si="84"/>
        <v>300.8</v>
      </c>
      <c r="AD244">
        <f t="shared" si="96"/>
        <v>2.9620668940772426</v>
      </c>
      <c r="AE244" s="8">
        <v>60</v>
      </c>
      <c r="AF244">
        <f t="shared" si="97"/>
        <v>0.6</v>
      </c>
      <c r="AG244" s="8">
        <v>94</v>
      </c>
      <c r="AH244">
        <f t="shared" si="98"/>
        <v>0.94</v>
      </c>
      <c r="AI244">
        <f t="shared" si="99"/>
        <v>1.9564544803744486</v>
      </c>
      <c r="AL244">
        <f t="shared" si="100"/>
        <v>798.00019700889754</v>
      </c>
      <c r="AM244" s="12">
        <v>10.9152</v>
      </c>
      <c r="AN244">
        <f t="shared" si="101"/>
        <v>1.3678192111872748E-2</v>
      </c>
      <c r="AO244" s="6">
        <f t="shared" si="102"/>
        <v>7641353482.9750309</v>
      </c>
      <c r="AP244">
        <f t="shared" si="103"/>
        <v>8171515569.1849499</v>
      </c>
      <c r="AQ244">
        <f t="shared" si="104"/>
        <v>7906434526.0799904</v>
      </c>
      <c r="AR244">
        <f t="shared" si="105"/>
        <v>38.765248481370193</v>
      </c>
      <c r="AS244">
        <f t="shared" si="112"/>
        <v>0.14417735622421193</v>
      </c>
      <c r="AT244">
        <f t="shared" si="107"/>
        <v>-0.33153444064897175</v>
      </c>
      <c r="AU244">
        <f t="shared" si="108"/>
        <v>-1.8529695408010132</v>
      </c>
      <c r="AX244">
        <f>AW2*AM244</f>
        <v>7.6406399999999994</v>
      </c>
      <c r="AY244">
        <f t="shared" si="109"/>
        <v>9.4936095408010122</v>
      </c>
      <c r="AZ244">
        <f>SUM(AY214:AY244)/31</f>
        <v>10.201087503139092</v>
      </c>
    </row>
    <row r="245" spans="5:52" x14ac:dyDescent="0.25">
      <c r="F245">
        <f t="shared" si="110"/>
        <v>244</v>
      </c>
      <c r="G245">
        <f t="shared" si="85"/>
        <v>1.0329112237913163</v>
      </c>
      <c r="H245">
        <f t="shared" si="111"/>
        <v>2.0072876526282871E-2</v>
      </c>
      <c r="K245">
        <f t="shared" si="86"/>
        <v>1.8036913478516235E-2</v>
      </c>
      <c r="L245">
        <f>ACOS(-J2*K245)</f>
        <v>1.5731326632482172</v>
      </c>
      <c r="N245">
        <f t="shared" si="87"/>
        <v>0.99983737455524091</v>
      </c>
      <c r="O245">
        <f t="shared" si="88"/>
        <v>2.7463942005848483E-2</v>
      </c>
      <c r="P245">
        <f>M2*N245*O245</f>
        <v>2.7231974124392561E-2</v>
      </c>
      <c r="Q245">
        <f t="shared" si="89"/>
        <v>2.7467395707508554E-2</v>
      </c>
      <c r="S245">
        <f t="shared" si="90"/>
        <v>1.803398021743971E-2</v>
      </c>
      <c r="T245">
        <f>Q245*R2*S245</f>
        <v>6.3630996810762919E-5</v>
      </c>
      <c r="U245">
        <f>D2*E2*G2*(P245+T245)</f>
        <v>1059621.2613039515</v>
      </c>
      <c r="V245">
        <f t="shared" si="91"/>
        <v>1059.6212613039515</v>
      </c>
      <c r="W245" s="2">
        <v>21.5</v>
      </c>
      <c r="X245">
        <f t="shared" si="92"/>
        <v>371.30500000000001</v>
      </c>
      <c r="Y245" s="6">
        <f t="shared" si="93"/>
        <v>294.8</v>
      </c>
      <c r="Z245">
        <f t="shared" si="94"/>
        <v>2.1522831732713339</v>
      </c>
      <c r="AA245" s="2">
        <v>28</v>
      </c>
      <c r="AB245">
        <f t="shared" si="95"/>
        <v>483.56</v>
      </c>
      <c r="AC245" s="6">
        <f t="shared" si="84"/>
        <v>301.3</v>
      </c>
      <c r="AD245">
        <f t="shared" si="96"/>
        <v>3.0402092404813938</v>
      </c>
      <c r="AE245" s="8">
        <v>65</v>
      </c>
      <c r="AF245">
        <f t="shared" si="97"/>
        <v>0.65</v>
      </c>
      <c r="AG245" s="8">
        <v>93</v>
      </c>
      <c r="AH245">
        <f t="shared" si="98"/>
        <v>0.93</v>
      </c>
      <c r="AI245">
        <f t="shared" si="99"/>
        <v>1.9888796787276233</v>
      </c>
      <c r="AL245">
        <f t="shared" si="100"/>
        <v>798.00019505093792</v>
      </c>
      <c r="AM245" s="13">
        <v>11.79</v>
      </c>
      <c r="AN245">
        <f t="shared" si="101"/>
        <v>1.477443247898883E-2</v>
      </c>
      <c r="AO245" s="6">
        <f t="shared" si="102"/>
        <v>7538496509.1746454</v>
      </c>
      <c r="AP245">
        <f t="shared" si="103"/>
        <v>8226008498.8858423</v>
      </c>
      <c r="AQ245">
        <f t="shared" si="104"/>
        <v>7882252504.0302439</v>
      </c>
      <c r="AR245">
        <f t="shared" si="105"/>
        <v>38.646684027260285</v>
      </c>
      <c r="AS245">
        <f t="shared" si="112"/>
        <v>0.1425612963396958</v>
      </c>
      <c r="AT245">
        <f t="shared" si="107"/>
        <v>-0.33005451615336506</v>
      </c>
      <c r="AU245">
        <f t="shared" si="108"/>
        <v>-1.8184424113839595</v>
      </c>
      <c r="AX245">
        <f>AW2*AM245</f>
        <v>8.2529999999999983</v>
      </c>
      <c r="AY245">
        <f t="shared" si="109"/>
        <v>10.071442411383957</v>
      </c>
    </row>
    <row r="246" spans="5:52" x14ac:dyDescent="0.25">
      <c r="F246">
        <f t="shared" si="110"/>
        <v>245</v>
      </c>
      <c r="G246">
        <f t="shared" si="85"/>
        <v>1.0329104949561336</v>
      </c>
      <c r="H246">
        <f t="shared" si="111"/>
        <v>2.0195708191490972E-2</v>
      </c>
      <c r="K246">
        <f t="shared" si="86"/>
        <v>1.803690074868252E-2</v>
      </c>
      <c r="L246">
        <f>ACOS(-J2*K246)</f>
        <v>1.5731326615993084</v>
      </c>
      <c r="N246">
        <f t="shared" si="87"/>
        <v>0.99983737478473567</v>
      </c>
      <c r="O246">
        <f t="shared" si="88"/>
        <v>2.7463941977068872E-2</v>
      </c>
      <c r="P246">
        <f>M2*N246*O246</f>
        <v>2.7231974102106642E-2</v>
      </c>
      <c r="Q246">
        <f t="shared" si="89"/>
        <v>2.7467395678718084E-2</v>
      </c>
      <c r="S246">
        <f t="shared" si="90"/>
        <v>1.8033967493815563E-2</v>
      </c>
      <c r="T246">
        <f>Q246*R2*S246</f>
        <v>6.3630951850101341E-5</v>
      </c>
      <c r="U246">
        <f>D2*E2*G2*(P246+T246)</f>
        <v>1059621.2586934245</v>
      </c>
      <c r="V246">
        <f t="shared" si="91"/>
        <v>1059.6212586934246</v>
      </c>
      <c r="W246" s="2">
        <v>21.5</v>
      </c>
      <c r="X246">
        <f t="shared" si="92"/>
        <v>371.30500000000001</v>
      </c>
      <c r="Y246" s="6">
        <f t="shared" si="93"/>
        <v>294.8</v>
      </c>
      <c r="Z246">
        <f t="shared" si="94"/>
        <v>2.1522831732713339</v>
      </c>
      <c r="AA246" s="2">
        <v>27</v>
      </c>
      <c r="AB246">
        <f t="shared" si="95"/>
        <v>466.28999999999996</v>
      </c>
      <c r="AC246" s="6">
        <f t="shared" si="84"/>
        <v>300.3</v>
      </c>
      <c r="AD246">
        <f t="shared" si="96"/>
        <v>2.8856828078154693</v>
      </c>
      <c r="AE246" s="8">
        <v>74</v>
      </c>
      <c r="AF246">
        <f t="shared" si="97"/>
        <v>0.74</v>
      </c>
      <c r="AG246" s="8">
        <v>94</v>
      </c>
      <c r="AH246">
        <f t="shared" si="98"/>
        <v>0.94</v>
      </c>
      <c r="AI246">
        <f t="shared" si="99"/>
        <v>2.0792757303292504</v>
      </c>
      <c r="AL246">
        <f t="shared" si="100"/>
        <v>798.00019308495155</v>
      </c>
      <c r="AM246" s="13">
        <v>12.21701562908685</v>
      </c>
      <c r="AN246">
        <f t="shared" si="101"/>
        <v>1.5309539690532732E-2</v>
      </c>
      <c r="AO246" s="6">
        <f t="shared" si="102"/>
        <v>7538496509.1746454</v>
      </c>
      <c r="AP246">
        <f t="shared" si="103"/>
        <v>8117293828.9158564</v>
      </c>
      <c r="AQ246">
        <f t="shared" si="104"/>
        <v>7827895169.0452509</v>
      </c>
      <c r="AR246">
        <f t="shared" si="105"/>
        <v>38.380170013828867</v>
      </c>
      <c r="AS246">
        <f t="shared" si="112"/>
        <v>0.13812428498094848</v>
      </c>
      <c r="AT246">
        <f t="shared" si="107"/>
        <v>-0.32933212141778079</v>
      </c>
      <c r="AU246">
        <f t="shared" si="108"/>
        <v>-1.7458664880593122</v>
      </c>
      <c r="AX246">
        <f>AW2*AM246</f>
        <v>8.5519109403607949</v>
      </c>
      <c r="AY246">
        <f t="shared" si="109"/>
        <v>10.297777428420106</v>
      </c>
    </row>
    <row r="247" spans="5:52" x14ac:dyDescent="0.25">
      <c r="F247">
        <f t="shared" si="110"/>
        <v>246</v>
      </c>
      <c r="G247">
        <f t="shared" si="85"/>
        <v>1.0329097631454356</v>
      </c>
      <c r="H247">
        <f t="shared" si="111"/>
        <v>2.0318538030757408E-2</v>
      </c>
      <c r="K247">
        <f t="shared" si="86"/>
        <v>1.8036887966878461E-2</v>
      </c>
      <c r="L247">
        <f>ACOS(-J2*K247)</f>
        <v>1.5731326599436675</v>
      </c>
      <c r="N247">
        <f t="shared" si="87"/>
        <v>0.99983737501516723</v>
      </c>
      <c r="O247">
        <f t="shared" si="88"/>
        <v>2.7463941948171759E-2</v>
      </c>
      <c r="P247">
        <f>M2*N247*O247</f>
        <v>2.7231974079729729E-2</v>
      </c>
      <c r="Q247">
        <f t="shared" si="89"/>
        <v>2.7467395649810065E-2</v>
      </c>
      <c r="S247">
        <f t="shared" si="90"/>
        <v>1.8033954718246419E-2</v>
      </c>
      <c r="T247">
        <f>Q247*R2*S247</f>
        <v>6.3630906705885082E-5</v>
      </c>
      <c r="U247">
        <f>D2*E2*G2*(P247+T247)</f>
        <v>1059621.25607224</v>
      </c>
      <c r="V247">
        <f t="shared" si="91"/>
        <v>1059.6212560722399</v>
      </c>
      <c r="W247" s="2">
        <v>22</v>
      </c>
      <c r="X247">
        <f t="shared" si="92"/>
        <v>379.94</v>
      </c>
      <c r="Y247" s="6">
        <f t="shared" si="93"/>
        <v>295.3</v>
      </c>
      <c r="Z247">
        <f t="shared" si="94"/>
        <v>2.2114271288940266</v>
      </c>
      <c r="AA247" s="2">
        <v>28</v>
      </c>
      <c r="AB247">
        <f t="shared" si="95"/>
        <v>483.56</v>
      </c>
      <c r="AC247" s="6">
        <f t="shared" si="84"/>
        <v>301.3</v>
      </c>
      <c r="AD247">
        <f t="shared" si="96"/>
        <v>3.0402092404813938</v>
      </c>
      <c r="AE247" s="8">
        <v>66</v>
      </c>
      <c r="AF247">
        <f t="shared" si="97"/>
        <v>0.66</v>
      </c>
      <c r="AG247" s="8">
        <v>94</v>
      </c>
      <c r="AH247">
        <f t="shared" si="98"/>
        <v>0.94</v>
      </c>
      <c r="AI247">
        <f t="shared" si="99"/>
        <v>2.0426397999390522</v>
      </c>
      <c r="AL247">
        <f t="shared" si="100"/>
        <v>798.00019111093877</v>
      </c>
      <c r="AM247" s="13">
        <v>13.518000000000001</v>
      </c>
      <c r="AN247">
        <f t="shared" si="101"/>
        <v>1.6939845567180718E-2</v>
      </c>
      <c r="AO247" s="6">
        <f t="shared" si="102"/>
        <v>7589794316.8739386</v>
      </c>
      <c r="AP247">
        <f t="shared" si="103"/>
        <v>8226008498.8858423</v>
      </c>
      <c r="AQ247">
        <f t="shared" si="104"/>
        <v>7907901407.8798904</v>
      </c>
      <c r="AR247">
        <f t="shared" si="105"/>
        <v>38.772440602835104</v>
      </c>
      <c r="AS247">
        <f t="shared" si="112"/>
        <v>0.13991066975271915</v>
      </c>
      <c r="AT247">
        <f t="shared" si="107"/>
        <v>-0.32713120848430599</v>
      </c>
      <c r="AU247">
        <f t="shared" si="108"/>
        <v>-1.7745815131853275</v>
      </c>
      <c r="AX247">
        <f>AW2*AM247</f>
        <v>9.4626000000000001</v>
      </c>
      <c r="AY247">
        <f t="shared" si="109"/>
        <v>11.237181513185327</v>
      </c>
    </row>
    <row r="248" spans="5:52" x14ac:dyDescent="0.25">
      <c r="F248">
        <f t="shared" si="110"/>
        <v>247</v>
      </c>
      <c r="G248">
        <f t="shared" si="85"/>
        <v>1.0329090283592881</v>
      </c>
      <c r="H248">
        <f t="shared" si="111"/>
        <v>2.0441366032976836E-2</v>
      </c>
      <c r="K248">
        <f t="shared" si="86"/>
        <v>1.8036875133105219E-2</v>
      </c>
      <c r="L248">
        <f>ACOS(-J2*K248)</f>
        <v>1.5731326582812952</v>
      </c>
      <c r="N248">
        <f t="shared" si="87"/>
        <v>0.9998373752465356</v>
      </c>
      <c r="O248">
        <f t="shared" si="88"/>
        <v>2.7463941919157162E-2</v>
      </c>
      <c r="P248">
        <f>M2*N248*O248</f>
        <v>2.7231974057261837E-2</v>
      </c>
      <c r="Q248">
        <f t="shared" si="89"/>
        <v>2.746739562078452E-2</v>
      </c>
      <c r="S248">
        <f t="shared" si="90"/>
        <v>1.8033941890733429E-2</v>
      </c>
      <c r="T248">
        <f>Q248*R2*S248</f>
        <v>6.36308613781183E-5</v>
      </c>
      <c r="U248">
        <f>D2*E2*G2*(P248+T248)</f>
        <v>1059621.2534403978</v>
      </c>
      <c r="V248">
        <f t="shared" si="91"/>
        <v>1059.6212534403978</v>
      </c>
      <c r="W248" s="2">
        <v>21</v>
      </c>
      <c r="X248">
        <f t="shared" si="92"/>
        <v>362.67</v>
      </c>
      <c r="Y248" s="6">
        <f t="shared" si="93"/>
        <v>294.3</v>
      </c>
      <c r="Z248">
        <f t="shared" si="94"/>
        <v>2.0945280629249932</v>
      </c>
      <c r="AA248" s="2">
        <v>28</v>
      </c>
      <c r="AB248">
        <f t="shared" si="95"/>
        <v>483.56</v>
      </c>
      <c r="AC248" s="6">
        <f t="shared" si="84"/>
        <v>301.3</v>
      </c>
      <c r="AD248">
        <f t="shared" si="96"/>
        <v>3.0402092404813938</v>
      </c>
      <c r="AE248" s="8">
        <v>68</v>
      </c>
      <c r="AF248">
        <f t="shared" si="97"/>
        <v>0.68</v>
      </c>
      <c r="AG248" s="8">
        <v>94</v>
      </c>
      <c r="AH248">
        <f t="shared" si="98"/>
        <v>0.94</v>
      </c>
      <c r="AI248">
        <f t="shared" si="99"/>
        <v>2.0180993313384206</v>
      </c>
      <c r="AL248">
        <f t="shared" si="100"/>
        <v>798.00018912889993</v>
      </c>
      <c r="AM248" s="13">
        <v>11.017799999999999</v>
      </c>
      <c r="AN248">
        <f t="shared" si="101"/>
        <v>1.3806763645040075E-2</v>
      </c>
      <c r="AO248" s="6">
        <f t="shared" si="102"/>
        <v>7487459175.1471529</v>
      </c>
      <c r="AP248">
        <f t="shared" si="103"/>
        <v>8226008498.8858423</v>
      </c>
      <c r="AQ248">
        <f t="shared" si="104"/>
        <v>7856733837.0164976</v>
      </c>
      <c r="AR248">
        <f t="shared" si="105"/>
        <v>38.521566002891888</v>
      </c>
      <c r="AS248">
        <f t="shared" si="112"/>
        <v>0.14111624778722359</v>
      </c>
      <c r="AT248">
        <f t="shared" si="107"/>
        <v>-0.33136086907919587</v>
      </c>
      <c r="AU248">
        <f t="shared" si="108"/>
        <v>-1.8012839315325408</v>
      </c>
      <c r="AX248">
        <f>AW2*AM248</f>
        <v>7.7124599999999992</v>
      </c>
      <c r="AY248">
        <f t="shared" si="109"/>
        <v>9.5137439315325398</v>
      </c>
    </row>
    <row r="249" spans="5:52" x14ac:dyDescent="0.25">
      <c r="F249">
        <f t="shared" si="110"/>
        <v>248</v>
      </c>
      <c r="G249">
        <f t="shared" si="85"/>
        <v>1.0329082905977578</v>
      </c>
      <c r="H249">
        <f t="shared" si="111"/>
        <v>2.0564192187044097E-2</v>
      </c>
      <c r="K249">
        <f t="shared" si="86"/>
        <v>1.8036862247363956E-2</v>
      </c>
      <c r="L249">
        <f>ACOS(-J2*K249)</f>
        <v>1.5731326566121913</v>
      </c>
      <c r="N249">
        <f t="shared" si="87"/>
        <v>0.99983737547884066</v>
      </c>
      <c r="O249">
        <f t="shared" si="88"/>
        <v>2.7463941890025073E-2</v>
      </c>
      <c r="P249">
        <f>M2*N249*O249</f>
        <v>2.7231974034702958E-2</v>
      </c>
      <c r="Q249">
        <f t="shared" si="89"/>
        <v>2.7467395591641436E-2</v>
      </c>
      <c r="S249">
        <f t="shared" si="90"/>
        <v>1.8033929011277761E-2</v>
      </c>
      <c r="T249">
        <f>Q249*R2*S249</f>
        <v>6.3630815866805049E-5</v>
      </c>
      <c r="U249">
        <f>D2*E2*G2*(P249+T249)</f>
        <v>1059621.2507978983</v>
      </c>
      <c r="V249">
        <f t="shared" si="91"/>
        <v>1059.6212507978983</v>
      </c>
      <c r="W249" s="2">
        <v>21</v>
      </c>
      <c r="X249">
        <f t="shared" si="92"/>
        <v>362.67</v>
      </c>
      <c r="Y249" s="6">
        <f t="shared" si="93"/>
        <v>294.3</v>
      </c>
      <c r="Z249">
        <f t="shared" si="94"/>
        <v>2.0945280629249932</v>
      </c>
      <c r="AA249" s="2">
        <v>27.5</v>
      </c>
      <c r="AB249">
        <f t="shared" si="95"/>
        <v>474.92500000000001</v>
      </c>
      <c r="AC249" s="6">
        <f t="shared" si="84"/>
        <v>300.8</v>
      </c>
      <c r="AD249">
        <f t="shared" si="96"/>
        <v>2.9620668940772426</v>
      </c>
      <c r="AE249" s="8">
        <v>67</v>
      </c>
      <c r="AF249">
        <f t="shared" si="97"/>
        <v>0.67</v>
      </c>
      <c r="AG249" s="8">
        <v>93</v>
      </c>
      <c r="AH249">
        <f t="shared" si="98"/>
        <v>0.93</v>
      </c>
      <c r="AI249">
        <f t="shared" si="99"/>
        <v>1.9662479587759982</v>
      </c>
      <c r="AL249">
        <f t="shared" si="100"/>
        <v>798.00018713883492</v>
      </c>
      <c r="AM249" s="13">
        <v>11.973861451017354</v>
      </c>
      <c r="AN249">
        <f t="shared" si="101"/>
        <v>1.5004835392268096E-2</v>
      </c>
      <c r="AO249" s="6">
        <f t="shared" si="102"/>
        <v>7487459175.1471529</v>
      </c>
      <c r="AP249">
        <f t="shared" si="103"/>
        <v>8171515569.1849499</v>
      </c>
      <c r="AQ249">
        <f t="shared" si="104"/>
        <v>7829487372.1660519</v>
      </c>
      <c r="AR249">
        <f t="shared" si="105"/>
        <v>38.387976585730151</v>
      </c>
      <c r="AS249">
        <f t="shared" si="112"/>
        <v>0.14368785062556733</v>
      </c>
      <c r="AT249">
        <f t="shared" si="107"/>
        <v>-0.32974347222043804</v>
      </c>
      <c r="AU249">
        <f t="shared" si="108"/>
        <v>-1.8188273510562409</v>
      </c>
      <c r="AX249">
        <f>AW2*AM249</f>
        <v>8.3817030157121479</v>
      </c>
      <c r="AY249">
        <f t="shared" si="109"/>
        <v>10.200530366768389</v>
      </c>
    </row>
    <row r="250" spans="5:52" x14ac:dyDescent="0.25">
      <c r="F250">
        <f t="shared" si="110"/>
        <v>249</v>
      </c>
      <c r="G250">
        <f t="shared" si="85"/>
        <v>1.032907549860911</v>
      </c>
      <c r="H250">
        <f t="shared" si="111"/>
        <v>2.0687016481854181E-2</v>
      </c>
      <c r="K250">
        <f t="shared" si="86"/>
        <v>1.8036849309655822E-2</v>
      </c>
      <c r="L250">
        <f>ACOS(-J2*K250)</f>
        <v>1.5731326549363562</v>
      </c>
      <c r="N250">
        <f t="shared" si="87"/>
        <v>0.99983737571208242</v>
      </c>
      <c r="O250">
        <f t="shared" si="88"/>
        <v>2.7463941860775495E-2</v>
      </c>
      <c r="P250">
        <f>M2*N250*O250</f>
        <v>2.7231974012053101E-2</v>
      </c>
      <c r="Q250">
        <f t="shared" si="89"/>
        <v>2.7467395562380821E-2</v>
      </c>
      <c r="S250">
        <f t="shared" si="90"/>
        <v>1.8033916079880564E-2</v>
      </c>
      <c r="T250">
        <f>Q250*R2*S250</f>
        <v>6.3630770171949435E-5</v>
      </c>
      <c r="U250">
        <f>D2*E2*G2*(P250+T250)</f>
        <v>1059621.2481447419</v>
      </c>
      <c r="V250">
        <f t="shared" si="91"/>
        <v>1059.6212481447419</v>
      </c>
      <c r="W250" s="2">
        <v>21</v>
      </c>
      <c r="X250">
        <f t="shared" si="92"/>
        <v>362.67</v>
      </c>
      <c r="Y250" s="6">
        <f t="shared" si="93"/>
        <v>294.3</v>
      </c>
      <c r="Z250">
        <f t="shared" si="94"/>
        <v>2.0945280629249932</v>
      </c>
      <c r="AA250" s="2">
        <v>28</v>
      </c>
      <c r="AB250">
        <f t="shared" si="95"/>
        <v>483.56</v>
      </c>
      <c r="AC250" s="6">
        <f t="shared" si="84"/>
        <v>301.3</v>
      </c>
      <c r="AD250">
        <f t="shared" si="96"/>
        <v>3.0402092404813938</v>
      </c>
      <c r="AE250" s="8">
        <v>68</v>
      </c>
      <c r="AF250">
        <f t="shared" si="97"/>
        <v>0.68</v>
      </c>
      <c r="AG250" s="8">
        <v>93</v>
      </c>
      <c r="AH250">
        <f t="shared" si="98"/>
        <v>0.93</v>
      </c>
      <c r="AI250">
        <f t="shared" si="99"/>
        <v>2.0076266910237957</v>
      </c>
      <c r="AL250">
        <f t="shared" si="100"/>
        <v>798.00018514074441</v>
      </c>
      <c r="AM250" s="13">
        <v>11.474990289787225</v>
      </c>
      <c r="AN250">
        <f t="shared" si="101"/>
        <v>1.4379683743761746E-2</v>
      </c>
      <c r="AO250" s="6">
        <f t="shared" si="102"/>
        <v>7487459175.1471529</v>
      </c>
      <c r="AP250">
        <f t="shared" si="103"/>
        <v>8226008498.8858423</v>
      </c>
      <c r="AQ250">
        <f t="shared" si="104"/>
        <v>7856733837.0164976</v>
      </c>
      <c r="AR250">
        <f t="shared" si="105"/>
        <v>38.521566002891888</v>
      </c>
      <c r="AS250">
        <f t="shared" si="112"/>
        <v>0.14163295852368421</v>
      </c>
      <c r="AT250">
        <f t="shared" si="107"/>
        <v>-0.33058742694592164</v>
      </c>
      <c r="AU250">
        <f t="shared" si="108"/>
        <v>-1.8036596651816545</v>
      </c>
      <c r="AX250">
        <f>AW2*AM250</f>
        <v>8.0324932028510574</v>
      </c>
      <c r="AY250">
        <f t="shared" si="109"/>
        <v>9.8361528680327126</v>
      </c>
    </row>
    <row r="251" spans="5:52" x14ac:dyDescent="0.25">
      <c r="F251">
        <f t="shared" si="110"/>
        <v>250</v>
      </c>
      <c r="G251">
        <f t="shared" si="85"/>
        <v>1.0329068061488151</v>
      </c>
      <c r="H251">
        <f t="shared" si="111"/>
        <v>2.0809838906302249E-2</v>
      </c>
      <c r="K251">
        <f t="shared" si="86"/>
        <v>1.8036836319982003E-2</v>
      </c>
      <c r="L251">
        <f>ACOS(-J2*K251)</f>
        <v>1.5731326532537897</v>
      </c>
      <c r="N251">
        <f t="shared" si="87"/>
        <v>0.99983737594626088</v>
      </c>
      <c r="O251">
        <f t="shared" si="88"/>
        <v>2.7463941831408434E-2</v>
      </c>
      <c r="P251">
        <f>M2*N251*O251</f>
        <v>2.7231973989312257E-2</v>
      </c>
      <c r="Q251">
        <f t="shared" si="89"/>
        <v>2.7467395533002679E-2</v>
      </c>
      <c r="S251">
        <f t="shared" si="90"/>
        <v>1.8033903096543021E-2</v>
      </c>
      <c r="T251">
        <f>Q251*R2*S251</f>
        <v>6.3630724293555605E-5</v>
      </c>
      <c r="U251">
        <f>D2*E2*G2*(P251+T251)</f>
        <v>1059621.2454809281</v>
      </c>
      <c r="V251">
        <f t="shared" si="91"/>
        <v>1059.6212454809281</v>
      </c>
      <c r="W251" s="2">
        <v>23</v>
      </c>
      <c r="X251">
        <f t="shared" si="92"/>
        <v>397.21</v>
      </c>
      <c r="Y251" s="6">
        <f t="shared" si="93"/>
        <v>296.3</v>
      </c>
      <c r="Z251">
        <f t="shared" si="94"/>
        <v>2.3339947564661481</v>
      </c>
      <c r="AA251" s="2">
        <v>25</v>
      </c>
      <c r="AB251">
        <f t="shared" si="95"/>
        <v>431.75</v>
      </c>
      <c r="AC251" s="6">
        <f t="shared" si="84"/>
        <v>298.3</v>
      </c>
      <c r="AD251">
        <f t="shared" si="96"/>
        <v>2.597066958624318</v>
      </c>
      <c r="AE251" s="8">
        <v>78</v>
      </c>
      <c r="AF251">
        <f t="shared" si="97"/>
        <v>0.78</v>
      </c>
      <c r="AG251" s="8">
        <v>93</v>
      </c>
      <c r="AH251">
        <f t="shared" si="98"/>
        <v>0.93</v>
      </c>
      <c r="AI251">
        <f t="shared" si="99"/>
        <v>2.0981636756202429</v>
      </c>
      <c r="AL251">
        <f t="shared" si="100"/>
        <v>798.0001831346276</v>
      </c>
      <c r="AM251" s="13">
        <v>11.211230804155264</v>
      </c>
      <c r="AN251">
        <f t="shared" si="101"/>
        <v>1.4049158184546254E-2</v>
      </c>
      <c r="AO251" s="6">
        <f t="shared" si="102"/>
        <v>7693174893.707921</v>
      </c>
      <c r="AP251">
        <f t="shared" si="103"/>
        <v>7903100760.0574884</v>
      </c>
      <c r="AQ251">
        <f t="shared" si="104"/>
        <v>7798137826.8827047</v>
      </c>
      <c r="AR251">
        <f t="shared" si="105"/>
        <v>38.234269765205902</v>
      </c>
      <c r="AS251">
        <f t="shared" si="112"/>
        <v>0.13720944784789219</v>
      </c>
      <c r="AT251">
        <f t="shared" si="107"/>
        <v>-0.33103363645086253</v>
      </c>
      <c r="AU251">
        <f t="shared" si="108"/>
        <v>-1.7366365676365045</v>
      </c>
      <c r="AX251">
        <f>AW2*AM251</f>
        <v>7.8478615629086841</v>
      </c>
      <c r="AY251">
        <f t="shared" si="109"/>
        <v>9.5844981305451888</v>
      </c>
    </row>
    <row r="252" spans="5:52" x14ac:dyDescent="0.25">
      <c r="F252">
        <f t="shared" si="110"/>
        <v>251</v>
      </c>
      <c r="G252">
        <f t="shared" si="85"/>
        <v>1.0329060594615371</v>
      </c>
      <c r="H252">
        <f t="shared" si="111"/>
        <v>2.0932659449283655E-2</v>
      </c>
      <c r="K252">
        <f t="shared" si="86"/>
        <v>1.8036823278343665E-2</v>
      </c>
      <c r="L252">
        <f>ACOS(-J2*K252)</f>
        <v>1.5731326515644923</v>
      </c>
      <c r="N252">
        <f t="shared" si="87"/>
        <v>0.99983737618137591</v>
      </c>
      <c r="O252">
        <f t="shared" si="88"/>
        <v>2.7463941801923891E-2</v>
      </c>
      <c r="P252">
        <f>M2*N252*O252</f>
        <v>2.7231973966480437E-2</v>
      </c>
      <c r="Q252">
        <f t="shared" si="89"/>
        <v>2.7467395503507009E-2</v>
      </c>
      <c r="S252">
        <f t="shared" si="90"/>
        <v>1.8033890061266294E-2</v>
      </c>
      <c r="T252">
        <f>Q252*R2*S252</f>
        <v>6.3630678231627678E-5</v>
      </c>
      <c r="U252">
        <f>D2*E2*G2*(P252+T252)</f>
        <v>1059621.2428064581</v>
      </c>
      <c r="V252">
        <f t="shared" si="91"/>
        <v>1059.6212428064582</v>
      </c>
      <c r="W252" s="2">
        <v>20</v>
      </c>
      <c r="X252">
        <f t="shared" si="92"/>
        <v>345.4</v>
      </c>
      <c r="Y252" s="6">
        <f t="shared" si="93"/>
        <v>293.3</v>
      </c>
      <c r="Z252">
        <f t="shared" si="94"/>
        <v>1.9830739015404046</v>
      </c>
      <c r="AA252" s="2">
        <v>27</v>
      </c>
      <c r="AB252">
        <f t="shared" si="95"/>
        <v>466.28999999999996</v>
      </c>
      <c r="AC252" s="6">
        <f t="shared" si="84"/>
        <v>300.3</v>
      </c>
      <c r="AD252">
        <f t="shared" si="96"/>
        <v>2.8856828078154693</v>
      </c>
      <c r="AE252" s="8">
        <v>82</v>
      </c>
      <c r="AF252">
        <f t="shared" si="97"/>
        <v>0.82</v>
      </c>
      <c r="AG252" s="8">
        <v>94</v>
      </c>
      <c r="AH252">
        <f t="shared" si="98"/>
        <v>0.94</v>
      </c>
      <c r="AI252">
        <f t="shared" si="99"/>
        <v>2.1151746849283324</v>
      </c>
      <c r="AL252">
        <f t="shared" si="100"/>
        <v>798.00018112048576</v>
      </c>
      <c r="AM252" s="13">
        <v>10.7676</v>
      </c>
      <c r="AN252">
        <f t="shared" si="101"/>
        <v>1.3493230020174968E-2</v>
      </c>
      <c r="AO252" s="6">
        <f t="shared" si="102"/>
        <v>7386162396.6875706</v>
      </c>
      <c r="AP252">
        <f t="shared" si="103"/>
        <v>8117293828.9158564</v>
      </c>
      <c r="AQ252">
        <f t="shared" si="104"/>
        <v>7751728112.8017139</v>
      </c>
      <c r="AR252">
        <f t="shared" si="105"/>
        <v>38.006722937066804</v>
      </c>
      <c r="AS252">
        <f t="shared" si="112"/>
        <v>0.13638903805395125</v>
      </c>
      <c r="AT252">
        <f t="shared" si="107"/>
        <v>-0.33178413947276375</v>
      </c>
      <c r="AU252">
        <f t="shared" si="108"/>
        <v>-1.7198695701846318</v>
      </c>
      <c r="AX252">
        <f>AW2*AM252</f>
        <v>7.5373199999999994</v>
      </c>
      <c r="AY252">
        <f t="shared" si="109"/>
        <v>9.2571895701846305</v>
      </c>
    </row>
    <row r="253" spans="5:52" x14ac:dyDescent="0.25">
      <c r="F253">
        <f t="shared" si="110"/>
        <v>252</v>
      </c>
      <c r="G253">
        <f t="shared" si="85"/>
        <v>1.0329053097991445</v>
      </c>
      <c r="H253">
        <f t="shared" si="111"/>
        <v>2.1055478099693881E-2</v>
      </c>
      <c r="K253">
        <f t="shared" si="86"/>
        <v>1.8036810184741989E-2</v>
      </c>
      <c r="L253">
        <f>ACOS(-J2*K253)</f>
        <v>1.5731326498684641</v>
      </c>
      <c r="N253">
        <f t="shared" si="87"/>
        <v>0.99983737641742754</v>
      </c>
      <c r="O253">
        <f t="shared" si="88"/>
        <v>2.7463941772321868E-2</v>
      </c>
      <c r="P253">
        <f>M2*N253*O253</f>
        <v>2.7231973943557641E-2</v>
      </c>
      <c r="Q253">
        <f t="shared" si="89"/>
        <v>2.7467395473893819E-2</v>
      </c>
      <c r="S253">
        <f t="shared" si="90"/>
        <v>1.8033876974051569E-2</v>
      </c>
      <c r="T253">
        <f>Q253*R2*S253</f>
        <v>6.3630631986169871E-5</v>
      </c>
      <c r="U253">
        <f>D2*E2*G2*(P253+T253)</f>
        <v>1059621.2401213318</v>
      </c>
      <c r="V253">
        <f t="shared" si="91"/>
        <v>1059.6212401213318</v>
      </c>
      <c r="W253" s="2">
        <v>21.5</v>
      </c>
      <c r="X253">
        <f t="shared" si="92"/>
        <v>371.30500000000001</v>
      </c>
      <c r="Y253" s="6">
        <f t="shared" si="93"/>
        <v>294.8</v>
      </c>
      <c r="Z253">
        <f t="shared" si="94"/>
        <v>2.1522831732713339</v>
      </c>
      <c r="AA253" s="2">
        <v>30</v>
      </c>
      <c r="AB253">
        <f t="shared" si="95"/>
        <v>518.1</v>
      </c>
      <c r="AC253" s="6">
        <f t="shared" si="84"/>
        <v>303.3</v>
      </c>
      <c r="AD253">
        <f t="shared" si="96"/>
        <v>3.3710490534071527</v>
      </c>
      <c r="AE253" s="8">
        <v>66</v>
      </c>
      <c r="AF253">
        <f t="shared" si="97"/>
        <v>0.66</v>
      </c>
      <c r="AG253" s="8">
        <v>85</v>
      </c>
      <c r="AH253">
        <f t="shared" si="98"/>
        <v>0.85</v>
      </c>
      <c r="AI253">
        <f t="shared" si="99"/>
        <v>2.0271665362646774</v>
      </c>
      <c r="AL253">
        <f t="shared" si="100"/>
        <v>798.00017909831854</v>
      </c>
      <c r="AM253" s="13">
        <v>13.656599999999999</v>
      </c>
      <c r="AN253">
        <f t="shared" si="101"/>
        <v>1.7113529993728765E-2</v>
      </c>
      <c r="AO253" s="6">
        <f t="shared" si="102"/>
        <v>7538496509.1746454</v>
      </c>
      <c r="AP253">
        <f t="shared" si="103"/>
        <v>8446710189.1074104</v>
      </c>
      <c r="AQ253">
        <f t="shared" si="104"/>
        <v>7992603349.1410275</v>
      </c>
      <c r="AR253">
        <f t="shared" si="105"/>
        <v>39.187734220838458</v>
      </c>
      <c r="AS253">
        <f t="shared" si="112"/>
        <v>0.14066996184521591</v>
      </c>
      <c r="AT253">
        <f t="shared" si="107"/>
        <v>-0.32689673450846612</v>
      </c>
      <c r="AU253">
        <f t="shared" si="108"/>
        <v>-1.8020303695392572</v>
      </c>
      <c r="AX253">
        <f>AW2*AM253</f>
        <v>9.5596199999999989</v>
      </c>
      <c r="AY253">
        <f t="shared" si="109"/>
        <v>11.361650369539255</v>
      </c>
    </row>
    <row r="254" spans="5:52" x14ac:dyDescent="0.25">
      <c r="F254">
        <f t="shared" si="110"/>
        <v>253</v>
      </c>
      <c r="G254">
        <f t="shared" si="85"/>
        <v>1.0329045571617053</v>
      </c>
      <c r="H254">
        <f t="shared" si="111"/>
        <v>2.1178294846428615E-2</v>
      </c>
      <c r="K254">
        <f t="shared" si="86"/>
        <v>1.8036797039178161E-2</v>
      </c>
      <c r="L254">
        <f>ACOS(-J2*K254)</f>
        <v>1.5731326481657053</v>
      </c>
      <c r="N254">
        <f t="shared" si="87"/>
        <v>0.99983737665441585</v>
      </c>
      <c r="O254">
        <f t="shared" si="88"/>
        <v>2.7463941742602371E-2</v>
      </c>
      <c r="P254">
        <f>M2*N254*O254</f>
        <v>2.723197392054387E-2</v>
      </c>
      <c r="Q254">
        <f t="shared" si="89"/>
        <v>2.7467395444163104E-2</v>
      </c>
      <c r="S254">
        <f t="shared" si="90"/>
        <v>1.8033863834900025E-2</v>
      </c>
      <c r="T254">
        <f>Q254*R2*S254</f>
        <v>6.3630585557186315E-5</v>
      </c>
      <c r="U254">
        <f>D2*E2*G2*(P254+T254)</f>
        <v>1059621.237425549</v>
      </c>
      <c r="V254">
        <f t="shared" si="91"/>
        <v>1059.621237425549</v>
      </c>
      <c r="W254" s="2">
        <v>23</v>
      </c>
      <c r="X254">
        <f t="shared" si="92"/>
        <v>397.21</v>
      </c>
      <c r="Y254" s="6">
        <f t="shared" si="93"/>
        <v>296.3</v>
      </c>
      <c r="Z254">
        <f t="shared" si="94"/>
        <v>2.3339947564661481</v>
      </c>
      <c r="AA254" s="2">
        <v>29</v>
      </c>
      <c r="AB254">
        <f t="shared" si="95"/>
        <v>500.83</v>
      </c>
      <c r="AC254" s="6">
        <f t="shared" si="84"/>
        <v>302.3</v>
      </c>
      <c r="AD254">
        <f t="shared" si="96"/>
        <v>3.2019052325811828</v>
      </c>
      <c r="AE254" s="8">
        <v>67</v>
      </c>
      <c r="AF254">
        <f t="shared" si="97"/>
        <v>0.67</v>
      </c>
      <c r="AG254" s="8">
        <v>95</v>
      </c>
      <c r="AH254">
        <f t="shared" si="98"/>
        <v>0.95</v>
      </c>
      <c r="AI254">
        <f t="shared" si="99"/>
        <v>2.1812857622361168</v>
      </c>
      <c r="AL254">
        <f t="shared" si="100"/>
        <v>798.00017706812605</v>
      </c>
      <c r="AM254" s="13">
        <v>11.705399999999999</v>
      </c>
      <c r="AN254">
        <f t="shared" si="101"/>
        <v>1.466841779785808E-2</v>
      </c>
      <c r="AO254" s="6">
        <f t="shared" si="102"/>
        <v>7693174893.707921</v>
      </c>
      <c r="AP254">
        <f t="shared" si="103"/>
        <v>8335811539.003027</v>
      </c>
      <c r="AQ254">
        <f t="shared" si="104"/>
        <v>8014493216.3554745</v>
      </c>
      <c r="AR254">
        <f t="shared" si="105"/>
        <v>39.295060239790892</v>
      </c>
      <c r="AS254">
        <f t="shared" si="112"/>
        <v>0.13323152817746153</v>
      </c>
      <c r="AT254">
        <f t="shared" si="107"/>
        <v>-0.33019763597289159</v>
      </c>
      <c r="AU254">
        <f t="shared" si="108"/>
        <v>-1.7286971971362519</v>
      </c>
      <c r="AX254">
        <f>AW2*AM254</f>
        <v>8.1937799999999985</v>
      </c>
      <c r="AY254">
        <f t="shared" si="109"/>
        <v>9.9224771971362511</v>
      </c>
    </row>
    <row r="255" spans="5:52" x14ac:dyDescent="0.25">
      <c r="F255">
        <f t="shared" si="110"/>
        <v>254</v>
      </c>
      <c r="G255">
        <f t="shared" si="85"/>
        <v>1.0329038015492871</v>
      </c>
      <c r="H255">
        <f t="shared" si="111"/>
        <v>2.1301109678383702E-2</v>
      </c>
      <c r="K255">
        <f t="shared" si="86"/>
        <v>1.8036783841653362E-2</v>
      </c>
      <c r="L255">
        <f>ACOS(-J2*K255)</f>
        <v>1.5731326464562156</v>
      </c>
      <c r="N255">
        <f t="shared" si="87"/>
        <v>0.99983737689234076</v>
      </c>
      <c r="O255">
        <f t="shared" si="88"/>
        <v>2.7463941712765404E-2</v>
      </c>
      <c r="P255">
        <f>M2*N255*O255</f>
        <v>2.7231973897439133E-2</v>
      </c>
      <c r="Q255">
        <f t="shared" si="89"/>
        <v>2.746739541431488E-2</v>
      </c>
      <c r="S255">
        <f t="shared" si="90"/>
        <v>1.8033850643812854E-2</v>
      </c>
      <c r="T255">
        <f>Q255*R2*S255</f>
        <v>6.3630538944681268E-5</v>
      </c>
      <c r="U255">
        <f>D2*E2*G2*(P255+T255)</f>
        <v>1059621.2347191107</v>
      </c>
      <c r="V255">
        <f t="shared" si="91"/>
        <v>1059.6212347191106</v>
      </c>
      <c r="W255" s="2">
        <v>23</v>
      </c>
      <c r="X255">
        <f t="shared" si="92"/>
        <v>397.21</v>
      </c>
      <c r="Y255" s="6">
        <f t="shared" si="93"/>
        <v>296.3</v>
      </c>
      <c r="Z255">
        <f t="shared" si="94"/>
        <v>2.3339947564661481</v>
      </c>
      <c r="AA255" s="2">
        <v>29</v>
      </c>
      <c r="AB255">
        <f t="shared" si="95"/>
        <v>500.83</v>
      </c>
      <c r="AC255" s="6">
        <f t="shared" si="84"/>
        <v>302.3</v>
      </c>
      <c r="AD255">
        <f t="shared" si="96"/>
        <v>3.2019052325811828</v>
      </c>
      <c r="AE255" s="8">
        <v>58</v>
      </c>
      <c r="AF255">
        <f t="shared" si="97"/>
        <v>0.57999999999999996</v>
      </c>
      <c r="AG255" s="8">
        <v>93</v>
      </c>
      <c r="AH255">
        <f t="shared" si="98"/>
        <v>0.93</v>
      </c>
      <c r="AI255">
        <f t="shared" si="99"/>
        <v>2.0138600792053021</v>
      </c>
      <c r="AL255">
        <f t="shared" si="100"/>
        <v>798.00017502990875</v>
      </c>
      <c r="AM255" s="13">
        <v>12.987</v>
      </c>
      <c r="AN255">
        <f t="shared" si="101"/>
        <v>1.6274432520661103E-2</v>
      </c>
      <c r="AO255" s="6">
        <f t="shared" si="102"/>
        <v>7693174893.707921</v>
      </c>
      <c r="AP255">
        <f t="shared" si="103"/>
        <v>8335811539.003027</v>
      </c>
      <c r="AQ255">
        <f t="shared" si="104"/>
        <v>8014493216.3554745</v>
      </c>
      <c r="AR255">
        <f t="shared" si="105"/>
        <v>39.295060239790892</v>
      </c>
      <c r="AS255">
        <f t="shared" si="112"/>
        <v>0.14132524681675351</v>
      </c>
      <c r="AT255">
        <f t="shared" si="107"/>
        <v>-0.32802951609710751</v>
      </c>
      <c r="AU255">
        <f t="shared" si="108"/>
        <v>-1.8216738947821767</v>
      </c>
      <c r="AX255">
        <f>AW2*AM255</f>
        <v>9.0908999999999995</v>
      </c>
      <c r="AY255">
        <f t="shared" si="109"/>
        <v>10.912573894782176</v>
      </c>
    </row>
    <row r="256" spans="5:52" x14ac:dyDescent="0.25">
      <c r="F256">
        <f t="shared" si="110"/>
        <v>255</v>
      </c>
      <c r="G256">
        <f t="shared" si="85"/>
        <v>1.0329030429619588</v>
      </c>
      <c r="H256">
        <f t="shared" si="111"/>
        <v>2.142392258445517E-2</v>
      </c>
      <c r="K256">
        <f t="shared" si="86"/>
        <v>1.8036770592168797E-2</v>
      </c>
      <c r="L256">
        <f>ACOS(-J2*K256)</f>
        <v>1.5731326447399958</v>
      </c>
      <c r="N256">
        <f t="shared" si="87"/>
        <v>0.99983737713120213</v>
      </c>
      <c r="O256">
        <f t="shared" si="88"/>
        <v>2.7463941682810963E-2</v>
      </c>
      <c r="P256">
        <f>M2*N256*O256</f>
        <v>2.723197387424342E-2</v>
      </c>
      <c r="Q256">
        <f t="shared" si="89"/>
        <v>2.7467395384349134E-2</v>
      </c>
      <c r="S256">
        <f t="shared" si="90"/>
        <v>1.8033837400791251E-2</v>
      </c>
      <c r="T256">
        <f>Q256*R2*S256</f>
        <v>6.3630492148658915E-5</v>
      </c>
      <c r="U256">
        <f>D2*E2*G2*(P256+T256)</f>
        <v>1059621.2320020164</v>
      </c>
      <c r="V256">
        <f t="shared" si="91"/>
        <v>1059.6212320020163</v>
      </c>
      <c r="W256" s="2">
        <v>21.5</v>
      </c>
      <c r="X256">
        <f t="shared" si="92"/>
        <v>371.30500000000001</v>
      </c>
      <c r="Y256" s="6">
        <f t="shared" si="93"/>
        <v>294.8</v>
      </c>
      <c r="Z256">
        <f t="shared" si="94"/>
        <v>2.1522831732713339</v>
      </c>
      <c r="AA256" s="2">
        <v>29</v>
      </c>
      <c r="AB256">
        <f t="shared" si="95"/>
        <v>500.83</v>
      </c>
      <c r="AC256" s="6">
        <f t="shared" si="84"/>
        <v>302.3</v>
      </c>
      <c r="AD256">
        <f t="shared" si="96"/>
        <v>3.2019052325811828</v>
      </c>
      <c r="AE256" s="8">
        <v>65</v>
      </c>
      <c r="AF256">
        <f t="shared" si="97"/>
        <v>0.65</v>
      </c>
      <c r="AG256" s="8">
        <v>94</v>
      </c>
      <c r="AH256">
        <f t="shared" si="98"/>
        <v>0.94</v>
      </c>
      <c r="AI256">
        <f t="shared" si="99"/>
        <v>2.0521922920264113</v>
      </c>
      <c r="AL256">
        <f t="shared" si="100"/>
        <v>798.00017298366652</v>
      </c>
      <c r="AM256" s="13">
        <v>12.286799999999999</v>
      </c>
      <c r="AN256">
        <f t="shared" si="101"/>
        <v>1.5396989143574392E-2</v>
      </c>
      <c r="AO256" s="6">
        <f t="shared" si="102"/>
        <v>7538496509.1746454</v>
      </c>
      <c r="AP256">
        <f t="shared" si="103"/>
        <v>8335811539.003027</v>
      </c>
      <c r="AQ256">
        <f t="shared" si="104"/>
        <v>7937154024.0888367</v>
      </c>
      <c r="AR256">
        <f t="shared" si="105"/>
        <v>38.915866180107564</v>
      </c>
      <c r="AS256">
        <f t="shared" si="112"/>
        <v>0.13944335233227084</v>
      </c>
      <c r="AT256">
        <f t="shared" si="107"/>
        <v>-0.32921406465617453</v>
      </c>
      <c r="AU256">
        <f t="shared" si="108"/>
        <v>-1.7864994925055477</v>
      </c>
      <c r="AX256">
        <f>AW2*AM256</f>
        <v>8.6007599999999993</v>
      </c>
      <c r="AY256">
        <f t="shared" si="109"/>
        <v>10.387259492505548</v>
      </c>
    </row>
    <row r="257" spans="6:51" x14ac:dyDescent="0.25">
      <c r="F257">
        <f t="shared" si="110"/>
        <v>256</v>
      </c>
      <c r="G257">
        <f t="shared" si="85"/>
        <v>1.0329022813997883</v>
      </c>
      <c r="H257">
        <f t="shared" si="111"/>
        <v>2.1546733553539199E-2</v>
      </c>
      <c r="K257">
        <f t="shared" si="86"/>
        <v>1.8036757290725652E-2</v>
      </c>
      <c r="L257">
        <f>ACOS(-J2*K257)</f>
        <v>1.5731326430170456</v>
      </c>
      <c r="N257">
        <f t="shared" si="87"/>
        <v>0.99983737737100009</v>
      </c>
      <c r="O257">
        <f t="shared" si="88"/>
        <v>2.7463941652739049E-2</v>
      </c>
      <c r="P257">
        <f>M2*N257*O257</f>
        <v>2.7231973850956735E-2</v>
      </c>
      <c r="Q257">
        <f t="shared" si="89"/>
        <v>2.7467395354265876E-2</v>
      </c>
      <c r="S257">
        <f t="shared" si="90"/>
        <v>1.8033824105836403E-2</v>
      </c>
      <c r="T257">
        <f>Q257*R2*S257</f>
        <v>6.3630445169123446E-5</v>
      </c>
      <c r="U257">
        <f>D2*E2*G2*(P257+T257)</f>
        <v>1059621.2292742666</v>
      </c>
      <c r="V257">
        <f t="shared" si="91"/>
        <v>1059.6212292742666</v>
      </c>
      <c r="W257" s="2">
        <v>22</v>
      </c>
      <c r="X257">
        <f t="shared" si="92"/>
        <v>379.94</v>
      </c>
      <c r="Y257" s="6">
        <f t="shared" si="93"/>
        <v>295.3</v>
      </c>
      <c r="Z257">
        <f t="shared" si="94"/>
        <v>2.2114271288940266</v>
      </c>
      <c r="AA257" s="2">
        <v>28</v>
      </c>
      <c r="AB257">
        <f t="shared" si="95"/>
        <v>483.56</v>
      </c>
      <c r="AC257" s="6">
        <f t="shared" si="84"/>
        <v>301.3</v>
      </c>
      <c r="AD257">
        <f t="shared" si="96"/>
        <v>3.0402092404813938</v>
      </c>
      <c r="AE257" s="8">
        <v>78</v>
      </c>
      <c r="AF257">
        <f t="shared" si="97"/>
        <v>0.78</v>
      </c>
      <c r="AG257" s="8">
        <v>93</v>
      </c>
      <c r="AH257">
        <f t="shared" si="98"/>
        <v>0.93</v>
      </c>
      <c r="AI257">
        <f t="shared" si="99"/>
        <v>2.2139952187234657</v>
      </c>
      <c r="AL257">
        <f t="shared" si="100"/>
        <v>798.0001709293997</v>
      </c>
      <c r="AM257" s="13">
        <v>11.968097506422835</v>
      </c>
      <c r="AN257">
        <f t="shared" si="101"/>
        <v>1.4997612710388342E-2</v>
      </c>
      <c r="AO257" s="6">
        <f t="shared" si="102"/>
        <v>7589794316.8739386</v>
      </c>
      <c r="AP257">
        <f t="shared" si="103"/>
        <v>8226008498.8858423</v>
      </c>
      <c r="AQ257">
        <f t="shared" si="104"/>
        <v>7907901407.8798904</v>
      </c>
      <c r="AR257">
        <f t="shared" si="105"/>
        <v>38.772440602835104</v>
      </c>
      <c r="AS257">
        <f t="shared" si="112"/>
        <v>0.13168699923677368</v>
      </c>
      <c r="AT257">
        <f t="shared" si="107"/>
        <v>-0.32975322284097569</v>
      </c>
      <c r="AU257">
        <f t="shared" si="108"/>
        <v>-1.6836626961815986</v>
      </c>
      <c r="AX257">
        <f>AW2*AM257</f>
        <v>8.3776682544959833</v>
      </c>
      <c r="AY257">
        <f t="shared" si="109"/>
        <v>10.061330950677583</v>
      </c>
    </row>
    <row r="258" spans="6:51" x14ac:dyDescent="0.25">
      <c r="F258">
        <f t="shared" si="110"/>
        <v>257</v>
      </c>
      <c r="G258">
        <f t="shared" si="85"/>
        <v>1.0329015168628453</v>
      </c>
      <c r="H258">
        <f t="shared" si="111"/>
        <v>2.1669542574532165E-2</v>
      </c>
      <c r="K258">
        <f t="shared" si="86"/>
        <v>1.8036743937325145E-2</v>
      </c>
      <c r="L258">
        <f>ACOS(-J2*K258)</f>
        <v>1.5731326412873654</v>
      </c>
      <c r="N258">
        <f t="shared" si="87"/>
        <v>0.99983737761173463</v>
      </c>
      <c r="O258">
        <f t="shared" si="88"/>
        <v>2.7463941622549677E-2</v>
      </c>
      <c r="P258">
        <f>M2*N258*O258</f>
        <v>2.7231973827579095E-2</v>
      </c>
      <c r="Q258">
        <f t="shared" si="89"/>
        <v>2.746739532406511E-2</v>
      </c>
      <c r="S258">
        <f t="shared" si="90"/>
        <v>1.8033810758949526E-2</v>
      </c>
      <c r="T258">
        <f>Q258*R2*S258</f>
        <v>6.3630398006079197E-5</v>
      </c>
      <c r="U258">
        <f>D2*E2*G2*(P258+T258)</f>
        <v>1059621.2265358621</v>
      </c>
      <c r="V258">
        <f t="shared" si="91"/>
        <v>1059.621226535862</v>
      </c>
      <c r="W258" s="2">
        <v>20.5</v>
      </c>
      <c r="X258">
        <f t="shared" si="92"/>
        <v>354.03499999999997</v>
      </c>
      <c r="Y258" s="6">
        <f t="shared" si="93"/>
        <v>293.8</v>
      </c>
      <c r="Z258">
        <f t="shared" si="94"/>
        <v>2.0381340673462596</v>
      </c>
      <c r="AA258" s="2">
        <v>30.5</v>
      </c>
      <c r="AB258">
        <f t="shared" si="95"/>
        <v>526.73500000000001</v>
      </c>
      <c r="AC258" s="6">
        <f t="shared" ref="AC258:AC321" si="113">AA258+273.3</f>
        <v>303.8</v>
      </c>
      <c r="AD258">
        <f t="shared" si="96"/>
        <v>3.4585031764857836</v>
      </c>
      <c r="AE258" s="8">
        <v>57</v>
      </c>
      <c r="AF258">
        <f t="shared" si="97"/>
        <v>0.56999999999999995</v>
      </c>
      <c r="AG258" s="8">
        <v>92</v>
      </c>
      <c r="AH258">
        <f t="shared" si="98"/>
        <v>0.92</v>
      </c>
      <c r="AI258">
        <f t="shared" si="99"/>
        <v>1.9232150762777276</v>
      </c>
      <c r="AL258">
        <f t="shared" si="100"/>
        <v>798.00016886710864</v>
      </c>
      <c r="AM258" s="13">
        <v>18.979199999999999</v>
      </c>
      <c r="AN258">
        <f t="shared" si="101"/>
        <v>2.3783453613730517E-2</v>
      </c>
      <c r="AO258" s="6">
        <f t="shared" si="102"/>
        <v>7436681431.5614634</v>
      </c>
      <c r="AP258">
        <f t="shared" si="103"/>
        <v>8502572636.9173031</v>
      </c>
      <c r="AQ258">
        <f t="shared" si="104"/>
        <v>7969627034.2393837</v>
      </c>
      <c r="AR258">
        <f t="shared" si="105"/>
        <v>39.075081348875699</v>
      </c>
      <c r="AS258">
        <f t="shared" si="112"/>
        <v>0.14584795778812046</v>
      </c>
      <c r="AT258">
        <f t="shared" si="107"/>
        <v>-0.31789233762146379</v>
      </c>
      <c r="AU258">
        <f t="shared" si="108"/>
        <v>-1.8116750490776612</v>
      </c>
      <c r="AX258">
        <f>AW2*AM258</f>
        <v>13.285439999999998</v>
      </c>
      <c r="AY258">
        <f t="shared" si="109"/>
        <v>15.097115049077658</v>
      </c>
    </row>
    <row r="259" spans="6:51" x14ac:dyDescent="0.25">
      <c r="F259">
        <f t="shared" si="110"/>
        <v>258</v>
      </c>
      <c r="G259">
        <f t="shared" ref="G259:G265" si="114">(1+(0.033*COS(2*22/7*F259/365*(22/7)/180)))</f>
        <v>1.0329007493511981</v>
      </c>
      <c r="H259">
        <f t="shared" si="111"/>
        <v>2.1792349636330623E-2</v>
      </c>
      <c r="K259">
        <f t="shared" ref="K259:K322" si="115">TAN(G259*(22/7)/180)</f>
        <v>1.8036730531968467E-2</v>
      </c>
      <c r="L259">
        <f>ACOS(-J2*K259)</f>
        <v>1.5731326395509553</v>
      </c>
      <c r="N259">
        <f t="shared" ref="N259:N322" si="116">COS(G259*(22/7)/180)</f>
        <v>0.99983737785340554</v>
      </c>
      <c r="O259">
        <f t="shared" ref="O259:O322" si="117">SIN(L259*(22/7)/180)</f>
        <v>2.746394159224284E-2</v>
      </c>
      <c r="P259">
        <f>M2*N259*O259</f>
        <v>2.7231973804110483E-2</v>
      </c>
      <c r="Q259">
        <f t="shared" ref="Q259:Q322" si="118">(22/7*L259)/180</f>
        <v>2.7467395293746838E-2</v>
      </c>
      <c r="S259">
        <f t="shared" ref="S259:S322" si="119">SIN(G259*(22/7)/180)</f>
        <v>1.8033797360131814E-2</v>
      </c>
      <c r="T259">
        <f>Q259*R2*S259</f>
        <v>6.3630350659530356E-5</v>
      </c>
      <c r="U259">
        <f>D2*E2*G2*(P259+T259)</f>
        <v>1059621.2237868025</v>
      </c>
      <c r="V259">
        <f t="shared" ref="V259:V322" si="120">U259/1000</f>
        <v>1059.6212237868026</v>
      </c>
      <c r="W259" s="2">
        <v>22.5</v>
      </c>
      <c r="X259">
        <f t="shared" ref="X259:X322" si="121">W259*17.27</f>
        <v>388.57499999999999</v>
      </c>
      <c r="Y259" s="6">
        <f t="shared" ref="Y259:Y322" si="122">W259+273.3</f>
        <v>295.8</v>
      </c>
      <c r="Z259">
        <f t="shared" ref="Z259:Z322" si="123">0.6108*EXP(X259/Y259)</f>
        <v>2.2719881109601614</v>
      </c>
      <c r="AA259" s="2">
        <v>30</v>
      </c>
      <c r="AB259">
        <f t="shared" ref="AB259:AB322" si="124">17.27*AA259</f>
        <v>518.1</v>
      </c>
      <c r="AC259" s="6">
        <f t="shared" si="113"/>
        <v>303.3</v>
      </c>
      <c r="AD259">
        <f t="shared" ref="AD259:AD322" si="125">0.6108*EXP(AB259/AC259)</f>
        <v>3.3710490534071527</v>
      </c>
      <c r="AE259" s="8">
        <v>64</v>
      </c>
      <c r="AF259">
        <f t="shared" ref="AF259:AF322" si="126">AE259/100</f>
        <v>0.64</v>
      </c>
      <c r="AG259" s="8">
        <v>92</v>
      </c>
      <c r="AH259">
        <f t="shared" ref="AH259:AH322" si="127">AG259/100</f>
        <v>0.92</v>
      </c>
      <c r="AI259">
        <f t="shared" ref="AI259:AI322" si="128">((Z259*(AH259)+AD259*(AF259))/2)</f>
        <v>2.1238502281319631</v>
      </c>
      <c r="AL259">
        <f t="shared" ref="AL259:AL322" si="129">(0.75+(2*EXP(-5)*(0.23)))*V259</f>
        <v>798.00016679679356</v>
      </c>
      <c r="AM259" s="13">
        <v>11.862</v>
      </c>
      <c r="AN259">
        <f t="shared" ref="AN259:AN322" si="130">AM259/AL259</f>
        <v>1.4864658547146137E-2</v>
      </c>
      <c r="AO259" s="6">
        <f t="shared" ref="AO259:AO322" si="131">(W259+273.16)^4</f>
        <v>7641353482.9750309</v>
      </c>
      <c r="AP259">
        <f t="shared" ref="AP259:AP322" si="132">(AA259+273.16)^4</f>
        <v>8446710189.1074104</v>
      </c>
      <c r="AQ259">
        <f t="shared" ref="AQ259:AQ322" si="133">(AO259+AP259)/2</f>
        <v>8044031836.0412207</v>
      </c>
      <c r="AR259">
        <f t="shared" ref="AR259:AR322" si="134">4.903*10^-9*AQ259</f>
        <v>39.439888092110102</v>
      </c>
      <c r="AS259">
        <f t="shared" si="112"/>
        <v>0.13597190274036647</v>
      </c>
      <c r="AT259">
        <f t="shared" ref="AT259:AT322" si="135">(1.35*(AN259)-0.35)</f>
        <v>-0.32993271096135268</v>
      </c>
      <c r="AU259">
        <f t="shared" ref="AU259:AU322" si="136">AR259*AS259*AT259</f>
        <v>-1.7693356351115204</v>
      </c>
      <c r="AX259">
        <f>AW2*AM259</f>
        <v>8.3033999999999999</v>
      </c>
      <c r="AY259">
        <f t="shared" ref="AY259:AY322" si="137">(AX259-AU259)</f>
        <v>10.07273563511152</v>
      </c>
    </row>
    <row r="260" spans="6:51" x14ac:dyDescent="0.25">
      <c r="F260">
        <f t="shared" ref="F260:F323" si="138">F259+1</f>
        <v>259</v>
      </c>
      <c r="G260">
        <f t="shared" si="114"/>
        <v>1.0328999788649167</v>
      </c>
      <c r="H260">
        <f t="shared" ref="H260:H323" si="139">0.409*SIN((22/7)/180*(2*F260*(22/7)/365-(1.39)))</f>
        <v>2.1915154727831291E-2</v>
      </c>
      <c r="K260">
        <f t="shared" si="115"/>
        <v>1.8036717074656837E-2</v>
      </c>
      <c r="L260">
        <f>ACOS(-J2*K260)</f>
        <v>1.5731326378078152</v>
      </c>
      <c r="N260">
        <f t="shared" si="116"/>
        <v>0.99983737809601303</v>
      </c>
      <c r="O260">
        <f t="shared" si="117"/>
        <v>2.7463941561818538E-2</v>
      </c>
      <c r="P260">
        <f>M2*N260*O260</f>
        <v>2.7231973780550908E-2</v>
      </c>
      <c r="Q260">
        <f t="shared" si="118"/>
        <v>2.7467395263311056E-2</v>
      </c>
      <c r="S260">
        <f t="shared" si="119"/>
        <v>1.8033783909384482E-2</v>
      </c>
      <c r="T260">
        <f>Q260*R2*S260</f>
        <v>6.3630303129481218E-5</v>
      </c>
      <c r="U260">
        <f>D2*E2*G2*(P260+T260)</f>
        <v>1059621.2210270879</v>
      </c>
      <c r="V260">
        <f t="shared" si="120"/>
        <v>1059.6212210270878</v>
      </c>
      <c r="W260" s="2">
        <v>22.5</v>
      </c>
      <c r="X260">
        <f t="shared" si="121"/>
        <v>388.57499999999999</v>
      </c>
      <c r="Y260" s="6">
        <f t="shared" si="122"/>
        <v>295.8</v>
      </c>
      <c r="Z260">
        <f t="shared" si="123"/>
        <v>2.2719881109601614</v>
      </c>
      <c r="AA260" s="2">
        <v>29</v>
      </c>
      <c r="AB260">
        <f t="shared" si="124"/>
        <v>500.83</v>
      </c>
      <c r="AC260" s="6">
        <f t="shared" si="113"/>
        <v>302.3</v>
      </c>
      <c r="AD260">
        <f t="shared" si="125"/>
        <v>3.2019052325811828</v>
      </c>
      <c r="AE260" s="8">
        <v>85</v>
      </c>
      <c r="AF260">
        <f t="shared" si="126"/>
        <v>0.85</v>
      </c>
      <c r="AG260" s="8">
        <v>93</v>
      </c>
      <c r="AH260">
        <f t="shared" si="127"/>
        <v>0.93</v>
      </c>
      <c r="AI260">
        <f t="shared" si="128"/>
        <v>2.4172841954434778</v>
      </c>
      <c r="AL260">
        <f t="shared" si="129"/>
        <v>798.00016471845379</v>
      </c>
      <c r="AM260" s="13">
        <v>11.206799999999999</v>
      </c>
      <c r="AN260">
        <f t="shared" si="130"/>
        <v>1.4043606123758037E-2</v>
      </c>
      <c r="AO260" s="6">
        <f t="shared" si="131"/>
        <v>7641353482.9750309</v>
      </c>
      <c r="AP260">
        <f t="shared" si="132"/>
        <v>8335811539.003027</v>
      </c>
      <c r="AQ260">
        <f t="shared" si="133"/>
        <v>7988582510.9890289</v>
      </c>
      <c r="AR260">
        <f t="shared" si="134"/>
        <v>39.168020051379209</v>
      </c>
      <c r="AS260">
        <f t="shared" si="112"/>
        <v>0.12233335066967158</v>
      </c>
      <c r="AT260">
        <f t="shared" si="135"/>
        <v>-0.33104113173292665</v>
      </c>
      <c r="AU260">
        <f t="shared" si="136"/>
        <v>-1.5862018336520674</v>
      </c>
      <c r="AX260">
        <f>AW2*AM260</f>
        <v>7.8447599999999991</v>
      </c>
      <c r="AY260">
        <f t="shared" si="137"/>
        <v>9.4309618336520664</v>
      </c>
    </row>
    <row r="261" spans="6:51" x14ac:dyDescent="0.25">
      <c r="F261">
        <f t="shared" si="138"/>
        <v>260</v>
      </c>
      <c r="G261">
        <f t="shared" si="114"/>
        <v>1.0328992054040704</v>
      </c>
      <c r="H261">
        <f t="shared" si="139"/>
        <v>2.2037957837931065E-2</v>
      </c>
      <c r="K261">
        <f t="shared" si="115"/>
        <v>1.8036703565391474E-2</v>
      </c>
      <c r="L261">
        <f>ACOS(-J2*K261)</f>
        <v>1.5731326360579456</v>
      </c>
      <c r="N261">
        <f t="shared" si="116"/>
        <v>0.99983737833955688</v>
      </c>
      <c r="O261">
        <f t="shared" si="117"/>
        <v>2.7463941531276785E-2</v>
      </c>
      <c r="P261">
        <f>M2*N261*O261</f>
        <v>2.7231973756900379E-2</v>
      </c>
      <c r="Q261">
        <f t="shared" si="118"/>
        <v>2.7467395232757777E-2</v>
      </c>
      <c r="S261">
        <f t="shared" si="119"/>
        <v>1.8033770406708751E-2</v>
      </c>
      <c r="T261">
        <f>Q261*R2*S261</f>
        <v>6.3630255415936122E-5</v>
      </c>
      <c r="U261">
        <f>D2*E2*G2*(P261+T261)</f>
        <v>1059621.2182567192</v>
      </c>
      <c r="V261">
        <f t="shared" si="120"/>
        <v>1059.6212182567192</v>
      </c>
      <c r="W261" s="2">
        <v>22.5</v>
      </c>
      <c r="X261">
        <f t="shared" si="121"/>
        <v>388.57499999999999</v>
      </c>
      <c r="Y261" s="6">
        <f t="shared" si="122"/>
        <v>295.8</v>
      </c>
      <c r="Z261">
        <f t="shared" si="123"/>
        <v>2.2719881109601614</v>
      </c>
      <c r="AA261" s="2">
        <v>29.5</v>
      </c>
      <c r="AB261">
        <f t="shared" si="124"/>
        <v>509.46499999999997</v>
      </c>
      <c r="AC261" s="6">
        <f t="shared" si="113"/>
        <v>302.8</v>
      </c>
      <c r="AD261">
        <f t="shared" si="125"/>
        <v>3.2855284428483555</v>
      </c>
      <c r="AE261" s="8">
        <v>58</v>
      </c>
      <c r="AF261">
        <f t="shared" si="126"/>
        <v>0.57999999999999996</v>
      </c>
      <c r="AG261" s="8">
        <v>92</v>
      </c>
      <c r="AH261">
        <f t="shared" si="127"/>
        <v>0.92</v>
      </c>
      <c r="AI261">
        <f t="shared" si="128"/>
        <v>1.9979177794676972</v>
      </c>
      <c r="AL261">
        <f t="shared" si="129"/>
        <v>798.00016263209068</v>
      </c>
      <c r="AM261" s="13">
        <v>14.2956</v>
      </c>
      <c r="AN261">
        <f t="shared" si="130"/>
        <v>1.7914282063361976E-2</v>
      </c>
      <c r="AO261" s="6">
        <f t="shared" si="131"/>
        <v>7641353482.9750309</v>
      </c>
      <c r="AP261">
        <f t="shared" si="132"/>
        <v>8391123459.3793173</v>
      </c>
      <c r="AQ261">
        <f t="shared" si="133"/>
        <v>8016238471.1771736</v>
      </c>
      <c r="AR261">
        <f t="shared" si="134"/>
        <v>39.303617224181686</v>
      </c>
      <c r="AS261">
        <f t="shared" si="112"/>
        <v>0.14211319276524051</v>
      </c>
      <c r="AT261">
        <f t="shared" si="135"/>
        <v>-0.32581571921446129</v>
      </c>
      <c r="AU261">
        <f t="shared" si="136"/>
        <v>-1.8198640732392637</v>
      </c>
      <c r="AX261">
        <f>AW2*AM261</f>
        <v>10.006919999999999</v>
      </c>
      <c r="AY261">
        <f t="shared" si="137"/>
        <v>11.826784073239264</v>
      </c>
    </row>
    <row r="262" spans="6:51" x14ac:dyDescent="0.25">
      <c r="F262">
        <f t="shared" si="138"/>
        <v>261</v>
      </c>
      <c r="G262">
        <f t="shared" si="114"/>
        <v>1.0328984289687293</v>
      </c>
      <c r="H262">
        <f t="shared" si="139"/>
        <v>2.2160758955527035E-2</v>
      </c>
      <c r="K262">
        <f t="shared" si="115"/>
        <v>1.80366900041736E-2</v>
      </c>
      <c r="L262">
        <f>ACOS(-J2*K262)</f>
        <v>1.5731326343013465</v>
      </c>
      <c r="N262">
        <f t="shared" si="116"/>
        <v>0.9998373785840371</v>
      </c>
      <c r="O262">
        <f t="shared" si="117"/>
        <v>2.7463941500617581E-2</v>
      </c>
      <c r="P262">
        <f>M2*N262*O262</f>
        <v>2.7231973733158887E-2</v>
      </c>
      <c r="Q262">
        <f t="shared" si="118"/>
        <v>2.7467395202087002E-2</v>
      </c>
      <c r="S262">
        <f t="shared" si="119"/>
        <v>1.8033756852105839E-2</v>
      </c>
      <c r="T262">
        <f>Q262*R2*S262</f>
        <v>6.3630207518899362E-5</v>
      </c>
      <c r="U262">
        <f>D2*E2*G2*(P262+T262)</f>
        <v>1059621.2154756961</v>
      </c>
      <c r="V262">
        <f t="shared" si="120"/>
        <v>1059.6212154756961</v>
      </c>
      <c r="W262" s="2">
        <v>23</v>
      </c>
      <c r="X262">
        <f t="shared" si="121"/>
        <v>397.21</v>
      </c>
      <c r="Y262" s="6">
        <f t="shared" si="122"/>
        <v>296.3</v>
      </c>
      <c r="Z262">
        <f t="shared" si="123"/>
        <v>2.3339947564661481</v>
      </c>
      <c r="AA262" s="2">
        <v>30</v>
      </c>
      <c r="AB262">
        <f t="shared" si="124"/>
        <v>518.1</v>
      </c>
      <c r="AC262" s="6">
        <f t="shared" si="113"/>
        <v>303.3</v>
      </c>
      <c r="AD262">
        <f t="shared" si="125"/>
        <v>3.3710490534071527</v>
      </c>
      <c r="AE262" s="8">
        <v>60</v>
      </c>
      <c r="AF262">
        <f t="shared" si="126"/>
        <v>0.6</v>
      </c>
      <c r="AG262" s="8">
        <v>90</v>
      </c>
      <c r="AH262">
        <f t="shared" si="127"/>
        <v>0.9</v>
      </c>
      <c r="AI262">
        <f t="shared" si="128"/>
        <v>2.0616123564319127</v>
      </c>
      <c r="AL262">
        <f t="shared" si="129"/>
        <v>798.00016053770378</v>
      </c>
      <c r="AM262" s="13">
        <v>14.020200000000001</v>
      </c>
      <c r="AN262">
        <f t="shared" si="130"/>
        <v>1.756916939785199E-2</v>
      </c>
      <c r="AO262" s="6">
        <f t="shared" si="131"/>
        <v>7693174893.707921</v>
      </c>
      <c r="AP262">
        <f t="shared" si="132"/>
        <v>8446710189.1074104</v>
      </c>
      <c r="AQ262">
        <f t="shared" si="133"/>
        <v>8069942541.4076653</v>
      </c>
      <c r="AR262">
        <f t="shared" si="134"/>
        <v>39.566928280521786</v>
      </c>
      <c r="AS262">
        <f t="shared" si="112"/>
        <v>0.1389835773224847</v>
      </c>
      <c r="AT262">
        <f t="shared" si="135"/>
        <v>-0.32628162131289978</v>
      </c>
      <c r="AU262">
        <f t="shared" si="136"/>
        <v>-1.7942726337192332</v>
      </c>
      <c r="AX262">
        <f>AW2*AM262</f>
        <v>9.8141400000000001</v>
      </c>
      <c r="AY262">
        <f t="shared" si="137"/>
        <v>11.608412633719233</v>
      </c>
    </row>
    <row r="263" spans="6:51" x14ac:dyDescent="0.25">
      <c r="F263">
        <f t="shared" si="138"/>
        <v>262</v>
      </c>
      <c r="G263">
        <f t="shared" si="114"/>
        <v>1.0328976495589637</v>
      </c>
      <c r="H263">
        <f t="shared" si="139"/>
        <v>2.2283558069516464E-2</v>
      </c>
      <c r="K263">
        <f t="shared" si="115"/>
        <v>1.8036676391004439E-2</v>
      </c>
      <c r="L263">
        <f>ACOS(-J2*K263)</f>
        <v>1.5731326325380182</v>
      </c>
      <c r="N263">
        <f t="shared" si="116"/>
        <v>0.99983737882945378</v>
      </c>
      <c r="O263">
        <f t="shared" si="117"/>
        <v>2.7463941469840918E-2</v>
      </c>
      <c r="P263">
        <f>M2*N263*O263</f>
        <v>2.7231973709326441E-2</v>
      </c>
      <c r="Q263">
        <f t="shared" si="118"/>
        <v>2.7467395171298727E-2</v>
      </c>
      <c r="S263">
        <f t="shared" si="119"/>
        <v>1.803374324557697E-2</v>
      </c>
      <c r="T263">
        <f>Q263*R2*S263</f>
        <v>6.3630159438375262E-5</v>
      </c>
      <c r="U263">
        <f>D2*E2*G2*(P263+T263)</f>
        <v>1059621.212684019</v>
      </c>
      <c r="V263">
        <f t="shared" si="120"/>
        <v>1059.6212126840189</v>
      </c>
      <c r="W263" s="2">
        <v>22</v>
      </c>
      <c r="X263">
        <f t="shared" si="121"/>
        <v>379.94</v>
      </c>
      <c r="Y263" s="6">
        <f t="shared" si="122"/>
        <v>295.3</v>
      </c>
      <c r="Z263">
        <f t="shared" si="123"/>
        <v>2.2114271288940266</v>
      </c>
      <c r="AA263" s="2">
        <v>29.5</v>
      </c>
      <c r="AB263">
        <f t="shared" si="124"/>
        <v>509.46499999999997</v>
      </c>
      <c r="AC263" s="6">
        <f t="shared" si="113"/>
        <v>302.8</v>
      </c>
      <c r="AD263">
        <f t="shared" si="125"/>
        <v>3.2855284428483555</v>
      </c>
      <c r="AE263" s="8">
        <v>75</v>
      </c>
      <c r="AF263">
        <f t="shared" si="126"/>
        <v>0.75</v>
      </c>
      <c r="AG263" s="8">
        <v>91</v>
      </c>
      <c r="AH263">
        <f t="shared" si="127"/>
        <v>0.91</v>
      </c>
      <c r="AI263">
        <f t="shared" si="128"/>
        <v>2.2382725097149154</v>
      </c>
      <c r="AL263">
        <f t="shared" si="129"/>
        <v>798.0001584352932</v>
      </c>
      <c r="AM263" s="13">
        <v>13.516956786631834</v>
      </c>
      <c r="AN263">
        <f t="shared" si="130"/>
        <v>1.6938538976152186E-2</v>
      </c>
      <c r="AO263" s="6">
        <f t="shared" si="131"/>
        <v>7589794316.8739386</v>
      </c>
      <c r="AP263">
        <f t="shared" si="132"/>
        <v>8391123459.3793173</v>
      </c>
      <c r="AQ263">
        <f t="shared" si="133"/>
        <v>7990458888.1266279</v>
      </c>
      <c r="AR263">
        <f t="shared" si="134"/>
        <v>39.17721992848486</v>
      </c>
      <c r="AS263">
        <f t="shared" si="112"/>
        <v>0.13054799788397262</v>
      </c>
      <c r="AT263">
        <f t="shared" si="135"/>
        <v>-0.32713297238219452</v>
      </c>
      <c r="AU263">
        <f t="shared" si="136"/>
        <v>-1.6731240814164314</v>
      </c>
      <c r="AX263">
        <f>AW2*AM263</f>
        <v>9.4618697506422826</v>
      </c>
      <c r="AY263">
        <f t="shared" si="137"/>
        <v>11.134993832058715</v>
      </c>
    </row>
    <row r="264" spans="6:51" x14ac:dyDescent="0.25">
      <c r="F264">
        <f t="shared" si="138"/>
        <v>263</v>
      </c>
      <c r="G264">
        <f t="shared" si="114"/>
        <v>1.0328968671748437</v>
      </c>
      <c r="H264">
        <f t="shared" si="139"/>
        <v>2.2406355168796785E-2</v>
      </c>
      <c r="K264">
        <f t="shared" si="115"/>
        <v>1.8036662725885215E-2</v>
      </c>
      <c r="L264">
        <f>ACOS(-J2*K264)</f>
        <v>1.5731326307679607</v>
      </c>
      <c r="N264">
        <f t="shared" si="116"/>
        <v>0.99983737907580672</v>
      </c>
      <c r="O264">
        <f t="shared" si="117"/>
        <v>2.7463941438946815E-2</v>
      </c>
      <c r="P264">
        <f>M2*N264*O264</f>
        <v>2.7231973685403046E-2</v>
      </c>
      <c r="Q264">
        <f t="shared" si="118"/>
        <v>2.7467395140392967E-2</v>
      </c>
      <c r="S264">
        <f t="shared" si="119"/>
        <v>1.8033729587123373E-2</v>
      </c>
      <c r="T264">
        <f>Q264*R2*S264</f>
        <v>6.3630111174368186E-5</v>
      </c>
      <c r="U264">
        <f>D2*E2*G2*(P264+T264)</f>
        <v>1059621.2098816887</v>
      </c>
      <c r="V264">
        <f t="shared" si="120"/>
        <v>1059.6212098816886</v>
      </c>
      <c r="W264" s="2">
        <v>24</v>
      </c>
      <c r="X264">
        <f t="shared" si="121"/>
        <v>414.48</v>
      </c>
      <c r="Y264" s="6">
        <f t="shared" si="122"/>
        <v>297.3</v>
      </c>
      <c r="Z264">
        <f t="shared" si="123"/>
        <v>2.4624618961402045</v>
      </c>
      <c r="AA264" s="2">
        <v>31</v>
      </c>
      <c r="AB264">
        <f t="shared" si="124"/>
        <v>535.37</v>
      </c>
      <c r="AC264" s="6">
        <f t="shared" si="113"/>
        <v>304.3</v>
      </c>
      <c r="AD264">
        <f t="shared" si="125"/>
        <v>3.5479274662728466</v>
      </c>
      <c r="AE264" s="8">
        <v>46</v>
      </c>
      <c r="AF264">
        <f t="shared" si="126"/>
        <v>0.46</v>
      </c>
      <c r="AG264" s="8">
        <v>91</v>
      </c>
      <c r="AH264">
        <f t="shared" si="127"/>
        <v>0.91</v>
      </c>
      <c r="AI264">
        <f t="shared" si="128"/>
        <v>1.936443479986548</v>
      </c>
      <c r="AL264">
        <f t="shared" si="129"/>
        <v>798.00015632485974</v>
      </c>
      <c r="AM264" s="13">
        <v>15.926399999999999</v>
      </c>
      <c r="AN264">
        <f t="shared" si="130"/>
        <v>1.9957890827174831E-2</v>
      </c>
      <c r="AO264" s="6">
        <f t="shared" si="131"/>
        <v>7797608001.4891062</v>
      </c>
      <c r="AP264">
        <f t="shared" si="132"/>
        <v>8558711713.0389957</v>
      </c>
      <c r="AQ264">
        <f t="shared" si="133"/>
        <v>8178159857.2640514</v>
      </c>
      <c r="AR264">
        <f t="shared" si="134"/>
        <v>40.097517780165646</v>
      </c>
      <c r="AS264">
        <f t="shared" si="112"/>
        <v>0.1451813863930442</v>
      </c>
      <c r="AT264">
        <f t="shared" si="135"/>
        <v>-0.32305684738331397</v>
      </c>
      <c r="AU264">
        <f t="shared" si="136"/>
        <v>-1.880647402893747</v>
      </c>
      <c r="AX264">
        <f>AW2*AM264</f>
        <v>11.148479999999999</v>
      </c>
      <c r="AY264">
        <f t="shared" si="137"/>
        <v>13.029127402893746</v>
      </c>
    </row>
    <row r="265" spans="6:51" x14ac:dyDescent="0.25">
      <c r="F265">
        <f t="shared" si="138"/>
        <v>264</v>
      </c>
      <c r="G265">
        <f t="shared" si="114"/>
        <v>1.0328960818164403</v>
      </c>
      <c r="H265">
        <f t="shared" si="139"/>
        <v>2.2529150242265619E-2</v>
      </c>
      <c r="K265">
        <f t="shared" si="115"/>
        <v>1.8036649008817175E-2</v>
      </c>
      <c r="L265">
        <f>ACOS(-J2*K265)</f>
        <v>1.5731326289911742</v>
      </c>
      <c r="N265">
        <f t="shared" si="116"/>
        <v>0.99983737932309613</v>
      </c>
      <c r="O265">
        <f t="shared" si="117"/>
        <v>2.7463941407935257E-2</v>
      </c>
      <c r="P265">
        <f>M2*N265*O265</f>
        <v>2.7231973661388693E-2</v>
      </c>
      <c r="Q265">
        <f t="shared" si="118"/>
        <v>2.7467395109369706E-2</v>
      </c>
      <c r="S265">
        <f t="shared" si="119"/>
        <v>1.8033715876746282E-2</v>
      </c>
      <c r="T265">
        <f>Q265*R2*S265</f>
        <v>6.3630062726882444E-5</v>
      </c>
      <c r="U265">
        <f>D2*E2*G2*(P265+T265)</f>
        <v>1059621.2070687045</v>
      </c>
      <c r="V265">
        <f t="shared" si="120"/>
        <v>1059.6212070687045</v>
      </c>
      <c r="W265" s="2">
        <v>23</v>
      </c>
      <c r="X265">
        <f t="shared" si="121"/>
        <v>397.21</v>
      </c>
      <c r="Y265" s="6">
        <f t="shared" si="122"/>
        <v>296.3</v>
      </c>
      <c r="Z265">
        <f t="shared" si="123"/>
        <v>2.3339947564661481</v>
      </c>
      <c r="AA265" s="2">
        <v>29</v>
      </c>
      <c r="AB265">
        <f t="shared" si="124"/>
        <v>500.83</v>
      </c>
      <c r="AC265" s="6">
        <f t="shared" si="113"/>
        <v>302.3</v>
      </c>
      <c r="AD265">
        <f t="shared" si="125"/>
        <v>3.2019052325811828</v>
      </c>
      <c r="AE265" s="8">
        <v>69</v>
      </c>
      <c r="AF265">
        <f t="shared" si="126"/>
        <v>0.69</v>
      </c>
      <c r="AG265" s="8">
        <v>93</v>
      </c>
      <c r="AH265">
        <f t="shared" si="127"/>
        <v>0.93</v>
      </c>
      <c r="AI265">
        <f t="shared" si="128"/>
        <v>2.1899648669972667</v>
      </c>
      <c r="AL265">
        <f t="shared" si="129"/>
        <v>798.00015420640295</v>
      </c>
      <c r="AM265" s="13">
        <v>14.25816525523312</v>
      </c>
      <c r="AN265">
        <f t="shared" si="130"/>
        <v>1.7867371553847145E-2</v>
      </c>
      <c r="AO265" s="6">
        <f t="shared" si="131"/>
        <v>7693174893.707921</v>
      </c>
      <c r="AP265">
        <f t="shared" si="132"/>
        <v>8335811539.003027</v>
      </c>
      <c r="AQ265">
        <f t="shared" si="133"/>
        <v>8014493216.3554745</v>
      </c>
      <c r="AR265">
        <f t="shared" si="134"/>
        <v>39.295060239790892</v>
      </c>
      <c r="AS265">
        <f t="shared" si="112"/>
        <v>0.13282058163720406</v>
      </c>
      <c r="AT265">
        <f t="shared" si="135"/>
        <v>-0.3258790484023063</v>
      </c>
      <c r="AU265">
        <f t="shared" si="136"/>
        <v>-1.7008255689222949</v>
      </c>
      <c r="AX265">
        <f>AW2*AM265</f>
        <v>9.9807156786631825</v>
      </c>
      <c r="AY265">
        <f t="shared" si="137"/>
        <v>11.681541247585477</v>
      </c>
    </row>
    <row r="266" spans="6:51" x14ac:dyDescent="0.25">
      <c r="F266">
        <f t="shared" si="138"/>
        <v>265</v>
      </c>
      <c r="G266">
        <f>(1+(0.033*COS(2*22/7*F266/365*(22/7)/180)))</f>
        <v>1.0328952934838245</v>
      </c>
      <c r="H266">
        <f t="shared" si="139"/>
        <v>2.2651943278820783E-2</v>
      </c>
      <c r="K266">
        <f t="shared" si="115"/>
        <v>1.8036635239801549E-2</v>
      </c>
      <c r="L266">
        <f>ACOS(-J2*K266)</f>
        <v>1.5731326272076589</v>
      </c>
      <c r="N266">
        <f t="shared" si="116"/>
        <v>0.99983737957132179</v>
      </c>
      <c r="O266">
        <f t="shared" si="117"/>
        <v>2.7463941376806262E-2</v>
      </c>
      <c r="P266">
        <f>M2*N266*O266</f>
        <v>2.7231973637283399E-2</v>
      </c>
      <c r="Q266">
        <f t="shared" si="118"/>
        <v>2.7467395078228964E-2</v>
      </c>
      <c r="S266">
        <f t="shared" si="119"/>
        <v>1.803370211444694E-2</v>
      </c>
      <c r="T266">
        <f>Q266*R2*S266</f>
        <v>6.3630014095922481E-5</v>
      </c>
      <c r="U266">
        <f>D2*E2*G2*(P266+T266)</f>
        <v>1059621.2042450674</v>
      </c>
      <c r="V266">
        <f t="shared" si="120"/>
        <v>1059.6212042450675</v>
      </c>
      <c r="W266" s="2">
        <v>23.5</v>
      </c>
      <c r="X266">
        <f t="shared" si="121"/>
        <v>405.84499999999997</v>
      </c>
      <c r="Y266" s="6">
        <f t="shared" si="122"/>
        <v>296.8</v>
      </c>
      <c r="Z266">
        <f t="shared" si="123"/>
        <v>2.3974761634350776</v>
      </c>
      <c r="AA266" s="2">
        <v>29</v>
      </c>
      <c r="AB266">
        <f t="shared" si="124"/>
        <v>500.83</v>
      </c>
      <c r="AC266" s="6">
        <f t="shared" si="113"/>
        <v>302.3</v>
      </c>
      <c r="AD266">
        <f t="shared" si="125"/>
        <v>3.2019052325811828</v>
      </c>
      <c r="AE266" s="8">
        <v>62</v>
      </c>
      <c r="AF266">
        <f t="shared" si="126"/>
        <v>0.62</v>
      </c>
      <c r="AG266" s="8">
        <v>92</v>
      </c>
      <c r="AH266">
        <f t="shared" si="127"/>
        <v>0.92</v>
      </c>
      <c r="AI266">
        <f t="shared" si="128"/>
        <v>2.0954296572803024</v>
      </c>
      <c r="AL266">
        <f t="shared" si="129"/>
        <v>798.0001520799234</v>
      </c>
      <c r="AM266" s="13">
        <v>14.079599999999999</v>
      </c>
      <c r="AN266">
        <f t="shared" si="130"/>
        <v>1.7643605660102507E-2</v>
      </c>
      <c r="AO266" s="6">
        <f t="shared" si="131"/>
        <v>7745259436.8026133</v>
      </c>
      <c r="AP266">
        <f t="shared" si="132"/>
        <v>8335811539.003027</v>
      </c>
      <c r="AQ266">
        <f t="shared" si="133"/>
        <v>8040535487.9028206</v>
      </c>
      <c r="AR266">
        <f t="shared" si="134"/>
        <v>39.422745497187528</v>
      </c>
      <c r="AS266">
        <f t="shared" si="112"/>
        <v>0.13734161432920194</v>
      </c>
      <c r="AT266">
        <f t="shared" si="135"/>
        <v>-0.32618113235886159</v>
      </c>
      <c r="AU266">
        <f t="shared" si="136"/>
        <v>-1.7660697436231643</v>
      </c>
      <c r="AX266">
        <f>AW2*AM266</f>
        <v>9.855719999999998</v>
      </c>
      <c r="AY266">
        <f t="shared" si="137"/>
        <v>11.621789743623163</v>
      </c>
    </row>
    <row r="267" spans="6:51" x14ac:dyDescent="0.25">
      <c r="F267">
        <f t="shared" si="138"/>
        <v>266</v>
      </c>
      <c r="G267">
        <f t="shared" ref="G267:G330" si="140">(1+(0.033*COS(2*22/7*F267/365*(22/7)/180)))</f>
        <v>1.0328945021770675</v>
      </c>
      <c r="H267">
        <f t="shared" si="139"/>
        <v>2.2774734267360267E-2</v>
      </c>
      <c r="K267">
        <f t="shared" si="115"/>
        <v>1.8036621418839591E-2</v>
      </c>
      <c r="L267">
        <f>ACOS(-J2*K267)</f>
        <v>1.5731326254174149</v>
      </c>
      <c r="N267">
        <f t="shared" si="116"/>
        <v>0.99983737982048371</v>
      </c>
      <c r="O267">
        <f t="shared" si="117"/>
        <v>2.7463941345559826E-2</v>
      </c>
      <c r="P267">
        <f>M2*N267*O267</f>
        <v>2.7231973613087154E-2</v>
      </c>
      <c r="Q267">
        <f t="shared" si="118"/>
        <v>2.7467395046970738E-2</v>
      </c>
      <c r="S267">
        <f t="shared" si="119"/>
        <v>1.8033688300226593E-2</v>
      </c>
      <c r="T267">
        <f>Q267*R2*S267</f>
        <v>6.3629965281492687E-5</v>
      </c>
      <c r="U267">
        <f>D2*E2*G2*(P267+T267)</f>
        <v>1059621.2014107774</v>
      </c>
      <c r="V267">
        <f t="shared" si="120"/>
        <v>1059.6212014107773</v>
      </c>
      <c r="W267" s="2">
        <v>23</v>
      </c>
      <c r="X267">
        <f t="shared" si="121"/>
        <v>397.21</v>
      </c>
      <c r="Y267" s="6">
        <f t="shared" si="122"/>
        <v>296.3</v>
      </c>
      <c r="Z267">
        <f t="shared" si="123"/>
        <v>2.3339947564661481</v>
      </c>
      <c r="AA267" s="2">
        <v>30</v>
      </c>
      <c r="AB267">
        <f t="shared" si="124"/>
        <v>518.1</v>
      </c>
      <c r="AC267" s="6">
        <f t="shared" si="113"/>
        <v>303.3</v>
      </c>
      <c r="AD267">
        <f t="shared" si="125"/>
        <v>3.3710490534071527</v>
      </c>
      <c r="AE267" s="8">
        <v>60</v>
      </c>
      <c r="AF267">
        <f t="shared" si="126"/>
        <v>0.6</v>
      </c>
      <c r="AG267" s="8">
        <v>97</v>
      </c>
      <c r="AH267">
        <f t="shared" si="127"/>
        <v>0.97</v>
      </c>
      <c r="AI267">
        <f t="shared" si="128"/>
        <v>2.1433021729082276</v>
      </c>
      <c r="AL267">
        <f t="shared" si="129"/>
        <v>798.00014994542107</v>
      </c>
      <c r="AM267" s="13">
        <v>16.974</v>
      </c>
      <c r="AN267">
        <f t="shared" si="130"/>
        <v>2.1270672694937376E-2</v>
      </c>
      <c r="AO267" s="6">
        <f t="shared" si="131"/>
        <v>7693174893.707921</v>
      </c>
      <c r="AP267">
        <f t="shared" si="132"/>
        <v>8446710189.1074104</v>
      </c>
      <c r="AQ267">
        <f t="shared" si="133"/>
        <v>8069942541.4076653</v>
      </c>
      <c r="AR267">
        <f t="shared" si="134"/>
        <v>39.566928280521786</v>
      </c>
      <c r="AS267">
        <f t="shared" si="112"/>
        <v>0.13503970484749672</v>
      </c>
      <c r="AT267">
        <f t="shared" si="135"/>
        <v>-0.3212845918618345</v>
      </c>
      <c r="AU267">
        <f t="shared" si="136"/>
        <v>-1.7166577322429744</v>
      </c>
      <c r="AX267">
        <f>AW2*AM267</f>
        <v>11.8818</v>
      </c>
      <c r="AY267">
        <f t="shared" si="137"/>
        <v>13.598457732242974</v>
      </c>
    </row>
    <row r="268" spans="6:51" x14ac:dyDescent="0.25">
      <c r="F268">
        <f t="shared" si="138"/>
        <v>267</v>
      </c>
      <c r="G268">
        <f t="shared" si="140"/>
        <v>1.032893707896241</v>
      </c>
      <c r="H268">
        <f t="shared" si="139"/>
        <v>2.2897523196782246E-2</v>
      </c>
      <c r="K268">
        <f t="shared" si="115"/>
        <v>1.8036607545932552E-2</v>
      </c>
      <c r="L268">
        <f>ACOS(-J2*K268)</f>
        <v>1.5731326236204424</v>
      </c>
      <c r="N268">
        <f t="shared" si="116"/>
        <v>0.99983738007058198</v>
      </c>
      <c r="O268">
        <f t="shared" si="117"/>
        <v>2.7463941314195949E-2</v>
      </c>
      <c r="P268">
        <f>M2*N268*O268</f>
        <v>2.7231973588799963E-2</v>
      </c>
      <c r="Q268">
        <f t="shared" si="118"/>
        <v>2.7467395015595027E-2</v>
      </c>
      <c r="S268">
        <f t="shared" si="119"/>
        <v>1.8033674434086492E-2</v>
      </c>
      <c r="T268">
        <f>Q268*R2*S268</f>
        <v>6.3629916283597469E-5</v>
      </c>
      <c r="U268">
        <f>D2*E2*G2*(P268+T268)</f>
        <v>1059621.1985658344</v>
      </c>
      <c r="V268">
        <f t="shared" si="120"/>
        <v>1059.6211985658344</v>
      </c>
      <c r="W268" s="2">
        <v>21</v>
      </c>
      <c r="X268">
        <f t="shared" si="121"/>
        <v>362.67</v>
      </c>
      <c r="Y268" s="6">
        <f t="shared" si="122"/>
        <v>294.3</v>
      </c>
      <c r="Z268">
        <f t="shared" si="123"/>
        <v>2.0945280629249932</v>
      </c>
      <c r="AA268" s="2">
        <v>29.5</v>
      </c>
      <c r="AB268">
        <f t="shared" si="124"/>
        <v>509.46499999999997</v>
      </c>
      <c r="AC268" s="6">
        <f t="shared" si="113"/>
        <v>302.8</v>
      </c>
      <c r="AD268">
        <f t="shared" si="125"/>
        <v>3.2855284428483555</v>
      </c>
      <c r="AE268" s="8">
        <v>55</v>
      </c>
      <c r="AF268">
        <f t="shared" si="126"/>
        <v>0.55000000000000004</v>
      </c>
      <c r="AG268" s="8">
        <v>97</v>
      </c>
      <c r="AH268">
        <f t="shared" si="127"/>
        <v>0.97</v>
      </c>
      <c r="AI268">
        <f t="shared" si="128"/>
        <v>1.9193664323019195</v>
      </c>
      <c r="AL268">
        <f t="shared" si="129"/>
        <v>798.00014780289609</v>
      </c>
      <c r="AM268" s="13">
        <v>13.926600000000001</v>
      </c>
      <c r="AN268">
        <f t="shared" si="130"/>
        <v>1.7451876466869819E-2</v>
      </c>
      <c r="AO268" s="6">
        <f t="shared" si="131"/>
        <v>7487459175.1471529</v>
      </c>
      <c r="AP268">
        <f t="shared" si="132"/>
        <v>8391123459.3793173</v>
      </c>
      <c r="AQ268">
        <f t="shared" si="133"/>
        <v>7939291317.2632351</v>
      </c>
      <c r="AR268">
        <f t="shared" si="134"/>
        <v>38.926345328541643</v>
      </c>
      <c r="AS268">
        <f t="shared" si="112"/>
        <v>0.14604231886022762</v>
      </c>
      <c r="AT268">
        <f t="shared" si="135"/>
        <v>-0.3264399667697257</v>
      </c>
      <c r="AU268">
        <f t="shared" si="136"/>
        <v>-1.8557765224436493</v>
      </c>
      <c r="AX268">
        <f>AW2*AM268</f>
        <v>9.748619999999999</v>
      </c>
      <c r="AY268">
        <f t="shared" si="137"/>
        <v>11.604396522443649</v>
      </c>
    </row>
    <row r="269" spans="6:51" x14ac:dyDescent="0.25">
      <c r="F269">
        <f t="shared" si="138"/>
        <v>268</v>
      </c>
      <c r="G269">
        <f t="shared" si="140"/>
        <v>1.0328929106414166</v>
      </c>
      <c r="H269">
        <f t="shared" si="139"/>
        <v>2.3020310055985087E-2</v>
      </c>
      <c r="K269">
        <f t="shared" si="115"/>
        <v>1.8036593621081676E-2</v>
      </c>
      <c r="L269">
        <f>ACOS(-J2*K269)</f>
        <v>1.5731326218167416</v>
      </c>
      <c r="N269">
        <f t="shared" si="116"/>
        <v>0.9998373803216164</v>
      </c>
      <c r="O269">
        <f t="shared" si="117"/>
        <v>2.7463941282714639E-2</v>
      </c>
      <c r="P269">
        <f>M2*N269*O269</f>
        <v>2.7231973564421821E-2</v>
      </c>
      <c r="Q269">
        <f t="shared" si="118"/>
        <v>2.7467394984101837E-2</v>
      </c>
      <c r="S269">
        <f t="shared" si="119"/>
        <v>1.803366051602788E-2</v>
      </c>
      <c r="T269">
        <f>Q269*R2*S269</f>
        <v>6.3629867102241242E-5</v>
      </c>
      <c r="U269">
        <f>D2*E2*G2*(P269+T269)</f>
        <v>1059621.195710239</v>
      </c>
      <c r="V269">
        <f t="shared" si="120"/>
        <v>1059.6211957102389</v>
      </c>
      <c r="W269" s="2">
        <v>21</v>
      </c>
      <c r="X269">
        <f t="shared" si="121"/>
        <v>362.67</v>
      </c>
      <c r="Y269" s="6">
        <f t="shared" si="122"/>
        <v>294.3</v>
      </c>
      <c r="Z269">
        <f t="shared" si="123"/>
        <v>2.0945280629249932</v>
      </c>
      <c r="AA269" s="2">
        <v>31</v>
      </c>
      <c r="AB269">
        <f t="shared" si="124"/>
        <v>535.37</v>
      </c>
      <c r="AC269" s="6">
        <f t="shared" si="113"/>
        <v>304.3</v>
      </c>
      <c r="AD269">
        <f t="shared" si="125"/>
        <v>3.5479274662728466</v>
      </c>
      <c r="AE269" s="8">
        <v>56</v>
      </c>
      <c r="AF269">
        <f t="shared" si="126"/>
        <v>0.56000000000000005</v>
      </c>
      <c r="AG269" s="8">
        <v>94</v>
      </c>
      <c r="AH269">
        <f t="shared" si="127"/>
        <v>0.94</v>
      </c>
      <c r="AI269">
        <f t="shared" si="128"/>
        <v>1.9778478801311439</v>
      </c>
      <c r="AL269">
        <f t="shared" si="129"/>
        <v>798.00014565234869</v>
      </c>
      <c r="AM269" s="13">
        <v>15.3432</v>
      </c>
      <c r="AN269">
        <f t="shared" si="130"/>
        <v>1.9227064159815722E-2</v>
      </c>
      <c r="AO269" s="6">
        <f t="shared" si="131"/>
        <v>7487459175.1471529</v>
      </c>
      <c r="AP269">
        <f t="shared" si="132"/>
        <v>8558711713.0389957</v>
      </c>
      <c r="AQ269">
        <f t="shared" si="133"/>
        <v>8023085444.0930748</v>
      </c>
      <c r="AR269">
        <f t="shared" si="134"/>
        <v>39.337187932388346</v>
      </c>
      <c r="AS269">
        <f t="shared" si="112"/>
        <v>0.14310962834467905</v>
      </c>
      <c r="AT269">
        <f t="shared" si="135"/>
        <v>-0.32404346338424878</v>
      </c>
      <c r="AU269">
        <f t="shared" si="136"/>
        <v>-1.8242125102622908</v>
      </c>
      <c r="AX269">
        <f>AW2*AM269</f>
        <v>10.740239999999998</v>
      </c>
      <c r="AY269">
        <f t="shared" si="137"/>
        <v>12.564452510262289</v>
      </c>
    </row>
    <row r="270" spans="6:51" x14ac:dyDescent="0.25">
      <c r="F270">
        <f t="shared" si="138"/>
        <v>269</v>
      </c>
      <c r="G270">
        <f t="shared" si="140"/>
        <v>1.0328921104126665</v>
      </c>
      <c r="H270">
        <f t="shared" si="139"/>
        <v>2.3143094833867336E-2</v>
      </c>
      <c r="K270">
        <f t="shared" si="115"/>
        <v>1.8036579644288227E-2</v>
      </c>
      <c r="L270">
        <f>ACOS(-J2*K270)</f>
        <v>1.5731326200063125</v>
      </c>
      <c r="N270">
        <f t="shared" si="116"/>
        <v>0.99983738057358706</v>
      </c>
      <c r="O270">
        <f t="shared" si="117"/>
        <v>2.7463941251115894E-2</v>
      </c>
      <c r="P270">
        <f>M2*N270*O270</f>
        <v>2.7231973539952745E-2</v>
      </c>
      <c r="Q270">
        <f t="shared" si="118"/>
        <v>2.7467394952491168E-2</v>
      </c>
      <c r="S270">
        <f t="shared" si="119"/>
        <v>1.8033646546052023E-2</v>
      </c>
      <c r="T270">
        <f>Q270*R2*S270</f>
        <v>6.3629817737428454E-5</v>
      </c>
      <c r="U270">
        <f>D2*E2*G2*(P270+T270)</f>
        <v>1059621.1928439916</v>
      </c>
      <c r="V270">
        <f t="shared" si="120"/>
        <v>1059.6211928439916</v>
      </c>
      <c r="W270" s="2">
        <v>21.5</v>
      </c>
      <c r="X270">
        <f t="shared" si="121"/>
        <v>371.30500000000001</v>
      </c>
      <c r="Y270" s="6">
        <f t="shared" si="122"/>
        <v>294.8</v>
      </c>
      <c r="Z270">
        <f t="shared" si="123"/>
        <v>2.1522831732713339</v>
      </c>
      <c r="AA270" s="2">
        <v>25.5</v>
      </c>
      <c r="AB270">
        <f t="shared" si="124"/>
        <v>440.38499999999999</v>
      </c>
      <c r="AC270" s="6">
        <f t="shared" si="113"/>
        <v>298.8</v>
      </c>
      <c r="AD270">
        <f t="shared" si="125"/>
        <v>2.6667477955719967</v>
      </c>
      <c r="AE270" s="8">
        <v>80</v>
      </c>
      <c r="AF270">
        <f t="shared" si="126"/>
        <v>0.8</v>
      </c>
      <c r="AG270" s="8">
        <v>93</v>
      </c>
      <c r="AH270">
        <f t="shared" si="127"/>
        <v>0.93</v>
      </c>
      <c r="AI270">
        <f t="shared" si="128"/>
        <v>2.0675107937999693</v>
      </c>
      <c r="AL270">
        <f t="shared" si="129"/>
        <v>798.00014349377943</v>
      </c>
      <c r="AM270" s="13">
        <v>14.860703148837851</v>
      </c>
      <c r="AN270">
        <f t="shared" si="130"/>
        <v>1.8622431674980889E-2</v>
      </c>
      <c r="AO270" s="6">
        <f t="shared" si="131"/>
        <v>7538496509.1746454</v>
      </c>
      <c r="AP270">
        <f t="shared" si="132"/>
        <v>7956246739.8993816</v>
      </c>
      <c r="AQ270">
        <f t="shared" si="133"/>
        <v>7747371624.537014</v>
      </c>
      <c r="AR270">
        <f t="shared" si="134"/>
        <v>37.985363075104978</v>
      </c>
      <c r="AS270">
        <f t="shared" si="112"/>
        <v>0.13869622070492715</v>
      </c>
      <c r="AT270">
        <f t="shared" si="135"/>
        <v>-0.32485971723877577</v>
      </c>
      <c r="AU270">
        <f t="shared" si="136"/>
        <v>-1.7114994783132464</v>
      </c>
      <c r="AX270">
        <f>AW2*AM270</f>
        <v>10.402492204186496</v>
      </c>
      <c r="AY270">
        <f t="shared" si="137"/>
        <v>12.113991682499742</v>
      </c>
    </row>
    <row r="271" spans="6:51" x14ac:dyDescent="0.25">
      <c r="F271">
        <f t="shared" si="138"/>
        <v>270</v>
      </c>
      <c r="G271">
        <f t="shared" si="140"/>
        <v>1.0328913072100629</v>
      </c>
      <c r="H271">
        <f t="shared" si="139"/>
        <v>2.3265877519327727E-2</v>
      </c>
      <c r="K271">
        <f t="shared" si="115"/>
        <v>1.803656561555347E-2</v>
      </c>
      <c r="L271">
        <f>ACOS(-J2*K271)</f>
        <v>1.5731326181891554</v>
      </c>
      <c r="N271">
        <f t="shared" si="116"/>
        <v>0.99983738082649398</v>
      </c>
      <c r="O271">
        <f t="shared" si="117"/>
        <v>2.7463941219399726E-2</v>
      </c>
      <c r="P271">
        <f>M2*N271*O271</f>
        <v>2.7231973515392735E-2</v>
      </c>
      <c r="Q271">
        <f t="shared" si="118"/>
        <v>2.7467394920763031E-2</v>
      </c>
      <c r="S271">
        <f t="shared" si="119"/>
        <v>1.8033632524160181E-2</v>
      </c>
      <c r="T271">
        <f>Q271*R2*S271</f>
        <v>6.3629768189163576E-5</v>
      </c>
      <c r="U271">
        <f>D2*E2*G2*(P271+T271)</f>
        <v>1059621.1899670924</v>
      </c>
      <c r="V271">
        <f t="shared" si="120"/>
        <v>1059.6211899670923</v>
      </c>
      <c r="W271" s="2">
        <v>21</v>
      </c>
      <c r="X271">
        <f t="shared" si="121"/>
        <v>362.67</v>
      </c>
      <c r="Y271" s="6">
        <f t="shared" si="122"/>
        <v>294.3</v>
      </c>
      <c r="Z271">
        <f t="shared" si="123"/>
        <v>2.0945280629249932</v>
      </c>
      <c r="AA271" s="2">
        <v>30</v>
      </c>
      <c r="AB271">
        <f t="shared" si="124"/>
        <v>518.1</v>
      </c>
      <c r="AC271" s="6">
        <f t="shared" si="113"/>
        <v>303.3</v>
      </c>
      <c r="AD271">
        <f t="shared" si="125"/>
        <v>3.3710490534071527</v>
      </c>
      <c r="AE271" s="8">
        <v>63</v>
      </c>
      <c r="AF271">
        <f t="shared" si="126"/>
        <v>0.63</v>
      </c>
      <c r="AG271" s="8">
        <v>93</v>
      </c>
      <c r="AH271">
        <f t="shared" si="127"/>
        <v>0.93</v>
      </c>
      <c r="AI271">
        <f t="shared" si="128"/>
        <v>2.0358360010833749</v>
      </c>
      <c r="AL271">
        <f t="shared" si="129"/>
        <v>798.00014132718809</v>
      </c>
      <c r="AM271" s="13">
        <v>15.159599999999999</v>
      </c>
      <c r="AN271">
        <f t="shared" si="130"/>
        <v>1.8996989116803191E-2</v>
      </c>
      <c r="AO271" s="6">
        <f t="shared" si="131"/>
        <v>7487459175.1471529</v>
      </c>
      <c r="AP271">
        <f t="shared" si="132"/>
        <v>8446710189.1074104</v>
      </c>
      <c r="AQ271">
        <f t="shared" si="133"/>
        <v>7967084682.1272812</v>
      </c>
      <c r="AR271">
        <f t="shared" si="134"/>
        <v>39.06261619647006</v>
      </c>
      <c r="AS271">
        <f t="shared" si="112"/>
        <v>0.14024418501271574</v>
      </c>
      <c r="AT271">
        <f t="shared" si="135"/>
        <v>-0.32435406469231565</v>
      </c>
      <c r="AU271">
        <f t="shared" si="136"/>
        <v>-1.7769104207259006</v>
      </c>
      <c r="AX271">
        <f>AW2*AM271</f>
        <v>10.611719999999998</v>
      </c>
      <c r="AY271">
        <f t="shared" si="137"/>
        <v>12.388630420725899</v>
      </c>
    </row>
    <row r="272" spans="6:51" x14ac:dyDescent="0.25">
      <c r="F272">
        <f t="shared" si="138"/>
        <v>271</v>
      </c>
      <c r="G272">
        <f t="shared" si="140"/>
        <v>1.0328905010336786</v>
      </c>
      <c r="H272">
        <f t="shared" si="139"/>
        <v>2.3388658101265197E-2</v>
      </c>
      <c r="K272">
        <f t="shared" si="115"/>
        <v>1.803655153487867E-2</v>
      </c>
      <c r="L272">
        <f>ACOS(-J2*K272)</f>
        <v>1.5731326163652706</v>
      </c>
      <c r="N272">
        <f t="shared" si="116"/>
        <v>0.99983738108033704</v>
      </c>
      <c r="O272">
        <f t="shared" si="117"/>
        <v>2.7463941187566131E-2</v>
      </c>
      <c r="P272">
        <f>M2*N272*O272</f>
        <v>2.7231973490741787E-2</v>
      </c>
      <c r="Q272">
        <f t="shared" si="118"/>
        <v>2.7467394888917425E-2</v>
      </c>
      <c r="S272">
        <f t="shared" si="119"/>
        <v>1.8033618450353624E-2</v>
      </c>
      <c r="T272">
        <f>Q272*R2*S272</f>
        <v>6.3629718457451122E-5</v>
      </c>
      <c r="U272">
        <f>D2*E2*G2*(P272+T272)</f>
        <v>1059621.1870795416</v>
      </c>
      <c r="V272">
        <f t="shared" si="120"/>
        <v>1059.6211870795416</v>
      </c>
      <c r="W272" s="2">
        <v>22.5</v>
      </c>
      <c r="X272">
        <f t="shared" si="121"/>
        <v>388.57499999999999</v>
      </c>
      <c r="Y272" s="6">
        <f t="shared" si="122"/>
        <v>295.8</v>
      </c>
      <c r="Z272">
        <f t="shared" si="123"/>
        <v>2.2719881109601614</v>
      </c>
      <c r="AA272" s="2">
        <v>29.5</v>
      </c>
      <c r="AB272">
        <f t="shared" si="124"/>
        <v>509.46499999999997</v>
      </c>
      <c r="AC272" s="6">
        <f t="shared" si="113"/>
        <v>302.8</v>
      </c>
      <c r="AD272">
        <f t="shared" si="125"/>
        <v>3.2855284428483555</v>
      </c>
      <c r="AE272" s="8">
        <v>62</v>
      </c>
      <c r="AF272">
        <f t="shared" si="126"/>
        <v>0.62</v>
      </c>
      <c r="AG272" s="8">
        <v>95</v>
      </c>
      <c r="AH272">
        <f t="shared" si="127"/>
        <v>0.95</v>
      </c>
      <c r="AI272">
        <f t="shared" si="128"/>
        <v>2.0977081699890667</v>
      </c>
      <c r="AL272">
        <f t="shared" si="129"/>
        <v>798.00013915257523</v>
      </c>
      <c r="AM272" s="13">
        <v>14.0832</v>
      </c>
      <c r="AN272">
        <f t="shared" si="130"/>
        <v>1.7648117223332132E-2</v>
      </c>
      <c r="AO272" s="6">
        <f t="shared" si="131"/>
        <v>7641353482.9750309</v>
      </c>
      <c r="AP272">
        <f t="shared" si="132"/>
        <v>8391123459.3793173</v>
      </c>
      <c r="AQ272">
        <f t="shared" si="133"/>
        <v>8016238471.1771736</v>
      </c>
      <c r="AR272">
        <f t="shared" si="134"/>
        <v>39.303617224181686</v>
      </c>
      <c r="AS272">
        <f t="shared" si="112"/>
        <v>0.13723146168158704</v>
      </c>
      <c r="AT272">
        <f t="shared" si="135"/>
        <v>-0.32617504174850159</v>
      </c>
      <c r="AU272">
        <f t="shared" si="136"/>
        <v>-1.759287987607443</v>
      </c>
      <c r="AX272">
        <f>AW2*AM272</f>
        <v>9.8582399999999986</v>
      </c>
      <c r="AY272">
        <f t="shared" si="137"/>
        <v>11.617527987607442</v>
      </c>
    </row>
    <row r="273" spans="5:52" x14ac:dyDescent="0.25">
      <c r="F273">
        <f t="shared" si="138"/>
        <v>272</v>
      </c>
      <c r="G273">
        <f t="shared" si="140"/>
        <v>1.0328896918835866</v>
      </c>
      <c r="H273">
        <f t="shared" si="139"/>
        <v>2.3511436568578854E-2</v>
      </c>
      <c r="K273">
        <f t="shared" si="115"/>
        <v>1.8036537402265108E-2</v>
      </c>
      <c r="L273">
        <f>ACOS(-J2*K273)</f>
        <v>1.573132614534658</v>
      </c>
      <c r="N273">
        <f t="shared" si="116"/>
        <v>0.99983738133511624</v>
      </c>
      <c r="O273">
        <f t="shared" si="117"/>
        <v>2.7463941155615106E-2</v>
      </c>
      <c r="P273">
        <f>M2*N273*O273</f>
        <v>2.7231973465999898E-2</v>
      </c>
      <c r="Q273">
        <f t="shared" si="118"/>
        <v>2.7467394856954343E-2</v>
      </c>
      <c r="S273">
        <f t="shared" si="119"/>
        <v>1.8033604324633624E-2</v>
      </c>
      <c r="T273">
        <f>Q273*R2*S273</f>
        <v>6.3629668542295522E-5</v>
      </c>
      <c r="U273">
        <f>D2*E2*G2*(P273+T273)</f>
        <v>1059621.1841813391</v>
      </c>
      <c r="V273">
        <f t="shared" si="120"/>
        <v>1059.621184181339</v>
      </c>
      <c r="W273" s="2">
        <v>22.5</v>
      </c>
      <c r="X273">
        <f t="shared" si="121"/>
        <v>388.57499999999999</v>
      </c>
      <c r="Y273" s="6">
        <f t="shared" si="122"/>
        <v>295.8</v>
      </c>
      <c r="Z273">
        <f t="shared" si="123"/>
        <v>2.2719881109601614</v>
      </c>
      <c r="AA273" s="2">
        <v>28.5</v>
      </c>
      <c r="AB273">
        <f t="shared" si="124"/>
        <v>492.19499999999999</v>
      </c>
      <c r="AC273" s="6">
        <f t="shared" si="113"/>
        <v>301.8</v>
      </c>
      <c r="AD273">
        <f t="shared" si="125"/>
        <v>3.1201438467792553</v>
      </c>
      <c r="AE273" s="8">
        <v>60</v>
      </c>
      <c r="AF273">
        <f t="shared" si="126"/>
        <v>0.6</v>
      </c>
      <c r="AG273" s="8">
        <v>96</v>
      </c>
      <c r="AH273">
        <f t="shared" si="127"/>
        <v>0.96</v>
      </c>
      <c r="AI273">
        <f t="shared" si="128"/>
        <v>2.026597447294654</v>
      </c>
      <c r="AL273">
        <f t="shared" si="129"/>
        <v>798.0001369699404</v>
      </c>
      <c r="AM273" s="13">
        <v>11.595599999999999</v>
      </c>
      <c r="AN273">
        <f t="shared" si="130"/>
        <v>1.4530824573576221E-2</v>
      </c>
      <c r="AO273" s="6">
        <f t="shared" si="131"/>
        <v>7641353482.9750309</v>
      </c>
      <c r="AP273">
        <f t="shared" si="132"/>
        <v>8280773520.7485352</v>
      </c>
      <c r="AQ273">
        <f t="shared" si="133"/>
        <v>7961063501.861783</v>
      </c>
      <c r="AR273">
        <f t="shared" si="134"/>
        <v>39.033094349628321</v>
      </c>
      <c r="AS273">
        <f t="shared" si="112"/>
        <v>0.14069794289326762</v>
      </c>
      <c r="AT273">
        <f t="shared" si="135"/>
        <v>-0.33038338682567209</v>
      </c>
      <c r="AU273">
        <f t="shared" si="136"/>
        <v>-1.8144246192552063</v>
      </c>
      <c r="AX273">
        <f>AW2*AM273</f>
        <v>8.1169199999999986</v>
      </c>
      <c r="AY273">
        <f t="shared" si="137"/>
        <v>9.9313446192552046</v>
      </c>
    </row>
    <row r="274" spans="5:52" x14ac:dyDescent="0.25">
      <c r="E274" t="s">
        <v>13</v>
      </c>
      <c r="F274">
        <f t="shared" si="138"/>
        <v>273</v>
      </c>
      <c r="G274">
        <f t="shared" si="140"/>
        <v>1.0328888797598599</v>
      </c>
      <c r="H274">
        <f t="shared" si="139"/>
        <v>2.3634212910168016E-2</v>
      </c>
      <c r="K274">
        <f t="shared" si="115"/>
        <v>1.8036523217714054E-2</v>
      </c>
      <c r="L274">
        <f>ACOS(-J2*K274)</f>
        <v>1.573132612697318</v>
      </c>
      <c r="N274">
        <f t="shared" si="116"/>
        <v>0.99983738159083146</v>
      </c>
      <c r="O274">
        <f t="shared" si="117"/>
        <v>2.7463941123546668E-2</v>
      </c>
      <c r="P274">
        <f>M2*N274*O274</f>
        <v>2.7231973441167082E-2</v>
      </c>
      <c r="Q274">
        <f t="shared" si="118"/>
        <v>2.7467394824873804E-2</v>
      </c>
      <c r="S274">
        <f t="shared" si="119"/>
        <v>1.8033590147001458E-2</v>
      </c>
      <c r="T274">
        <f>Q274*R2*S274</f>
        <v>6.3629618443701358E-5</v>
      </c>
      <c r="U274">
        <f>D2*E2*G2*(P274+T274)</f>
        <v>1059621.1812724855</v>
      </c>
      <c r="V274">
        <f t="shared" si="120"/>
        <v>1059.6211812724855</v>
      </c>
      <c r="W274" s="2">
        <v>21.5</v>
      </c>
      <c r="X274">
        <f t="shared" si="121"/>
        <v>371.30500000000001</v>
      </c>
      <c r="Y274" s="6">
        <f t="shared" si="122"/>
        <v>294.8</v>
      </c>
      <c r="Z274">
        <f t="shared" si="123"/>
        <v>2.1522831732713339</v>
      </c>
      <c r="AA274" s="2">
        <v>29.5</v>
      </c>
      <c r="AB274">
        <f t="shared" si="124"/>
        <v>509.46499999999997</v>
      </c>
      <c r="AC274" s="6">
        <f t="shared" si="113"/>
        <v>302.8</v>
      </c>
      <c r="AD274">
        <f t="shared" si="125"/>
        <v>3.2855284428483555</v>
      </c>
      <c r="AE274" s="8">
        <v>50</v>
      </c>
      <c r="AF274">
        <f t="shared" si="126"/>
        <v>0.5</v>
      </c>
      <c r="AG274" s="8">
        <v>94</v>
      </c>
      <c r="AH274">
        <f t="shared" si="127"/>
        <v>0.94</v>
      </c>
      <c r="AI274">
        <f t="shared" si="128"/>
        <v>1.8329552021496158</v>
      </c>
      <c r="AL274">
        <f t="shared" si="129"/>
        <v>798.00013477928451</v>
      </c>
      <c r="AM274" s="13">
        <v>12.7584</v>
      </c>
      <c r="AN274">
        <f t="shared" si="130"/>
        <v>1.5987967224502776E-2</v>
      </c>
      <c r="AO274" s="6">
        <f t="shared" si="131"/>
        <v>7538496509.1746454</v>
      </c>
      <c r="AP274">
        <f t="shared" si="132"/>
        <v>8391123459.3793173</v>
      </c>
      <c r="AQ274">
        <f t="shared" si="133"/>
        <v>7964809984.2769814</v>
      </c>
      <c r="AR274">
        <f t="shared" si="134"/>
        <v>39.051463352910041</v>
      </c>
      <c r="AS274">
        <f t="shared" si="112"/>
        <v>0.15045865368703201</v>
      </c>
      <c r="AT274">
        <f t="shared" si="135"/>
        <v>-0.32841624424692123</v>
      </c>
      <c r="AU274">
        <f t="shared" si="136"/>
        <v>-1.9296525344271678</v>
      </c>
      <c r="AX274">
        <f>AW2*AM274</f>
        <v>8.9308800000000002</v>
      </c>
      <c r="AY274">
        <f t="shared" si="137"/>
        <v>10.860532534427168</v>
      </c>
      <c r="AZ274">
        <f>SUM(AY245:AY274)/30</f>
        <v>11.094220119503962</v>
      </c>
    </row>
    <row r="275" spans="5:52" x14ac:dyDescent="0.25">
      <c r="F275">
        <f t="shared" si="138"/>
        <v>274</v>
      </c>
      <c r="G275">
        <f t="shared" si="140"/>
        <v>1.0328880646625718</v>
      </c>
      <c r="H275">
        <f t="shared" si="139"/>
        <v>2.3756987114932172E-2</v>
      </c>
      <c r="K275">
        <f t="shared" si="115"/>
        <v>1.8036508981226797E-2</v>
      </c>
      <c r="L275">
        <f>ACOS(-J2*K275)</f>
        <v>1.5731326108532506</v>
      </c>
      <c r="N275">
        <f t="shared" si="116"/>
        <v>0.99983738184748283</v>
      </c>
      <c r="O275">
        <f t="shared" si="117"/>
        <v>2.7463941091360813E-2</v>
      </c>
      <c r="P275">
        <f>M2*N275*O275</f>
        <v>2.7231973416243335E-2</v>
      </c>
      <c r="Q275">
        <f t="shared" si="118"/>
        <v>2.7467394792675803E-2</v>
      </c>
      <c r="S275">
        <f t="shared" si="119"/>
        <v>1.8033575917458411E-2</v>
      </c>
      <c r="T275">
        <f>Q275*R2*S275</f>
        <v>6.3629568161673142E-5</v>
      </c>
      <c r="U275">
        <f>D2*E2*G2*(P275+T275)</f>
        <v>1059621.1783529811</v>
      </c>
      <c r="V275">
        <f t="shared" si="120"/>
        <v>1059.6211783529811</v>
      </c>
      <c r="W275" s="2">
        <v>21</v>
      </c>
      <c r="X275">
        <f t="shared" si="121"/>
        <v>362.67</v>
      </c>
      <c r="Y275" s="6">
        <f t="shared" si="122"/>
        <v>294.3</v>
      </c>
      <c r="Z275">
        <f t="shared" si="123"/>
        <v>2.0945280629249932</v>
      </c>
      <c r="AA275" s="2">
        <v>31.5</v>
      </c>
      <c r="AB275">
        <f t="shared" si="124"/>
        <v>544.005</v>
      </c>
      <c r="AC275" s="6">
        <f t="shared" si="113"/>
        <v>304.8</v>
      </c>
      <c r="AD275">
        <f t="shared" si="125"/>
        <v>3.6393591244975094</v>
      </c>
      <c r="AE275" s="8">
        <v>48</v>
      </c>
      <c r="AF275">
        <f t="shared" si="126"/>
        <v>0.48</v>
      </c>
      <c r="AG275" s="8">
        <v>96</v>
      </c>
      <c r="AH275">
        <f t="shared" si="127"/>
        <v>0.96</v>
      </c>
      <c r="AI275">
        <f t="shared" si="128"/>
        <v>1.8788196600833991</v>
      </c>
      <c r="AL275">
        <f t="shared" si="129"/>
        <v>798.00013258060733</v>
      </c>
      <c r="AM275" s="13">
        <v>16.927199999999999</v>
      </c>
      <c r="AN275">
        <f t="shared" si="130"/>
        <v>2.1212026550998291E-2</v>
      </c>
      <c r="AO275" s="6">
        <f t="shared" si="131"/>
        <v>7487459175.1471529</v>
      </c>
      <c r="AP275">
        <f t="shared" si="132"/>
        <v>8615128329.202486</v>
      </c>
      <c r="AQ275">
        <f t="shared" si="133"/>
        <v>8051293752.1748199</v>
      </c>
      <c r="AR275">
        <f t="shared" si="134"/>
        <v>39.475493266913141</v>
      </c>
      <c r="AS275">
        <f t="shared" si="112"/>
        <v>0.14810194024525775</v>
      </c>
      <c r="AT275">
        <f t="shared" si="135"/>
        <v>-0.32136376415615231</v>
      </c>
      <c r="AU275">
        <f t="shared" si="136"/>
        <v>-1.8788201932588415</v>
      </c>
      <c r="AX275">
        <f>AW2*AM274</f>
        <v>8.9308800000000002</v>
      </c>
      <c r="AY275">
        <f t="shared" si="137"/>
        <v>10.809700193258841</v>
      </c>
    </row>
    <row r="276" spans="5:52" x14ac:dyDescent="0.25">
      <c r="F276">
        <f t="shared" si="138"/>
        <v>275</v>
      </c>
      <c r="G276">
        <f t="shared" si="140"/>
        <v>1.032887246591796</v>
      </c>
      <c r="H276">
        <f t="shared" si="139"/>
        <v>2.3879759171771032E-2</v>
      </c>
      <c r="K276">
        <f t="shared" si="115"/>
        <v>1.8036494692804609E-2</v>
      </c>
      <c r="L276">
        <f>ACOS(-J2*K276)</f>
        <v>1.573132609002456</v>
      </c>
      <c r="N276">
        <f t="shared" si="116"/>
        <v>0.99983738210507034</v>
      </c>
      <c r="O276">
        <f t="shared" si="117"/>
        <v>2.7463941059057542E-2</v>
      </c>
      <c r="P276">
        <f>M2*N276*O276</f>
        <v>2.7231973391228664E-2</v>
      </c>
      <c r="Q276">
        <f t="shared" si="118"/>
        <v>2.7467394760360343E-2</v>
      </c>
      <c r="S276">
        <f t="shared" si="119"/>
        <v>1.8033561636005755E-2</v>
      </c>
      <c r="T276">
        <f>Q276*R2*S276</f>
        <v>6.3629517696215374E-5</v>
      </c>
      <c r="U276">
        <f>D2*E2*G2*(P276+T276)</f>
        <v>1059621.1754228263</v>
      </c>
      <c r="V276">
        <f t="shared" si="120"/>
        <v>1059.6211754228264</v>
      </c>
      <c r="W276" s="2">
        <v>22.5</v>
      </c>
      <c r="X276">
        <f t="shared" si="121"/>
        <v>388.57499999999999</v>
      </c>
      <c r="Y276" s="6">
        <f t="shared" si="122"/>
        <v>295.8</v>
      </c>
      <c r="Z276">
        <f t="shared" si="123"/>
        <v>2.2719881109601614</v>
      </c>
      <c r="AA276" s="2">
        <v>30.5</v>
      </c>
      <c r="AB276">
        <f t="shared" si="124"/>
        <v>526.73500000000001</v>
      </c>
      <c r="AC276" s="6">
        <f t="shared" si="113"/>
        <v>303.8</v>
      </c>
      <c r="AD276">
        <f t="shared" si="125"/>
        <v>3.4585031764857836</v>
      </c>
      <c r="AE276" s="8">
        <v>64</v>
      </c>
      <c r="AF276">
        <f t="shared" si="126"/>
        <v>0.64</v>
      </c>
      <c r="AG276" s="8">
        <v>95</v>
      </c>
      <c r="AH276">
        <f t="shared" si="127"/>
        <v>0.95</v>
      </c>
      <c r="AI276">
        <f t="shared" si="128"/>
        <v>2.1859153691815276</v>
      </c>
      <c r="AL276">
        <f t="shared" si="129"/>
        <v>798.00013037390931</v>
      </c>
      <c r="AM276" s="13">
        <v>14.821199999999999</v>
      </c>
      <c r="AN276">
        <f t="shared" si="130"/>
        <v>1.8572929296459397E-2</v>
      </c>
      <c r="AO276" s="6">
        <f t="shared" si="131"/>
        <v>7641353482.9750309</v>
      </c>
      <c r="AP276">
        <f t="shared" si="132"/>
        <v>8502572636.9173031</v>
      </c>
      <c r="AQ276">
        <f t="shared" si="133"/>
        <v>8071963059.946167</v>
      </c>
      <c r="AR276">
        <f t="shared" si="134"/>
        <v>39.57683488291606</v>
      </c>
      <c r="AS276">
        <f t="shared" si="112"/>
        <v>0.13301221959748943</v>
      </c>
      <c r="AT276">
        <f t="shared" si="135"/>
        <v>-0.32492654544977978</v>
      </c>
      <c r="AU276">
        <f t="shared" si="136"/>
        <v>-1.710479182398402</v>
      </c>
      <c r="AX276">
        <f>AW2*AM275</f>
        <v>11.849039999999999</v>
      </c>
      <c r="AY276">
        <f t="shared" si="137"/>
        <v>13.5595191823984</v>
      </c>
    </row>
    <row r="277" spans="5:52" x14ac:dyDescent="0.25">
      <c r="F277">
        <f t="shared" si="138"/>
        <v>276</v>
      </c>
      <c r="G277">
        <f t="shared" si="140"/>
        <v>1.0328864255476067</v>
      </c>
      <c r="H277">
        <f t="shared" si="139"/>
        <v>2.4002529069584482E-2</v>
      </c>
      <c r="K277">
        <f t="shared" si="115"/>
        <v>1.8036480352448803E-2</v>
      </c>
      <c r="L277">
        <f>ACOS(-J2*K277)</f>
        <v>1.5731326071449343</v>
      </c>
      <c r="N277">
        <f t="shared" si="116"/>
        <v>0.99983738236359376</v>
      </c>
      <c r="O277">
        <f t="shared" si="117"/>
        <v>2.7463941026636855E-2</v>
      </c>
      <c r="P277">
        <f>M2*N277*O277</f>
        <v>2.7231973366123059E-2</v>
      </c>
      <c r="Q277">
        <f t="shared" si="118"/>
        <v>2.7467394727927422E-2</v>
      </c>
      <c r="S277">
        <f t="shared" si="119"/>
        <v>1.8033547302644802E-2</v>
      </c>
      <c r="T277">
        <f>Q277*R2*S277</f>
        <v>6.3629467047332676E-5</v>
      </c>
      <c r="U277">
        <f>D2*E2*G2*(P277+T277)</f>
        <v>1059621.1724820209</v>
      </c>
      <c r="V277">
        <f t="shared" si="120"/>
        <v>1059.6211724820209</v>
      </c>
      <c r="W277" s="2">
        <v>23</v>
      </c>
      <c r="X277">
        <f t="shared" si="121"/>
        <v>397.21</v>
      </c>
      <c r="Y277" s="6">
        <f t="shared" si="122"/>
        <v>296.3</v>
      </c>
      <c r="Z277">
        <f t="shared" si="123"/>
        <v>2.3339947564661481</v>
      </c>
      <c r="AA277" s="2">
        <v>31.5</v>
      </c>
      <c r="AB277">
        <f t="shared" si="124"/>
        <v>544.005</v>
      </c>
      <c r="AC277" s="6">
        <f t="shared" si="113"/>
        <v>304.8</v>
      </c>
      <c r="AD277">
        <f t="shared" si="125"/>
        <v>3.6393591244975094</v>
      </c>
      <c r="AE277" s="8">
        <v>60</v>
      </c>
      <c r="AF277">
        <f t="shared" si="126"/>
        <v>0.6</v>
      </c>
      <c r="AG277" s="8">
        <v>94</v>
      </c>
      <c r="AH277">
        <f t="shared" si="127"/>
        <v>0.94</v>
      </c>
      <c r="AI277">
        <f t="shared" si="128"/>
        <v>2.1887852728883423</v>
      </c>
      <c r="AL277">
        <f t="shared" si="129"/>
        <v>798.00012815919035</v>
      </c>
      <c r="AM277" s="13">
        <v>19.537199999999999</v>
      </c>
      <c r="AN277">
        <f t="shared" si="130"/>
        <v>2.4482702834983241E-2</v>
      </c>
      <c r="AO277" s="6">
        <f t="shared" si="131"/>
        <v>7693174893.707921</v>
      </c>
      <c r="AP277">
        <f t="shared" si="132"/>
        <v>8615128329.202486</v>
      </c>
      <c r="AQ277">
        <f t="shared" si="133"/>
        <v>8154151611.455204</v>
      </c>
      <c r="AR277">
        <f t="shared" si="134"/>
        <v>39.979805350964867</v>
      </c>
      <c r="AS277">
        <f t="shared" si="112"/>
        <v>0.13287638630853432</v>
      </c>
      <c r="AT277">
        <f t="shared" si="135"/>
        <v>-0.31694835117277259</v>
      </c>
      <c r="AU277">
        <f t="shared" si="136"/>
        <v>-1.6837475653457634</v>
      </c>
      <c r="AX277">
        <f>AW2*AM276</f>
        <v>10.374839999999999</v>
      </c>
      <c r="AY277">
        <f t="shared" si="137"/>
        <v>12.058587565345762</v>
      </c>
    </row>
    <row r="278" spans="5:52" x14ac:dyDescent="0.25">
      <c r="F278">
        <f t="shared" si="138"/>
        <v>277</v>
      </c>
      <c r="G278">
        <f t="shared" si="140"/>
        <v>1.032885601530078</v>
      </c>
      <c r="H278">
        <f t="shared" si="139"/>
        <v>2.4125296797272593E-2</v>
      </c>
      <c r="K278">
        <f t="shared" si="115"/>
        <v>1.8036465960160664E-2</v>
      </c>
      <c r="L278">
        <f>ACOS(-J2*K278)</f>
        <v>1.5731326052806858</v>
      </c>
      <c r="N278">
        <f t="shared" si="116"/>
        <v>0.99983738262305333</v>
      </c>
      <c r="O278">
        <f t="shared" si="117"/>
        <v>2.7463940994098761E-2</v>
      </c>
      <c r="P278">
        <f>M2*N278*O278</f>
        <v>2.7231973340926533E-2</v>
      </c>
      <c r="Q278">
        <f t="shared" si="118"/>
        <v>2.746739469537705E-2</v>
      </c>
      <c r="S278">
        <f t="shared" si="119"/>
        <v>1.8033532917376836E-2</v>
      </c>
      <c r="T278">
        <f>Q278*R2*S278</f>
        <v>6.3629416215029588E-5</v>
      </c>
      <c r="U278">
        <f>D2*E2*G2*(P278+T278)</f>
        <v>1059621.1695305654</v>
      </c>
      <c r="V278">
        <f t="shared" si="120"/>
        <v>1059.6211695305653</v>
      </c>
      <c r="W278" s="2">
        <v>22</v>
      </c>
      <c r="X278">
        <f t="shared" si="121"/>
        <v>379.94</v>
      </c>
      <c r="Y278" s="6">
        <f t="shared" si="122"/>
        <v>295.3</v>
      </c>
      <c r="Z278">
        <f t="shared" si="123"/>
        <v>2.2114271288940266</v>
      </c>
      <c r="AA278" s="2">
        <v>30</v>
      </c>
      <c r="AB278">
        <f t="shared" si="124"/>
        <v>518.1</v>
      </c>
      <c r="AC278" s="6">
        <f t="shared" si="113"/>
        <v>303.3</v>
      </c>
      <c r="AD278">
        <f t="shared" si="125"/>
        <v>3.3710490534071527</v>
      </c>
      <c r="AE278" s="8">
        <v>46</v>
      </c>
      <c r="AF278">
        <f t="shared" si="126"/>
        <v>0.46</v>
      </c>
      <c r="AG278" s="8">
        <v>95</v>
      </c>
      <c r="AH278">
        <f t="shared" si="127"/>
        <v>0.95</v>
      </c>
      <c r="AI278">
        <f t="shared" si="128"/>
        <v>1.8257691685083077</v>
      </c>
      <c r="AL278">
        <f t="shared" si="129"/>
        <v>798.00012593645079</v>
      </c>
      <c r="AM278" s="13">
        <v>15.9984</v>
      </c>
      <c r="AN278">
        <f t="shared" si="130"/>
        <v>2.0048117136856246E-2</v>
      </c>
      <c r="AO278" s="6">
        <f t="shared" si="131"/>
        <v>7589794316.8739386</v>
      </c>
      <c r="AP278">
        <f t="shared" si="132"/>
        <v>8446710189.1074104</v>
      </c>
      <c r="AQ278">
        <f t="shared" si="133"/>
        <v>8018252252.990675</v>
      </c>
      <c r="AR278">
        <f t="shared" si="134"/>
        <v>39.313490796413284</v>
      </c>
      <c r="AS278">
        <f t="shared" si="112"/>
        <v>0.15083056350783611</v>
      </c>
      <c r="AT278">
        <f t="shared" si="135"/>
        <v>-0.32293504186524402</v>
      </c>
      <c r="AU278">
        <f t="shared" si="136"/>
        <v>-1.9149001577107185</v>
      </c>
      <c r="AX278">
        <f>AW2*AM277</f>
        <v>13.676039999999999</v>
      </c>
      <c r="AY278">
        <f t="shared" si="137"/>
        <v>15.590940157710717</v>
      </c>
    </row>
    <row r="279" spans="5:52" x14ac:dyDescent="0.25">
      <c r="F279">
        <f t="shared" si="138"/>
        <v>278</v>
      </c>
      <c r="G279">
        <f t="shared" si="140"/>
        <v>1.0328847745392844</v>
      </c>
      <c r="H279">
        <f t="shared" si="139"/>
        <v>2.4248062343735648E-2</v>
      </c>
      <c r="K279">
        <f t="shared" si="115"/>
        <v>1.8036451515941493E-2</v>
      </c>
      <c r="L279">
        <f>ACOS(-J2*K279)</f>
        <v>1.5731326034097106</v>
      </c>
      <c r="N279">
        <f t="shared" si="116"/>
        <v>0.99983738288344881</v>
      </c>
      <c r="O279">
        <f t="shared" si="117"/>
        <v>2.7463940961443264E-2</v>
      </c>
      <c r="P279">
        <f>M2*N279*O279</f>
        <v>2.7231973315639091E-2</v>
      </c>
      <c r="Q279">
        <f t="shared" si="118"/>
        <v>2.746739466270923E-2</v>
      </c>
      <c r="S279">
        <f t="shared" si="119"/>
        <v>1.8033518480203157E-2</v>
      </c>
      <c r="T279">
        <f>Q279*R2*S279</f>
        <v>6.3629365199310744E-5</v>
      </c>
      <c r="U279">
        <f>D2*E2*G2*(P279+T279)</f>
        <v>1059621.1665684602</v>
      </c>
      <c r="V279">
        <f t="shared" si="120"/>
        <v>1059.6211665684602</v>
      </c>
      <c r="W279" s="2">
        <v>21.5</v>
      </c>
      <c r="X279">
        <f t="shared" si="121"/>
        <v>371.30500000000001</v>
      </c>
      <c r="Y279" s="6">
        <f t="shared" si="122"/>
        <v>294.8</v>
      </c>
      <c r="Z279">
        <f t="shared" si="123"/>
        <v>2.1522831732713339</v>
      </c>
      <c r="AA279" s="2">
        <v>30.5</v>
      </c>
      <c r="AB279">
        <f t="shared" si="124"/>
        <v>526.73500000000001</v>
      </c>
      <c r="AC279" s="6">
        <f t="shared" si="113"/>
        <v>303.8</v>
      </c>
      <c r="AD279">
        <f t="shared" si="125"/>
        <v>3.4585031764857836</v>
      </c>
      <c r="AE279" s="8">
        <v>57</v>
      </c>
      <c r="AF279">
        <f t="shared" si="126"/>
        <v>0.56999999999999995</v>
      </c>
      <c r="AG279" s="8">
        <v>95</v>
      </c>
      <c r="AH279">
        <f t="shared" si="127"/>
        <v>0.95</v>
      </c>
      <c r="AI279">
        <f t="shared" si="128"/>
        <v>2.008007912602332</v>
      </c>
      <c r="AL279">
        <f t="shared" si="129"/>
        <v>798.00012370569107</v>
      </c>
      <c r="AM279" s="13">
        <v>16.2</v>
      </c>
      <c r="AN279">
        <f t="shared" si="130"/>
        <v>2.0300748732684021E-2</v>
      </c>
      <c r="AO279" s="6">
        <f t="shared" si="131"/>
        <v>7538496509.1746454</v>
      </c>
      <c r="AP279">
        <f t="shared" si="132"/>
        <v>8502572636.9173031</v>
      </c>
      <c r="AQ279">
        <f t="shared" si="133"/>
        <v>8020534573.0459747</v>
      </c>
      <c r="AR279">
        <f t="shared" si="134"/>
        <v>39.324681011644415</v>
      </c>
      <c r="AS279">
        <f t="shared" si="112"/>
        <v>0.1416141257876315</v>
      </c>
      <c r="AT279">
        <f t="shared" si="135"/>
        <v>-0.32259398921087656</v>
      </c>
      <c r="AU279">
        <f t="shared" si="136"/>
        <v>-1.7965034486441498</v>
      </c>
      <c r="AX279">
        <f>AW2*AM278</f>
        <v>11.198879999999999</v>
      </c>
      <c r="AY279">
        <f t="shared" si="137"/>
        <v>12.995383448644148</v>
      </c>
    </row>
    <row r="280" spans="5:52" x14ac:dyDescent="0.25">
      <c r="F280">
        <f t="shared" si="138"/>
        <v>279</v>
      </c>
      <c r="G280">
        <f t="shared" si="140"/>
        <v>1.0328839445753006</v>
      </c>
      <c r="H280">
        <f t="shared" si="139"/>
        <v>2.4370825697874132E-2</v>
      </c>
      <c r="K280">
        <f t="shared" si="115"/>
        <v>1.8036437019792601E-2</v>
      </c>
      <c r="L280">
        <f>ACOS(-J2*K280)</f>
        <v>1.5731326015320091</v>
      </c>
      <c r="N280">
        <f t="shared" si="116"/>
        <v>0.99983738314478021</v>
      </c>
      <c r="O280">
        <f t="shared" si="117"/>
        <v>2.7463940928670365E-2</v>
      </c>
      <c r="P280">
        <f>M2*N280*O280</f>
        <v>2.7231973290260728E-2</v>
      </c>
      <c r="Q280">
        <f t="shared" si="118"/>
        <v>2.7467394629923966E-2</v>
      </c>
      <c r="S280">
        <f t="shared" si="119"/>
        <v>1.8033503991125074E-2</v>
      </c>
      <c r="T280">
        <f>Q280*R2*S280</f>
        <v>6.3629314000180725E-5</v>
      </c>
      <c r="U280">
        <f>D2*E2*G2*(P280+T280)</f>
        <v>1059621.1635957053</v>
      </c>
      <c r="V280">
        <f t="shared" si="120"/>
        <v>1059.6211635957052</v>
      </c>
      <c r="W280" s="2">
        <v>23.5</v>
      </c>
      <c r="X280">
        <f t="shared" si="121"/>
        <v>405.84499999999997</v>
      </c>
      <c r="Y280" s="6">
        <f t="shared" si="122"/>
        <v>296.8</v>
      </c>
      <c r="Z280">
        <f t="shared" si="123"/>
        <v>2.3974761634350776</v>
      </c>
      <c r="AA280" s="2">
        <v>31</v>
      </c>
      <c r="AB280">
        <f t="shared" si="124"/>
        <v>535.37</v>
      </c>
      <c r="AC280" s="6">
        <f t="shared" si="113"/>
        <v>304.3</v>
      </c>
      <c r="AD280">
        <f t="shared" si="125"/>
        <v>3.5479274662728466</v>
      </c>
      <c r="AE280" s="8">
        <v>59</v>
      </c>
      <c r="AF280">
        <f t="shared" si="126"/>
        <v>0.59</v>
      </c>
      <c r="AG280" s="8">
        <v>94</v>
      </c>
      <c r="AH280">
        <f t="shared" si="127"/>
        <v>0.94</v>
      </c>
      <c r="AI280">
        <f t="shared" si="128"/>
        <v>2.1734523993649759</v>
      </c>
      <c r="AL280">
        <f t="shared" si="129"/>
        <v>798.00012146691085</v>
      </c>
      <c r="AM280" s="13">
        <v>17.847000000000001</v>
      </c>
      <c r="AN280">
        <f t="shared" si="130"/>
        <v>2.2364658249917357E-2</v>
      </c>
      <c r="AO280" s="6">
        <f t="shared" si="131"/>
        <v>7745259436.8026133</v>
      </c>
      <c r="AP280">
        <f t="shared" si="132"/>
        <v>8558711713.0389957</v>
      </c>
      <c r="AQ280">
        <f t="shared" si="133"/>
        <v>8151985574.920805</v>
      </c>
      <c r="AR280">
        <f t="shared" si="134"/>
        <v>39.969185273836707</v>
      </c>
      <c r="AS280">
        <f t="shared" si="112"/>
        <v>0.13360313222446052</v>
      </c>
      <c r="AT280">
        <f t="shared" si="135"/>
        <v>-0.31980771136261155</v>
      </c>
      <c r="AU280">
        <f t="shared" si="136"/>
        <v>-1.7077758474858855</v>
      </c>
      <c r="AX280">
        <f>AW2*AM279</f>
        <v>11.339999999999998</v>
      </c>
      <c r="AY280">
        <f t="shared" si="137"/>
        <v>13.047775847485884</v>
      </c>
    </row>
    <row r="281" spans="5:52" x14ac:dyDescent="0.25">
      <c r="F281">
        <f t="shared" si="138"/>
        <v>280</v>
      </c>
      <c r="G281">
        <f t="shared" si="140"/>
        <v>1.032883111638202</v>
      </c>
      <c r="H281">
        <f t="shared" si="139"/>
        <v>2.4493586848588714E-2</v>
      </c>
      <c r="K281">
        <f t="shared" si="115"/>
        <v>1.8036422471715299E-2</v>
      </c>
      <c r="L281">
        <f>ACOS(-J2*K281)</f>
        <v>1.5731325996475809</v>
      </c>
      <c r="N281">
        <f t="shared" si="116"/>
        <v>0.99983738340704764</v>
      </c>
      <c r="O281">
        <f t="shared" si="117"/>
        <v>2.7463940895780064E-2</v>
      </c>
      <c r="P281">
        <f>M2*N281*O281</f>
        <v>2.7231973264791445E-2</v>
      </c>
      <c r="Q281">
        <f t="shared" si="118"/>
        <v>2.7467394597021251E-2</v>
      </c>
      <c r="S281">
        <f t="shared" si="119"/>
        <v>1.8033489450143898E-2</v>
      </c>
      <c r="T281">
        <f>Q281*R2*S281</f>
        <v>6.3629262617644194E-5</v>
      </c>
      <c r="U281">
        <f>D2*E2*G2*(P281+T281)</f>
        <v>1059621.1606123014</v>
      </c>
      <c r="V281">
        <f t="shared" si="120"/>
        <v>1059.6211606123015</v>
      </c>
      <c r="W281" s="2">
        <v>23</v>
      </c>
      <c r="X281">
        <f t="shared" si="121"/>
        <v>397.21</v>
      </c>
      <c r="Y281" s="6">
        <f t="shared" si="122"/>
        <v>296.3</v>
      </c>
      <c r="Z281">
        <f t="shared" si="123"/>
        <v>2.3339947564661481</v>
      </c>
      <c r="AA281" s="2">
        <v>30</v>
      </c>
      <c r="AB281">
        <f t="shared" si="124"/>
        <v>518.1</v>
      </c>
      <c r="AC281" s="6">
        <f t="shared" si="113"/>
        <v>303.3</v>
      </c>
      <c r="AD281">
        <f t="shared" si="125"/>
        <v>3.3710490534071527</v>
      </c>
      <c r="AE281" s="8">
        <v>64</v>
      </c>
      <c r="AF281">
        <f t="shared" si="126"/>
        <v>0.64</v>
      </c>
      <c r="AG281" s="8">
        <v>96</v>
      </c>
      <c r="AH281">
        <f t="shared" si="127"/>
        <v>0.96</v>
      </c>
      <c r="AI281">
        <f t="shared" si="128"/>
        <v>2.1990531801940398</v>
      </c>
      <c r="AL281">
        <f t="shared" si="129"/>
        <v>798.00011922011117</v>
      </c>
      <c r="AM281" s="13">
        <v>14.239800000000001</v>
      </c>
      <c r="AN281">
        <f t="shared" si="130"/>
        <v>1.7844358236332868E-2</v>
      </c>
      <c r="AO281" s="6">
        <f t="shared" si="131"/>
        <v>7693174893.707921</v>
      </c>
      <c r="AP281">
        <f t="shared" si="132"/>
        <v>8446710189.1074104</v>
      </c>
      <c r="AQ281">
        <f t="shared" si="133"/>
        <v>8069942541.4076653</v>
      </c>
      <c r="AR281">
        <f t="shared" si="134"/>
        <v>39.566928280521786</v>
      </c>
      <c r="AS281">
        <f t="shared" si="112"/>
        <v>0.13239113137487798</v>
      </c>
      <c r="AT281">
        <f t="shared" si="135"/>
        <v>-0.32591011638095058</v>
      </c>
      <c r="AU281">
        <f t="shared" si="136"/>
        <v>-1.7072183521318767</v>
      </c>
      <c r="AX281">
        <f>AW2*AM280</f>
        <v>12.492900000000001</v>
      </c>
      <c r="AY281">
        <f t="shared" si="137"/>
        <v>14.200118352131877</v>
      </c>
    </row>
    <row r="282" spans="5:52" x14ac:dyDescent="0.25">
      <c r="F282">
        <f t="shared" si="138"/>
        <v>281</v>
      </c>
      <c r="G282">
        <f t="shared" si="140"/>
        <v>1.0328822757280633</v>
      </c>
      <c r="H282">
        <f t="shared" si="139"/>
        <v>2.4616345784780273E-2</v>
      </c>
      <c r="K282">
        <f t="shared" si="115"/>
        <v>1.8036407871710892E-2</v>
      </c>
      <c r="L282">
        <f>ACOS(-J2*K282)</f>
        <v>1.5731325977564268</v>
      </c>
      <c r="N282">
        <f t="shared" si="116"/>
        <v>0.99983738367025088</v>
      </c>
      <c r="O282">
        <f t="shared" si="117"/>
        <v>2.746394086277237E-2</v>
      </c>
      <c r="P282">
        <f>M2*N282*O282</f>
        <v>2.7231973239231256E-2</v>
      </c>
      <c r="Q282">
        <f t="shared" si="118"/>
        <v>2.7467394564001102E-2</v>
      </c>
      <c r="S282">
        <f t="shared" si="119"/>
        <v>1.8033474857260937E-2</v>
      </c>
      <c r="T282">
        <f>Q282*R2*S282</f>
        <v>6.3629211051705772E-5</v>
      </c>
      <c r="U282">
        <f>D2*E2*G2*(P282+T282)</f>
        <v>1059621.1576182484</v>
      </c>
      <c r="V282">
        <f t="shared" si="120"/>
        <v>1059.6211576182484</v>
      </c>
      <c r="W282" s="2">
        <v>22.5</v>
      </c>
      <c r="X282">
        <f t="shared" si="121"/>
        <v>388.57499999999999</v>
      </c>
      <c r="Y282" s="6">
        <f t="shared" si="122"/>
        <v>295.8</v>
      </c>
      <c r="Z282">
        <f t="shared" si="123"/>
        <v>2.2719881109601614</v>
      </c>
      <c r="AA282" s="2">
        <v>30</v>
      </c>
      <c r="AB282">
        <f t="shared" si="124"/>
        <v>518.1</v>
      </c>
      <c r="AC282" s="6">
        <f t="shared" si="113"/>
        <v>303.3</v>
      </c>
      <c r="AD282">
        <f t="shared" si="125"/>
        <v>3.3710490534071527</v>
      </c>
      <c r="AE282" s="8">
        <v>72</v>
      </c>
      <c r="AF282">
        <f t="shared" si="126"/>
        <v>0.72</v>
      </c>
      <c r="AG282" s="8">
        <v>97</v>
      </c>
      <c r="AH282">
        <f t="shared" si="127"/>
        <v>0.97</v>
      </c>
      <c r="AI282">
        <f t="shared" si="128"/>
        <v>2.3154918930422532</v>
      </c>
      <c r="AL282">
        <f t="shared" si="129"/>
        <v>798.00011696529134</v>
      </c>
      <c r="AM282" s="13">
        <v>12.0564</v>
      </c>
      <c r="AN282">
        <f t="shared" si="130"/>
        <v>1.5108268462226789E-2</v>
      </c>
      <c r="AO282" s="6">
        <f t="shared" si="131"/>
        <v>7641353482.9750309</v>
      </c>
      <c r="AP282">
        <f t="shared" si="132"/>
        <v>8446710189.1074104</v>
      </c>
      <c r="AQ282">
        <f t="shared" si="133"/>
        <v>8044031836.0412207</v>
      </c>
      <c r="AR282">
        <f t="shared" si="134"/>
        <v>39.439888092110102</v>
      </c>
      <c r="AS282">
        <f t="shared" si="112"/>
        <v>0.12696563398449498</v>
      </c>
      <c r="AT282">
        <f t="shared" si="135"/>
        <v>-0.32960383757599382</v>
      </c>
      <c r="AU282">
        <f t="shared" si="136"/>
        <v>-1.6504946431877838</v>
      </c>
      <c r="AX282">
        <f>AW2*AM281</f>
        <v>9.9678599999999999</v>
      </c>
      <c r="AY282">
        <f t="shared" si="137"/>
        <v>11.618354643187784</v>
      </c>
    </row>
    <row r="283" spans="5:52" x14ac:dyDescent="0.25">
      <c r="F283">
        <f t="shared" si="138"/>
        <v>282</v>
      </c>
      <c r="G283">
        <f t="shared" si="140"/>
        <v>1.0328814368449606</v>
      </c>
      <c r="H283">
        <f t="shared" si="139"/>
        <v>2.4739102495349878E-2</v>
      </c>
      <c r="K283">
        <f t="shared" si="115"/>
        <v>1.8036393219780712E-2</v>
      </c>
      <c r="L283">
        <f>ACOS(-J2*K283)</f>
        <v>1.5731325958585465</v>
      </c>
      <c r="N283">
        <f t="shared" si="116"/>
        <v>0.99983738393439014</v>
      </c>
      <c r="O283">
        <f t="shared" si="117"/>
        <v>2.7463940829647277E-2</v>
      </c>
      <c r="P283">
        <f>M2*N283*O283</f>
        <v>2.723197321358015E-2</v>
      </c>
      <c r="Q283">
        <f t="shared" si="118"/>
        <v>2.7467394530863512E-2</v>
      </c>
      <c r="S283">
        <f t="shared" si="119"/>
        <v>1.8033460212477519E-2</v>
      </c>
      <c r="T283">
        <f>Q283*R2*S283</f>
        <v>6.3629159302370134E-5</v>
      </c>
      <c r="U283">
        <f>D2*E2*G2*(P283+T283)</f>
        <v>1059621.1546135466</v>
      </c>
      <c r="V283">
        <f t="shared" si="120"/>
        <v>1059.6211546135467</v>
      </c>
      <c r="W283" s="2">
        <v>22.5</v>
      </c>
      <c r="X283">
        <f t="shared" si="121"/>
        <v>388.57499999999999</v>
      </c>
      <c r="Y283" s="6">
        <f t="shared" si="122"/>
        <v>295.8</v>
      </c>
      <c r="Z283">
        <f t="shared" si="123"/>
        <v>2.2719881109601614</v>
      </c>
      <c r="AA283" s="2">
        <v>31</v>
      </c>
      <c r="AB283">
        <f t="shared" si="124"/>
        <v>535.37</v>
      </c>
      <c r="AC283" s="6">
        <f t="shared" si="113"/>
        <v>304.3</v>
      </c>
      <c r="AD283">
        <f t="shared" si="125"/>
        <v>3.5479274662728466</v>
      </c>
      <c r="AE283" s="8">
        <v>60</v>
      </c>
      <c r="AF283">
        <f t="shared" si="126"/>
        <v>0.6</v>
      </c>
      <c r="AG283" s="8">
        <v>98</v>
      </c>
      <c r="AH283">
        <f t="shared" si="127"/>
        <v>0.98</v>
      </c>
      <c r="AI283">
        <f t="shared" si="128"/>
        <v>2.177652414252333</v>
      </c>
      <c r="AL283">
        <f t="shared" si="129"/>
        <v>798.00011470245215</v>
      </c>
      <c r="AM283" s="13">
        <v>13.1652</v>
      </c>
      <c r="AN283">
        <f t="shared" si="130"/>
        <v>1.6497741989559573E-2</v>
      </c>
      <c r="AO283" s="6">
        <f t="shared" si="131"/>
        <v>7641353482.9750309</v>
      </c>
      <c r="AP283">
        <f t="shared" si="132"/>
        <v>8558711713.0389957</v>
      </c>
      <c r="AQ283">
        <f t="shared" si="133"/>
        <v>8100032598.0070133</v>
      </c>
      <c r="AR283">
        <f t="shared" si="134"/>
        <v>39.714459828028389</v>
      </c>
      <c r="AS283">
        <f t="shared" si="112"/>
        <v>0.13340380613538466</v>
      </c>
      <c r="AT283">
        <f t="shared" si="135"/>
        <v>-0.32772804831409458</v>
      </c>
      <c r="AU283">
        <f t="shared" si="136"/>
        <v>-1.7363228963155679</v>
      </c>
      <c r="AX283">
        <f>AW2*AM282</f>
        <v>8.4394799999999996</v>
      </c>
      <c r="AY283">
        <f t="shared" si="137"/>
        <v>10.175802896315567</v>
      </c>
    </row>
    <row r="284" spans="5:52" x14ac:dyDescent="0.25">
      <c r="F284">
        <f t="shared" si="138"/>
        <v>283</v>
      </c>
      <c r="G284">
        <f t="shared" si="140"/>
        <v>1.0328805949889694</v>
      </c>
      <c r="H284">
        <f t="shared" si="139"/>
        <v>2.486185696919882E-2</v>
      </c>
      <c r="K284">
        <f t="shared" si="115"/>
        <v>1.8036378515926078E-2</v>
      </c>
      <c r="L284">
        <f>ACOS(-J2*K284)</f>
        <v>1.5731325939539405</v>
      </c>
      <c r="N284">
        <f t="shared" si="116"/>
        <v>0.99983738419946511</v>
      </c>
      <c r="O284">
        <f t="shared" si="117"/>
        <v>2.7463940796404795E-2</v>
      </c>
      <c r="P284">
        <f>M2*N284*O284</f>
        <v>2.723197318783813E-2</v>
      </c>
      <c r="Q284">
        <f t="shared" si="118"/>
        <v>2.7467394497608485E-2</v>
      </c>
      <c r="S284">
        <f t="shared" si="119"/>
        <v>1.8033445515794961E-2</v>
      </c>
      <c r="T284">
        <f>Q284*R2*S284</f>
        <v>6.3629107369641942E-5</v>
      </c>
      <c r="U284">
        <f>D2*E2*G2*(P284+T284)</f>
        <v>1059621.1515981962</v>
      </c>
      <c r="V284">
        <f t="shared" si="120"/>
        <v>1059.6211515981963</v>
      </c>
      <c r="W284" s="2">
        <v>22</v>
      </c>
      <c r="X284">
        <f t="shared" si="121"/>
        <v>379.94</v>
      </c>
      <c r="Y284" s="6">
        <f t="shared" si="122"/>
        <v>295.3</v>
      </c>
      <c r="Z284">
        <f t="shared" si="123"/>
        <v>2.2114271288940266</v>
      </c>
      <c r="AA284" s="2">
        <v>31.5</v>
      </c>
      <c r="AB284">
        <f t="shared" si="124"/>
        <v>544.005</v>
      </c>
      <c r="AC284" s="6">
        <f t="shared" si="113"/>
        <v>304.8</v>
      </c>
      <c r="AD284">
        <f t="shared" si="125"/>
        <v>3.6393591244975094</v>
      </c>
      <c r="AE284" s="8">
        <v>65</v>
      </c>
      <c r="AF284">
        <f t="shared" si="126"/>
        <v>0.65</v>
      </c>
      <c r="AG284" s="8">
        <v>100</v>
      </c>
      <c r="AH284">
        <f t="shared" si="127"/>
        <v>1</v>
      </c>
      <c r="AI284">
        <f t="shared" si="128"/>
        <v>2.288505279908704</v>
      </c>
      <c r="AL284">
        <f t="shared" si="129"/>
        <v>798.00011243159338</v>
      </c>
      <c r="AM284" s="13">
        <v>14.0418</v>
      </c>
      <c r="AN284">
        <f t="shared" si="130"/>
        <v>1.7596238122339486E-2</v>
      </c>
      <c r="AO284" s="6">
        <f t="shared" si="131"/>
        <v>7589794316.8739386</v>
      </c>
      <c r="AP284">
        <f t="shared" si="132"/>
        <v>8615128329.202486</v>
      </c>
      <c r="AQ284">
        <f t="shared" si="133"/>
        <v>8102461323.0382118</v>
      </c>
      <c r="AR284">
        <f t="shared" si="134"/>
        <v>39.726367866856357</v>
      </c>
      <c r="AS284">
        <f t="shared" si="112"/>
        <v>0.12821070969897794</v>
      </c>
      <c r="AT284">
        <f t="shared" si="135"/>
        <v>-0.32624507853484169</v>
      </c>
      <c r="AU284">
        <f t="shared" si="136"/>
        <v>-1.6616790063894888</v>
      </c>
      <c r="AX284">
        <f>AW2*AM283</f>
        <v>9.2156400000000005</v>
      </c>
      <c r="AY284">
        <f t="shared" si="137"/>
        <v>10.87731900638949</v>
      </c>
    </row>
    <row r="285" spans="5:52" x14ac:dyDescent="0.25">
      <c r="F285">
        <f t="shared" si="138"/>
        <v>284</v>
      </c>
      <c r="G285">
        <f t="shared" si="140"/>
        <v>1.0328797501601661</v>
      </c>
      <c r="H285">
        <f t="shared" si="139"/>
        <v>2.4984609195228553E-2</v>
      </c>
      <c r="K285">
        <f t="shared" si="115"/>
        <v>1.8036363760148319E-2</v>
      </c>
      <c r="L285">
        <f>ACOS(-J2*K285)</f>
        <v>1.5731325920426089</v>
      </c>
      <c r="N285">
        <f t="shared" si="116"/>
        <v>0.99983738446547599</v>
      </c>
      <c r="O285">
        <f t="shared" si="117"/>
        <v>2.7463940763044925E-2</v>
      </c>
      <c r="P285">
        <f>M2*N285*O285</f>
        <v>2.7231973162005204E-2</v>
      </c>
      <c r="Q285">
        <f t="shared" si="118"/>
        <v>2.7467394464236027E-2</v>
      </c>
      <c r="S285">
        <f t="shared" si="119"/>
        <v>1.8033430767214594E-2</v>
      </c>
      <c r="T285">
        <f>Q285*R2*S285</f>
        <v>6.36290552535259E-5</v>
      </c>
      <c r="U285">
        <f>D2*E2*G2*(P285+T285)</f>
        <v>1059621.1485721976</v>
      </c>
      <c r="V285">
        <f t="shared" si="120"/>
        <v>1059.6211485721976</v>
      </c>
      <c r="W285" s="2">
        <v>21.5</v>
      </c>
      <c r="X285">
        <f t="shared" si="121"/>
        <v>371.30500000000001</v>
      </c>
      <c r="Y285" s="6">
        <f t="shared" si="122"/>
        <v>294.8</v>
      </c>
      <c r="Z285">
        <f t="shared" si="123"/>
        <v>2.1522831732713339</v>
      </c>
      <c r="AA285" s="2">
        <v>30</v>
      </c>
      <c r="AB285">
        <f t="shared" si="124"/>
        <v>518.1</v>
      </c>
      <c r="AC285" s="6">
        <f t="shared" si="113"/>
        <v>303.3</v>
      </c>
      <c r="AD285">
        <f t="shared" si="125"/>
        <v>3.3710490534071527</v>
      </c>
      <c r="AE285" s="8">
        <v>60</v>
      </c>
      <c r="AF285">
        <f t="shared" si="126"/>
        <v>0.6</v>
      </c>
      <c r="AG285" s="8">
        <v>95</v>
      </c>
      <c r="AH285">
        <f t="shared" si="127"/>
        <v>0.95</v>
      </c>
      <c r="AI285">
        <f t="shared" si="128"/>
        <v>2.0336492233260293</v>
      </c>
      <c r="AL285">
        <f t="shared" si="129"/>
        <v>798.00011015271548</v>
      </c>
      <c r="AM285" s="13">
        <v>16.416</v>
      </c>
      <c r="AN285">
        <f t="shared" si="130"/>
        <v>2.0571425731831572E-2</v>
      </c>
      <c r="AO285" s="6">
        <f t="shared" si="131"/>
        <v>7538496509.1746454</v>
      </c>
      <c r="AP285">
        <f t="shared" si="132"/>
        <v>8446710189.1074104</v>
      </c>
      <c r="AQ285">
        <f t="shared" si="133"/>
        <v>7992603349.1410275</v>
      </c>
      <c r="AR285">
        <f t="shared" si="134"/>
        <v>39.187734220838458</v>
      </c>
      <c r="AS285">
        <f t="shared" si="112"/>
        <v>0.14035149693225804</v>
      </c>
      <c r="AT285">
        <f t="shared" si="135"/>
        <v>-0.32222857526202736</v>
      </c>
      <c r="AU285">
        <f t="shared" si="136"/>
        <v>-1.7722755822939125</v>
      </c>
      <c r="AX285">
        <f>AW2*AM284</f>
        <v>9.8292599999999997</v>
      </c>
      <c r="AY285">
        <f t="shared" si="137"/>
        <v>11.601535582293913</v>
      </c>
    </row>
    <row r="286" spans="5:52" x14ac:dyDescent="0.25">
      <c r="F286">
        <f t="shared" si="138"/>
        <v>285</v>
      </c>
      <c r="G286">
        <f t="shared" si="140"/>
        <v>1.0328789023586269</v>
      </c>
      <c r="H286">
        <f t="shared" si="139"/>
        <v>2.5107359162340775E-2</v>
      </c>
      <c r="K286">
        <f t="shared" si="115"/>
        <v>1.8036348952448773E-2</v>
      </c>
      <c r="L286">
        <f>ACOS(-J2*K286)</f>
        <v>1.5731325901245516</v>
      </c>
      <c r="N286">
        <f t="shared" si="116"/>
        <v>0.99983738473242267</v>
      </c>
      <c r="O286">
        <f t="shared" si="117"/>
        <v>2.7463940729567669E-2</v>
      </c>
      <c r="P286">
        <f>M2*N286*O286</f>
        <v>2.7231973136081375E-2</v>
      </c>
      <c r="Q286">
        <f t="shared" si="118"/>
        <v>2.7467394430746139E-2</v>
      </c>
      <c r="S286">
        <f t="shared" si="119"/>
        <v>1.8033415966737753E-2</v>
      </c>
      <c r="T286">
        <f>Q286*R2*S286</f>
        <v>6.3629002954026736E-5</v>
      </c>
      <c r="U286">
        <f>D2*E2*G2*(P286+T286)</f>
        <v>1059621.1455355512</v>
      </c>
      <c r="V286">
        <f t="shared" si="120"/>
        <v>1059.6211455355512</v>
      </c>
      <c r="W286" s="19">
        <v>21</v>
      </c>
      <c r="X286">
        <f t="shared" si="121"/>
        <v>362.67</v>
      </c>
      <c r="Y286" s="6">
        <f t="shared" si="122"/>
        <v>294.3</v>
      </c>
      <c r="Z286">
        <f t="shared" si="123"/>
        <v>2.0945280629249932</v>
      </c>
      <c r="AA286" s="19">
        <v>28.5</v>
      </c>
      <c r="AB286">
        <f t="shared" si="124"/>
        <v>492.19499999999999</v>
      </c>
      <c r="AC286" s="6">
        <f t="shared" si="113"/>
        <v>301.8</v>
      </c>
      <c r="AD286">
        <f t="shared" si="125"/>
        <v>3.1201438467792553</v>
      </c>
      <c r="AE286" s="21">
        <v>73</v>
      </c>
      <c r="AF286">
        <f t="shared" si="126"/>
        <v>0.73</v>
      </c>
      <c r="AG286" s="21">
        <v>95</v>
      </c>
      <c r="AH286">
        <f t="shared" si="127"/>
        <v>0.95</v>
      </c>
      <c r="AI286">
        <f t="shared" si="128"/>
        <v>2.1337533339637997</v>
      </c>
      <c r="AL286">
        <f t="shared" si="129"/>
        <v>798.00010786581868</v>
      </c>
      <c r="AM286" s="13">
        <v>11.7036</v>
      </c>
      <c r="AN286">
        <f t="shared" si="130"/>
        <v>1.4666163431105607E-2</v>
      </c>
      <c r="AO286" s="6">
        <f t="shared" si="131"/>
        <v>7487459175.1471529</v>
      </c>
      <c r="AP286">
        <f t="shared" si="132"/>
        <v>8280773520.7485352</v>
      </c>
      <c r="AQ286">
        <f t="shared" si="133"/>
        <v>7884116347.9478436</v>
      </c>
      <c r="AR286">
        <f t="shared" si="134"/>
        <v>38.655822453988279</v>
      </c>
      <c r="AS286">
        <f t="shared" si="112"/>
        <v>0.13549678402115417</v>
      </c>
      <c r="AT286">
        <f t="shared" si="135"/>
        <v>-0.3302006793680074</v>
      </c>
      <c r="AU286">
        <f t="shared" si="136"/>
        <v>-1.7295051829266583</v>
      </c>
      <c r="AX286">
        <f>AW2*AM285</f>
        <v>11.491199999999999</v>
      </c>
      <c r="AY286">
        <f t="shared" si="137"/>
        <v>13.220705182926658</v>
      </c>
    </row>
    <row r="287" spans="5:52" x14ac:dyDescent="0.25">
      <c r="F287">
        <f t="shared" si="138"/>
        <v>286</v>
      </c>
      <c r="G287">
        <f t="shared" si="140"/>
        <v>1.0328780515844287</v>
      </c>
      <c r="H287">
        <f t="shared" si="139"/>
        <v>2.5230106859437371E-2</v>
      </c>
      <c r="K287">
        <f t="shared" si="115"/>
        <v>1.803633409282878E-2</v>
      </c>
      <c r="L287">
        <f>ACOS(-J2*K287)</f>
        <v>1.5731325881997693</v>
      </c>
      <c r="N287">
        <f t="shared" si="116"/>
        <v>0.99983738500030517</v>
      </c>
      <c r="O287">
        <f t="shared" si="117"/>
        <v>2.7463940695973039E-2</v>
      </c>
      <c r="P287">
        <f>M2*N287*O287</f>
        <v>2.7231973110066646E-2</v>
      </c>
      <c r="Q287">
        <f t="shared" si="118"/>
        <v>2.7467394397138831E-2</v>
      </c>
      <c r="S287">
        <f t="shared" si="119"/>
        <v>1.8033401114365782E-2</v>
      </c>
      <c r="T287">
        <f>Q287*R2*S287</f>
        <v>6.3628950471149209E-5</v>
      </c>
      <c r="U287">
        <f>D2*E2*G2*(P287+T287)</f>
        <v>1059621.1424882573</v>
      </c>
      <c r="V287">
        <f t="shared" si="120"/>
        <v>1059.6211424882572</v>
      </c>
      <c r="W287" s="2">
        <v>23.5</v>
      </c>
      <c r="X287">
        <f t="shared" si="121"/>
        <v>405.84499999999997</v>
      </c>
      <c r="Y287" s="6">
        <f t="shared" si="122"/>
        <v>296.8</v>
      </c>
      <c r="Z287">
        <f t="shared" si="123"/>
        <v>2.3974761634350776</v>
      </c>
      <c r="AA287" s="2">
        <v>31.2</v>
      </c>
      <c r="AB287">
        <f t="shared" si="124"/>
        <v>538.82399999999996</v>
      </c>
      <c r="AC287" s="6">
        <f t="shared" si="113"/>
        <v>304.5</v>
      </c>
      <c r="AD287">
        <f t="shared" si="125"/>
        <v>3.5842571435281498</v>
      </c>
      <c r="AE287" s="8">
        <v>60</v>
      </c>
      <c r="AF287">
        <f t="shared" si="126"/>
        <v>0.6</v>
      </c>
      <c r="AG287" s="8">
        <v>95</v>
      </c>
      <c r="AH287">
        <f t="shared" si="127"/>
        <v>0.95</v>
      </c>
      <c r="AI287">
        <f t="shared" si="128"/>
        <v>2.2140783206901067</v>
      </c>
      <c r="AL287">
        <f t="shared" si="129"/>
        <v>798.0001055709032</v>
      </c>
      <c r="AM287" s="13">
        <v>15.060600000000001</v>
      </c>
      <c r="AN287">
        <f t="shared" si="130"/>
        <v>1.8872929834044802E-2</v>
      </c>
      <c r="AO287" s="6">
        <f t="shared" si="131"/>
        <v>7745259436.8026133</v>
      </c>
      <c r="AP287">
        <f t="shared" si="132"/>
        <v>8581245003.5920935</v>
      </c>
      <c r="AQ287">
        <f t="shared" si="133"/>
        <v>8163252220.1973534</v>
      </c>
      <c r="AR287">
        <f t="shared" si="134"/>
        <v>40.024425635627622</v>
      </c>
      <c r="AS287">
        <f t="shared" si="112"/>
        <v>0.13168308977539511</v>
      </c>
      <c r="AT287">
        <f t="shared" si="135"/>
        <v>-0.32452154472403949</v>
      </c>
      <c r="AU287">
        <f t="shared" si="136"/>
        <v>-1.7104037934236009</v>
      </c>
      <c r="AX287">
        <f>AW2*AM286</f>
        <v>8.19252</v>
      </c>
      <c r="AY287">
        <f t="shared" si="137"/>
        <v>9.9029237934236001</v>
      </c>
    </row>
    <row r="288" spans="5:52" x14ac:dyDescent="0.25">
      <c r="F288">
        <f t="shared" si="138"/>
        <v>287</v>
      </c>
      <c r="G288">
        <f t="shared" si="140"/>
        <v>1.0328771978376479</v>
      </c>
      <c r="H288">
        <f t="shared" si="139"/>
        <v>2.5352852275420421E-2</v>
      </c>
      <c r="K288">
        <f t="shared" si="115"/>
        <v>1.8036319181289676E-2</v>
      </c>
      <c r="L288">
        <f>ACOS(-J2*K288)</f>
        <v>1.5731325862682617</v>
      </c>
      <c r="N288">
        <f t="shared" si="116"/>
        <v>0.99983738526912336</v>
      </c>
      <c r="O288">
        <f t="shared" si="117"/>
        <v>2.7463940662261023E-2</v>
      </c>
      <c r="P288">
        <f>M2*N288*O288</f>
        <v>2.7231973083961015E-2</v>
      </c>
      <c r="Q288">
        <f t="shared" si="118"/>
        <v>2.7467394363414093E-2</v>
      </c>
      <c r="S288">
        <f t="shared" si="119"/>
        <v>1.8033386210100005E-2</v>
      </c>
      <c r="T288">
        <f>Q288*R2*S288</f>
        <v>6.3628897804897979E-5</v>
      </c>
      <c r="U288">
        <f>D2*E2*G2*(P288+T288)</f>
        <v>1059621.1394303159</v>
      </c>
      <c r="V288">
        <f t="shared" si="120"/>
        <v>1059.6211394303159</v>
      </c>
      <c r="W288" s="2">
        <v>22</v>
      </c>
      <c r="X288">
        <f t="shared" si="121"/>
        <v>379.94</v>
      </c>
      <c r="Y288" s="6">
        <f t="shared" si="122"/>
        <v>295.3</v>
      </c>
      <c r="Z288">
        <f t="shared" si="123"/>
        <v>2.2114271288940266</v>
      </c>
      <c r="AA288" s="2">
        <v>31</v>
      </c>
      <c r="AB288">
        <f t="shared" si="124"/>
        <v>535.37</v>
      </c>
      <c r="AC288" s="6">
        <f t="shared" si="113"/>
        <v>304.3</v>
      </c>
      <c r="AD288">
        <f t="shared" si="125"/>
        <v>3.5479274662728466</v>
      </c>
      <c r="AE288" s="8">
        <v>52</v>
      </c>
      <c r="AF288">
        <f t="shared" si="126"/>
        <v>0.52</v>
      </c>
      <c r="AG288" s="8">
        <v>96</v>
      </c>
      <c r="AH288">
        <f t="shared" si="127"/>
        <v>0.96</v>
      </c>
      <c r="AI288">
        <f t="shared" si="128"/>
        <v>1.983946163100073</v>
      </c>
      <c r="AL288">
        <f t="shared" si="129"/>
        <v>798.00010326796928</v>
      </c>
      <c r="AM288" s="13">
        <v>18.073799999999999</v>
      </c>
      <c r="AN288">
        <f t="shared" si="130"/>
        <v>2.2648869249495319E-2</v>
      </c>
      <c r="AO288" s="6">
        <f t="shared" si="131"/>
        <v>7589794316.8739386</v>
      </c>
      <c r="AP288">
        <f t="shared" si="132"/>
        <v>8558711713.0389957</v>
      </c>
      <c r="AQ288">
        <f t="shared" si="133"/>
        <v>8074253014.9564667</v>
      </c>
      <c r="AR288">
        <f t="shared" si="134"/>
        <v>39.588062532331556</v>
      </c>
      <c r="AS288">
        <f t="shared" si="112"/>
        <v>0.14280632668170759</v>
      </c>
      <c r="AT288">
        <f t="shared" si="135"/>
        <v>-0.3194240265131813</v>
      </c>
      <c r="AU288">
        <f t="shared" si="136"/>
        <v>-1.8058400296550294</v>
      </c>
      <c r="AX288">
        <f>AW2*AM287</f>
        <v>10.54242</v>
      </c>
      <c r="AY288">
        <f t="shared" si="137"/>
        <v>12.34826002965503</v>
      </c>
    </row>
    <row r="289" spans="6:51" x14ac:dyDescent="0.25">
      <c r="F289">
        <f t="shared" si="138"/>
        <v>288</v>
      </c>
      <c r="G289">
        <f t="shared" si="140"/>
        <v>1.0328763411183621</v>
      </c>
      <c r="H289">
        <f t="shared" si="139"/>
        <v>2.5475595399192235E-2</v>
      </c>
      <c r="K289">
        <f t="shared" si="115"/>
        <v>1.8036304217832814E-2</v>
      </c>
      <c r="L289">
        <f>ACOS(-J2*K289)</f>
        <v>1.573132584330029</v>
      </c>
      <c r="N289">
        <f t="shared" si="116"/>
        <v>0.99983738553887724</v>
      </c>
      <c r="O289">
        <f t="shared" si="117"/>
        <v>2.7463940628431629E-2</v>
      </c>
      <c r="P289">
        <f>M2*N289*O289</f>
        <v>2.7231973057764473E-2</v>
      </c>
      <c r="Q289">
        <f t="shared" si="118"/>
        <v>2.7467394329571935E-2</v>
      </c>
      <c r="S289">
        <f t="shared" si="119"/>
        <v>1.8033371253941784E-2</v>
      </c>
      <c r="T289">
        <f>Q289*R2*S289</f>
        <v>6.3628844955277859E-5</v>
      </c>
      <c r="U289">
        <f>D2*E2*G2*(P289+T289)</f>
        <v>1059621.1363617268</v>
      </c>
      <c r="V289">
        <f t="shared" si="120"/>
        <v>1059.6211363617267</v>
      </c>
      <c r="W289" s="2">
        <v>24.5</v>
      </c>
      <c r="X289">
        <f t="shared" si="121"/>
        <v>423.11500000000001</v>
      </c>
      <c r="Y289" s="6">
        <f t="shared" si="122"/>
        <v>297.8</v>
      </c>
      <c r="Z289">
        <f t="shared" si="123"/>
        <v>2.5289819903542559</v>
      </c>
      <c r="AA289" s="2">
        <v>32</v>
      </c>
      <c r="AB289">
        <f t="shared" si="124"/>
        <v>552.64</v>
      </c>
      <c r="AC289" s="6">
        <f t="shared" si="113"/>
        <v>305.3</v>
      </c>
      <c r="AD289">
        <f t="shared" si="125"/>
        <v>3.7328359060309499</v>
      </c>
      <c r="AE289" s="8">
        <v>43</v>
      </c>
      <c r="AF289">
        <f t="shared" si="126"/>
        <v>0.43</v>
      </c>
      <c r="AG289" s="8">
        <v>95</v>
      </c>
      <c r="AH289">
        <f t="shared" si="127"/>
        <v>0.95</v>
      </c>
      <c r="AI289">
        <f t="shared" si="128"/>
        <v>2.0038261652149258</v>
      </c>
      <c r="AL289">
        <f t="shared" si="129"/>
        <v>798.00010095701646</v>
      </c>
      <c r="AM289" s="13">
        <v>14.359628571428573</v>
      </c>
      <c r="AN289">
        <f t="shared" si="130"/>
        <v>1.7994519742801439E-2</v>
      </c>
      <c r="AO289" s="6">
        <f t="shared" si="131"/>
        <v>7850221478.4973993</v>
      </c>
      <c r="AP289">
        <f t="shared" si="132"/>
        <v>8671823398.6377773</v>
      </c>
      <c r="AQ289">
        <f t="shared" si="133"/>
        <v>8261022438.5675888</v>
      </c>
      <c r="AR289">
        <f t="shared" si="134"/>
        <v>40.503793016296889</v>
      </c>
      <c r="AS289">
        <f t="shared" si="112"/>
        <v>0.14182080624290413</v>
      </c>
      <c r="AT289">
        <f t="shared" si="135"/>
        <v>-0.32570739834721801</v>
      </c>
      <c r="AU289">
        <f t="shared" si="136"/>
        <v>-1.87095468356604</v>
      </c>
      <c r="AX289">
        <f>AW2*AM289</f>
        <v>10.051740000000001</v>
      </c>
      <c r="AY289">
        <f t="shared" si="137"/>
        <v>11.922694683566041</v>
      </c>
    </row>
    <row r="290" spans="6:51" x14ac:dyDescent="0.25">
      <c r="F290">
        <f t="shared" si="138"/>
        <v>289</v>
      </c>
      <c r="G290">
        <f t="shared" si="140"/>
        <v>1.0328754814266488</v>
      </c>
      <c r="H290">
        <f t="shared" si="139"/>
        <v>2.5598336219655304E-2</v>
      </c>
      <c r="K290">
        <f t="shared" si="115"/>
        <v>1.803628920245955E-2</v>
      </c>
      <c r="L290">
        <f>ACOS(-J2*K290)</f>
        <v>1.5731325823850717</v>
      </c>
      <c r="N290">
        <f t="shared" si="116"/>
        <v>0.99983738580956694</v>
      </c>
      <c r="O290">
        <f t="shared" si="117"/>
        <v>2.7463940594484867E-2</v>
      </c>
      <c r="P290">
        <f>M2*N290*O290</f>
        <v>2.723197303147705E-2</v>
      </c>
      <c r="Q290">
        <f t="shared" si="118"/>
        <v>2.7467394295612364E-2</v>
      </c>
      <c r="S290">
        <f t="shared" si="119"/>
        <v>1.8033356245892473E-2</v>
      </c>
      <c r="T290">
        <f>Q290*R2*S290</f>
        <v>6.3628791922293646E-5</v>
      </c>
      <c r="U290">
        <f>D2*E2*G2*(P290+T290)</f>
        <v>1059621.1332824917</v>
      </c>
      <c r="V290">
        <f t="shared" si="120"/>
        <v>1059.6211332824917</v>
      </c>
      <c r="W290" s="2">
        <v>21.5</v>
      </c>
      <c r="X290">
        <f t="shared" si="121"/>
        <v>371.30500000000001</v>
      </c>
      <c r="Y290" s="6">
        <f t="shared" si="122"/>
        <v>294.8</v>
      </c>
      <c r="Z290">
        <f t="shared" si="123"/>
        <v>2.1522831732713339</v>
      </c>
      <c r="AA290" s="2">
        <v>31.5</v>
      </c>
      <c r="AB290">
        <f t="shared" si="124"/>
        <v>544.005</v>
      </c>
      <c r="AC290" s="6">
        <f t="shared" si="113"/>
        <v>304.8</v>
      </c>
      <c r="AD290">
        <f t="shared" si="125"/>
        <v>3.6393591244975094</v>
      </c>
      <c r="AE290" s="8">
        <v>58</v>
      </c>
      <c r="AF290">
        <f t="shared" si="126"/>
        <v>0.57999999999999996</v>
      </c>
      <c r="AG290" s="8">
        <v>95</v>
      </c>
      <c r="AH290">
        <f t="shared" si="127"/>
        <v>0.95</v>
      </c>
      <c r="AI290">
        <f t="shared" si="128"/>
        <v>2.0777486534081611</v>
      </c>
      <c r="AL290">
        <f t="shared" si="129"/>
        <v>798.00009863804621</v>
      </c>
      <c r="AM290" s="13">
        <v>17.474399999999999</v>
      </c>
      <c r="AN290">
        <f t="shared" si="130"/>
        <v>2.1897741654197427E-2</v>
      </c>
      <c r="AO290" s="6">
        <f t="shared" si="131"/>
        <v>7538496509.1746454</v>
      </c>
      <c r="AP290">
        <f t="shared" si="132"/>
        <v>8615128329.202486</v>
      </c>
      <c r="AQ290">
        <f t="shared" si="133"/>
        <v>8076812419.1885662</v>
      </c>
      <c r="AR290">
        <f t="shared" si="134"/>
        <v>39.600611291281538</v>
      </c>
      <c r="AS290">
        <f t="shared" si="112"/>
        <v>0.13819843011809854</v>
      </c>
      <c r="AT290">
        <f t="shared" si="135"/>
        <v>-0.32043804876683346</v>
      </c>
      <c r="AU290">
        <f t="shared" si="136"/>
        <v>-1.7536748679161343</v>
      </c>
      <c r="AX290">
        <f>AW2*AM290</f>
        <v>12.232079999999998</v>
      </c>
      <c r="AY290">
        <f t="shared" si="137"/>
        <v>13.985754867916132</v>
      </c>
    </row>
    <row r="291" spans="6:51" x14ac:dyDescent="0.25">
      <c r="F291">
        <f t="shared" si="138"/>
        <v>290</v>
      </c>
      <c r="G291">
        <f t="shared" si="140"/>
        <v>1.0328746187625855</v>
      </c>
      <c r="H291">
        <f t="shared" si="139"/>
        <v>2.5721074725712358E-2</v>
      </c>
      <c r="K291">
        <f t="shared" si="115"/>
        <v>1.8036274135171233E-2</v>
      </c>
      <c r="L291">
        <f>ACOS(-J2*K291)</f>
        <v>1.5731325804333898</v>
      </c>
      <c r="N291">
        <f t="shared" si="116"/>
        <v>0.99983738608119221</v>
      </c>
      <c r="O291">
        <f t="shared" si="117"/>
        <v>2.7463940560420733E-2</v>
      </c>
      <c r="P291">
        <f>M2*N291*O291</f>
        <v>2.7231973005098727E-2</v>
      </c>
      <c r="Q291">
        <f t="shared" si="118"/>
        <v>2.7467394261535376E-2</v>
      </c>
      <c r="S291">
        <f t="shared" si="119"/>
        <v>1.8033341185953424E-2</v>
      </c>
      <c r="T291">
        <f>Q291*R2*S291</f>
        <v>6.3628738705950123E-5</v>
      </c>
      <c r="U291">
        <f>D2*E2*G2*(P291+T291)</f>
        <v>1059621.1301926095</v>
      </c>
      <c r="V291">
        <f t="shared" si="120"/>
        <v>1059.6211301926096</v>
      </c>
      <c r="W291" s="2">
        <v>22</v>
      </c>
      <c r="X291">
        <f t="shared" si="121"/>
        <v>379.94</v>
      </c>
      <c r="Y291" s="6">
        <f t="shared" si="122"/>
        <v>295.3</v>
      </c>
      <c r="Z291">
        <f t="shared" si="123"/>
        <v>2.2114271288940266</v>
      </c>
      <c r="AA291" s="2">
        <v>31.5</v>
      </c>
      <c r="AB291">
        <f t="shared" si="124"/>
        <v>544.005</v>
      </c>
      <c r="AC291" s="6">
        <f t="shared" si="113"/>
        <v>304.8</v>
      </c>
      <c r="AD291">
        <f t="shared" si="125"/>
        <v>3.6393591244975094</v>
      </c>
      <c r="AE291" s="8">
        <v>53</v>
      </c>
      <c r="AF291">
        <f t="shared" si="126"/>
        <v>0.53</v>
      </c>
      <c r="AG291" s="8">
        <v>94</v>
      </c>
      <c r="AH291">
        <f t="shared" si="127"/>
        <v>0.94</v>
      </c>
      <c r="AI291">
        <f t="shared" si="128"/>
        <v>2.0038009185720322</v>
      </c>
      <c r="AL291">
        <f t="shared" si="129"/>
        <v>798.00009631105775</v>
      </c>
      <c r="AM291" s="13">
        <v>18.741599999999998</v>
      </c>
      <c r="AN291">
        <f t="shared" si="130"/>
        <v>2.3485711451210884E-2</v>
      </c>
      <c r="AO291" s="6">
        <f t="shared" si="131"/>
        <v>7589794316.8739386</v>
      </c>
      <c r="AP291">
        <f t="shared" si="132"/>
        <v>8615128329.202486</v>
      </c>
      <c r="AQ291">
        <f t="shared" si="133"/>
        <v>8102461323.0382118</v>
      </c>
      <c r="AR291">
        <f t="shared" si="134"/>
        <v>39.726367866856357</v>
      </c>
      <c r="AS291">
        <f t="shared" si="112"/>
        <v>0.14182205469827922</v>
      </c>
      <c r="AT291">
        <f t="shared" si="135"/>
        <v>-0.31829428954086531</v>
      </c>
      <c r="AU291">
        <f t="shared" si="136"/>
        <v>-1.7932939364508282</v>
      </c>
      <c r="AX291">
        <f>AW2*AM291</f>
        <v>13.119119999999999</v>
      </c>
      <c r="AY291">
        <f t="shared" si="137"/>
        <v>14.912413936450827</v>
      </c>
    </row>
    <row r="292" spans="6:51" x14ac:dyDescent="0.25">
      <c r="F292">
        <f t="shared" si="138"/>
        <v>291</v>
      </c>
      <c r="G292">
        <f t="shared" si="140"/>
        <v>1.0328737531262502</v>
      </c>
      <c r="H292">
        <f t="shared" si="139"/>
        <v>2.584381090626631E-2</v>
      </c>
      <c r="K292">
        <f t="shared" si="115"/>
        <v>1.8036259015969235E-2</v>
      </c>
      <c r="L292">
        <f>ACOS(-J2*K292)</f>
        <v>1.5731325784749832</v>
      </c>
      <c r="N292">
        <f t="shared" si="116"/>
        <v>0.99983738635375319</v>
      </c>
      <c r="O292">
        <f t="shared" si="117"/>
        <v>2.7463940526239232E-2</v>
      </c>
      <c r="P292">
        <f>M2*N292*O292</f>
        <v>2.7231972978629511E-2</v>
      </c>
      <c r="Q292">
        <f t="shared" si="118"/>
        <v>2.7467394227340975E-2</v>
      </c>
      <c r="S292">
        <f t="shared" si="119"/>
        <v>1.8033326074125996E-2</v>
      </c>
      <c r="T292">
        <f>Q292*R2*S292</f>
        <v>6.3628685306252062E-5</v>
      </c>
      <c r="U292">
        <f>D2*E2*G2*(P292+T292)</f>
        <v>1059621.1270920811</v>
      </c>
      <c r="V292">
        <f t="shared" si="120"/>
        <v>1059.6211270920812</v>
      </c>
      <c r="W292" s="2">
        <v>24</v>
      </c>
      <c r="X292">
        <f t="shared" si="121"/>
        <v>414.48</v>
      </c>
      <c r="Y292" s="6">
        <f t="shared" si="122"/>
        <v>297.3</v>
      </c>
      <c r="Z292">
        <f t="shared" si="123"/>
        <v>2.4624618961402045</v>
      </c>
      <c r="AA292" s="2">
        <v>28</v>
      </c>
      <c r="AB292">
        <f t="shared" si="124"/>
        <v>483.56</v>
      </c>
      <c r="AC292" s="6">
        <f t="shared" si="113"/>
        <v>301.3</v>
      </c>
      <c r="AD292">
        <f t="shared" si="125"/>
        <v>3.0402092404813938</v>
      </c>
      <c r="AE292" s="8">
        <v>79</v>
      </c>
      <c r="AF292">
        <f t="shared" si="126"/>
        <v>0.79</v>
      </c>
      <c r="AG292" s="8">
        <v>96</v>
      </c>
      <c r="AH292">
        <f t="shared" si="127"/>
        <v>0.96</v>
      </c>
      <c r="AI292">
        <f t="shared" si="128"/>
        <v>2.3828643601374484</v>
      </c>
      <c r="AL292">
        <f t="shared" si="129"/>
        <v>798.00009397605152</v>
      </c>
      <c r="AM292" s="13">
        <v>15.975661224489796</v>
      </c>
      <c r="AN292">
        <f t="shared" si="130"/>
        <v>2.001962323699831E-2</v>
      </c>
      <c r="AO292" s="6">
        <f t="shared" si="131"/>
        <v>7797608001.4891062</v>
      </c>
      <c r="AP292">
        <f t="shared" si="132"/>
        <v>8226008498.8858423</v>
      </c>
      <c r="AQ292">
        <f t="shared" si="133"/>
        <v>8011808250.1874743</v>
      </c>
      <c r="AR292">
        <f t="shared" si="134"/>
        <v>39.281895850669187</v>
      </c>
      <c r="AS292">
        <f t="shared" si="112"/>
        <v>0.12388859017003756</v>
      </c>
      <c r="AT292">
        <f t="shared" si="135"/>
        <v>-0.32297350863005225</v>
      </c>
      <c r="AU292">
        <f t="shared" si="136"/>
        <v>-1.5717759965184268</v>
      </c>
      <c r="AX292">
        <f>AW2*AM292</f>
        <v>11.182962857142856</v>
      </c>
      <c r="AY292">
        <f t="shared" si="137"/>
        <v>12.754738853661284</v>
      </c>
    </row>
    <row r="293" spans="6:51" x14ac:dyDescent="0.25">
      <c r="F293">
        <f t="shared" si="138"/>
        <v>292</v>
      </c>
      <c r="G293">
        <f t="shared" si="140"/>
        <v>1.0328728845177213</v>
      </c>
      <c r="H293">
        <f t="shared" si="139"/>
        <v>2.5966544750220283E-2</v>
      </c>
      <c r="K293">
        <f t="shared" si="115"/>
        <v>1.8036243844854916E-2</v>
      </c>
      <c r="L293">
        <f>ACOS(-J2*K293)</f>
        <v>1.5731325765098525</v>
      </c>
      <c r="N293">
        <f t="shared" si="116"/>
        <v>0.99983738662724975</v>
      </c>
      <c r="O293">
        <f t="shared" si="117"/>
        <v>2.7463940491940366E-2</v>
      </c>
      <c r="P293">
        <f>M2*N293*O293</f>
        <v>2.7231972952069406E-2</v>
      </c>
      <c r="Q293">
        <f t="shared" si="118"/>
        <v>2.7467394193029168E-2</v>
      </c>
      <c r="S293">
        <f t="shared" si="119"/>
        <v>1.8033310910411559E-2</v>
      </c>
      <c r="T293">
        <f>Q293*R2*S293</f>
        <v>6.3628631723204354E-5</v>
      </c>
      <c r="U293">
        <f>D2*E2*G2*(P293+T293)</f>
        <v>1059621.1239809066</v>
      </c>
      <c r="V293">
        <f t="shared" si="120"/>
        <v>1059.6211239809065</v>
      </c>
      <c r="W293" s="2">
        <v>24</v>
      </c>
      <c r="X293">
        <f t="shared" si="121"/>
        <v>414.48</v>
      </c>
      <c r="Y293" s="6">
        <f t="shared" si="122"/>
        <v>297.3</v>
      </c>
      <c r="Z293">
        <f t="shared" si="123"/>
        <v>2.4624618961402045</v>
      </c>
      <c r="AA293" s="2">
        <v>28.5</v>
      </c>
      <c r="AB293">
        <f t="shared" si="124"/>
        <v>492.19499999999999</v>
      </c>
      <c r="AC293" s="6">
        <f t="shared" si="113"/>
        <v>301.8</v>
      </c>
      <c r="AD293">
        <f t="shared" si="125"/>
        <v>3.1201438467792553</v>
      </c>
      <c r="AE293" s="8">
        <v>71</v>
      </c>
      <c r="AF293">
        <f t="shared" si="126"/>
        <v>0.71</v>
      </c>
      <c r="AG293" s="8">
        <v>96</v>
      </c>
      <c r="AH293">
        <f t="shared" si="127"/>
        <v>0.96</v>
      </c>
      <c r="AI293">
        <f t="shared" si="128"/>
        <v>2.2896327757539336</v>
      </c>
      <c r="AL293">
        <f t="shared" si="129"/>
        <v>798.00009163302752</v>
      </c>
      <c r="AM293" s="13">
        <v>10.740600000000001</v>
      </c>
      <c r="AN293">
        <f t="shared" si="130"/>
        <v>1.3459396950720187E-2</v>
      </c>
      <c r="AO293" s="6">
        <f t="shared" si="131"/>
        <v>7797608001.4891062</v>
      </c>
      <c r="AP293">
        <f t="shared" si="132"/>
        <v>8280773520.7485352</v>
      </c>
      <c r="AQ293">
        <f t="shared" si="133"/>
        <v>8039190761.1188202</v>
      </c>
      <c r="AR293">
        <f t="shared" si="134"/>
        <v>39.416152301765578</v>
      </c>
      <c r="AS293">
        <f t="shared" si="112"/>
        <v>0.12815854417801717</v>
      </c>
      <c r="AT293">
        <f t="shared" si="135"/>
        <v>-0.33182981411652773</v>
      </c>
      <c r="AU293">
        <f t="shared" si="136"/>
        <v>-1.6762438462711684</v>
      </c>
      <c r="AX293">
        <f>AW2*AM293</f>
        <v>7.5184199999999999</v>
      </c>
      <c r="AY293">
        <f t="shared" si="137"/>
        <v>9.1946638462711689</v>
      </c>
    </row>
    <row r="294" spans="6:51" x14ac:dyDescent="0.25">
      <c r="F294">
        <f t="shared" si="138"/>
        <v>293</v>
      </c>
      <c r="G294">
        <f t="shared" si="140"/>
        <v>1.0328720129370774</v>
      </c>
      <c r="H294">
        <f t="shared" si="139"/>
        <v>2.6089276246477635E-2</v>
      </c>
      <c r="K294">
        <f t="shared" si="115"/>
        <v>1.8036228621829655E-2</v>
      </c>
      <c r="L294">
        <f>ACOS(-J2*K294)</f>
        <v>1.5731325745379978</v>
      </c>
      <c r="N294">
        <f t="shared" si="116"/>
        <v>0.99983738690168189</v>
      </c>
      <c r="O294">
        <f t="shared" si="117"/>
        <v>2.746394045752415E-2</v>
      </c>
      <c r="P294">
        <f>M2*N294*O294</f>
        <v>2.7231972925418423E-2</v>
      </c>
      <c r="Q294">
        <f t="shared" si="118"/>
        <v>2.7467394158599962E-2</v>
      </c>
      <c r="S294">
        <f t="shared" si="119"/>
        <v>1.8033295694811484E-2</v>
      </c>
      <c r="T294">
        <f>Q294*R2*S294</f>
        <v>6.3628577956811812E-5</v>
      </c>
      <c r="U294">
        <f>D2*E2*G2*(P294+T294)</f>
        <v>1059621.1208590867</v>
      </c>
      <c r="V294">
        <f t="shared" si="120"/>
        <v>1059.6211208590867</v>
      </c>
      <c r="W294" s="2">
        <v>23.5</v>
      </c>
      <c r="X294">
        <f t="shared" si="121"/>
        <v>405.84499999999997</v>
      </c>
      <c r="Y294" s="6">
        <f t="shared" si="122"/>
        <v>296.8</v>
      </c>
      <c r="Z294">
        <f t="shared" si="123"/>
        <v>2.3974761634350776</v>
      </c>
      <c r="AA294" s="2">
        <v>31.25</v>
      </c>
      <c r="AB294">
        <f t="shared" si="124"/>
        <v>539.6875</v>
      </c>
      <c r="AC294" s="6">
        <f t="shared" si="113"/>
        <v>304.55</v>
      </c>
      <c r="AD294">
        <f t="shared" si="125"/>
        <v>3.5933900276810822</v>
      </c>
      <c r="AE294" s="8">
        <v>48</v>
      </c>
      <c r="AF294">
        <f t="shared" si="126"/>
        <v>0.48</v>
      </c>
      <c r="AG294" s="8">
        <v>96</v>
      </c>
      <c r="AH294">
        <f t="shared" si="127"/>
        <v>0.96</v>
      </c>
      <c r="AI294">
        <f t="shared" si="128"/>
        <v>2.0132021650922969</v>
      </c>
      <c r="AL294">
        <f t="shared" si="129"/>
        <v>798.00008928198667</v>
      </c>
      <c r="AM294" s="13">
        <v>12.9998</v>
      </c>
      <c r="AN294">
        <f t="shared" si="130"/>
        <v>1.6290474367862261E-2</v>
      </c>
      <c r="AO294" s="6">
        <f t="shared" si="131"/>
        <v>7745259436.8026133</v>
      </c>
      <c r="AP294">
        <f t="shared" si="132"/>
        <v>8586885271.5737953</v>
      </c>
      <c r="AQ294">
        <f t="shared" si="133"/>
        <v>8166072354.1882038</v>
      </c>
      <c r="AR294">
        <f t="shared" si="134"/>
        <v>40.038252752584768</v>
      </c>
      <c r="AS294">
        <f t="shared" si="112"/>
        <v>0.14135770229931136</v>
      </c>
      <c r="AT294">
        <f t="shared" si="135"/>
        <v>-0.32800785960338591</v>
      </c>
      <c r="AU294">
        <f t="shared" si="136"/>
        <v>-1.856431138642928</v>
      </c>
      <c r="AX294">
        <f>AW2*AM294</f>
        <v>9.0998599999999996</v>
      </c>
      <c r="AY294">
        <f t="shared" si="137"/>
        <v>10.956291138642928</v>
      </c>
    </row>
    <row r="295" spans="6:51" x14ac:dyDescent="0.25">
      <c r="F295">
        <f t="shared" si="138"/>
        <v>294</v>
      </c>
      <c r="G295">
        <f t="shared" si="140"/>
        <v>1.0328711383843971</v>
      </c>
      <c r="H295">
        <f t="shared" si="139"/>
        <v>2.6212005383941916E-2</v>
      </c>
      <c r="K295">
        <f t="shared" si="115"/>
        <v>1.8036213346894821E-2</v>
      </c>
      <c r="L295">
        <f>ACOS(-J2*K295)</f>
        <v>1.5731325725594192</v>
      </c>
      <c r="N295">
        <f t="shared" si="116"/>
        <v>0.99983738717704962</v>
      </c>
      <c r="O295">
        <f t="shared" si="117"/>
        <v>2.7463940422990569E-2</v>
      </c>
      <c r="P295">
        <f>M2*N295*O295</f>
        <v>2.7231972898676543E-2</v>
      </c>
      <c r="Q295">
        <f t="shared" si="118"/>
        <v>2.746739412405335E-2</v>
      </c>
      <c r="S295">
        <f t="shared" si="119"/>
        <v>1.8033280427327145E-2</v>
      </c>
      <c r="T295">
        <f>Q295*R2*S295</f>
        <v>6.3628524007079299E-5</v>
      </c>
      <c r="U295">
        <f>D2*E2*G2*(P295+T295)</f>
        <v>1059621.1177266212</v>
      </c>
      <c r="V295">
        <f t="shared" si="120"/>
        <v>1059.6211177266212</v>
      </c>
      <c r="W295" s="2">
        <v>23.5</v>
      </c>
      <c r="X295">
        <f t="shared" si="121"/>
        <v>405.84499999999997</v>
      </c>
      <c r="Y295" s="6">
        <f t="shared" si="122"/>
        <v>296.8</v>
      </c>
      <c r="Z295">
        <f t="shared" si="123"/>
        <v>2.3974761634350776</v>
      </c>
      <c r="AA295" s="2">
        <v>31</v>
      </c>
      <c r="AB295">
        <f t="shared" si="124"/>
        <v>535.37</v>
      </c>
      <c r="AC295" s="6">
        <f t="shared" si="113"/>
        <v>304.3</v>
      </c>
      <c r="AD295">
        <f t="shared" si="125"/>
        <v>3.5479274662728466</v>
      </c>
      <c r="AE295" s="8">
        <v>53</v>
      </c>
      <c r="AF295">
        <f t="shared" si="126"/>
        <v>0.53</v>
      </c>
      <c r="AG295" s="8">
        <v>96</v>
      </c>
      <c r="AH295">
        <f t="shared" si="127"/>
        <v>0.96</v>
      </c>
      <c r="AI295">
        <f t="shared" si="128"/>
        <v>2.0909893370111416</v>
      </c>
      <c r="AL295">
        <f t="shared" si="129"/>
        <v>798.00008692292863</v>
      </c>
      <c r="AM295" s="13">
        <v>15.480784256559767</v>
      </c>
      <c r="AN295">
        <f t="shared" si="130"/>
        <v>1.9399476905138373E-2</v>
      </c>
      <c r="AO295" s="6">
        <f t="shared" si="131"/>
        <v>7745259436.8026133</v>
      </c>
      <c r="AP295">
        <f t="shared" si="132"/>
        <v>8558711713.0389957</v>
      </c>
      <c r="AQ295">
        <f t="shared" si="133"/>
        <v>8151985574.920805</v>
      </c>
      <c r="AR295">
        <f t="shared" si="134"/>
        <v>39.969185273836707</v>
      </c>
      <c r="AS295">
        <f t="shared" si="112"/>
        <v>0.1375564498300369</v>
      </c>
      <c r="AT295">
        <f t="shared" si="135"/>
        <v>-0.32381070617806318</v>
      </c>
      <c r="AU295">
        <f t="shared" si="136"/>
        <v>-1.7803174890803073</v>
      </c>
      <c r="AX295">
        <f>AW2*AM295</f>
        <v>10.836548979591836</v>
      </c>
      <c r="AY295">
        <f t="shared" si="137"/>
        <v>12.616866468672143</v>
      </c>
    </row>
    <row r="296" spans="6:51" x14ac:dyDescent="0.25">
      <c r="F296">
        <f t="shared" si="138"/>
        <v>295</v>
      </c>
      <c r="G296">
        <f t="shared" si="140"/>
        <v>1.0328702608597595</v>
      </c>
      <c r="H296">
        <f t="shared" si="139"/>
        <v>2.6334732151516889E-2</v>
      </c>
      <c r="K296">
        <f t="shared" si="115"/>
        <v>1.8036198020051793E-2</v>
      </c>
      <c r="L296">
        <f>ACOS(-J2*K296)</f>
        <v>1.5731325705741168</v>
      </c>
      <c r="N296">
        <f t="shared" si="116"/>
        <v>0.99983738745335282</v>
      </c>
      <c r="O296">
        <f t="shared" si="117"/>
        <v>2.7463940388339634E-2</v>
      </c>
      <c r="P296">
        <f>M2*N296*O296</f>
        <v>2.7231972871843785E-2</v>
      </c>
      <c r="Q296">
        <f t="shared" si="118"/>
        <v>2.7467394089389342E-2</v>
      </c>
      <c r="S296">
        <f t="shared" si="119"/>
        <v>1.8033265107959922E-2</v>
      </c>
      <c r="T296">
        <f>Q296*R2*S296</f>
        <v>6.362846987401171E-5</v>
      </c>
      <c r="U296">
        <f>D2*E2*G2*(P296+T296)</f>
        <v>1059621.1145835102</v>
      </c>
      <c r="V296">
        <f t="shared" si="120"/>
        <v>1059.6211145835102</v>
      </c>
      <c r="W296" s="2">
        <v>24.5</v>
      </c>
      <c r="X296">
        <f t="shared" si="121"/>
        <v>423.11500000000001</v>
      </c>
      <c r="Y296" s="6">
        <f t="shared" si="122"/>
        <v>297.8</v>
      </c>
      <c r="Z296">
        <f t="shared" si="123"/>
        <v>2.5289819903542559</v>
      </c>
      <c r="AA296" s="2">
        <v>32.200000000000003</v>
      </c>
      <c r="AB296">
        <f t="shared" si="124"/>
        <v>556.09400000000005</v>
      </c>
      <c r="AC296" s="6">
        <f t="shared" si="113"/>
        <v>305.5</v>
      </c>
      <c r="AD296">
        <f t="shared" si="125"/>
        <v>3.7708078165218657</v>
      </c>
      <c r="AE296" s="8">
        <v>56</v>
      </c>
      <c r="AF296">
        <f t="shared" si="126"/>
        <v>0.56000000000000005</v>
      </c>
      <c r="AG296" s="8">
        <v>97</v>
      </c>
      <c r="AH296">
        <f t="shared" si="127"/>
        <v>0.97</v>
      </c>
      <c r="AI296">
        <f t="shared" si="128"/>
        <v>2.2823824539479363</v>
      </c>
      <c r="AL296">
        <f t="shared" si="129"/>
        <v>798.0000845558535</v>
      </c>
      <c r="AM296" s="13">
        <v>19.190000000000001</v>
      </c>
      <c r="AN296">
        <f t="shared" si="130"/>
        <v>2.4047616499540431E-2</v>
      </c>
      <c r="AO296" s="6">
        <f t="shared" si="131"/>
        <v>7850221478.4973993</v>
      </c>
      <c r="AP296">
        <f t="shared" si="132"/>
        <v>8694579598.1771164</v>
      </c>
      <c r="AQ296">
        <f t="shared" si="133"/>
        <v>8272400538.3372574</v>
      </c>
      <c r="AR296">
        <f t="shared" si="134"/>
        <v>40.559579839467574</v>
      </c>
      <c r="AS296">
        <f t="shared" si="112"/>
        <v>0.12849421734293043</v>
      </c>
      <c r="AT296">
        <f t="shared" si="135"/>
        <v>-0.31753571772562039</v>
      </c>
      <c r="AU296">
        <f t="shared" si="136"/>
        <v>-1.6548918398971693</v>
      </c>
      <c r="AX296">
        <f>AW2*AM296</f>
        <v>13.433</v>
      </c>
      <c r="AY296">
        <f t="shared" si="137"/>
        <v>15.08789183989717</v>
      </c>
    </row>
    <row r="297" spans="6:51" x14ac:dyDescent="0.25">
      <c r="F297">
        <f t="shared" si="138"/>
        <v>296</v>
      </c>
      <c r="G297">
        <f t="shared" si="140"/>
        <v>1.032869380363244</v>
      </c>
      <c r="H297">
        <f t="shared" si="139"/>
        <v>2.6457456538106546E-2</v>
      </c>
      <c r="K297">
        <f t="shared" si="115"/>
        <v>1.8036182641301964E-2</v>
      </c>
      <c r="L297">
        <f>ACOS(-J2*K297)</f>
        <v>1.5731325685820909</v>
      </c>
      <c r="N297">
        <f t="shared" si="116"/>
        <v>0.99983738773059161</v>
      </c>
      <c r="O297">
        <f t="shared" si="117"/>
        <v>2.7463940353571352E-2</v>
      </c>
      <c r="P297">
        <f>M2*N297*O297</f>
        <v>2.7231972844920155E-2</v>
      </c>
      <c r="Q297">
        <f t="shared" si="118"/>
        <v>2.7467394054607939E-2</v>
      </c>
      <c r="S297">
        <f t="shared" si="119"/>
        <v>1.80332497367112E-2</v>
      </c>
      <c r="T297">
        <f>Q297*R2*S297</f>
        <v>6.3628415557613908E-5</v>
      </c>
      <c r="U297">
        <f>D2*E2*G2*(P297+T297)</f>
        <v>1059621.1114297549</v>
      </c>
      <c r="V297">
        <f t="shared" si="120"/>
        <v>1059.6211114297548</v>
      </c>
      <c r="W297" s="2">
        <v>24</v>
      </c>
      <c r="X297">
        <f t="shared" si="121"/>
        <v>414.48</v>
      </c>
      <c r="Y297" s="6">
        <f t="shared" si="122"/>
        <v>297.3</v>
      </c>
      <c r="Z297">
        <f t="shared" si="123"/>
        <v>2.4624618961402045</v>
      </c>
      <c r="AA297" s="2">
        <v>31.5</v>
      </c>
      <c r="AB297">
        <f t="shared" si="124"/>
        <v>544.005</v>
      </c>
      <c r="AC297" s="6">
        <f t="shared" si="113"/>
        <v>304.8</v>
      </c>
      <c r="AD297">
        <f t="shared" si="125"/>
        <v>3.6393591244975094</v>
      </c>
      <c r="AE297" s="8">
        <v>63</v>
      </c>
      <c r="AF297">
        <f t="shared" si="126"/>
        <v>0.63</v>
      </c>
      <c r="AG297" s="8">
        <v>94</v>
      </c>
      <c r="AH297">
        <f t="shared" si="127"/>
        <v>0.94</v>
      </c>
      <c r="AI297">
        <f t="shared" si="128"/>
        <v>2.3037552154026115</v>
      </c>
      <c r="AL297">
        <f t="shared" si="129"/>
        <v>798.00008218076198</v>
      </c>
      <c r="AM297" s="13">
        <v>17.170000000000002</v>
      </c>
      <c r="AN297">
        <f t="shared" si="130"/>
        <v>2.1516288510996261E-2</v>
      </c>
      <c r="AO297" s="6">
        <f t="shared" si="131"/>
        <v>7797608001.4891062</v>
      </c>
      <c r="AP297">
        <f t="shared" si="132"/>
        <v>8615128329.202486</v>
      </c>
      <c r="AQ297">
        <f t="shared" si="133"/>
        <v>8206368165.3457966</v>
      </c>
      <c r="AR297">
        <f t="shared" si="134"/>
        <v>40.23582311469044</v>
      </c>
      <c r="AS297">
        <f t="shared" si="112"/>
        <v>0.12750623015746748</v>
      </c>
      <c r="AT297">
        <f t="shared" si="135"/>
        <v>-0.32095301051015501</v>
      </c>
      <c r="AU297">
        <f t="shared" si="136"/>
        <v>-1.6465910463351099</v>
      </c>
      <c r="AX297">
        <f>AW2*AM297</f>
        <v>12.019</v>
      </c>
      <c r="AY297">
        <f t="shared" si="137"/>
        <v>13.665591046335109</v>
      </c>
    </row>
    <row r="298" spans="6:51" x14ac:dyDescent="0.25">
      <c r="F298">
        <f t="shared" si="138"/>
        <v>297</v>
      </c>
      <c r="G298">
        <f t="shared" si="140"/>
        <v>1.0328684968949304</v>
      </c>
      <c r="H298">
        <f t="shared" si="139"/>
        <v>2.6580178532615087E-2</v>
      </c>
      <c r="K298">
        <f t="shared" si="115"/>
        <v>1.8036167210646728E-2</v>
      </c>
      <c r="L298">
        <f>ACOS(-J2*K298)</f>
        <v>1.5731325665833416</v>
      </c>
      <c r="N298">
        <f t="shared" si="116"/>
        <v>0.99983738800876587</v>
      </c>
      <c r="O298">
        <f t="shared" si="117"/>
        <v>2.7463940318685716E-2</v>
      </c>
      <c r="P298">
        <f>M2*N298*O298</f>
        <v>2.7231972817905636E-2</v>
      </c>
      <c r="Q298">
        <f t="shared" si="118"/>
        <v>2.746739401970914E-2</v>
      </c>
      <c r="S298">
        <f t="shared" si="119"/>
        <v>1.8033234313582374E-2</v>
      </c>
      <c r="T298">
        <f>Q298*R2*S298</f>
        <v>6.3628361057890842E-5</v>
      </c>
      <c r="U298">
        <f>D2*E2*G2*(P298+T298)</f>
        <v>1059621.1082653545</v>
      </c>
      <c r="V298">
        <f t="shared" si="120"/>
        <v>1059.6211082653545</v>
      </c>
      <c r="W298" s="2">
        <v>23.5</v>
      </c>
      <c r="X298">
        <f t="shared" si="121"/>
        <v>405.84499999999997</v>
      </c>
      <c r="Y298" s="6">
        <f t="shared" si="122"/>
        <v>296.8</v>
      </c>
      <c r="Z298">
        <f t="shared" si="123"/>
        <v>2.3974761634350776</v>
      </c>
      <c r="AA298" s="2">
        <v>31.5</v>
      </c>
      <c r="AB298">
        <f t="shared" si="124"/>
        <v>544.005</v>
      </c>
      <c r="AC298" s="6">
        <f t="shared" si="113"/>
        <v>304.8</v>
      </c>
      <c r="AD298">
        <f t="shared" si="125"/>
        <v>3.6393591244975094</v>
      </c>
      <c r="AE298" s="8">
        <v>52</v>
      </c>
      <c r="AF298">
        <f t="shared" si="126"/>
        <v>0.52</v>
      </c>
      <c r="AG298" s="8">
        <v>95</v>
      </c>
      <c r="AH298">
        <f t="shared" si="127"/>
        <v>0.95</v>
      </c>
      <c r="AI298">
        <f t="shared" si="128"/>
        <v>2.0850345500010143</v>
      </c>
      <c r="AL298">
        <f t="shared" si="129"/>
        <v>798.00007979765383</v>
      </c>
      <c r="AM298" s="13">
        <v>15.756920783007081</v>
      </c>
      <c r="AN298">
        <f t="shared" si="130"/>
        <v>1.9745512791179809E-2</v>
      </c>
      <c r="AO298" s="6">
        <f t="shared" si="131"/>
        <v>7745259436.8026133</v>
      </c>
      <c r="AP298">
        <f t="shared" si="132"/>
        <v>8615128329.202486</v>
      </c>
      <c r="AQ298">
        <f t="shared" si="133"/>
        <v>8180193883.0025501</v>
      </c>
      <c r="AR298">
        <f t="shared" si="134"/>
        <v>40.107490608361502</v>
      </c>
      <c r="AS298">
        <f t="shared" ref="AS298:AS361" si="141">(0.34-(0.14*SQRT(AI298)))</f>
        <v>0.13784491799605955</v>
      </c>
      <c r="AT298">
        <f t="shared" si="135"/>
        <v>-0.32334355773190726</v>
      </c>
      <c r="AU298">
        <f t="shared" si="136"/>
        <v>-1.7876416405236482</v>
      </c>
      <c r="AX298">
        <f>AW2*AM298</f>
        <v>11.029844548104956</v>
      </c>
      <c r="AY298">
        <f t="shared" si="137"/>
        <v>12.817486188628603</v>
      </c>
    </row>
    <row r="299" spans="6:51" x14ac:dyDescent="0.25">
      <c r="F299">
        <f t="shared" si="138"/>
        <v>298</v>
      </c>
      <c r="G299">
        <f t="shared" si="140"/>
        <v>1.0328676104548982</v>
      </c>
      <c r="H299">
        <f t="shared" si="139"/>
        <v>2.6702898123946908E-2</v>
      </c>
      <c r="K299">
        <f t="shared" si="115"/>
        <v>1.8036151728087469E-2</v>
      </c>
      <c r="L299">
        <f>ACOS(-J2*K299)</f>
        <v>1.5731325645778691</v>
      </c>
      <c r="N299">
        <f t="shared" si="116"/>
        <v>0.99983738828787561</v>
      </c>
      <c r="O299">
        <f t="shared" si="117"/>
        <v>2.7463940283682736E-2</v>
      </c>
      <c r="P299">
        <f>M2*N299*O299</f>
        <v>2.7231972790800248E-2</v>
      </c>
      <c r="Q299">
        <f t="shared" si="118"/>
        <v>2.7467393984692952E-2</v>
      </c>
      <c r="S299">
        <f t="shared" si="119"/>
        <v>1.8033218838574828E-2</v>
      </c>
      <c r="T299">
        <f>Q299*R2*S299</f>
        <v>6.3628306374847402E-5</v>
      </c>
      <c r="U299">
        <f>D2*E2*G2*(P299+T299)</f>
        <v>1059621.1050903101</v>
      </c>
      <c r="V299">
        <f t="shared" si="120"/>
        <v>1059.62110509031</v>
      </c>
      <c r="W299" s="2">
        <v>24</v>
      </c>
      <c r="X299">
        <f t="shared" si="121"/>
        <v>414.48</v>
      </c>
      <c r="Y299" s="6">
        <f t="shared" si="122"/>
        <v>297.3</v>
      </c>
      <c r="Z299">
        <f t="shared" si="123"/>
        <v>2.4624618961402045</v>
      </c>
      <c r="AA299" s="2">
        <v>33</v>
      </c>
      <c r="AB299">
        <f t="shared" si="124"/>
        <v>569.91</v>
      </c>
      <c r="AC299" s="6">
        <f t="shared" si="113"/>
        <v>306.3</v>
      </c>
      <c r="AD299">
        <f t="shared" si="125"/>
        <v>3.9260786579739286</v>
      </c>
      <c r="AE299" s="8">
        <v>45</v>
      </c>
      <c r="AF299">
        <f t="shared" si="126"/>
        <v>0.45</v>
      </c>
      <c r="AG299" s="8">
        <v>97</v>
      </c>
      <c r="AH299">
        <f t="shared" si="127"/>
        <v>0.97</v>
      </c>
      <c r="AI299">
        <f t="shared" si="128"/>
        <v>2.0776617176721333</v>
      </c>
      <c r="AL299">
        <f t="shared" si="129"/>
        <v>798.00007740652961</v>
      </c>
      <c r="AM299" s="13">
        <v>18.61</v>
      </c>
      <c r="AN299">
        <f t="shared" si="130"/>
        <v>2.332079974287948E-2</v>
      </c>
      <c r="AO299" s="6">
        <f t="shared" si="131"/>
        <v>7797608001.4891062</v>
      </c>
      <c r="AP299">
        <f t="shared" si="132"/>
        <v>8786052557.743763</v>
      </c>
      <c r="AQ299">
        <f t="shared" si="133"/>
        <v>8291830279.6164341</v>
      </c>
      <c r="AR299">
        <f t="shared" si="134"/>
        <v>40.654843860959375</v>
      </c>
      <c r="AS299">
        <f t="shared" si="141"/>
        <v>0.13820265198379386</v>
      </c>
      <c r="AT299">
        <f t="shared" si="135"/>
        <v>-0.31851692034711265</v>
      </c>
      <c r="AU299">
        <f t="shared" si="136"/>
        <v>-1.7896214739513188</v>
      </c>
      <c r="AX299">
        <f>AW2*AM299</f>
        <v>13.026999999999999</v>
      </c>
      <c r="AY299">
        <f t="shared" si="137"/>
        <v>14.816621473951319</v>
      </c>
    </row>
    <row r="300" spans="6:51" x14ac:dyDescent="0.25">
      <c r="F300">
        <f t="shared" si="138"/>
        <v>299</v>
      </c>
      <c r="G300">
        <f t="shared" si="140"/>
        <v>1.0328667210432279</v>
      </c>
      <c r="H300">
        <f t="shared" si="139"/>
        <v>2.6825615301006658E-2</v>
      </c>
      <c r="K300">
        <f t="shared" si="115"/>
        <v>1.8036136193625596E-2</v>
      </c>
      <c r="L300">
        <f>ACOS(-J2*K300)</f>
        <v>1.5731325625656736</v>
      </c>
      <c r="N300">
        <f t="shared" si="116"/>
        <v>0.9998373885679207</v>
      </c>
      <c r="O300">
        <f t="shared" si="117"/>
        <v>2.746394024856242E-2</v>
      </c>
      <c r="P300">
        <f>M2*N300*O300</f>
        <v>2.7231972763603986E-2</v>
      </c>
      <c r="Q300">
        <f t="shared" si="118"/>
        <v>2.7467393949559382E-2</v>
      </c>
      <c r="S300">
        <f t="shared" si="119"/>
        <v>1.8033203311689974E-2</v>
      </c>
      <c r="T300">
        <f>Q300*R2*S300</f>
        <v>6.3628251508488591E-5</v>
      </c>
      <c r="U300">
        <f>D2*E2*G2*(P300+T300)</f>
        <v>1059621.1019046213</v>
      </c>
      <c r="V300">
        <f t="shared" si="120"/>
        <v>1059.6211019046214</v>
      </c>
      <c r="W300" s="2">
        <v>24</v>
      </c>
      <c r="X300">
        <f t="shared" si="121"/>
        <v>414.48</v>
      </c>
      <c r="Y300" s="6">
        <f t="shared" si="122"/>
        <v>297.3</v>
      </c>
      <c r="Z300">
        <f t="shared" si="123"/>
        <v>2.4624618961402045</v>
      </c>
      <c r="AA300" s="2">
        <v>33.5</v>
      </c>
      <c r="AB300">
        <f t="shared" si="124"/>
        <v>578.54499999999996</v>
      </c>
      <c r="AC300" s="6">
        <f t="shared" si="113"/>
        <v>306.8</v>
      </c>
      <c r="AD300">
        <f t="shared" si="125"/>
        <v>4.02592295454017</v>
      </c>
      <c r="AE300" s="8">
        <v>40</v>
      </c>
      <c r="AF300">
        <f t="shared" si="126"/>
        <v>0.4</v>
      </c>
      <c r="AG300" s="8">
        <v>98</v>
      </c>
      <c r="AH300">
        <f t="shared" si="127"/>
        <v>0.98</v>
      </c>
      <c r="AI300">
        <f t="shared" si="128"/>
        <v>2.0117909200167343</v>
      </c>
      <c r="AL300">
        <f t="shared" si="129"/>
        <v>798.00007500738911</v>
      </c>
      <c r="AM300" s="13">
        <v>0</v>
      </c>
      <c r="AN300">
        <f t="shared" si="130"/>
        <v>0</v>
      </c>
      <c r="AO300" s="6">
        <f t="shared" si="131"/>
        <v>7797608001.4891062</v>
      </c>
      <c r="AP300">
        <f t="shared" si="132"/>
        <v>8843588481.3744526</v>
      </c>
      <c r="AQ300">
        <f t="shared" si="133"/>
        <v>8320598241.4317799</v>
      </c>
      <c r="AR300">
        <f t="shared" si="134"/>
        <v>40.79589317774002</v>
      </c>
      <c r="AS300">
        <f t="shared" si="141"/>
        <v>0.14142733815469968</v>
      </c>
      <c r="AT300">
        <f t="shared" si="135"/>
        <v>-0.35</v>
      </c>
      <c r="AU300">
        <f t="shared" si="136"/>
        <v>-2.0193791029199351</v>
      </c>
      <c r="AX300">
        <f>AW2*AM300</f>
        <v>0</v>
      </c>
      <c r="AY300">
        <f t="shared" si="137"/>
        <v>2.0193791029199351</v>
      </c>
    </row>
    <row r="301" spans="6:51" x14ac:dyDescent="0.25">
      <c r="F301">
        <f t="shared" si="138"/>
        <v>300</v>
      </c>
      <c r="G301">
        <f t="shared" si="140"/>
        <v>1.0328658286599997</v>
      </c>
      <c r="H301">
        <f t="shared" si="139"/>
        <v>2.6948330052699195E-2</v>
      </c>
      <c r="K301">
        <f t="shared" si="115"/>
        <v>1.8036120607262514E-2</v>
      </c>
      <c r="L301">
        <f>ACOS(-J2*K301)</f>
        <v>1.5731325605467554</v>
      </c>
      <c r="N301">
        <f t="shared" si="116"/>
        <v>0.99983738884890128</v>
      </c>
      <c r="O301">
        <f t="shared" si="117"/>
        <v>2.7463940213324763E-2</v>
      </c>
      <c r="P301">
        <f>M2*N301*O301</f>
        <v>2.7231972736316855E-2</v>
      </c>
      <c r="Q301">
        <f t="shared" si="118"/>
        <v>2.7467393914308427E-2</v>
      </c>
      <c r="S301">
        <f t="shared" si="119"/>
        <v>1.803318773292921E-2</v>
      </c>
      <c r="T301">
        <f>Q301*R2*S301</f>
        <v>6.3628196458819327E-5</v>
      </c>
      <c r="U301">
        <f>D2*E2*G2*(P301+T301)</f>
        <v>1059621.0987082892</v>
      </c>
      <c r="V301">
        <f t="shared" si="120"/>
        <v>1059.6210987082893</v>
      </c>
      <c r="W301" s="2">
        <v>23.5</v>
      </c>
      <c r="X301">
        <f t="shared" si="121"/>
        <v>405.84499999999997</v>
      </c>
      <c r="Y301" s="6">
        <f t="shared" si="122"/>
        <v>296.8</v>
      </c>
      <c r="Z301">
        <f t="shared" si="123"/>
        <v>2.3974761634350776</v>
      </c>
      <c r="AA301" s="2">
        <v>32.5</v>
      </c>
      <c r="AB301">
        <f t="shared" si="124"/>
        <v>561.27499999999998</v>
      </c>
      <c r="AC301" s="6">
        <f t="shared" si="113"/>
        <v>305.8</v>
      </c>
      <c r="AD301">
        <f t="shared" si="125"/>
        <v>3.828396124508755</v>
      </c>
      <c r="AE301" s="8">
        <v>39</v>
      </c>
      <c r="AF301">
        <f t="shared" si="126"/>
        <v>0.39</v>
      </c>
      <c r="AG301" s="8">
        <v>100</v>
      </c>
      <c r="AH301">
        <f t="shared" si="127"/>
        <v>1</v>
      </c>
      <c r="AI301">
        <f t="shared" si="128"/>
        <v>1.9452753259967461</v>
      </c>
      <c r="AL301">
        <f t="shared" si="129"/>
        <v>798.00007260023324</v>
      </c>
      <c r="AM301" s="13">
        <v>14.172500719938119</v>
      </c>
      <c r="AN301">
        <f t="shared" si="130"/>
        <v>1.776002434906793E-2</v>
      </c>
      <c r="AO301" s="6">
        <f t="shared" si="131"/>
        <v>7745259436.8026133</v>
      </c>
      <c r="AP301">
        <f t="shared" si="132"/>
        <v>8728797836.0748711</v>
      </c>
      <c r="AQ301">
        <f t="shared" si="133"/>
        <v>8237028636.4387417</v>
      </c>
      <c r="AR301">
        <f t="shared" si="134"/>
        <v>40.386151404459149</v>
      </c>
      <c r="AS301">
        <f t="shared" si="141"/>
        <v>0.14473762167397369</v>
      </c>
      <c r="AT301">
        <f t="shared" si="135"/>
        <v>-0.32602396712875825</v>
      </c>
      <c r="AU301">
        <f t="shared" si="136"/>
        <v>-1.9057390312745957</v>
      </c>
      <c r="AX301">
        <f>AW2*AM301</f>
        <v>9.9207505039566826</v>
      </c>
      <c r="AY301">
        <f t="shared" si="137"/>
        <v>11.826489535231278</v>
      </c>
    </row>
    <row r="302" spans="6:51" x14ac:dyDescent="0.25">
      <c r="F302">
        <f t="shared" si="138"/>
        <v>301</v>
      </c>
      <c r="G302">
        <f t="shared" si="140"/>
        <v>1.0328649333052942</v>
      </c>
      <c r="H302">
        <f t="shared" si="139"/>
        <v>2.7071042367929562E-2</v>
      </c>
      <c r="K302">
        <f t="shared" si="115"/>
        <v>1.8036104968999621E-2</v>
      </c>
      <c r="L302">
        <f>ACOS(-J2*K302)</f>
        <v>1.5731325585211144</v>
      </c>
      <c r="N302">
        <f t="shared" si="116"/>
        <v>0.9998373891308171</v>
      </c>
      <c r="O302">
        <f t="shared" si="117"/>
        <v>2.746394017796977E-2</v>
      </c>
      <c r="P302">
        <f>M2*N302*O302</f>
        <v>2.7231972708938849E-2</v>
      </c>
      <c r="Q302">
        <f t="shared" si="118"/>
        <v>2.7467393878940094E-2</v>
      </c>
      <c r="S302">
        <f t="shared" si="119"/>
        <v>1.8033172102293937E-2</v>
      </c>
      <c r="T302">
        <f>Q302*R2*S302</f>
        <v>6.3628141225844585E-5</v>
      </c>
      <c r="U302">
        <f>D2*E2*G2*(P302+T302)</f>
        <v>1059621.095501313</v>
      </c>
      <c r="V302">
        <f t="shared" si="120"/>
        <v>1059.621095501313</v>
      </c>
      <c r="W302" s="2">
        <v>24</v>
      </c>
      <c r="X302">
        <f t="shared" si="121"/>
        <v>414.48</v>
      </c>
      <c r="Y302" s="6">
        <f t="shared" si="122"/>
        <v>297.3</v>
      </c>
      <c r="Z302">
        <f t="shared" si="123"/>
        <v>2.4624618961402045</v>
      </c>
      <c r="AA302" s="2">
        <v>30.5</v>
      </c>
      <c r="AB302">
        <f t="shared" si="124"/>
        <v>526.73500000000001</v>
      </c>
      <c r="AC302" s="6">
        <f t="shared" si="113"/>
        <v>303.8</v>
      </c>
      <c r="AD302">
        <f t="shared" si="125"/>
        <v>3.4585031764857836</v>
      </c>
      <c r="AE302" s="8">
        <v>52</v>
      </c>
      <c r="AF302">
        <f t="shared" si="126"/>
        <v>0.52</v>
      </c>
      <c r="AG302" s="8">
        <v>96</v>
      </c>
      <c r="AH302">
        <f t="shared" si="127"/>
        <v>0.96</v>
      </c>
      <c r="AI302">
        <f t="shared" si="128"/>
        <v>2.0811925360336017</v>
      </c>
      <c r="AL302">
        <f t="shared" si="129"/>
        <v>798.00007018506108</v>
      </c>
      <c r="AM302" s="13">
        <v>17.5</v>
      </c>
      <c r="AN302">
        <f t="shared" si="130"/>
        <v>2.1929822632649199E-2</v>
      </c>
      <c r="AO302" s="6">
        <f t="shared" si="131"/>
        <v>7797608001.4891062</v>
      </c>
      <c r="AP302">
        <f t="shared" si="132"/>
        <v>8502572636.9173031</v>
      </c>
      <c r="AQ302">
        <f t="shared" si="133"/>
        <v>8150090319.2032051</v>
      </c>
      <c r="AR302">
        <f t="shared" si="134"/>
        <v>39.959892835053317</v>
      </c>
      <c r="AS302">
        <f t="shared" si="141"/>
        <v>0.13803125562043372</v>
      </c>
      <c r="AT302">
        <f t="shared" si="135"/>
        <v>-0.32039473944592356</v>
      </c>
      <c r="AU302">
        <f t="shared" si="136"/>
        <v>-1.7672058083539874</v>
      </c>
      <c r="AX302">
        <f>AW2*AM302</f>
        <v>12.25</v>
      </c>
      <c r="AY302">
        <f t="shared" si="137"/>
        <v>14.017205808353987</v>
      </c>
    </row>
    <row r="303" spans="6:51" x14ac:dyDescent="0.25">
      <c r="F303">
        <f t="shared" si="138"/>
        <v>302</v>
      </c>
      <c r="G303">
        <f t="shared" si="140"/>
        <v>1.0328640349791924</v>
      </c>
      <c r="H303">
        <f t="shared" si="139"/>
        <v>2.7193752235603073E-2</v>
      </c>
      <c r="K303">
        <f t="shared" si="115"/>
        <v>1.803608927883834E-2</v>
      </c>
      <c r="L303">
        <f>ACOS(-J2*K303)</f>
        <v>1.5731325564887511</v>
      </c>
      <c r="N303">
        <f t="shared" si="116"/>
        <v>0.9998373894136684</v>
      </c>
      <c r="O303">
        <f t="shared" si="117"/>
        <v>2.7463940142497447E-2</v>
      </c>
      <c r="P303">
        <f>M2*N303*O303</f>
        <v>2.7231972681469988E-2</v>
      </c>
      <c r="Q303">
        <f t="shared" si="118"/>
        <v>2.7467393843454386E-2</v>
      </c>
      <c r="S303">
        <f t="shared" si="119"/>
        <v>1.8033156419785579E-2</v>
      </c>
      <c r="T303">
        <f>Q303*R2*S303</f>
        <v>6.3628085809569392E-5</v>
      </c>
      <c r="U303">
        <f>D2*E2*G2*(P303+T303)</f>
        <v>1059621.0922836943</v>
      </c>
      <c r="V303">
        <f t="shared" si="120"/>
        <v>1059.6210922836942</v>
      </c>
      <c r="W303" s="2">
        <v>24</v>
      </c>
      <c r="X303">
        <f t="shared" si="121"/>
        <v>414.48</v>
      </c>
      <c r="Y303" s="6">
        <f t="shared" si="122"/>
        <v>297.3</v>
      </c>
      <c r="Z303">
        <f t="shared" si="123"/>
        <v>2.4624618961402045</v>
      </c>
      <c r="AA303" s="2">
        <v>32.5</v>
      </c>
      <c r="AB303">
        <f t="shared" si="124"/>
        <v>561.27499999999998</v>
      </c>
      <c r="AC303" s="6">
        <f t="shared" si="113"/>
        <v>305.8</v>
      </c>
      <c r="AD303">
        <f t="shared" si="125"/>
        <v>3.828396124508755</v>
      </c>
      <c r="AE303" s="8">
        <v>39</v>
      </c>
      <c r="AF303">
        <f t="shared" si="126"/>
        <v>0.39</v>
      </c>
      <c r="AG303" s="8">
        <v>91</v>
      </c>
      <c r="AH303">
        <f t="shared" si="127"/>
        <v>0.91</v>
      </c>
      <c r="AI303">
        <f t="shared" si="128"/>
        <v>1.8669574070230004</v>
      </c>
      <c r="AL303">
        <f t="shared" si="129"/>
        <v>798.00006776187422</v>
      </c>
      <c r="AM303" s="13">
        <v>14.628488786135026</v>
      </c>
      <c r="AN303">
        <f t="shared" si="130"/>
        <v>1.8331438025015575E-2</v>
      </c>
      <c r="AO303" s="6">
        <f t="shared" si="131"/>
        <v>7797608001.4891062</v>
      </c>
      <c r="AP303">
        <f t="shared" si="132"/>
        <v>8728797836.0748711</v>
      </c>
      <c r="AQ303">
        <f t="shared" si="133"/>
        <v>8263202918.7819881</v>
      </c>
      <c r="AR303">
        <f t="shared" si="134"/>
        <v>40.514483910788087</v>
      </c>
      <c r="AS303">
        <f t="shared" si="141"/>
        <v>0.14870869027148459</v>
      </c>
      <c r="AT303">
        <f t="shared" si="135"/>
        <v>-0.32525255866622893</v>
      </c>
      <c r="AU303">
        <f t="shared" si="136"/>
        <v>-1.9595997773595102</v>
      </c>
      <c r="AX303">
        <f>AW2*AM303</f>
        <v>10.239942150294517</v>
      </c>
      <c r="AY303">
        <f t="shared" si="137"/>
        <v>12.199541927654028</v>
      </c>
    </row>
    <row r="304" spans="6:51" x14ac:dyDescent="0.25">
      <c r="F304">
        <f t="shared" si="138"/>
        <v>303</v>
      </c>
      <c r="G304">
        <f t="shared" si="140"/>
        <v>1.0328631336817757</v>
      </c>
      <c r="H304">
        <f t="shared" si="139"/>
        <v>2.7316459644625226E-2</v>
      </c>
      <c r="K304">
        <f t="shared" si="115"/>
        <v>1.8036073536780089E-2</v>
      </c>
      <c r="L304">
        <f>ACOS(-J2*K304)</f>
        <v>1.5731325544496655</v>
      </c>
      <c r="N304">
        <f t="shared" si="116"/>
        <v>0.99983738969745495</v>
      </c>
      <c r="O304">
        <f t="shared" si="117"/>
        <v>2.7463940106907794E-2</v>
      </c>
      <c r="P304">
        <f>M2*N304*O304</f>
        <v>2.7231972653910259E-2</v>
      </c>
      <c r="Q304">
        <f t="shared" si="118"/>
        <v>2.7467393807851303E-2</v>
      </c>
      <c r="S304">
        <f t="shared" si="119"/>
        <v>1.8033140685405551E-2</v>
      </c>
      <c r="T304">
        <f>Q304*R2*S304</f>
        <v>6.3628030209998736E-5</v>
      </c>
      <c r="U304">
        <f>D2*E2*G2*(P304+T304)</f>
        <v>1059621.0890554325</v>
      </c>
      <c r="V304">
        <f t="shared" si="120"/>
        <v>1059.6210890554325</v>
      </c>
      <c r="W304" s="2">
        <v>24</v>
      </c>
      <c r="X304">
        <f t="shared" si="121"/>
        <v>414.48</v>
      </c>
      <c r="Y304" s="6">
        <f t="shared" si="122"/>
        <v>297.3</v>
      </c>
      <c r="Z304">
        <f t="shared" si="123"/>
        <v>2.4624618961402045</v>
      </c>
      <c r="AA304" s="2">
        <v>33</v>
      </c>
      <c r="AB304">
        <f t="shared" si="124"/>
        <v>569.91</v>
      </c>
      <c r="AC304" s="6">
        <f t="shared" si="113"/>
        <v>306.3</v>
      </c>
      <c r="AD304">
        <f t="shared" si="125"/>
        <v>3.9260786579739286</v>
      </c>
      <c r="AE304" s="8">
        <v>18</v>
      </c>
      <c r="AF304">
        <f t="shared" si="126"/>
        <v>0.18</v>
      </c>
      <c r="AG304" s="8">
        <v>91</v>
      </c>
      <c r="AH304">
        <f t="shared" si="127"/>
        <v>0.91</v>
      </c>
      <c r="AI304">
        <f t="shared" si="128"/>
        <v>1.4737672419614467</v>
      </c>
      <c r="AL304">
        <f t="shared" si="129"/>
        <v>798.0000653306721</v>
      </c>
      <c r="AM304" s="13">
        <v>14.962774500420744</v>
      </c>
      <c r="AN304">
        <f t="shared" si="130"/>
        <v>1.8750342450436427E-2</v>
      </c>
      <c r="AO304" s="6">
        <f t="shared" si="131"/>
        <v>7797608001.4891062</v>
      </c>
      <c r="AP304">
        <f t="shared" si="132"/>
        <v>8786052557.743763</v>
      </c>
      <c r="AQ304">
        <f t="shared" si="133"/>
        <v>8291830279.6164341</v>
      </c>
      <c r="AR304">
        <f t="shared" si="134"/>
        <v>40.654843860959375</v>
      </c>
      <c r="AS304">
        <f t="shared" si="141"/>
        <v>0.17004165821459555</v>
      </c>
      <c r="AT304">
        <f t="shared" si="135"/>
        <v>-0.32468703769191082</v>
      </c>
      <c r="AU304">
        <f t="shared" si="136"/>
        <v>-2.244567032209837</v>
      </c>
      <c r="AX304">
        <f>AW2*AM304</f>
        <v>10.473942150294521</v>
      </c>
      <c r="AY304">
        <f t="shared" si="137"/>
        <v>12.718509182504357</v>
      </c>
    </row>
    <row r="305" spans="5:52" x14ac:dyDescent="0.25">
      <c r="E305" t="s">
        <v>14</v>
      </c>
      <c r="F305">
        <f t="shared" si="138"/>
        <v>304</v>
      </c>
      <c r="G305">
        <f t="shared" si="140"/>
        <v>1.0328622294131256</v>
      </c>
      <c r="H305">
        <f t="shared" si="139"/>
        <v>2.7439164583901769E-2</v>
      </c>
      <c r="K305">
        <f t="shared" si="115"/>
        <v>1.8036057742826288E-2</v>
      </c>
      <c r="L305">
        <f>ACOS(-J2*K305)</f>
        <v>1.5731325524038577</v>
      </c>
      <c r="N305">
        <f t="shared" si="116"/>
        <v>0.99983738998217675</v>
      </c>
      <c r="O305">
        <f t="shared" si="117"/>
        <v>2.7463940071200812E-2</v>
      </c>
      <c r="P305">
        <f>M2*N305*O305</f>
        <v>2.7231972626259666E-2</v>
      </c>
      <c r="Q305">
        <f t="shared" si="118"/>
        <v>2.7467393772130849E-2</v>
      </c>
      <c r="S305">
        <f t="shared" si="119"/>
        <v>1.8033124899155269E-2</v>
      </c>
      <c r="T305">
        <f>Q305*R2*S305</f>
        <v>6.3627974427137631E-5</v>
      </c>
      <c r="U305">
        <f>D2*E2*G2*(P305+T305)</f>
        <v>1059621.0858165277</v>
      </c>
      <c r="V305">
        <f t="shared" si="120"/>
        <v>1059.6210858165277</v>
      </c>
      <c r="W305" s="2">
        <v>24</v>
      </c>
      <c r="X305">
        <f t="shared" si="121"/>
        <v>414.48</v>
      </c>
      <c r="Y305" s="6">
        <f t="shared" si="122"/>
        <v>297.3</v>
      </c>
      <c r="Z305">
        <f t="shared" si="123"/>
        <v>2.4624618961402045</v>
      </c>
      <c r="AA305" s="2">
        <v>32.5</v>
      </c>
      <c r="AB305">
        <f t="shared" si="124"/>
        <v>561.27499999999998</v>
      </c>
      <c r="AC305" s="6">
        <f t="shared" si="113"/>
        <v>305.8</v>
      </c>
      <c r="AD305">
        <f t="shared" si="125"/>
        <v>3.828396124508755</v>
      </c>
      <c r="AE305" s="8">
        <v>57</v>
      </c>
      <c r="AF305">
        <f t="shared" si="126"/>
        <v>0.56999999999999995</v>
      </c>
      <c r="AG305" s="8">
        <v>93</v>
      </c>
      <c r="AH305">
        <f t="shared" si="127"/>
        <v>0.93</v>
      </c>
      <c r="AI305">
        <f t="shared" si="128"/>
        <v>2.2361376771901904</v>
      </c>
      <c r="AL305">
        <f t="shared" si="129"/>
        <v>798.0000628914546</v>
      </c>
      <c r="AM305" s="13">
        <v>16.96</v>
      </c>
      <c r="AN305">
        <f t="shared" si="130"/>
        <v>2.1253131157092316E-2</v>
      </c>
      <c r="AO305" s="6">
        <f t="shared" si="131"/>
        <v>7797608001.4891062</v>
      </c>
      <c r="AP305">
        <f t="shared" si="132"/>
        <v>8728797836.0748711</v>
      </c>
      <c r="AQ305">
        <f t="shared" si="133"/>
        <v>8263202918.7819881</v>
      </c>
      <c r="AR305">
        <f t="shared" si="134"/>
        <v>40.514483910788087</v>
      </c>
      <c r="AS305">
        <f t="shared" si="141"/>
        <v>0.13064790788499933</v>
      </c>
      <c r="AT305">
        <f t="shared" si="135"/>
        <v>-0.32130827293792535</v>
      </c>
      <c r="AU305">
        <f t="shared" si="136"/>
        <v>-1.7007272819228738</v>
      </c>
      <c r="AX305">
        <f>AW2*AM305</f>
        <v>11.872</v>
      </c>
      <c r="AY305">
        <f t="shared" si="137"/>
        <v>13.572727281922873</v>
      </c>
      <c r="AZ305">
        <f>SUM(AY275:AY305)/31</f>
        <v>12.293283647217644</v>
      </c>
    </row>
    <row r="306" spans="5:52" x14ac:dyDescent="0.25">
      <c r="F306">
        <f t="shared" si="138"/>
        <v>305</v>
      </c>
      <c r="G306">
        <f t="shared" si="140"/>
        <v>1.0328613221733236</v>
      </c>
      <c r="H306">
        <f t="shared" si="139"/>
        <v>2.7561867042338636E-2</v>
      </c>
      <c r="K306">
        <f t="shared" si="115"/>
        <v>1.8036041896978373E-2</v>
      </c>
      <c r="L306">
        <f>ACOS(-J2*K306)</f>
        <v>1.573132550351328</v>
      </c>
      <c r="N306">
        <f t="shared" si="116"/>
        <v>0.99983739026783391</v>
      </c>
      <c r="O306">
        <f t="shared" si="117"/>
        <v>2.7463940035376513E-2</v>
      </c>
      <c r="P306">
        <f>M2*N306*O306</f>
        <v>2.7231972598518221E-2</v>
      </c>
      <c r="Q306">
        <f t="shared" si="118"/>
        <v>2.746739373629303E-2</v>
      </c>
      <c r="S306">
        <f t="shared" si="119"/>
        <v>1.8033109061036168E-2</v>
      </c>
      <c r="T306">
        <f>Q306*R2*S306</f>
        <v>6.3627918460991146E-5</v>
      </c>
      <c r="U306">
        <f>D2*E2*G2*(P306+T306)</f>
        <v>1059621.0825669812</v>
      </c>
      <c r="V306">
        <f t="shared" si="120"/>
        <v>1059.6210825669812</v>
      </c>
      <c r="W306" s="2">
        <v>23.5</v>
      </c>
      <c r="X306">
        <f t="shared" si="121"/>
        <v>405.84499999999997</v>
      </c>
      <c r="Y306" s="6">
        <f t="shared" si="122"/>
        <v>296.8</v>
      </c>
      <c r="Z306">
        <f t="shared" si="123"/>
        <v>2.3974761634350776</v>
      </c>
      <c r="AA306" s="2">
        <v>31.5</v>
      </c>
      <c r="AB306">
        <f t="shared" si="124"/>
        <v>544.005</v>
      </c>
      <c r="AC306" s="6">
        <f t="shared" si="113"/>
        <v>304.8</v>
      </c>
      <c r="AD306">
        <f t="shared" si="125"/>
        <v>3.6393591244975094</v>
      </c>
      <c r="AE306" s="8">
        <v>26</v>
      </c>
      <c r="AF306">
        <f t="shared" si="126"/>
        <v>0.26</v>
      </c>
      <c r="AG306" s="8">
        <v>93</v>
      </c>
      <c r="AH306">
        <f t="shared" si="127"/>
        <v>0.93</v>
      </c>
      <c r="AI306">
        <f t="shared" si="128"/>
        <v>1.5879431021819874</v>
      </c>
      <c r="AL306">
        <f t="shared" si="129"/>
        <v>798.00006044422287</v>
      </c>
      <c r="AM306">
        <v>17.420000000000002</v>
      </c>
      <c r="AN306">
        <f t="shared" si="130"/>
        <v>2.1829572281363997E-2</v>
      </c>
      <c r="AO306" s="6">
        <f t="shared" si="131"/>
        <v>7745259436.8026133</v>
      </c>
      <c r="AP306">
        <f t="shared" si="132"/>
        <v>8615128329.202486</v>
      </c>
      <c r="AQ306">
        <f t="shared" si="133"/>
        <v>8180193883.0025501</v>
      </c>
      <c r="AR306">
        <f t="shared" si="134"/>
        <v>40.107490608361502</v>
      </c>
      <c r="AS306">
        <f t="shared" si="141"/>
        <v>0.16358093979740471</v>
      </c>
      <c r="AT306">
        <f t="shared" si="135"/>
        <v>-0.3205300774201586</v>
      </c>
      <c r="AU306">
        <f t="shared" si="136"/>
        <v>-2.1029404651953518</v>
      </c>
      <c r="AX306">
        <f>AW2*AM306</f>
        <v>12.194000000000001</v>
      </c>
      <c r="AY306">
        <f t="shared" si="137"/>
        <v>14.296940465195352</v>
      </c>
    </row>
    <row r="307" spans="5:52" x14ac:dyDescent="0.25">
      <c r="F307">
        <f t="shared" si="138"/>
        <v>306</v>
      </c>
      <c r="G307">
        <f t="shared" si="140"/>
        <v>1.0328604119624518</v>
      </c>
      <c r="H307">
        <f t="shared" si="139"/>
        <v>2.7684567008842018E-2</v>
      </c>
      <c r="K307">
        <f t="shared" si="115"/>
        <v>1.8036025999237766E-2</v>
      </c>
      <c r="L307">
        <f>ACOS(-J2*K307)</f>
        <v>1.5731325482920766</v>
      </c>
      <c r="N307">
        <f t="shared" si="116"/>
        <v>0.99983739055442622</v>
      </c>
      <c r="O307">
        <f t="shared" si="117"/>
        <v>2.7463939999434889E-2</v>
      </c>
      <c r="P307">
        <f>M2*N307*O307</f>
        <v>2.7231972570685912E-2</v>
      </c>
      <c r="Q307">
        <f t="shared" si="118"/>
        <v>2.7467393700337843E-2</v>
      </c>
      <c r="S307">
        <f t="shared" si="119"/>
        <v>1.8033093171049674E-2</v>
      </c>
      <c r="T307">
        <f>Q307*R2*S307</f>
        <v>6.3627862311564323E-5</v>
      </c>
      <c r="U307">
        <f>D2*E2*G2*(P307+T307)</f>
        <v>1059621.079306792</v>
      </c>
      <c r="V307">
        <f t="shared" si="120"/>
        <v>1059.6210793067919</v>
      </c>
      <c r="W307" s="2">
        <v>23.5</v>
      </c>
      <c r="X307">
        <f t="shared" si="121"/>
        <v>405.84499999999997</v>
      </c>
      <c r="Y307" s="6">
        <f t="shared" si="122"/>
        <v>296.8</v>
      </c>
      <c r="Z307">
        <f t="shared" si="123"/>
        <v>2.3974761634350776</v>
      </c>
      <c r="AA307" s="2">
        <v>29</v>
      </c>
      <c r="AB307">
        <f t="shared" si="124"/>
        <v>500.83</v>
      </c>
      <c r="AC307" s="6">
        <f t="shared" si="113"/>
        <v>302.3</v>
      </c>
      <c r="AD307">
        <f t="shared" si="125"/>
        <v>3.2019052325811828</v>
      </c>
      <c r="AE307" s="8">
        <v>67</v>
      </c>
      <c r="AF307">
        <f t="shared" si="126"/>
        <v>0.67</v>
      </c>
      <c r="AG307" s="8">
        <v>95</v>
      </c>
      <c r="AH307">
        <f t="shared" si="127"/>
        <v>0.95</v>
      </c>
      <c r="AI307">
        <f t="shared" si="128"/>
        <v>2.2114394305463581</v>
      </c>
      <c r="AL307">
        <f t="shared" si="129"/>
        <v>798.0000579889761</v>
      </c>
      <c r="AM307">
        <v>13.03</v>
      </c>
      <c r="AN307">
        <f t="shared" si="130"/>
        <v>1.6328319615460482E-2</v>
      </c>
      <c r="AO307" s="6">
        <f t="shared" si="131"/>
        <v>7745259436.8026133</v>
      </c>
      <c r="AP307">
        <f t="shared" si="132"/>
        <v>8335811539.003027</v>
      </c>
      <c r="AQ307">
        <f t="shared" si="133"/>
        <v>8040535487.9028206</v>
      </c>
      <c r="AR307">
        <f t="shared" si="134"/>
        <v>39.422745497187528</v>
      </c>
      <c r="AS307">
        <f t="shared" si="141"/>
        <v>0.13180726996672382</v>
      </c>
      <c r="AT307">
        <f t="shared" si="135"/>
        <v>-0.32795676851912831</v>
      </c>
      <c r="AU307">
        <f t="shared" si="136"/>
        <v>-1.704130422799679</v>
      </c>
      <c r="AX307">
        <f>AW2*AM307</f>
        <v>9.1209999999999987</v>
      </c>
      <c r="AY307">
        <f t="shared" si="137"/>
        <v>10.825130422799678</v>
      </c>
    </row>
    <row r="308" spans="5:52" x14ac:dyDescent="0.25">
      <c r="F308">
        <f t="shared" si="138"/>
        <v>307</v>
      </c>
      <c r="G308">
        <f t="shared" si="140"/>
        <v>1.0328594987805926</v>
      </c>
      <c r="H308">
        <f t="shared" si="139"/>
        <v>2.7807264472318335E-2</v>
      </c>
      <c r="K308">
        <f t="shared" si="115"/>
        <v>1.8036010049605908E-2</v>
      </c>
      <c r="L308">
        <f>ACOS(-J2*K308)</f>
        <v>1.5731325462261039</v>
      </c>
      <c r="N308">
        <f t="shared" si="116"/>
        <v>0.99983739084195378</v>
      </c>
      <c r="O308">
        <f t="shared" si="117"/>
        <v>2.7463939963375959E-2</v>
      </c>
      <c r="P308">
        <f>M2*N308*O308</f>
        <v>2.7231972542762762E-2</v>
      </c>
      <c r="Q308">
        <f t="shared" si="118"/>
        <v>2.7467393664265306E-2</v>
      </c>
      <c r="S308">
        <f t="shared" si="119"/>
        <v>1.8033077229197225E-2</v>
      </c>
      <c r="T308">
        <f>Q308*R2*S308</f>
        <v>6.3627805978862256E-5</v>
      </c>
      <c r="U308">
        <f>D2*E2*G2*(P308+T308)</f>
        <v>1059621.0760359617</v>
      </c>
      <c r="V308">
        <f t="shared" si="120"/>
        <v>1059.6210760359618</v>
      </c>
      <c r="W308" s="2">
        <v>22.2</v>
      </c>
      <c r="X308">
        <f t="shared" si="121"/>
        <v>383.39400000000001</v>
      </c>
      <c r="Y308" s="6">
        <f t="shared" si="122"/>
        <v>295.5</v>
      </c>
      <c r="Z308">
        <f t="shared" si="123"/>
        <v>2.2354798851418054</v>
      </c>
      <c r="AA308" s="2">
        <v>31.5</v>
      </c>
      <c r="AB308">
        <f t="shared" si="124"/>
        <v>544.005</v>
      </c>
      <c r="AC308" s="6">
        <f t="shared" si="113"/>
        <v>304.8</v>
      </c>
      <c r="AD308">
        <f t="shared" si="125"/>
        <v>3.6393591244975094</v>
      </c>
      <c r="AE308" s="8">
        <v>44</v>
      </c>
      <c r="AF308">
        <f t="shared" si="126"/>
        <v>0.44</v>
      </c>
      <c r="AG308" s="8">
        <v>93</v>
      </c>
      <c r="AH308">
        <f t="shared" si="127"/>
        <v>0.93</v>
      </c>
      <c r="AI308">
        <f t="shared" si="128"/>
        <v>1.8401571539803916</v>
      </c>
      <c r="AL308">
        <f t="shared" si="129"/>
        <v>798.00005552571577</v>
      </c>
      <c r="AM308">
        <v>19.940000000000001</v>
      </c>
      <c r="AN308">
        <f t="shared" si="130"/>
        <v>2.4987466933023828E-2</v>
      </c>
      <c r="AO308" s="6">
        <f t="shared" si="131"/>
        <v>7610386570.7108774</v>
      </c>
      <c r="AP308">
        <f t="shared" si="132"/>
        <v>8615128329.202486</v>
      </c>
      <c r="AQ308">
        <f t="shared" si="133"/>
        <v>8112757449.9566822</v>
      </c>
      <c r="AR308">
        <f t="shared" si="134"/>
        <v>39.776849777137613</v>
      </c>
      <c r="AS308">
        <f t="shared" si="141"/>
        <v>0.15008665076405064</v>
      </c>
      <c r="AT308">
        <f t="shared" si="135"/>
        <v>-0.31626691964041781</v>
      </c>
      <c r="AU308">
        <f t="shared" si="136"/>
        <v>-1.8881053382308899</v>
      </c>
      <c r="AX308">
        <f>AW2*AM308</f>
        <v>13.958</v>
      </c>
      <c r="AY308">
        <f t="shared" si="137"/>
        <v>15.84610533823089</v>
      </c>
    </row>
    <row r="309" spans="5:52" x14ac:dyDescent="0.25">
      <c r="F309">
        <f t="shared" si="138"/>
        <v>308</v>
      </c>
      <c r="G309">
        <f t="shared" si="140"/>
        <v>1.0328585826278287</v>
      </c>
      <c r="H309">
        <f t="shared" si="139"/>
        <v>2.7929959421674203E-2</v>
      </c>
      <c r="K309">
        <f t="shared" si="115"/>
        <v>1.8035994048084245E-2</v>
      </c>
      <c r="L309">
        <f>ACOS(-J2*K309)</f>
        <v>1.5731325441534096</v>
      </c>
      <c r="N309">
        <f t="shared" si="116"/>
        <v>0.99983739113041648</v>
      </c>
      <c r="O309">
        <f t="shared" si="117"/>
        <v>2.7463939927199709E-2</v>
      </c>
      <c r="P309">
        <f>M2*N309*O309</f>
        <v>2.7231972514748751E-2</v>
      </c>
      <c r="Q309">
        <f t="shared" si="118"/>
        <v>2.7467393628075407E-2</v>
      </c>
      <c r="S309">
        <f t="shared" si="119"/>
        <v>1.803306123548027E-2</v>
      </c>
      <c r="T309">
        <f>Q309*R2*S309</f>
        <v>6.3627749462890056E-5</v>
      </c>
      <c r="U309">
        <f>D2*E2*G2*(P309+T309)</f>
        <v>1059621.0727544897</v>
      </c>
      <c r="V309">
        <f t="shared" si="120"/>
        <v>1059.6210727544897</v>
      </c>
      <c r="W309" s="2">
        <v>22.5</v>
      </c>
      <c r="X309">
        <f t="shared" si="121"/>
        <v>388.57499999999999</v>
      </c>
      <c r="Y309" s="6">
        <f t="shared" si="122"/>
        <v>295.8</v>
      </c>
      <c r="Z309">
        <f t="shared" si="123"/>
        <v>2.2719881109601614</v>
      </c>
      <c r="AA309" s="2">
        <v>32.5</v>
      </c>
      <c r="AB309">
        <f t="shared" si="124"/>
        <v>561.27499999999998</v>
      </c>
      <c r="AC309" s="6">
        <f t="shared" si="113"/>
        <v>305.8</v>
      </c>
      <c r="AD309">
        <f t="shared" si="125"/>
        <v>3.828396124508755</v>
      </c>
      <c r="AE309" s="8">
        <v>41</v>
      </c>
      <c r="AF309">
        <f t="shared" si="126"/>
        <v>0.41</v>
      </c>
      <c r="AG309" s="8">
        <v>93</v>
      </c>
      <c r="AH309">
        <f t="shared" si="127"/>
        <v>0.93</v>
      </c>
      <c r="AI309">
        <f t="shared" si="128"/>
        <v>1.8412956771207698</v>
      </c>
      <c r="AL309">
        <f t="shared" si="129"/>
        <v>798.00005305444085</v>
      </c>
      <c r="AM309">
        <v>19.690000000000001</v>
      </c>
      <c r="AN309">
        <f t="shared" si="130"/>
        <v>2.4674183823214256E-2</v>
      </c>
      <c r="AO309" s="6">
        <f t="shared" si="131"/>
        <v>7641353482.9750309</v>
      </c>
      <c r="AP309">
        <f t="shared" si="132"/>
        <v>8728797836.0748711</v>
      </c>
      <c r="AQ309">
        <f t="shared" si="133"/>
        <v>8185075659.524951</v>
      </c>
      <c r="AR309">
        <f t="shared" si="134"/>
        <v>40.131425958650837</v>
      </c>
      <c r="AS309">
        <f t="shared" si="141"/>
        <v>0.15002790922988954</v>
      </c>
      <c r="AT309">
        <f t="shared" si="135"/>
        <v>-0.31668985183866072</v>
      </c>
      <c r="AU309">
        <f t="shared" si="136"/>
        <v>-1.9067370055505628</v>
      </c>
      <c r="AX309">
        <f>AW2*AM309</f>
        <v>13.782999999999999</v>
      </c>
      <c r="AY309">
        <f t="shared" si="137"/>
        <v>15.689737005550562</v>
      </c>
    </row>
    <row r="310" spans="5:52" x14ac:dyDescent="0.25">
      <c r="F310">
        <f t="shared" si="138"/>
        <v>309</v>
      </c>
      <c r="G310">
        <f t="shared" si="140"/>
        <v>1.0328576635042426</v>
      </c>
      <c r="H310">
        <f t="shared" si="139"/>
        <v>2.8052651845816477E-2</v>
      </c>
      <c r="K310">
        <f t="shared" si="115"/>
        <v>1.8035977994674223E-2</v>
      </c>
      <c r="L310">
        <f>ACOS(-J2*K310)</f>
        <v>1.5731325420739941</v>
      </c>
      <c r="N310">
        <f t="shared" si="116"/>
        <v>0.99983739141981431</v>
      </c>
      <c r="O310">
        <f t="shared" si="117"/>
        <v>2.7463939890906151E-2</v>
      </c>
      <c r="P310">
        <f>M2*N310*O310</f>
        <v>2.7231972486643892E-2</v>
      </c>
      <c r="Q310">
        <f t="shared" si="118"/>
        <v>2.7467393591768152E-2</v>
      </c>
      <c r="S310">
        <f t="shared" si="119"/>
        <v>1.8033045189900249E-2</v>
      </c>
      <c r="T310">
        <f>Q310*R2*S310</f>
        <v>6.3627692763652818E-5</v>
      </c>
      <c r="U310">
        <f>D2*E2*G2*(P310+T310)</f>
        <v>1059621.0694623764</v>
      </c>
      <c r="V310">
        <f t="shared" si="120"/>
        <v>1059.6210694623765</v>
      </c>
      <c r="W310" s="2">
        <v>24</v>
      </c>
      <c r="X310">
        <f t="shared" si="121"/>
        <v>414.48</v>
      </c>
      <c r="Y310" s="6">
        <f t="shared" si="122"/>
        <v>297.3</v>
      </c>
      <c r="Z310">
        <f t="shared" si="123"/>
        <v>2.4624618961402045</v>
      </c>
      <c r="AA310" s="2">
        <v>31.5</v>
      </c>
      <c r="AB310">
        <f t="shared" si="124"/>
        <v>544.005</v>
      </c>
      <c r="AC310" s="6">
        <f t="shared" si="113"/>
        <v>304.8</v>
      </c>
      <c r="AD310">
        <f t="shared" si="125"/>
        <v>3.6393591244975094</v>
      </c>
      <c r="AE310" s="8">
        <v>37</v>
      </c>
      <c r="AF310">
        <f t="shared" si="126"/>
        <v>0.37</v>
      </c>
      <c r="AG310" s="8">
        <v>95</v>
      </c>
      <c r="AH310">
        <f t="shared" si="127"/>
        <v>0.95</v>
      </c>
      <c r="AI310">
        <f t="shared" si="128"/>
        <v>1.8429508386986364</v>
      </c>
      <c r="AL310">
        <f t="shared" si="129"/>
        <v>798.00005057515216</v>
      </c>
      <c r="AM310">
        <v>18.54</v>
      </c>
      <c r="AN310">
        <f t="shared" si="130"/>
        <v>2.3233081234315014E-2</v>
      </c>
      <c r="AO310" s="6">
        <f t="shared" si="131"/>
        <v>7797608001.4891062</v>
      </c>
      <c r="AP310">
        <f t="shared" si="132"/>
        <v>8615128329.202486</v>
      </c>
      <c r="AQ310">
        <f t="shared" si="133"/>
        <v>8206368165.3457966</v>
      </c>
      <c r="AR310">
        <f t="shared" si="134"/>
        <v>40.23582311469044</v>
      </c>
      <c r="AS310">
        <f t="shared" si="141"/>
        <v>0.14994254437540927</v>
      </c>
      <c r="AT310">
        <f t="shared" si="135"/>
        <v>-0.31863534033367469</v>
      </c>
      <c r="AU310">
        <f t="shared" si="136"/>
        <v>-1.9223466657570965</v>
      </c>
      <c r="AX310">
        <f>AW2*AM310</f>
        <v>12.977999999999998</v>
      </c>
      <c r="AY310">
        <f t="shared" si="137"/>
        <v>14.900346665757095</v>
      </c>
    </row>
    <row r="311" spans="5:52" x14ac:dyDescent="0.25">
      <c r="F311">
        <f t="shared" si="138"/>
        <v>310</v>
      </c>
      <c r="G311">
        <f t="shared" si="140"/>
        <v>1.0328567414099177</v>
      </c>
      <c r="H311">
        <f t="shared" si="139"/>
        <v>2.8175341733652264E-2</v>
      </c>
      <c r="K311">
        <f t="shared" si="115"/>
        <v>1.8035961889377294E-2</v>
      </c>
      <c r="L311">
        <f>ACOS(-J2*K311)</f>
        <v>1.573132539987858</v>
      </c>
      <c r="N311">
        <f t="shared" si="116"/>
        <v>0.99983739171014729</v>
      </c>
      <c r="O311">
        <f t="shared" si="117"/>
        <v>2.746393985449529E-2</v>
      </c>
      <c r="P311">
        <f>M2*N311*O311</f>
        <v>2.7231972458448193E-2</v>
      </c>
      <c r="Q311">
        <f t="shared" si="118"/>
        <v>2.7467393555343552E-2</v>
      </c>
      <c r="S311">
        <f t="shared" si="119"/>
        <v>1.8033029092458613E-2</v>
      </c>
      <c r="T311">
        <f>Q311*R2*S311</f>
        <v>6.3627635881155666E-5</v>
      </c>
      <c r="U311">
        <f>D2*E2*G2*(P311+T311)</f>
        <v>1059621.0661596225</v>
      </c>
      <c r="V311">
        <f t="shared" si="120"/>
        <v>1059.6210661596226</v>
      </c>
      <c r="W311" s="2">
        <v>22.5</v>
      </c>
      <c r="X311">
        <f t="shared" si="121"/>
        <v>388.57499999999999</v>
      </c>
      <c r="Y311" s="6">
        <f t="shared" si="122"/>
        <v>295.8</v>
      </c>
      <c r="Z311">
        <f t="shared" si="123"/>
        <v>2.2719881109601614</v>
      </c>
      <c r="AA311" s="2">
        <v>32.5</v>
      </c>
      <c r="AB311">
        <f t="shared" si="124"/>
        <v>561.27499999999998</v>
      </c>
      <c r="AC311" s="6">
        <f t="shared" si="113"/>
        <v>305.8</v>
      </c>
      <c r="AD311">
        <f t="shared" si="125"/>
        <v>3.828396124508755</v>
      </c>
      <c r="AE311" s="8">
        <v>29</v>
      </c>
      <c r="AF311">
        <f t="shared" si="126"/>
        <v>0.28999999999999998</v>
      </c>
      <c r="AG311" s="8">
        <v>93</v>
      </c>
      <c r="AH311">
        <f t="shared" si="127"/>
        <v>0.93</v>
      </c>
      <c r="AI311">
        <f t="shared" si="128"/>
        <v>1.6115919096502447</v>
      </c>
      <c r="AL311">
        <f t="shared" si="129"/>
        <v>798.00004808785013</v>
      </c>
      <c r="AM311">
        <v>19.73</v>
      </c>
      <c r="AN311">
        <f t="shared" si="130"/>
        <v>2.472430928704401E-2</v>
      </c>
      <c r="AO311" s="6">
        <f t="shared" si="131"/>
        <v>7641353482.9750309</v>
      </c>
      <c r="AP311">
        <f t="shared" si="132"/>
        <v>8728797836.0748711</v>
      </c>
      <c r="AQ311">
        <f t="shared" si="133"/>
        <v>8185075659.524951</v>
      </c>
      <c r="AR311">
        <f t="shared" si="134"/>
        <v>40.131425958650837</v>
      </c>
      <c r="AS311">
        <f t="shared" si="141"/>
        <v>0.16227211409251277</v>
      </c>
      <c r="AT311">
        <f t="shared" si="135"/>
        <v>-0.31662218246249058</v>
      </c>
      <c r="AU311">
        <f t="shared" si="136"/>
        <v>-2.0619105645496583</v>
      </c>
      <c r="AX311">
        <f>AW2*AM311</f>
        <v>13.811</v>
      </c>
      <c r="AY311">
        <f t="shared" si="137"/>
        <v>15.872910564549658</v>
      </c>
    </row>
    <row r="312" spans="5:52" x14ac:dyDescent="0.25">
      <c r="F312">
        <f t="shared" si="138"/>
        <v>311</v>
      </c>
      <c r="G312">
        <f t="shared" si="140"/>
        <v>1.0328558163449371</v>
      </c>
      <c r="H312">
        <f t="shared" si="139"/>
        <v>2.829802907408888E-2</v>
      </c>
      <c r="K312">
        <f t="shared" si="115"/>
        <v>1.803594573219491E-2</v>
      </c>
      <c r="L312">
        <f>ACOS(-J2*K312)</f>
        <v>1.5731325378950007</v>
      </c>
      <c r="N312">
        <f t="shared" si="116"/>
        <v>0.99983739200141541</v>
      </c>
      <c r="O312">
        <f t="shared" si="117"/>
        <v>2.7463939817967124E-2</v>
      </c>
      <c r="P312">
        <f>M2*N312*O312</f>
        <v>2.7231972430161646E-2</v>
      </c>
      <c r="Q312">
        <f t="shared" si="118"/>
        <v>2.7467393518801602E-2</v>
      </c>
      <c r="S312">
        <f t="shared" si="119"/>
        <v>1.8033012943156814E-2</v>
      </c>
      <c r="T312">
        <f>Q312*R2*S312</f>
        <v>6.3627578815403721E-5</v>
      </c>
      <c r="U312">
        <f>D2*E2*G2*(P312+T312)</f>
        <v>1059621.062846228</v>
      </c>
      <c r="V312">
        <f t="shared" si="120"/>
        <v>1059.6210628462279</v>
      </c>
      <c r="W312" s="2">
        <v>24</v>
      </c>
      <c r="X312">
        <f t="shared" si="121"/>
        <v>414.48</v>
      </c>
      <c r="Y312" s="6">
        <f t="shared" si="122"/>
        <v>297.3</v>
      </c>
      <c r="Z312">
        <f t="shared" si="123"/>
        <v>2.4624618961402045</v>
      </c>
      <c r="AA312" s="2">
        <v>33</v>
      </c>
      <c r="AB312">
        <f t="shared" si="124"/>
        <v>569.91</v>
      </c>
      <c r="AC312" s="6">
        <f t="shared" si="113"/>
        <v>306.3</v>
      </c>
      <c r="AD312">
        <f t="shared" si="125"/>
        <v>3.9260786579739286</v>
      </c>
      <c r="AE312" s="8">
        <v>27</v>
      </c>
      <c r="AF312">
        <f t="shared" si="126"/>
        <v>0.27</v>
      </c>
      <c r="AG312" s="8">
        <v>95</v>
      </c>
      <c r="AH312">
        <f t="shared" si="127"/>
        <v>0.95</v>
      </c>
      <c r="AI312">
        <f t="shared" si="128"/>
        <v>1.6996900194930775</v>
      </c>
      <c r="AL312">
        <f t="shared" si="129"/>
        <v>798.00004559253432</v>
      </c>
      <c r="AM312">
        <v>19.22</v>
      </c>
      <c r="AN312">
        <f t="shared" si="130"/>
        <v>2.4085211656508971E-2</v>
      </c>
      <c r="AO312" s="6">
        <f t="shared" si="131"/>
        <v>7797608001.4891062</v>
      </c>
      <c r="AP312">
        <f t="shared" si="132"/>
        <v>8786052557.743763</v>
      </c>
      <c r="AQ312">
        <f t="shared" si="133"/>
        <v>8291830279.6164341</v>
      </c>
      <c r="AR312">
        <f t="shared" si="134"/>
        <v>40.654843860959375</v>
      </c>
      <c r="AS312">
        <f t="shared" si="141"/>
        <v>0.15747897550675344</v>
      </c>
      <c r="AT312">
        <f t="shared" si="135"/>
        <v>-0.31748496426371287</v>
      </c>
      <c r="AU312">
        <f t="shared" si="136"/>
        <v>-2.0326286404527245</v>
      </c>
      <c r="AX312">
        <f>AW2*AM312</f>
        <v>13.453999999999999</v>
      </c>
      <c r="AY312">
        <f t="shared" si="137"/>
        <v>15.486628640452723</v>
      </c>
    </row>
    <row r="313" spans="5:52" x14ac:dyDescent="0.25">
      <c r="F313">
        <f t="shared" si="138"/>
        <v>312</v>
      </c>
      <c r="G313">
        <f t="shared" si="140"/>
        <v>1.0328548883093844</v>
      </c>
      <c r="H313">
        <f t="shared" si="139"/>
        <v>2.8420713856033859E-2</v>
      </c>
      <c r="K313">
        <f t="shared" si="115"/>
        <v>1.8035929523128533E-2</v>
      </c>
      <c r="L313">
        <f>ACOS(-J2*K313)</f>
        <v>1.5731325357954231</v>
      </c>
      <c r="N313">
        <f t="shared" si="116"/>
        <v>0.99983739229361845</v>
      </c>
      <c r="O313">
        <f t="shared" si="117"/>
        <v>2.7463939781321656E-2</v>
      </c>
      <c r="P313">
        <f>M2*N313*O313</f>
        <v>2.7231972401784255E-2</v>
      </c>
      <c r="Q313">
        <f t="shared" si="118"/>
        <v>2.7467393482142308E-2</v>
      </c>
      <c r="S313">
        <f t="shared" si="119"/>
        <v>1.8032996741996318E-2</v>
      </c>
      <c r="T313">
        <f>Q313*R2*S313</f>
        <v>6.3627521566402188E-5</v>
      </c>
      <c r="U313">
        <f>D2*E2*G2*(P313+T313)</f>
        <v>1059621.0595221929</v>
      </c>
      <c r="V313">
        <f t="shared" si="120"/>
        <v>1059.621059522193</v>
      </c>
      <c r="W313" s="2">
        <v>24</v>
      </c>
      <c r="X313">
        <f t="shared" si="121"/>
        <v>414.48</v>
      </c>
      <c r="Y313" s="6">
        <f t="shared" si="122"/>
        <v>297.3</v>
      </c>
      <c r="Z313">
        <f t="shared" si="123"/>
        <v>2.4624618961402045</v>
      </c>
      <c r="AA313" s="2">
        <v>34</v>
      </c>
      <c r="AB313">
        <f t="shared" si="124"/>
        <v>587.17999999999995</v>
      </c>
      <c r="AC313" s="6">
        <f t="shared" si="113"/>
        <v>307.3</v>
      </c>
      <c r="AD313">
        <f t="shared" si="125"/>
        <v>4.1279690380750855</v>
      </c>
      <c r="AE313" s="8">
        <v>16</v>
      </c>
      <c r="AF313">
        <f t="shared" si="126"/>
        <v>0.16</v>
      </c>
      <c r="AG313" s="8">
        <v>93</v>
      </c>
      <c r="AH313">
        <f t="shared" si="127"/>
        <v>0.93</v>
      </c>
      <c r="AI313">
        <f t="shared" si="128"/>
        <v>1.475282304751202</v>
      </c>
      <c r="AL313">
        <f t="shared" si="129"/>
        <v>798.00004308920552</v>
      </c>
      <c r="AM313">
        <v>18.224285714285717</v>
      </c>
      <c r="AN313">
        <f t="shared" si="130"/>
        <v>2.2837449536639298E-2</v>
      </c>
      <c r="AO313" s="6">
        <f t="shared" si="131"/>
        <v>7797608001.4891062</v>
      </c>
      <c r="AP313">
        <f t="shared" si="132"/>
        <v>8901406526.1969452</v>
      </c>
      <c r="AQ313">
        <f t="shared" si="133"/>
        <v>8349507263.8430252</v>
      </c>
      <c r="AR313">
        <f t="shared" si="134"/>
        <v>40.937634114622355</v>
      </c>
      <c r="AS313">
        <f t="shared" si="141"/>
        <v>0.16995432033384805</v>
      </c>
      <c r="AT313">
        <f t="shared" si="135"/>
        <v>-0.31916944312553691</v>
      </c>
      <c r="AU313">
        <f t="shared" si="136"/>
        <v>-2.220630267719816</v>
      </c>
      <c r="AX313">
        <f>AW2*AM313</f>
        <v>12.757000000000001</v>
      </c>
      <c r="AY313">
        <f t="shared" si="137"/>
        <v>14.977630267719817</v>
      </c>
    </row>
    <row r="314" spans="5:52" x14ac:dyDescent="0.25">
      <c r="F314">
        <f t="shared" si="138"/>
        <v>313</v>
      </c>
      <c r="G314">
        <f t="shared" si="140"/>
        <v>1.032853957303344</v>
      </c>
      <c r="H314">
        <f t="shared" si="139"/>
        <v>2.8543396068394983E-2</v>
      </c>
      <c r="K314">
        <f t="shared" si="115"/>
        <v>1.8035913262179633E-2</v>
      </c>
      <c r="L314">
        <f>ACOS(-J2*K314)</f>
        <v>1.5731325336891249</v>
      </c>
      <c r="N314">
        <f t="shared" si="116"/>
        <v>0.99983739258675663</v>
      </c>
      <c r="O314">
        <f t="shared" si="117"/>
        <v>2.7463939744558893E-2</v>
      </c>
      <c r="P314">
        <f>M2*N314*O314</f>
        <v>2.7231972373316028E-2</v>
      </c>
      <c r="Q314">
        <f t="shared" si="118"/>
        <v>2.7467393445365671E-2</v>
      </c>
      <c r="S314">
        <f t="shared" si="119"/>
        <v>1.8032980488978587E-2</v>
      </c>
      <c r="T314">
        <f>Q314*R2*S314</f>
        <v>6.3627464134156217E-5</v>
      </c>
      <c r="U314">
        <f>D2*E2*G2*(P314+T314)</f>
        <v>1059621.0561875179</v>
      </c>
      <c r="V314">
        <f t="shared" si="120"/>
        <v>1059.621056187518</v>
      </c>
      <c r="W314" s="2">
        <v>24</v>
      </c>
      <c r="X314">
        <f t="shared" si="121"/>
        <v>414.48</v>
      </c>
      <c r="Y314" s="6">
        <f t="shared" si="122"/>
        <v>297.3</v>
      </c>
      <c r="Z314">
        <f t="shared" si="123"/>
        <v>2.4624618961402045</v>
      </c>
      <c r="AA314" s="2">
        <v>35</v>
      </c>
      <c r="AB314">
        <f t="shared" si="124"/>
        <v>604.44999999999993</v>
      </c>
      <c r="AC314" s="6">
        <f t="shared" si="113"/>
        <v>308.3</v>
      </c>
      <c r="AD314">
        <f t="shared" si="125"/>
        <v>4.3388295745269367</v>
      </c>
      <c r="AE314" s="8">
        <v>18</v>
      </c>
      <c r="AF314">
        <f t="shared" si="126"/>
        <v>0.18</v>
      </c>
      <c r="AG314" s="8">
        <v>94</v>
      </c>
      <c r="AH314">
        <f t="shared" si="127"/>
        <v>0.94</v>
      </c>
      <c r="AI314">
        <f t="shared" si="128"/>
        <v>1.5478517528933204</v>
      </c>
      <c r="AL314">
        <f t="shared" si="129"/>
        <v>798.0000405778635</v>
      </c>
      <c r="AM314">
        <v>19.87</v>
      </c>
      <c r="AN314">
        <f t="shared" si="130"/>
        <v>2.4899748107295012E-2</v>
      </c>
      <c r="AO314" s="6">
        <f t="shared" si="131"/>
        <v>7797608001.4891062</v>
      </c>
      <c r="AP314">
        <f t="shared" si="132"/>
        <v>9017892663.8373318</v>
      </c>
      <c r="AQ314">
        <f t="shared" si="133"/>
        <v>8407750332.6632195</v>
      </c>
      <c r="AR314">
        <f t="shared" si="134"/>
        <v>41.223199881047769</v>
      </c>
      <c r="AS314">
        <f t="shared" si="141"/>
        <v>0.16582223346044112</v>
      </c>
      <c r="AT314">
        <f t="shared" si="135"/>
        <v>-0.31638534005515173</v>
      </c>
      <c r="AU314">
        <f t="shared" si="136"/>
        <v>-2.1627225694996359</v>
      </c>
      <c r="AX314">
        <f>AW2*AM314</f>
        <v>13.909000000000001</v>
      </c>
      <c r="AY314">
        <f t="shared" si="137"/>
        <v>16.071722569499638</v>
      </c>
    </row>
    <row r="315" spans="5:52" x14ac:dyDescent="0.25">
      <c r="F315">
        <f t="shared" si="138"/>
        <v>314</v>
      </c>
      <c r="G315">
        <f t="shared" si="140"/>
        <v>1.0328530233268993</v>
      </c>
      <c r="H315">
        <f t="shared" si="139"/>
        <v>2.8666075700080278E-2</v>
      </c>
      <c r="K315">
        <f t="shared" si="115"/>
        <v>1.8035896949349671E-2</v>
      </c>
      <c r="L315">
        <f>ACOS(-J2*K315)</f>
        <v>1.5731325315761067</v>
      </c>
      <c r="N315">
        <f t="shared" si="116"/>
        <v>0.99983739288082973</v>
      </c>
      <c r="O315">
        <f t="shared" si="117"/>
        <v>2.7463939707678842E-2</v>
      </c>
      <c r="P315">
        <f>M2*N315*O315</f>
        <v>2.723197234475697E-2</v>
      </c>
      <c r="Q315">
        <f t="shared" si="118"/>
        <v>2.7467393408471704E-2</v>
      </c>
      <c r="S315">
        <f t="shared" si="119"/>
        <v>1.8032964184105087E-2</v>
      </c>
      <c r="T315">
        <f>Q315*R2*S315</f>
        <v>6.3627406518670999E-5</v>
      </c>
      <c r="U315">
        <f>D2*E2*G2*(P315+T315)</f>
        <v>1059621.0528422038</v>
      </c>
      <c r="V315">
        <f t="shared" si="120"/>
        <v>1059.6210528422037</v>
      </c>
      <c r="W315" s="2">
        <v>24</v>
      </c>
      <c r="X315">
        <f t="shared" si="121"/>
        <v>414.48</v>
      </c>
      <c r="Y315" s="6">
        <f t="shared" si="122"/>
        <v>297.3</v>
      </c>
      <c r="Z315">
        <f t="shared" si="123"/>
        <v>2.4624618961402045</v>
      </c>
      <c r="AA315" s="2">
        <v>34.5</v>
      </c>
      <c r="AB315">
        <f t="shared" si="124"/>
        <v>595.81499999999994</v>
      </c>
      <c r="AC315" s="6">
        <f t="shared" si="113"/>
        <v>307.8</v>
      </c>
      <c r="AD315">
        <f t="shared" si="125"/>
        <v>4.2322575139029901</v>
      </c>
      <c r="AE315" s="8">
        <v>19</v>
      </c>
      <c r="AF315">
        <f t="shared" si="126"/>
        <v>0.19</v>
      </c>
      <c r="AG315" s="8">
        <v>93</v>
      </c>
      <c r="AH315">
        <f t="shared" si="127"/>
        <v>0.93</v>
      </c>
      <c r="AI315">
        <f t="shared" si="128"/>
        <v>1.5471092455259794</v>
      </c>
      <c r="AL315">
        <f t="shared" si="129"/>
        <v>798.00003805850906</v>
      </c>
      <c r="AM315">
        <v>19.316326530612248</v>
      </c>
      <c r="AN315">
        <f t="shared" si="130"/>
        <v>2.4205921816254326E-2</v>
      </c>
      <c r="AO315" s="6">
        <f t="shared" si="131"/>
        <v>7797608001.4891062</v>
      </c>
      <c r="AP315">
        <f t="shared" si="132"/>
        <v>8959507612.9412384</v>
      </c>
      <c r="AQ315">
        <f t="shared" si="133"/>
        <v>8378557807.2151718</v>
      </c>
      <c r="AR315">
        <f t="shared" si="134"/>
        <v>41.080068928775987</v>
      </c>
      <c r="AS315">
        <f t="shared" si="141"/>
        <v>0.16586401517116231</v>
      </c>
      <c r="AT315">
        <f t="shared" si="135"/>
        <v>-0.31732200554805662</v>
      </c>
      <c r="AU315">
        <f t="shared" si="136"/>
        <v>-2.1621385916725666</v>
      </c>
      <c r="AX315">
        <f>AW2*AM315</f>
        <v>13.521428571428572</v>
      </c>
      <c r="AY315">
        <f t="shared" si="137"/>
        <v>15.683567163101138</v>
      </c>
    </row>
    <row r="316" spans="5:52" x14ac:dyDescent="0.25">
      <c r="F316">
        <f t="shared" si="138"/>
        <v>315</v>
      </c>
      <c r="G316">
        <f t="shared" si="140"/>
        <v>1.0328520863801356</v>
      </c>
      <c r="H316">
        <f t="shared" si="139"/>
        <v>2.8788752739997966E-2</v>
      </c>
      <c r="K316">
        <f t="shared" si="115"/>
        <v>1.8035880584640136E-2</v>
      </c>
      <c r="L316">
        <f>ACOS(-J2*K316)</f>
        <v>1.5731325294563683</v>
      </c>
      <c r="N316">
        <f t="shared" si="116"/>
        <v>0.99983739317583786</v>
      </c>
      <c r="O316">
        <f t="shared" si="117"/>
        <v>2.74639396706815E-2</v>
      </c>
      <c r="P316">
        <f>M2*N316*O316</f>
        <v>2.7231972316107075E-2</v>
      </c>
      <c r="Q316">
        <f t="shared" si="118"/>
        <v>2.74673933714604E-2</v>
      </c>
      <c r="S316">
        <f t="shared" si="119"/>
        <v>1.8032947827377299E-2</v>
      </c>
      <c r="T316">
        <f>Q316*R2*S316</f>
        <v>6.3627348719951779E-5</v>
      </c>
      <c r="U316">
        <f>D2*E2*G2*(P316+T316)</f>
        <v>1059621.0494862499</v>
      </c>
      <c r="V316">
        <f t="shared" si="120"/>
        <v>1059.6210494862498</v>
      </c>
      <c r="W316" s="2">
        <v>24</v>
      </c>
      <c r="X316">
        <f t="shared" si="121"/>
        <v>414.48</v>
      </c>
      <c r="Y316" s="6">
        <f t="shared" si="122"/>
        <v>297.3</v>
      </c>
      <c r="Z316">
        <f t="shared" si="123"/>
        <v>2.4624618961402045</v>
      </c>
      <c r="AA316" s="2">
        <v>34</v>
      </c>
      <c r="AB316">
        <f t="shared" si="124"/>
        <v>587.17999999999995</v>
      </c>
      <c r="AC316" s="6">
        <f t="shared" si="113"/>
        <v>307.3</v>
      </c>
      <c r="AD316">
        <f t="shared" si="125"/>
        <v>4.1279690380750855</v>
      </c>
      <c r="AE316" s="8">
        <v>20</v>
      </c>
      <c r="AF316">
        <f t="shared" si="126"/>
        <v>0.2</v>
      </c>
      <c r="AG316" s="8">
        <v>95</v>
      </c>
      <c r="AH316">
        <f t="shared" si="127"/>
        <v>0.95</v>
      </c>
      <c r="AI316">
        <f t="shared" si="128"/>
        <v>1.5824663044741056</v>
      </c>
      <c r="AL316">
        <f t="shared" si="129"/>
        <v>798.00003553114209</v>
      </c>
      <c r="AM316">
        <v>19.227230320699711</v>
      </c>
      <c r="AN316">
        <f t="shared" si="130"/>
        <v>2.4094272512033447E-2</v>
      </c>
      <c r="AO316" s="6">
        <f t="shared" si="131"/>
        <v>7797608001.4891062</v>
      </c>
      <c r="AP316">
        <f t="shared" si="132"/>
        <v>8901406526.1969452</v>
      </c>
      <c r="AQ316">
        <f t="shared" si="133"/>
        <v>8349507263.8430252</v>
      </c>
      <c r="AR316">
        <f t="shared" si="134"/>
        <v>40.937634114622355</v>
      </c>
      <c r="AS316">
        <f t="shared" si="141"/>
        <v>0.16388543624193805</v>
      </c>
      <c r="AT316">
        <f t="shared" si="135"/>
        <v>-0.31747273210875482</v>
      </c>
      <c r="AU316">
        <f t="shared" si="136"/>
        <v>-2.1299506006050755</v>
      </c>
      <c r="AX316">
        <f>AW2*AM316</f>
        <v>13.459061224489798</v>
      </c>
      <c r="AY316">
        <f t="shared" si="137"/>
        <v>15.589011825094873</v>
      </c>
    </row>
    <row r="317" spans="5:52" x14ac:dyDescent="0.25">
      <c r="F317">
        <f t="shared" si="138"/>
        <v>316</v>
      </c>
      <c r="G317">
        <f t="shared" si="140"/>
        <v>1.0328511464631371</v>
      </c>
      <c r="H317">
        <f t="shared" si="139"/>
        <v>2.8911427177056536E-2</v>
      </c>
      <c r="K317">
        <f t="shared" si="115"/>
        <v>1.8035864168052494E-2</v>
      </c>
      <c r="L317">
        <f>ACOS(-J2*K317)</f>
        <v>1.5731325273299102</v>
      </c>
      <c r="N317">
        <f t="shared" si="116"/>
        <v>0.99983739347178102</v>
      </c>
      <c r="O317">
        <f t="shared" si="117"/>
        <v>2.7463939633566869E-2</v>
      </c>
      <c r="P317">
        <f>M2*N317*O317</f>
        <v>2.7231972287366353E-2</v>
      </c>
      <c r="Q317">
        <f t="shared" si="118"/>
        <v>2.7467393334331763E-2</v>
      </c>
      <c r="S317">
        <f t="shared" si="119"/>
        <v>1.8032931418796697E-2</v>
      </c>
      <c r="T317">
        <f>Q317*R2*S317</f>
        <v>6.3627290738003733E-5</v>
      </c>
      <c r="U317">
        <f>D2*E2*G2*(P317+T317)</f>
        <v>1059621.0461196573</v>
      </c>
      <c r="V317">
        <f t="shared" si="120"/>
        <v>1059.6210461196574</v>
      </c>
      <c r="W317" s="2">
        <v>25</v>
      </c>
      <c r="X317">
        <f t="shared" si="121"/>
        <v>431.75</v>
      </c>
      <c r="Y317" s="6">
        <f t="shared" si="122"/>
        <v>298.3</v>
      </c>
      <c r="Z317">
        <f t="shared" si="123"/>
        <v>2.597066958624318</v>
      </c>
      <c r="AA317" s="2">
        <v>34</v>
      </c>
      <c r="AB317">
        <f t="shared" si="124"/>
        <v>587.17999999999995</v>
      </c>
      <c r="AC317" s="6">
        <f t="shared" si="113"/>
        <v>307.3</v>
      </c>
      <c r="AD317">
        <f t="shared" si="125"/>
        <v>4.1279690380750855</v>
      </c>
      <c r="AE317" s="8">
        <v>16</v>
      </c>
      <c r="AF317">
        <f t="shared" si="126"/>
        <v>0.16</v>
      </c>
      <c r="AG317" s="8">
        <v>94</v>
      </c>
      <c r="AH317">
        <f t="shared" si="127"/>
        <v>0.94</v>
      </c>
      <c r="AI317">
        <f t="shared" si="128"/>
        <v>1.5508589935994364</v>
      </c>
      <c r="AL317">
        <f t="shared" si="129"/>
        <v>798.00003299576315</v>
      </c>
      <c r="AM317">
        <v>19.161120366513952</v>
      </c>
      <c r="AN317">
        <f t="shared" si="130"/>
        <v>2.4011428037892933E-2</v>
      </c>
      <c r="AO317" s="6">
        <f t="shared" si="131"/>
        <v>7903100760.0574884</v>
      </c>
      <c r="AP317">
        <f t="shared" si="132"/>
        <v>8901406526.1969452</v>
      </c>
      <c r="AQ317">
        <f t="shared" si="133"/>
        <v>8402253643.1272163</v>
      </c>
      <c r="AR317">
        <f t="shared" si="134"/>
        <v>41.196249612252743</v>
      </c>
      <c r="AS317">
        <f t="shared" si="141"/>
        <v>0.1656531150993831</v>
      </c>
      <c r="AT317">
        <f t="shared" si="135"/>
        <v>-0.3175845721488445</v>
      </c>
      <c r="AU317">
        <f t="shared" si="136"/>
        <v>-2.1672882921039269</v>
      </c>
      <c r="AX317">
        <f>AW2*AM317</f>
        <v>13.412784256559766</v>
      </c>
      <c r="AY317">
        <f t="shared" si="137"/>
        <v>15.580072548663694</v>
      </c>
    </row>
    <row r="318" spans="5:52" x14ac:dyDescent="0.25">
      <c r="F318">
        <f t="shared" si="138"/>
        <v>317</v>
      </c>
      <c r="G318">
        <f t="shared" si="140"/>
        <v>1.0328502035759888</v>
      </c>
      <c r="H318">
        <f t="shared" si="139"/>
        <v>2.9034099000164706E-2</v>
      </c>
      <c r="K318">
        <f t="shared" si="115"/>
        <v>1.8035847699588235E-2</v>
      </c>
      <c r="L318">
        <f>ACOS(-J2*K318)</f>
        <v>1.5731325251967323</v>
      </c>
      <c r="N318">
        <f t="shared" si="116"/>
        <v>0.99983739376865899</v>
      </c>
      <c r="O318">
        <f t="shared" si="117"/>
        <v>2.7463939596334953E-2</v>
      </c>
      <c r="P318">
        <f>M2*N318*O318</f>
        <v>2.7231972258534791E-2</v>
      </c>
      <c r="Q318">
        <f t="shared" si="118"/>
        <v>2.74673932970858E-2</v>
      </c>
      <c r="S318">
        <f t="shared" si="119"/>
        <v>1.8032914958364763E-2</v>
      </c>
      <c r="T318">
        <f>Q318*R2*S318</f>
        <v>6.362723257283212E-5</v>
      </c>
      <c r="U318">
        <f>D2*E2*G2*(P318+T318)</f>
        <v>1059621.0427424253</v>
      </c>
      <c r="V318">
        <f t="shared" si="120"/>
        <v>1059.6210427424253</v>
      </c>
      <c r="W318" s="2">
        <v>24.5</v>
      </c>
      <c r="X318">
        <f t="shared" si="121"/>
        <v>423.11500000000001</v>
      </c>
      <c r="Y318" s="6">
        <f t="shared" si="122"/>
        <v>297.8</v>
      </c>
      <c r="Z318">
        <f t="shared" si="123"/>
        <v>2.5289819903542559</v>
      </c>
      <c r="AA318" s="2">
        <v>34</v>
      </c>
      <c r="AB318">
        <f t="shared" si="124"/>
        <v>587.17999999999995</v>
      </c>
      <c r="AC318" s="6">
        <f t="shared" si="113"/>
        <v>307.3</v>
      </c>
      <c r="AD318">
        <f t="shared" si="125"/>
        <v>4.1279690380750855</v>
      </c>
      <c r="AE318" s="8">
        <v>28</v>
      </c>
      <c r="AF318">
        <f t="shared" si="126"/>
        <v>0.28000000000000003</v>
      </c>
      <c r="AG318" s="8">
        <v>92</v>
      </c>
      <c r="AH318">
        <f t="shared" si="127"/>
        <v>0.92</v>
      </c>
      <c r="AI318">
        <f t="shared" si="128"/>
        <v>1.7412473808934696</v>
      </c>
      <c r="AL318">
        <f t="shared" si="129"/>
        <v>798.00003045237156</v>
      </c>
      <c r="AM318">
        <v>19.479691795085383</v>
      </c>
      <c r="AN318">
        <f t="shared" si="130"/>
        <v>2.4410640415693598E-2</v>
      </c>
      <c r="AO318" s="6">
        <f t="shared" si="131"/>
        <v>7850221478.4973993</v>
      </c>
      <c r="AP318">
        <f t="shared" si="132"/>
        <v>8901406526.1969452</v>
      </c>
      <c r="AQ318">
        <f t="shared" si="133"/>
        <v>8375814002.3471718</v>
      </c>
      <c r="AR318">
        <f t="shared" si="134"/>
        <v>41.066616053508184</v>
      </c>
      <c r="AS318">
        <f t="shared" si="141"/>
        <v>0.15526113385236989</v>
      </c>
      <c r="AT318">
        <f t="shared" si="135"/>
        <v>-0.31704563543881359</v>
      </c>
      <c r="AU318">
        <f t="shared" si="136"/>
        <v>-2.0214986247183804</v>
      </c>
      <c r="AX318">
        <f>AW2*AM318</f>
        <v>13.635784256559768</v>
      </c>
      <c r="AY318">
        <f t="shared" si="137"/>
        <v>15.657282881278149</v>
      </c>
    </row>
    <row r="319" spans="5:52" x14ac:dyDescent="0.25">
      <c r="F319">
        <f t="shared" si="138"/>
        <v>318</v>
      </c>
      <c r="G319">
        <f t="shared" si="140"/>
        <v>1.032849257718776</v>
      </c>
      <c r="H319">
        <f t="shared" si="139"/>
        <v>2.9156768198231434E-2</v>
      </c>
      <c r="K319">
        <f t="shared" si="115"/>
        <v>1.8035831179248851E-2</v>
      </c>
      <c r="L319">
        <f>ACOS(-J2*K319)</f>
        <v>1.5731325230568352</v>
      </c>
      <c r="N319">
        <f t="shared" si="116"/>
        <v>0.99983739406647187</v>
      </c>
      <c r="O319">
        <f t="shared" si="117"/>
        <v>2.7463939558985764E-2</v>
      </c>
      <c r="P319">
        <f>M2*N319*O319</f>
        <v>2.7231972229612416E-2</v>
      </c>
      <c r="Q319">
        <f t="shared" si="118"/>
        <v>2.7467393259722517E-2</v>
      </c>
      <c r="S319">
        <f t="shared" si="119"/>
        <v>1.8032898446082992E-2</v>
      </c>
      <c r="T319">
        <f>Q319*R2*S319</f>
        <v>6.3627174224442252E-5</v>
      </c>
      <c r="U319">
        <f>D2*E2*G2*(P319+T319)</f>
        <v>1059621.0393545555</v>
      </c>
      <c r="V319">
        <f t="shared" si="120"/>
        <v>1059.6210393545555</v>
      </c>
      <c r="W319" s="2">
        <v>24</v>
      </c>
      <c r="X319">
        <f t="shared" si="121"/>
        <v>414.48</v>
      </c>
      <c r="Y319" s="6">
        <f t="shared" si="122"/>
        <v>297.3</v>
      </c>
      <c r="Z319">
        <f t="shared" si="123"/>
        <v>2.4624618961402045</v>
      </c>
      <c r="AA319" s="2">
        <v>34</v>
      </c>
      <c r="AB319">
        <f t="shared" si="124"/>
        <v>587.17999999999995</v>
      </c>
      <c r="AC319" s="6">
        <f t="shared" si="113"/>
        <v>307.3</v>
      </c>
      <c r="AD319">
        <f t="shared" si="125"/>
        <v>4.1279690380750855</v>
      </c>
      <c r="AE319" s="8">
        <v>32</v>
      </c>
      <c r="AF319">
        <f t="shared" si="126"/>
        <v>0.32</v>
      </c>
      <c r="AG319" s="8">
        <v>93</v>
      </c>
      <c r="AH319">
        <f t="shared" si="127"/>
        <v>0.93</v>
      </c>
      <c r="AI319">
        <f t="shared" si="128"/>
        <v>1.8055198277972089</v>
      </c>
      <c r="AL319">
        <f t="shared" si="129"/>
        <v>798.00002790096858</v>
      </c>
      <c r="AM319">
        <v>19.3</v>
      </c>
      <c r="AN319">
        <f t="shared" si="130"/>
        <v>2.4185462813536545E-2</v>
      </c>
      <c r="AO319" s="6">
        <f t="shared" si="131"/>
        <v>7797608001.4891062</v>
      </c>
      <c r="AP319">
        <f t="shared" si="132"/>
        <v>8901406526.1969452</v>
      </c>
      <c r="AQ319">
        <f t="shared" si="133"/>
        <v>8349507263.8430252</v>
      </c>
      <c r="AR319">
        <f t="shared" si="134"/>
        <v>40.937634114622355</v>
      </c>
      <c r="AS319">
        <f t="shared" si="141"/>
        <v>0.15188251377177803</v>
      </c>
      <c r="AT319">
        <f t="shared" si="135"/>
        <v>-0.31734962520172566</v>
      </c>
      <c r="AU319">
        <f t="shared" si="136"/>
        <v>-1.97318818475656</v>
      </c>
      <c r="AX319">
        <f>AW2*AM319</f>
        <v>13.51</v>
      </c>
      <c r="AY319">
        <f t="shared" si="137"/>
        <v>15.48318818475656</v>
      </c>
    </row>
    <row r="320" spans="5:52" x14ac:dyDescent="0.25">
      <c r="F320">
        <f t="shared" si="138"/>
        <v>319</v>
      </c>
      <c r="G320">
        <f t="shared" si="140"/>
        <v>1.0328483088915843</v>
      </c>
      <c r="H320">
        <f t="shared" si="139"/>
        <v>2.9279434760165896E-2</v>
      </c>
      <c r="K320">
        <f t="shared" si="115"/>
        <v>1.8035814607035829E-2</v>
      </c>
      <c r="L320">
        <f>ACOS(-J2*K320)</f>
        <v>1.5731325209102185</v>
      </c>
      <c r="N320">
        <f t="shared" si="116"/>
        <v>0.99983739436521957</v>
      </c>
      <c r="O320">
        <f t="shared" si="117"/>
        <v>2.7463939521519296E-2</v>
      </c>
      <c r="P320">
        <f>M2*N320*O320</f>
        <v>2.7231972200599211E-2</v>
      </c>
      <c r="Q320">
        <f t="shared" si="118"/>
        <v>2.7467393222241912E-2</v>
      </c>
      <c r="S320">
        <f t="shared" si="119"/>
        <v>1.8032881881952869E-2</v>
      </c>
      <c r="T320">
        <f>Q320*R2*S320</f>
        <v>6.3627115692839334E-5</v>
      </c>
      <c r="U320">
        <f>D2*E2*G2*(P320+T320)</f>
        <v>1059621.0359560472</v>
      </c>
      <c r="V320">
        <f t="shared" si="120"/>
        <v>1059.6210359560473</v>
      </c>
      <c r="W320" s="2">
        <v>24</v>
      </c>
      <c r="X320">
        <f t="shared" si="121"/>
        <v>414.48</v>
      </c>
      <c r="Y320" s="6">
        <f t="shared" si="122"/>
        <v>297.3</v>
      </c>
      <c r="Z320">
        <f t="shared" si="123"/>
        <v>2.4624618961402045</v>
      </c>
      <c r="AA320" s="2">
        <v>33</v>
      </c>
      <c r="AB320">
        <f t="shared" si="124"/>
        <v>569.91</v>
      </c>
      <c r="AC320" s="6">
        <f t="shared" si="113"/>
        <v>306.3</v>
      </c>
      <c r="AD320">
        <f t="shared" si="125"/>
        <v>3.9260786579739286</v>
      </c>
      <c r="AE320" s="8">
        <v>42</v>
      </c>
      <c r="AF320">
        <f t="shared" si="126"/>
        <v>0.42</v>
      </c>
      <c r="AG320" s="8">
        <v>92</v>
      </c>
      <c r="AH320">
        <f t="shared" si="127"/>
        <v>0.92</v>
      </c>
      <c r="AI320">
        <f t="shared" si="128"/>
        <v>1.9572089903990189</v>
      </c>
      <c r="AL320">
        <f t="shared" si="129"/>
        <v>798.00002534155396</v>
      </c>
      <c r="AM320">
        <v>16.420000000000002</v>
      </c>
      <c r="AN320">
        <f t="shared" si="130"/>
        <v>2.0576440449324593E-2</v>
      </c>
      <c r="AO320" s="6">
        <f t="shared" si="131"/>
        <v>7797608001.4891062</v>
      </c>
      <c r="AP320">
        <f t="shared" si="132"/>
        <v>8786052557.743763</v>
      </c>
      <c r="AQ320">
        <f t="shared" si="133"/>
        <v>8291830279.6164341</v>
      </c>
      <c r="AR320">
        <f t="shared" si="134"/>
        <v>40.654843860959375</v>
      </c>
      <c r="AS320">
        <f t="shared" si="141"/>
        <v>0.14413960019488176</v>
      </c>
      <c r="AT320">
        <f t="shared" si="135"/>
        <v>-0.32222180539341178</v>
      </c>
      <c r="AU320">
        <f t="shared" si="136"/>
        <v>-1.8882110603168589</v>
      </c>
      <c r="AX320">
        <f>AW2*AM320</f>
        <v>11.494</v>
      </c>
      <c r="AY320">
        <f t="shared" si="137"/>
        <v>13.382211060316859</v>
      </c>
    </row>
    <row r="321" spans="5:52" x14ac:dyDescent="0.25">
      <c r="F321">
        <f t="shared" si="138"/>
        <v>320</v>
      </c>
      <c r="G321">
        <f t="shared" si="140"/>
        <v>1.0328473570944994</v>
      </c>
      <c r="H321">
        <f t="shared" si="139"/>
        <v>2.9402098674877523E-2</v>
      </c>
      <c r="K321">
        <f t="shared" si="115"/>
        <v>1.8035797982950671E-2</v>
      </c>
      <c r="L321">
        <f>ACOS(-J2*K321)</f>
        <v>1.573132518756883</v>
      </c>
      <c r="N321">
        <f t="shared" si="116"/>
        <v>0.99983739466490207</v>
      </c>
      <c r="O321">
        <f t="shared" si="117"/>
        <v>2.7463939483935555E-2</v>
      </c>
      <c r="P321">
        <f>M2*N321*O321</f>
        <v>2.7231972171495186E-2</v>
      </c>
      <c r="Q321">
        <f t="shared" si="118"/>
        <v>2.7467393184643987E-2</v>
      </c>
      <c r="S321">
        <f t="shared" si="119"/>
        <v>1.8032865265975896E-2</v>
      </c>
      <c r="T321">
        <f>Q321*R2*S321</f>
        <v>6.3627056978028692E-5</v>
      </c>
      <c r="U321">
        <f>D2*E2*G2*(P321+T321)</f>
        <v>1059621.0325469011</v>
      </c>
      <c r="V321">
        <f t="shared" si="120"/>
        <v>1059.6210325469012</v>
      </c>
      <c r="W321" s="2">
        <v>24</v>
      </c>
      <c r="X321">
        <f t="shared" si="121"/>
        <v>414.48</v>
      </c>
      <c r="Y321" s="6">
        <f t="shared" si="122"/>
        <v>297.3</v>
      </c>
      <c r="Z321">
        <f t="shared" si="123"/>
        <v>2.4624618961402045</v>
      </c>
      <c r="AA321" s="2">
        <v>33</v>
      </c>
      <c r="AB321">
        <f t="shared" si="124"/>
        <v>569.91</v>
      </c>
      <c r="AC321" s="6">
        <f t="shared" si="113"/>
        <v>306.3</v>
      </c>
      <c r="AD321">
        <f t="shared" si="125"/>
        <v>3.9260786579739286</v>
      </c>
      <c r="AE321" s="8">
        <v>39</v>
      </c>
      <c r="AF321">
        <f t="shared" si="126"/>
        <v>0.39</v>
      </c>
      <c r="AG321" s="8">
        <v>92</v>
      </c>
      <c r="AH321">
        <f t="shared" si="127"/>
        <v>0.92</v>
      </c>
      <c r="AI321">
        <f t="shared" si="128"/>
        <v>1.8983178105294103</v>
      </c>
      <c r="AL321">
        <f t="shared" si="129"/>
        <v>798.00002277412796</v>
      </c>
      <c r="AM321">
        <v>17.57</v>
      </c>
      <c r="AN321">
        <f t="shared" si="130"/>
        <v>2.2017543231290293E-2</v>
      </c>
      <c r="AO321" s="6">
        <f t="shared" si="131"/>
        <v>7797608001.4891062</v>
      </c>
      <c r="AP321">
        <f t="shared" si="132"/>
        <v>8786052557.743763</v>
      </c>
      <c r="AQ321">
        <f t="shared" si="133"/>
        <v>8291830279.6164341</v>
      </c>
      <c r="AR321">
        <f t="shared" si="134"/>
        <v>40.654843860959375</v>
      </c>
      <c r="AS321">
        <f t="shared" si="141"/>
        <v>0.1471087635832658</v>
      </c>
      <c r="AT321">
        <f t="shared" si="135"/>
        <v>-0.32027631663775807</v>
      </c>
      <c r="AU321">
        <f t="shared" si="136"/>
        <v>-1.9154713829410608</v>
      </c>
      <c r="AX321">
        <f>AW2*AM321</f>
        <v>12.298999999999999</v>
      </c>
      <c r="AY321">
        <f t="shared" si="137"/>
        <v>14.21447138294106</v>
      </c>
    </row>
    <row r="322" spans="5:52" x14ac:dyDescent="0.25">
      <c r="F322">
        <f t="shared" si="138"/>
        <v>321</v>
      </c>
      <c r="G322">
        <f t="shared" si="140"/>
        <v>1.0328464023276074</v>
      </c>
      <c r="H322">
        <f t="shared" si="139"/>
        <v>2.9524759931275981E-2</v>
      </c>
      <c r="K322">
        <f t="shared" si="115"/>
        <v>1.8035781306994889E-2</v>
      </c>
      <c r="L322">
        <f>ACOS(-J2*K322)</f>
        <v>1.5731325165968286</v>
      </c>
      <c r="N322">
        <f t="shared" si="116"/>
        <v>0.99983739496551938</v>
      </c>
      <c r="O322">
        <f t="shared" si="117"/>
        <v>2.7463939446234549E-2</v>
      </c>
      <c r="P322">
        <f>M2*N322*O322</f>
        <v>2.7231972142300342E-2</v>
      </c>
      <c r="Q322">
        <f t="shared" si="118"/>
        <v>2.7467393146928754E-2</v>
      </c>
      <c r="S322">
        <f t="shared" si="119"/>
        <v>1.8032848598153579E-2</v>
      </c>
      <c r="T322">
        <f>Q322*R2*S322</f>
        <v>6.3626998080015652E-5</v>
      </c>
      <c r="U322">
        <f>D2*E2*G2*(P322+T322)</f>
        <v>1059621.0291271175</v>
      </c>
      <c r="V322">
        <f t="shared" si="120"/>
        <v>1059.6210291271175</v>
      </c>
      <c r="W322" s="2">
        <v>25</v>
      </c>
      <c r="X322">
        <f t="shared" si="121"/>
        <v>431.75</v>
      </c>
      <c r="Y322" s="6">
        <f t="shared" si="122"/>
        <v>298.3</v>
      </c>
      <c r="Z322">
        <f t="shared" si="123"/>
        <v>2.597066958624318</v>
      </c>
      <c r="AA322" s="2">
        <v>33.5</v>
      </c>
      <c r="AB322">
        <f t="shared" si="124"/>
        <v>578.54499999999996</v>
      </c>
      <c r="AC322" s="6">
        <f t="shared" ref="AC322:AC366" si="142">AA322+273.3</f>
        <v>306.8</v>
      </c>
      <c r="AD322">
        <f t="shared" si="125"/>
        <v>4.02592295454017</v>
      </c>
      <c r="AE322" s="8">
        <v>35</v>
      </c>
      <c r="AF322">
        <f t="shared" si="126"/>
        <v>0.35</v>
      </c>
      <c r="AG322" s="8">
        <v>92</v>
      </c>
      <c r="AH322">
        <f t="shared" si="127"/>
        <v>0.92</v>
      </c>
      <c r="AI322">
        <f t="shared" si="128"/>
        <v>1.899187318011716</v>
      </c>
      <c r="AL322">
        <f t="shared" si="129"/>
        <v>798.00002019869066</v>
      </c>
      <c r="AM322">
        <v>19.66</v>
      </c>
      <c r="AN322">
        <f t="shared" si="130"/>
        <v>2.4636590855104164E-2</v>
      </c>
      <c r="AO322" s="6">
        <f t="shared" si="131"/>
        <v>7903100760.0574884</v>
      </c>
      <c r="AP322">
        <f t="shared" si="132"/>
        <v>8843588481.3744526</v>
      </c>
      <c r="AQ322">
        <f t="shared" si="133"/>
        <v>8373344620.715971</v>
      </c>
      <c r="AR322">
        <f t="shared" si="134"/>
        <v>41.054508675370407</v>
      </c>
      <c r="AS322">
        <f t="shared" si="141"/>
        <v>0.14706459258853075</v>
      </c>
      <c r="AT322">
        <f t="shared" si="135"/>
        <v>-0.31674060234560936</v>
      </c>
      <c r="AU322">
        <f t="shared" si="136"/>
        <v>-1.91237351971498</v>
      </c>
      <c r="AX322">
        <f>AW2*AM322</f>
        <v>13.761999999999999</v>
      </c>
      <c r="AY322">
        <f t="shared" si="137"/>
        <v>15.67437351971498</v>
      </c>
    </row>
    <row r="323" spans="5:52" x14ac:dyDescent="0.25">
      <c r="F323">
        <f t="shared" si="138"/>
        <v>322</v>
      </c>
      <c r="G323">
        <f t="shared" si="140"/>
        <v>1.0328454445909947</v>
      </c>
      <c r="H323">
        <f t="shared" si="139"/>
        <v>2.9647418518271174E-2</v>
      </c>
      <c r="K323">
        <f t="shared" ref="K323:K366" si="143">TAN(G323*(22/7)/180)</f>
        <v>1.8035764579169975E-2</v>
      </c>
      <c r="L323">
        <f>ACOS(-J2*K323)</f>
        <v>1.5731325144300556</v>
      </c>
      <c r="N323">
        <f t="shared" ref="N323:N366" si="144">COS(G323*(22/7)/180)</f>
        <v>0.99983739526707149</v>
      </c>
      <c r="O323">
        <f t="shared" ref="O323:O366" si="145">SIN(L323*(22/7)/180)</f>
        <v>2.7463939408416276E-2</v>
      </c>
      <c r="P323">
        <f>M2*N323*O323</f>
        <v>2.7231972113014688E-2</v>
      </c>
      <c r="Q323">
        <f t="shared" ref="Q323:Q366" si="146">(22/7*L323)/180</f>
        <v>2.7467393109096211E-2</v>
      </c>
      <c r="S323">
        <f t="shared" ref="S323:S366" si="147">SIN(G323*(22/7)/180)</f>
        <v>1.8032831878487421E-2</v>
      </c>
      <c r="T323">
        <f>Q323*R2*S323</f>
        <v>6.3626938998805527E-5</v>
      </c>
      <c r="U323">
        <f>D2*E2*G2*(P323+T323)</f>
        <v>1059621.0256966969</v>
      </c>
      <c r="V323">
        <f t="shared" ref="V323:V366" si="148">U323/1000</f>
        <v>1059.621025696697</v>
      </c>
      <c r="W323" s="2">
        <v>24</v>
      </c>
      <c r="X323">
        <f t="shared" ref="X323:X366" si="149">W323*17.27</f>
        <v>414.48</v>
      </c>
      <c r="Y323" s="6">
        <f t="shared" ref="Y323:Y366" si="150">W323+273.3</f>
        <v>297.3</v>
      </c>
      <c r="Z323">
        <f t="shared" ref="Z323:Z366" si="151">0.6108*EXP(X323/Y323)</f>
        <v>2.4624618961402045</v>
      </c>
      <c r="AA323" s="2">
        <v>34</v>
      </c>
      <c r="AB323">
        <f t="shared" ref="AB323:AB366" si="152">17.27*AA323</f>
        <v>587.17999999999995</v>
      </c>
      <c r="AC323" s="6">
        <f t="shared" si="142"/>
        <v>307.3</v>
      </c>
      <c r="AD323">
        <f t="shared" ref="AD323:AD366" si="153">0.6108*EXP(AB323/AC323)</f>
        <v>4.1279690380750855</v>
      </c>
      <c r="AE323" s="8">
        <v>35</v>
      </c>
      <c r="AF323">
        <f t="shared" ref="AF323:AF366" si="154">AE323/100</f>
        <v>0.35</v>
      </c>
      <c r="AG323" s="8">
        <v>95</v>
      </c>
      <c r="AH323">
        <f t="shared" ref="AH323:AH366" si="155">AG323/100</f>
        <v>0.95</v>
      </c>
      <c r="AI323">
        <f t="shared" ref="AI323:AI339" si="156">((Z323*(AH323)+AD323*(AF323))/2)</f>
        <v>1.8920639823297369</v>
      </c>
      <c r="AL323">
        <f t="shared" ref="AL323:AL366" si="157">(0.75+(2*EXP(-5)*(0.23)))*V323</f>
        <v>798.00001761524277</v>
      </c>
      <c r="AM323">
        <v>16.78</v>
      </c>
      <c r="AN323">
        <f t="shared" ref="AN323:AN366" si="158">AM323/AL323</f>
        <v>2.1027568458138194E-2</v>
      </c>
      <c r="AO323" s="6">
        <f t="shared" ref="AO323:AO366" si="159">(W323+273.16)^4</f>
        <v>7797608001.4891062</v>
      </c>
      <c r="AP323">
        <f t="shared" ref="AP323:AP366" si="160">(AA323+273.16)^4</f>
        <v>8901406526.1969452</v>
      </c>
      <c r="AQ323">
        <f t="shared" ref="AQ323:AQ366" si="161">(AO323+AP323)/2</f>
        <v>8349507263.8430252</v>
      </c>
      <c r="AR323">
        <f t="shared" ref="AR323:AR366" si="162">4.903*10^-9*AQ323</f>
        <v>40.937634114622355</v>
      </c>
      <c r="AS323">
        <f t="shared" si="141"/>
        <v>0.14742675665175381</v>
      </c>
      <c r="AT323">
        <f t="shared" ref="AT323:AT366" si="163">(1.35*(AN323)-0.35)</f>
        <v>-0.32161278258151343</v>
      </c>
      <c r="AU323">
        <f t="shared" ref="AU323:AU366" si="164">AR323*AS323*AT323</f>
        <v>-1.9410304701485432</v>
      </c>
      <c r="AX323">
        <f>AW2*AM323</f>
        <v>11.746</v>
      </c>
      <c r="AY323">
        <f t="shared" ref="AY323:AY362" si="165">(AX323-AU323)</f>
        <v>13.687030470148544</v>
      </c>
    </row>
    <row r="324" spans="5:52" x14ac:dyDescent="0.25">
      <c r="F324">
        <f t="shared" ref="F324:F366" si="166">F323+1</f>
        <v>323</v>
      </c>
      <c r="G324">
        <f t="shared" si="140"/>
        <v>1.0328444838847475</v>
      </c>
      <c r="H324">
        <f t="shared" ref="H324:H366" si="167">0.409*SIN((22/7)/180*(2*F324*(22/7)/365-(1.39)))</f>
        <v>2.9770074424773248E-2</v>
      </c>
      <c r="K324">
        <f t="shared" si="143"/>
        <v>1.8035747799477447E-2</v>
      </c>
      <c r="L324">
        <f>ACOS(-J2*K324)</f>
        <v>1.573132512256564</v>
      </c>
      <c r="N324">
        <f t="shared" si="144"/>
        <v>0.99983739556955831</v>
      </c>
      <c r="O324">
        <f t="shared" si="145"/>
        <v>2.7463939370480736E-2</v>
      </c>
      <c r="P324">
        <f>M2*N324*O324</f>
        <v>2.7231972083638211E-2</v>
      </c>
      <c r="Q324">
        <f t="shared" si="146"/>
        <v>2.7467393071146356E-2</v>
      </c>
      <c r="S324">
        <f t="shared" si="147"/>
        <v>1.8032815106978923E-2</v>
      </c>
      <c r="T324">
        <f>Q324*R2*S324</f>
        <v>6.3626879734403601E-5</v>
      </c>
      <c r="U324">
        <f>D2*E2*G2*(P324+T324)</f>
        <v>1059621.0222556388</v>
      </c>
      <c r="V324">
        <f t="shared" si="148"/>
        <v>1059.6210222556388</v>
      </c>
      <c r="W324" s="2">
        <v>22.2</v>
      </c>
      <c r="X324">
        <f t="shared" si="149"/>
        <v>383.39400000000001</v>
      </c>
      <c r="Y324" s="6">
        <f t="shared" si="150"/>
        <v>295.5</v>
      </c>
      <c r="Z324">
        <f t="shared" si="151"/>
        <v>2.2354798851418054</v>
      </c>
      <c r="AA324" s="2">
        <v>32</v>
      </c>
      <c r="AB324">
        <f t="shared" si="152"/>
        <v>552.64</v>
      </c>
      <c r="AC324" s="6">
        <f t="shared" si="142"/>
        <v>305.3</v>
      </c>
      <c r="AD324">
        <f t="shared" si="153"/>
        <v>3.7328359060309499</v>
      </c>
      <c r="AE324" s="8">
        <v>52</v>
      </c>
      <c r="AF324">
        <f t="shared" si="154"/>
        <v>0.52</v>
      </c>
      <c r="AG324" s="8">
        <v>98</v>
      </c>
      <c r="AH324">
        <f t="shared" si="155"/>
        <v>0.98</v>
      </c>
      <c r="AI324">
        <f t="shared" si="156"/>
        <v>2.0659224792875315</v>
      </c>
      <c r="AL324">
        <f t="shared" si="157"/>
        <v>798.0000150237837</v>
      </c>
      <c r="AM324">
        <v>17.53</v>
      </c>
      <c r="AN324">
        <f t="shared" si="158"/>
        <v>2.1967418132789802E-2</v>
      </c>
      <c r="AO324" s="6">
        <f t="shared" si="159"/>
        <v>7610386570.7108774</v>
      </c>
      <c r="AP324">
        <f t="shared" si="160"/>
        <v>8671823398.6377773</v>
      </c>
      <c r="AQ324">
        <f t="shared" si="161"/>
        <v>8141104984.6743279</v>
      </c>
      <c r="AR324">
        <f t="shared" si="162"/>
        <v>39.915837739858233</v>
      </c>
      <c r="AS324">
        <f t="shared" si="141"/>
        <v>0.13877355890928347</v>
      </c>
      <c r="AT324">
        <f t="shared" si="163"/>
        <v>-0.32034398552073373</v>
      </c>
      <c r="AU324">
        <f t="shared" si="164"/>
        <v>-1.7744695414211775</v>
      </c>
      <c r="AX324">
        <f>AW2*AM324</f>
        <v>12.271000000000001</v>
      </c>
      <c r="AY324">
        <f t="shared" si="165"/>
        <v>14.045469541421179</v>
      </c>
    </row>
    <row r="325" spans="5:52" x14ac:dyDescent="0.25">
      <c r="F325">
        <f t="shared" si="166"/>
        <v>324</v>
      </c>
      <c r="G325">
        <f t="shared" si="140"/>
        <v>1.0328435202089532</v>
      </c>
      <c r="H325">
        <f t="shared" si="167"/>
        <v>2.9892727639692588E-2</v>
      </c>
      <c r="K325">
        <f t="shared" si="143"/>
        <v>1.8035730967918828E-2</v>
      </c>
      <c r="L325">
        <f>ACOS(-J2*K325)</f>
        <v>1.5731325100763542</v>
      </c>
      <c r="N325">
        <f t="shared" si="144"/>
        <v>0.99983739587297993</v>
      </c>
      <c r="O325">
        <f t="shared" si="145"/>
        <v>2.7463939332427936E-2</v>
      </c>
      <c r="P325">
        <f>M2*N325*O325</f>
        <v>2.7231972054170928E-2</v>
      </c>
      <c r="Q325">
        <f t="shared" si="146"/>
        <v>2.7467393033079199E-2</v>
      </c>
      <c r="S325">
        <f t="shared" si="147"/>
        <v>1.8032798283629622E-2</v>
      </c>
      <c r="T325">
        <f>Q325*R2*S325</f>
        <v>6.3626820286815337E-5</v>
      </c>
      <c r="U325">
        <f>D2*E2*G2*(P325+T325)</f>
        <v>1059621.0188039443</v>
      </c>
      <c r="V325">
        <f t="shared" si="148"/>
        <v>1059.6210188039443</v>
      </c>
      <c r="W325" s="2">
        <v>24</v>
      </c>
      <c r="X325">
        <f t="shared" si="149"/>
        <v>414.48</v>
      </c>
      <c r="Y325" s="6">
        <f t="shared" si="150"/>
        <v>297.3</v>
      </c>
      <c r="Z325">
        <f t="shared" si="151"/>
        <v>2.4624618961402045</v>
      </c>
      <c r="AA325" s="2">
        <v>33.5</v>
      </c>
      <c r="AB325">
        <f t="shared" si="152"/>
        <v>578.54499999999996</v>
      </c>
      <c r="AC325" s="6">
        <f t="shared" si="142"/>
        <v>306.8</v>
      </c>
      <c r="AD325">
        <f t="shared" si="153"/>
        <v>4.02592295454017</v>
      </c>
      <c r="AE325" s="8">
        <v>37</v>
      </c>
      <c r="AF325">
        <f t="shared" si="154"/>
        <v>0.37</v>
      </c>
      <c r="AG325" s="8">
        <v>94</v>
      </c>
      <c r="AH325">
        <f t="shared" si="155"/>
        <v>0.94</v>
      </c>
      <c r="AI325">
        <f t="shared" si="156"/>
        <v>1.9021528377758274</v>
      </c>
      <c r="AL325">
        <f t="shared" si="157"/>
        <v>798.00001242431449</v>
      </c>
      <c r="AM325">
        <v>18.32</v>
      </c>
      <c r="AN325">
        <f t="shared" si="158"/>
        <v>2.2957393126278355E-2</v>
      </c>
      <c r="AO325" s="6">
        <f t="shared" si="159"/>
        <v>7797608001.4891062</v>
      </c>
      <c r="AP325">
        <f t="shared" si="160"/>
        <v>8843588481.3744526</v>
      </c>
      <c r="AQ325">
        <f t="shared" si="161"/>
        <v>8320598241.4317799</v>
      </c>
      <c r="AR325">
        <f t="shared" si="162"/>
        <v>40.79589317774002</v>
      </c>
      <c r="AS325">
        <f t="shared" si="141"/>
        <v>0.14691402013505431</v>
      </c>
      <c r="AT325">
        <f t="shared" si="163"/>
        <v>-0.3190075192795242</v>
      </c>
      <c r="AU325">
        <f t="shared" si="164"/>
        <v>-1.911967953002353</v>
      </c>
      <c r="AX325">
        <f>AW2*AM325</f>
        <v>12.824</v>
      </c>
      <c r="AY325">
        <f t="shared" si="165"/>
        <v>14.735967953002353</v>
      </c>
    </row>
    <row r="326" spans="5:52" x14ac:dyDescent="0.25">
      <c r="F326">
        <f t="shared" si="166"/>
        <v>325</v>
      </c>
      <c r="G326">
        <f t="shared" si="140"/>
        <v>1.0328425535636987</v>
      </c>
      <c r="H326">
        <f t="shared" si="167"/>
        <v>3.0015378151939841E-2</v>
      </c>
      <c r="K326">
        <f t="shared" si="143"/>
        <v>1.8035714084495637E-2</v>
      </c>
      <c r="L326">
        <f>ACOS(-J2*K326)</f>
        <v>1.5731325078894263</v>
      </c>
      <c r="N326">
        <f t="shared" si="144"/>
        <v>0.99983739617733614</v>
      </c>
      <c r="O326">
        <f t="shared" si="145"/>
        <v>2.7463939294257885E-2</v>
      </c>
      <c r="P326">
        <f>M2*N326*O326</f>
        <v>2.723197202461284E-2</v>
      </c>
      <c r="Q326">
        <f t="shared" si="146"/>
        <v>2.7467392994894743E-2</v>
      </c>
      <c r="S326">
        <f t="shared" si="147"/>
        <v>1.8032781408441025E-2</v>
      </c>
      <c r="T326">
        <f>Q326*R2*S326</f>
        <v>6.3626760656046048E-5</v>
      </c>
      <c r="U326">
        <f>D2*E2*G2*(P320+T320)</f>
        <v>1059621.0359560472</v>
      </c>
      <c r="V326">
        <f t="shared" si="148"/>
        <v>1059.6210359560473</v>
      </c>
      <c r="W326" s="2">
        <v>22</v>
      </c>
      <c r="X326">
        <f t="shared" si="149"/>
        <v>379.94</v>
      </c>
      <c r="Y326" s="6">
        <f t="shared" si="150"/>
        <v>295.3</v>
      </c>
      <c r="Z326">
        <f t="shared" si="151"/>
        <v>2.2114271288940266</v>
      </c>
      <c r="AA326" s="2">
        <v>33</v>
      </c>
      <c r="AB326">
        <f t="shared" si="152"/>
        <v>569.91</v>
      </c>
      <c r="AC326" s="6">
        <f t="shared" si="142"/>
        <v>306.3</v>
      </c>
      <c r="AD326">
        <f t="shared" si="153"/>
        <v>3.9260786579739286</v>
      </c>
      <c r="AE326" s="8">
        <v>35</v>
      </c>
      <c r="AF326">
        <f t="shared" si="154"/>
        <v>0.35</v>
      </c>
      <c r="AG326" s="8">
        <v>93</v>
      </c>
      <c r="AH326">
        <f t="shared" si="155"/>
        <v>0.93</v>
      </c>
      <c r="AI326">
        <f t="shared" si="156"/>
        <v>1.7153773800811598</v>
      </c>
      <c r="AL326">
        <f t="shared" si="157"/>
        <v>798.00002534155396</v>
      </c>
      <c r="AM326">
        <v>17.940000000000001</v>
      </c>
      <c r="AN326">
        <f t="shared" si="158"/>
        <v>2.2481202293598245E-2</v>
      </c>
      <c r="AO326" s="6">
        <f t="shared" si="159"/>
        <v>7589794316.8739386</v>
      </c>
      <c r="AP326">
        <f t="shared" si="160"/>
        <v>8786052557.743763</v>
      </c>
      <c r="AQ326">
        <f t="shared" si="161"/>
        <v>8187923437.3088512</v>
      </c>
      <c r="AR326">
        <f t="shared" si="162"/>
        <v>40.145388613125299</v>
      </c>
      <c r="AS326">
        <f t="shared" si="141"/>
        <v>0.1566386173438073</v>
      </c>
      <c r="AT326">
        <f t="shared" si="163"/>
        <v>-0.31965037690364234</v>
      </c>
      <c r="AU326">
        <f t="shared" si="164"/>
        <v>-2.0100632715609663</v>
      </c>
      <c r="AX326">
        <f>AW2*AM326</f>
        <v>12.558</v>
      </c>
      <c r="AY326">
        <f t="shared" si="165"/>
        <v>14.568063271560966</v>
      </c>
    </row>
    <row r="327" spans="5:52" x14ac:dyDescent="0.25">
      <c r="F327">
        <f t="shared" si="166"/>
        <v>326</v>
      </c>
      <c r="G327">
        <f t="shared" si="140"/>
        <v>1.0328415839490712</v>
      </c>
      <c r="H327">
        <f t="shared" si="167"/>
        <v>3.0138025950425872E-2</v>
      </c>
      <c r="K327">
        <f t="shared" si="143"/>
        <v>1.8035697149209395E-2</v>
      </c>
      <c r="L327">
        <f>ACOS(-J2*K327)</f>
        <v>1.5731325056957806</v>
      </c>
      <c r="N327">
        <f t="shared" si="144"/>
        <v>0.99983739648262704</v>
      </c>
      <c r="O327">
        <f t="shared" si="145"/>
        <v>2.7463939255970585E-2</v>
      </c>
      <c r="P327">
        <f>M2*N327*O327</f>
        <v>2.7231971994963949E-2</v>
      </c>
      <c r="Q327">
        <f t="shared" si="146"/>
        <v>2.7467392956592996E-2</v>
      </c>
      <c r="S327">
        <f t="shared" si="147"/>
        <v>1.8032764481414658E-2</v>
      </c>
      <c r="T327">
        <f>Q327*R2*S327</f>
        <v>6.362670084210114E-5</v>
      </c>
      <c r="U327">
        <f>D2*E2*G2*(P327+T327)</f>
        <v>1059621.0118686473</v>
      </c>
      <c r="V327">
        <f t="shared" si="148"/>
        <v>1059.6210118686472</v>
      </c>
      <c r="W327" s="2">
        <v>22</v>
      </c>
      <c r="X327">
        <f t="shared" si="149"/>
        <v>379.94</v>
      </c>
      <c r="Y327" s="6">
        <f t="shared" si="150"/>
        <v>295.3</v>
      </c>
      <c r="Z327">
        <f t="shared" si="151"/>
        <v>2.2114271288940266</v>
      </c>
      <c r="AA327" s="2">
        <v>34</v>
      </c>
      <c r="AB327">
        <f t="shared" si="152"/>
        <v>587.17999999999995</v>
      </c>
      <c r="AC327" s="6">
        <f t="shared" si="142"/>
        <v>307.3</v>
      </c>
      <c r="AD327">
        <f t="shared" si="153"/>
        <v>4.1279690380750855</v>
      </c>
      <c r="AE327" s="8">
        <v>37</v>
      </c>
      <c r="AF327">
        <f t="shared" si="154"/>
        <v>0.37</v>
      </c>
      <c r="AG327" s="8">
        <v>94</v>
      </c>
      <c r="AH327">
        <f t="shared" si="155"/>
        <v>0.94</v>
      </c>
      <c r="AI327">
        <f t="shared" si="156"/>
        <v>1.8030450226240831</v>
      </c>
      <c r="AL327">
        <f t="shared" si="157"/>
        <v>798.00000720134608</v>
      </c>
      <c r="AM327">
        <v>18.399999999999999</v>
      </c>
      <c r="AN327">
        <f t="shared" si="158"/>
        <v>2.3057643902197902E-2</v>
      </c>
      <c r="AO327" s="6">
        <f t="shared" si="159"/>
        <v>7589794316.8739386</v>
      </c>
      <c r="AP327">
        <f t="shared" si="160"/>
        <v>8901406526.1969452</v>
      </c>
      <c r="AQ327">
        <f t="shared" si="161"/>
        <v>8245600421.5354424</v>
      </c>
      <c r="AR327">
        <f t="shared" si="162"/>
        <v>40.428178866788272</v>
      </c>
      <c r="AS327">
        <f t="shared" si="141"/>
        <v>0.15201148321391536</v>
      </c>
      <c r="AT327">
        <f t="shared" si="163"/>
        <v>-0.31887218073203283</v>
      </c>
      <c r="AU327">
        <f t="shared" si="164"/>
        <v>-1.9596441118096009</v>
      </c>
      <c r="AX327">
        <f>AW2*AM327</f>
        <v>12.879999999999999</v>
      </c>
      <c r="AY327">
        <f t="shared" si="165"/>
        <v>14.8396441118096</v>
      </c>
    </row>
    <row r="328" spans="5:52" x14ac:dyDescent="0.25">
      <c r="F328">
        <f t="shared" si="166"/>
        <v>327</v>
      </c>
      <c r="G328">
        <f t="shared" si="140"/>
        <v>1.0328406113651587</v>
      </c>
      <c r="H328">
        <f t="shared" si="167"/>
        <v>3.0260671024061832E-2</v>
      </c>
      <c r="K328">
        <f t="shared" si="143"/>
        <v>1.803568016206164E-2</v>
      </c>
      <c r="L328">
        <f>ACOS(-J2*K328)</f>
        <v>1.5731325034954171</v>
      </c>
      <c r="N328">
        <f t="shared" si="144"/>
        <v>0.99983739678885242</v>
      </c>
      <c r="O328">
        <f t="shared" si="145"/>
        <v>2.7463939217566031E-2</v>
      </c>
      <c r="P328">
        <f>M2*N328*O328</f>
        <v>2.7231971965224248E-2</v>
      </c>
      <c r="Q328">
        <f t="shared" si="146"/>
        <v>2.746739291817395E-2</v>
      </c>
      <c r="S328">
        <f t="shared" si="147"/>
        <v>1.8032747502552061E-2</v>
      </c>
      <c r="T328">
        <f>Q328*R2*S328</f>
        <v>6.3626640844986022E-5</v>
      </c>
      <c r="U328">
        <f>D2*E2*G2*(P328+T328)</f>
        <v>1059621.0083850448</v>
      </c>
      <c r="V328">
        <f t="shared" si="148"/>
        <v>1059.6210083850447</v>
      </c>
      <c r="W328" s="2">
        <v>25</v>
      </c>
      <c r="X328">
        <f t="shared" si="149"/>
        <v>431.75</v>
      </c>
      <c r="Y328" s="6">
        <f t="shared" si="150"/>
        <v>298.3</v>
      </c>
      <c r="Z328">
        <f t="shared" si="151"/>
        <v>2.597066958624318</v>
      </c>
      <c r="AA328" s="2">
        <v>32</v>
      </c>
      <c r="AB328">
        <f t="shared" si="152"/>
        <v>552.64</v>
      </c>
      <c r="AC328" s="6">
        <f t="shared" si="142"/>
        <v>305.3</v>
      </c>
      <c r="AD328">
        <f t="shared" si="153"/>
        <v>3.7328359060309499</v>
      </c>
      <c r="AE328" s="8">
        <v>44</v>
      </c>
      <c r="AF328">
        <f t="shared" si="154"/>
        <v>0.44</v>
      </c>
      <c r="AG328" s="8">
        <v>96</v>
      </c>
      <c r="AH328">
        <f t="shared" si="155"/>
        <v>0.96</v>
      </c>
      <c r="AI328">
        <f t="shared" si="156"/>
        <v>2.0678160394664817</v>
      </c>
      <c r="AL328">
        <f t="shared" si="157"/>
        <v>798.00000457784688</v>
      </c>
      <c r="AM328">
        <v>18.579999999999998</v>
      </c>
      <c r="AN328">
        <f t="shared" si="158"/>
        <v>2.3283207886482502E-2</v>
      </c>
      <c r="AO328" s="6">
        <f t="shared" si="159"/>
        <v>7903100760.0574884</v>
      </c>
      <c r="AP328">
        <f t="shared" si="160"/>
        <v>8671823398.6377773</v>
      </c>
      <c r="AQ328">
        <f t="shared" si="161"/>
        <v>8287462079.3476334</v>
      </c>
      <c r="AR328">
        <f t="shared" si="162"/>
        <v>40.633426575041447</v>
      </c>
      <c r="AS328">
        <f t="shared" si="141"/>
        <v>0.13868136108759568</v>
      </c>
      <c r="AT328">
        <f t="shared" si="163"/>
        <v>-0.31856766935324859</v>
      </c>
      <c r="AU328">
        <f t="shared" si="164"/>
        <v>-1.7951603241291252</v>
      </c>
      <c r="AX328">
        <f>AW2*AM328</f>
        <v>13.005999999999998</v>
      </c>
      <c r="AY328">
        <f t="shared" si="165"/>
        <v>14.801160324129123</v>
      </c>
    </row>
    <row r="329" spans="5:52" x14ac:dyDescent="0.25">
      <c r="F329">
        <f t="shared" si="166"/>
        <v>328</v>
      </c>
      <c r="G329">
        <f t="shared" si="140"/>
        <v>1.0328396358120489</v>
      </c>
      <c r="H329">
        <f t="shared" si="167"/>
        <v>3.0383313361759052E-2</v>
      </c>
      <c r="K329">
        <f t="shared" si="143"/>
        <v>1.8035663123053904E-2</v>
      </c>
      <c r="L329">
        <f>ACOS(-J2*K329)</f>
        <v>1.5731325012883364</v>
      </c>
      <c r="N329">
        <f t="shared" si="144"/>
        <v>0.99983739709601249</v>
      </c>
      <c r="O329">
        <f t="shared" si="145"/>
        <v>2.7463939179044237E-2</v>
      </c>
      <c r="P329">
        <f>M2*N329*O329</f>
        <v>2.7231971935393753E-2</v>
      </c>
      <c r="Q329">
        <f t="shared" si="146"/>
        <v>2.746739287963762E-2</v>
      </c>
      <c r="S329">
        <f t="shared" si="147"/>
        <v>1.8032730471854757E-2</v>
      </c>
      <c r="T329">
        <f>Q329*R2*S329</f>
        <v>6.3626580664706127E-5</v>
      </c>
      <c r="U329">
        <f>D2*E2*G2*(P329+T329)</f>
        <v>1059621.004890807</v>
      </c>
      <c r="V329">
        <f t="shared" si="148"/>
        <v>1059.6210048908069</v>
      </c>
      <c r="W329" s="2">
        <v>24.5</v>
      </c>
      <c r="X329">
        <f t="shared" si="149"/>
        <v>423.11500000000001</v>
      </c>
      <c r="Y329" s="6">
        <f t="shared" si="150"/>
        <v>297.8</v>
      </c>
      <c r="Z329">
        <f t="shared" si="151"/>
        <v>2.5289819903542559</v>
      </c>
      <c r="AA329" s="2">
        <v>32.1</v>
      </c>
      <c r="AB329">
        <f t="shared" si="152"/>
        <v>554.36699999999996</v>
      </c>
      <c r="AC329" s="6">
        <f t="shared" si="142"/>
        <v>305.40000000000003</v>
      </c>
      <c r="AD329">
        <f t="shared" si="153"/>
        <v>3.7517800388368747</v>
      </c>
      <c r="AE329" s="8">
        <v>35</v>
      </c>
      <c r="AF329">
        <f t="shared" si="154"/>
        <v>0.35</v>
      </c>
      <c r="AG329" s="8">
        <v>93</v>
      </c>
      <c r="AH329">
        <f t="shared" si="155"/>
        <v>0.93</v>
      </c>
      <c r="AI329">
        <f t="shared" si="156"/>
        <v>1.832538132311182</v>
      </c>
      <c r="AL329">
        <f t="shared" si="157"/>
        <v>798.00000194633833</v>
      </c>
      <c r="AM329">
        <v>19.010000000000002</v>
      </c>
      <c r="AN329">
        <f t="shared" si="158"/>
        <v>2.3822055079742135E-2</v>
      </c>
      <c r="AO329" s="6">
        <f t="shared" si="159"/>
        <v>7850221478.4973993</v>
      </c>
      <c r="AP329">
        <f t="shared" si="160"/>
        <v>8683195907.3872948</v>
      </c>
      <c r="AQ329">
        <f t="shared" si="161"/>
        <v>8266708692.9423466</v>
      </c>
      <c r="AR329">
        <f t="shared" si="162"/>
        <v>40.531672721496328</v>
      </c>
      <c r="AS329">
        <f t="shared" si="141"/>
        <v>0.15048021899205571</v>
      </c>
      <c r="AT329">
        <f t="shared" si="163"/>
        <v>-0.3178402256423481</v>
      </c>
      <c r="AU329">
        <f t="shared" si="164"/>
        <v>-1.9385758677871732</v>
      </c>
      <c r="AX329">
        <f>AW2*AM329</f>
        <v>13.307</v>
      </c>
      <c r="AY329">
        <f t="shared" si="165"/>
        <v>15.245575867787174</v>
      </c>
    </row>
    <row r="330" spans="5:52" x14ac:dyDescent="0.25">
      <c r="F330">
        <f t="shared" si="166"/>
        <v>329</v>
      </c>
      <c r="G330">
        <f t="shared" si="140"/>
        <v>1.03283865728983</v>
      </c>
      <c r="H330">
        <f t="shared" si="167"/>
        <v>3.0505952952429166E-2</v>
      </c>
      <c r="K330">
        <f t="shared" si="143"/>
        <v>1.8035646032187727E-2</v>
      </c>
      <c r="L330">
        <f>ACOS(-J2*K330)</f>
        <v>1.5731324990745381</v>
      </c>
      <c r="N330">
        <f t="shared" si="144"/>
        <v>0.99983739740410715</v>
      </c>
      <c r="O330">
        <f t="shared" si="145"/>
        <v>2.7463939140405194E-2</v>
      </c>
      <c r="P330">
        <f>M2*N330*O330</f>
        <v>2.7231971905472455E-2</v>
      </c>
      <c r="Q330">
        <f t="shared" si="146"/>
        <v>2.7467392840983998E-2</v>
      </c>
      <c r="S330">
        <f t="shared" si="147"/>
        <v>1.803271338932429E-2</v>
      </c>
      <c r="T330">
        <f>Q330*R2*S330</f>
        <v>6.3626520301266878E-5</v>
      </c>
      <c r="U330">
        <f>D2*E2*G2*(P330+T330)</f>
        <v>1059621.0013859342</v>
      </c>
      <c r="V330">
        <f t="shared" si="148"/>
        <v>1059.6210013859343</v>
      </c>
      <c r="W330" s="2">
        <v>25</v>
      </c>
      <c r="X330">
        <f t="shared" si="149"/>
        <v>431.75</v>
      </c>
      <c r="Y330" s="6">
        <f t="shared" si="150"/>
        <v>298.3</v>
      </c>
      <c r="Z330">
        <f t="shared" si="151"/>
        <v>2.597066958624318</v>
      </c>
      <c r="AA330" s="2">
        <v>32</v>
      </c>
      <c r="AB330">
        <f t="shared" si="152"/>
        <v>552.64</v>
      </c>
      <c r="AC330" s="6">
        <f t="shared" si="142"/>
        <v>305.3</v>
      </c>
      <c r="AD330">
        <f t="shared" si="153"/>
        <v>3.7328359060309499</v>
      </c>
      <c r="AE330" s="8">
        <v>32</v>
      </c>
      <c r="AF330">
        <f t="shared" si="154"/>
        <v>0.32</v>
      </c>
      <c r="AG330" s="8">
        <v>97</v>
      </c>
      <c r="AH330">
        <f t="shared" si="155"/>
        <v>0.97</v>
      </c>
      <c r="AI330">
        <f t="shared" si="156"/>
        <v>1.8568312198977461</v>
      </c>
      <c r="AL330">
        <f t="shared" si="157"/>
        <v>797.99999930682065</v>
      </c>
      <c r="AM330">
        <v>18.760000000000002</v>
      </c>
      <c r="AN330">
        <f t="shared" si="158"/>
        <v>2.3508771950245359E-2</v>
      </c>
      <c r="AO330" s="6">
        <f t="shared" si="159"/>
        <v>7903100760.0574884</v>
      </c>
      <c r="AP330">
        <f t="shared" si="160"/>
        <v>8671823398.6377773</v>
      </c>
      <c r="AQ330">
        <f t="shared" si="161"/>
        <v>8287462079.3476334</v>
      </c>
      <c r="AR330">
        <f t="shared" si="162"/>
        <v>40.633426575041447</v>
      </c>
      <c r="AS330">
        <f t="shared" si="141"/>
        <v>0.14922816793353422</v>
      </c>
      <c r="AT330">
        <f t="shared" si="163"/>
        <v>-0.31826315786716874</v>
      </c>
      <c r="AU330">
        <f t="shared" si="164"/>
        <v>-1.929836971556526</v>
      </c>
      <c r="AX330">
        <f>AW2*AM330</f>
        <v>13.132</v>
      </c>
      <c r="AY330">
        <f t="shared" si="165"/>
        <v>15.061836971556525</v>
      </c>
    </row>
    <row r="331" spans="5:52" x14ac:dyDescent="0.25">
      <c r="F331">
        <f t="shared" si="166"/>
        <v>330</v>
      </c>
      <c r="G331">
        <f t="shared" ref="G331:G366" si="168">(1+(0.033*COS(2*22/7*F331/365*(22/7)/180)))</f>
        <v>1.0328376757985909</v>
      </c>
      <c r="H331">
        <f t="shared" si="167"/>
        <v>3.0628589784984037E-2</v>
      </c>
      <c r="K331">
        <f t="shared" si="143"/>
        <v>1.8035628889464663E-2</v>
      </c>
      <c r="L331">
        <f>ACOS(-J2*K331)</f>
        <v>1.5731324968540228</v>
      </c>
      <c r="N331">
        <f t="shared" si="144"/>
        <v>0.99983739771313629</v>
      </c>
      <c r="O331">
        <f t="shared" si="145"/>
        <v>2.7463939101648918E-2</v>
      </c>
      <c r="P331">
        <f>M2*N331*O331</f>
        <v>2.7231971875460365E-2</v>
      </c>
      <c r="Q331">
        <f t="shared" si="146"/>
        <v>2.7467392802213095E-2</v>
      </c>
      <c r="S331">
        <f t="shared" si="147"/>
        <v>1.8032696254962212E-2</v>
      </c>
      <c r="T331">
        <f>Q331*R2*S331</f>
        <v>6.3626459754673761E-5</v>
      </c>
      <c r="U331">
        <f>D2*E2*G2*(P331+T331)</f>
        <v>1059620.9978704266</v>
      </c>
      <c r="V331">
        <f t="shared" si="148"/>
        <v>1059.6209978704267</v>
      </c>
      <c r="W331" s="2">
        <v>23.5</v>
      </c>
      <c r="X331">
        <f t="shared" si="149"/>
        <v>405.84499999999997</v>
      </c>
      <c r="Y331" s="6">
        <f t="shared" si="150"/>
        <v>296.8</v>
      </c>
      <c r="Z331">
        <f t="shared" si="151"/>
        <v>2.3974761634350776</v>
      </c>
      <c r="AA331" s="2">
        <v>32.5</v>
      </c>
      <c r="AB331">
        <f t="shared" si="152"/>
        <v>561.27499999999998</v>
      </c>
      <c r="AC331" s="6">
        <f t="shared" si="142"/>
        <v>305.8</v>
      </c>
      <c r="AD331">
        <f t="shared" si="153"/>
        <v>3.828396124508755</v>
      </c>
      <c r="AE331" s="8">
        <v>18</v>
      </c>
      <c r="AF331">
        <f t="shared" si="154"/>
        <v>0.18</v>
      </c>
      <c r="AG331" s="8">
        <v>94</v>
      </c>
      <c r="AH331">
        <f t="shared" si="155"/>
        <v>0.94</v>
      </c>
      <c r="AI331">
        <f t="shared" si="156"/>
        <v>1.4713694480202744</v>
      </c>
      <c r="AL331">
        <f t="shared" si="157"/>
        <v>797.99999665929374</v>
      </c>
      <c r="AM331">
        <v>18.362857142857141</v>
      </c>
      <c r="AN331">
        <f t="shared" si="158"/>
        <v>2.3011099272845194E-2</v>
      </c>
      <c r="AO331" s="6">
        <f t="shared" si="159"/>
        <v>7745259436.8026133</v>
      </c>
      <c r="AP331">
        <f t="shared" si="160"/>
        <v>8728797836.0748711</v>
      </c>
      <c r="AQ331">
        <f t="shared" si="161"/>
        <v>8237028636.4387417</v>
      </c>
      <c r="AR331">
        <f t="shared" si="162"/>
        <v>40.386151404459149</v>
      </c>
      <c r="AS331">
        <f t="shared" si="141"/>
        <v>0.17017997414557559</v>
      </c>
      <c r="AT331">
        <f t="shared" si="163"/>
        <v>-0.31893501598165896</v>
      </c>
      <c r="AU331">
        <f t="shared" si="164"/>
        <v>-2.1920130008076515</v>
      </c>
      <c r="AX331">
        <f>AW2*AM331</f>
        <v>12.853999999999997</v>
      </c>
      <c r="AY331">
        <f t="shared" si="165"/>
        <v>15.046013000807649</v>
      </c>
    </row>
    <row r="332" spans="5:52" x14ac:dyDescent="0.25">
      <c r="F332">
        <f t="shared" si="166"/>
        <v>331</v>
      </c>
      <c r="G332">
        <f t="shared" si="168"/>
        <v>1.0328366913384197</v>
      </c>
      <c r="H332">
        <f t="shared" si="167"/>
        <v>3.0751223848335781E-2</v>
      </c>
      <c r="K332">
        <f t="shared" si="143"/>
        <v>1.8035611694886253E-2</v>
      </c>
      <c r="L332">
        <f>ACOS(-J2*K332)</f>
        <v>1.5731324946267906</v>
      </c>
      <c r="N332">
        <f t="shared" si="144"/>
        <v>0.9998373980230999</v>
      </c>
      <c r="O332">
        <f t="shared" si="145"/>
        <v>2.746393906277541E-2</v>
      </c>
      <c r="P332">
        <f>M2*N332*O332</f>
        <v>2.7231971845357486E-2</v>
      </c>
      <c r="Q332">
        <f t="shared" si="146"/>
        <v>2.7467392763324917E-2</v>
      </c>
      <c r="S332">
        <f t="shared" si="147"/>
        <v>1.8032679068770062E-2</v>
      </c>
      <c r="T332">
        <f>Q332*R2*S332</f>
        <v>6.3626399024932227E-5</v>
      </c>
      <c r="U332">
        <f>D2*E2*G2*(P332+T332)</f>
        <v>1059620.9943442848</v>
      </c>
      <c r="V332">
        <f t="shared" si="148"/>
        <v>1059.6209943442848</v>
      </c>
      <c r="W332" s="2">
        <v>22.5</v>
      </c>
      <c r="X332">
        <f t="shared" si="149"/>
        <v>388.57499999999999</v>
      </c>
      <c r="Y332" s="6">
        <f t="shared" si="150"/>
        <v>295.8</v>
      </c>
      <c r="Z332">
        <f t="shared" si="151"/>
        <v>2.2719881109601614</v>
      </c>
      <c r="AA332" s="2">
        <v>33.5</v>
      </c>
      <c r="AB332">
        <f t="shared" si="152"/>
        <v>578.54499999999996</v>
      </c>
      <c r="AC332" s="6">
        <f t="shared" si="142"/>
        <v>306.8</v>
      </c>
      <c r="AD332">
        <f t="shared" si="153"/>
        <v>4.02592295454017</v>
      </c>
      <c r="AE332" s="8">
        <v>15</v>
      </c>
      <c r="AF332">
        <f t="shared" si="154"/>
        <v>0.15</v>
      </c>
      <c r="AG332" s="8">
        <v>95</v>
      </c>
      <c r="AH332">
        <f t="shared" si="155"/>
        <v>0.95</v>
      </c>
      <c r="AI332">
        <f t="shared" si="156"/>
        <v>1.3811385742965894</v>
      </c>
      <c r="AL332">
        <f t="shared" si="157"/>
        <v>797.99999400375827</v>
      </c>
      <c r="AM332">
        <v>18.912857142857145</v>
      </c>
      <c r="AN332">
        <f t="shared" si="158"/>
        <v>2.3700322412243117E-2</v>
      </c>
      <c r="AO332" s="6">
        <f t="shared" si="159"/>
        <v>7641353482.9750309</v>
      </c>
      <c r="AP332">
        <f t="shared" si="160"/>
        <v>8843588481.3744526</v>
      </c>
      <c r="AQ332">
        <f t="shared" si="161"/>
        <v>8242470982.1747417</v>
      </c>
      <c r="AR332">
        <f t="shared" si="162"/>
        <v>40.412835225602763</v>
      </c>
      <c r="AS332">
        <f t="shared" si="141"/>
        <v>0.17546940692924873</v>
      </c>
      <c r="AT332">
        <f t="shared" si="163"/>
        <v>-0.31800456474347177</v>
      </c>
      <c r="AU332">
        <f t="shared" si="164"/>
        <v>-2.255039130521368</v>
      </c>
      <c r="AX332">
        <f>AW2*AM332</f>
        <v>13.239000000000001</v>
      </c>
      <c r="AY332">
        <f t="shared" si="165"/>
        <v>15.494039130521369</v>
      </c>
    </row>
    <row r="333" spans="5:52" x14ac:dyDescent="0.25">
      <c r="F333">
        <f t="shared" si="166"/>
        <v>332</v>
      </c>
      <c r="G333">
        <f t="shared" si="168"/>
        <v>1.0328357039094056</v>
      </c>
      <c r="H333">
        <f t="shared" si="167"/>
        <v>3.0873855131396757E-2</v>
      </c>
      <c r="K333">
        <f t="shared" si="143"/>
        <v>1.8035594448454054E-2</v>
      </c>
      <c r="L333">
        <f>ACOS(-J2*K333)</f>
        <v>1.5731324923928418</v>
      </c>
      <c r="N333">
        <f t="shared" si="144"/>
        <v>0.99983739833399798</v>
      </c>
      <c r="O333">
        <f t="shared" si="145"/>
        <v>2.7463939023784665E-2</v>
      </c>
      <c r="P333">
        <f>M2*N333*O333</f>
        <v>2.7231971815163809E-2</v>
      </c>
      <c r="Q333">
        <f t="shared" si="146"/>
        <v>2.7467392724319462E-2</v>
      </c>
      <c r="S333">
        <f t="shared" si="147"/>
        <v>1.8032661830749398E-2</v>
      </c>
      <c r="T333">
        <f>Q333*R2*S333</f>
        <v>6.362633811204779E-5</v>
      </c>
      <c r="U333">
        <f>D2*E2*G2*(P333+T333)</f>
        <v>1059620.9908075086</v>
      </c>
      <c r="V333">
        <f t="shared" si="148"/>
        <v>1059.6209908075086</v>
      </c>
      <c r="W333" s="2">
        <v>22.5</v>
      </c>
      <c r="X333">
        <f t="shared" si="149"/>
        <v>388.57499999999999</v>
      </c>
      <c r="Y333" s="6">
        <f t="shared" si="150"/>
        <v>295.8</v>
      </c>
      <c r="Z333">
        <f t="shared" si="151"/>
        <v>2.2719881109601614</v>
      </c>
      <c r="AA333" s="2">
        <v>33.5</v>
      </c>
      <c r="AB333">
        <f t="shared" si="152"/>
        <v>578.54499999999996</v>
      </c>
      <c r="AC333" s="6">
        <f t="shared" si="142"/>
        <v>306.8</v>
      </c>
      <c r="AD333">
        <f t="shared" si="153"/>
        <v>4.02592295454017</v>
      </c>
      <c r="AE333" s="8">
        <v>13</v>
      </c>
      <c r="AF333">
        <f t="shared" si="154"/>
        <v>0.13</v>
      </c>
      <c r="AG333" s="8">
        <v>84</v>
      </c>
      <c r="AH333">
        <f t="shared" si="155"/>
        <v>0.84</v>
      </c>
      <c r="AI333">
        <f t="shared" si="156"/>
        <v>1.2159199986483789</v>
      </c>
      <c r="AL333">
        <f t="shared" si="157"/>
        <v>797.99999134021402</v>
      </c>
      <c r="AM333">
        <v>15.010000000000002</v>
      </c>
      <c r="AN333">
        <f t="shared" si="158"/>
        <v>1.8809524013642172E-2</v>
      </c>
      <c r="AO333" s="6">
        <f t="shared" si="159"/>
        <v>7641353482.9750309</v>
      </c>
      <c r="AP333">
        <f t="shared" si="160"/>
        <v>8843588481.3744526</v>
      </c>
      <c r="AQ333">
        <f t="shared" si="161"/>
        <v>8242470982.1747417</v>
      </c>
      <c r="AR333">
        <f t="shared" si="162"/>
        <v>40.412835225602763</v>
      </c>
      <c r="AS333">
        <f t="shared" si="141"/>
        <v>0.1856237324796709</v>
      </c>
      <c r="AT333">
        <f t="shared" si="163"/>
        <v>-0.32460714258158302</v>
      </c>
      <c r="AU333">
        <f t="shared" si="164"/>
        <v>-2.4350668753959268</v>
      </c>
      <c r="AX333">
        <f>AW2*AM333</f>
        <v>10.507</v>
      </c>
      <c r="AY333">
        <f t="shared" si="165"/>
        <v>12.942066875395927</v>
      </c>
    </row>
    <row r="334" spans="5:52" x14ac:dyDescent="0.25">
      <c r="F334">
        <f t="shared" si="166"/>
        <v>333</v>
      </c>
      <c r="G334">
        <f t="shared" si="168"/>
        <v>1.0328347135116382</v>
      </c>
      <c r="H334">
        <f t="shared" si="167"/>
        <v>3.0996483623079593E-2</v>
      </c>
      <c r="K334">
        <f t="shared" si="143"/>
        <v>1.8035577150169627E-2</v>
      </c>
      <c r="L334">
        <f>ACOS(-J2*K334)</f>
        <v>1.5731324901521766</v>
      </c>
      <c r="N334">
        <f t="shared" si="144"/>
        <v>0.99983739864583054</v>
      </c>
      <c r="O334">
        <f t="shared" si="145"/>
        <v>2.7463938984676695E-2</v>
      </c>
      <c r="P334">
        <f>M2*N334*O334</f>
        <v>2.7231971784879353E-2</v>
      </c>
      <c r="Q334">
        <f t="shared" si="146"/>
        <v>2.7467392685196733E-2</v>
      </c>
      <c r="S334">
        <f t="shared" si="147"/>
        <v>1.8032644540901782E-2</v>
      </c>
      <c r="T334">
        <f>Q334*R2*S334</f>
        <v>6.3626277016025939E-5</v>
      </c>
      <c r="U334">
        <f>D2*E2*G2*(P334+T334)</f>
        <v>1059620.9872600986</v>
      </c>
      <c r="V334">
        <f t="shared" si="148"/>
        <v>1059.6209872600987</v>
      </c>
      <c r="W334" s="2">
        <v>22.5</v>
      </c>
      <c r="X334">
        <f t="shared" si="149"/>
        <v>388.57499999999999</v>
      </c>
      <c r="Y334" s="6">
        <f t="shared" si="150"/>
        <v>295.8</v>
      </c>
      <c r="Z334">
        <f t="shared" si="151"/>
        <v>2.2719881109601614</v>
      </c>
      <c r="AA334" s="2">
        <v>33.5</v>
      </c>
      <c r="AB334">
        <f t="shared" si="152"/>
        <v>578.54499999999996</v>
      </c>
      <c r="AC334" s="6">
        <f t="shared" si="142"/>
        <v>306.8</v>
      </c>
      <c r="AD334">
        <f t="shared" si="153"/>
        <v>4.02592295454017</v>
      </c>
      <c r="AE334" s="8">
        <v>4</v>
      </c>
      <c r="AF334">
        <f t="shared" si="154"/>
        <v>0.04</v>
      </c>
      <c r="AG334" s="8">
        <v>94</v>
      </c>
      <c r="AH334">
        <f t="shared" si="155"/>
        <v>0.94</v>
      </c>
      <c r="AI334">
        <f t="shared" si="156"/>
        <v>1.1483528712420792</v>
      </c>
      <c r="AL334">
        <f t="shared" si="157"/>
        <v>797.99998866866156</v>
      </c>
      <c r="AM334">
        <v>15.501428571428571</v>
      </c>
      <c r="AN334">
        <f t="shared" si="158"/>
        <v>1.9425349362836814E-2</v>
      </c>
      <c r="AO334" s="6">
        <f t="shared" si="159"/>
        <v>7641353482.9750309</v>
      </c>
      <c r="AP334">
        <f t="shared" si="160"/>
        <v>8843588481.3744526</v>
      </c>
      <c r="AQ334">
        <f t="shared" si="161"/>
        <v>8242470982.1747417</v>
      </c>
      <c r="AR334">
        <f t="shared" si="162"/>
        <v>40.412835225602763</v>
      </c>
      <c r="AS334">
        <f t="shared" si="141"/>
        <v>0.18997428128369209</v>
      </c>
      <c r="AT334">
        <f t="shared" si="163"/>
        <v>-0.3237757783601703</v>
      </c>
      <c r="AU334">
        <f t="shared" si="164"/>
        <v>-2.4857559427582894</v>
      </c>
      <c r="AX334">
        <f>AW2*AM334</f>
        <v>10.850999999999999</v>
      </c>
      <c r="AY334">
        <f t="shared" si="165"/>
        <v>13.336755942758288</v>
      </c>
    </row>
    <row r="335" spans="5:52" x14ac:dyDescent="0.25">
      <c r="E335" t="s">
        <v>15</v>
      </c>
      <c r="F335">
        <f t="shared" si="166"/>
        <v>334</v>
      </c>
      <c r="G335">
        <f t="shared" si="168"/>
        <v>1.0328337201452067</v>
      </c>
      <c r="H335">
        <f t="shared" si="167"/>
        <v>3.1119109312297152E-2</v>
      </c>
      <c r="K335">
        <f t="shared" si="143"/>
        <v>1.8035559800034528E-2</v>
      </c>
      <c r="L335">
        <f>ACOS(-J2*K335)</f>
        <v>1.573132487904795</v>
      </c>
      <c r="N335">
        <f t="shared" si="144"/>
        <v>0.99983739895859747</v>
      </c>
      <c r="O335">
        <f t="shared" si="145"/>
        <v>2.7463938945451499E-2</v>
      </c>
      <c r="P335">
        <f>M2*N335*O335</f>
        <v>2.7231971754504106E-2</v>
      </c>
      <c r="Q335">
        <f t="shared" si="146"/>
        <v>2.7467392645956736E-2</v>
      </c>
      <c r="S335">
        <f t="shared" si="147"/>
        <v>1.8032627199228764E-2</v>
      </c>
      <c r="T335">
        <f>Q335*R2*S335</f>
        <v>6.3626215736872191E-5</v>
      </c>
      <c r="U335">
        <f>D2*E2*G2*(P335+T335)</f>
        <v>1059620.9837020552</v>
      </c>
      <c r="V335">
        <f t="shared" si="148"/>
        <v>1059.6209837020551</v>
      </c>
      <c r="W335" s="2">
        <v>23.5</v>
      </c>
      <c r="X335">
        <f t="shared" si="149"/>
        <v>405.84499999999997</v>
      </c>
      <c r="Y335" s="6">
        <f t="shared" si="150"/>
        <v>296.8</v>
      </c>
      <c r="Z335">
        <f t="shared" si="151"/>
        <v>2.3974761634350776</v>
      </c>
      <c r="AA335" s="2">
        <v>33</v>
      </c>
      <c r="AB335">
        <f t="shared" si="152"/>
        <v>569.91</v>
      </c>
      <c r="AC335" s="6">
        <f t="shared" si="142"/>
        <v>306.3</v>
      </c>
      <c r="AD335">
        <f t="shared" si="153"/>
        <v>3.9260786579739286</v>
      </c>
      <c r="AE335" s="8">
        <v>22</v>
      </c>
      <c r="AF335">
        <f t="shared" si="154"/>
        <v>0.22</v>
      </c>
      <c r="AG335" s="8">
        <v>95</v>
      </c>
      <c r="AH335">
        <f t="shared" si="155"/>
        <v>0.95</v>
      </c>
      <c r="AI335">
        <f t="shared" si="156"/>
        <v>1.570669830008794</v>
      </c>
      <c r="AL335">
        <f t="shared" si="157"/>
        <v>797.99998598910088</v>
      </c>
      <c r="AM335">
        <v>15.907142857142857</v>
      </c>
      <c r="AN335">
        <f t="shared" si="158"/>
        <v>1.9933763328863163E-2</v>
      </c>
      <c r="AO335" s="6">
        <f t="shared" si="159"/>
        <v>7745259436.8026133</v>
      </c>
      <c r="AP335">
        <f t="shared" si="160"/>
        <v>8786052557.743763</v>
      </c>
      <c r="AQ335">
        <f t="shared" si="161"/>
        <v>8265655997.2731876</v>
      </c>
      <c r="AR335">
        <f t="shared" si="162"/>
        <v>40.526511354630443</v>
      </c>
      <c r="AS335">
        <f t="shared" si="141"/>
        <v>0.16454308600635781</v>
      </c>
      <c r="AT335">
        <f t="shared" si="163"/>
        <v>-0.3230894195060347</v>
      </c>
      <c r="AU335">
        <f t="shared" si="164"/>
        <v>-2.1544756708168822</v>
      </c>
      <c r="AX335">
        <f>AW2*AM335</f>
        <v>11.135</v>
      </c>
      <c r="AY335">
        <f t="shared" si="165"/>
        <v>13.289475670816882</v>
      </c>
      <c r="AZ335">
        <f>SUM(AY306:AY335)/30</f>
        <v>14.744147654577942</v>
      </c>
    </row>
    <row r="336" spans="5:52" x14ac:dyDescent="0.25">
      <c r="F336">
        <f t="shared" si="166"/>
        <v>335</v>
      </c>
      <c r="G336">
        <f t="shared" si="168"/>
        <v>1.0328327238102011</v>
      </c>
      <c r="H336">
        <f t="shared" si="167"/>
        <v>3.1241732187962553E-2</v>
      </c>
      <c r="K336">
        <f t="shared" si="143"/>
        <v>1.8035542398050337E-2</v>
      </c>
      <c r="L336">
        <f>ACOS(-J2*K336)</f>
        <v>1.5731324856506974</v>
      </c>
      <c r="N336">
        <f t="shared" si="144"/>
        <v>0.99983739927229875</v>
      </c>
      <c r="O336">
        <f t="shared" si="145"/>
        <v>2.7463938906109087E-2</v>
      </c>
      <c r="P336">
        <f>M2*N336*O336</f>
        <v>2.7231971724038087E-2</v>
      </c>
      <c r="Q336">
        <f t="shared" si="146"/>
        <v>2.7467392606599479E-2</v>
      </c>
      <c r="S336">
        <f t="shared" si="147"/>
        <v>1.8032609805731927E-2</v>
      </c>
      <c r="T336">
        <f>Q336*R2*S336</f>
        <v>6.3626154274592128E-5</v>
      </c>
      <c r="U336">
        <f>D2*E2*G2*(P336+T336)</f>
        <v>1059620.9801333789</v>
      </c>
      <c r="V336">
        <f t="shared" si="148"/>
        <v>1059.6209801333789</v>
      </c>
      <c r="W336" s="2">
        <v>22.5</v>
      </c>
      <c r="X336">
        <f t="shared" si="149"/>
        <v>388.57499999999999</v>
      </c>
      <c r="Y336" s="6">
        <f t="shared" si="150"/>
        <v>295.8</v>
      </c>
      <c r="Z336">
        <f t="shared" si="151"/>
        <v>2.2719881109601614</v>
      </c>
      <c r="AA336" s="2">
        <v>33</v>
      </c>
      <c r="AB336">
        <f t="shared" si="152"/>
        <v>569.91</v>
      </c>
      <c r="AC336" s="6">
        <f t="shared" si="142"/>
        <v>306.3</v>
      </c>
      <c r="AD336">
        <f t="shared" si="153"/>
        <v>3.9260786579739286</v>
      </c>
      <c r="AE336" s="8">
        <v>23</v>
      </c>
      <c r="AF336">
        <f t="shared" si="154"/>
        <v>0.23</v>
      </c>
      <c r="AG336" s="8">
        <v>94</v>
      </c>
      <c r="AH336">
        <f t="shared" si="155"/>
        <v>0.94</v>
      </c>
      <c r="AI336">
        <f t="shared" si="156"/>
        <v>1.5193334578182776</v>
      </c>
      <c r="AL336">
        <f t="shared" si="157"/>
        <v>797.99998330153278</v>
      </c>
      <c r="AM336">
        <v>16.164285714285715</v>
      </c>
      <c r="AN336">
        <f t="shared" si="158"/>
        <v>2.0255997559561187E-2</v>
      </c>
      <c r="AO336" s="6">
        <f t="shared" si="159"/>
        <v>7641353482.9750309</v>
      </c>
      <c r="AP336">
        <f t="shared" si="160"/>
        <v>8786052557.743763</v>
      </c>
      <c r="AQ336">
        <f t="shared" si="161"/>
        <v>8213703020.3593969</v>
      </c>
      <c r="AR336">
        <f t="shared" si="162"/>
        <v>40.271785908822125</v>
      </c>
      <c r="AS336">
        <f t="shared" si="141"/>
        <v>0.1674342566636175</v>
      </c>
      <c r="AT336">
        <f t="shared" si="163"/>
        <v>-0.32265440329459238</v>
      </c>
      <c r="AU336">
        <f t="shared" si="164"/>
        <v>-2.1756188059091146</v>
      </c>
      <c r="AX336">
        <f>AW2*AM336</f>
        <v>11.315</v>
      </c>
      <c r="AY336">
        <f t="shared" si="165"/>
        <v>13.490618805909115</v>
      </c>
    </row>
    <row r="337" spans="6:51" x14ac:dyDescent="0.25">
      <c r="F337">
        <f t="shared" si="166"/>
        <v>336</v>
      </c>
      <c r="G337">
        <f t="shared" si="168"/>
        <v>1.0328317245067113</v>
      </c>
      <c r="H337">
        <f t="shared" si="167"/>
        <v>3.1364352238989174E-2</v>
      </c>
      <c r="K337">
        <f t="shared" si="143"/>
        <v>1.8035524944218624E-2</v>
      </c>
      <c r="L337">
        <f>ACOS(-J2*K337)</f>
        <v>1.5731324833898839</v>
      </c>
      <c r="N337">
        <f t="shared" si="144"/>
        <v>0.99983739958693441</v>
      </c>
      <c r="O337">
        <f t="shared" si="145"/>
        <v>2.7463938866649457E-2</v>
      </c>
      <c r="P337">
        <f>M2*N337*O337</f>
        <v>2.7231971693481283E-2</v>
      </c>
      <c r="Q337">
        <f t="shared" si="146"/>
        <v>2.7467392567124958E-2</v>
      </c>
      <c r="S337">
        <f t="shared" si="147"/>
        <v>1.8032592360412839E-2</v>
      </c>
      <c r="T337">
        <f>Q337*R2*S337</f>
        <v>6.3626092629191295E-5</v>
      </c>
      <c r="U337">
        <f>D2*E2*G2*(P337+T337)</f>
        <v>1059620.9765540692</v>
      </c>
      <c r="V337">
        <f t="shared" si="148"/>
        <v>1059.6209765540691</v>
      </c>
      <c r="W337" s="2">
        <v>24</v>
      </c>
      <c r="X337">
        <f t="shared" si="149"/>
        <v>414.48</v>
      </c>
      <c r="Y337" s="6">
        <f t="shared" si="150"/>
        <v>297.3</v>
      </c>
      <c r="Z337">
        <f t="shared" si="151"/>
        <v>2.4624618961402045</v>
      </c>
      <c r="AA337" s="2">
        <v>33.5</v>
      </c>
      <c r="AB337">
        <f t="shared" si="152"/>
        <v>578.54499999999996</v>
      </c>
      <c r="AC337" s="6">
        <f t="shared" si="142"/>
        <v>306.8</v>
      </c>
      <c r="AD337">
        <f t="shared" si="153"/>
        <v>4.02592295454017</v>
      </c>
      <c r="AE337" s="8">
        <v>15</v>
      </c>
      <c r="AF337">
        <f t="shared" si="154"/>
        <v>0.15</v>
      </c>
      <c r="AG337" s="8">
        <v>93</v>
      </c>
      <c r="AH337">
        <f t="shared" si="155"/>
        <v>0.93</v>
      </c>
      <c r="AI337">
        <f t="shared" si="156"/>
        <v>1.446989003295708</v>
      </c>
      <c r="AL337">
        <f t="shared" si="157"/>
        <v>797.99998060595647</v>
      </c>
      <c r="AM337">
        <v>19.440000000000001</v>
      </c>
      <c r="AN337">
        <f t="shared" si="158"/>
        <v>2.4360902847689738E-2</v>
      </c>
      <c r="AO337" s="6">
        <f t="shared" si="159"/>
        <v>7797608001.4891062</v>
      </c>
      <c r="AP337">
        <f t="shared" si="160"/>
        <v>8843588481.3744526</v>
      </c>
      <c r="AQ337">
        <f t="shared" si="161"/>
        <v>8320598241.4317799</v>
      </c>
      <c r="AR337">
        <f t="shared" si="162"/>
        <v>40.79589317774002</v>
      </c>
      <c r="AS337">
        <f t="shared" si="141"/>
        <v>0.17159280162476465</v>
      </c>
      <c r="AT337">
        <f t="shared" si="163"/>
        <v>-0.31711278115561881</v>
      </c>
      <c r="AU337">
        <f t="shared" si="164"/>
        <v>-2.2198787686825976</v>
      </c>
      <c r="AX337">
        <f>AW2*AM337</f>
        <v>13.608000000000001</v>
      </c>
      <c r="AY337">
        <f t="shared" si="165"/>
        <v>15.827878768682599</v>
      </c>
    </row>
    <row r="338" spans="6:51" x14ac:dyDescent="0.25">
      <c r="F338">
        <f t="shared" si="166"/>
        <v>337</v>
      </c>
      <c r="G338">
        <f t="shared" si="168"/>
        <v>1.0328307222348279</v>
      </c>
      <c r="H338">
        <f t="shared" si="167"/>
        <v>3.1486969454290643E-2</v>
      </c>
      <c r="K338">
        <f t="shared" si="143"/>
        <v>1.8035507438540963E-2</v>
      </c>
      <c r="L338">
        <f>ACOS(-J2*K338)</f>
        <v>1.5731324811223548</v>
      </c>
      <c r="N338">
        <f t="shared" si="144"/>
        <v>0.99983739990250442</v>
      </c>
      <c r="O338">
        <f t="shared" si="145"/>
        <v>2.7463938827072612E-2</v>
      </c>
      <c r="P338">
        <f>M2*N338*O338</f>
        <v>2.7231971662833705E-2</v>
      </c>
      <c r="Q338">
        <f t="shared" si="146"/>
        <v>2.7467392527533181E-2</v>
      </c>
      <c r="S338">
        <f t="shared" si="147"/>
        <v>1.8032574863273074E-2</v>
      </c>
      <c r="T338">
        <f>Q338*R2*S338</f>
        <v>6.3626030800675246E-5</v>
      </c>
      <c r="U338">
        <f>D2*E2*G2*(P338+T338)</f>
        <v>1059620.9729641275</v>
      </c>
      <c r="V338">
        <f t="shared" si="148"/>
        <v>1059.6209729641275</v>
      </c>
      <c r="W338" s="2">
        <v>24</v>
      </c>
      <c r="X338">
        <f t="shared" si="149"/>
        <v>414.48</v>
      </c>
      <c r="Y338" s="6">
        <f t="shared" si="150"/>
        <v>297.3</v>
      </c>
      <c r="Z338">
        <f t="shared" si="151"/>
        <v>2.4624618961402045</v>
      </c>
      <c r="AA338" s="2">
        <v>35</v>
      </c>
      <c r="AB338">
        <f t="shared" si="152"/>
        <v>604.44999999999993</v>
      </c>
      <c r="AC338" s="6">
        <f t="shared" si="142"/>
        <v>308.3</v>
      </c>
      <c r="AD338">
        <f t="shared" si="153"/>
        <v>4.3388295745269367</v>
      </c>
      <c r="AE338" s="8">
        <v>13</v>
      </c>
      <c r="AF338">
        <f t="shared" si="154"/>
        <v>0.13</v>
      </c>
      <c r="AG338" s="8">
        <v>95</v>
      </c>
      <c r="AH338">
        <f t="shared" si="155"/>
        <v>0.95</v>
      </c>
      <c r="AI338">
        <f t="shared" si="156"/>
        <v>1.451693323010848</v>
      </c>
      <c r="AL338">
        <f t="shared" si="157"/>
        <v>797.99997790237342</v>
      </c>
      <c r="AM338">
        <v>19.12</v>
      </c>
      <c r="AN338">
        <f t="shared" si="158"/>
        <v>2.3959900412853299E-2</v>
      </c>
      <c r="AO338" s="6">
        <f t="shared" si="159"/>
        <v>7797608001.4891062</v>
      </c>
      <c r="AP338">
        <f t="shared" si="160"/>
        <v>9017892663.8373318</v>
      </c>
      <c r="AQ338">
        <f t="shared" si="161"/>
        <v>8407750332.6632195</v>
      </c>
      <c r="AR338">
        <f t="shared" si="162"/>
        <v>41.223199881047769</v>
      </c>
      <c r="AS338">
        <f t="shared" si="141"/>
        <v>0.17131926864335506</v>
      </c>
      <c r="AT338">
        <f t="shared" si="163"/>
        <v>-0.31765413444264801</v>
      </c>
      <c r="AU338">
        <f t="shared" si="164"/>
        <v>-2.2433778324464542</v>
      </c>
      <c r="AX338">
        <f>AW2*AM338</f>
        <v>13.384</v>
      </c>
      <c r="AY338">
        <f t="shared" si="165"/>
        <v>15.627377832446454</v>
      </c>
    </row>
    <row r="339" spans="6:51" x14ac:dyDescent="0.25">
      <c r="F339">
        <f t="shared" si="166"/>
        <v>338</v>
      </c>
      <c r="G339">
        <f t="shared" si="168"/>
        <v>1.0328297169946414</v>
      </c>
      <c r="H339">
        <f t="shared" si="167"/>
        <v>3.1609583822780854E-2</v>
      </c>
      <c r="K339">
        <f t="shared" si="143"/>
        <v>1.8035489881018944E-2</v>
      </c>
      <c r="L339">
        <f>ACOS(-J2*K339)</f>
        <v>1.57313247884811</v>
      </c>
      <c r="N339">
        <f t="shared" si="144"/>
        <v>0.99983740021900858</v>
      </c>
      <c r="O339">
        <f t="shared" si="145"/>
        <v>2.7463938787378558E-2</v>
      </c>
      <c r="P339">
        <f>M2*N339*O339</f>
        <v>2.7231971632095352E-2</v>
      </c>
      <c r="Q339">
        <f t="shared" si="146"/>
        <v>2.7467392487824146E-2</v>
      </c>
      <c r="S339">
        <f t="shared" si="147"/>
        <v>1.8032557314314218E-2</v>
      </c>
      <c r="T339">
        <f>Q339*R2*S339</f>
        <v>6.3625968789049581E-5</v>
      </c>
      <c r="U339">
        <f>D2*E2*G2*(P339+T339)</f>
        <v>1059620.9693635534</v>
      </c>
      <c r="V339">
        <f t="shared" si="148"/>
        <v>1059.6209693635535</v>
      </c>
      <c r="W339" s="2">
        <v>25</v>
      </c>
      <c r="X339">
        <f t="shared" si="149"/>
        <v>431.75</v>
      </c>
      <c r="Y339" s="6">
        <f t="shared" si="150"/>
        <v>298.3</v>
      </c>
      <c r="Z339">
        <f t="shared" si="151"/>
        <v>2.597066958624318</v>
      </c>
      <c r="AA339" s="2">
        <v>34</v>
      </c>
      <c r="AB339">
        <f t="shared" si="152"/>
        <v>587.17999999999995</v>
      </c>
      <c r="AC339" s="6">
        <f t="shared" si="142"/>
        <v>307.3</v>
      </c>
      <c r="AD339">
        <f t="shared" si="153"/>
        <v>4.1279690380750855</v>
      </c>
      <c r="AE339" s="8">
        <v>30</v>
      </c>
      <c r="AF339">
        <f t="shared" si="154"/>
        <v>0.3</v>
      </c>
      <c r="AG339" s="8">
        <v>95</v>
      </c>
      <c r="AH339">
        <f t="shared" si="155"/>
        <v>0.95</v>
      </c>
      <c r="AI339">
        <f t="shared" si="156"/>
        <v>1.8528021610578138</v>
      </c>
      <c r="AL339">
        <f t="shared" si="157"/>
        <v>797.99997519078318</v>
      </c>
      <c r="AM339">
        <v>17.82</v>
      </c>
      <c r="AN339">
        <f t="shared" si="158"/>
        <v>2.2330827761917728E-2</v>
      </c>
      <c r="AO339" s="6">
        <f t="shared" si="159"/>
        <v>7903100760.0574884</v>
      </c>
      <c r="AP339">
        <f t="shared" si="160"/>
        <v>8901406526.1969452</v>
      </c>
      <c r="AQ339">
        <f t="shared" si="161"/>
        <v>8402253643.1272163</v>
      </c>
      <c r="AR339">
        <f t="shared" si="162"/>
        <v>41.196249612252743</v>
      </c>
      <c r="AS339">
        <f t="shared" si="141"/>
        <v>0.14943525416086756</v>
      </c>
      <c r="AT339">
        <f t="shared" si="163"/>
        <v>-0.31985338252141104</v>
      </c>
      <c r="AU339">
        <f t="shared" si="164"/>
        <v>-1.9690724475891033</v>
      </c>
      <c r="AX339">
        <f>AW2*AM339</f>
        <v>12.474</v>
      </c>
      <c r="AY339">
        <f t="shared" si="165"/>
        <v>14.443072447589103</v>
      </c>
    </row>
    <row r="340" spans="6:51" x14ac:dyDescent="0.25">
      <c r="F340">
        <f t="shared" si="166"/>
        <v>339</v>
      </c>
      <c r="G340">
        <f t="shared" si="168"/>
        <v>1.0328287087862424</v>
      </c>
      <c r="H340">
        <f t="shared" si="167"/>
        <v>3.1732195333373951E-2</v>
      </c>
      <c r="K340">
        <f t="shared" si="143"/>
        <v>1.8035472271654147E-2</v>
      </c>
      <c r="L340">
        <f>ACOS(-J2*K340)</f>
        <v>1.5731324765671502</v>
      </c>
      <c r="N340">
        <f t="shared" si="144"/>
        <v>0.9998374005364471</v>
      </c>
      <c r="O340">
        <f t="shared" si="145"/>
        <v>2.7463938747567293E-2</v>
      </c>
      <c r="P340">
        <f>M2*N340*O340</f>
        <v>2.7231971601266221E-2</v>
      </c>
      <c r="Q340">
        <f t="shared" si="146"/>
        <v>2.7467392447997858E-2</v>
      </c>
      <c r="S340">
        <f t="shared" si="147"/>
        <v>1.8032539713537851E-2</v>
      </c>
      <c r="T340">
        <f>Q340*R2*S340</f>
        <v>6.3625906594319881E-5</v>
      </c>
      <c r="U340">
        <f>D2*E2*G2*(P340+T340)</f>
        <v>1059620.9657523471</v>
      </c>
      <c r="V340">
        <f t="shared" si="148"/>
        <v>1059.620965752347</v>
      </c>
      <c r="W340" s="2">
        <v>25</v>
      </c>
      <c r="X340">
        <f t="shared" si="149"/>
        <v>431.75</v>
      </c>
      <c r="Y340" s="6">
        <f t="shared" si="150"/>
        <v>298.3</v>
      </c>
      <c r="Z340">
        <f t="shared" si="151"/>
        <v>2.597066958624318</v>
      </c>
      <c r="AA340" s="2">
        <v>35</v>
      </c>
      <c r="AB340">
        <f t="shared" si="152"/>
        <v>604.44999999999993</v>
      </c>
      <c r="AC340" s="6">
        <f t="shared" si="142"/>
        <v>308.3</v>
      </c>
      <c r="AD340">
        <f t="shared" si="153"/>
        <v>4.3388295745269367</v>
      </c>
      <c r="AE340" s="8">
        <v>15</v>
      </c>
      <c r="AF340">
        <f t="shared" si="154"/>
        <v>0.15</v>
      </c>
      <c r="AG340" s="8">
        <v>94</v>
      </c>
      <c r="AH340">
        <f t="shared" si="155"/>
        <v>0.94</v>
      </c>
      <c r="AI340">
        <f>((Z340*(AH340)+AD340*(AF340))/2)</f>
        <v>1.5460336886429498</v>
      </c>
      <c r="AL340">
        <f t="shared" si="157"/>
        <v>797.99997247118552</v>
      </c>
      <c r="AM340">
        <v>19.510000000000002</v>
      </c>
      <c r="AN340">
        <f t="shared" si="158"/>
        <v>2.4448622397295228E-2</v>
      </c>
      <c r="AO340" s="6">
        <f t="shared" si="159"/>
        <v>7903100760.0574884</v>
      </c>
      <c r="AP340">
        <f t="shared" si="160"/>
        <v>9017892663.8373318</v>
      </c>
      <c r="AQ340">
        <f t="shared" si="161"/>
        <v>8460496711.9474106</v>
      </c>
      <c r="AR340">
        <f t="shared" si="162"/>
        <v>41.481815378678156</v>
      </c>
      <c r="AS340">
        <f t="shared" si="141"/>
        <v>0.1659245557311376</v>
      </c>
      <c r="AT340">
        <f t="shared" si="163"/>
        <v>-0.31699435976365142</v>
      </c>
      <c r="AU340">
        <f t="shared" si="164"/>
        <v>-2.1818251957673187</v>
      </c>
      <c r="AX340">
        <f>AW2*AM340</f>
        <v>13.657</v>
      </c>
      <c r="AY340">
        <f t="shared" si="165"/>
        <v>15.838825195767319</v>
      </c>
    </row>
    <row r="341" spans="6:51" x14ac:dyDescent="0.25">
      <c r="F341">
        <f t="shared" si="166"/>
        <v>340</v>
      </c>
      <c r="G341">
        <f t="shared" si="168"/>
        <v>1.0328276976097226</v>
      </c>
      <c r="H341">
        <f t="shared" si="167"/>
        <v>3.1854803974984337E-2</v>
      </c>
      <c r="K341">
        <f t="shared" si="143"/>
        <v>1.8035454610448167E-2</v>
      </c>
      <c r="L341">
        <f>ACOS(-J2*K341)</f>
        <v>1.5731324742794754</v>
      </c>
      <c r="N341">
        <f t="shared" si="144"/>
        <v>0.99983740085481976</v>
      </c>
      <c r="O341">
        <f t="shared" si="145"/>
        <v>2.7463938707638833E-2</v>
      </c>
      <c r="P341">
        <f>M2*N341*O341</f>
        <v>2.7231971570346337E-2</v>
      </c>
      <c r="Q341">
        <f t="shared" si="146"/>
        <v>2.7467392408054334E-2</v>
      </c>
      <c r="S341">
        <f t="shared" si="147"/>
        <v>1.803252206094557E-2</v>
      </c>
      <c r="T341">
        <f>Q341*R2*S341</f>
        <v>6.362584421649184E-5</v>
      </c>
      <c r="U341">
        <f>D2*E2*G2*(P341+T341)</f>
        <v>1059620.9621305098</v>
      </c>
      <c r="V341">
        <f t="shared" si="148"/>
        <v>1059.6209621305097</v>
      </c>
      <c r="W341" s="2">
        <v>25</v>
      </c>
      <c r="X341">
        <f t="shared" si="149"/>
        <v>431.75</v>
      </c>
      <c r="Y341" s="6">
        <f t="shared" si="150"/>
        <v>298.3</v>
      </c>
      <c r="Z341">
        <f t="shared" si="151"/>
        <v>2.597066958624318</v>
      </c>
      <c r="AA341" s="2">
        <v>35.200000000000003</v>
      </c>
      <c r="AB341">
        <f t="shared" si="152"/>
        <v>607.904</v>
      </c>
      <c r="AC341" s="6">
        <f t="shared" si="142"/>
        <v>308.5</v>
      </c>
      <c r="AD341">
        <f t="shared" si="153"/>
        <v>4.3821071424005176</v>
      </c>
      <c r="AE341" s="8">
        <v>15</v>
      </c>
      <c r="AF341">
        <f t="shared" si="154"/>
        <v>0.15</v>
      </c>
      <c r="AG341" s="8">
        <v>96</v>
      </c>
      <c r="AH341">
        <f t="shared" si="155"/>
        <v>0.96</v>
      </c>
      <c r="AI341">
        <f t="shared" ref="AI341:AI366" si="169">((Z341*(AH341)+AD341*(AF341))/2)</f>
        <v>1.5752501758197115</v>
      </c>
      <c r="AL341">
        <f t="shared" si="157"/>
        <v>797.9999697435818</v>
      </c>
      <c r="AM341">
        <v>0</v>
      </c>
      <c r="AN341">
        <f t="shared" si="158"/>
        <v>0</v>
      </c>
      <c r="AO341" s="6">
        <f t="shared" si="159"/>
        <v>7903100760.0574884</v>
      </c>
      <c r="AP341">
        <f t="shared" si="160"/>
        <v>9041326401.0233898</v>
      </c>
      <c r="AQ341">
        <f t="shared" si="161"/>
        <v>8472213580.5404396</v>
      </c>
      <c r="AR341">
        <f t="shared" si="162"/>
        <v>41.539263185389778</v>
      </c>
      <c r="AS341">
        <f t="shared" si="141"/>
        <v>0.16428744084139477</v>
      </c>
      <c r="AT341">
        <f t="shared" si="163"/>
        <v>-0.35</v>
      </c>
      <c r="AU341">
        <f t="shared" si="164"/>
        <v>-2.3885327351076975</v>
      </c>
      <c r="AX341">
        <f>AW2*AM341</f>
        <v>0</v>
      </c>
      <c r="AY341">
        <f t="shared" si="165"/>
        <v>2.3885327351076975</v>
      </c>
    </row>
    <row r="342" spans="6:51" x14ac:dyDescent="0.25">
      <c r="F342">
        <f t="shared" si="166"/>
        <v>341</v>
      </c>
      <c r="G342">
        <f t="shared" si="168"/>
        <v>1.0328266834651729</v>
      </c>
      <c r="H342">
        <f t="shared" si="167"/>
        <v>3.1977409736526678E-2</v>
      </c>
      <c r="K342">
        <f t="shared" si="143"/>
        <v>1.8035436897402602E-2</v>
      </c>
      <c r="L342">
        <f>ACOS(-J2*K342)</f>
        <v>1.5731324719850857</v>
      </c>
      <c r="N342">
        <f t="shared" si="144"/>
        <v>0.99983740117412656</v>
      </c>
      <c r="O342">
        <f t="shared" si="145"/>
        <v>2.7463938667593172E-2</v>
      </c>
      <c r="P342">
        <f>M2*N342*O342</f>
        <v>2.7231971539335674E-2</v>
      </c>
      <c r="Q342">
        <f t="shared" si="146"/>
        <v>2.7467392367993559E-2</v>
      </c>
      <c r="S342">
        <f t="shared" si="147"/>
        <v>1.803250435653897E-2</v>
      </c>
      <c r="T342">
        <f>Q342*R2*S342</f>
        <v>6.3625781655571041E-5</v>
      </c>
      <c r="U342">
        <f>D2*E2*G2*(P342+T342)</f>
        <v>1059620.9584980409</v>
      </c>
      <c r="V342">
        <f t="shared" si="148"/>
        <v>1059.6209584980409</v>
      </c>
      <c r="W342" s="2">
        <v>25</v>
      </c>
      <c r="X342">
        <f t="shared" si="149"/>
        <v>431.75</v>
      </c>
      <c r="Y342" s="6">
        <f t="shared" si="150"/>
        <v>298.3</v>
      </c>
      <c r="Z342">
        <f t="shared" si="151"/>
        <v>2.597066958624318</v>
      </c>
      <c r="AA342" s="2">
        <v>32.5</v>
      </c>
      <c r="AB342">
        <f t="shared" si="152"/>
        <v>561.27499999999998</v>
      </c>
      <c r="AC342" s="6">
        <f t="shared" si="142"/>
        <v>305.8</v>
      </c>
      <c r="AD342">
        <f t="shared" si="153"/>
        <v>3.828396124508755</v>
      </c>
      <c r="AE342" s="8">
        <v>41</v>
      </c>
      <c r="AF342">
        <f t="shared" si="154"/>
        <v>0.41</v>
      </c>
      <c r="AG342" s="8">
        <v>93</v>
      </c>
      <c r="AH342">
        <f t="shared" si="155"/>
        <v>0.93</v>
      </c>
      <c r="AI342">
        <f t="shared" si="169"/>
        <v>1.9924573412846027</v>
      </c>
      <c r="AL342">
        <f t="shared" si="157"/>
        <v>797.99996700797146</v>
      </c>
      <c r="AM342">
        <v>17.64</v>
      </c>
      <c r="AN342">
        <f t="shared" si="158"/>
        <v>2.2105264071801384E-2</v>
      </c>
      <c r="AO342" s="6">
        <f t="shared" si="159"/>
        <v>7903100760.0574884</v>
      </c>
      <c r="AP342">
        <f t="shared" si="160"/>
        <v>8728797836.0748711</v>
      </c>
      <c r="AQ342">
        <f t="shared" si="161"/>
        <v>8315949298.0661793</v>
      </c>
      <c r="AR342">
        <f t="shared" si="162"/>
        <v>40.773099408418481</v>
      </c>
      <c r="AS342">
        <f t="shared" si="141"/>
        <v>0.1423837964913347</v>
      </c>
      <c r="AT342">
        <f t="shared" si="163"/>
        <v>-0.32015789350306811</v>
      </c>
      <c r="AU342">
        <f t="shared" si="164"/>
        <v>-1.858653819788987</v>
      </c>
      <c r="AX342">
        <f>AW2*AM342</f>
        <v>12.347999999999999</v>
      </c>
      <c r="AY342">
        <f t="shared" si="165"/>
        <v>14.206653819788986</v>
      </c>
    </row>
    <row r="343" spans="6:51" x14ac:dyDescent="0.25">
      <c r="F343">
        <f t="shared" si="166"/>
        <v>342</v>
      </c>
      <c r="G343">
        <f t="shared" si="168"/>
        <v>1.0328256663526856</v>
      </c>
      <c r="H343">
        <f t="shared" si="167"/>
        <v>3.2100012606915883E-2</v>
      </c>
      <c r="K343">
        <f t="shared" si="143"/>
        <v>1.8035419132519059E-2</v>
      </c>
      <c r="L343">
        <f>ACOS(-J2*K343)</f>
        <v>1.5731324696839812</v>
      </c>
      <c r="N343">
        <f t="shared" si="144"/>
        <v>0.99983740149436762</v>
      </c>
      <c r="O343">
        <f t="shared" si="145"/>
        <v>2.7463938627430313E-2</v>
      </c>
      <c r="P343">
        <f>M2*N343*O343</f>
        <v>2.7231971508234257E-2</v>
      </c>
      <c r="Q343">
        <f t="shared" si="146"/>
        <v>2.7467392327815546E-2</v>
      </c>
      <c r="S343">
        <f t="shared" si="147"/>
        <v>1.8032486600319655E-2</v>
      </c>
      <c r="T343">
        <f>Q343*R2*S343</f>
        <v>6.3625718911563175E-5</v>
      </c>
      <c r="U343">
        <f>D2*E2*G2*(P343+T343)</f>
        <v>1059620.9548549412</v>
      </c>
      <c r="V343">
        <f t="shared" si="148"/>
        <v>1059.6209548549411</v>
      </c>
      <c r="W343" s="2">
        <v>24</v>
      </c>
      <c r="X343">
        <f t="shared" si="149"/>
        <v>414.48</v>
      </c>
      <c r="Y343" s="6">
        <f t="shared" si="150"/>
        <v>297.3</v>
      </c>
      <c r="Z343">
        <f t="shared" si="151"/>
        <v>2.4624618961402045</v>
      </c>
      <c r="AA343" s="2">
        <v>33</v>
      </c>
      <c r="AB343">
        <f t="shared" si="152"/>
        <v>569.91</v>
      </c>
      <c r="AC343" s="6">
        <f t="shared" si="142"/>
        <v>306.3</v>
      </c>
      <c r="AD343">
        <f t="shared" si="153"/>
        <v>3.9260786579739286</v>
      </c>
      <c r="AE343" s="8">
        <v>33</v>
      </c>
      <c r="AF343">
        <f t="shared" si="154"/>
        <v>0.33</v>
      </c>
      <c r="AG343" s="8">
        <v>94</v>
      </c>
      <c r="AH343">
        <f t="shared" si="155"/>
        <v>0.94</v>
      </c>
      <c r="AI343">
        <f t="shared" si="169"/>
        <v>1.8051600697515944</v>
      </c>
      <c r="AL343">
        <f t="shared" si="157"/>
        <v>797.99996426435507</v>
      </c>
      <c r="AM343">
        <v>16.13</v>
      </c>
      <c r="AN343">
        <f t="shared" si="158"/>
        <v>2.0213033486623792E-2</v>
      </c>
      <c r="AO343" s="6">
        <f t="shared" si="159"/>
        <v>7797608001.4891062</v>
      </c>
      <c r="AP343">
        <f t="shared" si="160"/>
        <v>8786052557.743763</v>
      </c>
      <c r="AQ343">
        <f t="shared" si="161"/>
        <v>8291830279.6164341</v>
      </c>
      <c r="AR343">
        <f t="shared" si="162"/>
        <v>40.654843860959375</v>
      </c>
      <c r="AS343">
        <f t="shared" si="141"/>
        <v>0.15190125633824333</v>
      </c>
      <c r="AT343">
        <f t="shared" si="163"/>
        <v>-0.32271240479305785</v>
      </c>
      <c r="AU343">
        <f t="shared" si="164"/>
        <v>-1.9929175098779632</v>
      </c>
      <c r="AX343">
        <f>AW2*AM343</f>
        <v>11.290999999999999</v>
      </c>
      <c r="AY343">
        <f t="shared" si="165"/>
        <v>13.283917509877963</v>
      </c>
    </row>
    <row r="344" spans="6:51" x14ac:dyDescent="0.25">
      <c r="F344">
        <f t="shared" si="166"/>
        <v>343</v>
      </c>
      <c r="G344">
        <f t="shared" si="168"/>
        <v>1.032824646272352</v>
      </c>
      <c r="H344">
        <f t="shared" si="167"/>
        <v>3.2222612575067151E-2</v>
      </c>
      <c r="K344">
        <f t="shared" si="143"/>
        <v>1.8035401315799133E-2</v>
      </c>
      <c r="L344">
        <f>ACOS(-J2*K344)</f>
        <v>1.5731324673761624</v>
      </c>
      <c r="N344">
        <f t="shared" si="144"/>
        <v>0.99983740181554281</v>
      </c>
      <c r="O344">
        <f t="shared" si="145"/>
        <v>2.7463938587150263E-2</v>
      </c>
      <c r="P344">
        <f>M2*N344*O344</f>
        <v>2.7231971477042077E-2</v>
      </c>
      <c r="Q344">
        <f t="shared" si="146"/>
        <v>2.7467392287520296E-2</v>
      </c>
      <c r="S344">
        <f t="shared" si="147"/>
        <v>1.8032468792289223E-2</v>
      </c>
      <c r="T344">
        <f>Q344*R2*S344</f>
        <v>6.3625655984473882E-5</v>
      </c>
      <c r="U344">
        <f>D2*E2*G2*(P344+T344)</f>
        <v>1059620.951201211</v>
      </c>
      <c r="V344">
        <f t="shared" si="148"/>
        <v>1059.620951201211</v>
      </c>
      <c r="W344" s="2">
        <v>24</v>
      </c>
      <c r="X344">
        <f t="shared" si="149"/>
        <v>414.48</v>
      </c>
      <c r="Y344" s="6">
        <f t="shared" si="150"/>
        <v>297.3</v>
      </c>
      <c r="Z344">
        <f t="shared" si="151"/>
        <v>2.4624618961402045</v>
      </c>
      <c r="AA344" s="2">
        <v>27</v>
      </c>
      <c r="AB344">
        <f t="shared" si="152"/>
        <v>466.28999999999996</v>
      </c>
      <c r="AC344" s="6">
        <f t="shared" si="142"/>
        <v>300.3</v>
      </c>
      <c r="AD344">
        <f t="shared" si="153"/>
        <v>2.8856828078154693</v>
      </c>
      <c r="AE344" s="8">
        <v>80</v>
      </c>
      <c r="AF344">
        <f t="shared" si="154"/>
        <v>0.8</v>
      </c>
      <c r="AG344" s="8">
        <v>97</v>
      </c>
      <c r="AH344">
        <f t="shared" si="155"/>
        <v>0.97</v>
      </c>
      <c r="AI344">
        <f t="shared" si="169"/>
        <v>2.3485671427541872</v>
      </c>
      <c r="AL344">
        <f t="shared" si="157"/>
        <v>797.99996151273285</v>
      </c>
      <c r="AM344">
        <v>15.665714285714285</v>
      </c>
      <c r="AN344">
        <f t="shared" si="158"/>
        <v>1.9631221856223516E-2</v>
      </c>
      <c r="AO344" s="6">
        <f t="shared" si="159"/>
        <v>7797608001.4891062</v>
      </c>
      <c r="AP344">
        <f t="shared" si="160"/>
        <v>8117293828.9158564</v>
      </c>
      <c r="AQ344">
        <f t="shared" si="161"/>
        <v>7957450915.2024813</v>
      </c>
      <c r="AR344">
        <f t="shared" si="162"/>
        <v>39.015381837237769</v>
      </c>
      <c r="AS344">
        <f t="shared" si="141"/>
        <v>0.12544950245226169</v>
      </c>
      <c r="AT344">
        <f t="shared" si="163"/>
        <v>-0.32349785049409824</v>
      </c>
      <c r="AU344">
        <f t="shared" si="164"/>
        <v>-1.5833473667962374</v>
      </c>
      <c r="AX344">
        <f>AW2*AM344</f>
        <v>10.965999999999999</v>
      </c>
      <c r="AY344">
        <f t="shared" si="165"/>
        <v>12.549347366796237</v>
      </c>
    </row>
    <row r="345" spans="6:51" x14ac:dyDescent="0.25">
      <c r="F345">
        <f t="shared" si="166"/>
        <v>344</v>
      </c>
      <c r="G345">
        <f t="shared" si="168"/>
        <v>1.0328236232242647</v>
      </c>
      <c r="H345">
        <f t="shared" si="167"/>
        <v>3.2345209629895927E-2</v>
      </c>
      <c r="K345">
        <f t="shared" si="143"/>
        <v>1.8035383447244435E-2</v>
      </c>
      <c r="L345">
        <f>ACOS(-J2*K345)</f>
        <v>1.5731324650616294</v>
      </c>
      <c r="N345">
        <f t="shared" si="144"/>
        <v>0.99983740213765193</v>
      </c>
      <c r="O345">
        <f t="shared" si="145"/>
        <v>2.7463938546753025E-2</v>
      </c>
      <c r="P345">
        <f>M2*N345*O345</f>
        <v>2.7231971445759139E-2</v>
      </c>
      <c r="Q345">
        <f t="shared" si="146"/>
        <v>2.7467392247107814E-2</v>
      </c>
      <c r="S345">
        <f t="shared" si="147"/>
        <v>1.8032450932449286E-2</v>
      </c>
      <c r="T345">
        <f>Q345*R2*S345</f>
        <v>6.3625592874308866E-5</v>
      </c>
      <c r="U345">
        <f>D2*E2*G2*(P345+T345)</f>
        <v>1059620.9475368503</v>
      </c>
      <c r="V345">
        <f t="shared" si="148"/>
        <v>1059.6209475368503</v>
      </c>
      <c r="W345" s="2">
        <v>23</v>
      </c>
      <c r="X345">
        <f t="shared" si="149"/>
        <v>397.21</v>
      </c>
      <c r="Y345" s="6">
        <f t="shared" si="150"/>
        <v>296.3</v>
      </c>
      <c r="Z345">
        <f t="shared" si="151"/>
        <v>2.3339947564661481</v>
      </c>
      <c r="AA345" s="2">
        <v>31.5</v>
      </c>
      <c r="AB345">
        <f t="shared" si="152"/>
        <v>544.005</v>
      </c>
      <c r="AC345" s="6">
        <f t="shared" si="142"/>
        <v>304.8</v>
      </c>
      <c r="AD345">
        <f t="shared" si="153"/>
        <v>3.6393591244975094</v>
      </c>
      <c r="AE345" s="8">
        <v>16</v>
      </c>
      <c r="AF345">
        <f t="shared" si="154"/>
        <v>0.16</v>
      </c>
      <c r="AG345" s="8">
        <v>85</v>
      </c>
      <c r="AH345">
        <f t="shared" si="155"/>
        <v>0.85</v>
      </c>
      <c r="AI345">
        <f t="shared" si="169"/>
        <v>1.2830965014579137</v>
      </c>
      <c r="AL345">
        <f t="shared" si="157"/>
        <v>797.99995875310481</v>
      </c>
      <c r="AM345">
        <v>15.7</v>
      </c>
      <c r="AN345">
        <f t="shared" si="158"/>
        <v>1.9674186480575322E-2</v>
      </c>
      <c r="AO345" s="6">
        <f t="shared" si="159"/>
        <v>7693174893.707921</v>
      </c>
      <c r="AP345">
        <f t="shared" si="160"/>
        <v>8615128329.202486</v>
      </c>
      <c r="AQ345">
        <f t="shared" si="161"/>
        <v>8154151611.455204</v>
      </c>
      <c r="AR345">
        <f t="shared" si="162"/>
        <v>39.979805350964867</v>
      </c>
      <c r="AS345">
        <f t="shared" si="141"/>
        <v>0.18141661048970134</v>
      </c>
      <c r="AT345">
        <f t="shared" si="163"/>
        <v>-0.32343984825122329</v>
      </c>
      <c r="AU345">
        <f t="shared" si="164"/>
        <v>-2.3459094699705743</v>
      </c>
      <c r="AX345">
        <f>AW2*AM345</f>
        <v>10.989999999999998</v>
      </c>
      <c r="AY345">
        <f t="shared" si="165"/>
        <v>13.335909469970574</v>
      </c>
    </row>
    <row r="346" spans="6:51" x14ac:dyDescent="0.25">
      <c r="F346">
        <f t="shared" si="166"/>
        <v>345</v>
      </c>
      <c r="G346">
        <f t="shared" si="168"/>
        <v>1.0328225972085161</v>
      </c>
      <c r="H346">
        <f t="shared" si="167"/>
        <v>3.246780376031793E-2</v>
      </c>
      <c r="K346">
        <f t="shared" si="143"/>
        <v>1.8035365526856594E-2</v>
      </c>
      <c r="L346">
        <f>ACOS(-J2*K346)</f>
        <v>1.5731324627403824</v>
      </c>
      <c r="N346">
        <f t="shared" si="144"/>
        <v>0.9998374024606953</v>
      </c>
      <c r="O346">
        <f t="shared" si="145"/>
        <v>2.7463938506238603E-2</v>
      </c>
      <c r="P346">
        <f>M2*N346*O346</f>
        <v>2.723197141438545E-2</v>
      </c>
      <c r="Q346">
        <f t="shared" si="146"/>
        <v>2.7467392206578106E-2</v>
      </c>
      <c r="S346">
        <f t="shared" si="147"/>
        <v>1.8032433020801465E-2</v>
      </c>
      <c r="T346">
        <f>Q346*R2*S346</f>
        <v>6.3625529581073874E-5</v>
      </c>
      <c r="U346">
        <f>D2*E2*G2*(P346+T346)</f>
        <v>1059620.9438618601</v>
      </c>
      <c r="V346">
        <f t="shared" si="148"/>
        <v>1059.62094386186</v>
      </c>
      <c r="W346" s="2">
        <v>23.5</v>
      </c>
      <c r="X346">
        <f t="shared" si="149"/>
        <v>405.84499999999997</v>
      </c>
      <c r="Y346" s="6">
        <f t="shared" si="150"/>
        <v>296.8</v>
      </c>
      <c r="Z346">
        <f t="shared" si="151"/>
        <v>2.3974761634350776</v>
      </c>
      <c r="AA346" s="2">
        <v>24</v>
      </c>
      <c r="AB346">
        <f t="shared" si="152"/>
        <v>414.48</v>
      </c>
      <c r="AC346" s="6">
        <f t="shared" si="142"/>
        <v>297.3</v>
      </c>
      <c r="AD346">
        <f t="shared" si="153"/>
        <v>2.4624618961402045</v>
      </c>
      <c r="AE346" s="8">
        <v>5</v>
      </c>
      <c r="AF346">
        <f t="shared" si="154"/>
        <v>0.05</v>
      </c>
      <c r="AG346" s="8">
        <v>88</v>
      </c>
      <c r="AH346">
        <f t="shared" si="155"/>
        <v>0.88</v>
      </c>
      <c r="AI346">
        <f t="shared" si="169"/>
        <v>1.1164510593149393</v>
      </c>
      <c r="AL346">
        <f t="shared" si="157"/>
        <v>797.99995598547162</v>
      </c>
      <c r="AM346">
        <v>17.059999999999999</v>
      </c>
      <c r="AN346">
        <f t="shared" si="158"/>
        <v>2.137844729443894E-2</v>
      </c>
      <c r="AO346" s="6">
        <f t="shared" si="159"/>
        <v>7745259436.8026133</v>
      </c>
      <c r="AP346">
        <f t="shared" si="160"/>
        <v>7797608001.4891062</v>
      </c>
      <c r="AQ346">
        <f t="shared" si="161"/>
        <v>7771433719.1458597</v>
      </c>
      <c r="AR346">
        <f t="shared" si="162"/>
        <v>38.103339524972149</v>
      </c>
      <c r="AS346">
        <f t="shared" si="141"/>
        <v>0.1920728531926178</v>
      </c>
      <c r="AT346">
        <f t="shared" si="163"/>
        <v>-0.32113909615250741</v>
      </c>
      <c r="AU346">
        <f t="shared" si="164"/>
        <v>-2.3502940930175034</v>
      </c>
      <c r="AX346">
        <f>AW2*AM346</f>
        <v>11.941999999999998</v>
      </c>
      <c r="AY346">
        <f t="shared" si="165"/>
        <v>14.292294093017501</v>
      </c>
    </row>
    <row r="347" spans="6:51" x14ac:dyDescent="0.25">
      <c r="F347">
        <f t="shared" si="166"/>
        <v>346</v>
      </c>
      <c r="G347">
        <f t="shared" si="168"/>
        <v>1.0328215682251989</v>
      </c>
      <c r="H347">
        <f t="shared" si="167"/>
        <v>3.2590394955249118E-2</v>
      </c>
      <c r="K347">
        <f t="shared" si="143"/>
        <v>1.8035347554637215E-2</v>
      </c>
      <c r="L347">
        <f>ACOS(-J2*K347)</f>
        <v>1.5731324604124215</v>
      </c>
      <c r="N347">
        <f t="shared" si="144"/>
        <v>0.99983740278467259</v>
      </c>
      <c r="O347">
        <f t="shared" si="145"/>
        <v>2.7463938465607001E-2</v>
      </c>
      <c r="P347">
        <f>M2*N347*O347</f>
        <v>2.7231971382921005E-2</v>
      </c>
      <c r="Q347">
        <f t="shared" si="146"/>
        <v>2.7467392165931168E-2</v>
      </c>
      <c r="S347">
        <f t="shared" si="147"/>
        <v>1.8032415057347369E-2</v>
      </c>
      <c r="T347">
        <f>Q347*R2*S347</f>
        <v>6.3625466104774557E-5</v>
      </c>
      <c r="U347">
        <f>D2*E2*G2*(P347+T347)</f>
        <v>1059620.9401762399</v>
      </c>
      <c r="V347">
        <f t="shared" si="148"/>
        <v>1059.6209401762399</v>
      </c>
      <c r="W347" s="2">
        <v>23.5</v>
      </c>
      <c r="X347">
        <f t="shared" si="149"/>
        <v>405.84499999999997</v>
      </c>
      <c r="Y347" s="6">
        <f t="shared" si="150"/>
        <v>296.8</v>
      </c>
      <c r="Z347">
        <f t="shared" si="151"/>
        <v>2.3974761634350776</v>
      </c>
      <c r="AA347" s="2">
        <v>32.5</v>
      </c>
      <c r="AB347">
        <f t="shared" si="152"/>
        <v>561.27499999999998</v>
      </c>
      <c r="AC347" s="6">
        <f t="shared" si="142"/>
        <v>305.8</v>
      </c>
      <c r="AD347">
        <f t="shared" si="153"/>
        <v>3.828396124508755</v>
      </c>
      <c r="AE347" s="8">
        <v>23</v>
      </c>
      <c r="AF347">
        <f t="shared" si="154"/>
        <v>0.23</v>
      </c>
      <c r="AG347" s="8">
        <v>80</v>
      </c>
      <c r="AH347">
        <f t="shared" si="155"/>
        <v>0.8</v>
      </c>
      <c r="AI347">
        <f t="shared" si="169"/>
        <v>1.3992560196925379</v>
      </c>
      <c r="AL347">
        <f t="shared" si="157"/>
        <v>797.99995320983305</v>
      </c>
      <c r="AM347">
        <v>15.98</v>
      </c>
      <c r="AN347">
        <f t="shared" si="158"/>
        <v>2.0025063830797094E-2</v>
      </c>
      <c r="AO347" s="6">
        <f t="shared" si="159"/>
        <v>7745259436.8026133</v>
      </c>
      <c r="AP347">
        <f t="shared" si="160"/>
        <v>8728797836.0748711</v>
      </c>
      <c r="AQ347">
        <f t="shared" si="161"/>
        <v>8237028636.4387417</v>
      </c>
      <c r="AR347">
        <f t="shared" si="162"/>
        <v>40.386151404459149</v>
      </c>
      <c r="AS347">
        <f t="shared" si="141"/>
        <v>0.17439378639080677</v>
      </c>
      <c r="AT347">
        <f t="shared" si="163"/>
        <v>-0.32296616382842391</v>
      </c>
      <c r="AU347">
        <f t="shared" si="164"/>
        <v>-2.2746810058275444</v>
      </c>
      <c r="AX347">
        <f>AW2*AM347</f>
        <v>11.186</v>
      </c>
      <c r="AY347">
        <f t="shared" si="165"/>
        <v>13.460681005827544</v>
      </c>
    </row>
    <row r="348" spans="6:51" x14ac:dyDescent="0.25">
      <c r="F348">
        <f t="shared" si="166"/>
        <v>347</v>
      </c>
      <c r="G348">
        <f t="shared" si="168"/>
        <v>1.0328205362744063</v>
      </c>
      <c r="H348">
        <f t="shared" si="167"/>
        <v>3.2712983203605744E-2</v>
      </c>
      <c r="K348">
        <f t="shared" si="143"/>
        <v>1.8035329530587937E-2</v>
      </c>
      <c r="L348">
        <f>ACOS(-J2*K348)</f>
        <v>1.5731324580777473</v>
      </c>
      <c r="N348">
        <f t="shared" si="144"/>
        <v>0.9998374031095838</v>
      </c>
      <c r="O348">
        <f t="shared" si="145"/>
        <v>2.7463938424858225E-2</v>
      </c>
      <c r="P348">
        <f>M2*N348*O348</f>
        <v>2.7231971351365816E-2</v>
      </c>
      <c r="Q348">
        <f t="shared" si="146"/>
        <v>2.7467392125167016E-2</v>
      </c>
      <c r="S348">
        <f t="shared" si="147"/>
        <v>1.8032397042088633E-2</v>
      </c>
      <c r="T348">
        <f>Q348*R2*S348</f>
        <v>6.3625402445416715E-5</v>
      </c>
      <c r="U348">
        <f>D2*E2*G2*(P348+T348)</f>
        <v>1059620.9364799908</v>
      </c>
      <c r="V348">
        <f t="shared" si="148"/>
        <v>1059.6209364799909</v>
      </c>
      <c r="W348" s="2">
        <v>23</v>
      </c>
      <c r="X348">
        <f t="shared" si="149"/>
        <v>397.21</v>
      </c>
      <c r="Y348" s="6">
        <f t="shared" si="150"/>
        <v>296.3</v>
      </c>
      <c r="Z348">
        <f t="shared" si="151"/>
        <v>2.3339947564661481</v>
      </c>
      <c r="AA348" s="2">
        <v>35</v>
      </c>
      <c r="AB348">
        <f t="shared" si="152"/>
        <v>604.44999999999993</v>
      </c>
      <c r="AC348" s="6">
        <f t="shared" si="142"/>
        <v>308.3</v>
      </c>
      <c r="AD348">
        <f t="shared" si="153"/>
        <v>4.3388295745269367</v>
      </c>
      <c r="AE348" s="8">
        <v>5</v>
      </c>
      <c r="AF348">
        <f t="shared" si="154"/>
        <v>0.05</v>
      </c>
      <c r="AG348" s="8">
        <v>86</v>
      </c>
      <c r="AH348">
        <f t="shared" si="155"/>
        <v>0.86</v>
      </c>
      <c r="AI348">
        <f t="shared" si="169"/>
        <v>1.112088484643617</v>
      </c>
      <c r="AL348">
        <f t="shared" si="157"/>
        <v>797.99995042619003</v>
      </c>
      <c r="AM348">
        <v>0</v>
      </c>
      <c r="AN348">
        <f t="shared" si="158"/>
        <v>0</v>
      </c>
      <c r="AO348" s="6">
        <f t="shared" si="159"/>
        <v>7693174893.707921</v>
      </c>
      <c r="AP348">
        <f t="shared" si="160"/>
        <v>9017892663.8373318</v>
      </c>
      <c r="AQ348">
        <f t="shared" si="161"/>
        <v>8355533778.7726269</v>
      </c>
      <c r="AR348">
        <f t="shared" si="162"/>
        <v>40.967182117322189</v>
      </c>
      <c r="AS348">
        <f t="shared" si="141"/>
        <v>0.19236215153621719</v>
      </c>
      <c r="AT348">
        <f t="shared" si="163"/>
        <v>-0.35</v>
      </c>
      <c r="AU348">
        <f t="shared" si="164"/>
        <v>-2.7581873530624481</v>
      </c>
      <c r="AX348">
        <f>AW2*AM348</f>
        <v>0</v>
      </c>
      <c r="AY348">
        <f t="shared" si="165"/>
        <v>2.7581873530624481</v>
      </c>
    </row>
    <row r="349" spans="6:51" x14ac:dyDescent="0.25">
      <c r="F349">
        <f t="shared" si="166"/>
        <v>348</v>
      </c>
      <c r="G349">
        <f t="shared" si="168"/>
        <v>1.0328195013562316</v>
      </c>
      <c r="H349">
        <f t="shared" si="167"/>
        <v>3.2835568494304322E-2</v>
      </c>
      <c r="K349">
        <f t="shared" si="143"/>
        <v>1.8035311454710382E-2</v>
      </c>
      <c r="L349">
        <f>ACOS(-J2*K349)</f>
        <v>1.5731324557363595</v>
      </c>
      <c r="N349">
        <f t="shared" si="144"/>
        <v>0.99983740343542915</v>
      </c>
      <c r="O349">
        <f t="shared" si="145"/>
        <v>2.7463938383992272E-2</v>
      </c>
      <c r="P349">
        <f>M2*N349*O349</f>
        <v>2.723197131971988E-2</v>
      </c>
      <c r="Q349">
        <f t="shared" si="146"/>
        <v>2.7467392084285645E-2</v>
      </c>
      <c r="S349">
        <f t="shared" si="147"/>
        <v>1.803237897502688E-2</v>
      </c>
      <c r="T349">
        <f>Q349*R2*S349</f>
        <v>6.3625338603006095E-5</v>
      </c>
      <c r="U349">
        <f>D2*E2*G2*(P349+T349)</f>
        <v>1059620.9327731126</v>
      </c>
      <c r="V349">
        <f t="shared" si="148"/>
        <v>1059.6209327731126</v>
      </c>
      <c r="W349" s="2">
        <v>23</v>
      </c>
      <c r="X349">
        <f t="shared" si="149"/>
        <v>397.21</v>
      </c>
      <c r="Y349" s="6">
        <f t="shared" si="150"/>
        <v>296.3</v>
      </c>
      <c r="Z349">
        <f t="shared" si="151"/>
        <v>2.3339947564661481</v>
      </c>
      <c r="AA349" s="2">
        <v>33.5</v>
      </c>
      <c r="AB349">
        <f t="shared" si="152"/>
        <v>578.54499999999996</v>
      </c>
      <c r="AC349" s="6">
        <f t="shared" si="142"/>
        <v>306.8</v>
      </c>
      <c r="AD349">
        <f t="shared" si="153"/>
        <v>4.02592295454017</v>
      </c>
      <c r="AE349" s="8">
        <v>43</v>
      </c>
      <c r="AF349">
        <f t="shared" si="154"/>
        <v>0.43</v>
      </c>
      <c r="AG349" s="8">
        <v>90</v>
      </c>
      <c r="AH349">
        <f t="shared" si="155"/>
        <v>0.9</v>
      </c>
      <c r="AI349">
        <f t="shared" si="169"/>
        <v>1.915871075635903</v>
      </c>
      <c r="AL349">
        <f t="shared" si="157"/>
        <v>797.99994763454197</v>
      </c>
      <c r="AM349">
        <v>18.5</v>
      </c>
      <c r="AN349">
        <f t="shared" si="158"/>
        <v>2.3182958914769753E-2</v>
      </c>
      <c r="AO349" s="6">
        <f t="shared" si="159"/>
        <v>7693174893.707921</v>
      </c>
      <c r="AP349">
        <f t="shared" si="160"/>
        <v>8843588481.3744526</v>
      </c>
      <c r="AQ349">
        <f t="shared" si="161"/>
        <v>8268381687.5411873</v>
      </c>
      <c r="AR349">
        <f t="shared" si="162"/>
        <v>40.539875414014439</v>
      </c>
      <c r="AS349">
        <f t="shared" si="141"/>
        <v>0.14621900742729255</v>
      </c>
      <c r="AT349">
        <f t="shared" si="163"/>
        <v>-0.31870300546506081</v>
      </c>
      <c r="AU349">
        <f t="shared" si="164"/>
        <v>-1.8891759152129866</v>
      </c>
      <c r="AX349">
        <f>AW2*AM349</f>
        <v>12.95</v>
      </c>
      <c r="AY349">
        <f t="shared" si="165"/>
        <v>14.839175915212985</v>
      </c>
    </row>
    <row r="350" spans="6:51" x14ac:dyDescent="0.25">
      <c r="F350">
        <f t="shared" si="166"/>
        <v>349</v>
      </c>
      <c r="G350">
        <f t="shared" si="168"/>
        <v>1.032818463470768</v>
      </c>
      <c r="H350">
        <f t="shared" si="167"/>
        <v>3.2958150816261599E-2</v>
      </c>
      <c r="K350">
        <f t="shared" si="143"/>
        <v>1.8035293327006183E-2</v>
      </c>
      <c r="L350">
        <f>ACOS(-J2*K350)</f>
        <v>1.5731324533882585</v>
      </c>
      <c r="N350">
        <f t="shared" si="144"/>
        <v>0.99983740376220831</v>
      </c>
      <c r="O350">
        <f t="shared" si="145"/>
        <v>2.7463938343009146E-2</v>
      </c>
      <c r="P350">
        <f>M2*N350*O350</f>
        <v>2.7231971287983193E-2</v>
      </c>
      <c r="Q350">
        <f t="shared" si="146"/>
        <v>2.7467392043287051E-2</v>
      </c>
      <c r="S350">
        <f t="shared" si="147"/>
        <v>1.8032360856163741E-2</v>
      </c>
      <c r="T350">
        <f>Q350*R2*S350</f>
        <v>6.3625274577548444E-5</v>
      </c>
      <c r="U350">
        <f>D2*E2*G2*(P350+T350)</f>
        <v>1059620.9290556055</v>
      </c>
      <c r="V350">
        <f t="shared" si="148"/>
        <v>1059.6209290556055</v>
      </c>
      <c r="W350" s="2">
        <v>23</v>
      </c>
      <c r="X350">
        <f t="shared" si="149"/>
        <v>397.21</v>
      </c>
      <c r="Y350" s="6">
        <f t="shared" si="150"/>
        <v>296.3</v>
      </c>
      <c r="Z350">
        <f t="shared" si="151"/>
        <v>2.3339947564661481</v>
      </c>
      <c r="AA350" s="2">
        <v>35</v>
      </c>
      <c r="AB350">
        <f t="shared" si="152"/>
        <v>604.44999999999993</v>
      </c>
      <c r="AC350" s="6">
        <f t="shared" si="142"/>
        <v>308.3</v>
      </c>
      <c r="AD350">
        <f t="shared" si="153"/>
        <v>4.3388295745269367</v>
      </c>
      <c r="AE350" s="8">
        <v>26</v>
      </c>
      <c r="AF350">
        <f t="shared" si="154"/>
        <v>0.26</v>
      </c>
      <c r="AG350" s="8">
        <v>95</v>
      </c>
      <c r="AH350">
        <f t="shared" si="155"/>
        <v>0.95</v>
      </c>
      <c r="AI350">
        <f t="shared" si="169"/>
        <v>1.6726953540099221</v>
      </c>
      <c r="AL350">
        <f t="shared" si="157"/>
        <v>797.99994483488945</v>
      </c>
      <c r="AM350">
        <v>19.079999999999998</v>
      </c>
      <c r="AN350">
        <f t="shared" si="158"/>
        <v>2.3909776088954185E-2</v>
      </c>
      <c r="AO350" s="6">
        <f t="shared" si="159"/>
        <v>7693174893.707921</v>
      </c>
      <c r="AP350">
        <f t="shared" si="160"/>
        <v>9017892663.8373318</v>
      </c>
      <c r="AQ350">
        <f t="shared" si="161"/>
        <v>8355533778.7726269</v>
      </c>
      <c r="AR350">
        <f t="shared" si="162"/>
        <v>40.967182117322189</v>
      </c>
      <c r="AS350">
        <f t="shared" si="141"/>
        <v>0.15893418616813809</v>
      </c>
      <c r="AT350">
        <f t="shared" si="163"/>
        <v>-0.31772180227991181</v>
      </c>
      <c r="AU350">
        <f t="shared" si="164"/>
        <v>-2.0687138991042966</v>
      </c>
      <c r="AX350">
        <f>AW2*AM350</f>
        <v>13.355999999999998</v>
      </c>
      <c r="AY350">
        <f t="shared" si="165"/>
        <v>15.424713899104294</v>
      </c>
    </row>
    <row r="351" spans="6:51" x14ac:dyDescent="0.25">
      <c r="F351">
        <f t="shared" si="166"/>
        <v>350</v>
      </c>
      <c r="G351">
        <f t="shared" si="168"/>
        <v>1.0328174226181099</v>
      </c>
      <c r="H351">
        <f t="shared" si="167"/>
        <v>3.308073015839464E-2</v>
      </c>
      <c r="K351">
        <f t="shared" si="143"/>
        <v>1.8035275147476982E-2</v>
      </c>
      <c r="L351">
        <f>ACOS(-J2*K351)</f>
        <v>1.5731324510334446</v>
      </c>
      <c r="N351">
        <f t="shared" si="144"/>
        <v>0.99983740408992139</v>
      </c>
      <c r="O351">
        <f t="shared" si="145"/>
        <v>2.7463938301908856E-2</v>
      </c>
      <c r="P351">
        <f>M2*N351*O351</f>
        <v>2.7231971256155774E-2</v>
      </c>
      <c r="Q351">
        <f t="shared" si="146"/>
        <v>2.7467392002171253E-2</v>
      </c>
      <c r="S351">
        <f t="shared" si="147"/>
        <v>1.8032342685500861E-2</v>
      </c>
      <c r="T351">
        <f>Q351*R2*S351</f>
        <v>6.3625210369049574E-5</v>
      </c>
      <c r="U351">
        <f>D2*E2*G2*(P351+T351)</f>
        <v>1059620.9253274705</v>
      </c>
      <c r="V351">
        <f t="shared" si="148"/>
        <v>1059.6209253274706</v>
      </c>
      <c r="W351" s="2">
        <v>22.5</v>
      </c>
      <c r="X351">
        <f t="shared" si="149"/>
        <v>388.57499999999999</v>
      </c>
      <c r="Y351" s="6">
        <f t="shared" si="150"/>
        <v>295.8</v>
      </c>
      <c r="Z351">
        <f t="shared" si="151"/>
        <v>2.2719881109601614</v>
      </c>
      <c r="AA351" s="2">
        <v>35</v>
      </c>
      <c r="AB351">
        <f t="shared" si="152"/>
        <v>604.44999999999993</v>
      </c>
      <c r="AC351" s="6">
        <f t="shared" si="142"/>
        <v>308.3</v>
      </c>
      <c r="AD351">
        <f t="shared" si="153"/>
        <v>4.3388295745269367</v>
      </c>
      <c r="AE351" s="8">
        <v>0</v>
      </c>
      <c r="AF351">
        <f t="shared" si="154"/>
        <v>0</v>
      </c>
      <c r="AG351" s="8">
        <v>94</v>
      </c>
      <c r="AH351">
        <f t="shared" si="155"/>
        <v>0.94</v>
      </c>
      <c r="AI351">
        <f t="shared" si="169"/>
        <v>1.0678344121512757</v>
      </c>
      <c r="AL351">
        <f t="shared" si="157"/>
        <v>797.99994202723303</v>
      </c>
      <c r="AM351">
        <v>19.04</v>
      </c>
      <c r="AN351">
        <f t="shared" si="158"/>
        <v>2.3859650856152857E-2</v>
      </c>
      <c r="AO351" s="6">
        <f t="shared" si="159"/>
        <v>7641353482.9750309</v>
      </c>
      <c r="AP351">
        <f t="shared" si="160"/>
        <v>9017892663.8373318</v>
      </c>
      <c r="AQ351">
        <f t="shared" si="161"/>
        <v>8329623073.4061813</v>
      </c>
      <c r="AR351">
        <f t="shared" si="162"/>
        <v>40.840141928910505</v>
      </c>
      <c r="AS351">
        <f t="shared" si="141"/>
        <v>0.19532949686212808</v>
      </c>
      <c r="AT351">
        <f t="shared" si="163"/>
        <v>-0.31778947134419361</v>
      </c>
      <c r="AU351">
        <f t="shared" si="164"/>
        <v>-2.5350969842147313</v>
      </c>
      <c r="AX351">
        <f>AW2*AM351</f>
        <v>13.327999999999999</v>
      </c>
      <c r="AY351">
        <f t="shared" si="165"/>
        <v>15.863096984214732</v>
      </c>
    </row>
    <row r="352" spans="6:51" x14ac:dyDescent="0.25">
      <c r="F352">
        <f t="shared" si="166"/>
        <v>351</v>
      </c>
      <c r="G352">
        <f t="shared" si="168"/>
        <v>1.0328163787983511</v>
      </c>
      <c r="H352">
        <f t="shared" si="167"/>
        <v>3.320330650962075E-2</v>
      </c>
      <c r="K352">
        <f t="shared" si="143"/>
        <v>1.8035256916124422E-2</v>
      </c>
      <c r="L352">
        <f>ACOS(-J2*K352)</f>
        <v>1.573132448671918</v>
      </c>
      <c r="N352">
        <f t="shared" si="144"/>
        <v>0.99983740441856828</v>
      </c>
      <c r="O352">
        <f t="shared" si="145"/>
        <v>2.7463938260691406E-2</v>
      </c>
      <c r="P352">
        <f>M2*N352*O352</f>
        <v>2.7231971224237612E-2</v>
      </c>
      <c r="Q352">
        <f t="shared" si="146"/>
        <v>2.746739196093825E-2</v>
      </c>
      <c r="S352">
        <f t="shared" si="147"/>
        <v>1.8032324463039876E-2</v>
      </c>
      <c r="T352">
        <f>Q352*R2*S352</f>
        <v>6.3625145977515274E-5</v>
      </c>
      <c r="U352">
        <f>D2*E2*G2*(P352+T352)</f>
        <v>1059620.9215887075</v>
      </c>
      <c r="V352">
        <f t="shared" si="148"/>
        <v>1059.6209215887075</v>
      </c>
      <c r="W352" s="2">
        <v>24.5</v>
      </c>
      <c r="X352">
        <f t="shared" si="149"/>
        <v>423.11500000000001</v>
      </c>
      <c r="Y352" s="6">
        <f t="shared" si="150"/>
        <v>297.8</v>
      </c>
      <c r="Z352">
        <f t="shared" si="151"/>
        <v>2.5289819903542559</v>
      </c>
      <c r="AA352" s="2">
        <v>34</v>
      </c>
      <c r="AB352">
        <f t="shared" si="152"/>
        <v>587.17999999999995</v>
      </c>
      <c r="AC352" s="6">
        <f t="shared" si="142"/>
        <v>307.3</v>
      </c>
      <c r="AD352">
        <f t="shared" si="153"/>
        <v>4.1279690380750855</v>
      </c>
      <c r="AE352" s="8">
        <v>29</v>
      </c>
      <c r="AF352">
        <f t="shared" si="154"/>
        <v>0.28999999999999998</v>
      </c>
      <c r="AG352" s="8">
        <v>93</v>
      </c>
      <c r="AH352">
        <f t="shared" si="155"/>
        <v>0.93</v>
      </c>
      <c r="AI352">
        <f t="shared" si="169"/>
        <v>1.7745321360356163</v>
      </c>
      <c r="AL352">
        <f t="shared" si="157"/>
        <v>797.99993921157261</v>
      </c>
      <c r="AM352">
        <v>17.32</v>
      </c>
      <c r="AN352">
        <f t="shared" si="158"/>
        <v>2.1704262304972397E-2</v>
      </c>
      <c r="AO352" s="6">
        <f t="shared" si="159"/>
        <v>7850221478.4973993</v>
      </c>
      <c r="AP352">
        <f t="shared" si="160"/>
        <v>8901406526.1969452</v>
      </c>
      <c r="AQ352">
        <f t="shared" si="161"/>
        <v>8375814002.3471718</v>
      </c>
      <c r="AR352">
        <f t="shared" si="162"/>
        <v>41.066616053508184</v>
      </c>
      <c r="AS352">
        <f t="shared" si="141"/>
        <v>0.15350380736782299</v>
      </c>
      <c r="AT352">
        <f t="shared" si="163"/>
        <v>-0.32069924588828724</v>
      </c>
      <c r="AU352">
        <f t="shared" si="164"/>
        <v>-2.0216501778890983</v>
      </c>
      <c r="AX352">
        <f>AW2*AM352</f>
        <v>12.123999999999999</v>
      </c>
      <c r="AY352">
        <f t="shared" si="165"/>
        <v>14.145650177889097</v>
      </c>
    </row>
    <row r="353" spans="5:52" x14ac:dyDescent="0.25">
      <c r="F353">
        <f t="shared" si="166"/>
        <v>352</v>
      </c>
      <c r="G353">
        <f t="shared" si="168"/>
        <v>1.0328153320115858</v>
      </c>
      <c r="H353">
        <f t="shared" si="167"/>
        <v>3.3325879858857516E-2</v>
      </c>
      <c r="K353">
        <f t="shared" si="143"/>
        <v>1.8035238632950153E-2</v>
      </c>
      <c r="L353">
        <f>ACOS(-J2*K353)</f>
        <v>1.5731324463036789</v>
      </c>
      <c r="N353">
        <f t="shared" si="144"/>
        <v>0.99983740474814908</v>
      </c>
      <c r="O353">
        <f t="shared" si="145"/>
        <v>2.7463938219356797E-2</v>
      </c>
      <c r="P353">
        <f>M2*N353*O353</f>
        <v>2.7231971192228723E-2</v>
      </c>
      <c r="Q353">
        <f t="shared" si="146"/>
        <v>2.7467391919588045E-2</v>
      </c>
      <c r="S353">
        <f t="shared" si="147"/>
        <v>1.8032306188782436E-2</v>
      </c>
      <c r="T353">
        <f>Q353*R2*S353</f>
        <v>6.3625081402951384E-5</v>
      </c>
      <c r="U353">
        <f>D2*E2*G2*(P353+T353)</f>
        <v>1059620.9178393171</v>
      </c>
      <c r="V353">
        <f t="shared" si="148"/>
        <v>1059.6209178393171</v>
      </c>
      <c r="W353" s="2">
        <v>24</v>
      </c>
      <c r="X353">
        <f t="shared" si="149"/>
        <v>414.48</v>
      </c>
      <c r="Y353" s="6">
        <f t="shared" si="150"/>
        <v>297.3</v>
      </c>
      <c r="Z353">
        <f t="shared" si="151"/>
        <v>2.4624618961402045</v>
      </c>
      <c r="AA353" s="2">
        <v>34</v>
      </c>
      <c r="AB353">
        <f t="shared" si="152"/>
        <v>587.17999999999995</v>
      </c>
      <c r="AC353" s="6">
        <f t="shared" si="142"/>
        <v>307.3</v>
      </c>
      <c r="AD353">
        <f t="shared" si="153"/>
        <v>4.1279690380750855</v>
      </c>
      <c r="AE353" s="8">
        <v>41</v>
      </c>
      <c r="AF353">
        <f t="shared" si="154"/>
        <v>0.41</v>
      </c>
      <c r="AG353" s="8">
        <v>93</v>
      </c>
      <c r="AH353">
        <f t="shared" si="155"/>
        <v>0.93</v>
      </c>
      <c r="AI353">
        <f t="shared" si="169"/>
        <v>1.9912784345105878</v>
      </c>
      <c r="AL353">
        <f t="shared" si="157"/>
        <v>797.99993638790875</v>
      </c>
      <c r="AM353">
        <v>17.28</v>
      </c>
      <c r="AN353">
        <f t="shared" si="158"/>
        <v>2.1654137064492412E-2</v>
      </c>
      <c r="AO353" s="6">
        <f t="shared" si="159"/>
        <v>7797608001.4891062</v>
      </c>
      <c r="AP353">
        <f t="shared" si="160"/>
        <v>8901406526.1969452</v>
      </c>
      <c r="AQ353">
        <f t="shared" si="161"/>
        <v>8349507263.8430252</v>
      </c>
      <c r="AR353">
        <f t="shared" si="162"/>
        <v>40.937634114622355</v>
      </c>
      <c r="AS353">
        <f t="shared" si="141"/>
        <v>0.14244226839627988</v>
      </c>
      <c r="AT353">
        <f t="shared" si="163"/>
        <v>-0.32076691496293525</v>
      </c>
      <c r="AU353">
        <f t="shared" si="164"/>
        <v>-1.8704719016085296</v>
      </c>
      <c r="AX353">
        <f>AW2*AM353</f>
        <v>12.096</v>
      </c>
      <c r="AY353">
        <f t="shared" si="165"/>
        <v>13.96647190160853</v>
      </c>
    </row>
    <row r="354" spans="5:52" x14ac:dyDescent="0.25">
      <c r="F354">
        <f t="shared" si="166"/>
        <v>353</v>
      </c>
      <c r="G354">
        <f t="shared" si="168"/>
        <v>1.0328142822579089</v>
      </c>
      <c r="H354">
        <f t="shared" si="167"/>
        <v>3.3448450195022787E-2</v>
      </c>
      <c r="K354">
        <f t="shared" si="143"/>
        <v>1.8035220297955821E-2</v>
      </c>
      <c r="L354">
        <f>ACOS(-J2*K354)</f>
        <v>1.5731324439287275</v>
      </c>
      <c r="N354">
        <f t="shared" si="144"/>
        <v>0.99983740507866359</v>
      </c>
      <c r="O354">
        <f t="shared" si="145"/>
        <v>2.7463938177905031E-2</v>
      </c>
      <c r="P354">
        <f>M2*N354*O354</f>
        <v>2.7231971160129091E-2</v>
      </c>
      <c r="Q354">
        <f t="shared" si="146"/>
        <v>2.7467391878120636E-2</v>
      </c>
      <c r="S354">
        <f t="shared" si="147"/>
        <v>1.803228786273019E-2</v>
      </c>
      <c r="T354">
        <f>Q354*R2*S354</f>
        <v>6.3625016645363732E-5</v>
      </c>
      <c r="U354">
        <f>D2*E2*G2*(P354+T354)</f>
        <v>1059620.914079299</v>
      </c>
      <c r="V354">
        <f t="shared" si="148"/>
        <v>1059.6209140792989</v>
      </c>
      <c r="W354" s="2">
        <v>25</v>
      </c>
      <c r="X354">
        <f t="shared" si="149"/>
        <v>431.75</v>
      </c>
      <c r="Y354" s="6">
        <f t="shared" si="150"/>
        <v>298.3</v>
      </c>
      <c r="Z354">
        <f t="shared" si="151"/>
        <v>2.597066958624318</v>
      </c>
      <c r="AA354" s="2">
        <v>32</v>
      </c>
      <c r="AB354">
        <f t="shared" si="152"/>
        <v>552.64</v>
      </c>
      <c r="AC354" s="6">
        <f t="shared" si="142"/>
        <v>305.3</v>
      </c>
      <c r="AD354">
        <f t="shared" si="153"/>
        <v>3.7328359060309499</v>
      </c>
      <c r="AE354" s="8">
        <v>53</v>
      </c>
      <c r="AF354">
        <f t="shared" si="154"/>
        <v>0.53</v>
      </c>
      <c r="AG354" s="8">
        <v>97</v>
      </c>
      <c r="AH354">
        <f t="shared" si="155"/>
        <v>0.97</v>
      </c>
      <c r="AI354">
        <f t="shared" si="169"/>
        <v>2.248778990030996</v>
      </c>
      <c r="AL354">
        <f t="shared" si="157"/>
        <v>797.9999335562411</v>
      </c>
      <c r="AM354">
        <v>14.72</v>
      </c>
      <c r="AN354">
        <f t="shared" si="158"/>
        <v>1.8446116824096918E-2</v>
      </c>
      <c r="AO354" s="6">
        <f t="shared" si="159"/>
        <v>7903100760.0574884</v>
      </c>
      <c r="AP354">
        <f t="shared" si="160"/>
        <v>8671823398.6377773</v>
      </c>
      <c r="AQ354">
        <f t="shared" si="161"/>
        <v>8287462079.3476334</v>
      </c>
      <c r="AR354">
        <f t="shared" si="162"/>
        <v>40.633426575041447</v>
      </c>
      <c r="AS354">
        <f t="shared" si="141"/>
        <v>0.13005698819773134</v>
      </c>
      <c r="AT354">
        <f t="shared" si="163"/>
        <v>-0.32509774228746913</v>
      </c>
      <c r="AU354">
        <f t="shared" si="164"/>
        <v>-1.7180313860261607</v>
      </c>
      <c r="AX354">
        <f>AW2*AM354</f>
        <v>10.304</v>
      </c>
      <c r="AY354">
        <f t="shared" si="165"/>
        <v>12.022031386026161</v>
      </c>
    </row>
    <row r="355" spans="5:52" x14ac:dyDescent="0.25">
      <c r="F355">
        <f t="shared" si="166"/>
        <v>354</v>
      </c>
      <c r="G355">
        <f t="shared" si="168"/>
        <v>1.0328132295374155</v>
      </c>
      <c r="H355">
        <f t="shared" si="167"/>
        <v>3.3571017507034694E-2</v>
      </c>
      <c r="K355">
        <f t="shared" si="143"/>
        <v>1.8035201911143096E-2</v>
      </c>
      <c r="L355">
        <f>ACOS(-J2*K355)</f>
        <v>1.573132441547064</v>
      </c>
      <c r="N355">
        <f t="shared" si="144"/>
        <v>0.9998374054101119</v>
      </c>
      <c r="O355">
        <f t="shared" si="145"/>
        <v>2.746393813633612E-2</v>
      </c>
      <c r="P355">
        <f>M2*N355*O355</f>
        <v>2.723197112793874E-2</v>
      </c>
      <c r="Q355">
        <f t="shared" si="146"/>
        <v>2.7467391836536039E-2</v>
      </c>
      <c r="S355">
        <f t="shared" si="147"/>
        <v>1.8032269484884803E-2</v>
      </c>
      <c r="T355">
        <f>Q355*R2*S355</f>
        <v>6.36249517047582E-5</v>
      </c>
      <c r="U355">
        <f>D2*E2*G2*(P355+T355)</f>
        <v>1059620.9103086544</v>
      </c>
      <c r="V355">
        <f t="shared" si="148"/>
        <v>1059.6209103086544</v>
      </c>
      <c r="W355" s="2">
        <v>25</v>
      </c>
      <c r="X355">
        <f t="shared" si="149"/>
        <v>431.75</v>
      </c>
      <c r="Y355" s="6">
        <f t="shared" si="150"/>
        <v>298.3</v>
      </c>
      <c r="Z355">
        <f t="shared" si="151"/>
        <v>2.597066958624318</v>
      </c>
      <c r="AA355" s="2">
        <v>33</v>
      </c>
      <c r="AB355">
        <f t="shared" si="152"/>
        <v>569.91</v>
      </c>
      <c r="AC355" s="6">
        <f t="shared" si="142"/>
        <v>306.3</v>
      </c>
      <c r="AD355">
        <f t="shared" si="153"/>
        <v>3.9260786579739286</v>
      </c>
      <c r="AE355" s="8">
        <v>42</v>
      </c>
      <c r="AF355">
        <f t="shared" si="154"/>
        <v>0.42</v>
      </c>
      <c r="AG355" s="8">
        <v>96</v>
      </c>
      <c r="AH355">
        <f t="shared" si="155"/>
        <v>0.96</v>
      </c>
      <c r="AI355">
        <f>((Z355*(AH355)+AD355*(AF355))/2)</f>
        <v>2.0710686583141977</v>
      </c>
      <c r="AL355">
        <f t="shared" si="157"/>
        <v>797.9999307165707</v>
      </c>
      <c r="AM355">
        <v>15.98</v>
      </c>
      <c r="AN355">
        <f t="shared" si="158"/>
        <v>2.0025064395244527E-2</v>
      </c>
      <c r="AO355" s="6">
        <f t="shared" si="159"/>
        <v>7903100760.0574884</v>
      </c>
      <c r="AP355">
        <f t="shared" si="160"/>
        <v>8786052557.743763</v>
      </c>
      <c r="AQ355">
        <f t="shared" si="161"/>
        <v>8344576658.9006252</v>
      </c>
      <c r="AR355">
        <f t="shared" si="162"/>
        <v>40.913459358589769</v>
      </c>
      <c r="AS355">
        <f t="shared" si="141"/>
        <v>0.13852308890853454</v>
      </c>
      <c r="AT355">
        <f t="shared" si="163"/>
        <v>-0.32296616306641984</v>
      </c>
      <c r="AU355">
        <f t="shared" si="164"/>
        <v>-1.8303974127303524</v>
      </c>
      <c r="AX355">
        <f>AW2*AM355</f>
        <v>11.186</v>
      </c>
      <c r="AY355">
        <f t="shared" si="165"/>
        <v>13.016397412730353</v>
      </c>
    </row>
    <row r="356" spans="5:52" x14ac:dyDescent="0.25">
      <c r="F356">
        <f t="shared" si="166"/>
        <v>355</v>
      </c>
      <c r="G356">
        <f t="shared" si="168"/>
        <v>1.0328121738502003</v>
      </c>
      <c r="H356">
        <f t="shared" si="167"/>
        <v>3.3693581783811641E-2</v>
      </c>
      <c r="K356">
        <f t="shared" si="143"/>
        <v>1.8035183472513632E-2</v>
      </c>
      <c r="L356">
        <f>ACOS(-J2*K356)</f>
        <v>1.5731324391586885</v>
      </c>
      <c r="N356">
        <f t="shared" si="144"/>
        <v>0.99983740574249402</v>
      </c>
      <c r="O356">
        <f t="shared" si="145"/>
        <v>2.7463938094650052E-2</v>
      </c>
      <c r="P356">
        <f>M2*N356*O356</f>
        <v>2.7231971095657656E-2</v>
      </c>
      <c r="Q356">
        <f t="shared" si="146"/>
        <v>2.7467391794834241E-2</v>
      </c>
      <c r="S356">
        <f t="shared" si="147"/>
        <v>1.8032251055247934E-2</v>
      </c>
      <c r="T356">
        <f>Q356*R2*S356</f>
        <v>6.3624886581140641E-5</v>
      </c>
      <c r="U356">
        <f>D2*E2*G2*(P356+T356)</f>
        <v>1059620.9065273828</v>
      </c>
      <c r="V356">
        <f t="shared" si="148"/>
        <v>1059.6209065273829</v>
      </c>
      <c r="W356" s="2">
        <v>23.5</v>
      </c>
      <c r="X356">
        <f t="shared" si="149"/>
        <v>405.84499999999997</v>
      </c>
      <c r="Y356" s="6">
        <f t="shared" si="150"/>
        <v>296.8</v>
      </c>
      <c r="Z356">
        <f t="shared" si="151"/>
        <v>2.3974761634350776</v>
      </c>
      <c r="AA356" s="2">
        <v>32.5</v>
      </c>
      <c r="AB356">
        <f t="shared" si="152"/>
        <v>561.27499999999998</v>
      </c>
      <c r="AC356" s="6">
        <f t="shared" si="142"/>
        <v>305.8</v>
      </c>
      <c r="AD356">
        <f t="shared" si="153"/>
        <v>3.828396124508755</v>
      </c>
      <c r="AE356" s="8">
        <v>43</v>
      </c>
      <c r="AF356">
        <f t="shared" si="154"/>
        <v>0.43</v>
      </c>
      <c r="AG356" s="8">
        <v>96</v>
      </c>
      <c r="AH356">
        <f t="shared" si="155"/>
        <v>0.96</v>
      </c>
      <c r="AI356">
        <f t="shared" si="169"/>
        <v>1.9738937252182196</v>
      </c>
      <c r="AL356">
        <f t="shared" si="157"/>
        <v>797.9999278688972</v>
      </c>
      <c r="AM356">
        <v>16.52</v>
      </c>
      <c r="AN356">
        <f t="shared" si="158"/>
        <v>2.0701756257193619E-2</v>
      </c>
      <c r="AO356" s="6">
        <f t="shared" si="159"/>
        <v>7745259436.8026133</v>
      </c>
      <c r="AP356">
        <f t="shared" si="160"/>
        <v>8728797836.0748711</v>
      </c>
      <c r="AQ356">
        <f t="shared" si="161"/>
        <v>8237028636.4387417</v>
      </c>
      <c r="AR356">
        <f t="shared" si="162"/>
        <v>40.386151404459149</v>
      </c>
      <c r="AS356">
        <f t="shared" si="141"/>
        <v>0.14330654048932615</v>
      </c>
      <c r="AT356">
        <f t="shared" si="163"/>
        <v>-0.32205262905278859</v>
      </c>
      <c r="AU356">
        <f t="shared" si="164"/>
        <v>-1.8639116804343294</v>
      </c>
      <c r="AX356">
        <f>AW2*AM356</f>
        <v>11.563999999999998</v>
      </c>
      <c r="AY356">
        <f t="shared" si="165"/>
        <v>13.427911680434327</v>
      </c>
    </row>
    <row r="357" spans="5:52" x14ac:dyDescent="0.25">
      <c r="F357">
        <f t="shared" si="166"/>
        <v>356</v>
      </c>
      <c r="G357">
        <f t="shared" si="168"/>
        <v>1.032811115196359</v>
      </c>
      <c r="H357">
        <f t="shared" si="167"/>
        <v>3.3816143014272292E-2</v>
      </c>
      <c r="K357">
        <f t="shared" si="143"/>
        <v>1.8035164982069099E-2</v>
      </c>
      <c r="L357">
        <f>ACOS(-J2*K357)</f>
        <v>1.5731324367636015</v>
      </c>
      <c r="N357">
        <f t="shared" si="144"/>
        <v>0.99983740607580973</v>
      </c>
      <c r="O357">
        <f t="shared" si="145"/>
        <v>2.7463938052846852E-2</v>
      </c>
      <c r="P357">
        <f>M2*N357*O357</f>
        <v>2.7231971063285853E-2</v>
      </c>
      <c r="Q357">
        <f t="shared" si="146"/>
        <v>2.7467391753015265E-2</v>
      </c>
      <c r="S357">
        <f t="shared" si="147"/>
        <v>1.8032232573821246E-2</v>
      </c>
      <c r="T357">
        <f>Q357*R2*S357</f>
        <v>6.3624821274516953E-5</v>
      </c>
      <c r="U357">
        <f>D2*E2*G2*(P357+T357)</f>
        <v>1059620.9027354852</v>
      </c>
      <c r="V357">
        <f t="shared" si="148"/>
        <v>1059.6209027354853</v>
      </c>
      <c r="W357" s="2">
        <v>24</v>
      </c>
      <c r="X357">
        <f t="shared" si="149"/>
        <v>414.48</v>
      </c>
      <c r="Y357" s="6">
        <f t="shared" si="150"/>
        <v>297.3</v>
      </c>
      <c r="Z357">
        <f t="shared" si="151"/>
        <v>2.4624618961402045</v>
      </c>
      <c r="AA357" s="2">
        <v>34</v>
      </c>
      <c r="AB357">
        <f t="shared" si="152"/>
        <v>587.17999999999995</v>
      </c>
      <c r="AC357" s="6">
        <f t="shared" si="142"/>
        <v>307.3</v>
      </c>
      <c r="AD357">
        <f t="shared" si="153"/>
        <v>4.1279690380750855</v>
      </c>
      <c r="AE357" s="8">
        <v>44</v>
      </c>
      <c r="AF357">
        <f t="shared" si="154"/>
        <v>0.44</v>
      </c>
      <c r="AG357" s="8">
        <v>96</v>
      </c>
      <c r="AH357">
        <f t="shared" si="155"/>
        <v>0.96</v>
      </c>
      <c r="AI357">
        <f t="shared" si="169"/>
        <v>2.0901348985238171</v>
      </c>
      <c r="AL357">
        <f t="shared" si="157"/>
        <v>797.99992501322117</v>
      </c>
      <c r="AM357">
        <v>17.68</v>
      </c>
      <c r="AN357">
        <f t="shared" si="158"/>
        <v>2.2155390553084426E-2</v>
      </c>
      <c r="AO357" s="6">
        <f t="shared" si="159"/>
        <v>7797608001.4891062</v>
      </c>
      <c r="AP357">
        <f t="shared" si="160"/>
        <v>8901406526.1969452</v>
      </c>
      <c r="AQ357">
        <f t="shared" si="161"/>
        <v>8349507263.8430252</v>
      </c>
      <c r="AR357">
        <f t="shared" si="162"/>
        <v>40.937634114622355</v>
      </c>
      <c r="AS357">
        <f t="shared" si="141"/>
        <v>0.13759781618997582</v>
      </c>
      <c r="AT357">
        <f t="shared" si="163"/>
        <v>-0.32009022275333598</v>
      </c>
      <c r="AU357">
        <f t="shared" si="164"/>
        <v>-1.8030455156986254</v>
      </c>
      <c r="AX357">
        <f>AW2*AM357</f>
        <v>12.375999999999999</v>
      </c>
      <c r="AY357">
        <f t="shared" si="165"/>
        <v>14.179045515698625</v>
      </c>
    </row>
    <row r="358" spans="5:52" x14ac:dyDescent="0.25">
      <c r="F358">
        <f t="shared" si="166"/>
        <v>357</v>
      </c>
      <c r="G358">
        <f t="shared" si="168"/>
        <v>1.0328100535759874</v>
      </c>
      <c r="H358">
        <f t="shared" si="167"/>
        <v>3.39387011873356E-2</v>
      </c>
      <c r="K358">
        <f t="shared" si="143"/>
        <v>1.8035146439811165E-2</v>
      </c>
      <c r="L358">
        <f>ACOS(-J2*K358)</f>
        <v>1.5731324343618029</v>
      </c>
      <c r="N358">
        <f t="shared" si="144"/>
        <v>0.99983740641005914</v>
      </c>
      <c r="O358">
        <f t="shared" si="145"/>
        <v>2.7463938010926503E-2</v>
      </c>
      <c r="P358">
        <f>M2*N358*O358</f>
        <v>2.7231971030823324E-2</v>
      </c>
      <c r="Q358">
        <f t="shared" si="146"/>
        <v>2.7467391711079099E-2</v>
      </c>
      <c r="S358">
        <f t="shared" si="147"/>
        <v>1.8032214040606405E-2</v>
      </c>
      <c r="T358">
        <f>Q358*R2*S358</f>
        <v>6.3624755784893002E-5</v>
      </c>
      <c r="U358">
        <f>D2*E2*G2*(P358+T358)</f>
        <v>1059620.8989329617</v>
      </c>
      <c r="V358">
        <f t="shared" si="148"/>
        <v>1059.6208989329618</v>
      </c>
      <c r="W358" s="2">
        <v>16</v>
      </c>
      <c r="X358">
        <f t="shared" si="149"/>
        <v>276.32</v>
      </c>
      <c r="Y358" s="6">
        <f t="shared" si="150"/>
        <v>289.3</v>
      </c>
      <c r="Z358">
        <f t="shared" si="151"/>
        <v>1.5874792394862927</v>
      </c>
      <c r="AA358" s="2">
        <v>33.5</v>
      </c>
      <c r="AB358">
        <f t="shared" si="152"/>
        <v>578.54499999999996</v>
      </c>
      <c r="AC358" s="6">
        <f t="shared" si="142"/>
        <v>306.8</v>
      </c>
      <c r="AD358">
        <f t="shared" si="153"/>
        <v>4.02592295454017</v>
      </c>
      <c r="AE358" s="8">
        <v>0</v>
      </c>
      <c r="AF358">
        <f t="shared" si="154"/>
        <v>0</v>
      </c>
      <c r="AG358" s="8">
        <v>90</v>
      </c>
      <c r="AH358">
        <f t="shared" si="155"/>
        <v>0.9</v>
      </c>
      <c r="AI358">
        <f t="shared" si="169"/>
        <v>0.71436565776883176</v>
      </c>
      <c r="AL358">
        <f t="shared" si="157"/>
        <v>797.99992214954284</v>
      </c>
      <c r="AM358">
        <v>13.46</v>
      </c>
      <c r="AN358">
        <f t="shared" si="158"/>
        <v>1.6867169565309353E-2</v>
      </c>
      <c r="AO358" s="6">
        <f t="shared" si="159"/>
        <v>6991218318.7212343</v>
      </c>
      <c r="AP358">
        <f t="shared" si="160"/>
        <v>8843588481.3744526</v>
      </c>
      <c r="AQ358">
        <f t="shared" si="161"/>
        <v>7917403400.0478439</v>
      </c>
      <c r="AR358">
        <f t="shared" si="162"/>
        <v>38.819028870434579</v>
      </c>
      <c r="AS358">
        <f t="shared" si="141"/>
        <v>0.22167178319492387</v>
      </c>
      <c r="AT358">
        <f t="shared" si="163"/>
        <v>-0.32722932108683234</v>
      </c>
      <c r="AU358">
        <f t="shared" si="164"/>
        <v>-2.815835583041133</v>
      </c>
      <c r="AX358">
        <f>AW2*AM358</f>
        <v>9.4220000000000006</v>
      </c>
      <c r="AY358">
        <f t="shared" si="165"/>
        <v>12.237835583041134</v>
      </c>
    </row>
    <row r="359" spans="5:52" x14ac:dyDescent="0.25">
      <c r="F359">
        <f t="shared" si="166"/>
        <v>358</v>
      </c>
      <c r="G359">
        <f t="shared" si="168"/>
        <v>1.0328089889891814</v>
      </c>
      <c r="H359">
        <f t="shared" si="167"/>
        <v>3.4061256291920791E-2</v>
      </c>
      <c r="K359">
        <f t="shared" si="143"/>
        <v>1.8035127845741513E-2</v>
      </c>
      <c r="L359">
        <f>ACOS(-J2*K359)</f>
        <v>1.5731324319532933</v>
      </c>
      <c r="N359">
        <f t="shared" si="144"/>
        <v>0.99983740674524213</v>
      </c>
      <c r="O359">
        <f t="shared" si="145"/>
        <v>2.7463937968889022E-2</v>
      </c>
      <c r="P359">
        <f>M2*N359*O359</f>
        <v>2.7231970998270079E-2</v>
      </c>
      <c r="Q359">
        <f t="shared" si="146"/>
        <v>2.7467391669025756E-2</v>
      </c>
      <c r="S359">
        <f t="shared" si="147"/>
        <v>1.80321954556051E-2</v>
      </c>
      <c r="T359">
        <f>Q359*R2*S359</f>
        <v>6.3624690112274766E-5</v>
      </c>
      <c r="U359">
        <f>D2*E2*G2*(P359+T359)</f>
        <v>1059620.8951198126</v>
      </c>
      <c r="V359">
        <f t="shared" si="148"/>
        <v>1059.6208951198125</v>
      </c>
      <c r="W359" s="2">
        <v>18</v>
      </c>
      <c r="X359">
        <f t="shared" si="149"/>
        <v>310.86</v>
      </c>
      <c r="Y359" s="6">
        <f t="shared" si="150"/>
        <v>291.3</v>
      </c>
      <c r="Z359">
        <f t="shared" si="151"/>
        <v>1.7756411433293229</v>
      </c>
      <c r="AA359" s="2">
        <v>33.5</v>
      </c>
      <c r="AB359">
        <f t="shared" si="152"/>
        <v>578.54499999999996</v>
      </c>
      <c r="AC359" s="6">
        <f t="shared" si="142"/>
        <v>306.8</v>
      </c>
      <c r="AD359">
        <f t="shared" si="153"/>
        <v>4.02592295454017</v>
      </c>
      <c r="AE359" s="8">
        <v>0</v>
      </c>
      <c r="AF359">
        <f t="shared" si="154"/>
        <v>0</v>
      </c>
      <c r="AG359" s="8">
        <v>85</v>
      </c>
      <c r="AH359">
        <f t="shared" si="155"/>
        <v>0.85</v>
      </c>
      <c r="AI359">
        <f t="shared" si="169"/>
        <v>0.75464748591496222</v>
      </c>
      <c r="AL359">
        <f t="shared" si="157"/>
        <v>797.9999192778622</v>
      </c>
      <c r="AM359">
        <v>18.940000000000001</v>
      </c>
      <c r="AN359">
        <f t="shared" si="158"/>
        <v>2.3734338240459302E-2</v>
      </c>
      <c r="AO359" s="6">
        <f t="shared" si="159"/>
        <v>7186655762.2100019</v>
      </c>
      <c r="AP359">
        <f t="shared" si="160"/>
        <v>8843588481.3744526</v>
      </c>
      <c r="AQ359">
        <f t="shared" si="161"/>
        <v>8015122121.7922268</v>
      </c>
      <c r="AR359">
        <f t="shared" si="162"/>
        <v>39.298143763147287</v>
      </c>
      <c r="AS359">
        <f t="shared" si="141"/>
        <v>0.21838137180541273</v>
      </c>
      <c r="AT359">
        <f t="shared" si="163"/>
        <v>-0.31795864337537993</v>
      </c>
      <c r="AU359">
        <f t="shared" si="164"/>
        <v>-2.7287155272893875</v>
      </c>
      <c r="AX359">
        <f>AW2*AM359</f>
        <v>13.258000000000001</v>
      </c>
      <c r="AY359">
        <f t="shared" si="165"/>
        <v>15.986715527289387</v>
      </c>
    </row>
    <row r="360" spans="5:52" x14ac:dyDescent="0.25">
      <c r="F360">
        <f t="shared" si="166"/>
        <v>359</v>
      </c>
      <c r="G360">
        <f t="shared" si="168"/>
        <v>1.0328079214360371</v>
      </c>
      <c r="H360">
        <f t="shared" si="167"/>
        <v>3.418380831694736E-2</v>
      </c>
      <c r="K360">
        <f t="shared" si="143"/>
        <v>1.8035109199861819E-2</v>
      </c>
      <c r="L360">
        <f>ACOS(-J2*K360)</f>
        <v>1.5731324295380724</v>
      </c>
      <c r="N360">
        <f t="shared" si="144"/>
        <v>0.99983740708135882</v>
      </c>
      <c r="O360">
        <f t="shared" si="145"/>
        <v>2.7463937926734409E-2</v>
      </c>
      <c r="P360">
        <f>M2*N360*O360</f>
        <v>2.7231970965626125E-2</v>
      </c>
      <c r="Q360">
        <f t="shared" si="146"/>
        <v>2.7467391626855235E-2</v>
      </c>
      <c r="S360">
        <f t="shared" si="147"/>
        <v>1.8032176818819003E-2</v>
      </c>
      <c r="T360">
        <f>Q360*R2*S360</f>
        <v>6.3624624256668167E-5</v>
      </c>
      <c r="U360">
        <f>D2*E2*G2*(P360+T360)</f>
        <v>1059620.8912960384</v>
      </c>
      <c r="V360">
        <f t="shared" si="148"/>
        <v>1059.6208912960385</v>
      </c>
      <c r="W360" s="2">
        <v>18.5</v>
      </c>
      <c r="X360">
        <f t="shared" si="149"/>
        <v>319.495</v>
      </c>
      <c r="Y360" s="6">
        <f t="shared" si="150"/>
        <v>291.8</v>
      </c>
      <c r="Z360">
        <f t="shared" si="151"/>
        <v>1.8256301082478008</v>
      </c>
      <c r="AA360" s="2">
        <v>33.5</v>
      </c>
      <c r="AB360">
        <f t="shared" si="152"/>
        <v>578.54499999999996</v>
      </c>
      <c r="AC360" s="6">
        <f t="shared" si="142"/>
        <v>306.8</v>
      </c>
      <c r="AD360">
        <f t="shared" si="153"/>
        <v>4.02592295454017</v>
      </c>
      <c r="AE360" s="8">
        <v>10</v>
      </c>
      <c r="AF360">
        <f t="shared" si="154"/>
        <v>0.1</v>
      </c>
      <c r="AG360" s="8">
        <v>85</v>
      </c>
      <c r="AH360">
        <f t="shared" si="155"/>
        <v>0.85</v>
      </c>
      <c r="AI360">
        <f t="shared" si="169"/>
        <v>0.9771889437323239</v>
      </c>
      <c r="AL360">
        <f t="shared" si="157"/>
        <v>797.99991639818006</v>
      </c>
      <c r="AM360">
        <v>18.47</v>
      </c>
      <c r="AN360">
        <f t="shared" si="158"/>
        <v>2.31453658333267E-2</v>
      </c>
      <c r="AO360" s="6">
        <f t="shared" si="159"/>
        <v>7236148749.5366955</v>
      </c>
      <c r="AP360">
        <f t="shared" si="160"/>
        <v>8843588481.3744526</v>
      </c>
      <c r="AQ360">
        <f t="shared" si="161"/>
        <v>8039868615.455574</v>
      </c>
      <c r="AR360">
        <f t="shared" si="162"/>
        <v>39.419475821578679</v>
      </c>
      <c r="AS360">
        <f t="shared" si="141"/>
        <v>0.20160598532756718</v>
      </c>
      <c r="AT360">
        <f t="shared" si="163"/>
        <v>-0.31875375612500895</v>
      </c>
      <c r="AU360">
        <f t="shared" si="164"/>
        <v>-2.5332005723688291</v>
      </c>
      <c r="AX360">
        <f>AW2*AM360</f>
        <v>12.928999999999998</v>
      </c>
      <c r="AY360">
        <f t="shared" si="165"/>
        <v>15.462200572368827</v>
      </c>
    </row>
    <row r="361" spans="5:52" x14ac:dyDescent="0.25">
      <c r="F361">
        <f t="shared" si="166"/>
        <v>360</v>
      </c>
      <c r="G361">
        <f t="shared" si="168"/>
        <v>1.0328068509166513</v>
      </c>
      <c r="H361">
        <f t="shared" si="167"/>
        <v>3.4306357251335108E-2</v>
      </c>
      <c r="K361">
        <f t="shared" si="143"/>
        <v>1.8035090502173771E-2</v>
      </c>
      <c r="L361">
        <f>ACOS(-J2*K361)</f>
        <v>1.5731324271161409</v>
      </c>
      <c r="N361">
        <f t="shared" si="144"/>
        <v>0.99983740741840899</v>
      </c>
      <c r="O361">
        <f t="shared" si="145"/>
        <v>2.7463937884462664E-2</v>
      </c>
      <c r="P361">
        <f>M2*N361*O361</f>
        <v>2.7231970932891449E-2</v>
      </c>
      <c r="Q361">
        <f t="shared" si="146"/>
        <v>2.7467391584567537E-2</v>
      </c>
      <c r="S361">
        <f t="shared" si="147"/>
        <v>1.8032158130249797E-2</v>
      </c>
      <c r="T361">
        <f>Q361*R2*S361</f>
        <v>6.3624558218079141E-5</v>
      </c>
      <c r="U361">
        <f>D2*E2*G2*(P361+T361)</f>
        <v>1059620.887461639</v>
      </c>
      <c r="V361">
        <f t="shared" si="148"/>
        <v>1059.6208874616391</v>
      </c>
      <c r="W361" s="2">
        <v>18.5</v>
      </c>
      <c r="X361">
        <f t="shared" si="149"/>
        <v>319.495</v>
      </c>
      <c r="Y361" s="6">
        <f t="shared" si="150"/>
        <v>291.8</v>
      </c>
      <c r="Z361">
        <f t="shared" si="151"/>
        <v>1.8256301082478008</v>
      </c>
      <c r="AA361" s="2">
        <v>33.5</v>
      </c>
      <c r="AB361">
        <f t="shared" si="152"/>
        <v>578.54499999999996</v>
      </c>
      <c r="AC361" s="6">
        <f t="shared" si="142"/>
        <v>306.8</v>
      </c>
      <c r="AD361">
        <f t="shared" si="153"/>
        <v>4.02592295454017</v>
      </c>
      <c r="AE361" s="8">
        <v>25</v>
      </c>
      <c r="AF361">
        <f t="shared" si="154"/>
        <v>0.25</v>
      </c>
      <c r="AG361" s="8">
        <v>87</v>
      </c>
      <c r="AH361">
        <f t="shared" si="155"/>
        <v>0.87</v>
      </c>
      <c r="AI361">
        <f t="shared" si="169"/>
        <v>1.2973894664053147</v>
      </c>
      <c r="AL361">
        <f t="shared" si="157"/>
        <v>797.99991351049596</v>
      </c>
      <c r="AM361">
        <v>18.25</v>
      </c>
      <c r="AN361">
        <f t="shared" si="158"/>
        <v>2.2869676664144099E-2</v>
      </c>
      <c r="AO361" s="6">
        <f t="shared" si="159"/>
        <v>7236148749.5366955</v>
      </c>
      <c r="AP361">
        <f t="shared" si="160"/>
        <v>8843588481.3744526</v>
      </c>
      <c r="AQ361">
        <f t="shared" si="161"/>
        <v>8039868615.455574</v>
      </c>
      <c r="AR361">
        <f t="shared" si="162"/>
        <v>39.419475821578679</v>
      </c>
      <c r="AS361">
        <f t="shared" si="141"/>
        <v>0.18053579228697067</v>
      </c>
      <c r="AT361">
        <f t="shared" si="163"/>
        <v>-0.31912593650340543</v>
      </c>
      <c r="AU361">
        <f t="shared" si="164"/>
        <v>-2.2711000324086048</v>
      </c>
      <c r="AX361">
        <f>AW2*AM361</f>
        <v>12.774999999999999</v>
      </c>
      <c r="AY361">
        <f t="shared" si="165"/>
        <v>15.046100032408603</v>
      </c>
    </row>
    <row r="362" spans="5:52" x14ac:dyDescent="0.25">
      <c r="F362">
        <f t="shared" si="166"/>
        <v>361</v>
      </c>
      <c r="G362">
        <f t="shared" si="168"/>
        <v>1.0328057774311203</v>
      </c>
      <c r="H362">
        <f t="shared" si="167"/>
        <v>3.4428903084004085E-2</v>
      </c>
      <c r="K362">
        <f t="shared" si="143"/>
        <v>1.8035071752679058E-2</v>
      </c>
      <c r="L362">
        <f>ACOS(-J2*K362)</f>
        <v>1.5731324246874989</v>
      </c>
      <c r="N362">
        <f t="shared" si="144"/>
        <v>0.99983740775639274</v>
      </c>
      <c r="O362">
        <f t="shared" si="145"/>
        <v>2.74639378420738E-2</v>
      </c>
      <c r="P362">
        <f>M2*N362*O362</f>
        <v>2.7231970900066075E-2</v>
      </c>
      <c r="Q362">
        <f t="shared" si="146"/>
        <v>2.746739154216268E-2</v>
      </c>
      <c r="S362">
        <f t="shared" si="147"/>
        <v>1.8032139389899171E-2</v>
      </c>
      <c r="T362">
        <f>Q362*R2*S362</f>
        <v>6.3624491996513665E-5</v>
      </c>
      <c r="U362">
        <f>D2*E2*G2*(P362+T362)</f>
        <v>1059620.8836166156</v>
      </c>
      <c r="V362">
        <f t="shared" si="148"/>
        <v>1059.6208836166156</v>
      </c>
      <c r="W362" s="2">
        <v>19.5</v>
      </c>
      <c r="X362">
        <f t="shared" si="149"/>
        <v>336.76499999999999</v>
      </c>
      <c r="Y362" s="6">
        <f t="shared" si="150"/>
        <v>292.8</v>
      </c>
      <c r="Z362">
        <f t="shared" si="151"/>
        <v>1.9293207209093002</v>
      </c>
      <c r="AA362" s="2">
        <v>32.5</v>
      </c>
      <c r="AB362">
        <f t="shared" si="152"/>
        <v>561.27499999999998</v>
      </c>
      <c r="AC362" s="6">
        <f t="shared" si="142"/>
        <v>305.8</v>
      </c>
      <c r="AD362">
        <f t="shared" si="153"/>
        <v>3.828396124508755</v>
      </c>
      <c r="AE362" s="8">
        <v>11</v>
      </c>
      <c r="AF362">
        <f t="shared" si="154"/>
        <v>0.11</v>
      </c>
      <c r="AG362" s="8">
        <v>87</v>
      </c>
      <c r="AH362">
        <f t="shared" si="155"/>
        <v>0.87</v>
      </c>
      <c r="AI362">
        <f t="shared" si="169"/>
        <v>1.049816300443527</v>
      </c>
      <c r="AL362">
        <f t="shared" si="157"/>
        <v>797.99991061481091</v>
      </c>
      <c r="AM362">
        <v>17.170000000000002</v>
      </c>
      <c r="AN362">
        <f t="shared" si="158"/>
        <v>2.1516293136889641E-2</v>
      </c>
      <c r="AO362" s="6">
        <f t="shared" si="159"/>
        <v>7335901190.2954779</v>
      </c>
      <c r="AP362">
        <f t="shared" si="160"/>
        <v>8728797836.0748711</v>
      </c>
      <c r="AQ362">
        <f t="shared" si="161"/>
        <v>8032349513.1851749</v>
      </c>
      <c r="AR362">
        <f t="shared" si="162"/>
        <v>39.382609663146916</v>
      </c>
      <c r="AS362">
        <f>(0.34-(0.14*SQRT(AI362)))</f>
        <v>0.19655523889422408</v>
      </c>
      <c r="AT362">
        <f t="shared" si="163"/>
        <v>-0.32095300426519896</v>
      </c>
      <c r="AU362">
        <f t="shared" si="164"/>
        <v>-2.4844517111268414</v>
      </c>
      <c r="AX362">
        <f>AW2*AM362</f>
        <v>12.019</v>
      </c>
      <c r="AY362">
        <f t="shared" si="165"/>
        <v>14.503451711126841</v>
      </c>
    </row>
    <row r="363" spans="5:52" x14ac:dyDescent="0.25">
      <c r="F363">
        <f t="shared" si="166"/>
        <v>362</v>
      </c>
      <c r="G363">
        <f t="shared" si="168"/>
        <v>1.0328047009795418</v>
      </c>
      <c r="H363">
        <f t="shared" si="167"/>
        <v>3.4551445803874647E-2</v>
      </c>
      <c r="K363">
        <f t="shared" si="143"/>
        <v>1.8035052951379377E-2</v>
      </c>
      <c r="L363">
        <f>ACOS(-J2*K363)</f>
        <v>1.5731324222521463</v>
      </c>
      <c r="N363">
        <f t="shared" si="144"/>
        <v>0.99983740809531008</v>
      </c>
      <c r="O363">
        <f t="shared" si="145"/>
        <v>2.7463937799567809E-2</v>
      </c>
      <c r="P363">
        <f>M2*N363*O363</f>
        <v>2.7231970867149985E-2</v>
      </c>
      <c r="Q363">
        <f t="shared" si="146"/>
        <v>2.7467391499640649E-2</v>
      </c>
      <c r="S363">
        <f t="shared" si="147"/>
        <v>1.8032120597768826E-2</v>
      </c>
      <c r="T363">
        <f>Q363*R2*S363</f>
        <v>6.3624425591977742E-5</v>
      </c>
      <c r="U363">
        <f>D2*E2*G2*(P363+T363)</f>
        <v>1059620.8797609673</v>
      </c>
      <c r="V363">
        <f t="shared" si="148"/>
        <v>1059.6208797609672</v>
      </c>
      <c r="W363" s="2">
        <v>19</v>
      </c>
      <c r="X363">
        <f t="shared" si="149"/>
        <v>328.13</v>
      </c>
      <c r="Y363" s="6">
        <f t="shared" si="150"/>
        <v>292.3</v>
      </c>
      <c r="Z363">
        <f t="shared" si="151"/>
        <v>1.8768481161611772</v>
      </c>
      <c r="AA363" s="2">
        <v>33.5</v>
      </c>
      <c r="AB363">
        <f t="shared" si="152"/>
        <v>578.54499999999996</v>
      </c>
      <c r="AC363" s="6">
        <f t="shared" si="142"/>
        <v>306.8</v>
      </c>
      <c r="AD363">
        <f t="shared" si="153"/>
        <v>4.02592295454017</v>
      </c>
      <c r="AE363" s="8">
        <v>4</v>
      </c>
      <c r="AF363">
        <f t="shared" si="154"/>
        <v>0.04</v>
      </c>
      <c r="AG363" s="8">
        <v>62</v>
      </c>
      <c r="AH363">
        <f t="shared" si="155"/>
        <v>0.62</v>
      </c>
      <c r="AI363">
        <f t="shared" si="169"/>
        <v>0.66234137510076829</v>
      </c>
      <c r="AL363">
        <f t="shared" si="157"/>
        <v>797.99990771112414</v>
      </c>
      <c r="AM363">
        <v>17.212857142857143</v>
      </c>
      <c r="AN363">
        <f t="shared" si="158"/>
        <v>2.1569998914195608E-2</v>
      </c>
      <c r="AO363" s="6">
        <f t="shared" si="159"/>
        <v>7285896933.6551847</v>
      </c>
      <c r="AP363">
        <f t="shared" si="160"/>
        <v>8843588481.3744526</v>
      </c>
      <c r="AQ363">
        <f t="shared" si="161"/>
        <v>8064742707.5148182</v>
      </c>
      <c r="AR363">
        <f t="shared" si="162"/>
        <v>39.541433494945153</v>
      </c>
      <c r="AS363">
        <f>(0.34-(0.14*SQRT(AI363)))</f>
        <v>0.22606189859412676</v>
      </c>
      <c r="AT363">
        <f t="shared" si="163"/>
        <v>-0.32088050146583591</v>
      </c>
      <c r="AU363">
        <f t="shared" si="164"/>
        <v>-2.8682903259343395</v>
      </c>
      <c r="AX363">
        <f>AW2*AM363</f>
        <v>12.048999999999999</v>
      </c>
      <c r="AY363">
        <f>(AX363-AU363)</f>
        <v>14.917290325934339</v>
      </c>
    </row>
    <row r="364" spans="5:52" x14ac:dyDescent="0.25">
      <c r="F364">
        <f t="shared" si="166"/>
        <v>363</v>
      </c>
      <c r="G364">
        <f t="shared" si="168"/>
        <v>1.0328036215620129</v>
      </c>
      <c r="H364">
        <f t="shared" si="167"/>
        <v>3.4673985399867394E-2</v>
      </c>
      <c r="K364">
        <f t="shared" si="143"/>
        <v>1.8035034098276434E-2</v>
      </c>
      <c r="L364">
        <f>ACOS(-J2*K364)</f>
        <v>1.5731324198100838</v>
      </c>
      <c r="N364">
        <f t="shared" si="144"/>
        <v>0.99983740843516078</v>
      </c>
      <c r="O364">
        <f t="shared" si="145"/>
        <v>2.7463937756944706E-2</v>
      </c>
      <c r="P364">
        <f>M2*N364*O364</f>
        <v>2.7231970834143197E-2</v>
      </c>
      <c r="Q364">
        <f t="shared" si="146"/>
        <v>2.7467391457001462E-2</v>
      </c>
      <c r="S364">
        <f t="shared" si="147"/>
        <v>1.8032101753860465E-2</v>
      </c>
      <c r="T364">
        <f>Q364*R2*S364</f>
        <v>6.3624359004477404E-5</v>
      </c>
      <c r="U364">
        <f>D2*E2*G2*(P364+T364)</f>
        <v>1059620.8758946958</v>
      </c>
      <c r="V364">
        <f t="shared" si="148"/>
        <v>1059.6208758946957</v>
      </c>
      <c r="W364" s="2">
        <v>19</v>
      </c>
      <c r="X364">
        <f t="shared" si="149"/>
        <v>328.13</v>
      </c>
      <c r="Y364" s="6">
        <f t="shared" si="150"/>
        <v>292.3</v>
      </c>
      <c r="Z364">
        <f t="shared" si="151"/>
        <v>1.8768481161611772</v>
      </c>
      <c r="AA364" s="2">
        <v>34</v>
      </c>
      <c r="AB364">
        <f t="shared" si="152"/>
        <v>587.17999999999995</v>
      </c>
      <c r="AC364" s="6">
        <f t="shared" si="142"/>
        <v>307.3</v>
      </c>
      <c r="AD364">
        <f t="shared" si="153"/>
        <v>4.1279690380750855</v>
      </c>
      <c r="AE364" s="7">
        <v>13.428571428571429</v>
      </c>
      <c r="AF364">
        <f t="shared" si="154"/>
        <v>0.13428571428571429</v>
      </c>
      <c r="AG364" s="7">
        <v>84.571428571428569</v>
      </c>
      <c r="AH364">
        <f t="shared" si="155"/>
        <v>0.84571428571428564</v>
      </c>
      <c r="AI364">
        <f t="shared" si="169"/>
        <v>1.0708022673903392</v>
      </c>
      <c r="AL364">
        <f t="shared" si="157"/>
        <v>797.99990479943722</v>
      </c>
      <c r="AM364">
        <v>0</v>
      </c>
      <c r="AN364">
        <f t="shared" si="158"/>
        <v>0</v>
      </c>
      <c r="AO364" s="6">
        <f t="shared" si="159"/>
        <v>7285896933.6551847</v>
      </c>
      <c r="AP364">
        <f t="shared" si="160"/>
        <v>8901406526.1969452</v>
      </c>
      <c r="AQ364">
        <f t="shared" si="161"/>
        <v>8093651729.9260654</v>
      </c>
      <c r="AR364">
        <f t="shared" si="162"/>
        <v>39.683174431827503</v>
      </c>
      <c r="AS364">
        <f>(0.34-(0.14*SQRT(AI364)))</f>
        <v>0.19512859343248354</v>
      </c>
      <c r="AT364">
        <f t="shared" si="163"/>
        <v>-0.35</v>
      </c>
      <c r="AU364">
        <f t="shared" si="164"/>
        <v>-2.7101627034364379</v>
      </c>
      <c r="AX364">
        <f>AW2*AM364</f>
        <v>0</v>
      </c>
      <c r="AY364">
        <f t="shared" ref="AY364:AY366" si="170">(AX364-AU364)</f>
        <v>2.7101627034364379</v>
      </c>
    </row>
    <row r="365" spans="5:52" x14ac:dyDescent="0.25">
      <c r="F365">
        <f t="shared" si="166"/>
        <v>364</v>
      </c>
      <c r="G365">
        <f t="shared" si="168"/>
        <v>1.0328025391786309</v>
      </c>
      <c r="H365">
        <f t="shared" si="167"/>
        <v>3.4796521860903241E-2</v>
      </c>
      <c r="K365">
        <f t="shared" si="143"/>
        <v>1.8035015193371917E-2</v>
      </c>
      <c r="L365">
        <f>ACOS(-J2*K365)</f>
        <v>1.5731324173613113</v>
      </c>
      <c r="N365">
        <f t="shared" si="144"/>
        <v>0.99983740877594485</v>
      </c>
      <c r="O365">
        <f t="shared" si="145"/>
        <v>2.7463937714204485E-2</v>
      </c>
      <c r="P365">
        <f>M2*N365*O365</f>
        <v>2.72319708010457E-2</v>
      </c>
      <c r="Q365">
        <f t="shared" si="146"/>
        <v>2.7467391414245115E-2</v>
      </c>
      <c r="S365">
        <f t="shared" si="147"/>
        <v>1.8032082858175775E-2</v>
      </c>
      <c r="T365">
        <f>Q365*R2*S365</f>
        <v>6.36242922340186E-5</v>
      </c>
      <c r="U365">
        <f>D2*E2*G2*(P365+T365)</f>
        <v>1059620.8720178003</v>
      </c>
      <c r="V365">
        <f t="shared" si="148"/>
        <v>1059.6208720178004</v>
      </c>
      <c r="W365" s="2">
        <v>21.5</v>
      </c>
      <c r="X365">
        <f t="shared" si="149"/>
        <v>371.30500000000001</v>
      </c>
      <c r="Y365" s="6">
        <f t="shared" si="150"/>
        <v>294.8</v>
      </c>
      <c r="Z365">
        <f t="shared" si="151"/>
        <v>2.1522831732713339</v>
      </c>
      <c r="AA365" s="2">
        <v>33.5</v>
      </c>
      <c r="AB365">
        <f t="shared" si="152"/>
        <v>578.54499999999996</v>
      </c>
      <c r="AC365" s="6">
        <f t="shared" si="142"/>
        <v>306.8</v>
      </c>
      <c r="AD365">
        <f t="shared" si="153"/>
        <v>4.02592295454017</v>
      </c>
      <c r="AE365" s="8">
        <v>12</v>
      </c>
      <c r="AF365">
        <f t="shared" si="154"/>
        <v>0.12</v>
      </c>
      <c r="AG365" s="8">
        <v>94</v>
      </c>
      <c r="AH365">
        <f t="shared" si="155"/>
        <v>0.94</v>
      </c>
      <c r="AI365">
        <f t="shared" si="169"/>
        <v>1.2531284687099371</v>
      </c>
      <c r="AL365">
        <f t="shared" si="157"/>
        <v>797.99990187974947</v>
      </c>
      <c r="AM365">
        <v>14.786122448979594</v>
      </c>
      <c r="AN365">
        <f t="shared" si="158"/>
        <v>1.8528977778255056E-2</v>
      </c>
      <c r="AO365" s="6">
        <f t="shared" si="159"/>
        <v>7538496509.1746454</v>
      </c>
      <c r="AP365">
        <f t="shared" si="160"/>
        <v>8843588481.3744526</v>
      </c>
      <c r="AQ365">
        <f t="shared" si="161"/>
        <v>8191042495.2745495</v>
      </c>
      <c r="AR365">
        <f t="shared" si="162"/>
        <v>40.160681354331118</v>
      </c>
      <c r="AS365">
        <f>(0.34-(0.14*SQRT(AI365)))</f>
        <v>0.18327949085485087</v>
      </c>
      <c r="AT365">
        <f t="shared" si="163"/>
        <v>-0.32498587999935563</v>
      </c>
      <c r="AU365">
        <f t="shared" si="164"/>
        <v>-2.392100567987371</v>
      </c>
      <c r="AX365">
        <f>AW2*AM365</f>
        <v>10.350285714285715</v>
      </c>
      <c r="AY365">
        <f t="shared" si="170"/>
        <v>12.742386282273085</v>
      </c>
    </row>
    <row r="366" spans="5:52" x14ac:dyDescent="0.25">
      <c r="E366" t="s">
        <v>16</v>
      </c>
      <c r="F366">
        <f t="shared" si="166"/>
        <v>365</v>
      </c>
      <c r="G366">
        <f t="shared" si="168"/>
        <v>1.0328014538294938</v>
      </c>
      <c r="H366">
        <f t="shared" si="167"/>
        <v>3.4919055175903387E-2</v>
      </c>
      <c r="K366">
        <f t="shared" si="143"/>
        <v>1.8034996236667551E-2</v>
      </c>
      <c r="L366">
        <f>ACOS(-J2*K366)</f>
        <v>1.573132414905829</v>
      </c>
      <c r="N366">
        <f t="shared" si="144"/>
        <v>0.99983740911766239</v>
      </c>
      <c r="O366">
        <f t="shared" si="145"/>
        <v>2.7463937671347163E-2</v>
      </c>
      <c r="P366">
        <f>M2*N366*O366</f>
        <v>2.7231970767857515E-2</v>
      </c>
      <c r="Q366">
        <f t="shared" si="146"/>
        <v>2.7467391371371618E-2</v>
      </c>
      <c r="S366">
        <f t="shared" si="147"/>
        <v>1.8032063910716475E-2</v>
      </c>
      <c r="T366">
        <f>Q366*R2*S366</f>
        <v>6.3624225280607428E-5</v>
      </c>
      <c r="U366">
        <f>D2*E2*G2*(P366+T366)</f>
        <v>1059620.868130282</v>
      </c>
      <c r="V366">
        <f t="shared" si="148"/>
        <v>1059.6208681302821</v>
      </c>
      <c r="W366" s="2">
        <v>19</v>
      </c>
      <c r="X366">
        <f t="shared" si="149"/>
        <v>328.13</v>
      </c>
      <c r="Y366" s="6">
        <f t="shared" si="150"/>
        <v>292.3</v>
      </c>
      <c r="Z366">
        <f t="shared" si="151"/>
        <v>1.8768481161611772</v>
      </c>
      <c r="AA366" s="2">
        <v>33</v>
      </c>
      <c r="AB366">
        <f t="shared" si="152"/>
        <v>569.91</v>
      </c>
      <c r="AC366" s="6">
        <f t="shared" si="142"/>
        <v>306.3</v>
      </c>
      <c r="AD366">
        <f t="shared" si="153"/>
        <v>3.9260786579739286</v>
      </c>
      <c r="AE366" s="8">
        <v>19</v>
      </c>
      <c r="AF366">
        <f t="shared" si="154"/>
        <v>0.19</v>
      </c>
      <c r="AG366" s="8">
        <v>84</v>
      </c>
      <c r="AH366">
        <f t="shared" si="155"/>
        <v>0.84</v>
      </c>
      <c r="AI366">
        <f t="shared" si="169"/>
        <v>1.1612536812952177</v>
      </c>
      <c r="AL366">
        <f t="shared" si="157"/>
        <v>797.99989895206159</v>
      </c>
      <c r="AM366">
        <v>15.614693877551021</v>
      </c>
      <c r="AN366">
        <f t="shared" si="158"/>
        <v>1.9567288038577865E-2</v>
      </c>
      <c r="AO366" s="6">
        <f t="shared" si="159"/>
        <v>7285896933.6551847</v>
      </c>
      <c r="AP366">
        <f t="shared" si="160"/>
        <v>8786052557.743763</v>
      </c>
      <c r="AQ366">
        <f t="shared" si="161"/>
        <v>8035974745.6994743</v>
      </c>
      <c r="AR366">
        <f t="shared" si="162"/>
        <v>39.400384178164522</v>
      </c>
      <c r="AS366">
        <f>(0.34-(0.14*SQRT(AI366)))</f>
        <v>0.18913392643345467</v>
      </c>
      <c r="AT366">
        <f t="shared" si="163"/>
        <v>-0.32358416114791988</v>
      </c>
      <c r="AU366">
        <f t="shared" si="164"/>
        <v>-2.4113327834146094</v>
      </c>
      <c r="AX366">
        <f>AW2*AM366</f>
        <v>10.930285714285715</v>
      </c>
      <c r="AY366">
        <f t="shared" si="170"/>
        <v>13.341618497700324</v>
      </c>
      <c r="AZ366">
        <f>SUM(AY336:AY366)/31</f>
        <v>13.075340403623924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7"/>
  <sheetViews>
    <sheetView workbookViewId="0"/>
  </sheetViews>
  <sheetFormatPr defaultRowHeight="15" x14ac:dyDescent="0.25"/>
  <cols>
    <col min="7" max="7" width="32.7109375" customWidth="1"/>
    <col min="8" max="8" width="20" customWidth="1"/>
    <col min="9" max="9" width="12.28515625" customWidth="1"/>
    <col min="12" max="12" width="17.28515625" customWidth="1"/>
    <col min="24" max="24" width="11.140625" customWidth="1"/>
    <col min="25" max="25" width="11.5703125" customWidth="1"/>
    <col min="28" max="28" width="12.5703125" customWidth="1"/>
    <col min="29" max="29" width="11.85546875" customWidth="1"/>
    <col min="32" max="32" width="13.28515625" customWidth="1"/>
    <col min="34" max="34" width="13.5703125" customWidth="1"/>
    <col min="41" max="41" width="15.85546875" customWidth="1"/>
    <col min="42" max="42" width="18.42578125" customWidth="1"/>
    <col min="43" max="43" width="12.85546875" customWidth="1"/>
    <col min="44" max="44" width="25.85546875" customWidth="1"/>
    <col min="46" max="46" width="14.85546875" customWidth="1"/>
    <col min="51" max="51" width="10.85546875" customWidth="1"/>
    <col min="52" max="52" width="27.28515625" customWidth="1"/>
  </cols>
  <sheetData>
    <row r="1" spans="1:52" x14ac:dyDescent="0.25">
      <c r="A1" t="s">
        <v>0</v>
      </c>
      <c r="D1" t="s">
        <v>3</v>
      </c>
      <c r="E1" t="s">
        <v>22</v>
      </c>
      <c r="F1" t="s">
        <v>63</v>
      </c>
      <c r="G1" t="s">
        <v>23</v>
      </c>
      <c r="H1" t="s">
        <v>17</v>
      </c>
      <c r="I1" s="1" t="s">
        <v>18</v>
      </c>
      <c r="J1" s="1" t="s">
        <v>19</v>
      </c>
      <c r="K1" s="1" t="s">
        <v>21</v>
      </c>
      <c r="L1" s="1" t="s">
        <v>20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40</v>
      </c>
      <c r="AC1" s="1" t="s">
        <v>39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t="s">
        <v>64</v>
      </c>
    </row>
    <row r="2" spans="1:52" x14ac:dyDescent="0.25">
      <c r="A2" t="s">
        <v>1</v>
      </c>
      <c r="D2">
        <f>(24*3600)/(22/7)</f>
        <v>27490.909090909092</v>
      </c>
      <c r="E2">
        <f>1367</f>
        <v>1367</v>
      </c>
      <c r="F2">
        <v>1</v>
      </c>
      <c r="G2">
        <f>(1+(0.033*COS(2*22/7*F2/365*(22/7)/180)))</f>
        <v>1.0329999985081961</v>
      </c>
      <c r="H2">
        <f>0.409*SIN((22/7)/180*(2*F2*(22/7)/365-(1.39)))</f>
        <v>-9.8024456267644076E-3</v>
      </c>
      <c r="I2">
        <v>7.3775000000000004</v>
      </c>
      <c r="J2">
        <f>TAN(I2*(22/7)/180)</f>
        <v>0.12953071658487997</v>
      </c>
      <c r="K2">
        <f>TAN(G2*(22/7)/180)</f>
        <v>1.8038464017571944E-2</v>
      </c>
      <c r="L2">
        <f>ACOS(-J2*K2)</f>
        <v>1.5731328640912006</v>
      </c>
      <c r="M2">
        <f>COS(I2*(22/7)/180)</f>
        <v>0.99171500765688703</v>
      </c>
      <c r="N2">
        <f>COS(G2*(22/7)/180)</f>
        <v>0.99983734660074397</v>
      </c>
      <c r="O2">
        <f>SIN(L2*(22/7)/180)</f>
        <v>2.7463945511307958E-2</v>
      </c>
      <c r="P2">
        <f>M2*N2*O2</f>
        <v>2.7231976838863921E-2</v>
      </c>
      <c r="Q2">
        <f>(22/7*L2)/180</f>
        <v>2.7467399214290804E-2</v>
      </c>
      <c r="R2">
        <f>SIN(I2*(22/7)/180)</f>
        <v>0.12845755558977631</v>
      </c>
      <c r="S2">
        <f>SIN(G2*(22/7)/180)</f>
        <v>1.8035530000082126E-2</v>
      </c>
      <c r="T2">
        <f>Q2*R2*S2</f>
        <v>6.3636473179845131E-5</v>
      </c>
      <c r="U2">
        <f>D2*E2*G2*(P2+T2)</f>
        <v>1059621.5792741389</v>
      </c>
      <c r="V2">
        <f>U2/1000</f>
        <v>1059.6215792741389</v>
      </c>
      <c r="W2" s="3">
        <v>17.5</v>
      </c>
      <c r="X2">
        <f>W2*17.27</f>
        <v>302.22499999999997</v>
      </c>
      <c r="Y2" s="6">
        <f>W2+273.3</f>
        <v>290.8</v>
      </c>
      <c r="Z2">
        <f>0.6108*EXP(X2/Y2)</f>
        <v>1.7268560877670511</v>
      </c>
      <c r="AA2" s="3">
        <v>33.5</v>
      </c>
      <c r="AB2">
        <f>17.27*AA2</f>
        <v>578.54499999999996</v>
      </c>
      <c r="AC2" s="6">
        <f t="shared" ref="AC2:AC65" si="0">AA2+273.3</f>
        <v>306.8</v>
      </c>
      <c r="AD2">
        <f>0.6108*EXP(AB2/AC2)</f>
        <v>4.02592295454017</v>
      </c>
      <c r="AE2" s="9">
        <v>20</v>
      </c>
      <c r="AF2">
        <f>AE2/100</f>
        <v>0.2</v>
      </c>
      <c r="AG2" s="9">
        <v>62</v>
      </c>
      <c r="AH2">
        <f>AG2/100</f>
        <v>0.62</v>
      </c>
      <c r="AI2">
        <f>((Z2*(AH2)+AD2*(AF2))/2)</f>
        <v>0.93791768266180298</v>
      </c>
      <c r="AJ2">
        <v>230</v>
      </c>
      <c r="AK2">
        <f>230/1000</f>
        <v>0.23</v>
      </c>
      <c r="AL2">
        <f>(0.75+(2*EXP(-5)*(0.23)))*V2</f>
        <v>798.00043451411295</v>
      </c>
      <c r="AM2" s="12">
        <v>16.847600000000003</v>
      </c>
      <c r="AN2">
        <f>AM2/AL2</f>
        <v>2.1112269206041451E-2</v>
      </c>
      <c r="AO2" s="6">
        <f>(W2+273.16)^4</f>
        <v>7137417097.4451094</v>
      </c>
      <c r="AP2">
        <f>(AA2+273.16)^4</f>
        <v>8843588481.3744526</v>
      </c>
      <c r="AQ2">
        <f>(AO2+AP2)/2</f>
        <v>7990502789.4097805</v>
      </c>
      <c r="AR2">
        <f>4.903*10^-9*AQ2</f>
        <v>39.177435176476152</v>
      </c>
      <c r="AS2">
        <f>(0.34-(0.14*SQRT(AI2)))</f>
        <v>0.20441538958948424</v>
      </c>
      <c r="AT2">
        <f>(1.35*(AN2))-0.35</f>
        <v>-0.32149843657184402</v>
      </c>
      <c r="AU2">
        <f>AR2*AS2*AT2</f>
        <v>-2.5747108012526985</v>
      </c>
      <c r="AV2">
        <v>0.3</v>
      </c>
      <c r="AW2">
        <f>1-AV2</f>
        <v>0.7</v>
      </c>
      <c r="AX2">
        <f>AW2*AM2</f>
        <v>11.793320000000001</v>
      </c>
      <c r="AY2">
        <f>(AX2-AU2)</f>
        <v>14.368030801252701</v>
      </c>
    </row>
    <row r="3" spans="1:52" x14ac:dyDescent="0.25">
      <c r="A3" t="s">
        <v>2</v>
      </c>
      <c r="F3">
        <f>F2+1</f>
        <v>2</v>
      </c>
      <c r="G3">
        <f t="shared" ref="G3:G66" si="1">(1+(0.033*COS(2*22/7*F3/365*(22/7)/180)))</f>
        <v>1.0329999940327843</v>
      </c>
      <c r="H3">
        <f>0.409*SIN((22/7)/180*(2*F3*(22/7)/365-(1.39)))</f>
        <v>-9.6794997390570806E-3</v>
      </c>
      <c r="K3">
        <f t="shared" ref="K3:K66" si="2">TAN(G3*(22/7)/180)</f>
        <v>1.8038463939404406E-2</v>
      </c>
      <c r="L3">
        <f>ACOS(-J2*K3)</f>
        <v>1.5731328640810753</v>
      </c>
      <c r="N3">
        <f t="shared" ref="N3:N66" si="3">COS(G3*(22/7)/180)</f>
        <v>0.99983734660215329</v>
      </c>
      <c r="O3">
        <f t="shared" ref="O3:O66" si="4">SIN(L3*(22/7)/180)</f>
        <v>2.7463945511131235E-2</v>
      </c>
      <c r="P3">
        <f>M2*N3*O3</f>
        <v>2.7231976838727075E-2</v>
      </c>
      <c r="Q3">
        <f t="shared" ref="Q3:Q66" si="5">(22/7*L3)/180</f>
        <v>2.7467399214114015E-2</v>
      </c>
      <c r="S3">
        <f t="shared" ref="S3:S66" si="6">SIN(G3*(22/7)/180)</f>
        <v>1.8035529921952728E-2</v>
      </c>
      <c r="T3">
        <f>Q3*R2*S3</f>
        <v>6.3636472903764175E-5</v>
      </c>
      <c r="U3">
        <f>D2*E2*G2*(P3+T3)</f>
        <v>1059621.579258109</v>
      </c>
      <c r="V3">
        <f t="shared" ref="V3:V66" si="7">U3/1000</f>
        <v>1059.621579258109</v>
      </c>
      <c r="W3" s="3">
        <v>18.5</v>
      </c>
      <c r="X3">
        <f t="shared" ref="X3:X66" si="8">W3*17.27</f>
        <v>319.495</v>
      </c>
      <c r="Y3" s="6">
        <f t="shared" ref="Y3:Y66" si="9">W3+273.3</f>
        <v>291.8</v>
      </c>
      <c r="Z3">
        <f t="shared" ref="Z3:Z66" si="10">0.6108*EXP(X3/Y3)</f>
        <v>1.8256301082478008</v>
      </c>
      <c r="AA3" s="3">
        <v>33</v>
      </c>
      <c r="AB3">
        <f t="shared" ref="AB3:AB66" si="11">17.27*AA3</f>
        <v>569.91</v>
      </c>
      <c r="AC3" s="6">
        <f t="shared" si="0"/>
        <v>306.3</v>
      </c>
      <c r="AD3">
        <f t="shared" ref="AD3:AD66" si="12">0.6108*EXP(AB3/AC3)</f>
        <v>3.9260786579739286</v>
      </c>
      <c r="AE3" s="9">
        <v>25</v>
      </c>
      <c r="AF3">
        <f t="shared" ref="AF3:AF66" si="13">AE3/100</f>
        <v>0.25</v>
      </c>
      <c r="AG3" s="9">
        <v>59</v>
      </c>
      <c r="AH3">
        <f t="shared" ref="AH3:AH66" si="14">AG3/100</f>
        <v>0.59</v>
      </c>
      <c r="AI3">
        <f t="shared" ref="AI3:AI66" si="15">((Z3*(AH3)+AD3*(AF3))/2)</f>
        <v>1.0293207141798424</v>
      </c>
      <c r="AL3">
        <f t="shared" ref="AL3:AL66" si="16">(0.75+(2*EXP(-5)*(0.23)))*V3</f>
        <v>798.00043450204089</v>
      </c>
      <c r="AM3" s="12">
        <v>19.145</v>
      </c>
      <c r="AN3">
        <f t="shared" ref="AN3:AN66" si="17">AM3/AL3</f>
        <v>2.3991215007228214E-2</v>
      </c>
      <c r="AO3" s="6">
        <f t="shared" ref="AO3:AO66" si="18">(W3+273.16)^4</f>
        <v>7236148749.5366955</v>
      </c>
      <c r="AP3">
        <f t="shared" ref="AP3:AP66" si="19">(AA3+273.16)^4</f>
        <v>8786052557.743763</v>
      </c>
      <c r="AQ3">
        <f t="shared" ref="AQ3:AQ66" si="20">(AO3+AP3)/2</f>
        <v>8011100653.6402292</v>
      </c>
      <c r="AR3">
        <f t="shared" ref="AR3:AR66" si="21">4.903*10^-9*AQ3</f>
        <v>39.278426504798048</v>
      </c>
      <c r="AS3">
        <f t="shared" ref="AS3:AS66" si="22">(0.34-(0.14*SQRT(AI3)))</f>
        <v>0.19796237823053742</v>
      </c>
      <c r="AT3">
        <f t="shared" ref="AT3:AT66" si="23">(1.35*(AN3))-0.35</f>
        <v>-0.31761185974024186</v>
      </c>
      <c r="AU3">
        <f t="shared" ref="AU3:AU66" si="24">AR3*AS3*AT3</f>
        <v>-2.4696388871539177</v>
      </c>
      <c r="AX3">
        <f>AW2*AM3</f>
        <v>13.401499999999999</v>
      </c>
      <c r="AY3">
        <f t="shared" ref="AY3:AY66" si="25">(AX3-AU3)</f>
        <v>15.871138887153917</v>
      </c>
    </row>
    <row r="4" spans="1:52" x14ac:dyDescent="0.25">
      <c r="A4">
        <v>2016</v>
      </c>
      <c r="F4">
        <f t="shared" ref="F4:F67" si="26">F3+1</f>
        <v>3</v>
      </c>
      <c r="G4">
        <f t="shared" si="1"/>
        <v>1.0329999865737651</v>
      </c>
      <c r="H4">
        <f t="shared" ref="H4:H67" si="27">0.409*SIN((22/7)/180*(2*F4*(22/7)/365-(1.39)))</f>
        <v>-9.5565529762033242E-3</v>
      </c>
      <c r="K4">
        <f t="shared" si="2"/>
        <v>1.8038463809125185E-2</v>
      </c>
      <c r="L4">
        <f>ACOS(-J2*K4)</f>
        <v>1.5731328640642002</v>
      </c>
      <c r="N4">
        <f t="shared" si="3"/>
        <v>0.99983734660450219</v>
      </c>
      <c r="O4">
        <f t="shared" si="4"/>
        <v>2.7463945510836699E-2</v>
      </c>
      <c r="P4">
        <f>M2*N4*O4</f>
        <v>2.7231976838499004E-2</v>
      </c>
      <c r="Q4">
        <f t="shared" si="5"/>
        <v>2.7467399213819368E-2</v>
      </c>
      <c r="S4">
        <f t="shared" si="6"/>
        <v>1.8035529791737066E-2</v>
      </c>
      <c r="T4">
        <f>Q4*R2*S4</f>
        <v>6.3636472443629247E-5</v>
      </c>
      <c r="U4">
        <f>D2*E2*G2*(P4+T4)</f>
        <v>1059621.5792313926</v>
      </c>
      <c r="V4">
        <f t="shared" si="7"/>
        <v>1059.6215792313926</v>
      </c>
      <c r="W4" s="3">
        <v>18.5</v>
      </c>
      <c r="X4">
        <f t="shared" si="8"/>
        <v>319.495</v>
      </c>
      <c r="Y4" s="6">
        <f t="shared" si="9"/>
        <v>291.8</v>
      </c>
      <c r="Z4">
        <f t="shared" si="10"/>
        <v>1.8256301082478008</v>
      </c>
      <c r="AA4" s="3">
        <v>32</v>
      </c>
      <c r="AB4">
        <f t="shared" si="11"/>
        <v>552.64</v>
      </c>
      <c r="AC4" s="6">
        <f t="shared" si="0"/>
        <v>305.3</v>
      </c>
      <c r="AD4">
        <f t="shared" si="12"/>
        <v>3.7328359060309499</v>
      </c>
      <c r="AE4" s="9">
        <v>29</v>
      </c>
      <c r="AF4">
        <f t="shared" si="13"/>
        <v>0.28999999999999998</v>
      </c>
      <c r="AG4" s="9">
        <v>54</v>
      </c>
      <c r="AH4">
        <f t="shared" si="14"/>
        <v>0.54</v>
      </c>
      <c r="AI4">
        <f t="shared" si="15"/>
        <v>1.034181335601394</v>
      </c>
      <c r="AL4">
        <f t="shared" si="16"/>
        <v>798.00043448192071</v>
      </c>
      <c r="AM4" s="12">
        <v>17.613399999999999</v>
      </c>
      <c r="AN4">
        <f t="shared" si="17"/>
        <v>2.2071917807206461E-2</v>
      </c>
      <c r="AO4" s="6">
        <f t="shared" si="18"/>
        <v>7236148749.5366955</v>
      </c>
      <c r="AP4">
        <f t="shared" si="19"/>
        <v>8671823398.6377773</v>
      </c>
      <c r="AQ4">
        <f t="shared" si="20"/>
        <v>7953986074.0872364</v>
      </c>
      <c r="AR4">
        <f t="shared" si="21"/>
        <v>38.99839372124972</v>
      </c>
      <c r="AS4">
        <f t="shared" si="22"/>
        <v>0.1976274107217709</v>
      </c>
      <c r="AT4">
        <f t="shared" si="23"/>
        <v>-0.32020291096027126</v>
      </c>
      <c r="AU4">
        <f t="shared" si="24"/>
        <v>-2.4678523690271224</v>
      </c>
      <c r="AX4">
        <f>AW2*AM4</f>
        <v>12.329379999999999</v>
      </c>
      <c r="AY4">
        <f t="shared" si="25"/>
        <v>14.797232369027121</v>
      </c>
    </row>
    <row r="5" spans="1:52" x14ac:dyDescent="0.25">
      <c r="F5">
        <f t="shared" si="26"/>
        <v>4</v>
      </c>
      <c r="G5">
        <f t="shared" si="1"/>
        <v>1.0329999761311393</v>
      </c>
      <c r="H5">
        <f t="shared" si="27"/>
        <v>-9.4336053493190471E-3</v>
      </c>
      <c r="K5">
        <f t="shared" si="2"/>
        <v>1.8038463626734298E-2</v>
      </c>
      <c r="L5">
        <f>ACOS(-J2*K5)</f>
        <v>1.5731328640405748</v>
      </c>
      <c r="N5">
        <f t="shared" si="3"/>
        <v>0.99983734660779056</v>
      </c>
      <c r="O5">
        <f t="shared" si="4"/>
        <v>2.7463945510424349E-2</v>
      </c>
      <c r="P5">
        <f>M2*N5*O5</f>
        <v>2.7231976838179697E-2</v>
      </c>
      <c r="Q5">
        <f t="shared" si="5"/>
        <v>2.7467399213406862E-2</v>
      </c>
      <c r="S5">
        <f t="shared" si="6"/>
        <v>1.8035529609435164E-2</v>
      </c>
      <c r="T5">
        <f>Q5*R2*S5</f>
        <v>6.3636471799440443E-5</v>
      </c>
      <c r="U5">
        <f>D2*E2*G2*(P5+T5)</f>
        <v>1059621.5791939897</v>
      </c>
      <c r="V5">
        <f t="shared" si="7"/>
        <v>1059.6215791939896</v>
      </c>
      <c r="W5" s="3">
        <v>20</v>
      </c>
      <c r="X5">
        <f t="shared" si="8"/>
        <v>345.4</v>
      </c>
      <c r="Y5" s="6">
        <f t="shared" si="9"/>
        <v>293.3</v>
      </c>
      <c r="Z5">
        <f t="shared" si="10"/>
        <v>1.9830739015404046</v>
      </c>
      <c r="AA5" s="3">
        <v>34</v>
      </c>
      <c r="AB5">
        <f t="shared" si="11"/>
        <v>587.17999999999995</v>
      </c>
      <c r="AC5" s="6">
        <f t="shared" si="0"/>
        <v>307.3</v>
      </c>
      <c r="AD5">
        <f t="shared" si="12"/>
        <v>4.1279690380750855</v>
      </c>
      <c r="AE5" s="9">
        <v>27</v>
      </c>
      <c r="AF5">
        <f t="shared" si="13"/>
        <v>0.27</v>
      </c>
      <c r="AG5" s="9">
        <v>80</v>
      </c>
      <c r="AH5">
        <f t="shared" si="14"/>
        <v>0.8</v>
      </c>
      <c r="AI5">
        <f t="shared" si="15"/>
        <v>1.3505053807562986</v>
      </c>
      <c r="AL5">
        <f t="shared" si="16"/>
        <v>798.00043445375263</v>
      </c>
      <c r="AM5" s="12">
        <v>18.379200000000001</v>
      </c>
      <c r="AN5">
        <f t="shared" si="17"/>
        <v>2.3031566408332763E-2</v>
      </c>
      <c r="AO5" s="6">
        <f t="shared" si="18"/>
        <v>7386162396.6875706</v>
      </c>
      <c r="AP5">
        <f t="shared" si="19"/>
        <v>8901406526.1969452</v>
      </c>
      <c r="AQ5">
        <f t="shared" si="20"/>
        <v>8143784461.4422579</v>
      </c>
      <c r="AR5">
        <f t="shared" si="21"/>
        <v>39.928975214451391</v>
      </c>
      <c r="AS5">
        <f t="shared" si="22"/>
        <v>0.17730425493325447</v>
      </c>
      <c r="AT5">
        <f t="shared" si="23"/>
        <v>-0.31890738534875074</v>
      </c>
      <c r="AU5">
        <f t="shared" si="24"/>
        <v>-2.2577294544328632</v>
      </c>
      <c r="AX5">
        <f>AW2*AM5</f>
        <v>12.86544</v>
      </c>
      <c r="AY5">
        <f t="shared" si="25"/>
        <v>15.123169454432862</v>
      </c>
    </row>
    <row r="6" spans="1:52" x14ac:dyDescent="0.25">
      <c r="F6">
        <f t="shared" si="26"/>
        <v>5</v>
      </c>
      <c r="G6">
        <f t="shared" si="1"/>
        <v>1.0329999627049076</v>
      </c>
      <c r="H6">
        <f t="shared" si="27"/>
        <v>-9.3106568695202341E-3</v>
      </c>
      <c r="K6">
        <f t="shared" si="2"/>
        <v>1.8038463392231748E-2</v>
      </c>
      <c r="L6">
        <f>ACOS(-J2*K6)</f>
        <v>1.5731328640101996</v>
      </c>
      <c r="N6">
        <f t="shared" si="3"/>
        <v>0.99983734661201862</v>
      </c>
      <c r="O6">
        <f t="shared" si="4"/>
        <v>2.7463945509894189E-2</v>
      </c>
      <c r="P6">
        <f>M2*N6*O6</f>
        <v>2.7231976837769175E-2</v>
      </c>
      <c r="Q6">
        <f t="shared" si="5"/>
        <v>2.7467399212876501E-2</v>
      </c>
      <c r="S6">
        <f t="shared" si="6"/>
        <v>1.8035529375047023E-2</v>
      </c>
      <c r="T6">
        <f>Q6*R2*S6</f>
        <v>6.3636470971197763E-5</v>
      </c>
      <c r="U6">
        <f>D2*E2*G2*(P6+T6)</f>
        <v>1059621.5791459004</v>
      </c>
      <c r="V6">
        <f t="shared" si="7"/>
        <v>1059.6215791459003</v>
      </c>
      <c r="W6" s="3">
        <v>19</v>
      </c>
      <c r="X6">
        <f t="shared" si="8"/>
        <v>328.13</v>
      </c>
      <c r="Y6" s="6">
        <f t="shared" si="9"/>
        <v>292.3</v>
      </c>
      <c r="Z6">
        <f t="shared" si="10"/>
        <v>1.8768481161611772</v>
      </c>
      <c r="AA6" s="3">
        <v>33.200000000000003</v>
      </c>
      <c r="AB6">
        <f t="shared" si="11"/>
        <v>573.36400000000003</v>
      </c>
      <c r="AC6" s="6">
        <f t="shared" si="0"/>
        <v>306.5</v>
      </c>
      <c r="AD6">
        <f t="shared" si="12"/>
        <v>3.9657547366498256</v>
      </c>
      <c r="AE6" s="9">
        <v>27</v>
      </c>
      <c r="AF6">
        <f t="shared" si="13"/>
        <v>0.27</v>
      </c>
      <c r="AG6" s="9">
        <v>91</v>
      </c>
      <c r="AH6">
        <f t="shared" si="14"/>
        <v>0.91</v>
      </c>
      <c r="AI6">
        <f t="shared" si="15"/>
        <v>1.3893427823010622</v>
      </c>
      <c r="AL6">
        <f t="shared" si="16"/>
        <v>798.00043441753655</v>
      </c>
      <c r="AM6" s="12">
        <v>14.5502</v>
      </c>
      <c r="AN6">
        <f t="shared" si="17"/>
        <v>1.8233323407424264E-2</v>
      </c>
      <c r="AO6" s="6">
        <f t="shared" si="18"/>
        <v>7285896933.6551847</v>
      </c>
      <c r="AP6">
        <f t="shared" si="19"/>
        <v>8809033131.5173416</v>
      </c>
      <c r="AQ6">
        <f t="shared" si="20"/>
        <v>8047465032.5862637</v>
      </c>
      <c r="AR6">
        <f t="shared" si="21"/>
        <v>39.456721054770455</v>
      </c>
      <c r="AS6">
        <f t="shared" si="22"/>
        <v>0.17498146003221088</v>
      </c>
      <c r="AT6">
        <f t="shared" si="23"/>
        <v>-0.32538501339997722</v>
      </c>
      <c r="AU6">
        <f t="shared" si="24"/>
        <v>-2.2465214713898845</v>
      </c>
      <c r="AX6">
        <f>AW2*AM6</f>
        <v>10.185139999999999</v>
      </c>
      <c r="AY6">
        <f t="shared" si="25"/>
        <v>12.431661471389884</v>
      </c>
    </row>
    <row r="7" spans="1:52" x14ac:dyDescent="0.25">
      <c r="F7">
        <f t="shared" si="26"/>
        <v>6</v>
      </c>
      <c r="G7">
        <f t="shared" si="1"/>
        <v>1.0329999462950714</v>
      </c>
      <c r="H7">
        <f t="shared" si="27"/>
        <v>-9.1877075479229464E-3</v>
      </c>
      <c r="K7">
        <f t="shared" si="2"/>
        <v>1.8038463105617568E-2</v>
      </c>
      <c r="L7">
        <f>ACOS(-J2*K7)</f>
        <v>1.5731328639730739</v>
      </c>
      <c r="N7">
        <f t="shared" si="3"/>
        <v>0.99983734661718615</v>
      </c>
      <c r="O7">
        <f t="shared" si="4"/>
        <v>2.7463945509246204E-2</v>
      </c>
      <c r="P7">
        <f>M2*N7*O7</f>
        <v>2.7231976837267406E-2</v>
      </c>
      <c r="Q7">
        <f t="shared" si="5"/>
        <v>2.7467399212228273E-2</v>
      </c>
      <c r="S7">
        <f t="shared" si="6"/>
        <v>1.8035529088572675E-2</v>
      </c>
      <c r="T7">
        <f>Q7*R2*S7</f>
        <v>6.3636469958901302E-5</v>
      </c>
      <c r="U7">
        <f>D2*E2*G2*(P7+T7)</f>
        <v>1059621.5790871242</v>
      </c>
      <c r="V7">
        <f t="shared" si="7"/>
        <v>1059.6215790871242</v>
      </c>
      <c r="W7" s="3">
        <v>19.399999999999999</v>
      </c>
      <c r="X7">
        <f t="shared" si="8"/>
        <v>335.03799999999995</v>
      </c>
      <c r="Y7" s="6">
        <f t="shared" si="9"/>
        <v>292.7</v>
      </c>
      <c r="Z7">
        <f t="shared" si="10"/>
        <v>1.9187245913821029</v>
      </c>
      <c r="AA7" s="3">
        <v>34.5</v>
      </c>
      <c r="AB7">
        <f t="shared" si="11"/>
        <v>595.81499999999994</v>
      </c>
      <c r="AC7" s="6">
        <f t="shared" si="0"/>
        <v>307.8</v>
      </c>
      <c r="AD7">
        <f t="shared" si="12"/>
        <v>4.2322575139029901</v>
      </c>
      <c r="AE7" s="9">
        <v>24</v>
      </c>
      <c r="AF7">
        <f t="shared" si="13"/>
        <v>0.24</v>
      </c>
      <c r="AG7" s="9">
        <v>76</v>
      </c>
      <c r="AH7">
        <f t="shared" si="14"/>
        <v>0.76</v>
      </c>
      <c r="AI7">
        <f t="shared" si="15"/>
        <v>1.2369862463935579</v>
      </c>
      <c r="AL7">
        <f t="shared" si="16"/>
        <v>798.00043437327236</v>
      </c>
      <c r="AM7" s="12">
        <v>13.018600000000001</v>
      </c>
      <c r="AN7">
        <f t="shared" si="17"/>
        <v>1.6314026207547683E-2</v>
      </c>
      <c r="AO7" s="6">
        <f t="shared" si="18"/>
        <v>7325879811.0802336</v>
      </c>
      <c r="AP7">
        <f t="shared" si="19"/>
        <v>8959507612.9412384</v>
      </c>
      <c r="AQ7">
        <f t="shared" si="20"/>
        <v>8142693712.0107365</v>
      </c>
      <c r="AR7">
        <f t="shared" si="21"/>
        <v>39.923627269988643</v>
      </c>
      <c r="AS7">
        <f t="shared" si="22"/>
        <v>0.18429216323731895</v>
      </c>
      <c r="AT7">
        <f t="shared" si="23"/>
        <v>-0.3279760646198106</v>
      </c>
      <c r="AU7">
        <f t="shared" si="24"/>
        <v>-2.4131205086765104</v>
      </c>
      <c r="AX7">
        <f>AW2*AM7</f>
        <v>9.1130200000000006</v>
      </c>
      <c r="AY7">
        <f t="shared" si="25"/>
        <v>11.526140508676511</v>
      </c>
    </row>
    <row r="8" spans="1:52" x14ac:dyDescent="0.25">
      <c r="F8">
        <f t="shared" si="26"/>
        <v>7</v>
      </c>
      <c r="G8">
        <f t="shared" si="1"/>
        <v>1.0329999269016323</v>
      </c>
      <c r="H8">
        <f t="shared" si="27"/>
        <v>-9.0647573956433268E-3</v>
      </c>
      <c r="K8">
        <f t="shared" si="2"/>
        <v>1.8038462766891784E-2</v>
      </c>
      <c r="L8">
        <f>ACOS(-J2*K8)</f>
        <v>1.5731328639291986</v>
      </c>
      <c r="N8">
        <f t="shared" si="3"/>
        <v>0.99983734662329327</v>
      </c>
      <c r="O8">
        <f t="shared" si="4"/>
        <v>2.7463945508480414E-2</v>
      </c>
      <c r="P8">
        <f>M2*N8*O8</f>
        <v>2.7231976836674419E-2</v>
      </c>
      <c r="Q8">
        <f t="shared" si="5"/>
        <v>2.7467399211462195E-2</v>
      </c>
      <c r="S8">
        <f t="shared" si="6"/>
        <v>1.8035528750012148E-2</v>
      </c>
      <c r="T8">
        <f>Q8*R2*S8</f>
        <v>6.3636468762551194E-5</v>
      </c>
      <c r="U8">
        <f>D2*E2*G2*(P8+T8)</f>
        <v>1059621.5790176617</v>
      </c>
      <c r="V8">
        <f t="shared" si="7"/>
        <v>1059.6215790176618</v>
      </c>
      <c r="W8" s="3">
        <v>18.5</v>
      </c>
      <c r="X8">
        <f t="shared" si="8"/>
        <v>319.495</v>
      </c>
      <c r="Y8" s="6">
        <f t="shared" si="9"/>
        <v>291.8</v>
      </c>
      <c r="Z8">
        <f t="shared" si="10"/>
        <v>1.8256301082478008</v>
      </c>
      <c r="AA8" s="3">
        <v>37</v>
      </c>
      <c r="AB8">
        <f t="shared" si="11"/>
        <v>638.99</v>
      </c>
      <c r="AC8" s="6">
        <f t="shared" si="0"/>
        <v>310.3</v>
      </c>
      <c r="AD8">
        <f t="shared" si="12"/>
        <v>4.788798388308213</v>
      </c>
      <c r="AE8" s="9">
        <v>14</v>
      </c>
      <c r="AF8">
        <f t="shared" si="13"/>
        <v>0.14000000000000001</v>
      </c>
      <c r="AG8" s="9">
        <v>86</v>
      </c>
      <c r="AH8">
        <f t="shared" si="14"/>
        <v>0.86</v>
      </c>
      <c r="AI8">
        <f t="shared" si="15"/>
        <v>1.1202368337281292</v>
      </c>
      <c r="AL8">
        <f t="shared" si="16"/>
        <v>798.00043432096015</v>
      </c>
      <c r="AM8" s="12">
        <v>14.5502</v>
      </c>
      <c r="AN8">
        <f t="shared" si="17"/>
        <v>1.8233323409630915E-2</v>
      </c>
      <c r="AO8" s="6">
        <f t="shared" si="18"/>
        <v>7236148749.5366955</v>
      </c>
      <c r="AP8">
        <f t="shared" si="19"/>
        <v>9254291006.0396996</v>
      </c>
      <c r="AQ8">
        <f t="shared" si="20"/>
        <v>8245219877.7881975</v>
      </c>
      <c r="AR8">
        <f t="shared" si="21"/>
        <v>40.426313060795536</v>
      </c>
      <c r="AS8">
        <f t="shared" si="22"/>
        <v>0.19182226232975708</v>
      </c>
      <c r="AT8">
        <f t="shared" si="23"/>
        <v>-0.32538501339699821</v>
      </c>
      <c r="AU8">
        <f t="shared" si="24"/>
        <v>-2.5232523700345744</v>
      </c>
      <c r="AX8">
        <f>AW2*AM8</f>
        <v>10.185139999999999</v>
      </c>
      <c r="AY8">
        <f t="shared" si="25"/>
        <v>12.708392370034574</v>
      </c>
    </row>
    <row r="9" spans="1:52" x14ac:dyDescent="0.25">
      <c r="F9">
        <f t="shared" si="26"/>
        <v>8</v>
      </c>
      <c r="G9">
        <f t="shared" si="1"/>
        <v>1.0329999045245917</v>
      </c>
      <c r="H9">
        <f t="shared" si="27"/>
        <v>-8.9418064237975822E-3</v>
      </c>
      <c r="K9">
        <f t="shared" si="2"/>
        <v>1.8038462376054418E-2</v>
      </c>
      <c r="L9">
        <f>ACOS(-J2*K9)</f>
        <v>1.5731328638785729</v>
      </c>
      <c r="N9">
        <f t="shared" si="3"/>
        <v>0.99983734663033996</v>
      </c>
      <c r="O9">
        <f t="shared" si="4"/>
        <v>2.7463945507596808E-2</v>
      </c>
      <c r="P9">
        <f>M2*N9*O9</f>
        <v>2.7231976835990202E-2</v>
      </c>
      <c r="Q9">
        <f t="shared" si="5"/>
        <v>2.7467399210578256E-2</v>
      </c>
      <c r="S9">
        <f t="shared" si="6"/>
        <v>1.8035528359365467E-2</v>
      </c>
      <c r="T9">
        <f>Q9*R2*S9</f>
        <v>6.3636467382147509E-5</v>
      </c>
      <c r="U9">
        <f>D2*E2*G2*(P9+T9)</f>
        <v>1059621.5789375128</v>
      </c>
      <c r="V9">
        <f t="shared" si="7"/>
        <v>1059.6215789375128</v>
      </c>
      <c r="W9" s="3">
        <v>18</v>
      </c>
      <c r="X9">
        <f t="shared" si="8"/>
        <v>310.86</v>
      </c>
      <c r="Y9" s="6">
        <f t="shared" si="9"/>
        <v>291.3</v>
      </c>
      <c r="Z9">
        <f t="shared" si="10"/>
        <v>1.7756411433293229</v>
      </c>
      <c r="AA9" s="3">
        <v>35</v>
      </c>
      <c r="AB9">
        <f t="shared" si="11"/>
        <v>604.44999999999993</v>
      </c>
      <c r="AC9" s="6">
        <f t="shared" si="0"/>
        <v>308.3</v>
      </c>
      <c r="AD9">
        <f t="shared" si="12"/>
        <v>4.3388295745269367</v>
      </c>
      <c r="AE9" s="9">
        <v>35</v>
      </c>
      <c r="AF9">
        <f t="shared" si="13"/>
        <v>0.35</v>
      </c>
      <c r="AG9" s="9">
        <v>100</v>
      </c>
      <c r="AH9">
        <f t="shared" si="14"/>
        <v>1</v>
      </c>
      <c r="AI9">
        <f t="shared" si="15"/>
        <v>1.6471157472068754</v>
      </c>
      <c r="AL9">
        <f t="shared" si="16"/>
        <v>798.00043426060006</v>
      </c>
      <c r="AM9" s="12">
        <v>14.5502</v>
      </c>
      <c r="AN9">
        <f t="shared" si="17"/>
        <v>1.8233323411010069E-2</v>
      </c>
      <c r="AO9" s="6">
        <f t="shared" si="18"/>
        <v>7186655762.2100019</v>
      </c>
      <c r="AP9">
        <f t="shared" si="19"/>
        <v>9017892663.8373318</v>
      </c>
      <c r="AQ9">
        <f t="shared" si="20"/>
        <v>8102274213.0236664</v>
      </c>
      <c r="AR9">
        <f t="shared" si="21"/>
        <v>39.725450466455037</v>
      </c>
      <c r="AS9">
        <f t="shared" si="22"/>
        <v>0.16032398978924661</v>
      </c>
      <c r="AT9">
        <f t="shared" si="23"/>
        <v>-0.32538501339513637</v>
      </c>
      <c r="AU9">
        <f t="shared" si="24"/>
        <v>-2.0723585106191917</v>
      </c>
      <c r="AX9">
        <f>AW2*AM9</f>
        <v>10.185139999999999</v>
      </c>
      <c r="AY9">
        <f t="shared" si="25"/>
        <v>12.25749851061919</v>
      </c>
    </row>
    <row r="10" spans="1:52" x14ac:dyDescent="0.25">
      <c r="F10">
        <f t="shared" si="26"/>
        <v>9</v>
      </c>
      <c r="G10">
        <f t="shared" si="1"/>
        <v>1.0329998791639519</v>
      </c>
      <c r="H10">
        <f t="shared" si="27"/>
        <v>-8.8188546435020061E-3</v>
      </c>
      <c r="K10">
        <f t="shared" si="2"/>
        <v>1.8038461933105515E-2</v>
      </c>
      <c r="L10">
        <f>ACOS(-J2*K10)</f>
        <v>1.5731328638211972</v>
      </c>
      <c r="N10">
        <f t="shared" si="3"/>
        <v>0.99983734663832613</v>
      </c>
      <c r="O10">
        <f t="shared" si="4"/>
        <v>2.7463945506595391E-2</v>
      </c>
      <c r="P10">
        <f>M2*N10*O10</f>
        <v>2.7231976835214763E-2</v>
      </c>
      <c r="Q10">
        <f t="shared" si="5"/>
        <v>2.746739920957646E-2</v>
      </c>
      <c r="S10">
        <f t="shared" si="6"/>
        <v>1.8035527916632672E-2</v>
      </c>
      <c r="T10">
        <f>Q10*R2*S10</f>
        <v>6.3636465817690381E-5</v>
      </c>
      <c r="U10">
        <f>D2*E2*G2*(P10+T10)</f>
        <v>1059621.5788466774</v>
      </c>
      <c r="V10">
        <f t="shared" si="7"/>
        <v>1059.6215788466775</v>
      </c>
      <c r="W10" s="3">
        <v>22</v>
      </c>
      <c r="X10">
        <f t="shared" si="8"/>
        <v>379.94</v>
      </c>
      <c r="Y10" s="6">
        <f t="shared" si="9"/>
        <v>295.3</v>
      </c>
      <c r="Z10">
        <f t="shared" si="10"/>
        <v>2.2114271288940266</v>
      </c>
      <c r="AA10" s="3">
        <v>34</v>
      </c>
      <c r="AB10">
        <f t="shared" si="11"/>
        <v>587.17999999999995</v>
      </c>
      <c r="AC10" s="6">
        <f t="shared" si="0"/>
        <v>307.3</v>
      </c>
      <c r="AD10">
        <f t="shared" si="12"/>
        <v>4.1279690380750855</v>
      </c>
      <c r="AE10" s="9">
        <v>26</v>
      </c>
      <c r="AF10">
        <f t="shared" si="13"/>
        <v>0.26</v>
      </c>
      <c r="AG10" s="9">
        <v>98</v>
      </c>
      <c r="AH10">
        <f t="shared" si="14"/>
        <v>0.98</v>
      </c>
      <c r="AI10">
        <f t="shared" si="15"/>
        <v>1.620235268107834</v>
      </c>
      <c r="AL10">
        <f t="shared" si="16"/>
        <v>798.00043419219196</v>
      </c>
      <c r="AM10" s="12">
        <v>16.081800000000001</v>
      </c>
      <c r="AN10">
        <f t="shared" si="17"/>
        <v>2.0152620613896596E-2</v>
      </c>
      <c r="AO10" s="6">
        <f t="shared" si="18"/>
        <v>7589794316.8739386</v>
      </c>
      <c r="AP10">
        <f t="shared" si="19"/>
        <v>8901406526.1969452</v>
      </c>
      <c r="AQ10">
        <f t="shared" si="20"/>
        <v>8245600421.5354424</v>
      </c>
      <c r="AR10">
        <f t="shared" si="21"/>
        <v>40.428178866788272</v>
      </c>
      <c r="AS10">
        <f t="shared" si="22"/>
        <v>0.16179615252494253</v>
      </c>
      <c r="AT10">
        <f t="shared" si="23"/>
        <v>-0.32279396217123957</v>
      </c>
      <c r="AU10">
        <f t="shared" si="24"/>
        <v>-2.1114352665941825</v>
      </c>
      <c r="AX10">
        <f>AW2*AM10</f>
        <v>11.25726</v>
      </c>
      <c r="AY10">
        <f t="shared" si="25"/>
        <v>13.368695266594184</v>
      </c>
    </row>
    <row r="11" spans="1:52" x14ac:dyDescent="0.25">
      <c r="F11">
        <f t="shared" si="26"/>
        <v>10</v>
      </c>
      <c r="G11">
        <f t="shared" si="1"/>
        <v>1.0329998508197151</v>
      </c>
      <c r="H11">
        <f t="shared" si="27"/>
        <v>-8.6959020658729583E-3</v>
      </c>
      <c r="K11">
        <f t="shared" si="2"/>
        <v>1.8038461438045113E-2</v>
      </c>
      <c r="L11">
        <f>ACOS(-J2*K11)</f>
        <v>1.5731328637570716</v>
      </c>
      <c r="N11">
        <f t="shared" si="3"/>
        <v>0.99983734664725188</v>
      </c>
      <c r="O11">
        <f t="shared" si="4"/>
        <v>2.7463945505476161E-2</v>
      </c>
      <c r="P11">
        <f>M2*N11*O11</f>
        <v>2.7231976834348089E-2</v>
      </c>
      <c r="Q11">
        <f t="shared" si="5"/>
        <v>2.7467399208456807E-2</v>
      </c>
      <c r="S11">
        <f t="shared" si="6"/>
        <v>1.8035527421813798E-2</v>
      </c>
      <c r="T11">
        <f>Q11*R2*S11</f>
        <v>6.363646406917996E-5</v>
      </c>
      <c r="U11">
        <f>D2*E2*G2*(P11+T11)</f>
        <v>1059621.5787451554</v>
      </c>
      <c r="V11">
        <f t="shared" si="7"/>
        <v>1059.6215787451554</v>
      </c>
      <c r="W11" s="3">
        <v>23</v>
      </c>
      <c r="X11">
        <f t="shared" si="8"/>
        <v>397.21</v>
      </c>
      <c r="Y11" s="6">
        <f t="shared" si="9"/>
        <v>296.3</v>
      </c>
      <c r="Z11">
        <f t="shared" si="10"/>
        <v>2.3339947564661481</v>
      </c>
      <c r="AA11" s="3">
        <v>33.5</v>
      </c>
      <c r="AB11">
        <f t="shared" si="11"/>
        <v>578.54499999999996</v>
      </c>
      <c r="AC11" s="6">
        <f t="shared" si="0"/>
        <v>306.8</v>
      </c>
      <c r="AD11">
        <f t="shared" si="12"/>
        <v>4.02592295454017</v>
      </c>
      <c r="AE11" s="9">
        <v>50</v>
      </c>
      <c r="AF11">
        <f t="shared" si="13"/>
        <v>0.5</v>
      </c>
      <c r="AG11" s="9">
        <v>98</v>
      </c>
      <c r="AH11">
        <f t="shared" si="14"/>
        <v>0.98</v>
      </c>
      <c r="AI11">
        <f t="shared" si="15"/>
        <v>2.1501381693034549</v>
      </c>
      <c r="AL11">
        <f t="shared" si="16"/>
        <v>798.00043411573574</v>
      </c>
      <c r="AM11" s="12">
        <v>12.252800000000001</v>
      </c>
      <c r="AN11">
        <f t="shared" si="17"/>
        <v>1.5354377612058981E-2</v>
      </c>
      <c r="AO11" s="6">
        <f t="shared" si="18"/>
        <v>7693174893.707921</v>
      </c>
      <c r="AP11">
        <f t="shared" si="19"/>
        <v>8843588481.3744526</v>
      </c>
      <c r="AQ11">
        <f t="shared" si="20"/>
        <v>8268381687.5411873</v>
      </c>
      <c r="AR11">
        <f t="shared" si="21"/>
        <v>40.539875414014439</v>
      </c>
      <c r="AS11">
        <f t="shared" si="22"/>
        <v>0.13471310777755996</v>
      </c>
      <c r="AT11">
        <f t="shared" si="23"/>
        <v>-0.32927159022372038</v>
      </c>
      <c r="AU11">
        <f t="shared" si="24"/>
        <v>-1.7982353301703065</v>
      </c>
      <c r="AX11">
        <f>AW2*AM11</f>
        <v>8.5769599999999997</v>
      </c>
      <c r="AY11">
        <f t="shared" si="25"/>
        <v>10.375195330170307</v>
      </c>
    </row>
    <row r="12" spans="1:52" x14ac:dyDescent="0.25">
      <c r="F12">
        <f t="shared" si="26"/>
        <v>11</v>
      </c>
      <c r="G12">
        <f t="shared" si="1"/>
        <v>1.0329998194918837</v>
      </c>
      <c r="H12">
        <f t="shared" si="27"/>
        <v>-8.5729487020268658E-3</v>
      </c>
      <c r="K12">
        <f t="shared" si="2"/>
        <v>1.8038460890873242E-2</v>
      </c>
      <c r="L12">
        <f>ACOS(-J2*K12)</f>
        <v>1.5731328636861959</v>
      </c>
      <c r="N12">
        <f t="shared" si="3"/>
        <v>0.99983734665711721</v>
      </c>
      <c r="O12">
        <f t="shared" si="4"/>
        <v>2.7463945504239116E-2</v>
      </c>
      <c r="P12">
        <f>M2*N12*O12</f>
        <v>2.7231976833390188E-2</v>
      </c>
      <c r="Q12">
        <f t="shared" si="5"/>
        <v>2.7467399207219294E-2</v>
      </c>
      <c r="S12">
        <f t="shared" si="6"/>
        <v>1.8035526874908881E-2</v>
      </c>
      <c r="T12">
        <f>Q12*R2*S12</f>
        <v>6.3636462136616327E-5</v>
      </c>
      <c r="U12">
        <f>D2*E2*G2*(P12+T12)</f>
        <v>1059621.5786329468</v>
      </c>
      <c r="V12">
        <f t="shared" si="7"/>
        <v>1059.6215786329469</v>
      </c>
      <c r="W12" s="3">
        <v>23</v>
      </c>
      <c r="X12">
        <f t="shared" si="8"/>
        <v>397.21</v>
      </c>
      <c r="Y12" s="6">
        <f t="shared" si="9"/>
        <v>296.3</v>
      </c>
      <c r="Z12">
        <f t="shared" si="10"/>
        <v>2.3339947564661481</v>
      </c>
      <c r="AA12" s="3">
        <v>35</v>
      </c>
      <c r="AB12">
        <f t="shared" si="11"/>
        <v>604.44999999999993</v>
      </c>
      <c r="AC12" s="6">
        <f t="shared" si="0"/>
        <v>308.3</v>
      </c>
      <c r="AD12">
        <f t="shared" si="12"/>
        <v>4.3388295745269367</v>
      </c>
      <c r="AE12" s="9">
        <v>48</v>
      </c>
      <c r="AF12">
        <f t="shared" si="13"/>
        <v>0.48</v>
      </c>
      <c r="AG12" s="9">
        <v>98</v>
      </c>
      <c r="AH12">
        <f t="shared" si="14"/>
        <v>0.98</v>
      </c>
      <c r="AI12">
        <f t="shared" si="15"/>
        <v>2.1849765285548775</v>
      </c>
      <c r="AL12">
        <f t="shared" si="16"/>
        <v>798.00043403123163</v>
      </c>
      <c r="AM12" s="12">
        <v>16.847600000000003</v>
      </c>
      <c r="AN12">
        <f t="shared" si="17"/>
        <v>2.111226921881678E-2</v>
      </c>
      <c r="AO12" s="6">
        <f t="shared" si="18"/>
        <v>7693174893.707921</v>
      </c>
      <c r="AP12">
        <f t="shared" si="19"/>
        <v>9017892663.8373318</v>
      </c>
      <c r="AQ12">
        <f t="shared" si="20"/>
        <v>8355533778.7726269</v>
      </c>
      <c r="AR12">
        <f t="shared" si="21"/>
        <v>40.967182117322189</v>
      </c>
      <c r="AS12">
        <f t="shared" si="22"/>
        <v>0.13305667452252634</v>
      </c>
      <c r="AT12">
        <f t="shared" si="23"/>
        <v>-0.32149843655459731</v>
      </c>
      <c r="AU12">
        <f t="shared" si="24"/>
        <v>-1.7524741587206176</v>
      </c>
      <c r="AX12">
        <f>AW2*AM12</f>
        <v>11.793320000000001</v>
      </c>
      <c r="AY12">
        <f t="shared" si="25"/>
        <v>13.54579415872062</v>
      </c>
    </row>
    <row r="13" spans="1:52" x14ac:dyDescent="0.25">
      <c r="F13">
        <f t="shared" si="26"/>
        <v>12</v>
      </c>
      <c r="G13">
        <f t="shared" si="1"/>
        <v>1.0329997851804609</v>
      </c>
      <c r="H13">
        <f t="shared" si="27"/>
        <v>-8.4499945630802428E-3</v>
      </c>
      <c r="K13">
        <f t="shared" si="2"/>
        <v>1.8038460291589974E-2</v>
      </c>
      <c r="L13">
        <f>ACOS(-J2*K13)</f>
        <v>1.57313286360857</v>
      </c>
      <c r="N13">
        <f t="shared" si="3"/>
        <v>0.99983734666792212</v>
      </c>
      <c r="O13">
        <f t="shared" si="4"/>
        <v>2.7463945502884252E-2</v>
      </c>
      <c r="P13">
        <f>M2*N13*O13</f>
        <v>2.7231976832341055E-2</v>
      </c>
      <c r="Q13">
        <f t="shared" si="5"/>
        <v>2.746739920586392E-2</v>
      </c>
      <c r="S13">
        <f t="shared" si="6"/>
        <v>1.8035526275917993E-2</v>
      </c>
      <c r="T13">
        <f>Q13*R2*S13</f>
        <v>6.3636460019999766E-5</v>
      </c>
      <c r="U13">
        <f>D2*E2*G2*(P13+T13)</f>
        <v>1059621.5785100518</v>
      </c>
      <c r="V13">
        <f t="shared" si="7"/>
        <v>1059.6215785100519</v>
      </c>
      <c r="W13" s="3">
        <v>23</v>
      </c>
      <c r="X13">
        <f t="shared" si="8"/>
        <v>397.21</v>
      </c>
      <c r="Y13" s="6">
        <f t="shared" si="9"/>
        <v>296.3</v>
      </c>
      <c r="Z13">
        <f t="shared" si="10"/>
        <v>2.3339947564661481</v>
      </c>
      <c r="AA13" s="3">
        <v>34.5</v>
      </c>
      <c r="AB13">
        <f t="shared" si="11"/>
        <v>595.81499999999994</v>
      </c>
      <c r="AC13" s="6">
        <f t="shared" si="0"/>
        <v>307.8</v>
      </c>
      <c r="AD13">
        <f t="shared" si="12"/>
        <v>4.2322575139029901</v>
      </c>
      <c r="AE13" s="9">
        <v>23</v>
      </c>
      <c r="AF13">
        <f t="shared" si="13"/>
        <v>0.23</v>
      </c>
      <c r="AG13" s="9">
        <v>98</v>
      </c>
      <c r="AH13">
        <f t="shared" si="14"/>
        <v>0.98</v>
      </c>
      <c r="AI13">
        <f t="shared" si="15"/>
        <v>1.6303670447672565</v>
      </c>
      <c r="AL13">
        <f t="shared" si="16"/>
        <v>798.00043393867941</v>
      </c>
      <c r="AM13" s="12">
        <v>18.379200000000001</v>
      </c>
      <c r="AN13">
        <f t="shared" si="17"/>
        <v>2.3031566423198601E-2</v>
      </c>
      <c r="AO13" s="6">
        <f t="shared" si="18"/>
        <v>7693174893.707921</v>
      </c>
      <c r="AP13">
        <f t="shared" si="19"/>
        <v>8959507612.9412384</v>
      </c>
      <c r="AQ13">
        <f t="shared" si="20"/>
        <v>8326341253.3245792</v>
      </c>
      <c r="AR13">
        <f t="shared" si="21"/>
        <v>40.824051165050413</v>
      </c>
      <c r="AS13">
        <f t="shared" si="22"/>
        <v>0.16123984203005909</v>
      </c>
      <c r="AT13">
        <f t="shared" si="23"/>
        <v>-0.31890738532868185</v>
      </c>
      <c r="AU13">
        <f t="shared" si="24"/>
        <v>-2.0991962432214946</v>
      </c>
      <c r="AX13">
        <f>AW2*AM13</f>
        <v>12.86544</v>
      </c>
      <c r="AY13">
        <f t="shared" si="25"/>
        <v>14.964636243221495</v>
      </c>
    </row>
    <row r="14" spans="1:52" x14ac:dyDescent="0.25">
      <c r="F14">
        <f t="shared" si="26"/>
        <v>13</v>
      </c>
      <c r="G14">
        <f t="shared" si="1"/>
        <v>1.0329997478854493</v>
      </c>
      <c r="H14">
        <f t="shared" si="27"/>
        <v>-8.327039660149655E-3</v>
      </c>
      <c r="K14">
        <f t="shared" si="2"/>
        <v>1.8038459640195348E-2</v>
      </c>
      <c r="L14">
        <f>ACOS(-J2*K14)</f>
        <v>1.5731328635241941</v>
      </c>
      <c r="N14">
        <f t="shared" si="3"/>
        <v>0.99983734667966651</v>
      </c>
      <c r="O14">
        <f t="shared" si="4"/>
        <v>2.7463945501411579E-2</v>
      </c>
      <c r="P14">
        <f>M2*N14*O14</f>
        <v>2.7231976831200697E-2</v>
      </c>
      <c r="Q14">
        <f t="shared" si="5"/>
        <v>2.7467399204390692E-2</v>
      </c>
      <c r="S14">
        <f t="shared" si="6"/>
        <v>1.8035525624841169E-2</v>
      </c>
      <c r="T14">
        <f>Q14*R2*S14</f>
        <v>6.36364577193304E-5</v>
      </c>
      <c r="U14">
        <f>D2*E2*G2*(P14+T14)</f>
        <v>1059621.5783764704</v>
      </c>
      <c r="V14">
        <f t="shared" si="7"/>
        <v>1059.6215783764703</v>
      </c>
      <c r="W14" s="3">
        <v>21.5</v>
      </c>
      <c r="X14">
        <f t="shared" si="8"/>
        <v>371.30500000000001</v>
      </c>
      <c r="Y14" s="6">
        <f t="shared" si="9"/>
        <v>294.8</v>
      </c>
      <c r="Z14">
        <f t="shared" si="10"/>
        <v>2.1522831732713339</v>
      </c>
      <c r="AA14" s="3">
        <v>33.5</v>
      </c>
      <c r="AB14">
        <f t="shared" si="11"/>
        <v>578.54499999999996</v>
      </c>
      <c r="AC14" s="6">
        <f t="shared" si="0"/>
        <v>306.8</v>
      </c>
      <c r="AD14">
        <f t="shared" si="12"/>
        <v>4.02592295454017</v>
      </c>
      <c r="AE14" s="9">
        <v>37</v>
      </c>
      <c r="AF14">
        <f t="shared" si="13"/>
        <v>0.37</v>
      </c>
      <c r="AG14" s="9">
        <v>97</v>
      </c>
      <c r="AH14">
        <f t="shared" si="14"/>
        <v>0.97</v>
      </c>
      <c r="AI14">
        <f t="shared" si="15"/>
        <v>1.7886530856265281</v>
      </c>
      <c r="AL14">
        <f t="shared" si="16"/>
        <v>798.00043383807929</v>
      </c>
      <c r="AM14" s="12">
        <v>15.316000000000001</v>
      </c>
      <c r="AN14">
        <f t="shared" si="17"/>
        <v>1.9192972021751731E-2</v>
      </c>
      <c r="AO14" s="6">
        <f t="shared" si="18"/>
        <v>7538496509.1746454</v>
      </c>
      <c r="AP14">
        <f t="shared" si="19"/>
        <v>8843588481.3744526</v>
      </c>
      <c r="AQ14">
        <f t="shared" si="20"/>
        <v>8191042495.2745495</v>
      </c>
      <c r="AR14">
        <f t="shared" si="21"/>
        <v>40.160681354331118</v>
      </c>
      <c r="AS14">
        <f t="shared" si="22"/>
        <v>0.15276325019302447</v>
      </c>
      <c r="AT14">
        <f t="shared" si="23"/>
        <v>-0.32408948777063512</v>
      </c>
      <c r="AU14">
        <f t="shared" si="24"/>
        <v>-1.9883137075169381</v>
      </c>
      <c r="AX14">
        <f>AW2*AM14</f>
        <v>10.7212</v>
      </c>
      <c r="AY14">
        <f t="shared" si="25"/>
        <v>12.709513707516937</v>
      </c>
    </row>
    <row r="15" spans="1:52" x14ac:dyDescent="0.25">
      <c r="F15">
        <f t="shared" si="26"/>
        <v>14</v>
      </c>
      <c r="G15">
        <f t="shared" si="1"/>
        <v>1.0329997076068529</v>
      </c>
      <c r="H15">
        <f t="shared" si="27"/>
        <v>-8.2040840043517485E-3</v>
      </c>
      <c r="K15">
        <f t="shared" si="2"/>
        <v>1.8038458936689428E-2</v>
      </c>
      <c r="L15">
        <f>ACOS(-J2*K15)</f>
        <v>1.5731328634330684</v>
      </c>
      <c r="N15">
        <f t="shared" si="3"/>
        <v>0.99983734669235047</v>
      </c>
      <c r="O15">
        <f t="shared" si="4"/>
        <v>2.7463945499821091E-2</v>
      </c>
      <c r="P15">
        <f>M2*N15*O15</f>
        <v>2.7231976829969109E-2</v>
      </c>
      <c r="Q15">
        <f t="shared" si="5"/>
        <v>2.7467399202799603E-2</v>
      </c>
      <c r="S15">
        <f t="shared" si="6"/>
        <v>1.8035524921678477E-2</v>
      </c>
      <c r="T15">
        <f>Q15*R2*S15</f>
        <v>6.3636455234608472E-5</v>
      </c>
      <c r="U15">
        <f>D2*E2*G2*(P15+T15)</f>
        <v>1059621.5782322024</v>
      </c>
      <c r="V15">
        <f t="shared" si="7"/>
        <v>1059.6215782322024</v>
      </c>
      <c r="W15" s="3">
        <v>22</v>
      </c>
      <c r="X15">
        <f t="shared" si="8"/>
        <v>379.94</v>
      </c>
      <c r="Y15" s="6">
        <f t="shared" si="9"/>
        <v>295.3</v>
      </c>
      <c r="Z15">
        <f t="shared" si="10"/>
        <v>2.2114271288940266</v>
      </c>
      <c r="AA15" s="3">
        <v>32</v>
      </c>
      <c r="AB15">
        <f t="shared" si="11"/>
        <v>552.64</v>
      </c>
      <c r="AC15" s="6">
        <f t="shared" si="0"/>
        <v>305.3</v>
      </c>
      <c r="AD15">
        <f t="shared" si="12"/>
        <v>3.7328359060309499</v>
      </c>
      <c r="AE15" s="9">
        <v>41</v>
      </c>
      <c r="AF15">
        <f t="shared" si="13"/>
        <v>0.41</v>
      </c>
      <c r="AG15" s="9">
        <v>96</v>
      </c>
      <c r="AH15">
        <f t="shared" si="14"/>
        <v>0.96</v>
      </c>
      <c r="AI15">
        <f t="shared" si="15"/>
        <v>1.8267163826054773</v>
      </c>
      <c r="AL15">
        <f t="shared" si="16"/>
        <v>798.00043372943117</v>
      </c>
      <c r="AM15" s="12">
        <v>13.8546</v>
      </c>
      <c r="AN15">
        <f t="shared" si="17"/>
        <v>1.7361644698926967E-2</v>
      </c>
      <c r="AO15" s="6">
        <f t="shared" si="18"/>
        <v>7589794316.8739386</v>
      </c>
      <c r="AP15">
        <f t="shared" si="19"/>
        <v>8671823398.6377773</v>
      </c>
      <c r="AQ15">
        <f t="shared" si="20"/>
        <v>8130808857.7558575</v>
      </c>
      <c r="AR15">
        <f t="shared" si="21"/>
        <v>39.86535582957697</v>
      </c>
      <c r="AS15">
        <f t="shared" si="22"/>
        <v>0.15078149905712879</v>
      </c>
      <c r="AT15">
        <f t="shared" si="23"/>
        <v>-0.32656177965644856</v>
      </c>
      <c r="AU15">
        <f t="shared" si="24"/>
        <v>-1.9629491786353324</v>
      </c>
      <c r="AX15">
        <f>AW2*AM15</f>
        <v>9.6982199999999992</v>
      </c>
      <c r="AY15">
        <f t="shared" si="25"/>
        <v>11.661169178635332</v>
      </c>
    </row>
    <row r="16" spans="1:52" x14ac:dyDescent="0.25">
      <c r="F16">
        <f t="shared" si="26"/>
        <v>15</v>
      </c>
      <c r="G16">
        <f t="shared" si="1"/>
        <v>1.0329996643446748</v>
      </c>
      <c r="H16">
        <f t="shared" si="27"/>
        <v>-8.0811276068032366E-3</v>
      </c>
      <c r="K16">
        <f t="shared" si="2"/>
        <v>1.8038458181072279E-2</v>
      </c>
      <c r="L16">
        <f>ACOS(-J2*K16)</f>
        <v>1.5731328633351924</v>
      </c>
      <c r="N16">
        <f t="shared" si="3"/>
        <v>0.99983734670597402</v>
      </c>
      <c r="O16">
        <f t="shared" si="4"/>
        <v>2.7463945498112794E-2</v>
      </c>
      <c r="P16">
        <f>M2*N16*O16</f>
        <v>2.7231976828646295E-2</v>
      </c>
      <c r="Q16">
        <f t="shared" si="5"/>
        <v>2.7467399201090661E-2</v>
      </c>
      <c r="S16">
        <f t="shared" si="6"/>
        <v>1.8035524166429978E-2</v>
      </c>
      <c r="T16">
        <f>Q16*R2*S16</f>
        <v>6.3636452565834199E-5</v>
      </c>
      <c r="U16">
        <f>D2*E2*G2*(P16+T16)</f>
        <v>1059621.5780772481</v>
      </c>
      <c r="V16">
        <f t="shared" si="7"/>
        <v>1059.6215780772482</v>
      </c>
      <c r="W16" s="3">
        <v>23</v>
      </c>
      <c r="X16">
        <f t="shared" si="8"/>
        <v>397.21</v>
      </c>
      <c r="Y16" s="6">
        <f t="shared" si="9"/>
        <v>296.3</v>
      </c>
      <c r="Z16">
        <f t="shared" si="10"/>
        <v>2.3339947564661481</v>
      </c>
      <c r="AA16" s="3">
        <v>34</v>
      </c>
      <c r="AB16">
        <f t="shared" si="11"/>
        <v>587.17999999999995</v>
      </c>
      <c r="AC16" s="6">
        <f t="shared" si="0"/>
        <v>307.3</v>
      </c>
      <c r="AD16">
        <f t="shared" si="12"/>
        <v>4.1279690380750855</v>
      </c>
      <c r="AE16" s="9">
        <v>34</v>
      </c>
      <c r="AF16">
        <f t="shared" si="13"/>
        <v>0.34</v>
      </c>
      <c r="AG16" s="9">
        <v>96</v>
      </c>
      <c r="AH16">
        <f t="shared" si="14"/>
        <v>0.96</v>
      </c>
      <c r="AI16">
        <f t="shared" si="15"/>
        <v>1.8220722195765156</v>
      </c>
      <c r="AL16">
        <f t="shared" si="16"/>
        <v>798.00043361273515</v>
      </c>
      <c r="AM16" s="12">
        <v>16.081800000000001</v>
      </c>
      <c r="AN16">
        <f t="shared" si="17"/>
        <v>2.0152620628530137E-2</v>
      </c>
      <c r="AO16" s="6">
        <f t="shared" si="18"/>
        <v>7693174893.707921</v>
      </c>
      <c r="AP16">
        <f t="shared" si="19"/>
        <v>8901406526.1969452</v>
      </c>
      <c r="AQ16">
        <f t="shared" si="20"/>
        <v>8297290709.9524326</v>
      </c>
      <c r="AR16">
        <f t="shared" si="21"/>
        <v>40.681616350896775</v>
      </c>
      <c r="AS16">
        <f t="shared" si="22"/>
        <v>0.15102218250889948</v>
      </c>
      <c r="AT16">
        <f t="shared" si="23"/>
        <v>-0.32279396215148431</v>
      </c>
      <c r="AU16">
        <f t="shared" si="24"/>
        <v>-1.983190095253089</v>
      </c>
      <c r="AX16">
        <f>AW2*AM16</f>
        <v>11.25726</v>
      </c>
      <c r="AY16">
        <f t="shared" si="25"/>
        <v>13.24045009525309</v>
      </c>
    </row>
    <row r="17" spans="5:52" x14ac:dyDescent="0.25">
      <c r="F17">
        <f t="shared" si="26"/>
        <v>16</v>
      </c>
      <c r="G17">
        <f t="shared" si="1"/>
        <v>1.0329996180989194</v>
      </c>
      <c r="H17">
        <f t="shared" si="27"/>
        <v>-7.9581704786208917E-3</v>
      </c>
      <c r="K17">
        <f t="shared" si="2"/>
        <v>1.8038457373343971E-2</v>
      </c>
      <c r="L17">
        <f>ACOS(-J2*K17)</f>
        <v>1.5731328632305666</v>
      </c>
      <c r="N17">
        <f t="shared" si="3"/>
        <v>0.99983734672053715</v>
      </c>
      <c r="O17">
        <f t="shared" si="4"/>
        <v>2.7463945496286682E-2</v>
      </c>
      <c r="P17">
        <f>M2*N17*O17</f>
        <v>2.7231976827232256E-2</v>
      </c>
      <c r="Q17">
        <f t="shared" si="5"/>
        <v>2.7467399199263859E-2</v>
      </c>
      <c r="S17">
        <f t="shared" si="6"/>
        <v>1.8035523359095744E-2</v>
      </c>
      <c r="T17">
        <f>Q17*R2*S17</f>
        <v>6.3636449713007825E-5</v>
      </c>
      <c r="U17">
        <f>D2*E2*G2*(P17+T17)</f>
        <v>1059621.5779116075</v>
      </c>
      <c r="V17">
        <f t="shared" si="7"/>
        <v>1059.6215779116073</v>
      </c>
      <c r="W17" s="3">
        <v>22.5</v>
      </c>
      <c r="X17">
        <f t="shared" si="8"/>
        <v>388.57499999999999</v>
      </c>
      <c r="Y17" s="6">
        <f t="shared" si="9"/>
        <v>295.8</v>
      </c>
      <c r="Z17">
        <f t="shared" si="10"/>
        <v>2.2719881109601614</v>
      </c>
      <c r="AA17" s="3">
        <v>34.5</v>
      </c>
      <c r="AB17">
        <f t="shared" si="11"/>
        <v>595.81499999999994</v>
      </c>
      <c r="AC17" s="6">
        <f t="shared" si="0"/>
        <v>307.8</v>
      </c>
      <c r="AD17">
        <f t="shared" si="12"/>
        <v>4.2322575139029901</v>
      </c>
      <c r="AE17" s="9">
        <v>36</v>
      </c>
      <c r="AF17">
        <f t="shared" si="13"/>
        <v>0.36</v>
      </c>
      <c r="AG17" s="9">
        <v>97</v>
      </c>
      <c r="AH17">
        <f t="shared" si="14"/>
        <v>0.97</v>
      </c>
      <c r="AI17">
        <f>((Z17*(AH17)+AD17*(AF17))/2)</f>
        <v>1.8637205863182165</v>
      </c>
      <c r="AL17">
        <f t="shared" si="16"/>
        <v>798.00043348799124</v>
      </c>
      <c r="AM17" s="12">
        <v>20.676600000000004</v>
      </c>
      <c r="AN17">
        <f t="shared" si="17"/>
        <v>2.5910512240731955E-2</v>
      </c>
      <c r="AO17" s="6">
        <f t="shared" si="18"/>
        <v>7641353482.9750309</v>
      </c>
      <c r="AP17">
        <f t="shared" si="19"/>
        <v>8959507612.9412384</v>
      </c>
      <c r="AQ17">
        <f t="shared" si="20"/>
        <v>8300430547.9581347</v>
      </c>
      <c r="AR17">
        <f t="shared" si="21"/>
        <v>40.697010976638737</v>
      </c>
      <c r="AS17">
        <f t="shared" si="22"/>
        <v>0.14887458700675871</v>
      </c>
      <c r="AT17">
        <f t="shared" si="23"/>
        <v>-0.31502080847501185</v>
      </c>
      <c r="AU17">
        <f t="shared" si="24"/>
        <v>-1.9086325443529111</v>
      </c>
      <c r="AX17">
        <f>AW2*AM17</f>
        <v>14.473620000000002</v>
      </c>
      <c r="AY17">
        <f t="shared" si="25"/>
        <v>16.382252544352912</v>
      </c>
    </row>
    <row r="18" spans="5:52" x14ac:dyDescent="0.25">
      <c r="F18">
        <f t="shared" si="26"/>
        <v>17</v>
      </c>
      <c r="G18">
        <f t="shared" si="1"/>
        <v>1.0329995688695903</v>
      </c>
      <c r="H18">
        <f t="shared" si="27"/>
        <v>-7.8352126309215644E-3</v>
      </c>
      <c r="K18">
        <f t="shared" si="2"/>
        <v>1.8038456513504567E-2</v>
      </c>
      <c r="L18">
        <f>ACOS(-J2*K18)</f>
        <v>1.5731328631191905</v>
      </c>
      <c r="N18">
        <f t="shared" si="3"/>
        <v>0.99983734673603974</v>
      </c>
      <c r="O18">
        <f t="shared" si="4"/>
        <v>2.7463945494342754E-2</v>
      </c>
      <c r="P18">
        <f>M2*N18*O18</f>
        <v>2.7231976825726981E-2</v>
      </c>
      <c r="Q18">
        <f t="shared" si="5"/>
        <v>2.7467399197319199E-2</v>
      </c>
      <c r="S18">
        <f t="shared" si="6"/>
        <v>1.8035522499675841E-2</v>
      </c>
      <c r="T18">
        <f>Q18*R2*S18</f>
        <v>6.3636446676129581E-5</v>
      </c>
      <c r="U18">
        <f>D2*E2*G2*(P18+T18)</f>
        <v>1059621.5777352802</v>
      </c>
      <c r="V18">
        <f t="shared" si="7"/>
        <v>1059.6215777352802</v>
      </c>
      <c r="W18" s="3">
        <v>24</v>
      </c>
      <c r="X18">
        <f t="shared" si="8"/>
        <v>414.48</v>
      </c>
      <c r="Y18" s="6">
        <f t="shared" si="9"/>
        <v>297.3</v>
      </c>
      <c r="Z18">
        <f t="shared" si="10"/>
        <v>2.4624618961402045</v>
      </c>
      <c r="AA18" s="3">
        <v>35</v>
      </c>
      <c r="AB18">
        <f t="shared" si="11"/>
        <v>604.44999999999993</v>
      </c>
      <c r="AC18" s="6">
        <f t="shared" si="0"/>
        <v>308.3</v>
      </c>
      <c r="AD18">
        <f t="shared" si="12"/>
        <v>4.3388295745269367</v>
      </c>
      <c r="AE18" s="9">
        <v>38</v>
      </c>
      <c r="AF18">
        <f t="shared" si="13"/>
        <v>0.38</v>
      </c>
      <c r="AG18" s="9">
        <v>100</v>
      </c>
      <c r="AH18">
        <f t="shared" si="14"/>
        <v>1</v>
      </c>
      <c r="AI18">
        <f t="shared" si="15"/>
        <v>2.0556085672302205</v>
      </c>
      <c r="AL18">
        <f t="shared" si="16"/>
        <v>798.00043335519933</v>
      </c>
      <c r="AM18" s="12">
        <v>16.847600000000003</v>
      </c>
      <c r="AN18">
        <f t="shared" si="17"/>
        <v>2.1112269236702206E-2</v>
      </c>
      <c r="AO18" s="6">
        <f t="shared" si="18"/>
        <v>7797608001.4891062</v>
      </c>
      <c r="AP18">
        <f t="shared" si="19"/>
        <v>9017892663.8373318</v>
      </c>
      <c r="AQ18">
        <f t="shared" si="20"/>
        <v>8407750332.6632195</v>
      </c>
      <c r="AR18">
        <f t="shared" si="21"/>
        <v>41.223199881047769</v>
      </c>
      <c r="AS18">
        <f t="shared" si="22"/>
        <v>0.13927648887658348</v>
      </c>
      <c r="AT18">
        <f t="shared" si="23"/>
        <v>-0.32149843653045201</v>
      </c>
      <c r="AU18">
        <f t="shared" si="24"/>
        <v>-1.8458583699710085</v>
      </c>
      <c r="AX18">
        <f>AW2*AM18</f>
        <v>11.793320000000001</v>
      </c>
      <c r="AY18">
        <f t="shared" si="25"/>
        <v>13.63917836997101</v>
      </c>
    </row>
    <row r="19" spans="5:52" x14ac:dyDescent="0.25">
      <c r="F19">
        <f t="shared" si="26"/>
        <v>18</v>
      </c>
      <c r="G19">
        <f t="shared" si="1"/>
        <v>1.0329995166566923</v>
      </c>
      <c r="H19">
        <f t="shared" si="27"/>
        <v>-7.7122540748221606E-3</v>
      </c>
      <c r="K19">
        <f t="shared" si="2"/>
        <v>1.8038455601554152E-2</v>
      </c>
      <c r="L19">
        <f>ACOS(-J2*K19)</f>
        <v>1.5731328630010646</v>
      </c>
      <c r="N19">
        <f t="shared" si="3"/>
        <v>0.99983734675248181</v>
      </c>
      <c r="O19">
        <f t="shared" si="4"/>
        <v>2.7463945492281018E-2</v>
      </c>
      <c r="P19">
        <f>M2*N19*O19</f>
        <v>2.7231976824130484E-2</v>
      </c>
      <c r="Q19">
        <f t="shared" si="5"/>
        <v>2.7467399195256686E-2</v>
      </c>
      <c r="S19">
        <f t="shared" si="6"/>
        <v>1.8035521588170348E-2</v>
      </c>
      <c r="T19">
        <f>Q19*R2*S19</f>
        <v>6.3636443455199779E-5</v>
      </c>
      <c r="U19">
        <f>D2*E2*G2*(P19+T19)</f>
        <v>1059621.5775482666</v>
      </c>
      <c r="V19">
        <f t="shared" si="7"/>
        <v>1059.6215775482667</v>
      </c>
      <c r="W19" s="3">
        <v>25</v>
      </c>
      <c r="X19">
        <f t="shared" si="8"/>
        <v>431.75</v>
      </c>
      <c r="Y19" s="6">
        <f t="shared" si="9"/>
        <v>298.3</v>
      </c>
      <c r="Z19">
        <f t="shared" si="10"/>
        <v>2.597066958624318</v>
      </c>
      <c r="AA19" s="3">
        <v>34.5</v>
      </c>
      <c r="AB19">
        <f t="shared" si="11"/>
        <v>595.81499999999994</v>
      </c>
      <c r="AC19" s="6">
        <f t="shared" si="0"/>
        <v>307.8</v>
      </c>
      <c r="AD19">
        <f t="shared" si="12"/>
        <v>4.2322575139029901</v>
      </c>
      <c r="AE19" s="9">
        <v>44</v>
      </c>
      <c r="AF19">
        <f t="shared" si="13"/>
        <v>0.44</v>
      </c>
      <c r="AG19" s="9">
        <v>100</v>
      </c>
      <c r="AH19">
        <f t="shared" si="14"/>
        <v>1</v>
      </c>
      <c r="AI19">
        <f t="shared" si="15"/>
        <v>2.2296301323708168</v>
      </c>
      <c r="AL19">
        <f t="shared" si="16"/>
        <v>798.00043321435953</v>
      </c>
      <c r="AM19" s="12">
        <v>14.5502</v>
      </c>
      <c r="AN19">
        <f t="shared" si="17"/>
        <v>1.823332343491537E-2</v>
      </c>
      <c r="AO19" s="6">
        <f t="shared" si="18"/>
        <v>7903100760.0574884</v>
      </c>
      <c r="AP19">
        <f t="shared" si="19"/>
        <v>8959507612.9412384</v>
      </c>
      <c r="AQ19">
        <f t="shared" si="20"/>
        <v>8431304186.4993629</v>
      </c>
      <c r="AR19">
        <f t="shared" si="21"/>
        <v>41.338684426406381</v>
      </c>
      <c r="AS19">
        <f t="shared" si="22"/>
        <v>0.13095275511390253</v>
      </c>
      <c r="AT19">
        <f t="shared" si="23"/>
        <v>-0.32538501336286424</v>
      </c>
      <c r="AU19">
        <f t="shared" si="24"/>
        <v>-1.7614439879539967</v>
      </c>
      <c r="AX19">
        <f>AW2*AM19</f>
        <v>10.185139999999999</v>
      </c>
      <c r="AY19">
        <f t="shared" si="25"/>
        <v>11.946583987953996</v>
      </c>
    </row>
    <row r="20" spans="5:52" x14ac:dyDescent="0.25">
      <c r="F20">
        <f t="shared" si="26"/>
        <v>19</v>
      </c>
      <c r="G20">
        <f t="shared" si="1"/>
        <v>1.0329994614602303</v>
      </c>
      <c r="H20">
        <f t="shared" si="27"/>
        <v>-7.589294821439654E-3</v>
      </c>
      <c r="K20">
        <f t="shared" si="2"/>
        <v>1.8038454637492814E-2</v>
      </c>
      <c r="L20">
        <f>ACOS(-J2*K20)</f>
        <v>1.5731328628761887</v>
      </c>
      <c r="N20">
        <f t="shared" si="3"/>
        <v>0.99983734676986358</v>
      </c>
      <c r="O20">
        <f t="shared" si="4"/>
        <v>2.7463945490101466E-2</v>
      </c>
      <c r="P20">
        <f>M2*N20*O20</f>
        <v>2.7231976822442758E-2</v>
      </c>
      <c r="Q20">
        <f t="shared" si="5"/>
        <v>2.7467399193076312E-2</v>
      </c>
      <c r="S20">
        <f t="shared" si="6"/>
        <v>1.8035520624579356E-2</v>
      </c>
      <c r="T20">
        <f>Q20*R2*S20</f>
        <v>6.3636440050218688E-5</v>
      </c>
      <c r="U20">
        <f>D2*E2*G2*(P20+T20)</f>
        <v>1059621.5773505666</v>
      </c>
      <c r="V20">
        <f t="shared" si="7"/>
        <v>1059.6215773505667</v>
      </c>
      <c r="W20" s="3">
        <v>23</v>
      </c>
      <c r="X20">
        <f t="shared" si="8"/>
        <v>397.21</v>
      </c>
      <c r="Y20" s="6">
        <f t="shared" si="9"/>
        <v>296.3</v>
      </c>
      <c r="Z20">
        <f t="shared" si="10"/>
        <v>2.3339947564661481</v>
      </c>
      <c r="AA20" s="3">
        <v>29</v>
      </c>
      <c r="AB20">
        <f t="shared" si="11"/>
        <v>500.83</v>
      </c>
      <c r="AC20" s="6">
        <f t="shared" si="0"/>
        <v>302.3</v>
      </c>
      <c r="AD20">
        <f t="shared" si="12"/>
        <v>3.2019052325811828</v>
      </c>
      <c r="AE20" s="9">
        <v>75</v>
      </c>
      <c r="AF20">
        <f t="shared" si="13"/>
        <v>0.75</v>
      </c>
      <c r="AG20" s="9">
        <v>99</v>
      </c>
      <c r="AH20">
        <f t="shared" si="14"/>
        <v>0.99</v>
      </c>
      <c r="AI20">
        <f t="shared" si="15"/>
        <v>2.3560418666686869</v>
      </c>
      <c r="AL20">
        <f t="shared" si="16"/>
        <v>798.00043306547173</v>
      </c>
      <c r="AM20" s="12">
        <v>10.7212</v>
      </c>
      <c r="AN20">
        <f t="shared" si="17"/>
        <v>1.343508042823378E-2</v>
      </c>
      <c r="AO20" s="6">
        <f t="shared" si="18"/>
        <v>7693174893.707921</v>
      </c>
      <c r="AP20">
        <f t="shared" si="19"/>
        <v>8335811539.003027</v>
      </c>
      <c r="AQ20">
        <f t="shared" si="20"/>
        <v>8014493216.3554745</v>
      </c>
      <c r="AR20">
        <f t="shared" si="21"/>
        <v>39.295060239790892</v>
      </c>
      <c r="AS20">
        <f t="shared" si="22"/>
        <v>0.12510835151940813</v>
      </c>
      <c r="AT20">
        <f t="shared" si="23"/>
        <v>-0.33186264142188437</v>
      </c>
      <c r="AU20">
        <f t="shared" si="24"/>
        <v>-1.6314832755104296</v>
      </c>
      <c r="AX20">
        <f>AW2*AM20</f>
        <v>7.5048399999999988</v>
      </c>
      <c r="AY20">
        <f t="shared" si="25"/>
        <v>9.1363232755104278</v>
      </c>
    </row>
    <row r="21" spans="5:52" x14ac:dyDescent="0.25">
      <c r="F21">
        <f t="shared" si="26"/>
        <v>20</v>
      </c>
      <c r="G21">
        <f t="shared" si="1"/>
        <v>1.0329994032802088</v>
      </c>
      <c r="H21">
        <f t="shared" si="27"/>
        <v>-7.4663348818910817E-3</v>
      </c>
      <c r="K21">
        <f t="shared" si="2"/>
        <v>1.803845362132063E-2</v>
      </c>
      <c r="L21">
        <f>ACOS(-J2*K21)</f>
        <v>1.5731328627445629</v>
      </c>
      <c r="N21">
        <f t="shared" si="3"/>
        <v>0.99983734678818481</v>
      </c>
      <c r="O21">
        <f t="shared" si="4"/>
        <v>2.7463945487804103E-2</v>
      </c>
      <c r="P21">
        <f>M2*N21*O21</f>
        <v>2.7231976820663799E-2</v>
      </c>
      <c r="Q21">
        <f t="shared" si="5"/>
        <v>2.7467399190778081E-2</v>
      </c>
      <c r="S21">
        <f t="shared" si="6"/>
        <v>1.8035519608902942E-2</v>
      </c>
      <c r="T21">
        <f>Q21*R2*S21</f>
        <v>6.3636436461186608E-5</v>
      </c>
      <c r="U21">
        <f>D2*E2*G2*(P21+T21)</f>
        <v>1059621.5771421799</v>
      </c>
      <c r="V21">
        <f t="shared" si="7"/>
        <v>1059.6215771421798</v>
      </c>
      <c r="W21" s="3">
        <v>21.5</v>
      </c>
      <c r="X21">
        <f t="shared" si="8"/>
        <v>371.30500000000001</v>
      </c>
      <c r="Y21" s="6">
        <f t="shared" si="9"/>
        <v>294.8</v>
      </c>
      <c r="Z21">
        <f t="shared" si="10"/>
        <v>2.1522831732713339</v>
      </c>
      <c r="AA21" s="3">
        <v>34</v>
      </c>
      <c r="AB21">
        <f t="shared" si="11"/>
        <v>587.17999999999995</v>
      </c>
      <c r="AC21" s="6">
        <f t="shared" si="0"/>
        <v>307.3</v>
      </c>
      <c r="AD21">
        <f t="shared" si="12"/>
        <v>4.1279690380750855</v>
      </c>
      <c r="AE21" s="9">
        <v>20</v>
      </c>
      <c r="AF21">
        <f t="shared" si="13"/>
        <v>0.2</v>
      </c>
      <c r="AG21" s="9">
        <v>95</v>
      </c>
      <c r="AH21">
        <f t="shared" si="14"/>
        <v>0.95</v>
      </c>
      <c r="AI21">
        <f t="shared" si="15"/>
        <v>1.4351314111113922</v>
      </c>
      <c r="AL21">
        <f t="shared" si="16"/>
        <v>798.0004329085358</v>
      </c>
      <c r="AM21" s="12">
        <v>16.847600000000003</v>
      </c>
      <c r="AN21">
        <f t="shared" si="17"/>
        <v>2.1112269248519343E-2</v>
      </c>
      <c r="AO21" s="6">
        <f t="shared" si="18"/>
        <v>7538496509.1746454</v>
      </c>
      <c r="AP21">
        <f t="shared" si="19"/>
        <v>8901406526.1969452</v>
      </c>
      <c r="AQ21">
        <f t="shared" si="20"/>
        <v>8219951517.6857948</v>
      </c>
      <c r="AR21">
        <f t="shared" si="21"/>
        <v>40.302422291213453</v>
      </c>
      <c r="AS21">
        <f t="shared" si="22"/>
        <v>0.17228424147450161</v>
      </c>
      <c r="AT21">
        <f t="shared" si="23"/>
        <v>-0.32149843651449889</v>
      </c>
      <c r="AU21">
        <f t="shared" si="24"/>
        <v>-2.232315473651405</v>
      </c>
      <c r="AX21">
        <f>AW2*AM21</f>
        <v>11.793320000000001</v>
      </c>
      <c r="AY21">
        <f t="shared" si="25"/>
        <v>14.025635473651406</v>
      </c>
    </row>
    <row r="22" spans="5:52" x14ac:dyDescent="0.25">
      <c r="F22">
        <f t="shared" si="26"/>
        <v>21</v>
      </c>
      <c r="G22">
        <f t="shared" si="1"/>
        <v>1.0329993421166335</v>
      </c>
      <c r="H22">
        <f t="shared" si="27"/>
        <v>-7.3433742672935412E-3</v>
      </c>
      <c r="K22">
        <f t="shared" si="2"/>
        <v>1.8038452553037692E-2</v>
      </c>
      <c r="L22">
        <f>ACOS(-J2*K22)</f>
        <v>1.5731328626061871</v>
      </c>
      <c r="N22">
        <f t="shared" si="3"/>
        <v>0.99983734680744552</v>
      </c>
      <c r="O22">
        <f t="shared" si="4"/>
        <v>2.746394548538893E-2</v>
      </c>
      <c r="P22">
        <f>M2*N22*O22</f>
        <v>2.7231976818793621E-2</v>
      </c>
      <c r="Q22">
        <f t="shared" si="5"/>
        <v>2.7467399188361996E-2</v>
      </c>
      <c r="S22">
        <f t="shared" si="6"/>
        <v>1.8035518541141198E-2</v>
      </c>
      <c r="T22">
        <f>Q22*R2*S22</f>
        <v>6.3636432688103878E-5</v>
      </c>
      <c r="U22">
        <f>D2*E2*G2*(P22+T22)</f>
        <v>1059621.5769231075</v>
      </c>
      <c r="V22">
        <f t="shared" si="7"/>
        <v>1059.6215769231076</v>
      </c>
      <c r="W22" s="3">
        <v>22</v>
      </c>
      <c r="X22">
        <f t="shared" si="8"/>
        <v>379.94</v>
      </c>
      <c r="Y22" s="6">
        <f t="shared" si="9"/>
        <v>295.3</v>
      </c>
      <c r="Z22">
        <f t="shared" si="10"/>
        <v>2.2114271288940266</v>
      </c>
      <c r="AA22" s="3">
        <v>35</v>
      </c>
      <c r="AB22">
        <f t="shared" si="11"/>
        <v>604.44999999999993</v>
      </c>
      <c r="AC22" s="6">
        <f t="shared" si="0"/>
        <v>308.3</v>
      </c>
      <c r="AD22">
        <f t="shared" si="12"/>
        <v>4.3388295745269367</v>
      </c>
      <c r="AE22" s="9">
        <v>16</v>
      </c>
      <c r="AF22">
        <f t="shared" si="13"/>
        <v>0.16</v>
      </c>
      <c r="AG22" s="9">
        <v>100</v>
      </c>
      <c r="AH22">
        <f t="shared" si="14"/>
        <v>1</v>
      </c>
      <c r="AI22">
        <f t="shared" si="15"/>
        <v>1.4528199304091682</v>
      </c>
      <c r="AL22">
        <f t="shared" si="16"/>
        <v>798.00043274355255</v>
      </c>
      <c r="AM22" s="12">
        <v>19.145</v>
      </c>
      <c r="AN22">
        <f t="shared" si="17"/>
        <v>2.3991215060095696E-2</v>
      </c>
      <c r="AO22" s="6">
        <f t="shared" si="18"/>
        <v>7589794316.8739386</v>
      </c>
      <c r="AP22">
        <f t="shared" si="19"/>
        <v>9017892663.8373318</v>
      </c>
      <c r="AQ22">
        <f t="shared" si="20"/>
        <v>8303843490.3556347</v>
      </c>
      <c r="AR22">
        <f t="shared" si="21"/>
        <v>40.713744633213679</v>
      </c>
      <c r="AS22">
        <f t="shared" si="22"/>
        <v>0.17125382778854006</v>
      </c>
      <c r="AT22">
        <f t="shared" si="23"/>
        <v>-0.31761185966887079</v>
      </c>
      <c r="AU22">
        <f t="shared" si="24"/>
        <v>-2.2145120429575869</v>
      </c>
      <c r="AX22">
        <f>AW2*AM22</f>
        <v>13.401499999999999</v>
      </c>
      <c r="AY22">
        <f t="shared" si="25"/>
        <v>15.616012042957585</v>
      </c>
    </row>
    <row r="23" spans="5:52" x14ac:dyDescent="0.25">
      <c r="F23">
        <f t="shared" si="26"/>
        <v>22</v>
      </c>
      <c r="G23">
        <f t="shared" si="1"/>
        <v>1.0329992779695096</v>
      </c>
      <c r="H23">
        <f t="shared" si="27"/>
        <v>-7.2204129887641936E-3</v>
      </c>
      <c r="K23">
        <f t="shared" si="2"/>
        <v>1.8038451432644105E-2</v>
      </c>
      <c r="L23">
        <f>ACOS(-J2*K23)</f>
        <v>1.5731328624610612</v>
      </c>
      <c r="N23">
        <f t="shared" si="3"/>
        <v>0.99983734682764591</v>
      </c>
      <c r="O23">
        <f t="shared" si="4"/>
        <v>2.7463945482855943E-2</v>
      </c>
      <c r="P23">
        <f>M2*N23*O23</f>
        <v>2.7231976816832214E-2</v>
      </c>
      <c r="Q23">
        <f t="shared" si="5"/>
        <v>2.7467399185828054E-2</v>
      </c>
      <c r="S23">
        <f t="shared" si="6"/>
        <v>1.803551742129423E-2</v>
      </c>
      <c r="T23">
        <f>Q23*R2*S23</f>
        <v>6.3636428730970835E-5</v>
      </c>
      <c r="U23">
        <f>D2*E2*G2*(P23+T23)</f>
        <v>1059621.5766933484</v>
      </c>
      <c r="V23">
        <f t="shared" si="7"/>
        <v>1059.6215766933483</v>
      </c>
      <c r="W23" s="3">
        <v>19.5</v>
      </c>
      <c r="X23">
        <f t="shared" si="8"/>
        <v>336.76499999999999</v>
      </c>
      <c r="Y23" s="6">
        <f t="shared" si="9"/>
        <v>292.8</v>
      </c>
      <c r="Z23">
        <f t="shared" si="10"/>
        <v>1.9293207209093002</v>
      </c>
      <c r="AA23" s="3">
        <v>34</v>
      </c>
      <c r="AB23">
        <f t="shared" si="11"/>
        <v>587.17999999999995</v>
      </c>
      <c r="AC23" s="6">
        <f t="shared" si="0"/>
        <v>307.3</v>
      </c>
      <c r="AD23">
        <f t="shared" si="12"/>
        <v>4.1279690380750855</v>
      </c>
      <c r="AE23" s="9">
        <v>5</v>
      </c>
      <c r="AF23">
        <f t="shared" si="13"/>
        <v>0.05</v>
      </c>
      <c r="AG23" s="9">
        <v>93</v>
      </c>
      <c r="AH23">
        <f t="shared" si="14"/>
        <v>0.93</v>
      </c>
      <c r="AI23">
        <f t="shared" si="15"/>
        <v>1.0003333611747016</v>
      </c>
      <c r="AL23">
        <f t="shared" si="16"/>
        <v>798.00043257052096</v>
      </c>
      <c r="AM23" s="12">
        <v>16.847600000000003</v>
      </c>
      <c r="AN23">
        <f t="shared" si="17"/>
        <v>2.111226925746202E-2</v>
      </c>
      <c r="AO23" s="6">
        <f t="shared" si="18"/>
        <v>7335901190.2954779</v>
      </c>
      <c r="AP23">
        <f t="shared" si="19"/>
        <v>8901406526.1969452</v>
      </c>
      <c r="AQ23">
        <f t="shared" si="20"/>
        <v>8118653858.246212</v>
      </c>
      <c r="AR23">
        <f t="shared" si="21"/>
        <v>39.805759866981177</v>
      </c>
      <c r="AS23">
        <f t="shared" si="22"/>
        <v>0.19997666666221608</v>
      </c>
      <c r="AT23">
        <f t="shared" si="23"/>
        <v>-0.32149843650242627</v>
      </c>
      <c r="AU23">
        <f t="shared" si="24"/>
        <v>-2.5591993040583816</v>
      </c>
      <c r="AX23">
        <f>AW2*AM23</f>
        <v>11.793320000000001</v>
      </c>
      <c r="AY23">
        <f t="shared" si="25"/>
        <v>14.352519304058383</v>
      </c>
    </row>
    <row r="24" spans="5:52" x14ac:dyDescent="0.25">
      <c r="F24">
        <f t="shared" si="26"/>
        <v>23</v>
      </c>
      <c r="G24">
        <f t="shared" si="1"/>
        <v>1.0329992108388433</v>
      </c>
      <c r="H24">
        <f t="shared" si="27"/>
        <v>-7.0974510574202581E-3</v>
      </c>
      <c r="K24">
        <f t="shared" si="2"/>
        <v>1.8038450260139973E-2</v>
      </c>
      <c r="L24">
        <f>ACOS(-J2*K24)</f>
        <v>1.5731328623091856</v>
      </c>
      <c r="N24">
        <f t="shared" si="3"/>
        <v>0.99983734684878567</v>
      </c>
      <c r="O24">
        <f t="shared" si="4"/>
        <v>2.7463945480205147E-2</v>
      </c>
      <c r="P24">
        <f>M2*N24*O24</f>
        <v>2.7231976814779579E-2</v>
      </c>
      <c r="Q24">
        <f t="shared" si="5"/>
        <v>2.7467399183176255E-2</v>
      </c>
      <c r="S24">
        <f t="shared" si="6"/>
        <v>1.8035516249362137E-2</v>
      </c>
      <c r="T24">
        <f>Q24*R2*S24</f>
        <v>6.3636424589787874E-5</v>
      </c>
      <c r="U24">
        <f>D2*E2*G2*(P24+T24)</f>
        <v>1059621.5764529032</v>
      </c>
      <c r="V24">
        <f t="shared" si="7"/>
        <v>1059.6215764529031</v>
      </c>
      <c r="W24" s="3">
        <v>20</v>
      </c>
      <c r="X24">
        <f t="shared" si="8"/>
        <v>345.4</v>
      </c>
      <c r="Y24" s="6">
        <f t="shared" si="9"/>
        <v>293.3</v>
      </c>
      <c r="Z24">
        <f t="shared" si="10"/>
        <v>1.9830739015404046</v>
      </c>
      <c r="AA24" s="3">
        <v>34</v>
      </c>
      <c r="AB24">
        <f t="shared" si="11"/>
        <v>587.17999999999995</v>
      </c>
      <c r="AC24" s="6">
        <f t="shared" si="0"/>
        <v>307.3</v>
      </c>
      <c r="AD24">
        <f t="shared" si="12"/>
        <v>4.1279690380750855</v>
      </c>
      <c r="AE24" s="9">
        <v>25</v>
      </c>
      <c r="AF24">
        <f t="shared" si="13"/>
        <v>0.25</v>
      </c>
      <c r="AG24" s="9">
        <v>97</v>
      </c>
      <c r="AH24">
        <f t="shared" si="14"/>
        <v>0.97</v>
      </c>
      <c r="AI24">
        <f t="shared" si="15"/>
        <v>1.477786972006482</v>
      </c>
      <c r="AL24">
        <f t="shared" si="16"/>
        <v>798.00043238944181</v>
      </c>
      <c r="AM24" s="12">
        <v>16.847600000000003</v>
      </c>
      <c r="AN24">
        <f t="shared" si="17"/>
        <v>2.1112269262252733E-2</v>
      </c>
      <c r="AO24" s="6">
        <f t="shared" si="18"/>
        <v>7386162396.6875706</v>
      </c>
      <c r="AP24">
        <f t="shared" si="19"/>
        <v>8901406526.1969452</v>
      </c>
      <c r="AQ24">
        <f t="shared" si="20"/>
        <v>8143784461.4422579</v>
      </c>
      <c r="AR24">
        <f t="shared" si="21"/>
        <v>39.928975214451391</v>
      </c>
      <c r="AS24">
        <f t="shared" si="22"/>
        <v>0.16981003363497882</v>
      </c>
      <c r="AT24">
        <f t="shared" si="23"/>
        <v>-0.32149843649595877</v>
      </c>
      <c r="AU24">
        <f t="shared" si="24"/>
        <v>-2.17986890958269</v>
      </c>
      <c r="AX24">
        <f>AW2*AM24</f>
        <v>11.793320000000001</v>
      </c>
      <c r="AY24">
        <f t="shared" si="25"/>
        <v>13.973188909582692</v>
      </c>
    </row>
    <row r="25" spans="5:52" x14ac:dyDescent="0.25">
      <c r="F25">
        <f t="shared" si="26"/>
        <v>24</v>
      </c>
      <c r="G25">
        <f t="shared" si="1"/>
        <v>1.0329991407246402</v>
      </c>
      <c r="H25">
        <f t="shared" si="27"/>
        <v>-6.9744884843790126E-3</v>
      </c>
      <c r="K25">
        <f t="shared" si="2"/>
        <v>1.8038449035525383E-2</v>
      </c>
      <c r="L25">
        <f>ACOS(-J2*K25)</f>
        <v>1.57313286215056</v>
      </c>
      <c r="N25">
        <f t="shared" si="3"/>
        <v>0.99983734687086512</v>
      </c>
      <c r="O25">
        <f t="shared" si="4"/>
        <v>2.7463945477436538E-2</v>
      </c>
      <c r="P25">
        <f>M2*N25*O25</f>
        <v>2.7231976812635717E-2</v>
      </c>
      <c r="Q25">
        <f t="shared" si="5"/>
        <v>2.7467399180406603E-2</v>
      </c>
      <c r="S25">
        <f t="shared" si="6"/>
        <v>1.8035515025345013E-2</v>
      </c>
      <c r="T25">
        <f>Q25*R2*S25</f>
        <v>6.3636420264555292E-5</v>
      </c>
      <c r="U25">
        <f>D2*E2*G2*(P25+T25)</f>
        <v>1059621.5762017714</v>
      </c>
      <c r="V25">
        <f t="shared" si="7"/>
        <v>1059.6215762017714</v>
      </c>
      <c r="W25" s="3">
        <v>19.5</v>
      </c>
      <c r="X25">
        <f t="shared" si="8"/>
        <v>336.76499999999999</v>
      </c>
      <c r="Y25" s="6">
        <f t="shared" si="9"/>
        <v>292.8</v>
      </c>
      <c r="Z25">
        <f t="shared" si="10"/>
        <v>1.9293207209093002</v>
      </c>
      <c r="AA25" s="3">
        <v>32.5</v>
      </c>
      <c r="AB25">
        <f t="shared" si="11"/>
        <v>561.27499999999998</v>
      </c>
      <c r="AC25" s="6">
        <f t="shared" si="0"/>
        <v>305.8</v>
      </c>
      <c r="AD25">
        <f t="shared" si="12"/>
        <v>3.828396124508755</v>
      </c>
      <c r="AE25" s="9">
        <v>12</v>
      </c>
      <c r="AF25">
        <f t="shared" si="13"/>
        <v>0.12</v>
      </c>
      <c r="AG25" s="9">
        <v>28</v>
      </c>
      <c r="AH25">
        <f t="shared" si="14"/>
        <v>0.28000000000000003</v>
      </c>
      <c r="AI25">
        <f t="shared" si="15"/>
        <v>0.49980866839782734</v>
      </c>
      <c r="AL25">
        <f t="shared" si="16"/>
        <v>798.00043220031466</v>
      </c>
      <c r="AM25" s="12">
        <v>17.613399999999999</v>
      </c>
      <c r="AN25">
        <f t="shared" si="17"/>
        <v>2.2071917870313471E-2</v>
      </c>
      <c r="AO25" s="6">
        <f t="shared" si="18"/>
        <v>7335901190.2954779</v>
      </c>
      <c r="AP25">
        <f t="shared" si="19"/>
        <v>8728797836.0748711</v>
      </c>
      <c r="AQ25">
        <f t="shared" si="20"/>
        <v>8032349513.1851749</v>
      </c>
      <c r="AR25">
        <f t="shared" si="21"/>
        <v>39.382609663146916</v>
      </c>
      <c r="AS25">
        <f t="shared" si="22"/>
        <v>0.24102399330849211</v>
      </c>
      <c r="AT25">
        <f t="shared" si="23"/>
        <v>-0.3202029108750768</v>
      </c>
      <c r="AU25">
        <f t="shared" si="24"/>
        <v>-3.0394152925784543</v>
      </c>
      <c r="AX25">
        <f>AW2*AM25</f>
        <v>12.329379999999999</v>
      </c>
      <c r="AY25">
        <f t="shared" si="25"/>
        <v>15.368795292578453</v>
      </c>
    </row>
    <row r="26" spans="5:52" x14ac:dyDescent="0.25">
      <c r="F26">
        <f t="shared" si="26"/>
        <v>25</v>
      </c>
      <c r="G26">
        <f t="shared" si="1"/>
        <v>1.032999067626907</v>
      </c>
      <c r="H26">
        <f t="shared" si="27"/>
        <v>-6.8515252807577944E-3</v>
      </c>
      <c r="K26">
        <f t="shared" si="2"/>
        <v>1.8038447758800463E-2</v>
      </c>
      <c r="L26">
        <f>ACOS(-J2*K26)</f>
        <v>1.5731328619851843</v>
      </c>
      <c r="N26">
        <f t="shared" si="3"/>
        <v>0.99983734689388393</v>
      </c>
      <c r="O26">
        <f t="shared" si="4"/>
        <v>2.7463945474550115E-2</v>
      </c>
      <c r="P26">
        <f>M2*N26*O26</f>
        <v>2.7231976810400627E-2</v>
      </c>
      <c r="Q26">
        <f t="shared" si="5"/>
        <v>2.746739917751909E-2</v>
      </c>
      <c r="S26">
        <f t="shared" si="6"/>
        <v>1.8035513749242983E-2</v>
      </c>
      <c r="T26">
        <f>Q26*R2*S26</f>
        <v>6.363641575527355E-5</v>
      </c>
      <c r="U26">
        <f>D2*E2*G2*(P26+T26)</f>
        <v>1059621.5759399536</v>
      </c>
      <c r="V26">
        <f t="shared" si="7"/>
        <v>1059.6215759399536</v>
      </c>
      <c r="W26" s="3">
        <v>21</v>
      </c>
      <c r="X26">
        <f t="shared" si="8"/>
        <v>362.67</v>
      </c>
      <c r="Y26" s="6">
        <f t="shared" si="9"/>
        <v>294.3</v>
      </c>
      <c r="Z26">
        <f t="shared" si="10"/>
        <v>2.0945280629249932</v>
      </c>
      <c r="AA26" s="3">
        <v>34</v>
      </c>
      <c r="AB26">
        <f t="shared" si="11"/>
        <v>587.17999999999995</v>
      </c>
      <c r="AC26" s="6">
        <f t="shared" si="0"/>
        <v>307.3</v>
      </c>
      <c r="AD26">
        <f t="shared" si="12"/>
        <v>4.1279690380750855</v>
      </c>
      <c r="AE26" s="9">
        <v>8</v>
      </c>
      <c r="AF26">
        <f t="shared" si="13"/>
        <v>0.08</v>
      </c>
      <c r="AG26" s="9">
        <v>69</v>
      </c>
      <c r="AH26">
        <f t="shared" si="14"/>
        <v>0.69</v>
      </c>
      <c r="AI26">
        <f t="shared" si="15"/>
        <v>0.88773094323212598</v>
      </c>
      <c r="AL26">
        <f t="shared" si="16"/>
        <v>798.00043200313985</v>
      </c>
      <c r="AM26" s="12">
        <v>19.145</v>
      </c>
      <c r="AN26">
        <f t="shared" si="17"/>
        <v>2.3991215082355584E-2</v>
      </c>
      <c r="AO26" s="6">
        <f t="shared" si="18"/>
        <v>7487459175.1471529</v>
      </c>
      <c r="AP26">
        <f t="shared" si="19"/>
        <v>8901406526.1969452</v>
      </c>
      <c r="AQ26">
        <f t="shared" si="20"/>
        <v>8194432850.6720486</v>
      </c>
      <c r="AR26">
        <f t="shared" si="21"/>
        <v>40.177304266845056</v>
      </c>
      <c r="AS26">
        <f t="shared" si="22"/>
        <v>0.20809273527455105</v>
      </c>
      <c r="AT26">
        <f t="shared" si="23"/>
        <v>-0.31761185963881994</v>
      </c>
      <c r="AU26">
        <f t="shared" si="24"/>
        <v>-2.6554273464898737</v>
      </c>
      <c r="AX26">
        <f>AW2*AM26</f>
        <v>13.401499999999999</v>
      </c>
      <c r="AY26">
        <f t="shared" si="25"/>
        <v>16.056927346489871</v>
      </c>
    </row>
    <row r="27" spans="5:52" x14ac:dyDescent="0.25">
      <c r="F27">
        <f t="shared" si="26"/>
        <v>26</v>
      </c>
      <c r="G27">
        <f t="shared" si="1"/>
        <v>1.0329989915456501</v>
      </c>
      <c r="H27">
        <f t="shared" si="27"/>
        <v>-6.728561457673996E-3</v>
      </c>
      <c r="K27">
        <f t="shared" si="2"/>
        <v>1.8038446429965323E-2</v>
      </c>
      <c r="L27">
        <f>ACOS(-J2*K27)</f>
        <v>1.5731328618130589</v>
      </c>
      <c r="N27">
        <f t="shared" si="3"/>
        <v>0.99983734691784243</v>
      </c>
      <c r="O27">
        <f t="shared" si="4"/>
        <v>2.7463945471545882E-2</v>
      </c>
      <c r="P27">
        <f>M2*N27*O27</f>
        <v>2.723197680807431E-2</v>
      </c>
      <c r="Q27">
        <f t="shared" si="5"/>
        <v>2.7467399174513726E-2</v>
      </c>
      <c r="S27">
        <f t="shared" si="6"/>
        <v>1.8035512421056152E-2</v>
      </c>
      <c r="T27">
        <f>Q27*R2*S27</f>
        <v>6.3636411061943014E-5</v>
      </c>
      <c r="U27">
        <f>D2*E2*G2*(P27+T27)</f>
        <v>1059621.5756674493</v>
      </c>
      <c r="V27">
        <f t="shared" si="7"/>
        <v>1059.6215756674492</v>
      </c>
      <c r="W27" s="3">
        <v>21</v>
      </c>
      <c r="X27">
        <f t="shared" si="8"/>
        <v>362.67</v>
      </c>
      <c r="Y27" s="6">
        <f t="shared" si="9"/>
        <v>294.3</v>
      </c>
      <c r="Z27">
        <f t="shared" si="10"/>
        <v>2.0945280629249932</v>
      </c>
      <c r="AA27" s="3">
        <v>31.5</v>
      </c>
      <c r="AB27">
        <f t="shared" si="11"/>
        <v>544.005</v>
      </c>
      <c r="AC27" s="6">
        <f t="shared" si="0"/>
        <v>304.8</v>
      </c>
      <c r="AD27">
        <f t="shared" si="12"/>
        <v>3.6393591244975094</v>
      </c>
      <c r="AE27" s="9">
        <v>17</v>
      </c>
      <c r="AF27">
        <f t="shared" si="13"/>
        <v>0.17</v>
      </c>
      <c r="AG27" s="9">
        <v>46</v>
      </c>
      <c r="AH27">
        <f t="shared" si="14"/>
        <v>0.46</v>
      </c>
      <c r="AI27">
        <f t="shared" si="15"/>
        <v>0.79108698005503686</v>
      </c>
      <c r="AL27">
        <f t="shared" si="16"/>
        <v>798.00043179791692</v>
      </c>
      <c r="AM27" s="12">
        <v>19.145</v>
      </c>
      <c r="AN27">
        <f t="shared" si="17"/>
        <v>2.399121508852544E-2</v>
      </c>
      <c r="AO27" s="6">
        <f t="shared" si="18"/>
        <v>7487459175.1471529</v>
      </c>
      <c r="AP27">
        <f t="shared" si="19"/>
        <v>8615128329.202486</v>
      </c>
      <c r="AQ27">
        <f t="shared" si="20"/>
        <v>8051293752.1748199</v>
      </c>
      <c r="AR27">
        <f t="shared" si="21"/>
        <v>39.475493266913141</v>
      </c>
      <c r="AS27">
        <f t="shared" si="22"/>
        <v>0.21547970121671439</v>
      </c>
      <c r="AT27">
        <f t="shared" si="23"/>
        <v>-0.31761185963049066</v>
      </c>
      <c r="AU27">
        <f t="shared" si="24"/>
        <v>-2.7016596762682852</v>
      </c>
      <c r="AX27">
        <f>AW2*AM27</f>
        <v>13.401499999999999</v>
      </c>
      <c r="AY27">
        <f t="shared" si="25"/>
        <v>16.103159676268284</v>
      </c>
    </row>
    <row r="28" spans="5:52" x14ac:dyDescent="0.25">
      <c r="F28">
        <f t="shared" si="26"/>
        <v>27</v>
      </c>
      <c r="G28">
        <f t="shared" si="1"/>
        <v>1.0329989124808765</v>
      </c>
      <c r="H28">
        <f t="shared" si="27"/>
        <v>-6.6055970262450664E-3</v>
      </c>
      <c r="K28">
        <f t="shared" si="2"/>
        <v>1.803844504902008E-2</v>
      </c>
      <c r="L28">
        <f>ACOS(-J2*K28)</f>
        <v>1.5731328616341838</v>
      </c>
      <c r="N28">
        <f t="shared" si="3"/>
        <v>0.9998373469427404</v>
      </c>
      <c r="O28">
        <f t="shared" si="4"/>
        <v>2.7463945468423848E-2</v>
      </c>
      <c r="P28">
        <f>M2*N28*O28</f>
        <v>2.7231976805656779E-2</v>
      </c>
      <c r="Q28">
        <f t="shared" si="5"/>
        <v>2.7467399171390513E-2</v>
      </c>
      <c r="S28">
        <f t="shared" si="6"/>
        <v>1.8035511040784647E-2</v>
      </c>
      <c r="T28">
        <f>Q28*R2*S28</f>
        <v>6.3636406184564145E-5</v>
      </c>
      <c r="U28">
        <f>D2*E2*G2*(P28+T28)</f>
        <v>1059621.5753842592</v>
      </c>
      <c r="V28">
        <f t="shared" si="7"/>
        <v>1059.6215753842591</v>
      </c>
      <c r="W28" s="3">
        <v>21</v>
      </c>
      <c r="X28">
        <f t="shared" si="8"/>
        <v>362.67</v>
      </c>
      <c r="Y28" s="6">
        <f t="shared" si="9"/>
        <v>294.3</v>
      </c>
      <c r="Z28">
        <f t="shared" si="10"/>
        <v>2.0945280629249932</v>
      </c>
      <c r="AA28" s="3">
        <v>32.5</v>
      </c>
      <c r="AB28">
        <f t="shared" si="11"/>
        <v>561.27499999999998</v>
      </c>
      <c r="AC28" s="6">
        <f t="shared" si="0"/>
        <v>305.8</v>
      </c>
      <c r="AD28">
        <f t="shared" si="12"/>
        <v>3.828396124508755</v>
      </c>
      <c r="AE28" s="9">
        <v>19</v>
      </c>
      <c r="AF28">
        <f t="shared" si="13"/>
        <v>0.19</v>
      </c>
      <c r="AG28" s="9">
        <v>38</v>
      </c>
      <c r="AH28">
        <f t="shared" si="14"/>
        <v>0.38</v>
      </c>
      <c r="AI28">
        <f t="shared" si="15"/>
        <v>0.76165796378408035</v>
      </c>
      <c r="AL28">
        <f t="shared" si="16"/>
        <v>798.00043158464666</v>
      </c>
      <c r="AM28" s="12">
        <v>18.379200000000001</v>
      </c>
      <c r="AN28">
        <f t="shared" si="17"/>
        <v>2.3031566491139743E-2</v>
      </c>
      <c r="AO28" s="6">
        <f t="shared" si="18"/>
        <v>7487459175.1471529</v>
      </c>
      <c r="AP28">
        <f t="shared" si="19"/>
        <v>8728797836.0748711</v>
      </c>
      <c r="AQ28">
        <f t="shared" si="20"/>
        <v>8108128505.6110115</v>
      </c>
      <c r="AR28">
        <f t="shared" si="21"/>
        <v>39.754154063010787</v>
      </c>
      <c r="AS28">
        <f t="shared" si="22"/>
        <v>0.21781777506458655</v>
      </c>
      <c r="AT28">
        <f t="shared" si="23"/>
        <v>-0.31890738523696133</v>
      </c>
      <c r="AU28">
        <f t="shared" si="24"/>
        <v>-2.761470516457933</v>
      </c>
      <c r="AX28">
        <f>AW2*AM28</f>
        <v>12.86544</v>
      </c>
      <c r="AY28">
        <f t="shared" si="25"/>
        <v>15.626910516457933</v>
      </c>
    </row>
    <row r="29" spans="5:52" x14ac:dyDescent="0.25">
      <c r="F29">
        <f t="shared" si="26"/>
        <v>28</v>
      </c>
      <c r="G29">
        <f t="shared" si="1"/>
        <v>1.0329988304325932</v>
      </c>
      <c r="H29">
        <f t="shared" si="27"/>
        <v>-6.4826319975885126E-3</v>
      </c>
      <c r="K29">
        <f t="shared" si="2"/>
        <v>1.8038443615964867E-2</v>
      </c>
      <c r="L29">
        <f>ACOS(-J2*K29)</f>
        <v>1.5731328614485585</v>
      </c>
      <c r="N29">
        <f t="shared" si="3"/>
        <v>0.99983734696857784</v>
      </c>
      <c r="O29">
        <f t="shared" si="4"/>
        <v>2.7463945465183992E-2</v>
      </c>
      <c r="P29">
        <f>M2*N29*O29</f>
        <v>2.7231976803148004E-2</v>
      </c>
      <c r="Q29">
        <f t="shared" si="5"/>
        <v>2.7467399168149435E-2</v>
      </c>
      <c r="S29">
        <f t="shared" si="6"/>
        <v>1.803550960842859E-2</v>
      </c>
      <c r="T29">
        <f>Q29*R2*S29</f>
        <v>6.3636401123137336E-5</v>
      </c>
      <c r="U29">
        <f>D2*E2*G2*(P29+T29)</f>
        <v>1059621.5750903825</v>
      </c>
      <c r="V29">
        <f t="shared" si="7"/>
        <v>1059.6215750903825</v>
      </c>
      <c r="W29" s="3">
        <v>20</v>
      </c>
      <c r="X29">
        <f t="shared" si="8"/>
        <v>345.4</v>
      </c>
      <c r="Y29" s="6">
        <f t="shared" si="9"/>
        <v>293.3</v>
      </c>
      <c r="Z29">
        <f t="shared" si="10"/>
        <v>1.9830739015404046</v>
      </c>
      <c r="AA29" s="3">
        <v>33</v>
      </c>
      <c r="AB29">
        <f t="shared" si="11"/>
        <v>569.91</v>
      </c>
      <c r="AC29" s="6">
        <f t="shared" si="0"/>
        <v>306.3</v>
      </c>
      <c r="AD29">
        <f t="shared" si="12"/>
        <v>3.9260786579739286</v>
      </c>
      <c r="AE29" s="9">
        <v>19</v>
      </c>
      <c r="AF29">
        <f t="shared" si="13"/>
        <v>0.19</v>
      </c>
      <c r="AG29" s="9">
        <v>32</v>
      </c>
      <c r="AH29">
        <f t="shared" si="14"/>
        <v>0.32</v>
      </c>
      <c r="AI29">
        <f t="shared" si="15"/>
        <v>0.69026929675398796</v>
      </c>
      <c r="AL29">
        <f t="shared" si="16"/>
        <v>798.00043136332829</v>
      </c>
      <c r="AM29" s="12">
        <v>13.784400000000002</v>
      </c>
      <c r="AN29">
        <f t="shared" si="17"/>
        <v>1.727367487314551E-2</v>
      </c>
      <c r="AO29" s="6">
        <f t="shared" si="18"/>
        <v>7386162396.6875706</v>
      </c>
      <c r="AP29">
        <f t="shared" si="19"/>
        <v>8786052557.743763</v>
      </c>
      <c r="AQ29">
        <f t="shared" si="20"/>
        <v>8086107477.2156668</v>
      </c>
      <c r="AR29">
        <f t="shared" si="21"/>
        <v>39.646184960788418</v>
      </c>
      <c r="AS29">
        <f t="shared" si="22"/>
        <v>0.22368457446934151</v>
      </c>
      <c r="AT29">
        <f t="shared" si="23"/>
        <v>-0.32668053892125354</v>
      </c>
      <c r="AU29">
        <f t="shared" si="24"/>
        <v>-2.8970814264968641</v>
      </c>
      <c r="AX29">
        <f>AW2*AM29</f>
        <v>9.6490799999999997</v>
      </c>
      <c r="AY29">
        <f t="shared" si="25"/>
        <v>12.546161426496864</v>
      </c>
    </row>
    <row r="30" spans="5:52" x14ac:dyDescent="0.25">
      <c r="F30">
        <f t="shared" si="26"/>
        <v>29</v>
      </c>
      <c r="G30">
        <f t="shared" si="1"/>
        <v>1.0329987454008078</v>
      </c>
      <c r="H30">
        <f t="shared" si="27"/>
        <v>-6.359666382821893E-3</v>
      </c>
      <c r="K30">
        <f t="shared" si="2"/>
        <v>1.8038442130799803E-2</v>
      </c>
      <c r="L30">
        <f>ACOS(-J2*K30)</f>
        <v>1.5731328612561835</v>
      </c>
      <c r="N30">
        <f t="shared" si="3"/>
        <v>0.99983734699535487</v>
      </c>
      <c r="O30">
        <f t="shared" si="4"/>
        <v>2.7463945461826327E-2</v>
      </c>
      <c r="P30">
        <f>M2*N30*O30</f>
        <v>2.7231976800548008E-2</v>
      </c>
      <c r="Q30">
        <f t="shared" si="5"/>
        <v>2.7467399164790501E-2</v>
      </c>
      <c r="S30">
        <f t="shared" si="6"/>
        <v>1.803550812398811E-2</v>
      </c>
      <c r="T30">
        <f>Q30*R2*S30</f>
        <v>6.363639587766306E-5</v>
      </c>
      <c r="U30">
        <f>D2*E2*G2*(P30+T30)</f>
        <v>1059621.5747858195</v>
      </c>
      <c r="V30">
        <f t="shared" si="7"/>
        <v>1059.6215747858196</v>
      </c>
      <c r="W30" s="3">
        <v>20.5</v>
      </c>
      <c r="X30">
        <f t="shared" si="8"/>
        <v>354.03499999999997</v>
      </c>
      <c r="Y30" s="6">
        <f t="shared" si="9"/>
        <v>293.8</v>
      </c>
      <c r="Z30">
        <f t="shared" si="10"/>
        <v>2.0381340673462596</v>
      </c>
      <c r="AA30" s="3">
        <v>33</v>
      </c>
      <c r="AB30">
        <f t="shared" si="11"/>
        <v>569.91</v>
      </c>
      <c r="AC30" s="6">
        <f t="shared" si="0"/>
        <v>306.3</v>
      </c>
      <c r="AD30">
        <f t="shared" si="12"/>
        <v>3.9260786579739286</v>
      </c>
      <c r="AE30" s="9">
        <v>19</v>
      </c>
      <c r="AF30">
        <f t="shared" si="13"/>
        <v>0.19</v>
      </c>
      <c r="AG30" s="9">
        <v>40</v>
      </c>
      <c r="AH30">
        <f t="shared" si="14"/>
        <v>0.4</v>
      </c>
      <c r="AI30">
        <f t="shared" si="15"/>
        <v>0.78060428597677523</v>
      </c>
      <c r="AL30">
        <f t="shared" si="16"/>
        <v>798.00043113396214</v>
      </c>
      <c r="AM30" s="12">
        <v>16.081800000000001</v>
      </c>
      <c r="AN30">
        <f t="shared" si="17"/>
        <v>2.0152620691128817E-2</v>
      </c>
      <c r="AO30" s="6">
        <f t="shared" si="18"/>
        <v>7436681431.5614634</v>
      </c>
      <c r="AP30">
        <f t="shared" si="19"/>
        <v>8786052557.743763</v>
      </c>
      <c r="AQ30">
        <f t="shared" si="20"/>
        <v>8111366994.6526127</v>
      </c>
      <c r="AR30">
        <f t="shared" si="21"/>
        <v>39.770032374781763</v>
      </c>
      <c r="AS30">
        <f t="shared" si="22"/>
        <v>0.21630746180490598</v>
      </c>
      <c r="AT30">
        <f t="shared" si="23"/>
        <v>-0.32279396206697608</v>
      </c>
      <c r="AU30">
        <f t="shared" si="24"/>
        <v>-2.7768527345195717</v>
      </c>
      <c r="AX30">
        <f>AW2*AM30</f>
        <v>11.25726</v>
      </c>
      <c r="AY30">
        <f t="shared" si="25"/>
        <v>14.034112734519573</v>
      </c>
    </row>
    <row r="31" spans="5:52" x14ac:dyDescent="0.25">
      <c r="F31">
        <f t="shared" si="26"/>
        <v>30</v>
      </c>
      <c r="G31">
        <f t="shared" si="1"/>
        <v>1.0329986573855279</v>
      </c>
      <c r="H31">
        <f t="shared" si="27"/>
        <v>-6.2367001930628179E-3</v>
      </c>
      <c r="K31">
        <f t="shared" si="2"/>
        <v>1.8038440593525027E-2</v>
      </c>
      <c r="L31">
        <f>ACOS(-J2*K31)</f>
        <v>1.5731328610570585</v>
      </c>
      <c r="N31">
        <f t="shared" si="3"/>
        <v>0.99983734702307137</v>
      </c>
      <c r="O31">
        <f t="shared" si="4"/>
        <v>2.7463945458350857E-2</v>
      </c>
      <c r="P31">
        <f>M2*N31*O31</f>
        <v>2.7231976797856793E-2</v>
      </c>
      <c r="Q31">
        <f t="shared" si="5"/>
        <v>2.7467399161313719E-2</v>
      </c>
      <c r="S31">
        <f t="shared" si="6"/>
        <v>1.8035506587463342E-2</v>
      </c>
      <c r="T31">
        <f>Q31*R2*S31</f>
        <v>6.3636390448141821E-5</v>
      </c>
      <c r="U31">
        <f>D2*E2*G2*(P31+T31)</f>
        <v>1059621.5744705708</v>
      </c>
      <c r="V31">
        <f t="shared" si="7"/>
        <v>1059.6215744705707</v>
      </c>
      <c r="W31" s="3">
        <v>20.5</v>
      </c>
      <c r="X31">
        <f t="shared" si="8"/>
        <v>354.03499999999997</v>
      </c>
      <c r="Y31" s="6">
        <f t="shared" si="9"/>
        <v>293.8</v>
      </c>
      <c r="Z31">
        <f t="shared" si="10"/>
        <v>2.0381340673462596</v>
      </c>
      <c r="AA31" s="3">
        <v>33.5</v>
      </c>
      <c r="AB31">
        <f t="shared" si="11"/>
        <v>578.54499999999996</v>
      </c>
      <c r="AC31" s="6">
        <f t="shared" si="0"/>
        <v>306.8</v>
      </c>
      <c r="AD31">
        <f t="shared" si="12"/>
        <v>4.02592295454017</v>
      </c>
      <c r="AE31" s="9">
        <v>18</v>
      </c>
      <c r="AF31">
        <f t="shared" si="13"/>
        <v>0.18</v>
      </c>
      <c r="AG31" s="9">
        <v>67</v>
      </c>
      <c r="AH31">
        <f t="shared" si="14"/>
        <v>0.67</v>
      </c>
      <c r="AI31">
        <f t="shared" si="15"/>
        <v>1.0451079784696122</v>
      </c>
      <c r="AL31">
        <f t="shared" si="16"/>
        <v>798.00043089654844</v>
      </c>
      <c r="AM31" s="12">
        <v>16.081800000000001</v>
      </c>
      <c r="AN31">
        <f t="shared" si="17"/>
        <v>2.0152620697124438E-2</v>
      </c>
      <c r="AO31" s="6">
        <f t="shared" si="18"/>
        <v>7436681431.5614634</v>
      </c>
      <c r="AP31">
        <f t="shared" si="19"/>
        <v>8843588481.3744526</v>
      </c>
      <c r="AQ31">
        <f t="shared" si="20"/>
        <v>8140134956.4679585</v>
      </c>
      <c r="AR31">
        <f t="shared" si="21"/>
        <v>39.911081691562401</v>
      </c>
      <c r="AS31">
        <f t="shared" si="22"/>
        <v>0.19687726812974676</v>
      </c>
      <c r="AT31">
        <f t="shared" si="23"/>
        <v>-0.322793962058882</v>
      </c>
      <c r="AU31">
        <f t="shared" si="24"/>
        <v>-2.5363809077065143</v>
      </c>
      <c r="AX31">
        <f>AW2*AM31</f>
        <v>11.25726</v>
      </c>
      <c r="AY31">
        <f t="shared" si="25"/>
        <v>13.793640907706514</v>
      </c>
    </row>
    <row r="32" spans="5:52" x14ac:dyDescent="0.25">
      <c r="E32" t="s">
        <v>5</v>
      </c>
      <c r="F32">
        <f t="shared" si="26"/>
        <v>31</v>
      </c>
      <c r="G32">
        <f t="shared" si="1"/>
        <v>1.0329985663867614</v>
      </c>
      <c r="H32">
        <f t="shared" si="27"/>
        <v>-6.1137334394289495E-3</v>
      </c>
      <c r="K32">
        <f t="shared" si="2"/>
        <v>1.8038439004140684E-2</v>
      </c>
      <c r="L32">
        <f>ACOS(-J2*K32)</f>
        <v>1.5731328608511839</v>
      </c>
      <c r="N32">
        <f t="shared" si="3"/>
        <v>0.99983734705172733</v>
      </c>
      <c r="O32">
        <f t="shared" si="4"/>
        <v>2.7463945454757572E-2</v>
      </c>
      <c r="P32">
        <f>M2*N32*O32</f>
        <v>2.7231976795074345E-2</v>
      </c>
      <c r="Q32">
        <f t="shared" si="5"/>
        <v>2.7467399157719081E-2</v>
      </c>
      <c r="S32">
        <f t="shared" si="6"/>
        <v>1.8035504998854424E-2</v>
      </c>
      <c r="T32">
        <f>Q32*R2*S32</f>
        <v>6.3636384834574091E-5</v>
      </c>
      <c r="U32">
        <f>D2*E2*G2*(P32+T32)</f>
        <v>1059621.5741446356</v>
      </c>
      <c r="V32">
        <f t="shared" si="7"/>
        <v>1059.6215741446356</v>
      </c>
      <c r="W32" s="3">
        <v>18</v>
      </c>
      <c r="X32">
        <f t="shared" si="8"/>
        <v>310.86</v>
      </c>
      <c r="Y32" s="6">
        <f t="shared" si="9"/>
        <v>291.3</v>
      </c>
      <c r="Z32">
        <f t="shared" si="10"/>
        <v>1.7756411433293229</v>
      </c>
      <c r="AA32" s="3">
        <v>33.5</v>
      </c>
      <c r="AB32">
        <f t="shared" si="11"/>
        <v>578.54499999999996</v>
      </c>
      <c r="AC32" s="6">
        <f t="shared" si="0"/>
        <v>306.8</v>
      </c>
      <c r="AD32">
        <f t="shared" si="12"/>
        <v>4.02592295454017</v>
      </c>
      <c r="AE32" s="9">
        <v>23</v>
      </c>
      <c r="AF32">
        <f t="shared" si="13"/>
        <v>0.23</v>
      </c>
      <c r="AG32" s="9">
        <v>78</v>
      </c>
      <c r="AH32">
        <f t="shared" si="14"/>
        <v>0.78</v>
      </c>
      <c r="AI32">
        <f t="shared" si="15"/>
        <v>1.1554811856705556</v>
      </c>
      <c r="AL32">
        <f t="shared" si="16"/>
        <v>798.00043065108684</v>
      </c>
      <c r="AM32" s="12">
        <v>14.5502</v>
      </c>
      <c r="AN32">
        <f t="shared" si="17"/>
        <v>1.8233323493482983E-2</v>
      </c>
      <c r="AO32" s="6">
        <f t="shared" si="18"/>
        <v>7186655762.2100019</v>
      </c>
      <c r="AP32">
        <f t="shared" si="19"/>
        <v>8843588481.3744526</v>
      </c>
      <c r="AQ32">
        <f t="shared" si="20"/>
        <v>8015122121.7922268</v>
      </c>
      <c r="AR32">
        <f t="shared" si="21"/>
        <v>39.298143763147287</v>
      </c>
      <c r="AS32">
        <f t="shared" si="22"/>
        <v>0.18950936494537979</v>
      </c>
      <c r="AT32">
        <f t="shared" si="23"/>
        <v>-0.32538501328379793</v>
      </c>
      <c r="AU32">
        <f t="shared" si="24"/>
        <v>-2.4232613720705629</v>
      </c>
      <c r="AX32">
        <f>AW2*AM32</f>
        <v>10.185139999999999</v>
      </c>
      <c r="AY32">
        <f t="shared" si="25"/>
        <v>12.608401372070562</v>
      </c>
      <c r="AZ32">
        <f>SUM(AY2:AY32)/31</f>
        <v>13.682532952687907</v>
      </c>
    </row>
    <row r="33" spans="6:51" x14ac:dyDescent="0.25">
      <c r="F33">
        <f t="shared" si="26"/>
        <v>32</v>
      </c>
      <c r="G33">
        <f t="shared" si="1"/>
        <v>1.0329984724045167</v>
      </c>
      <c r="H33">
        <f t="shared" si="27"/>
        <v>-5.9907661330380058E-3</v>
      </c>
      <c r="K33">
        <f t="shared" si="2"/>
        <v>1.8038437362646913E-2</v>
      </c>
      <c r="L33">
        <f>ACOS(-J2*K33)</f>
        <v>1.5731328606385595</v>
      </c>
      <c r="N33">
        <f t="shared" si="3"/>
        <v>0.99983734708132288</v>
      </c>
      <c r="O33">
        <f t="shared" si="4"/>
        <v>2.7463945451046488E-2</v>
      </c>
      <c r="P33">
        <f>M2*N33*O33</f>
        <v>2.7231976792200682E-2</v>
      </c>
      <c r="Q33">
        <f>(22/7*L33)/180</f>
        <v>2.7467399154006596E-2</v>
      </c>
      <c r="S33">
        <f t="shared" si="6"/>
        <v>1.8035503358161505E-2</v>
      </c>
      <c r="T33">
        <f>Q33*R2*S33</f>
        <v>6.36363790369604E-5</v>
      </c>
      <c r="U33">
        <f>D2*E2*G2*(P33+T33)</f>
        <v>1059621.5738080149</v>
      </c>
      <c r="V33">
        <f t="shared" si="7"/>
        <v>1059.6215738080148</v>
      </c>
      <c r="W33" s="3">
        <v>17</v>
      </c>
      <c r="X33">
        <f t="shared" si="8"/>
        <v>293.58999999999997</v>
      </c>
      <c r="Y33" s="6">
        <f t="shared" si="9"/>
        <v>290.3</v>
      </c>
      <c r="Z33">
        <f t="shared" si="10"/>
        <v>1.6792502231443731</v>
      </c>
      <c r="AA33" s="3">
        <v>34.5</v>
      </c>
      <c r="AB33">
        <f t="shared" si="11"/>
        <v>595.81499999999994</v>
      </c>
      <c r="AC33" s="6">
        <f t="shared" si="0"/>
        <v>307.8</v>
      </c>
      <c r="AD33">
        <f t="shared" si="12"/>
        <v>4.2322575139029901</v>
      </c>
      <c r="AE33" s="9">
        <v>19</v>
      </c>
      <c r="AF33">
        <f t="shared" si="13"/>
        <v>0.19</v>
      </c>
      <c r="AG33" s="9">
        <v>93</v>
      </c>
      <c r="AH33">
        <f t="shared" si="14"/>
        <v>0.93</v>
      </c>
      <c r="AI33">
        <f t="shared" si="15"/>
        <v>1.1829158175829178</v>
      </c>
      <c r="AL33">
        <f t="shared" si="16"/>
        <v>798.00043039757782</v>
      </c>
      <c r="AM33">
        <v>18.379200000000001</v>
      </c>
      <c r="AN33">
        <f t="shared" si="17"/>
        <v>2.3031566525400445E-2</v>
      </c>
      <c r="AO33" s="6">
        <f t="shared" si="18"/>
        <v>7088431882.5120173</v>
      </c>
      <c r="AP33">
        <f t="shared" si="19"/>
        <v>8959507612.9412384</v>
      </c>
      <c r="AQ33">
        <f t="shared" si="20"/>
        <v>8023969747.7266273</v>
      </c>
      <c r="AR33">
        <f t="shared" si="21"/>
        <v>39.341523673103652</v>
      </c>
      <c r="AS33">
        <f t="shared" si="22"/>
        <v>0.18773329311820924</v>
      </c>
      <c r="AT33">
        <f t="shared" si="23"/>
        <v>-0.31890738519070938</v>
      </c>
      <c r="AU33">
        <f t="shared" si="24"/>
        <v>-2.3553586742706361</v>
      </c>
      <c r="AX33">
        <f>AW2*AM33</f>
        <v>12.86544</v>
      </c>
      <c r="AY33">
        <f t="shared" si="25"/>
        <v>15.220798674270636</v>
      </c>
    </row>
    <row r="34" spans="6:51" x14ac:dyDescent="0.25">
      <c r="F34">
        <f t="shared" si="26"/>
        <v>33</v>
      </c>
      <c r="G34">
        <f t="shared" si="1"/>
        <v>1.0329983754388021</v>
      </c>
      <c r="H34">
        <f t="shared" si="27"/>
        <v>-5.8677982850077496E-3</v>
      </c>
      <c r="K34">
        <f t="shared" si="2"/>
        <v>1.803843566904386E-2</v>
      </c>
      <c r="L34">
        <f>ACOS(-J2*K34)</f>
        <v>1.5731328604191852</v>
      </c>
      <c r="N34">
        <f t="shared" si="3"/>
        <v>0.9998373471118579</v>
      </c>
      <c r="O34">
        <f t="shared" si="4"/>
        <v>2.7463945447217586E-2</v>
      </c>
      <c r="P34">
        <f>M2*N34*O34</f>
        <v>2.7231976789235782E-2</v>
      </c>
      <c r="Q34">
        <f t="shared" si="5"/>
        <v>2.746739915017625E-2</v>
      </c>
      <c r="S34">
        <f t="shared" si="6"/>
        <v>1.8035501665384725E-2</v>
      </c>
      <c r="T34">
        <f>Q34*R2*S34</f>
        <v>6.3636373055301221E-5</v>
      </c>
      <c r="U34">
        <f>D2*E2*G2*(P34+T34)</f>
        <v>1059621.5734607074</v>
      </c>
      <c r="V34">
        <f t="shared" si="7"/>
        <v>1059.6215734607074</v>
      </c>
      <c r="W34" s="3">
        <v>18.5</v>
      </c>
      <c r="X34">
        <f t="shared" si="8"/>
        <v>319.495</v>
      </c>
      <c r="Y34" s="6">
        <f t="shared" si="9"/>
        <v>291.8</v>
      </c>
      <c r="Z34">
        <f t="shared" si="10"/>
        <v>1.8256301082478008</v>
      </c>
      <c r="AA34" s="3">
        <v>33.5</v>
      </c>
      <c r="AB34">
        <f t="shared" si="11"/>
        <v>578.54499999999996</v>
      </c>
      <c r="AC34" s="6">
        <f t="shared" si="0"/>
        <v>306.8</v>
      </c>
      <c r="AD34">
        <f t="shared" si="12"/>
        <v>4.02592295454017</v>
      </c>
      <c r="AE34" s="9">
        <v>31</v>
      </c>
      <c r="AF34">
        <f t="shared" si="13"/>
        <v>0.31</v>
      </c>
      <c r="AG34" s="9">
        <v>100</v>
      </c>
      <c r="AH34">
        <f t="shared" si="14"/>
        <v>1</v>
      </c>
      <c r="AI34">
        <f t="shared" si="15"/>
        <v>1.5368331120776269</v>
      </c>
      <c r="AL34">
        <f t="shared" si="16"/>
        <v>798.0004301360209</v>
      </c>
      <c r="AM34">
        <v>14.5502</v>
      </c>
      <c r="AN34">
        <f t="shared" si="17"/>
        <v>1.8233323505251604E-2</v>
      </c>
      <c r="AO34" s="6">
        <f t="shared" si="18"/>
        <v>7236148749.5366955</v>
      </c>
      <c r="AP34">
        <f t="shared" si="19"/>
        <v>8843588481.3744526</v>
      </c>
      <c r="AQ34">
        <f t="shared" si="20"/>
        <v>8039868615.455574</v>
      </c>
      <c r="AR34">
        <f t="shared" si="21"/>
        <v>39.419475821578679</v>
      </c>
      <c r="AS34">
        <f t="shared" si="22"/>
        <v>0.16644329745952913</v>
      </c>
      <c r="AT34">
        <f t="shared" si="23"/>
        <v>-0.32538501326791031</v>
      </c>
      <c r="AU34">
        <f t="shared" si="24"/>
        <v>-2.1348860639127003</v>
      </c>
      <c r="AX34">
        <f>AW2*AM34</f>
        <v>10.185139999999999</v>
      </c>
      <c r="AY34">
        <f t="shared" si="25"/>
        <v>12.320026063912699</v>
      </c>
    </row>
    <row r="35" spans="6:51" x14ac:dyDescent="0.25">
      <c r="F35">
        <f t="shared" si="26"/>
        <v>34</v>
      </c>
      <c r="G35">
        <f t="shared" si="1"/>
        <v>1.0329982754896265</v>
      </c>
      <c r="H35">
        <f t="shared" si="27"/>
        <v>-5.7448299064559935E-3</v>
      </c>
      <c r="K35">
        <f t="shared" si="2"/>
        <v>1.8038433923331681E-2</v>
      </c>
      <c r="L35">
        <f>ACOS(-J2*K35)</f>
        <v>1.5731328601930614</v>
      </c>
      <c r="N35">
        <f t="shared" si="3"/>
        <v>0.9998373471433325</v>
      </c>
      <c r="O35">
        <f t="shared" si="4"/>
        <v>2.7463945443270885E-2</v>
      </c>
      <c r="P35">
        <f>M2*N35*O35</f>
        <v>2.7231976786179671E-2</v>
      </c>
      <c r="Q35">
        <f t="shared" si="5"/>
        <v>2.7467399146228057E-2</v>
      </c>
      <c r="S35">
        <f t="shared" si="6"/>
        <v>1.8035499920524244E-2</v>
      </c>
      <c r="T35">
        <f>Q35*R2*S35</f>
        <v>6.3636366889597139E-5</v>
      </c>
      <c r="U35">
        <f>D2*E2*G2*(P35+T35)</f>
        <v>1059621.5731027147</v>
      </c>
      <c r="V35">
        <f t="shared" si="7"/>
        <v>1059.6215731027148</v>
      </c>
      <c r="W35" s="3">
        <v>19.5</v>
      </c>
      <c r="X35">
        <f t="shared" si="8"/>
        <v>336.76499999999999</v>
      </c>
      <c r="Y35" s="6">
        <f t="shared" si="9"/>
        <v>292.8</v>
      </c>
      <c r="Z35">
        <f t="shared" si="10"/>
        <v>1.9293207209093002</v>
      </c>
      <c r="AA35" s="3">
        <v>34</v>
      </c>
      <c r="AB35">
        <f t="shared" si="11"/>
        <v>587.17999999999995</v>
      </c>
      <c r="AC35" s="6">
        <f t="shared" si="0"/>
        <v>307.3</v>
      </c>
      <c r="AD35">
        <f t="shared" si="12"/>
        <v>4.1279690380750855</v>
      </c>
      <c r="AE35" s="9">
        <v>40</v>
      </c>
      <c r="AF35">
        <f t="shared" si="13"/>
        <v>0.4</v>
      </c>
      <c r="AG35" s="9">
        <v>97</v>
      </c>
      <c r="AH35">
        <f t="shared" si="14"/>
        <v>0.97</v>
      </c>
      <c r="AI35">
        <f t="shared" si="15"/>
        <v>1.7613143572560277</v>
      </c>
      <c r="AL35">
        <f t="shared" si="16"/>
        <v>798.00042986641688</v>
      </c>
      <c r="AM35">
        <v>18.379200000000001</v>
      </c>
      <c r="AN35">
        <f t="shared" si="17"/>
        <v>2.3031566540730599E-2</v>
      </c>
      <c r="AO35" s="6">
        <f t="shared" si="18"/>
        <v>7335901190.2954779</v>
      </c>
      <c r="AP35">
        <f t="shared" si="19"/>
        <v>8901406526.1969452</v>
      </c>
      <c r="AQ35">
        <f t="shared" si="20"/>
        <v>8118653858.246212</v>
      </c>
      <c r="AR35">
        <f t="shared" si="21"/>
        <v>39.805759866981177</v>
      </c>
      <c r="AS35">
        <f t="shared" si="22"/>
        <v>0.15419967329894671</v>
      </c>
      <c r="AT35">
        <f t="shared" si="23"/>
        <v>-0.31890738517001366</v>
      </c>
      <c r="AU35">
        <f t="shared" si="24"/>
        <v>-1.9574647451592051</v>
      </c>
      <c r="AX35">
        <f>AW2*AM35</f>
        <v>12.86544</v>
      </c>
      <c r="AY35">
        <f t="shared" si="25"/>
        <v>14.822904745159205</v>
      </c>
    </row>
    <row r="36" spans="6:51" x14ac:dyDescent="0.25">
      <c r="F36">
        <f t="shared" si="26"/>
        <v>35</v>
      </c>
      <c r="G36">
        <f t="shared" si="1"/>
        <v>1.0329981725569988</v>
      </c>
      <c r="H36">
        <f t="shared" si="27"/>
        <v>-5.621861008500601E-3</v>
      </c>
      <c r="K36">
        <f t="shared" si="2"/>
        <v>1.8038432125510526E-2</v>
      </c>
      <c r="L36">
        <f>ACOS(-J2*K36)</f>
        <v>1.5731328599601877</v>
      </c>
      <c r="N36">
        <f t="shared" si="3"/>
        <v>0.99983734717574657</v>
      </c>
      <c r="O36">
        <f t="shared" si="4"/>
        <v>2.7463945439206366E-2</v>
      </c>
      <c r="P36">
        <f>M2*N36*O36</f>
        <v>2.7231976783032324E-2</v>
      </c>
      <c r="Q36">
        <f t="shared" si="5"/>
        <v>2.7467399142162004E-2</v>
      </c>
      <c r="S36">
        <f t="shared" si="6"/>
        <v>1.8035498123580209E-2</v>
      </c>
      <c r="T36">
        <f>Q36*R2*S36</f>
        <v>6.3636360539848666E-5</v>
      </c>
      <c r="U36">
        <f>D2*E2*G2*(P36+T36)</f>
        <v>1059621.5727340356</v>
      </c>
      <c r="V36">
        <f t="shared" si="7"/>
        <v>1059.6215727340355</v>
      </c>
      <c r="W36" s="3">
        <v>20.5</v>
      </c>
      <c r="X36">
        <f t="shared" si="8"/>
        <v>354.03499999999997</v>
      </c>
      <c r="Y36" s="6">
        <f t="shared" si="9"/>
        <v>293.8</v>
      </c>
      <c r="Z36">
        <f t="shared" si="10"/>
        <v>2.0381340673462596</v>
      </c>
      <c r="AA36" s="3">
        <v>35</v>
      </c>
      <c r="AB36">
        <f t="shared" si="11"/>
        <v>604.44999999999993</v>
      </c>
      <c r="AC36" s="6">
        <f t="shared" si="0"/>
        <v>308.3</v>
      </c>
      <c r="AD36">
        <f t="shared" si="12"/>
        <v>4.3388295745269367</v>
      </c>
      <c r="AE36" s="9">
        <v>32</v>
      </c>
      <c r="AF36">
        <f t="shared" si="13"/>
        <v>0.32</v>
      </c>
      <c r="AG36" s="9">
        <v>96</v>
      </c>
      <c r="AH36">
        <f t="shared" si="14"/>
        <v>0.96</v>
      </c>
      <c r="AI36">
        <f t="shared" si="15"/>
        <v>1.6725170842505146</v>
      </c>
      <c r="AL36">
        <f t="shared" si="16"/>
        <v>798.00042958876463</v>
      </c>
      <c r="AM36">
        <v>16.081800000000001</v>
      </c>
      <c r="AN36">
        <f t="shared" si="17"/>
        <v>2.0152620730151075E-2</v>
      </c>
      <c r="AO36" s="6">
        <f t="shared" si="18"/>
        <v>7436681431.5614634</v>
      </c>
      <c r="AP36">
        <f t="shared" si="19"/>
        <v>9017892663.8373318</v>
      </c>
      <c r="AQ36">
        <f t="shared" si="20"/>
        <v>8227287047.699398</v>
      </c>
      <c r="AR36">
        <f t="shared" si="21"/>
        <v>40.338388394870151</v>
      </c>
      <c r="AS36">
        <f t="shared" si="22"/>
        <v>0.15894383509167637</v>
      </c>
      <c r="AT36">
        <f t="shared" si="23"/>
        <v>-0.322793962014296</v>
      </c>
      <c r="AU36">
        <f t="shared" si="24"/>
        <v>-2.0696058029798419</v>
      </c>
      <c r="AX36">
        <f>AW2*AM36</f>
        <v>11.25726</v>
      </c>
      <c r="AY36">
        <f t="shared" si="25"/>
        <v>13.326865802979842</v>
      </c>
    </row>
    <row r="37" spans="6:51" x14ac:dyDescent="0.25">
      <c r="F37">
        <f t="shared" si="26"/>
        <v>36</v>
      </c>
      <c r="G37">
        <f t="shared" si="1"/>
        <v>1.0329980666409284</v>
      </c>
      <c r="H37">
        <f t="shared" si="27"/>
        <v>-5.4988916022594789E-3</v>
      </c>
      <c r="K37">
        <f t="shared" si="2"/>
        <v>1.8038430275580573E-2</v>
      </c>
      <c r="L37">
        <f>ACOS(-J2*K37)</f>
        <v>1.5731328597205643</v>
      </c>
      <c r="N37">
        <f t="shared" si="3"/>
        <v>0.99983734720910011</v>
      </c>
      <c r="O37">
        <f t="shared" si="4"/>
        <v>2.7463945435024048E-2</v>
      </c>
      <c r="P37">
        <f>M2*N37*O37</f>
        <v>2.7231976779793762E-2</v>
      </c>
      <c r="Q37">
        <f t="shared" si="5"/>
        <v>2.7467399137978108E-2</v>
      </c>
      <c r="S37">
        <f t="shared" si="6"/>
        <v>1.8035496274552795E-2</v>
      </c>
      <c r="T37">
        <f>Q37*R2*S37</f>
        <v>6.3636354006056428E-5</v>
      </c>
      <c r="U37">
        <f>D2*E2*G2*(P37+T37)</f>
        <v>1059621.5723546706</v>
      </c>
      <c r="V37">
        <f t="shared" si="7"/>
        <v>1059.6215723546707</v>
      </c>
      <c r="W37" s="3">
        <v>22</v>
      </c>
      <c r="X37">
        <f t="shared" si="8"/>
        <v>379.94</v>
      </c>
      <c r="Y37" s="6">
        <f t="shared" si="9"/>
        <v>295.3</v>
      </c>
      <c r="Z37">
        <f t="shared" si="10"/>
        <v>2.2114271288940266</v>
      </c>
      <c r="AA37" s="3">
        <v>37</v>
      </c>
      <c r="AB37">
        <f t="shared" si="11"/>
        <v>638.99</v>
      </c>
      <c r="AC37" s="6">
        <f t="shared" si="0"/>
        <v>310.3</v>
      </c>
      <c r="AD37">
        <f t="shared" si="12"/>
        <v>4.788798388308213</v>
      </c>
      <c r="AE37" s="9">
        <v>8</v>
      </c>
      <c r="AF37">
        <f t="shared" si="13"/>
        <v>0.08</v>
      </c>
      <c r="AG37" s="9">
        <v>95</v>
      </c>
      <c r="AH37">
        <f t="shared" si="14"/>
        <v>0.95</v>
      </c>
      <c r="AI37">
        <f t="shared" si="15"/>
        <v>1.2419798217569911</v>
      </c>
      <c r="AL37">
        <f t="shared" si="16"/>
        <v>798.00042930306518</v>
      </c>
      <c r="AM37">
        <v>17.613399999999999</v>
      </c>
      <c r="AN37">
        <f t="shared" si="17"/>
        <v>2.2071917950448581E-2</v>
      </c>
      <c r="AO37" s="6">
        <f t="shared" si="18"/>
        <v>7589794316.8739386</v>
      </c>
      <c r="AP37">
        <f t="shared" si="19"/>
        <v>9254291006.0396996</v>
      </c>
      <c r="AQ37">
        <f t="shared" si="20"/>
        <v>8422042661.4568195</v>
      </c>
      <c r="AR37">
        <f t="shared" si="21"/>
        <v>41.293275169122786</v>
      </c>
      <c r="AS37">
        <f t="shared" si="22"/>
        <v>0.1839781922087908</v>
      </c>
      <c r="AT37">
        <f t="shared" si="23"/>
        <v>-0.32020291076689439</v>
      </c>
      <c r="AU37">
        <f t="shared" si="24"/>
        <v>-2.4326014028186163</v>
      </c>
      <c r="AX37">
        <f>AW2*AM37</f>
        <v>12.329379999999999</v>
      </c>
      <c r="AY37">
        <f t="shared" si="25"/>
        <v>14.761981402818614</v>
      </c>
    </row>
    <row r="38" spans="6:51" x14ac:dyDescent="0.25">
      <c r="F38">
        <f t="shared" si="26"/>
        <v>37</v>
      </c>
      <c r="G38">
        <f t="shared" si="1"/>
        <v>1.032997957741425</v>
      </c>
      <c r="H38">
        <f t="shared" si="27"/>
        <v>-5.375921698850583E-3</v>
      </c>
      <c r="K38">
        <f t="shared" si="2"/>
        <v>1.8038428373541977E-2</v>
      </c>
      <c r="L38">
        <f>ACOS(-J2*K38)</f>
        <v>1.5731328594741911</v>
      </c>
      <c r="N38">
        <f t="shared" si="3"/>
        <v>0.99983734724339313</v>
      </c>
      <c r="O38">
        <f t="shared" si="4"/>
        <v>2.7463945430723915E-2</v>
      </c>
      <c r="P38">
        <f>M2*N38*O38</f>
        <v>2.7231976776463971E-2</v>
      </c>
      <c r="Q38">
        <f t="shared" si="5"/>
        <v>2.7467399133676355E-2</v>
      </c>
      <c r="S38">
        <f t="shared" si="6"/>
        <v>1.8035494373442165E-2</v>
      </c>
      <c r="T38">
        <f>Q38*R2*S38</f>
        <v>6.3636347288221007E-5</v>
      </c>
      <c r="U38">
        <f>D2*E2*G2*(P38+T38)</f>
        <v>1059621.5719646194</v>
      </c>
      <c r="V38">
        <f t="shared" si="7"/>
        <v>1059.6215719646195</v>
      </c>
      <c r="W38" s="3">
        <v>22</v>
      </c>
      <c r="X38">
        <f t="shared" si="8"/>
        <v>379.94</v>
      </c>
      <c r="Y38" s="6">
        <f t="shared" si="9"/>
        <v>295.3</v>
      </c>
      <c r="Z38">
        <f t="shared" si="10"/>
        <v>2.2114271288940266</v>
      </c>
      <c r="AA38" s="3">
        <v>37</v>
      </c>
      <c r="AB38">
        <f t="shared" si="11"/>
        <v>638.99</v>
      </c>
      <c r="AC38" s="6">
        <f t="shared" si="0"/>
        <v>310.3</v>
      </c>
      <c r="AD38">
        <f t="shared" si="12"/>
        <v>4.788798388308213</v>
      </c>
      <c r="AE38" s="9">
        <v>18</v>
      </c>
      <c r="AF38">
        <f t="shared" si="13"/>
        <v>0.18</v>
      </c>
      <c r="AG38" s="9">
        <v>99</v>
      </c>
      <c r="AH38">
        <f t="shared" si="14"/>
        <v>0.99</v>
      </c>
      <c r="AI38">
        <f t="shared" si="15"/>
        <v>1.5256482837502823</v>
      </c>
      <c r="AL38">
        <f t="shared" si="16"/>
        <v>798.00042900931794</v>
      </c>
      <c r="AM38">
        <v>17.613399999999999</v>
      </c>
      <c r="AN38">
        <f t="shared" si="17"/>
        <v>2.2071917958573346E-2</v>
      </c>
      <c r="AO38" s="6">
        <f t="shared" si="18"/>
        <v>7589794316.8739386</v>
      </c>
      <c r="AP38">
        <f t="shared" si="19"/>
        <v>9254291006.0396996</v>
      </c>
      <c r="AQ38">
        <f t="shared" si="20"/>
        <v>8422042661.4568195</v>
      </c>
      <c r="AR38">
        <f t="shared" si="21"/>
        <v>41.293275169122786</v>
      </c>
      <c r="AS38">
        <f t="shared" si="22"/>
        <v>0.16707600987281859</v>
      </c>
      <c r="AT38">
        <f t="shared" si="23"/>
        <v>-0.32020291075592594</v>
      </c>
      <c r="AU38">
        <f t="shared" si="24"/>
        <v>-2.2091169127196886</v>
      </c>
      <c r="AX38">
        <f>AW2*AM38</f>
        <v>12.329379999999999</v>
      </c>
      <c r="AY38">
        <f t="shared" si="25"/>
        <v>14.538496912719687</v>
      </c>
    </row>
    <row r="39" spans="6:51" x14ac:dyDescent="0.25">
      <c r="F39">
        <f t="shared" si="26"/>
        <v>38</v>
      </c>
      <c r="G39">
        <f t="shared" si="1"/>
        <v>1.0329978458584983</v>
      </c>
      <c r="H39">
        <f t="shared" si="27"/>
        <v>-5.2529513093919102E-3</v>
      </c>
      <c r="K39">
        <f t="shared" si="2"/>
        <v>1.8038426419394914E-2</v>
      </c>
      <c r="L39">
        <f>ACOS(-J2*K39)</f>
        <v>1.5731328592210683</v>
      </c>
      <c r="N39">
        <f t="shared" si="3"/>
        <v>0.99983734727862572</v>
      </c>
      <c r="O39">
        <f t="shared" si="4"/>
        <v>2.7463945426305977E-2</v>
      </c>
      <c r="P39">
        <f>M2*N39*O39</f>
        <v>2.7231976773042954E-2</v>
      </c>
      <c r="Q39">
        <f t="shared" si="5"/>
        <v>2.7467399129256748E-2</v>
      </c>
      <c r="S39">
        <f t="shared" si="6"/>
        <v>1.8035492420248489E-2</v>
      </c>
      <c r="T39">
        <f>Q39*R2*S39</f>
        <v>6.3636340386342971E-5</v>
      </c>
      <c r="U39">
        <f>D2*E2*G2*(P39+T39)</f>
        <v>1059621.5715638825</v>
      </c>
      <c r="V39">
        <f t="shared" si="7"/>
        <v>1059.6215715638825</v>
      </c>
      <c r="W39" s="3">
        <v>20.5</v>
      </c>
      <c r="X39">
        <f t="shared" si="8"/>
        <v>354.03499999999997</v>
      </c>
      <c r="Y39" s="6">
        <f t="shared" si="9"/>
        <v>293.8</v>
      </c>
      <c r="Z39">
        <f t="shared" si="10"/>
        <v>2.0381340673462596</v>
      </c>
      <c r="AA39" s="3">
        <v>35</v>
      </c>
      <c r="AB39">
        <f t="shared" si="11"/>
        <v>604.44999999999993</v>
      </c>
      <c r="AC39" s="6">
        <f t="shared" si="0"/>
        <v>308.3</v>
      </c>
      <c r="AD39">
        <f t="shared" si="12"/>
        <v>4.3388295745269367</v>
      </c>
      <c r="AE39" s="9">
        <v>25</v>
      </c>
      <c r="AF39">
        <f t="shared" si="13"/>
        <v>0.25</v>
      </c>
      <c r="AG39" s="9">
        <v>95</v>
      </c>
      <c r="AH39">
        <f t="shared" si="14"/>
        <v>0.95</v>
      </c>
      <c r="AI39">
        <f t="shared" si="15"/>
        <v>1.5104673788053402</v>
      </c>
      <c r="AL39">
        <f t="shared" si="16"/>
        <v>798.00042870752304</v>
      </c>
      <c r="AM39">
        <v>17.613399999999999</v>
      </c>
      <c r="AN39">
        <f t="shared" si="17"/>
        <v>2.20719179669207E-2</v>
      </c>
      <c r="AO39" s="6">
        <f t="shared" si="18"/>
        <v>7436681431.5614634</v>
      </c>
      <c r="AP39">
        <f t="shared" si="19"/>
        <v>9017892663.8373318</v>
      </c>
      <c r="AQ39">
        <f t="shared" si="20"/>
        <v>8227287047.699398</v>
      </c>
      <c r="AR39">
        <f t="shared" si="21"/>
        <v>40.338388394870151</v>
      </c>
      <c r="AS39">
        <f t="shared" si="22"/>
        <v>0.16793849755222795</v>
      </c>
      <c r="AT39">
        <f t="shared" si="23"/>
        <v>-0.32020291074465701</v>
      </c>
      <c r="AU39">
        <f t="shared" si="24"/>
        <v>-2.1691724611526655</v>
      </c>
      <c r="AX39">
        <f>AW2*AM39</f>
        <v>12.329379999999999</v>
      </c>
      <c r="AY39">
        <f t="shared" si="25"/>
        <v>14.498552461152665</v>
      </c>
    </row>
    <row r="40" spans="6:51" x14ac:dyDescent="0.25">
      <c r="F40">
        <f t="shared" si="26"/>
        <v>39</v>
      </c>
      <c r="G40">
        <f t="shared" si="1"/>
        <v>1.0329977309921585</v>
      </c>
      <c r="H40">
        <f t="shared" si="27"/>
        <v>-5.1299804450015054E-3</v>
      </c>
      <c r="K40">
        <f t="shared" si="2"/>
        <v>1.8038424413139565E-2</v>
      </c>
      <c r="L40">
        <f>ACOS(-J2*K40)</f>
        <v>1.5731328589611959</v>
      </c>
      <c r="N40">
        <f t="shared" si="3"/>
        <v>0.99983734731479768</v>
      </c>
      <c r="O40">
        <f t="shared" si="4"/>
        <v>2.746394542177023E-2</v>
      </c>
      <c r="P40">
        <f>M2*N40*O40</f>
        <v>2.7231976769530711E-2</v>
      </c>
      <c r="Q40">
        <f t="shared" si="5"/>
        <v>2.746739912471929E-2</v>
      </c>
      <c r="S40">
        <f t="shared" si="6"/>
        <v>1.803549041497195E-2</v>
      </c>
      <c r="T40">
        <f>Q40*R2*S40</f>
        <v>6.3636333300422999E-5</v>
      </c>
      <c r="U40">
        <f>D2*E2*G2*(P40+T40)</f>
        <v>1059621.5711524596</v>
      </c>
      <c r="V40">
        <f t="shared" si="7"/>
        <v>1059.6215711524596</v>
      </c>
      <c r="W40" s="3">
        <v>22</v>
      </c>
      <c r="X40">
        <f t="shared" si="8"/>
        <v>379.94</v>
      </c>
      <c r="Y40" s="6">
        <f t="shared" si="9"/>
        <v>295.3</v>
      </c>
      <c r="Z40">
        <f t="shared" si="10"/>
        <v>2.2114271288940266</v>
      </c>
      <c r="AA40" s="3">
        <v>35</v>
      </c>
      <c r="AB40">
        <f t="shared" si="11"/>
        <v>604.44999999999993</v>
      </c>
      <c r="AC40" s="6">
        <f t="shared" si="0"/>
        <v>308.3</v>
      </c>
      <c r="AD40">
        <f t="shared" si="12"/>
        <v>4.3388295745269367</v>
      </c>
      <c r="AE40" s="9">
        <v>22</v>
      </c>
      <c r="AF40">
        <f t="shared" si="13"/>
        <v>0.22</v>
      </c>
      <c r="AG40" s="9">
        <v>98</v>
      </c>
      <c r="AH40">
        <f t="shared" si="14"/>
        <v>0.98</v>
      </c>
      <c r="AI40">
        <f t="shared" si="15"/>
        <v>1.5608705463560359</v>
      </c>
      <c r="AL40">
        <f t="shared" si="16"/>
        <v>798.00042839768071</v>
      </c>
      <c r="AM40">
        <v>17.613399999999999</v>
      </c>
      <c r="AN40">
        <f t="shared" si="17"/>
        <v>2.207191797549064E-2</v>
      </c>
      <c r="AO40" s="6">
        <f t="shared" si="18"/>
        <v>7589794316.8739386</v>
      </c>
      <c r="AP40">
        <f t="shared" si="19"/>
        <v>9017892663.8373318</v>
      </c>
      <c r="AQ40">
        <f t="shared" si="20"/>
        <v>8303843490.3556347</v>
      </c>
      <c r="AR40">
        <f t="shared" si="21"/>
        <v>40.713744633213679</v>
      </c>
      <c r="AS40">
        <f t="shared" si="22"/>
        <v>0.16509127320634256</v>
      </c>
      <c r="AT40">
        <f t="shared" si="23"/>
        <v>-0.3202029107330876</v>
      </c>
      <c r="AU40">
        <f t="shared" si="24"/>
        <v>-2.1522387215518424</v>
      </c>
      <c r="AX40">
        <f>AW2*AM40</f>
        <v>12.329379999999999</v>
      </c>
      <c r="AY40">
        <f t="shared" si="25"/>
        <v>14.481618721551841</v>
      </c>
    </row>
    <row r="41" spans="6:51" x14ac:dyDescent="0.25">
      <c r="F41">
        <f t="shared" si="26"/>
        <v>40</v>
      </c>
      <c r="G41">
        <f t="shared" si="1"/>
        <v>1.0329976131424157</v>
      </c>
      <c r="H41">
        <f t="shared" si="27"/>
        <v>-5.007009116797456E-3</v>
      </c>
      <c r="K41">
        <f t="shared" si="2"/>
        <v>1.8038422354776099E-2</v>
      </c>
      <c r="L41">
        <f>ACOS(-J2*K41)</f>
        <v>1.5731328586945739</v>
      </c>
      <c r="N41">
        <f t="shared" si="3"/>
        <v>0.99983734735190921</v>
      </c>
      <c r="O41">
        <f t="shared" si="4"/>
        <v>2.7463945417116681E-2</v>
      </c>
      <c r="P41">
        <f>M2*N41*O41</f>
        <v>2.7231976765927254E-2</v>
      </c>
      <c r="Q41">
        <f t="shared" si="5"/>
        <v>2.7467399120063987E-2</v>
      </c>
      <c r="S41">
        <f t="shared" si="6"/>
        <v>1.8035488357612716E-2</v>
      </c>
      <c r="T41">
        <f>Q41*R2*S41</f>
        <v>6.3636326030461687E-5</v>
      </c>
      <c r="U41">
        <f>D2*E2*G2*(P41+T41)</f>
        <v>1059621.5707303511</v>
      </c>
      <c r="V41">
        <f t="shared" si="7"/>
        <v>1059.6215707303511</v>
      </c>
      <c r="W41" s="3">
        <v>22</v>
      </c>
      <c r="X41">
        <f t="shared" si="8"/>
        <v>379.94</v>
      </c>
      <c r="Y41" s="6">
        <f t="shared" si="9"/>
        <v>295.3</v>
      </c>
      <c r="Z41">
        <f t="shared" si="10"/>
        <v>2.2114271288940266</v>
      </c>
      <c r="AA41" s="3">
        <v>37.5</v>
      </c>
      <c r="AB41">
        <f t="shared" si="11"/>
        <v>647.625</v>
      </c>
      <c r="AC41" s="6">
        <f t="shared" si="0"/>
        <v>310.8</v>
      </c>
      <c r="AD41">
        <f t="shared" si="12"/>
        <v>4.9074272146069564</v>
      </c>
      <c r="AE41" s="9">
        <v>10</v>
      </c>
      <c r="AF41">
        <f t="shared" si="13"/>
        <v>0.1</v>
      </c>
      <c r="AG41" s="9">
        <v>91</v>
      </c>
      <c r="AH41">
        <f t="shared" si="14"/>
        <v>0.91</v>
      </c>
      <c r="AI41">
        <f t="shared" si="15"/>
        <v>1.25157070437713</v>
      </c>
      <c r="AL41">
        <f t="shared" si="16"/>
        <v>798.00042807979105</v>
      </c>
      <c r="AM41">
        <v>16.847600000000003</v>
      </c>
      <c r="AN41">
        <f t="shared" si="17"/>
        <v>2.1112269376270851E-2</v>
      </c>
      <c r="AO41" s="6">
        <f t="shared" si="18"/>
        <v>7589794316.8739386</v>
      </c>
      <c r="AP41">
        <f t="shared" si="19"/>
        <v>9314109763.6447887</v>
      </c>
      <c r="AQ41">
        <f t="shared" si="20"/>
        <v>8451952040.2593632</v>
      </c>
      <c r="AR41">
        <f t="shared" si="21"/>
        <v>41.439920853391662</v>
      </c>
      <c r="AS41">
        <f t="shared" si="22"/>
        <v>0.18337693079947723</v>
      </c>
      <c r="AT41">
        <f t="shared" si="23"/>
        <v>-0.32149843634203434</v>
      </c>
      <c r="AU41">
        <f t="shared" si="24"/>
        <v>-2.4431069653887136</v>
      </c>
      <c r="AX41">
        <f>AW2*AM41</f>
        <v>11.793320000000001</v>
      </c>
      <c r="AY41">
        <f t="shared" si="25"/>
        <v>14.236426965388715</v>
      </c>
    </row>
    <row r="42" spans="6:51" x14ac:dyDescent="0.25">
      <c r="F42">
        <f t="shared" si="26"/>
        <v>41</v>
      </c>
      <c r="G42">
        <f t="shared" si="1"/>
        <v>1.0329974923092808</v>
      </c>
      <c r="H42">
        <f t="shared" si="27"/>
        <v>-4.8840373358978884E-3</v>
      </c>
      <c r="K42">
        <f t="shared" si="2"/>
        <v>1.8038420244304715E-2</v>
      </c>
      <c r="L42">
        <f>ACOS(-J2*K42)</f>
        <v>1.5731328584212023</v>
      </c>
      <c r="N42">
        <f t="shared" si="3"/>
        <v>0.99983734738996022</v>
      </c>
      <c r="O42">
        <f t="shared" si="4"/>
        <v>2.7463945412345328E-2</v>
      </c>
      <c r="P42">
        <f>M2*N42*O42</f>
        <v>2.7231976762232574E-2</v>
      </c>
      <c r="Q42">
        <f t="shared" si="5"/>
        <v>2.7467399115290832E-2</v>
      </c>
      <c r="S42">
        <f t="shared" si="6"/>
        <v>1.8035486248170984E-2</v>
      </c>
      <c r="T42">
        <f>Q42*R2*S42</f>
        <v>6.3636318576459712E-5</v>
      </c>
      <c r="U42">
        <f>D2*E2*G2*(P42+T42)</f>
        <v>1059621.5702975569</v>
      </c>
      <c r="V42">
        <f t="shared" si="7"/>
        <v>1059.6215702975569</v>
      </c>
      <c r="W42" s="3">
        <v>21</v>
      </c>
      <c r="X42">
        <f t="shared" si="8"/>
        <v>362.67</v>
      </c>
      <c r="Y42" s="6">
        <f t="shared" si="9"/>
        <v>294.3</v>
      </c>
      <c r="Z42">
        <f t="shared" si="10"/>
        <v>2.0945280629249932</v>
      </c>
      <c r="AA42" s="3">
        <v>37</v>
      </c>
      <c r="AB42">
        <f t="shared" si="11"/>
        <v>638.99</v>
      </c>
      <c r="AC42" s="6">
        <f t="shared" si="0"/>
        <v>310.3</v>
      </c>
      <c r="AD42">
        <f t="shared" si="12"/>
        <v>4.788798388308213</v>
      </c>
      <c r="AE42" s="9">
        <v>2</v>
      </c>
      <c r="AF42">
        <f t="shared" si="13"/>
        <v>0.02</v>
      </c>
      <c r="AG42" s="9">
        <v>69</v>
      </c>
      <c r="AH42">
        <f t="shared" si="14"/>
        <v>0.69</v>
      </c>
      <c r="AI42">
        <f t="shared" si="15"/>
        <v>0.77050016559220469</v>
      </c>
      <c r="AL42">
        <f t="shared" si="16"/>
        <v>798.00042775385396</v>
      </c>
      <c r="AM42">
        <v>18.379200000000001</v>
      </c>
      <c r="AN42">
        <f t="shared" si="17"/>
        <v>2.3031566601702538E-2</v>
      </c>
      <c r="AO42" s="6">
        <f t="shared" si="18"/>
        <v>7487459175.1471529</v>
      </c>
      <c r="AP42">
        <f t="shared" si="19"/>
        <v>9254291006.0396996</v>
      </c>
      <c r="AQ42">
        <f t="shared" si="20"/>
        <v>8370875090.5934258</v>
      </c>
      <c r="AR42">
        <f t="shared" si="21"/>
        <v>41.04240056917957</v>
      </c>
      <c r="AS42">
        <f t="shared" si="22"/>
        <v>0.21711060564228007</v>
      </c>
      <c r="AT42">
        <f t="shared" si="23"/>
        <v>-0.31890738508770156</v>
      </c>
      <c r="AU42">
        <f t="shared" si="24"/>
        <v>-2.8417009343786663</v>
      </c>
      <c r="AX42">
        <f>AW2*AM42</f>
        <v>12.86544</v>
      </c>
      <c r="AY42">
        <f t="shared" si="25"/>
        <v>15.707140934378666</v>
      </c>
    </row>
    <row r="43" spans="6:51" x14ac:dyDescent="0.25">
      <c r="F43">
        <f t="shared" si="26"/>
        <v>42</v>
      </c>
      <c r="G43">
        <f t="shared" si="1"/>
        <v>1.0329973684927649</v>
      </c>
      <c r="H43">
        <f t="shared" si="27"/>
        <v>-4.7610651134209715E-3</v>
      </c>
      <c r="K43">
        <f t="shared" si="2"/>
        <v>1.8038418081725602E-2</v>
      </c>
      <c r="L43">
        <f>ACOS(-J2*K43)</f>
        <v>1.5731328581410811</v>
      </c>
      <c r="N43">
        <f t="shared" si="3"/>
        <v>0.9998373474289507</v>
      </c>
      <c r="O43">
        <f t="shared" si="4"/>
        <v>2.746394540745617E-2</v>
      </c>
      <c r="P43">
        <f>M2*N43*O43</f>
        <v>2.7231976758446668E-2</v>
      </c>
      <c r="Q43">
        <f t="shared" si="5"/>
        <v>2.7467399110399828E-2</v>
      </c>
      <c r="S43">
        <f t="shared" si="6"/>
        <v>1.8035484086646947E-2</v>
      </c>
      <c r="T43">
        <f>Q43*R2*S43</f>
        <v>6.3636310938417767E-5</v>
      </c>
      <c r="U43">
        <f>D2*E2*G2*(P43+T43)</f>
        <v>1059621.5698540767</v>
      </c>
      <c r="V43">
        <f t="shared" si="7"/>
        <v>1059.6215698540768</v>
      </c>
      <c r="W43" s="3">
        <v>23</v>
      </c>
      <c r="X43">
        <f t="shared" si="8"/>
        <v>397.21</v>
      </c>
      <c r="Y43" s="6">
        <f t="shared" si="9"/>
        <v>296.3</v>
      </c>
      <c r="Z43">
        <f t="shared" si="10"/>
        <v>2.3339947564661481</v>
      </c>
      <c r="AA43" s="3">
        <v>36.5</v>
      </c>
      <c r="AB43">
        <f t="shared" si="11"/>
        <v>630.35500000000002</v>
      </c>
      <c r="AC43" s="6">
        <f t="shared" si="0"/>
        <v>309.8</v>
      </c>
      <c r="AD43">
        <f t="shared" si="12"/>
        <v>4.6726681185755528</v>
      </c>
      <c r="AE43" s="9">
        <v>8</v>
      </c>
      <c r="AF43">
        <f t="shared" si="13"/>
        <v>0.08</v>
      </c>
      <c r="AG43" s="9">
        <v>97</v>
      </c>
      <c r="AH43">
        <f t="shared" si="14"/>
        <v>0.97</v>
      </c>
      <c r="AI43">
        <f t="shared" si="15"/>
        <v>1.3188941816291038</v>
      </c>
      <c r="AL43">
        <f t="shared" si="16"/>
        <v>798.00042741986931</v>
      </c>
      <c r="AM43">
        <v>17.613399999999999</v>
      </c>
      <c r="AN43">
        <f t="shared" si="17"/>
        <v>2.2071918002535953E-2</v>
      </c>
      <c r="AO43" s="6">
        <f t="shared" si="18"/>
        <v>7693174893.707921</v>
      </c>
      <c r="AP43">
        <f t="shared" si="19"/>
        <v>9194760846.2364063</v>
      </c>
      <c r="AQ43">
        <f t="shared" si="20"/>
        <v>8443967869.9721642</v>
      </c>
      <c r="AR43">
        <f t="shared" si="21"/>
        <v>41.400774466473521</v>
      </c>
      <c r="AS43">
        <f t="shared" si="22"/>
        <v>0.17921963440789659</v>
      </c>
      <c r="AT43">
        <f t="shared" si="23"/>
        <v>-0.32020291069657641</v>
      </c>
      <c r="AU43">
        <f t="shared" si="24"/>
        <v>-2.3758516957186919</v>
      </c>
      <c r="AX43">
        <f>AW2*AM43</f>
        <v>12.329379999999999</v>
      </c>
      <c r="AY43">
        <f t="shared" si="25"/>
        <v>14.705231695718691</v>
      </c>
    </row>
    <row r="44" spans="6:51" x14ac:dyDescent="0.25">
      <c r="F44">
        <f t="shared" si="26"/>
        <v>43</v>
      </c>
      <c r="G44">
        <f t="shared" si="1"/>
        <v>1.032997241692879</v>
      </c>
      <c r="H44">
        <f t="shared" si="27"/>
        <v>-4.6380924604849166E-3</v>
      </c>
      <c r="K44">
        <f t="shared" si="2"/>
        <v>1.8038415867038946E-2</v>
      </c>
      <c r="L44">
        <f>ACOS(-J2*K44)</f>
        <v>1.5731328578542103</v>
      </c>
      <c r="N44">
        <f t="shared" si="3"/>
        <v>0.99983734746888064</v>
      </c>
      <c r="O44">
        <f t="shared" si="4"/>
        <v>2.7463945402449206E-2</v>
      </c>
      <c r="P44">
        <f>M2*N44*O44</f>
        <v>2.7231976754569547E-2</v>
      </c>
      <c r="Q44">
        <f t="shared" si="5"/>
        <v>2.7467399105390974E-2</v>
      </c>
      <c r="S44">
        <f t="shared" si="6"/>
        <v>1.8035481873040791E-2</v>
      </c>
      <c r="T44">
        <f>Q44*R2*S44</f>
        <v>6.3636303116336513E-5</v>
      </c>
      <c r="U44">
        <f>D2*E2*G2*(P44+T44)</f>
        <v>1059621.5693999112</v>
      </c>
      <c r="V44">
        <f t="shared" si="7"/>
        <v>1059.6215693999113</v>
      </c>
      <c r="W44" s="3">
        <v>17</v>
      </c>
      <c r="X44">
        <f t="shared" si="8"/>
        <v>293.58999999999997</v>
      </c>
      <c r="Y44" s="6">
        <f t="shared" si="9"/>
        <v>290.3</v>
      </c>
      <c r="Z44">
        <f t="shared" si="10"/>
        <v>1.6792502231443731</v>
      </c>
      <c r="AA44" s="3">
        <v>34</v>
      </c>
      <c r="AB44">
        <f t="shared" si="11"/>
        <v>587.17999999999995</v>
      </c>
      <c r="AC44" s="6">
        <f t="shared" si="0"/>
        <v>307.3</v>
      </c>
      <c r="AD44">
        <f t="shared" si="12"/>
        <v>4.1279690380750855</v>
      </c>
      <c r="AE44" s="9">
        <v>28</v>
      </c>
      <c r="AF44">
        <f t="shared" si="13"/>
        <v>0.28000000000000003</v>
      </c>
      <c r="AG44" s="9">
        <v>96</v>
      </c>
      <c r="AH44">
        <f t="shared" si="14"/>
        <v>0.96</v>
      </c>
      <c r="AI44">
        <f t="shared" si="15"/>
        <v>1.383955772439811</v>
      </c>
      <c r="AL44">
        <f t="shared" si="16"/>
        <v>798.00042707783757</v>
      </c>
      <c r="AM44">
        <v>14.5502</v>
      </c>
      <c r="AN44">
        <f t="shared" si="17"/>
        <v>1.8233323575127313E-2</v>
      </c>
      <c r="AO44" s="6">
        <f t="shared" si="18"/>
        <v>7088431882.5120173</v>
      </c>
      <c r="AP44">
        <f t="shared" si="19"/>
        <v>8901406526.1969452</v>
      </c>
      <c r="AQ44">
        <f t="shared" si="20"/>
        <v>7994919204.3544807</v>
      </c>
      <c r="AR44">
        <f t="shared" si="21"/>
        <v>39.19908885895002</v>
      </c>
      <c r="AS44">
        <f t="shared" si="22"/>
        <v>0.17530169053745481</v>
      </c>
      <c r="AT44">
        <f t="shared" si="23"/>
        <v>-0.3253850131735781</v>
      </c>
      <c r="AU44">
        <f t="shared" si="24"/>
        <v>-2.2359373091071699</v>
      </c>
      <c r="AX44">
        <f>AW2*AM44</f>
        <v>10.185139999999999</v>
      </c>
      <c r="AY44">
        <f t="shared" si="25"/>
        <v>12.421077309107169</v>
      </c>
    </row>
    <row r="45" spans="6:51" x14ac:dyDescent="0.25">
      <c r="F45">
        <f t="shared" si="26"/>
        <v>44</v>
      </c>
      <c r="G45">
        <f t="shared" si="1"/>
        <v>1.0329971119096344</v>
      </c>
      <c r="H45">
        <f t="shared" si="27"/>
        <v>-4.5151193882079698E-3</v>
      </c>
      <c r="K45">
        <f t="shared" si="2"/>
        <v>1.8038413600244954E-2</v>
      </c>
      <c r="L45">
        <f>ACOS(-J2*K45)</f>
        <v>1.5731328575605901</v>
      </c>
      <c r="N45">
        <f t="shared" si="3"/>
        <v>0.99983734750975006</v>
      </c>
      <c r="O45">
        <f t="shared" si="4"/>
        <v>2.7463945397324434E-2</v>
      </c>
      <c r="P45">
        <f>M2*N45*O45</f>
        <v>2.7231976750601197E-2</v>
      </c>
      <c r="Q45">
        <f t="shared" si="5"/>
        <v>2.7467399100264269E-2</v>
      </c>
      <c r="S45">
        <f t="shared" si="6"/>
        <v>1.8035479607352713E-2</v>
      </c>
      <c r="T45">
        <f>Q45*R2*S45</f>
        <v>6.3636295110216631E-5</v>
      </c>
      <c r="U45">
        <f>D2*E2*G2*(P45+T45)</f>
        <v>1059621.5689350597</v>
      </c>
      <c r="V45">
        <f t="shared" si="7"/>
        <v>1059.6215689350597</v>
      </c>
      <c r="W45" s="3">
        <v>20</v>
      </c>
      <c r="X45">
        <f t="shared" si="8"/>
        <v>345.4</v>
      </c>
      <c r="Y45" s="6">
        <f t="shared" si="9"/>
        <v>293.3</v>
      </c>
      <c r="Z45">
        <f t="shared" si="10"/>
        <v>1.9830739015404046</v>
      </c>
      <c r="AA45" s="3">
        <v>36</v>
      </c>
      <c r="AB45">
        <f t="shared" si="11"/>
        <v>621.72</v>
      </c>
      <c r="AC45" s="6">
        <f t="shared" si="0"/>
        <v>309.3</v>
      </c>
      <c r="AD45">
        <f t="shared" si="12"/>
        <v>4.5589921905329831</v>
      </c>
      <c r="AE45" s="9">
        <v>24</v>
      </c>
      <c r="AF45">
        <f t="shared" si="13"/>
        <v>0.24</v>
      </c>
      <c r="AG45" s="9">
        <v>98</v>
      </c>
      <c r="AH45">
        <f t="shared" si="14"/>
        <v>0.98</v>
      </c>
      <c r="AI45">
        <f t="shared" si="15"/>
        <v>1.518785274618756</v>
      </c>
      <c r="AL45">
        <f t="shared" si="16"/>
        <v>798.00042672775805</v>
      </c>
      <c r="AM45">
        <v>12.252800000000001</v>
      </c>
      <c r="AN45">
        <f t="shared" si="17"/>
        <v>1.5354377754211536E-2</v>
      </c>
      <c r="AO45" s="6">
        <f t="shared" si="18"/>
        <v>7386162396.6875706</v>
      </c>
      <c r="AP45">
        <f t="shared" si="19"/>
        <v>9135518354.5049133</v>
      </c>
      <c r="AQ45">
        <f t="shared" si="20"/>
        <v>8260840375.596242</v>
      </c>
      <c r="AR45">
        <f t="shared" si="21"/>
        <v>40.502900361548377</v>
      </c>
      <c r="AS45">
        <f t="shared" si="22"/>
        <v>0.16746539076890221</v>
      </c>
      <c r="AT45">
        <f t="shared" si="23"/>
        <v>-0.32927159003181439</v>
      </c>
      <c r="AU45">
        <f t="shared" si="24"/>
        <v>-2.2333945480611965</v>
      </c>
      <c r="AX45">
        <f>AW2*AM45</f>
        <v>8.5769599999999997</v>
      </c>
      <c r="AY45">
        <f t="shared" si="25"/>
        <v>10.810354548061197</v>
      </c>
    </row>
    <row r="46" spans="6:51" x14ac:dyDescent="0.25">
      <c r="F46">
        <f t="shared" si="26"/>
        <v>45</v>
      </c>
      <c r="G46">
        <f t="shared" si="1"/>
        <v>1.0329969791430431</v>
      </c>
      <c r="H46">
        <f t="shared" si="27"/>
        <v>-4.3921459077084172E-3</v>
      </c>
      <c r="K46">
        <f t="shared" si="2"/>
        <v>1.8038411281343838E-2</v>
      </c>
      <c r="L46">
        <f>ACOS(-J2*K46)</f>
        <v>1.5731328572602203</v>
      </c>
      <c r="N46">
        <f t="shared" si="3"/>
        <v>0.99983734755155895</v>
      </c>
      <c r="O46">
        <f t="shared" si="4"/>
        <v>2.7463945392081864E-2</v>
      </c>
      <c r="P46">
        <f>M2*N46*O46</f>
        <v>2.7231976746541629E-2</v>
      </c>
      <c r="Q46">
        <f t="shared" si="5"/>
        <v>2.7467399095019721E-2</v>
      </c>
      <c r="S46">
        <f t="shared" si="6"/>
        <v>1.8035477289582939E-2</v>
      </c>
      <c r="T46">
        <f>Q46*R2*S46</f>
        <v>6.3636286920058932E-5</v>
      </c>
      <c r="U46">
        <f>D2*E2*G2*(P46+T46)</f>
        <v>1059621.5684595227</v>
      </c>
      <c r="V46">
        <f t="shared" si="7"/>
        <v>1059.6215684595227</v>
      </c>
      <c r="W46" s="3">
        <v>22</v>
      </c>
      <c r="X46">
        <f t="shared" si="8"/>
        <v>379.94</v>
      </c>
      <c r="Y46" s="6">
        <f t="shared" si="9"/>
        <v>295.3</v>
      </c>
      <c r="Z46">
        <f t="shared" si="10"/>
        <v>2.2114271288940266</v>
      </c>
      <c r="AA46" s="3">
        <v>35</v>
      </c>
      <c r="AB46">
        <f t="shared" si="11"/>
        <v>604.44999999999993</v>
      </c>
      <c r="AC46" s="6">
        <f t="shared" si="0"/>
        <v>308.3</v>
      </c>
      <c r="AD46">
        <f t="shared" si="12"/>
        <v>4.3388295745269367</v>
      </c>
      <c r="AE46" s="9">
        <v>40</v>
      </c>
      <c r="AF46">
        <f t="shared" si="13"/>
        <v>0.4</v>
      </c>
      <c r="AG46" s="9">
        <v>95</v>
      </c>
      <c r="AH46">
        <f t="shared" si="14"/>
        <v>0.95</v>
      </c>
      <c r="AI46">
        <f t="shared" si="15"/>
        <v>1.9181938011300499</v>
      </c>
      <c r="AL46">
        <f t="shared" si="16"/>
        <v>798.00042636963133</v>
      </c>
      <c r="AM46">
        <v>15.316000000000001</v>
      </c>
      <c r="AN46">
        <f t="shared" si="17"/>
        <v>1.9192972201377844E-2</v>
      </c>
      <c r="AO46" s="6">
        <f t="shared" si="18"/>
        <v>7589794316.8739386</v>
      </c>
      <c r="AP46">
        <f t="shared" si="19"/>
        <v>9017892663.8373318</v>
      </c>
      <c r="AQ46">
        <f t="shared" si="20"/>
        <v>8303843490.3556347</v>
      </c>
      <c r="AR46">
        <f t="shared" si="21"/>
        <v>40.713744633213679</v>
      </c>
      <c r="AS46">
        <f t="shared" si="22"/>
        <v>0.14610157684460409</v>
      </c>
      <c r="AT46">
        <f t="shared" si="23"/>
        <v>-0.32408948752813987</v>
      </c>
      <c r="AU46">
        <f t="shared" si="24"/>
        <v>-1.9277952044602584</v>
      </c>
      <c r="AX46">
        <f>AW2*AM46</f>
        <v>10.7212</v>
      </c>
      <c r="AY46">
        <f t="shared" si="25"/>
        <v>12.648995204460258</v>
      </c>
    </row>
    <row r="47" spans="6:51" x14ac:dyDescent="0.25">
      <c r="F47">
        <f t="shared" si="26"/>
        <v>46</v>
      </c>
      <c r="G47">
        <f t="shared" si="1"/>
        <v>1.0329968433931169</v>
      </c>
      <c r="H47">
        <f t="shared" si="27"/>
        <v>-4.2691720301045811E-3</v>
      </c>
      <c r="K47">
        <f t="shared" si="2"/>
        <v>1.8038408910335792E-2</v>
      </c>
      <c r="L47">
        <f>ACOS(-J2*K47)</f>
        <v>1.5731328569531011</v>
      </c>
      <c r="N47">
        <f t="shared" si="3"/>
        <v>0.99983734759430731</v>
      </c>
      <c r="O47">
        <f t="shared" si="4"/>
        <v>2.7463945386721485E-2</v>
      </c>
      <c r="P47">
        <f>M2*N47*O47</f>
        <v>2.7231976742390838E-2</v>
      </c>
      <c r="Q47">
        <f t="shared" si="5"/>
        <v>2.746739908965732E-2</v>
      </c>
      <c r="S47">
        <f t="shared" si="6"/>
        <v>1.8035474919731655E-2</v>
      </c>
      <c r="T47">
        <f>Q47*R2*S47</f>
        <v>6.3636278545864066E-5</v>
      </c>
      <c r="U47">
        <f>D2*E2*G2*(P47+T47)</f>
        <v>1059621.5679733001</v>
      </c>
      <c r="V47">
        <f t="shared" si="7"/>
        <v>1059.6215679733002</v>
      </c>
      <c r="W47" s="3">
        <v>23.5</v>
      </c>
      <c r="X47">
        <f t="shared" si="8"/>
        <v>405.84499999999997</v>
      </c>
      <c r="Y47" s="6">
        <f t="shared" si="9"/>
        <v>296.8</v>
      </c>
      <c r="Z47">
        <f t="shared" si="10"/>
        <v>2.3974761634350776</v>
      </c>
      <c r="AA47" s="3">
        <v>35.5</v>
      </c>
      <c r="AB47">
        <f t="shared" si="11"/>
        <v>613.08500000000004</v>
      </c>
      <c r="AC47" s="6">
        <f t="shared" si="0"/>
        <v>308.8</v>
      </c>
      <c r="AD47">
        <f t="shared" si="12"/>
        <v>4.4477270053696518</v>
      </c>
      <c r="AE47" s="9">
        <v>38</v>
      </c>
      <c r="AF47">
        <f t="shared" si="13"/>
        <v>0.38</v>
      </c>
      <c r="AG47" s="9">
        <v>94</v>
      </c>
      <c r="AH47">
        <f t="shared" si="14"/>
        <v>0.94</v>
      </c>
      <c r="AI47">
        <f t="shared" si="15"/>
        <v>1.9718819278347204</v>
      </c>
      <c r="AL47">
        <f t="shared" si="16"/>
        <v>798.00042600345751</v>
      </c>
      <c r="AM47">
        <v>18.379200000000001</v>
      </c>
      <c r="AN47">
        <f t="shared" si="17"/>
        <v>2.3031566652221773E-2</v>
      </c>
      <c r="AO47" s="6">
        <f t="shared" si="18"/>
        <v>7745259436.8026133</v>
      </c>
      <c r="AP47">
        <f t="shared" si="19"/>
        <v>9076562602.615221</v>
      </c>
      <c r="AQ47">
        <f t="shared" si="20"/>
        <v>8410911019.7089176</v>
      </c>
      <c r="AR47">
        <f t="shared" si="21"/>
        <v>41.238696729632821</v>
      </c>
      <c r="AS47">
        <f t="shared" si="22"/>
        <v>0.14340680127338962</v>
      </c>
      <c r="AT47">
        <f t="shared" si="23"/>
        <v>-0.31890738501950056</v>
      </c>
      <c r="AU47">
        <f t="shared" si="24"/>
        <v>-1.8859894415298857</v>
      </c>
      <c r="AX47">
        <f>AW2*AM47</f>
        <v>12.86544</v>
      </c>
      <c r="AY47">
        <f t="shared" si="25"/>
        <v>14.751429441529885</v>
      </c>
    </row>
    <row r="48" spans="6:51" x14ac:dyDescent="0.25">
      <c r="F48">
        <f t="shared" si="26"/>
        <v>47</v>
      </c>
      <c r="G48">
        <f t="shared" si="1"/>
        <v>1.0329967046598683</v>
      </c>
      <c r="H48">
        <f t="shared" si="27"/>
        <v>-4.1461977665148211E-3</v>
      </c>
      <c r="K48">
        <f t="shared" si="2"/>
        <v>1.8038406487221041E-2</v>
      </c>
      <c r="L48">
        <f>ACOS(-J2*K48)</f>
        <v>1.5731328566392326</v>
      </c>
      <c r="N48">
        <f t="shared" si="3"/>
        <v>0.99983734763799514</v>
      </c>
      <c r="O48">
        <f t="shared" si="4"/>
        <v>2.7463945381243308E-2</v>
      </c>
      <c r="P48">
        <f>M2*N48*O48</f>
        <v>2.7231976738148832E-2</v>
      </c>
      <c r="Q48">
        <f t="shared" si="5"/>
        <v>2.7467399084177075E-2</v>
      </c>
      <c r="S48">
        <f t="shared" si="6"/>
        <v>1.803547249779909E-2</v>
      </c>
      <c r="T48">
        <f>Q48*R2*S48</f>
        <v>6.3636269987632849E-5</v>
      </c>
      <c r="U48">
        <f>D2*E2*G2*(P48+T48)</f>
        <v>1059621.567476392</v>
      </c>
      <c r="V48">
        <f t="shared" si="7"/>
        <v>1059.6215674763921</v>
      </c>
      <c r="W48" s="3">
        <v>24</v>
      </c>
      <c r="X48">
        <f t="shared" si="8"/>
        <v>414.48</v>
      </c>
      <c r="Y48" s="6">
        <f t="shared" si="9"/>
        <v>297.3</v>
      </c>
      <c r="Z48">
        <f t="shared" si="10"/>
        <v>2.4624618961402045</v>
      </c>
      <c r="AA48" s="3">
        <v>35.5</v>
      </c>
      <c r="AB48">
        <f t="shared" si="11"/>
        <v>613.08500000000004</v>
      </c>
      <c r="AC48" s="6">
        <f t="shared" si="0"/>
        <v>308.8</v>
      </c>
      <c r="AD48">
        <f t="shared" si="12"/>
        <v>4.4477270053696518</v>
      </c>
      <c r="AE48" s="9">
        <v>46</v>
      </c>
      <c r="AF48">
        <f t="shared" si="13"/>
        <v>0.46</v>
      </c>
      <c r="AG48" s="9">
        <v>96</v>
      </c>
      <c r="AH48">
        <f t="shared" si="14"/>
        <v>0.96</v>
      </c>
      <c r="AI48">
        <f t="shared" si="15"/>
        <v>2.204958921382318</v>
      </c>
      <c r="AL48">
        <f t="shared" si="16"/>
        <v>798.00042562923625</v>
      </c>
      <c r="AM48">
        <v>16.847600000000003</v>
      </c>
      <c r="AN48">
        <f t="shared" si="17"/>
        <v>2.1112269441103868E-2</v>
      </c>
      <c r="AO48" s="6">
        <f t="shared" si="18"/>
        <v>7797608001.4891062</v>
      </c>
      <c r="AP48">
        <f t="shared" si="19"/>
        <v>9076562602.615221</v>
      </c>
      <c r="AQ48">
        <f t="shared" si="20"/>
        <v>8437085302.0521641</v>
      </c>
      <c r="AR48">
        <f t="shared" si="21"/>
        <v>41.367029235961759</v>
      </c>
      <c r="AS48">
        <f t="shared" si="22"/>
        <v>0.13211254280478241</v>
      </c>
      <c r="AT48">
        <f t="shared" si="23"/>
        <v>-0.32149843625450975</v>
      </c>
      <c r="AU48">
        <f t="shared" si="24"/>
        <v>-1.757022203705795</v>
      </c>
      <c r="AX48">
        <f>AW2*AM48</f>
        <v>11.793320000000001</v>
      </c>
      <c r="AY48">
        <f t="shared" si="25"/>
        <v>13.550342203705796</v>
      </c>
    </row>
    <row r="49" spans="5:52" x14ac:dyDescent="0.25">
      <c r="F49">
        <f t="shared" si="26"/>
        <v>48</v>
      </c>
      <c r="G49">
        <f t="shared" si="1"/>
        <v>1.0329965629433095</v>
      </c>
      <c r="H49">
        <f t="shared" si="27"/>
        <v>-4.0232231280575301E-3</v>
      </c>
      <c r="K49">
        <f t="shared" si="2"/>
        <v>1.8038404011999801E-2</v>
      </c>
      <c r="L49">
        <f>ACOS(-J2*K49)</f>
        <v>1.5731328563186144</v>
      </c>
      <c r="N49">
        <f t="shared" si="3"/>
        <v>0.99983734768262245</v>
      </c>
      <c r="O49">
        <f t="shared" si="4"/>
        <v>2.7463945375647326E-2</v>
      </c>
      <c r="P49">
        <f>M2*N49*O49</f>
        <v>2.72319767338156E-2</v>
      </c>
      <c r="Q49">
        <f t="shared" si="5"/>
        <v>2.746739907857898E-2</v>
      </c>
      <c r="S49">
        <f t="shared" si="6"/>
        <v>1.8035470023785454E-2</v>
      </c>
      <c r="T49">
        <f>Q49*R2*S49</f>
        <v>6.3636261245366023E-5</v>
      </c>
      <c r="U49">
        <f>D2*E2*G2*(P49+T49)</f>
        <v>1059621.5669687984</v>
      </c>
      <c r="V49">
        <f t="shared" si="7"/>
        <v>1059.6215669687983</v>
      </c>
      <c r="W49" s="3">
        <v>24</v>
      </c>
      <c r="X49">
        <f t="shared" si="8"/>
        <v>414.48</v>
      </c>
      <c r="Y49" s="6">
        <f t="shared" si="9"/>
        <v>297.3</v>
      </c>
      <c r="Z49">
        <f t="shared" si="10"/>
        <v>2.4624618961402045</v>
      </c>
      <c r="AA49" s="3">
        <v>37.5</v>
      </c>
      <c r="AB49">
        <f t="shared" si="11"/>
        <v>647.625</v>
      </c>
      <c r="AC49" s="6">
        <f t="shared" si="0"/>
        <v>310.8</v>
      </c>
      <c r="AD49">
        <f t="shared" si="12"/>
        <v>4.9074272146069564</v>
      </c>
      <c r="AE49" s="9">
        <v>20</v>
      </c>
      <c r="AF49">
        <f t="shared" si="13"/>
        <v>0.2</v>
      </c>
      <c r="AG49" s="9">
        <v>94</v>
      </c>
      <c r="AH49">
        <f t="shared" si="14"/>
        <v>0.94</v>
      </c>
      <c r="AI49">
        <f t="shared" si="15"/>
        <v>1.6480998126465918</v>
      </c>
      <c r="AL49">
        <f t="shared" si="16"/>
        <v>798.00042524696767</v>
      </c>
      <c r="AM49">
        <v>19.145</v>
      </c>
      <c r="AN49">
        <f t="shared" si="17"/>
        <v>2.3991215285474248E-2</v>
      </c>
      <c r="AO49" s="6">
        <f t="shared" si="18"/>
        <v>7797608001.4891062</v>
      </c>
      <c r="AP49">
        <f t="shared" si="19"/>
        <v>9314109763.6447887</v>
      </c>
      <c r="AQ49">
        <f t="shared" si="20"/>
        <v>8555858882.5669479</v>
      </c>
      <c r="AR49">
        <f t="shared" si="21"/>
        <v>41.949376101225745</v>
      </c>
      <c r="AS49">
        <f t="shared" si="22"/>
        <v>0.16027032429820279</v>
      </c>
      <c r="AT49">
        <f t="shared" si="23"/>
        <v>-0.31761185936460973</v>
      </c>
      <c r="AU49">
        <f t="shared" si="24"/>
        <v>-2.1353807928796362</v>
      </c>
      <c r="AX49">
        <f>AW2*AM49</f>
        <v>13.401499999999999</v>
      </c>
      <c r="AY49">
        <f t="shared" si="25"/>
        <v>15.536880792879636</v>
      </c>
    </row>
    <row r="50" spans="5:52" x14ac:dyDescent="0.25">
      <c r="F50">
        <f t="shared" si="26"/>
        <v>49</v>
      </c>
      <c r="G50">
        <f t="shared" si="1"/>
        <v>1.0329964182434537</v>
      </c>
      <c r="H50">
        <f t="shared" si="27"/>
        <v>-3.9002481258511366E-3</v>
      </c>
      <c r="K50">
        <f t="shared" si="2"/>
        <v>1.8038401484672294E-2</v>
      </c>
      <c r="L50">
        <f>ACOS(-J2*K50)</f>
        <v>1.573132855991247</v>
      </c>
      <c r="N50">
        <f t="shared" si="3"/>
        <v>0.99983734772818911</v>
      </c>
      <c r="O50">
        <f t="shared" si="4"/>
        <v>2.7463945369933546E-2</v>
      </c>
      <c r="P50">
        <f>M2*N50*O50</f>
        <v>2.7231976729391153E-2</v>
      </c>
      <c r="Q50">
        <f t="shared" si="5"/>
        <v>2.7467399072863045E-2</v>
      </c>
      <c r="S50">
        <f t="shared" si="6"/>
        <v>1.8035467497690975E-2</v>
      </c>
      <c r="T50">
        <f>Q50*R2*S50</f>
        <v>6.3636252319064404E-5</v>
      </c>
      <c r="U50">
        <f>D2*E2*G2*(P50+T50)</f>
        <v>1059621.5664505195</v>
      </c>
      <c r="V50">
        <f t="shared" si="7"/>
        <v>1059.6215664505196</v>
      </c>
      <c r="W50" s="3">
        <v>24.5</v>
      </c>
      <c r="X50">
        <f t="shared" si="8"/>
        <v>423.11500000000001</v>
      </c>
      <c r="Y50" s="6">
        <f t="shared" si="9"/>
        <v>297.8</v>
      </c>
      <c r="Z50">
        <f t="shared" si="10"/>
        <v>2.5289819903542559</v>
      </c>
      <c r="AA50" s="3">
        <v>37.5</v>
      </c>
      <c r="AB50">
        <f t="shared" si="11"/>
        <v>647.625</v>
      </c>
      <c r="AC50" s="6">
        <f t="shared" si="0"/>
        <v>310.8</v>
      </c>
      <c r="AD50">
        <f t="shared" si="12"/>
        <v>4.9074272146069564</v>
      </c>
      <c r="AE50" s="9">
        <v>38</v>
      </c>
      <c r="AF50">
        <f t="shared" si="13"/>
        <v>0.38</v>
      </c>
      <c r="AG50" s="9">
        <v>93</v>
      </c>
      <c r="AH50">
        <f t="shared" si="14"/>
        <v>0.93</v>
      </c>
      <c r="AI50">
        <f t="shared" si="15"/>
        <v>2.1083877962900508</v>
      </c>
      <c r="AL50">
        <f t="shared" si="16"/>
        <v>798.00042485665222</v>
      </c>
      <c r="AM50">
        <v>18.379200000000001</v>
      </c>
      <c r="AN50">
        <f t="shared" si="17"/>
        <v>2.3031566685320404E-2</v>
      </c>
      <c r="AO50" s="6">
        <f t="shared" si="18"/>
        <v>7850221478.4973993</v>
      </c>
      <c r="AP50">
        <f t="shared" si="19"/>
        <v>9314109763.6447887</v>
      </c>
      <c r="AQ50">
        <f t="shared" si="20"/>
        <v>8582165621.0710945</v>
      </c>
      <c r="AR50">
        <f t="shared" si="21"/>
        <v>42.078358040111574</v>
      </c>
      <c r="AS50">
        <f t="shared" si="22"/>
        <v>0.13671596027409089</v>
      </c>
      <c r="AT50">
        <f t="shared" si="23"/>
        <v>-0.31890738497481741</v>
      </c>
      <c r="AU50">
        <f t="shared" si="24"/>
        <v>-1.8346050231071624</v>
      </c>
      <c r="AX50">
        <f>AW2*AM50</f>
        <v>12.86544</v>
      </c>
      <c r="AY50">
        <f t="shared" si="25"/>
        <v>14.700045023107162</v>
      </c>
    </row>
    <row r="51" spans="5:52" x14ac:dyDescent="0.25">
      <c r="F51">
        <f t="shared" si="26"/>
        <v>50</v>
      </c>
      <c r="G51">
        <f t="shared" si="1"/>
        <v>1.0329962705603137</v>
      </c>
      <c r="H51">
        <f t="shared" si="27"/>
        <v>-3.7772727710140993E-3</v>
      </c>
      <c r="K51">
        <f t="shared" si="2"/>
        <v>1.8038398905238756E-2</v>
      </c>
      <c r="L51">
        <f>ACOS(-J2*K51)</f>
        <v>1.5731328556571302</v>
      </c>
      <c r="N51">
        <f t="shared" si="3"/>
        <v>0.99983734777469524</v>
      </c>
      <c r="O51">
        <f t="shared" si="4"/>
        <v>2.7463945364101957E-2</v>
      </c>
      <c r="P51">
        <f>M2*N51*O51</f>
        <v>2.7231976724875477E-2</v>
      </c>
      <c r="Q51">
        <f t="shared" si="5"/>
        <v>2.7467399067029257E-2</v>
      </c>
      <c r="S51">
        <f t="shared" si="6"/>
        <v>1.8035464919515885E-2</v>
      </c>
      <c r="T51">
        <f>Q51*R2*S51</f>
        <v>6.3636243208728776E-5</v>
      </c>
      <c r="U51">
        <f>D2*E2*G2*(P51+T51)</f>
        <v>1059621.5659215548</v>
      </c>
      <c r="V51">
        <f t="shared" si="7"/>
        <v>1059.6215659215547</v>
      </c>
      <c r="W51" s="3">
        <v>25</v>
      </c>
      <c r="X51">
        <f t="shared" si="8"/>
        <v>431.75</v>
      </c>
      <c r="Y51" s="6">
        <f t="shared" si="9"/>
        <v>298.3</v>
      </c>
      <c r="Z51">
        <f t="shared" si="10"/>
        <v>2.597066958624318</v>
      </c>
      <c r="AA51" s="3">
        <v>35.200000000000003</v>
      </c>
      <c r="AB51">
        <f t="shared" si="11"/>
        <v>607.904</v>
      </c>
      <c r="AC51" s="6">
        <f t="shared" si="0"/>
        <v>308.5</v>
      </c>
      <c r="AD51">
        <f t="shared" si="12"/>
        <v>4.3821071424005176</v>
      </c>
      <c r="AE51" s="9">
        <v>38</v>
      </c>
      <c r="AF51">
        <f t="shared" si="13"/>
        <v>0.38</v>
      </c>
      <c r="AG51" s="9">
        <v>93</v>
      </c>
      <c r="AH51">
        <f t="shared" si="14"/>
        <v>0.93</v>
      </c>
      <c r="AI51">
        <f t="shared" si="15"/>
        <v>2.0402364928164065</v>
      </c>
      <c r="AL51">
        <f t="shared" si="16"/>
        <v>798.0004244582891</v>
      </c>
      <c r="AM51">
        <v>17.613399999999999</v>
      </c>
      <c r="AN51">
        <f t="shared" si="17"/>
        <v>2.2071918084450391E-2</v>
      </c>
      <c r="AO51" s="6">
        <f t="shared" si="18"/>
        <v>7903100760.0574884</v>
      </c>
      <c r="AP51">
        <f t="shared" si="19"/>
        <v>9041326401.0233898</v>
      </c>
      <c r="AQ51">
        <f t="shared" si="20"/>
        <v>8472213580.5404396</v>
      </c>
      <c r="AR51">
        <f t="shared" si="21"/>
        <v>41.539263185389778</v>
      </c>
      <c r="AS51">
        <f t="shared" si="22"/>
        <v>0.14002841387036616</v>
      </c>
      <c r="AT51">
        <f t="shared" si="23"/>
        <v>-0.32020291058599193</v>
      </c>
      <c r="AU51">
        <f t="shared" si="24"/>
        <v>-1.8625169492684577</v>
      </c>
      <c r="AX51">
        <f>AW2*AM51</f>
        <v>12.329379999999999</v>
      </c>
      <c r="AY51">
        <f t="shared" si="25"/>
        <v>14.191896949268456</v>
      </c>
    </row>
    <row r="52" spans="5:52" x14ac:dyDescent="0.25">
      <c r="F52">
        <f t="shared" si="26"/>
        <v>51</v>
      </c>
      <c r="G52">
        <f t="shared" si="1"/>
        <v>1.0329961198939033</v>
      </c>
      <c r="H52">
        <f t="shared" si="27"/>
        <v>-3.6542970746649118E-3</v>
      </c>
      <c r="K52">
        <f t="shared" si="2"/>
        <v>1.8038396273699416E-2</v>
      </c>
      <c r="L52">
        <f>ACOS(-J2*K52)</f>
        <v>1.5731328553162642</v>
      </c>
      <c r="N52">
        <f t="shared" si="3"/>
        <v>0.99983734782214084</v>
      </c>
      <c r="O52">
        <f t="shared" si="4"/>
        <v>2.746394535815257E-2</v>
      </c>
      <c r="P52">
        <f>M2*N52*O52</f>
        <v>2.7231976720268593E-2</v>
      </c>
      <c r="Q52">
        <f t="shared" si="5"/>
        <v>2.7467399061077626E-2</v>
      </c>
      <c r="S52">
        <f t="shared" si="6"/>
        <v>1.8035462289260413E-2</v>
      </c>
      <c r="T52">
        <f>Q52*R2*S52</f>
        <v>6.363623391435998E-5</v>
      </c>
      <c r="U52">
        <f>D2*E2*G2*(P52+T52)</f>
        <v>1059621.5653819051</v>
      </c>
      <c r="V52">
        <f t="shared" si="7"/>
        <v>1059.6215653819052</v>
      </c>
      <c r="W52" s="3">
        <v>25</v>
      </c>
      <c r="X52">
        <f t="shared" si="8"/>
        <v>431.75</v>
      </c>
      <c r="Y52" s="6">
        <f t="shared" si="9"/>
        <v>298.3</v>
      </c>
      <c r="Z52">
        <f t="shared" si="10"/>
        <v>2.597066958624318</v>
      </c>
      <c r="AA52" s="3">
        <v>36.5</v>
      </c>
      <c r="AB52">
        <f t="shared" si="11"/>
        <v>630.35500000000002</v>
      </c>
      <c r="AC52" s="6">
        <f t="shared" si="0"/>
        <v>309.8</v>
      </c>
      <c r="AD52">
        <f t="shared" si="12"/>
        <v>4.6726681185755528</v>
      </c>
      <c r="AE52" s="9">
        <v>36</v>
      </c>
      <c r="AF52">
        <f t="shared" si="13"/>
        <v>0.36</v>
      </c>
      <c r="AG52" s="9">
        <v>97</v>
      </c>
      <c r="AH52">
        <f t="shared" si="14"/>
        <v>0.97</v>
      </c>
      <c r="AI52">
        <f t="shared" si="15"/>
        <v>2.1006577362763936</v>
      </c>
      <c r="AL52">
        <f t="shared" si="16"/>
        <v>798.00042405187935</v>
      </c>
      <c r="AM52">
        <v>15.316000000000001</v>
      </c>
      <c r="AN52">
        <f t="shared" si="17"/>
        <v>1.9192972257122864E-2</v>
      </c>
      <c r="AO52" s="6">
        <f t="shared" si="18"/>
        <v>7903100760.0574884</v>
      </c>
      <c r="AP52">
        <f t="shared" si="19"/>
        <v>9194760846.2364063</v>
      </c>
      <c r="AQ52">
        <f t="shared" si="20"/>
        <v>8548930803.1469479</v>
      </c>
      <c r="AR52">
        <f t="shared" si="21"/>
        <v>41.915407727829489</v>
      </c>
      <c r="AS52">
        <f t="shared" si="22"/>
        <v>0.13708895636013965</v>
      </c>
      <c r="AT52">
        <f t="shared" si="23"/>
        <v>-0.32408948745288413</v>
      </c>
      <c r="AU52">
        <f t="shared" si="24"/>
        <v>-1.8622634056528373</v>
      </c>
      <c r="AX52">
        <f>AW2*AM52</f>
        <v>10.7212</v>
      </c>
      <c r="AY52">
        <f t="shared" si="25"/>
        <v>12.583463405652838</v>
      </c>
    </row>
    <row r="53" spans="5:52" x14ac:dyDescent="0.25">
      <c r="F53">
        <f t="shared" si="26"/>
        <v>52</v>
      </c>
      <c r="G53">
        <f t="shared" si="1"/>
        <v>1.0329959662442354</v>
      </c>
      <c r="H53">
        <f t="shared" si="27"/>
        <v>-3.5313210479220964E-3</v>
      </c>
      <c r="K53">
        <f t="shared" si="2"/>
        <v>1.8038393590054509E-2</v>
      </c>
      <c r="L53">
        <f>ACOS(-J2*K53)</f>
        <v>1.5731328549686487</v>
      </c>
      <c r="N53">
        <f t="shared" si="3"/>
        <v>0.99983734787052592</v>
      </c>
      <c r="O53">
        <f t="shared" si="4"/>
        <v>2.7463945352085385E-2</v>
      </c>
      <c r="P53">
        <f>M2*N53*O53</f>
        <v>2.7231976715570486E-2</v>
      </c>
      <c r="Q53">
        <f t="shared" si="5"/>
        <v>2.7467399055008151E-2</v>
      </c>
      <c r="S53">
        <f t="shared" si="6"/>
        <v>1.8035459606924795E-2</v>
      </c>
      <c r="T53">
        <f>Q53*R2*S53</f>
        <v>6.3636224435958857E-5</v>
      </c>
      <c r="U53">
        <f>D2*E2*G2*(P53+T53)</f>
        <v>1059621.56483157</v>
      </c>
      <c r="V53">
        <f t="shared" si="7"/>
        <v>1059.6215648315699</v>
      </c>
      <c r="W53" s="3">
        <v>25</v>
      </c>
      <c r="X53">
        <f t="shared" si="8"/>
        <v>431.75</v>
      </c>
      <c r="Y53" s="6">
        <f t="shared" si="9"/>
        <v>298.3</v>
      </c>
      <c r="Z53">
        <f t="shared" si="10"/>
        <v>2.597066958624318</v>
      </c>
      <c r="AA53" s="3">
        <v>36.5</v>
      </c>
      <c r="AB53">
        <f t="shared" si="11"/>
        <v>630.35500000000002</v>
      </c>
      <c r="AC53" s="6">
        <f t="shared" si="0"/>
        <v>309.8</v>
      </c>
      <c r="AD53">
        <f t="shared" si="12"/>
        <v>4.6726681185755528</v>
      </c>
      <c r="AE53" s="9">
        <v>36</v>
      </c>
      <c r="AF53">
        <f t="shared" si="13"/>
        <v>0.36</v>
      </c>
      <c r="AG53" s="9">
        <v>97</v>
      </c>
      <c r="AH53">
        <f t="shared" si="14"/>
        <v>0.97</v>
      </c>
      <c r="AI53">
        <f t="shared" si="15"/>
        <v>2.1006577362763936</v>
      </c>
      <c r="AL53">
        <f t="shared" si="16"/>
        <v>798.00042363742216</v>
      </c>
      <c r="AM53">
        <v>19.145</v>
      </c>
      <c r="AN53">
        <f t="shared" si="17"/>
        <v>2.3991215333863888E-2</v>
      </c>
      <c r="AO53" s="6">
        <f t="shared" si="18"/>
        <v>7903100760.0574884</v>
      </c>
      <c r="AP53">
        <f t="shared" si="19"/>
        <v>9194760846.2364063</v>
      </c>
      <c r="AQ53">
        <f t="shared" si="20"/>
        <v>8548930803.1469479</v>
      </c>
      <c r="AR53">
        <f t="shared" si="21"/>
        <v>41.915407727829489</v>
      </c>
      <c r="AS53">
        <f t="shared" si="22"/>
        <v>0.13708895636013965</v>
      </c>
      <c r="AT53">
        <f t="shared" si="23"/>
        <v>-0.31761185929928371</v>
      </c>
      <c r="AU53">
        <f t="shared" si="24"/>
        <v>-1.825042050647824</v>
      </c>
      <c r="AX53">
        <f>AW2*AM53</f>
        <v>13.401499999999999</v>
      </c>
      <c r="AY53">
        <f t="shared" si="25"/>
        <v>15.226542050647822</v>
      </c>
    </row>
    <row r="54" spans="5:52" x14ac:dyDescent="0.25">
      <c r="F54">
        <f t="shared" si="26"/>
        <v>53</v>
      </c>
      <c r="G54">
        <f t="shared" si="1"/>
        <v>1.0329958096113243</v>
      </c>
      <c r="H54">
        <f t="shared" si="27"/>
        <v>-3.408344701904206E-3</v>
      </c>
      <c r="K54">
        <f t="shared" si="2"/>
        <v>1.8038390854304275E-2</v>
      </c>
      <c r="L54">
        <f>ACOS(-J2*K54)</f>
        <v>1.5731328546142842</v>
      </c>
      <c r="N54">
        <f t="shared" si="3"/>
        <v>0.99983734791985035</v>
      </c>
      <c r="O54">
        <f t="shared" si="4"/>
        <v>2.7463945345900402E-2</v>
      </c>
      <c r="P54">
        <f>M2*N54*O54</f>
        <v>2.7231976710781165E-2</v>
      </c>
      <c r="Q54">
        <f t="shared" si="5"/>
        <v>2.7467399048820833E-2</v>
      </c>
      <c r="S54">
        <f t="shared" si="6"/>
        <v>1.8035456872509271E-2</v>
      </c>
      <c r="T54">
        <f>Q54*R2*S54</f>
        <v>6.3636214773526233E-5</v>
      </c>
      <c r="U54">
        <f>D2*E2*G2*(P54+T54)</f>
        <v>1059621.5642705499</v>
      </c>
      <c r="V54">
        <f t="shared" si="7"/>
        <v>1059.6215642705499</v>
      </c>
      <c r="W54" s="3">
        <v>25</v>
      </c>
      <c r="X54">
        <f t="shared" si="8"/>
        <v>431.75</v>
      </c>
      <c r="Y54" s="6">
        <f t="shared" si="9"/>
        <v>298.3</v>
      </c>
      <c r="Z54">
        <f t="shared" si="10"/>
        <v>2.597066958624318</v>
      </c>
      <c r="AA54" s="3">
        <v>37</v>
      </c>
      <c r="AB54">
        <f t="shared" si="11"/>
        <v>638.99</v>
      </c>
      <c r="AC54" s="6">
        <f t="shared" si="0"/>
        <v>310.3</v>
      </c>
      <c r="AD54">
        <f t="shared" si="12"/>
        <v>4.788798388308213</v>
      </c>
      <c r="AE54" s="9">
        <v>31</v>
      </c>
      <c r="AF54">
        <f t="shared" si="13"/>
        <v>0.31</v>
      </c>
      <c r="AG54" s="9">
        <v>96</v>
      </c>
      <c r="AH54">
        <f t="shared" si="14"/>
        <v>0.96</v>
      </c>
      <c r="AI54">
        <f t="shared" si="15"/>
        <v>1.9888558903274456</v>
      </c>
      <c r="AL54">
        <f t="shared" si="16"/>
        <v>798.00042321491833</v>
      </c>
      <c r="AM54">
        <v>16.081800000000001</v>
      </c>
      <c r="AN54">
        <f t="shared" si="17"/>
        <v>2.0152620891115535E-2</v>
      </c>
      <c r="AO54" s="6">
        <f t="shared" si="18"/>
        <v>7903100760.0574884</v>
      </c>
      <c r="AP54">
        <f t="shared" si="19"/>
        <v>9254291006.0396996</v>
      </c>
      <c r="AQ54">
        <f t="shared" si="20"/>
        <v>8578695883.0485935</v>
      </c>
      <c r="AR54">
        <f t="shared" si="21"/>
        <v>42.061345914587257</v>
      </c>
      <c r="AS54">
        <f t="shared" si="22"/>
        <v>0.1425624770961256</v>
      </c>
      <c r="AT54">
        <f t="shared" si="23"/>
        <v>-0.32279396179699399</v>
      </c>
      <c r="AU54">
        <f t="shared" si="24"/>
        <v>-1.9355919201064775</v>
      </c>
      <c r="AX54">
        <f>AW2*AM54</f>
        <v>11.25726</v>
      </c>
      <c r="AY54">
        <f t="shared" si="25"/>
        <v>13.192851920106477</v>
      </c>
    </row>
    <row r="55" spans="5:52" x14ac:dyDescent="0.25">
      <c r="F55">
        <f t="shared" si="26"/>
        <v>54</v>
      </c>
      <c r="G55">
        <f t="shared" si="1"/>
        <v>1.0329956499951842</v>
      </c>
      <c r="H55">
        <f t="shared" si="27"/>
        <v>-3.2853680477298217E-3</v>
      </c>
      <c r="K55">
        <f t="shared" si="2"/>
        <v>1.8038388066448974E-2</v>
      </c>
      <c r="L55">
        <f>ACOS(-J2*K55)</f>
        <v>1.5731328542531702</v>
      </c>
      <c r="N55">
        <f t="shared" si="3"/>
        <v>0.99983734797011425</v>
      </c>
      <c r="O55">
        <f t="shared" si="4"/>
        <v>2.7463945339597617E-2</v>
      </c>
      <c r="P55">
        <f>M2*N55*O55</f>
        <v>2.7231976705900621E-2</v>
      </c>
      <c r="Q55">
        <f t="shared" si="5"/>
        <v>2.7467399042515668E-2</v>
      </c>
      <c r="S55">
        <f t="shared" si="6"/>
        <v>1.8035454086014098E-2</v>
      </c>
      <c r="T55">
        <f>Q55*R2*S55</f>
        <v>6.3636204927063015E-5</v>
      </c>
      <c r="U55">
        <f>D2*E2*G2*(P55+T55)</f>
        <v>1059621.5636988443</v>
      </c>
      <c r="V55">
        <f t="shared" si="7"/>
        <v>1059.6215636988443</v>
      </c>
      <c r="W55" s="3">
        <v>25</v>
      </c>
      <c r="X55">
        <f t="shared" si="8"/>
        <v>431.75</v>
      </c>
      <c r="Y55" s="6">
        <f t="shared" si="9"/>
        <v>298.3</v>
      </c>
      <c r="Z55">
        <f t="shared" si="10"/>
        <v>2.597066958624318</v>
      </c>
      <c r="AA55" s="3">
        <v>37.5</v>
      </c>
      <c r="AB55">
        <f t="shared" si="11"/>
        <v>647.625</v>
      </c>
      <c r="AC55" s="6">
        <f t="shared" si="0"/>
        <v>310.8</v>
      </c>
      <c r="AD55">
        <f t="shared" si="12"/>
        <v>4.9074272146069564</v>
      </c>
      <c r="AE55" s="9">
        <v>25</v>
      </c>
      <c r="AF55">
        <f t="shared" si="13"/>
        <v>0.25</v>
      </c>
      <c r="AG55" s="9">
        <v>96</v>
      </c>
      <c r="AH55">
        <f t="shared" si="14"/>
        <v>0.96</v>
      </c>
      <c r="AI55">
        <f t="shared" si="15"/>
        <v>1.8600205419655422</v>
      </c>
      <c r="AL55">
        <f t="shared" si="16"/>
        <v>798.00042278436706</v>
      </c>
      <c r="AM55">
        <v>17.613399999999999</v>
      </c>
      <c r="AN55">
        <f t="shared" si="17"/>
        <v>2.2071918130749452E-2</v>
      </c>
      <c r="AO55" s="6">
        <f t="shared" si="18"/>
        <v>7903100760.0574884</v>
      </c>
      <c r="AP55">
        <f t="shared" si="19"/>
        <v>9314109763.6447887</v>
      </c>
      <c r="AQ55">
        <f t="shared" si="20"/>
        <v>8608605261.8511391</v>
      </c>
      <c r="AR55">
        <f t="shared" si="21"/>
        <v>42.207991598856132</v>
      </c>
      <c r="AS55">
        <f t="shared" si="22"/>
        <v>0.14906440189811482</v>
      </c>
      <c r="AT55">
        <f t="shared" si="23"/>
        <v>-0.3202029105234882</v>
      </c>
      <c r="AU55">
        <f t="shared" si="24"/>
        <v>-2.0146235413328193</v>
      </c>
      <c r="AX55">
        <f>AW2*AM55</f>
        <v>12.329379999999999</v>
      </c>
      <c r="AY55">
        <f t="shared" si="25"/>
        <v>14.344003541332818</v>
      </c>
    </row>
    <row r="56" spans="5:52" x14ac:dyDescent="0.25">
      <c r="F56">
        <f t="shared" si="26"/>
        <v>55</v>
      </c>
      <c r="G56">
        <f t="shared" si="1"/>
        <v>1.0329954873958296</v>
      </c>
      <c r="H56">
        <f t="shared" si="27"/>
        <v>-3.1623910965175557E-3</v>
      </c>
      <c r="K56">
        <f t="shared" si="2"/>
        <v>1.8038385226488846E-2</v>
      </c>
      <c r="L56">
        <f>ACOS(-J2*K56)</f>
        <v>1.5731328538853071</v>
      </c>
      <c r="N56">
        <f t="shared" si="3"/>
        <v>0.99983734802131752</v>
      </c>
      <c r="O56">
        <f t="shared" si="4"/>
        <v>2.7463945333177035E-2</v>
      </c>
      <c r="P56">
        <f>M2*N56*O56</f>
        <v>2.7231976700928862E-2</v>
      </c>
      <c r="Q56">
        <f t="shared" si="5"/>
        <v>2.7467399036092664E-2</v>
      </c>
      <c r="S56">
        <f t="shared" si="6"/>
        <v>1.8035451247439521E-2</v>
      </c>
      <c r="T56">
        <f>Q56*R2*S56</f>
        <v>6.36361948965701E-5</v>
      </c>
      <c r="U56">
        <f>D2*E2*G2*(P56+T56)</f>
        <v>1059621.5631164536</v>
      </c>
      <c r="V56">
        <f t="shared" si="7"/>
        <v>1059.6215631164537</v>
      </c>
      <c r="W56" s="3">
        <v>25.5</v>
      </c>
      <c r="X56">
        <f t="shared" si="8"/>
        <v>440.38499999999999</v>
      </c>
      <c r="Y56" s="6">
        <f t="shared" si="9"/>
        <v>298.8</v>
      </c>
      <c r="Z56">
        <f t="shared" si="10"/>
        <v>2.6667477955719967</v>
      </c>
      <c r="AA56" s="3">
        <v>37</v>
      </c>
      <c r="AB56">
        <f t="shared" si="11"/>
        <v>638.99</v>
      </c>
      <c r="AC56" s="6">
        <f t="shared" si="0"/>
        <v>310.3</v>
      </c>
      <c r="AD56">
        <f t="shared" si="12"/>
        <v>4.788798388308213</v>
      </c>
      <c r="AE56" s="9">
        <v>61</v>
      </c>
      <c r="AF56">
        <f t="shared" si="13"/>
        <v>0.61</v>
      </c>
      <c r="AG56" s="9">
        <v>95</v>
      </c>
      <c r="AH56">
        <f t="shared" si="14"/>
        <v>0.95</v>
      </c>
      <c r="AI56">
        <f t="shared" si="15"/>
        <v>2.7272887113307034</v>
      </c>
      <c r="AL56">
        <f t="shared" si="16"/>
        <v>798.00042234576904</v>
      </c>
      <c r="AM56">
        <v>16.847600000000003</v>
      </c>
      <c r="AN56">
        <f t="shared" si="17"/>
        <v>2.11122695279728E-2</v>
      </c>
      <c r="AO56" s="6">
        <f t="shared" si="18"/>
        <v>7956246739.8993816</v>
      </c>
      <c r="AP56">
        <f t="shared" si="19"/>
        <v>9254291006.0396996</v>
      </c>
      <c r="AQ56">
        <f t="shared" si="20"/>
        <v>8605268872.9695396</v>
      </c>
      <c r="AR56">
        <f t="shared" si="21"/>
        <v>42.191633284169654</v>
      </c>
      <c r="AS56">
        <f t="shared" si="22"/>
        <v>0.1087969318065139</v>
      </c>
      <c r="AT56">
        <f t="shared" si="23"/>
        <v>-0.32149843613723672</v>
      </c>
      <c r="AU56">
        <f t="shared" si="24"/>
        <v>-1.4757807814943649</v>
      </c>
      <c r="AX56">
        <f>AW2*AM56</f>
        <v>11.793320000000001</v>
      </c>
      <c r="AY56">
        <f t="shared" si="25"/>
        <v>13.269100781494366</v>
      </c>
    </row>
    <row r="57" spans="5:52" x14ac:dyDescent="0.25">
      <c r="F57">
        <f t="shared" si="26"/>
        <v>56</v>
      </c>
      <c r="G57">
        <f t="shared" si="1"/>
        <v>1.032995321813275</v>
      </c>
      <c r="H57">
        <f t="shared" si="27"/>
        <v>-3.0394138593860432E-3</v>
      </c>
      <c r="K57">
        <f t="shared" si="2"/>
        <v>1.8038382334424154E-2</v>
      </c>
      <c r="L57">
        <f>ACOS(-J2*K57)</f>
        <v>1.573132853510695</v>
      </c>
      <c r="N57">
        <f t="shared" si="3"/>
        <v>0.99983734807346025</v>
      </c>
      <c r="O57">
        <f t="shared" si="4"/>
        <v>2.7463945326638654E-2</v>
      </c>
      <c r="P57">
        <f>M2*N57*O57</f>
        <v>2.7231976695865887E-2</v>
      </c>
      <c r="Q57">
        <f t="shared" si="5"/>
        <v>2.7467399029551816E-2</v>
      </c>
      <c r="S57">
        <f t="shared" si="6"/>
        <v>1.8035448356785798E-2</v>
      </c>
      <c r="T57">
        <f>Q57*R2*S57</f>
        <v>6.3636184682048366E-5</v>
      </c>
      <c r="U57">
        <f>D2*E2*G2*(P57+T57)</f>
        <v>1059621.5625233781</v>
      </c>
      <c r="V57">
        <f t="shared" si="7"/>
        <v>1059.6215625233781</v>
      </c>
      <c r="W57" s="3">
        <v>25.5</v>
      </c>
      <c r="X57">
        <f t="shared" si="8"/>
        <v>440.38499999999999</v>
      </c>
      <c r="Y57" s="6">
        <f t="shared" si="9"/>
        <v>298.8</v>
      </c>
      <c r="Z57">
        <f t="shared" si="10"/>
        <v>2.6667477955719967</v>
      </c>
      <c r="AA57" s="3">
        <v>37</v>
      </c>
      <c r="AB57">
        <f t="shared" si="11"/>
        <v>638.99</v>
      </c>
      <c r="AC57" s="6">
        <f t="shared" si="0"/>
        <v>310.3</v>
      </c>
      <c r="AD57">
        <f t="shared" si="12"/>
        <v>4.788798388308213</v>
      </c>
      <c r="AE57" s="9">
        <v>38</v>
      </c>
      <c r="AF57">
        <f t="shared" si="13"/>
        <v>0.38</v>
      </c>
      <c r="AG57" s="9">
        <v>97</v>
      </c>
      <c r="AH57">
        <f t="shared" si="14"/>
        <v>0.97</v>
      </c>
      <c r="AI57">
        <f t="shared" si="15"/>
        <v>2.2032443746309789</v>
      </c>
      <c r="AL57">
        <f t="shared" si="16"/>
        <v>798.00042189912415</v>
      </c>
      <c r="AM57">
        <v>15.316000000000001</v>
      </c>
      <c r="AN57">
        <f t="shared" si="17"/>
        <v>1.9192972308899492E-2</v>
      </c>
      <c r="AO57" s="6">
        <f t="shared" si="18"/>
        <v>7956246739.8993816</v>
      </c>
      <c r="AP57">
        <f t="shared" si="19"/>
        <v>9254291006.0396996</v>
      </c>
      <c r="AQ57">
        <f t="shared" si="20"/>
        <v>8605268872.9695396</v>
      </c>
      <c r="AR57">
        <f t="shared" si="21"/>
        <v>42.191633284169654</v>
      </c>
      <c r="AS57">
        <f t="shared" si="22"/>
        <v>0.13219338378490644</v>
      </c>
      <c r="AT57">
        <f t="shared" si="23"/>
        <v>-0.32408948738298565</v>
      </c>
      <c r="AU57">
        <f t="shared" si="24"/>
        <v>-1.8075944577149916</v>
      </c>
      <c r="AX57">
        <f>AW2*AM57</f>
        <v>10.7212</v>
      </c>
      <c r="AY57">
        <f t="shared" si="25"/>
        <v>12.528794457714991</v>
      </c>
    </row>
    <row r="58" spans="5:52" x14ac:dyDescent="0.25">
      <c r="F58">
        <f t="shared" si="26"/>
        <v>57</v>
      </c>
      <c r="G58">
        <f t="shared" si="1"/>
        <v>1.0329951532475354</v>
      </c>
      <c r="H58">
        <f t="shared" si="27"/>
        <v>-2.9164363474539464E-3</v>
      </c>
      <c r="K58">
        <f t="shared" si="2"/>
        <v>1.8038379390255158E-2</v>
      </c>
      <c r="L58">
        <f>ACOS(-J2*K58)</f>
        <v>1.5731328531293336</v>
      </c>
      <c r="N58">
        <f t="shared" si="3"/>
        <v>0.99983734812654235</v>
      </c>
      <c r="O58">
        <f t="shared" si="4"/>
        <v>2.7463945319982475E-2</v>
      </c>
      <c r="P58">
        <f>M2*N58*O58</f>
        <v>2.7231976690711694E-2</v>
      </c>
      <c r="Q58">
        <f t="shared" si="5"/>
        <v>2.7467399022893125E-2</v>
      </c>
      <c r="S58">
        <f t="shared" si="6"/>
        <v>1.8035445414053195E-2</v>
      </c>
      <c r="T58">
        <f>Q58*R2*S58</f>
        <v>6.3636174283498764E-5</v>
      </c>
      <c r="U58">
        <f>D2*E2*G2*(P58+T58)</f>
        <v>1059621.5619196172</v>
      </c>
      <c r="V58">
        <f t="shared" si="7"/>
        <v>1059.6215619196173</v>
      </c>
      <c r="W58" s="3">
        <v>26</v>
      </c>
      <c r="X58">
        <f t="shared" si="8"/>
        <v>449.02</v>
      </c>
      <c r="Y58" s="6">
        <f t="shared" si="9"/>
        <v>299.3</v>
      </c>
      <c r="Z58">
        <f t="shared" si="10"/>
        <v>2.7380559832185698</v>
      </c>
      <c r="AA58" s="3">
        <v>36</v>
      </c>
      <c r="AB58">
        <f t="shared" si="11"/>
        <v>621.72</v>
      </c>
      <c r="AC58" s="6">
        <f t="shared" si="0"/>
        <v>309.3</v>
      </c>
      <c r="AD58">
        <f t="shared" si="12"/>
        <v>4.5589921905329831</v>
      </c>
      <c r="AE58" s="9">
        <v>43</v>
      </c>
      <c r="AF58">
        <f t="shared" si="13"/>
        <v>0.43</v>
      </c>
      <c r="AG58" s="9">
        <v>100</v>
      </c>
      <c r="AH58">
        <f t="shared" si="14"/>
        <v>1</v>
      </c>
      <c r="AI58">
        <f t="shared" si="15"/>
        <v>2.3492113125738765</v>
      </c>
      <c r="AL58">
        <f t="shared" si="16"/>
        <v>798.00042144443216</v>
      </c>
      <c r="AM58">
        <v>13.018600000000001</v>
      </c>
      <c r="AN58">
        <f t="shared" si="17"/>
        <v>1.6314026471860123E-2</v>
      </c>
      <c r="AO58" s="6">
        <f t="shared" si="18"/>
        <v>8009660313.2530737</v>
      </c>
      <c r="AP58">
        <f t="shared" si="19"/>
        <v>9135518354.5049133</v>
      </c>
      <c r="AQ58">
        <f t="shared" si="20"/>
        <v>8572589333.878994</v>
      </c>
      <c r="AR58">
        <f t="shared" si="21"/>
        <v>42.03140550400871</v>
      </c>
      <c r="AS58">
        <f t="shared" si="22"/>
        <v>0.12542008079401284</v>
      </c>
      <c r="AT58">
        <f t="shared" si="23"/>
        <v>-0.32797606426298881</v>
      </c>
      <c r="AU58">
        <f t="shared" si="24"/>
        <v>-1.7289528067302216</v>
      </c>
      <c r="AX58">
        <f>AW2*AM58</f>
        <v>9.1130200000000006</v>
      </c>
      <c r="AY58">
        <f t="shared" si="25"/>
        <v>10.841972806730222</v>
      </c>
    </row>
    <row r="59" spans="5:52" x14ac:dyDescent="0.25">
      <c r="F59">
        <f t="shared" si="26"/>
        <v>58</v>
      </c>
      <c r="G59">
        <f t="shared" si="1"/>
        <v>1.0329949816986261</v>
      </c>
      <c r="H59">
        <f t="shared" si="27"/>
        <v>-2.7934585718399525E-3</v>
      </c>
      <c r="K59">
        <f t="shared" si="2"/>
        <v>1.803837639398212E-2</v>
      </c>
      <c r="L59">
        <f>ACOS(-J2*K59)</f>
        <v>1.5731328527412232</v>
      </c>
      <c r="N59">
        <f t="shared" si="3"/>
        <v>0.99983734818056391</v>
      </c>
      <c r="O59">
        <f t="shared" si="4"/>
        <v>2.7463945313208501E-2</v>
      </c>
      <c r="P59">
        <f>M2*N59*O59</f>
        <v>2.7231976685466289E-2</v>
      </c>
      <c r="Q59">
        <f t="shared" si="5"/>
        <v>2.7467399016116594E-2</v>
      </c>
      <c r="S59">
        <f t="shared" si="6"/>
        <v>1.8035442419241966E-2</v>
      </c>
      <c r="T59">
        <f>Q59*R2*S59</f>
        <v>6.3636163700922188E-5</v>
      </c>
      <c r="U59">
        <f>D2*E2*G2*(P59+T59)</f>
        <v>1059621.5613051716</v>
      </c>
      <c r="V59">
        <f t="shared" si="7"/>
        <v>1059.6215613051716</v>
      </c>
      <c r="W59" s="3">
        <v>26</v>
      </c>
      <c r="X59">
        <f t="shared" si="8"/>
        <v>449.02</v>
      </c>
      <c r="Y59" s="6">
        <f t="shared" si="9"/>
        <v>299.3</v>
      </c>
      <c r="Z59">
        <f t="shared" si="10"/>
        <v>2.7380559832185698</v>
      </c>
      <c r="AA59" s="3">
        <v>36</v>
      </c>
      <c r="AB59">
        <f t="shared" si="11"/>
        <v>621.72</v>
      </c>
      <c r="AC59" s="6">
        <f t="shared" si="0"/>
        <v>309.3</v>
      </c>
      <c r="AD59">
        <f t="shared" si="12"/>
        <v>4.5589921905329831</v>
      </c>
      <c r="AE59" s="9">
        <v>47</v>
      </c>
      <c r="AF59">
        <f t="shared" si="13"/>
        <v>0.47</v>
      </c>
      <c r="AG59" s="9">
        <v>98</v>
      </c>
      <c r="AH59">
        <f t="shared" si="14"/>
        <v>0.98</v>
      </c>
      <c r="AI59">
        <f t="shared" si="15"/>
        <v>2.4130105965523505</v>
      </c>
      <c r="AL59">
        <f t="shared" si="16"/>
        <v>798.00042098169342</v>
      </c>
      <c r="AM59">
        <v>14.5502</v>
      </c>
      <c r="AN59">
        <f t="shared" si="17"/>
        <v>1.8233323714416674E-2</v>
      </c>
      <c r="AO59" s="6">
        <f t="shared" si="18"/>
        <v>8009660313.2530737</v>
      </c>
      <c r="AP59">
        <f t="shared" si="19"/>
        <v>9135518354.5049133</v>
      </c>
      <c r="AQ59">
        <f t="shared" si="20"/>
        <v>8572589333.878994</v>
      </c>
      <c r="AR59">
        <f t="shared" si="21"/>
        <v>42.03140550400871</v>
      </c>
      <c r="AS59">
        <f t="shared" si="22"/>
        <v>0.12252584592088633</v>
      </c>
      <c r="AT59">
        <f t="shared" si="23"/>
        <v>-0.32538501298553746</v>
      </c>
      <c r="AU59">
        <f t="shared" si="24"/>
        <v>-1.6757111835300855</v>
      </c>
      <c r="AX59">
        <f>AW2*AM59</f>
        <v>10.185139999999999</v>
      </c>
      <c r="AY59">
        <f t="shared" si="25"/>
        <v>11.860851183530084</v>
      </c>
    </row>
    <row r="60" spans="5:52" x14ac:dyDescent="0.25">
      <c r="F60">
        <f t="shared" si="26"/>
        <v>59</v>
      </c>
      <c r="G60">
        <f t="shared" si="1"/>
        <v>1.0329948071665627</v>
      </c>
      <c r="H60">
        <f t="shared" si="27"/>
        <v>-2.6704805436627739E-3</v>
      </c>
      <c r="K60">
        <f t="shared" si="2"/>
        <v>1.8038373345605319E-2</v>
      </c>
      <c r="L60">
        <f>ACOS(-J2*K60)</f>
        <v>1.5731328523463637</v>
      </c>
      <c r="N60">
        <f t="shared" si="3"/>
        <v>0.99983734823552484</v>
      </c>
      <c r="O60">
        <f t="shared" si="4"/>
        <v>2.7463945306316729E-2</v>
      </c>
      <c r="P60">
        <f>M2*N60*O60</f>
        <v>2.7231976680129666E-2</v>
      </c>
      <c r="Q60">
        <f t="shared" si="5"/>
        <v>2.7467399009222224E-2</v>
      </c>
      <c r="S60">
        <f t="shared" si="6"/>
        <v>1.8035439372352396E-2</v>
      </c>
      <c r="T60">
        <f>Q60*R2*S60</f>
        <v>6.3636152934319666E-5</v>
      </c>
      <c r="U60">
        <f>D2*E2*G2*(P60+T60)</f>
        <v>1059621.5606800409</v>
      </c>
      <c r="V60">
        <f t="shared" si="7"/>
        <v>1059.6215606800408</v>
      </c>
      <c r="W60" s="3">
        <v>25.5</v>
      </c>
      <c r="X60">
        <f t="shared" si="8"/>
        <v>440.38499999999999</v>
      </c>
      <c r="Y60" s="6">
        <f t="shared" si="9"/>
        <v>298.8</v>
      </c>
      <c r="Z60">
        <f t="shared" si="10"/>
        <v>2.6667477955719967</v>
      </c>
      <c r="AA60" s="3">
        <v>36</v>
      </c>
      <c r="AB60">
        <f t="shared" si="11"/>
        <v>621.72</v>
      </c>
      <c r="AC60" s="6">
        <f t="shared" si="0"/>
        <v>309.3</v>
      </c>
      <c r="AD60">
        <f t="shared" si="12"/>
        <v>4.5589921905329831</v>
      </c>
      <c r="AE60" s="9">
        <v>62</v>
      </c>
      <c r="AF60">
        <f t="shared" si="13"/>
        <v>0.62</v>
      </c>
      <c r="AG60" s="9">
        <v>100</v>
      </c>
      <c r="AH60">
        <f t="shared" si="14"/>
        <v>1</v>
      </c>
      <c r="AI60">
        <f t="shared" si="15"/>
        <v>2.746661476851223</v>
      </c>
      <c r="AL60">
        <f t="shared" si="16"/>
        <v>798.00042051090782</v>
      </c>
      <c r="AM60">
        <v>17.613399999999999</v>
      </c>
      <c r="AN60">
        <f t="shared" si="17"/>
        <v>2.2071918193631131E-2</v>
      </c>
      <c r="AO60" s="6">
        <f t="shared" si="18"/>
        <v>7956246739.8993816</v>
      </c>
      <c r="AP60">
        <f t="shared" si="19"/>
        <v>9135518354.5049133</v>
      </c>
      <c r="AQ60">
        <f t="shared" si="20"/>
        <v>8545882547.2021475</v>
      </c>
      <c r="AR60">
        <f t="shared" si="21"/>
        <v>41.900462128932134</v>
      </c>
      <c r="AS60">
        <f t="shared" si="22"/>
        <v>0.10797723183643385</v>
      </c>
      <c r="AT60">
        <f t="shared" si="23"/>
        <v>-0.32020291043859794</v>
      </c>
      <c r="AU60">
        <f t="shared" si="24"/>
        <v>-1.4486927191399395</v>
      </c>
      <c r="AX60">
        <f>AW2*AM60</f>
        <v>12.329379999999999</v>
      </c>
      <c r="AY60">
        <f t="shared" si="25"/>
        <v>13.778072719139939</v>
      </c>
    </row>
    <row r="61" spans="5:52" x14ac:dyDescent="0.25">
      <c r="E61" t="s">
        <v>6</v>
      </c>
      <c r="F61">
        <f t="shared" si="26"/>
        <v>60</v>
      </c>
      <c r="G61">
        <f t="shared" si="1"/>
        <v>1.0329946296513606</v>
      </c>
      <c r="H61">
        <f t="shared" si="27"/>
        <v>-2.5475022740411419E-3</v>
      </c>
      <c r="K61">
        <f t="shared" si="2"/>
        <v>1.8038370245125019E-2</v>
      </c>
      <c r="L61">
        <f>ACOS(-J2*K61)</f>
        <v>1.5731328519447552</v>
      </c>
      <c r="N61">
        <f t="shared" si="3"/>
        <v>0.99983734829142523</v>
      </c>
      <c r="O61">
        <f t="shared" si="4"/>
        <v>2.7463945299307162E-2</v>
      </c>
      <c r="P61">
        <f>M2*N61*O61</f>
        <v>2.7231976674701831E-2</v>
      </c>
      <c r="Q61">
        <f t="shared" si="5"/>
        <v>2.746739900221001E-2</v>
      </c>
      <c r="S61">
        <f t="shared" si="6"/>
        <v>1.8035436273384747E-2</v>
      </c>
      <c r="T61">
        <f>Q61*R2*S61</f>
        <v>6.3636141983692095E-5</v>
      </c>
      <c r="U61">
        <f>D2*E2*G2*(P61+T61)</f>
        <v>1059621.5600442253</v>
      </c>
      <c r="V61">
        <f t="shared" si="7"/>
        <v>1059.6215600442254</v>
      </c>
      <c r="W61" s="3">
        <v>25.5</v>
      </c>
      <c r="X61">
        <f t="shared" si="8"/>
        <v>440.38499999999999</v>
      </c>
      <c r="Y61" s="6">
        <f t="shared" si="9"/>
        <v>298.8</v>
      </c>
      <c r="Z61">
        <f t="shared" si="10"/>
        <v>2.6667477955719967</v>
      </c>
      <c r="AA61" s="3">
        <v>32.5</v>
      </c>
      <c r="AB61">
        <f t="shared" si="11"/>
        <v>561.27499999999998</v>
      </c>
      <c r="AC61" s="6">
        <f t="shared" si="0"/>
        <v>305.8</v>
      </c>
      <c r="AD61">
        <f t="shared" si="12"/>
        <v>3.828396124508755</v>
      </c>
      <c r="AE61" s="9">
        <v>65</v>
      </c>
      <c r="AF61">
        <f t="shared" si="13"/>
        <v>0.65</v>
      </c>
      <c r="AG61" s="9">
        <v>100</v>
      </c>
      <c r="AH61">
        <f t="shared" si="14"/>
        <v>1</v>
      </c>
      <c r="AI61">
        <f t="shared" si="15"/>
        <v>2.5776026382513439</v>
      </c>
      <c r="AL61">
        <f t="shared" si="16"/>
        <v>798.00042003207557</v>
      </c>
      <c r="AM61">
        <v>15.316000000000001</v>
      </c>
      <c r="AN61">
        <f t="shared" si="17"/>
        <v>1.9192972353804495E-2</v>
      </c>
      <c r="AO61" s="6">
        <f t="shared" si="18"/>
        <v>7956246739.8993816</v>
      </c>
      <c r="AP61">
        <f t="shared" si="19"/>
        <v>8728797836.0748711</v>
      </c>
      <c r="AQ61">
        <f t="shared" si="20"/>
        <v>8342522287.9871264</v>
      </c>
      <c r="AR61">
        <f t="shared" si="21"/>
        <v>40.903386778000879</v>
      </c>
      <c r="AS61">
        <f t="shared" si="22"/>
        <v>0.11523120387890506</v>
      </c>
      <c r="AT61">
        <f t="shared" si="23"/>
        <v>-0.32408948732236392</v>
      </c>
      <c r="AU61">
        <f t="shared" si="24"/>
        <v>-1.5275460511315049</v>
      </c>
      <c r="AX61">
        <f>AW2*AM61</f>
        <v>10.7212</v>
      </c>
      <c r="AY61">
        <f t="shared" si="25"/>
        <v>12.248746051131505</v>
      </c>
      <c r="AZ61">
        <f>SUM(AY33:AY61)/29</f>
        <v>13.693291888608682</v>
      </c>
    </row>
    <row r="62" spans="5:52" x14ac:dyDescent="0.25">
      <c r="F62">
        <f t="shared" si="26"/>
        <v>61</v>
      </c>
      <c r="G62">
        <f t="shared" si="1"/>
        <v>1.0329944491530363</v>
      </c>
      <c r="H62">
        <f t="shared" si="27"/>
        <v>-2.424523774093813E-3</v>
      </c>
      <c r="K62">
        <f t="shared" si="2"/>
        <v>1.8038367092541512E-2</v>
      </c>
      <c r="L62">
        <f>ACOS(-J2*K62)</f>
        <v>1.5731328515363976</v>
      </c>
      <c r="N62">
        <f t="shared" si="3"/>
        <v>0.99983734834826488</v>
      </c>
      <c r="O62">
        <f t="shared" si="4"/>
        <v>2.7463945292179798E-2</v>
      </c>
      <c r="P62">
        <f>M2*N62*O62</f>
        <v>2.7231976669182773E-2</v>
      </c>
      <c r="Q62">
        <f t="shared" si="5"/>
        <v>2.7467398995079956E-2</v>
      </c>
      <c r="S62">
        <f t="shared" si="6"/>
        <v>1.8035433122339305E-2</v>
      </c>
      <c r="T62">
        <f>Q62*R2*S62</f>
        <v>6.3636130849040491E-5</v>
      </c>
      <c r="U62">
        <f>D2*E2*G2*(P62+T62)</f>
        <v>1059621.5593977247</v>
      </c>
      <c r="V62">
        <f t="shared" si="7"/>
        <v>1059.6215593977247</v>
      </c>
      <c r="W62" s="3">
        <v>25</v>
      </c>
      <c r="X62">
        <f t="shared" si="8"/>
        <v>431.75</v>
      </c>
      <c r="Y62" s="6">
        <f t="shared" si="9"/>
        <v>298.3</v>
      </c>
      <c r="Z62">
        <f t="shared" si="10"/>
        <v>2.597066958624318</v>
      </c>
      <c r="AA62" s="3">
        <v>29.5</v>
      </c>
      <c r="AB62">
        <f t="shared" si="11"/>
        <v>509.46499999999997</v>
      </c>
      <c r="AC62" s="6">
        <f t="shared" si="0"/>
        <v>302.8</v>
      </c>
      <c r="AD62">
        <f t="shared" si="12"/>
        <v>3.2855284428483555</v>
      </c>
      <c r="AE62" s="9">
        <v>62</v>
      </c>
      <c r="AF62">
        <f t="shared" si="13"/>
        <v>0.62</v>
      </c>
      <c r="AG62" s="9">
        <v>100</v>
      </c>
      <c r="AH62">
        <f t="shared" si="14"/>
        <v>1</v>
      </c>
      <c r="AI62">
        <f t="shared" si="15"/>
        <v>2.317047296595149</v>
      </c>
      <c r="AL62">
        <f t="shared" si="16"/>
        <v>798.00041954519622</v>
      </c>
      <c r="AM62">
        <v>13.018600000000001</v>
      </c>
      <c r="AN62">
        <f t="shared" si="17"/>
        <v>1.6314026510687404E-2</v>
      </c>
      <c r="AO62" s="6">
        <f t="shared" si="18"/>
        <v>7903100760.0574884</v>
      </c>
      <c r="AP62">
        <f t="shared" si="19"/>
        <v>8391123459.3793173</v>
      </c>
      <c r="AQ62">
        <f t="shared" si="20"/>
        <v>8147112109.7184029</v>
      </c>
      <c r="AR62">
        <f t="shared" si="21"/>
        <v>39.94529067394933</v>
      </c>
      <c r="AS62">
        <f t="shared" si="22"/>
        <v>0.12689409437262206</v>
      </c>
      <c r="AT62">
        <f t="shared" si="23"/>
        <v>-0.32797606421057196</v>
      </c>
      <c r="AU62">
        <f t="shared" si="24"/>
        <v>-1.6624521206794964</v>
      </c>
      <c r="AX62">
        <f>AW2*AM62</f>
        <v>9.1130200000000006</v>
      </c>
      <c r="AY62">
        <f t="shared" si="25"/>
        <v>10.775472120679497</v>
      </c>
    </row>
    <row r="63" spans="5:52" x14ac:dyDescent="0.25">
      <c r="F63">
        <f t="shared" si="26"/>
        <v>62</v>
      </c>
      <c r="G63">
        <f t="shared" si="1"/>
        <v>1.032994265671606</v>
      </c>
      <c r="H63">
        <f t="shared" si="27"/>
        <v>-2.3015450549395649E-3</v>
      </c>
      <c r="K63">
        <f t="shared" si="2"/>
        <v>1.8038363887855086E-2</v>
      </c>
      <c r="L63">
        <f>ACOS(-J2*K63)</f>
        <v>1.5731328511212912</v>
      </c>
      <c r="N63">
        <f t="shared" si="3"/>
        <v>0.99983734840604399</v>
      </c>
      <c r="O63">
        <f t="shared" si="4"/>
        <v>2.7463945284934645E-2</v>
      </c>
      <c r="P63">
        <f>M2*N63*O63</f>
        <v>2.7231976663572511E-2</v>
      </c>
      <c r="Q63">
        <f t="shared" si="5"/>
        <v>2.746739898783207E-2</v>
      </c>
      <c r="S63">
        <f t="shared" si="6"/>
        <v>1.8035429919216368E-2</v>
      </c>
      <c r="T63">
        <f>Q63*R2*S63</f>
        <v>6.363611953036595E-5</v>
      </c>
      <c r="U63">
        <f>D2*E2*G2*(P63+T63)</f>
        <v>1059621.5587405399</v>
      </c>
      <c r="V63">
        <f t="shared" si="7"/>
        <v>1059.62155874054</v>
      </c>
      <c r="W63" s="3">
        <v>24</v>
      </c>
      <c r="X63">
        <f t="shared" si="8"/>
        <v>414.48</v>
      </c>
      <c r="Y63" s="6">
        <f t="shared" si="9"/>
        <v>297.3</v>
      </c>
      <c r="Z63">
        <f t="shared" si="10"/>
        <v>2.4624618961402045</v>
      </c>
      <c r="AA63" s="3">
        <v>35.700000000000003</v>
      </c>
      <c r="AB63">
        <f t="shared" si="11"/>
        <v>616.53899999999999</v>
      </c>
      <c r="AC63" s="6">
        <f t="shared" si="0"/>
        <v>309</v>
      </c>
      <c r="AD63">
        <f t="shared" si="12"/>
        <v>4.4919465551592888</v>
      </c>
      <c r="AE63" s="9">
        <v>25</v>
      </c>
      <c r="AF63">
        <f t="shared" si="13"/>
        <v>0.25</v>
      </c>
      <c r="AG63" s="9">
        <v>98</v>
      </c>
      <c r="AH63">
        <f t="shared" si="14"/>
        <v>0.98</v>
      </c>
      <c r="AI63">
        <f t="shared" si="15"/>
        <v>1.7680996485036111</v>
      </c>
      <c r="AL63">
        <f t="shared" si="16"/>
        <v>798.00041905027081</v>
      </c>
      <c r="AM63">
        <v>17.613399999999999</v>
      </c>
      <c r="AN63">
        <f t="shared" si="17"/>
        <v>2.2071918234030933E-2</v>
      </c>
      <c r="AO63" s="6">
        <f t="shared" si="18"/>
        <v>7797608001.4891062</v>
      </c>
      <c r="AP63">
        <f t="shared" si="19"/>
        <v>9100110553.9344025</v>
      </c>
      <c r="AQ63">
        <f t="shared" si="20"/>
        <v>8448859277.7117538</v>
      </c>
      <c r="AR63">
        <f t="shared" si="21"/>
        <v>41.424757038620733</v>
      </c>
      <c r="AS63">
        <f t="shared" si="22"/>
        <v>0.15384212852884577</v>
      </c>
      <c r="AT63">
        <f t="shared" si="23"/>
        <v>-0.32020291038405824</v>
      </c>
      <c r="AU63">
        <f t="shared" si="24"/>
        <v>-2.0406124169824587</v>
      </c>
      <c r="AX63">
        <f>AW2*AM63</f>
        <v>12.329379999999999</v>
      </c>
      <c r="AY63">
        <f t="shared" si="25"/>
        <v>14.369992416982457</v>
      </c>
    </row>
    <row r="64" spans="5:52" x14ac:dyDescent="0.25">
      <c r="F64">
        <f t="shared" si="26"/>
        <v>63</v>
      </c>
      <c r="G64">
        <f t="shared" si="1"/>
        <v>1.0329940792070862</v>
      </c>
      <c r="H64">
        <f t="shared" si="27"/>
        <v>-2.1785661276971951E-3</v>
      </c>
      <c r="K64">
        <f t="shared" si="2"/>
        <v>1.8038360631066015E-2</v>
      </c>
      <c r="L64">
        <f>ACOS(-J2*K64)</f>
        <v>1.5731328506994358</v>
      </c>
      <c r="N64">
        <f t="shared" si="3"/>
        <v>0.99983734846476247</v>
      </c>
      <c r="O64">
        <f t="shared" si="4"/>
        <v>2.7463945277571691E-2</v>
      </c>
      <c r="P64">
        <f>M2*N64*O64</f>
        <v>2.7231976657871027E-2</v>
      </c>
      <c r="Q64">
        <f t="shared" si="5"/>
        <v>2.7467398980466337E-2</v>
      </c>
      <c r="S64">
        <f t="shared" si="6"/>
        <v>1.8035426664016203E-2</v>
      </c>
      <c r="T64">
        <f>Q64*R2*S64</f>
        <v>6.3636108027669342E-5</v>
      </c>
      <c r="U64">
        <f>D2*E2*G2*(P64+T64)</f>
        <v>1059621.5580726699</v>
      </c>
      <c r="V64">
        <f t="shared" si="7"/>
        <v>1059.6215580726698</v>
      </c>
      <c r="W64" s="3">
        <v>23.5</v>
      </c>
      <c r="X64">
        <f t="shared" si="8"/>
        <v>405.84499999999997</v>
      </c>
      <c r="Y64" s="6">
        <f t="shared" si="9"/>
        <v>296.8</v>
      </c>
      <c r="Z64">
        <f t="shared" si="10"/>
        <v>2.3974761634350776</v>
      </c>
      <c r="AA64" s="3">
        <v>37</v>
      </c>
      <c r="AB64">
        <f t="shared" si="11"/>
        <v>638.99</v>
      </c>
      <c r="AC64" s="6">
        <f t="shared" si="0"/>
        <v>310.3</v>
      </c>
      <c r="AD64">
        <f t="shared" si="12"/>
        <v>4.788798388308213</v>
      </c>
      <c r="AE64" s="9">
        <v>38</v>
      </c>
      <c r="AF64">
        <f t="shared" si="13"/>
        <v>0.38</v>
      </c>
      <c r="AG64" s="9">
        <v>99</v>
      </c>
      <c r="AH64">
        <f t="shared" si="14"/>
        <v>0.99</v>
      </c>
      <c r="AI64">
        <f t="shared" si="15"/>
        <v>2.0966223946789242</v>
      </c>
      <c r="AL64">
        <f t="shared" si="16"/>
        <v>798.00041854729818</v>
      </c>
      <c r="AM64">
        <v>18.379200000000001</v>
      </c>
      <c r="AN64">
        <f t="shared" si="17"/>
        <v>2.3031566867418439E-2</v>
      </c>
      <c r="AO64" s="6">
        <f t="shared" si="18"/>
        <v>7745259436.8026133</v>
      </c>
      <c r="AP64">
        <f t="shared" si="19"/>
        <v>9254291006.0396996</v>
      </c>
      <c r="AQ64">
        <f t="shared" si="20"/>
        <v>8499775221.4211559</v>
      </c>
      <c r="AR64">
        <f t="shared" si="21"/>
        <v>41.674397910627931</v>
      </c>
      <c r="AS64">
        <f t="shared" si="22"/>
        <v>0.137283945047002</v>
      </c>
      <c r="AT64">
        <f t="shared" si="23"/>
        <v>-0.31890738472898505</v>
      </c>
      <c r="AU64">
        <f t="shared" si="24"/>
        <v>-1.824541142215206</v>
      </c>
      <c r="AX64">
        <f>AW2*AM64</f>
        <v>12.86544</v>
      </c>
      <c r="AY64">
        <f t="shared" si="25"/>
        <v>14.689981142215206</v>
      </c>
    </row>
    <row r="65" spans="6:51" x14ac:dyDescent="0.25">
      <c r="F65">
        <f t="shared" si="26"/>
        <v>64</v>
      </c>
      <c r="G65">
        <f t="shared" si="1"/>
        <v>1.0329938897594937</v>
      </c>
      <c r="H65">
        <f t="shared" si="27"/>
        <v>-2.0555870034855159E-3</v>
      </c>
      <c r="K65">
        <f t="shared" si="2"/>
        <v>1.8038357322174604E-2</v>
      </c>
      <c r="L65">
        <f>ACOS(-J2*K65)</f>
        <v>1.5731328502708315</v>
      </c>
      <c r="N65">
        <f t="shared" si="3"/>
        <v>0.9998373485244203</v>
      </c>
      <c r="O65">
        <f t="shared" si="4"/>
        <v>2.7463945270090946E-2</v>
      </c>
      <c r="P65">
        <f>M2*N65*O65</f>
        <v>2.7231976652078334E-2</v>
      </c>
      <c r="Q65">
        <f t="shared" si="5"/>
        <v>2.7467398972982771E-2</v>
      </c>
      <c r="S65">
        <f t="shared" si="6"/>
        <v>1.8035423356739119E-2</v>
      </c>
      <c r="T65">
        <f>Q65*R2*S65</f>
        <v>6.363609634095183E-5</v>
      </c>
      <c r="U65">
        <f>D2*E2*G2*(P65+T65)</f>
        <v>1059621.5573941153</v>
      </c>
      <c r="V65">
        <f t="shared" si="7"/>
        <v>1059.6215573941151</v>
      </c>
      <c r="W65" s="3">
        <v>26</v>
      </c>
      <c r="X65">
        <f t="shared" si="8"/>
        <v>449.02</v>
      </c>
      <c r="Y65" s="6">
        <f t="shared" si="9"/>
        <v>299.3</v>
      </c>
      <c r="Z65">
        <f t="shared" si="10"/>
        <v>2.7380559832185698</v>
      </c>
      <c r="AA65" s="3">
        <v>36</v>
      </c>
      <c r="AB65">
        <f t="shared" si="11"/>
        <v>621.72</v>
      </c>
      <c r="AC65" s="6">
        <f t="shared" si="0"/>
        <v>309.3</v>
      </c>
      <c r="AD65">
        <f t="shared" si="12"/>
        <v>4.5589921905329831</v>
      </c>
      <c r="AE65" s="9">
        <v>40</v>
      </c>
      <c r="AF65">
        <f t="shared" si="13"/>
        <v>0.4</v>
      </c>
      <c r="AG65" s="9">
        <v>100</v>
      </c>
      <c r="AH65">
        <f t="shared" si="14"/>
        <v>1</v>
      </c>
      <c r="AI65">
        <f t="shared" si="15"/>
        <v>2.2808264297158818</v>
      </c>
      <c r="AL65">
        <f t="shared" si="16"/>
        <v>798.00041803627903</v>
      </c>
      <c r="AM65">
        <v>13.784400000000002</v>
      </c>
      <c r="AN65">
        <f t="shared" si="17"/>
        <v>1.7273675161625455E-2</v>
      </c>
      <c r="AO65" s="6">
        <f t="shared" si="18"/>
        <v>8009660313.2530737</v>
      </c>
      <c r="AP65">
        <f t="shared" si="19"/>
        <v>9135518354.5049133</v>
      </c>
      <c r="AQ65">
        <f t="shared" si="20"/>
        <v>8572589333.878994</v>
      </c>
      <c r="AR65">
        <f t="shared" si="21"/>
        <v>42.03140550400871</v>
      </c>
      <c r="AS65">
        <f t="shared" si="22"/>
        <v>0.12856632713205005</v>
      </c>
      <c r="AT65">
        <f t="shared" si="23"/>
        <v>-0.32668053853180562</v>
      </c>
      <c r="AU65">
        <f t="shared" si="24"/>
        <v>-1.7653239481936096</v>
      </c>
      <c r="AX65">
        <f>AW2*AM65</f>
        <v>9.6490799999999997</v>
      </c>
      <c r="AY65">
        <f t="shared" si="25"/>
        <v>11.414403948193609</v>
      </c>
    </row>
    <row r="66" spans="6:51" x14ac:dyDescent="0.25">
      <c r="F66">
        <f t="shared" si="26"/>
        <v>65</v>
      </c>
      <c r="G66">
        <f t="shared" si="1"/>
        <v>1.0329936973288458</v>
      </c>
      <c r="H66">
        <f t="shared" si="27"/>
        <v>-1.9326076934233635E-3</v>
      </c>
      <c r="K66">
        <f t="shared" si="2"/>
        <v>1.8038353961181152E-2</v>
      </c>
      <c r="L66">
        <f>ACOS(-J2*K66)</f>
        <v>1.5731328498354784</v>
      </c>
      <c r="N66">
        <f t="shared" si="3"/>
        <v>0.9998373485850176</v>
      </c>
      <c r="O66">
        <f t="shared" si="4"/>
        <v>2.7463945262492413E-2</v>
      </c>
      <c r="P66">
        <f>M2*N66*O66</f>
        <v>2.7231976646194429E-2</v>
      </c>
      <c r="Q66">
        <f t="shared" si="5"/>
        <v>2.7467398965381369E-2</v>
      </c>
      <c r="S66">
        <f t="shared" si="6"/>
        <v>1.8035419997385411E-2</v>
      </c>
      <c r="T66">
        <f>Q66*R2*S66</f>
        <v>6.3636084470214405E-5</v>
      </c>
      <c r="U66">
        <f>D2*E2*G2*(P66+T66)</f>
        <v>1059621.5567048762</v>
      </c>
      <c r="V66">
        <f t="shared" si="7"/>
        <v>1059.6215567048762</v>
      </c>
      <c r="W66" s="3">
        <v>25.5</v>
      </c>
      <c r="X66">
        <f t="shared" si="8"/>
        <v>440.38499999999999</v>
      </c>
      <c r="Y66" s="6">
        <f t="shared" si="9"/>
        <v>298.8</v>
      </c>
      <c r="Z66">
        <f t="shared" si="10"/>
        <v>2.6667477955719967</v>
      </c>
      <c r="AA66" s="3">
        <v>35.5</v>
      </c>
      <c r="AB66">
        <f t="shared" si="11"/>
        <v>613.08500000000004</v>
      </c>
      <c r="AC66" s="6">
        <f t="shared" ref="AC66:AC129" si="28">AA66+273.3</f>
        <v>308.8</v>
      </c>
      <c r="AD66">
        <f t="shared" si="12"/>
        <v>4.4477270053696518</v>
      </c>
      <c r="AE66" s="9">
        <v>60</v>
      </c>
      <c r="AF66">
        <f t="shared" si="13"/>
        <v>0.6</v>
      </c>
      <c r="AG66" s="9">
        <v>98</v>
      </c>
      <c r="AH66">
        <f t="shared" si="14"/>
        <v>0.98</v>
      </c>
      <c r="AI66">
        <f t="shared" si="15"/>
        <v>2.6410245214411741</v>
      </c>
      <c r="AL66">
        <f t="shared" si="16"/>
        <v>798.00041751721346</v>
      </c>
      <c r="AM66">
        <v>14.835599999999999</v>
      </c>
      <c r="AN66">
        <f t="shared" si="17"/>
        <v>1.8590967716730529E-2</v>
      </c>
      <c r="AO66" s="6">
        <f t="shared" si="18"/>
        <v>7956246739.8993816</v>
      </c>
      <c r="AP66">
        <f t="shared" si="19"/>
        <v>9076562602.615221</v>
      </c>
      <c r="AQ66">
        <f t="shared" si="20"/>
        <v>8516404671.2573013</v>
      </c>
      <c r="AR66">
        <f t="shared" si="21"/>
        <v>41.755932103174551</v>
      </c>
      <c r="AS66">
        <f t="shared" si="22"/>
        <v>0.11248279049652746</v>
      </c>
      <c r="AT66">
        <f t="shared" si="23"/>
        <v>-0.32490219358241379</v>
      </c>
      <c r="AU66">
        <f t="shared" si="24"/>
        <v>-1.5260083433870295</v>
      </c>
      <c r="AX66">
        <f>AW2*AM66</f>
        <v>10.384919999999999</v>
      </c>
      <c r="AY66">
        <f t="shared" si="25"/>
        <v>11.910928343387029</v>
      </c>
    </row>
    <row r="67" spans="6:51" x14ac:dyDescent="0.25">
      <c r="F67">
        <f t="shared" si="26"/>
        <v>66</v>
      </c>
      <c r="G67">
        <f t="shared" ref="G67:G130" si="29">(1+(0.033*COS(2*22/7*F67/365*(22/7)/180)))</f>
        <v>1.0329935019151597</v>
      </c>
      <c r="H67">
        <f t="shared" si="27"/>
        <v>-1.8096282086295843E-3</v>
      </c>
      <c r="K67">
        <f t="shared" ref="K67:K130" si="30">TAN(G67*(22/7)/180)</f>
        <v>1.8038350548085953E-2</v>
      </c>
      <c r="L67">
        <f>ACOS(-J2*K67)</f>
        <v>1.5731328493933765</v>
      </c>
      <c r="N67">
        <f t="shared" ref="N67:N130" si="31">COS(G67*(22/7)/180)</f>
        <v>0.99983734864655416</v>
      </c>
      <c r="O67">
        <f t="shared" ref="O67:O130" si="32">SIN(L67*(22/7)/180)</f>
        <v>2.7463945254776082E-2</v>
      </c>
      <c r="P67">
        <f>M2*N67*O67</f>
        <v>2.7231976640219306E-2</v>
      </c>
      <c r="Q67">
        <f t="shared" ref="Q67:Q130" si="33">(22/7*L67)/180</f>
        <v>2.7467398957662127E-2</v>
      </c>
      <c r="S67">
        <f t="shared" ref="S67:S130" si="34">SIN(G67*(22/7)/180)</f>
        <v>1.8035416585955377E-2</v>
      </c>
      <c r="T67">
        <f>Q67*R2*S67</f>
        <v>6.363607241545815E-5</v>
      </c>
      <c r="U67">
        <f>D2*E2*G2*(P67+T67)</f>
        <v>1059621.5560049526</v>
      </c>
      <c r="V67">
        <f t="shared" ref="V67:V130" si="35">U67/1000</f>
        <v>1059.6215560049527</v>
      </c>
      <c r="W67" s="3">
        <v>25</v>
      </c>
      <c r="X67">
        <f t="shared" ref="X67:X130" si="36">W67*17.27</f>
        <v>431.75</v>
      </c>
      <c r="Y67" s="6">
        <f t="shared" ref="Y67:Y130" si="37">W67+273.3</f>
        <v>298.3</v>
      </c>
      <c r="Z67">
        <f t="shared" ref="Z67:Z130" si="38">0.6108*EXP(X67/Y67)</f>
        <v>2.597066958624318</v>
      </c>
      <c r="AA67" s="3">
        <v>32.5</v>
      </c>
      <c r="AB67">
        <f t="shared" ref="AB67:AB130" si="39">17.27*AA67</f>
        <v>561.27499999999998</v>
      </c>
      <c r="AC67" s="6">
        <f t="shared" si="28"/>
        <v>305.8</v>
      </c>
      <c r="AD67">
        <f t="shared" ref="AD67:AD130" si="40">0.6108*EXP(AB67/AC67)</f>
        <v>3.828396124508755</v>
      </c>
      <c r="AE67" s="9">
        <v>56</v>
      </c>
      <c r="AF67">
        <f t="shared" ref="AF67:AF130" si="41">AE67/100</f>
        <v>0.56000000000000005</v>
      </c>
      <c r="AG67" s="9">
        <v>96</v>
      </c>
      <c r="AH67">
        <f t="shared" ref="AH67:AH130" si="42">AG67/100</f>
        <v>0.96</v>
      </c>
      <c r="AI67">
        <f t="shared" ref="AI67:AI130" si="43">((Z67*(AH67)+AD67*(AF67))/2)</f>
        <v>2.3185430550021242</v>
      </c>
      <c r="AL67">
        <f t="shared" ref="AL67:AL130" si="44">(0.75+(2*EXP(-5)*(0.23)))*V67</f>
        <v>798.00041699010148</v>
      </c>
      <c r="AM67">
        <v>13.784400000000002</v>
      </c>
      <c r="AN67">
        <f t="shared" ref="AN67:AN130" si="45">AM67/AL67</f>
        <v>1.7273675184271219E-2</v>
      </c>
      <c r="AO67" s="6">
        <f t="shared" ref="AO67:AO130" si="46">(W67+273.16)^4</f>
        <v>7903100760.0574884</v>
      </c>
      <c r="AP67">
        <f t="shared" ref="AP67:AP130" si="47">(AA67+273.16)^4</f>
        <v>8728797836.0748711</v>
      </c>
      <c r="AQ67">
        <f t="shared" ref="AQ67:AQ130" si="48">(AO67+AP67)/2</f>
        <v>8315949298.0661793</v>
      </c>
      <c r="AR67">
        <f t="shared" ref="AR67:AR130" si="49">4.903*10^-9*AQ67</f>
        <v>40.773099408418481</v>
      </c>
      <c r="AS67">
        <f t="shared" ref="AS67:AS130" si="50">(0.34-(0.14*SQRT(AI67)))</f>
        <v>0.12682532073897324</v>
      </c>
      <c r="AT67">
        <f t="shared" ref="AT67:AT130" si="51">(1.35*(AN67))-0.35</f>
        <v>-0.32668053850123385</v>
      </c>
      <c r="AU67">
        <f t="shared" ref="AU67:AU130" si="52">AR67*AS67*AT67</f>
        <v>-1.6892851260400226</v>
      </c>
      <c r="AX67">
        <f>AW2*AM67</f>
        <v>9.6490799999999997</v>
      </c>
      <c r="AY67">
        <f t="shared" ref="AY67:AY130" si="53">(AX67-AU67)</f>
        <v>11.338365126040022</v>
      </c>
    </row>
    <row r="68" spans="6:51" x14ac:dyDescent="0.25">
      <c r="F68">
        <f t="shared" ref="F68:F131" si="54">F67+1</f>
        <v>67</v>
      </c>
      <c r="G68">
        <f t="shared" si="29"/>
        <v>1.0329933035184533</v>
      </c>
      <c r="H68">
        <f t="shared" ref="H68:H131" si="55">0.409*SIN((22/7)/180*(2*F68*(22/7)/365-(1.39)))</f>
        <v>-1.686648560223047E-3</v>
      </c>
      <c r="K68">
        <f t="shared" si="30"/>
        <v>1.8038347082889334E-2</v>
      </c>
      <c r="L68">
        <f>ACOS(-J2*K68)</f>
        <v>1.573132848944526</v>
      </c>
      <c r="N68">
        <f t="shared" si="31"/>
        <v>0.99983734870903007</v>
      </c>
      <c r="O68">
        <f t="shared" si="32"/>
        <v>2.7463945246941963E-2</v>
      </c>
      <c r="P68">
        <f>M2*N68*O68</f>
        <v>2.7231976634152978E-2</v>
      </c>
      <c r="Q68">
        <f t="shared" si="33"/>
        <v>2.7467398949825052E-2</v>
      </c>
      <c r="S68">
        <f t="shared" si="34"/>
        <v>1.8035413122449339E-2</v>
      </c>
      <c r="T68">
        <f>Q68*R2*S68</f>
        <v>6.3636060176684191E-5</v>
      </c>
      <c r="U68">
        <f>D2*E2*G2*(P68+T68)</f>
        <v>1059621.5552943447</v>
      </c>
      <c r="V68">
        <f t="shared" si="35"/>
        <v>1059.6215552943447</v>
      </c>
      <c r="W68" s="3">
        <v>23.5</v>
      </c>
      <c r="X68">
        <f t="shared" si="36"/>
        <v>405.84499999999997</v>
      </c>
      <c r="Y68" s="6">
        <f t="shared" si="37"/>
        <v>296.8</v>
      </c>
      <c r="Z68">
        <f t="shared" si="38"/>
        <v>2.3974761634350776</v>
      </c>
      <c r="AA68" s="3">
        <v>36.5</v>
      </c>
      <c r="AB68">
        <f t="shared" si="39"/>
        <v>630.35500000000002</v>
      </c>
      <c r="AC68" s="6">
        <f t="shared" si="28"/>
        <v>309.8</v>
      </c>
      <c r="AD68">
        <f t="shared" si="40"/>
        <v>4.6726681185755528</v>
      </c>
      <c r="AE68" s="9">
        <v>48</v>
      </c>
      <c r="AF68">
        <f t="shared" si="41"/>
        <v>0.48</v>
      </c>
      <c r="AG68" s="9">
        <v>100</v>
      </c>
      <c r="AH68">
        <f t="shared" si="42"/>
        <v>1</v>
      </c>
      <c r="AI68">
        <f t="shared" si="43"/>
        <v>2.3201784301756714</v>
      </c>
      <c r="AL68">
        <f t="shared" si="44"/>
        <v>798.00041645494298</v>
      </c>
      <c r="AM68">
        <v>17.613399999999999</v>
      </c>
      <c r="AN68">
        <f t="shared" si="45"/>
        <v>2.2071918305815189E-2</v>
      </c>
      <c r="AO68" s="6">
        <f t="shared" si="46"/>
        <v>7745259436.8026133</v>
      </c>
      <c r="AP68">
        <f t="shared" si="47"/>
        <v>9194760846.2364063</v>
      </c>
      <c r="AQ68">
        <f t="shared" si="48"/>
        <v>8470010141.5195103</v>
      </c>
      <c r="AR68">
        <f t="shared" si="49"/>
        <v>41.528459723870156</v>
      </c>
      <c r="AS68">
        <f t="shared" si="50"/>
        <v>0.12675015303301351</v>
      </c>
      <c r="AT68">
        <f t="shared" si="51"/>
        <v>-0.32020291028714948</v>
      </c>
      <c r="AU68">
        <f t="shared" si="52"/>
        <v>-1.685464426788206</v>
      </c>
      <c r="AX68">
        <f>AW2*AM68</f>
        <v>12.329379999999999</v>
      </c>
      <c r="AY68">
        <f t="shared" si="53"/>
        <v>14.014844426788205</v>
      </c>
    </row>
    <row r="69" spans="6:51" x14ac:dyDescent="0.25">
      <c r="F69">
        <f t="shared" si="54"/>
        <v>68</v>
      </c>
      <c r="G69">
        <f t="shared" si="29"/>
        <v>1.0329931021387444</v>
      </c>
      <c r="H69">
        <f t="shared" si="55"/>
        <v>-1.5636687593226289E-3</v>
      </c>
      <c r="K69">
        <f t="shared" si="30"/>
        <v>1.8038343565591589E-2</v>
      </c>
      <c r="L69">
        <f>ACOS(-J2*K69)</f>
        <v>1.5731328484889266</v>
      </c>
      <c r="N69">
        <f t="shared" si="31"/>
        <v>0.99983734877244534</v>
      </c>
      <c r="O69">
        <f t="shared" si="32"/>
        <v>2.746394523899006E-2</v>
      </c>
      <c r="P69">
        <f>M2*N69*O69</f>
        <v>2.7231976627995445E-2</v>
      </c>
      <c r="Q69">
        <f t="shared" si="33"/>
        <v>2.7467398941870148E-2</v>
      </c>
      <c r="S69">
        <f t="shared" si="34"/>
        <v>1.8035409606867593E-2</v>
      </c>
      <c r="T69">
        <f>Q69*R2*S69</f>
        <v>6.3636047753893584E-5</v>
      </c>
      <c r="U69">
        <f>D2*E2*G2*(P69+T69)</f>
        <v>1059621.5545730523</v>
      </c>
      <c r="V69">
        <f t="shared" si="35"/>
        <v>1059.6215545730524</v>
      </c>
      <c r="W69" s="3">
        <v>22.5</v>
      </c>
      <c r="X69">
        <f t="shared" si="36"/>
        <v>388.57499999999999</v>
      </c>
      <c r="Y69" s="6">
        <f t="shared" si="37"/>
        <v>295.8</v>
      </c>
      <c r="Z69">
        <f t="shared" si="38"/>
        <v>2.2719881109601614</v>
      </c>
      <c r="AA69" s="3">
        <v>32.5</v>
      </c>
      <c r="AB69">
        <f t="shared" si="39"/>
        <v>561.27499999999998</v>
      </c>
      <c r="AC69" s="6">
        <f t="shared" si="28"/>
        <v>305.8</v>
      </c>
      <c r="AD69">
        <f t="shared" si="40"/>
        <v>3.828396124508755</v>
      </c>
      <c r="AE69" s="9">
        <v>53</v>
      </c>
      <c r="AF69">
        <f t="shared" si="41"/>
        <v>0.53</v>
      </c>
      <c r="AG69" s="9">
        <v>97</v>
      </c>
      <c r="AH69">
        <f t="shared" si="42"/>
        <v>0.97</v>
      </c>
      <c r="AI69">
        <f t="shared" si="43"/>
        <v>2.1164392068104982</v>
      </c>
      <c r="AL69">
        <f t="shared" si="44"/>
        <v>798.00041591173817</v>
      </c>
      <c r="AM69">
        <v>16.081800000000001</v>
      </c>
      <c r="AN69">
        <f t="shared" si="45"/>
        <v>2.0152621075549298E-2</v>
      </c>
      <c r="AO69" s="6">
        <f t="shared" si="46"/>
        <v>7641353482.9750309</v>
      </c>
      <c r="AP69">
        <f t="shared" si="47"/>
        <v>8728797836.0748711</v>
      </c>
      <c r="AQ69">
        <f t="shared" si="48"/>
        <v>8185075659.524951</v>
      </c>
      <c r="AR69">
        <f t="shared" si="49"/>
        <v>40.131425958650837</v>
      </c>
      <c r="AS69">
        <f t="shared" si="50"/>
        <v>0.13632818444005129</v>
      </c>
      <c r="AT69">
        <f t="shared" si="51"/>
        <v>-0.32279396154800843</v>
      </c>
      <c r="AU69">
        <f t="shared" si="52"/>
        <v>-1.766020108571247</v>
      </c>
      <c r="AX69">
        <f>AW2*AM69</f>
        <v>11.25726</v>
      </c>
      <c r="AY69">
        <f t="shared" si="53"/>
        <v>13.023280108571248</v>
      </c>
    </row>
    <row r="70" spans="6:51" x14ac:dyDescent="0.25">
      <c r="F70">
        <f t="shared" si="54"/>
        <v>69</v>
      </c>
      <c r="G70">
        <f t="shared" si="29"/>
        <v>1.0329928977760512</v>
      </c>
      <c r="H70">
        <f t="shared" si="55"/>
        <v>-1.4406888170472257E-3</v>
      </c>
      <c r="K70">
        <f t="shared" si="30"/>
        <v>1.8038339996193052E-2</v>
      </c>
      <c r="L70">
        <f>ACOS(-J2*K70)</f>
        <v>1.5731328480265785</v>
      </c>
      <c r="N70">
        <f t="shared" si="31"/>
        <v>0.99983734883679998</v>
      </c>
      <c r="O70">
        <f t="shared" si="32"/>
        <v>2.7463945230920359E-2</v>
      </c>
      <c r="P70">
        <f>M2*N70*O70</f>
        <v>2.723197662174669E-2</v>
      </c>
      <c r="Q70">
        <f t="shared" si="33"/>
        <v>2.7467398933797401E-2</v>
      </c>
      <c r="S70">
        <f t="shared" si="34"/>
        <v>1.8035406039210472E-2</v>
      </c>
      <c r="T70">
        <f>Q70*R2*S70</f>
        <v>6.3636035147087482E-5</v>
      </c>
      <c r="U70">
        <f>D2*E2*G2*(P70+T70)</f>
        <v>1059621.5538410756</v>
      </c>
      <c r="V70">
        <f t="shared" si="35"/>
        <v>1059.6215538410756</v>
      </c>
      <c r="W70" s="3">
        <v>22.5</v>
      </c>
      <c r="X70">
        <f t="shared" si="36"/>
        <v>388.57499999999999</v>
      </c>
      <c r="Y70" s="6">
        <f t="shared" si="37"/>
        <v>295.8</v>
      </c>
      <c r="Z70">
        <f t="shared" si="38"/>
        <v>2.2719881109601614</v>
      </c>
      <c r="AA70" s="3">
        <v>34.5</v>
      </c>
      <c r="AB70">
        <f t="shared" si="39"/>
        <v>595.81499999999994</v>
      </c>
      <c r="AC70" s="6">
        <f t="shared" si="28"/>
        <v>307.8</v>
      </c>
      <c r="AD70">
        <f t="shared" si="40"/>
        <v>4.2322575139029901</v>
      </c>
      <c r="AE70" s="9">
        <v>51</v>
      </c>
      <c r="AF70">
        <f t="shared" si="41"/>
        <v>0.51</v>
      </c>
      <c r="AG70" s="9">
        <v>97</v>
      </c>
      <c r="AH70">
        <f t="shared" si="42"/>
        <v>0.97</v>
      </c>
      <c r="AI70">
        <f t="shared" si="43"/>
        <v>2.1811398998609408</v>
      </c>
      <c r="AL70">
        <f t="shared" si="44"/>
        <v>798.00041536048684</v>
      </c>
      <c r="AM70">
        <v>19.910800000000002</v>
      </c>
      <c r="AN70">
        <f t="shared" si="45"/>
        <v>2.4950864206011152E-2</v>
      </c>
      <c r="AO70" s="6">
        <f t="shared" si="46"/>
        <v>7641353482.9750309</v>
      </c>
      <c r="AP70">
        <f t="shared" si="47"/>
        <v>8959507612.9412384</v>
      </c>
      <c r="AQ70">
        <f t="shared" si="48"/>
        <v>8300430547.9581347</v>
      </c>
      <c r="AR70">
        <f t="shared" si="49"/>
        <v>40.697010976638737</v>
      </c>
      <c r="AS70">
        <f t="shared" si="50"/>
        <v>0.13323844158723694</v>
      </c>
      <c r="AT70">
        <f t="shared" si="51"/>
        <v>-0.31631633332188491</v>
      </c>
      <c r="AU70">
        <f t="shared" si="52"/>
        <v>-1.7151956848561303</v>
      </c>
      <c r="AX70">
        <f>AW2*AM70</f>
        <v>13.937560000000001</v>
      </c>
      <c r="AY70">
        <f t="shared" si="53"/>
        <v>15.652755684856132</v>
      </c>
    </row>
    <row r="71" spans="6:51" x14ac:dyDescent="0.25">
      <c r="F71">
        <f t="shared" si="54"/>
        <v>70</v>
      </c>
      <c r="G71">
        <f t="shared" si="29"/>
        <v>1.0329926904303921</v>
      </c>
      <c r="H71">
        <f t="shared" si="55"/>
        <v>-1.3177087445157465E-3</v>
      </c>
      <c r="K71">
        <f t="shared" si="30"/>
        <v>1.8038336374694035E-2</v>
      </c>
      <c r="L71">
        <f>ACOS(-J2*K71)</f>
        <v>1.573132847557482</v>
      </c>
      <c r="N71">
        <f t="shared" si="31"/>
        <v>0.99983734890209386</v>
      </c>
      <c r="O71">
        <f t="shared" si="32"/>
        <v>2.7463945222732874E-2</v>
      </c>
      <c r="P71">
        <f>M2*N71*O71</f>
        <v>2.7231976615406731E-2</v>
      </c>
      <c r="Q71">
        <f t="shared" si="33"/>
        <v>2.7467398925606828E-2</v>
      </c>
      <c r="S71">
        <f t="shared" si="34"/>
        <v>1.8035402419478291E-2</v>
      </c>
      <c r="T71">
        <f>Q71*R2*S71</f>
        <v>6.363602235626705E-5</v>
      </c>
      <c r="U71">
        <f>D2*E2*G2*(P71+T71)</f>
        <v>1059621.5530984146</v>
      </c>
      <c r="V71">
        <f t="shared" si="35"/>
        <v>1059.6215530984146</v>
      </c>
      <c r="W71" s="3">
        <v>22.5</v>
      </c>
      <c r="X71">
        <f t="shared" si="36"/>
        <v>388.57499999999999</v>
      </c>
      <c r="Y71" s="6">
        <f t="shared" si="37"/>
        <v>295.8</v>
      </c>
      <c r="Z71">
        <f t="shared" si="38"/>
        <v>2.2719881109601614</v>
      </c>
      <c r="AA71" s="3">
        <v>35.5</v>
      </c>
      <c r="AB71">
        <f t="shared" si="39"/>
        <v>613.08500000000004</v>
      </c>
      <c r="AC71" s="6">
        <f t="shared" si="28"/>
        <v>308.8</v>
      </c>
      <c r="AD71">
        <f t="shared" si="40"/>
        <v>4.4477270053696518</v>
      </c>
      <c r="AE71" s="9">
        <v>50</v>
      </c>
      <c r="AF71">
        <f t="shared" si="41"/>
        <v>0.5</v>
      </c>
      <c r="AG71" s="9">
        <v>98</v>
      </c>
      <c r="AH71">
        <f t="shared" si="42"/>
        <v>0.98</v>
      </c>
      <c r="AI71">
        <f t="shared" si="43"/>
        <v>2.225205925712892</v>
      </c>
      <c r="AL71">
        <f t="shared" si="44"/>
        <v>798.00041480118921</v>
      </c>
      <c r="AM71">
        <v>22.208200000000001</v>
      </c>
      <c r="AN71">
        <f t="shared" si="45"/>
        <v>2.78298100954407E-2</v>
      </c>
      <c r="AO71" s="6">
        <f t="shared" si="46"/>
        <v>7641353482.9750309</v>
      </c>
      <c r="AP71">
        <f t="shared" si="47"/>
        <v>9076562602.615221</v>
      </c>
      <c r="AQ71">
        <f t="shared" si="48"/>
        <v>8358958042.795126</v>
      </c>
      <c r="AR71">
        <f t="shared" si="49"/>
        <v>40.983971283824502</v>
      </c>
      <c r="AS71">
        <f t="shared" si="50"/>
        <v>0.13116026205730702</v>
      </c>
      <c r="AT71">
        <f t="shared" si="51"/>
        <v>-0.312429756371155</v>
      </c>
      <c r="AU71">
        <f t="shared" si="52"/>
        <v>-1.6794562868842422</v>
      </c>
      <c r="AX71">
        <f>AW2*AM71</f>
        <v>15.54574</v>
      </c>
      <c r="AY71">
        <f t="shared" si="53"/>
        <v>17.225196286884241</v>
      </c>
    </row>
    <row r="72" spans="6:51" x14ac:dyDescent="0.25">
      <c r="F72">
        <f t="shared" si="54"/>
        <v>71</v>
      </c>
      <c r="G72">
        <f t="shared" si="29"/>
        <v>1.032992480101786</v>
      </c>
      <c r="H72">
        <f t="shared" si="55"/>
        <v>-1.1947285528471064E-3</v>
      </c>
      <c r="K72">
        <f t="shared" si="30"/>
        <v>1.8038332701094867E-2</v>
      </c>
      <c r="L72">
        <f>ACOS(-J2*K72)</f>
        <v>1.5731328470816366</v>
      </c>
      <c r="N72">
        <f t="shared" si="31"/>
        <v>0.99983734896832721</v>
      </c>
      <c r="O72">
        <f t="shared" si="32"/>
        <v>2.7463945214427594E-2</v>
      </c>
      <c r="P72">
        <f>M2*N72*O72</f>
        <v>2.7231976608975555E-2</v>
      </c>
      <c r="Q72">
        <f t="shared" si="33"/>
        <v>2.7467398917298415E-2</v>
      </c>
      <c r="S72">
        <f t="shared" si="34"/>
        <v>1.8035398747671377E-2</v>
      </c>
      <c r="T72">
        <f>Q72*R2*S72</f>
        <v>6.3636009381433373E-5</v>
      </c>
      <c r="U72">
        <f>D2*E2*G2*(P72+T72)</f>
        <v>1059621.5523450689</v>
      </c>
      <c r="V72">
        <f t="shared" si="35"/>
        <v>1059.6215523450689</v>
      </c>
      <c r="W72" s="3">
        <v>26.5</v>
      </c>
      <c r="X72">
        <f t="shared" si="36"/>
        <v>457.65499999999997</v>
      </c>
      <c r="Y72" s="6">
        <f t="shared" si="37"/>
        <v>299.8</v>
      </c>
      <c r="Z72">
        <f t="shared" si="38"/>
        <v>2.8110234963348528</v>
      </c>
      <c r="AA72" s="3">
        <v>34.5</v>
      </c>
      <c r="AB72">
        <f t="shared" si="39"/>
        <v>595.81499999999994</v>
      </c>
      <c r="AC72" s="6">
        <f t="shared" si="28"/>
        <v>307.8</v>
      </c>
      <c r="AD72">
        <f t="shared" si="40"/>
        <v>4.2322575139029901</v>
      </c>
      <c r="AE72" s="9">
        <v>54</v>
      </c>
      <c r="AF72">
        <f t="shared" si="41"/>
        <v>0.54</v>
      </c>
      <c r="AG72" s="9">
        <v>99</v>
      </c>
      <c r="AH72">
        <f t="shared" si="42"/>
        <v>0.99</v>
      </c>
      <c r="AI72">
        <f t="shared" si="43"/>
        <v>2.5341661594395593</v>
      </c>
      <c r="AL72">
        <f t="shared" si="44"/>
        <v>798.00041423384505</v>
      </c>
      <c r="AM72">
        <v>15.3162</v>
      </c>
      <c r="AN72">
        <f t="shared" si="45"/>
        <v>1.9193223119695974E-2</v>
      </c>
      <c r="AO72" s="6">
        <f t="shared" si="46"/>
        <v>8063342376.848567</v>
      </c>
      <c r="AP72">
        <f t="shared" si="47"/>
        <v>8959507612.9412384</v>
      </c>
      <c r="AQ72">
        <f t="shared" si="48"/>
        <v>8511424994.8949032</v>
      </c>
      <c r="AR72">
        <f t="shared" si="49"/>
        <v>41.731516749969714</v>
      </c>
      <c r="AS72">
        <f t="shared" si="50"/>
        <v>0.11713309638931274</v>
      </c>
      <c r="AT72">
        <f t="shared" si="51"/>
        <v>-0.32408914878841039</v>
      </c>
      <c r="AU72">
        <f t="shared" si="52"/>
        <v>-1.5841937066753662</v>
      </c>
      <c r="AX72">
        <f>AW2*AM72</f>
        <v>10.72134</v>
      </c>
      <c r="AY72">
        <f t="shared" si="53"/>
        <v>12.305533706675366</v>
      </c>
    </row>
    <row r="73" spans="6:51" x14ac:dyDescent="0.25">
      <c r="F73">
        <f t="shared" si="54"/>
        <v>72</v>
      </c>
      <c r="G73">
        <f t="shared" si="29"/>
        <v>1.032992266790252</v>
      </c>
      <c r="H73">
        <f t="shared" si="55"/>
        <v>-1.0717482531602382E-3</v>
      </c>
      <c r="K73">
        <f t="shared" si="30"/>
        <v>1.8038328975395888E-2</v>
      </c>
      <c r="L73">
        <f>ACOS(-J2*K73)</f>
        <v>1.5731328465990428</v>
      </c>
      <c r="N73">
        <f t="shared" si="31"/>
        <v>0.99983734903549981</v>
      </c>
      <c r="O73">
        <f t="shared" si="32"/>
        <v>2.746394520600454E-2</v>
      </c>
      <c r="P73">
        <f>M2*N73*O73</f>
        <v>2.7231976602453186E-2</v>
      </c>
      <c r="Q73">
        <f t="shared" si="33"/>
        <v>2.7467398908872179E-2</v>
      </c>
      <c r="S73">
        <f t="shared" si="34"/>
        <v>1.803539502379007E-2</v>
      </c>
      <c r="T73">
        <f>Q73*R2*S73</f>
        <v>6.3635996222587723E-5</v>
      </c>
      <c r="U73">
        <f>D2*E2*G2*(P73+T73)</f>
        <v>1059621.55158104</v>
      </c>
      <c r="V73">
        <f t="shared" si="35"/>
        <v>1059.62155158104</v>
      </c>
      <c r="W73" s="3">
        <v>25.5</v>
      </c>
      <c r="X73">
        <f t="shared" si="36"/>
        <v>440.38499999999999</v>
      </c>
      <c r="Y73" s="6">
        <f t="shared" si="37"/>
        <v>298.8</v>
      </c>
      <c r="Z73">
        <f t="shared" si="38"/>
        <v>2.6667477955719967</v>
      </c>
      <c r="AA73" s="3">
        <v>34.5</v>
      </c>
      <c r="AB73">
        <f t="shared" si="39"/>
        <v>595.81499999999994</v>
      </c>
      <c r="AC73" s="6">
        <f t="shared" si="28"/>
        <v>307.8</v>
      </c>
      <c r="AD73">
        <f t="shared" si="40"/>
        <v>4.2322575139029901</v>
      </c>
      <c r="AE73" s="9">
        <v>54</v>
      </c>
      <c r="AF73">
        <f t="shared" si="41"/>
        <v>0.54</v>
      </c>
      <c r="AG73" s="9">
        <v>100</v>
      </c>
      <c r="AH73">
        <f t="shared" si="42"/>
        <v>1</v>
      </c>
      <c r="AI73">
        <f t="shared" si="43"/>
        <v>2.4760834265398057</v>
      </c>
      <c r="AL73">
        <f t="shared" si="44"/>
        <v>798.00041365845527</v>
      </c>
      <c r="AM73">
        <v>18.714600000000001</v>
      </c>
      <c r="AN73">
        <f t="shared" si="45"/>
        <v>2.3451867542527195E-2</v>
      </c>
      <c r="AO73" s="6">
        <f t="shared" si="46"/>
        <v>7956246739.8993816</v>
      </c>
      <c r="AP73">
        <f t="shared" si="47"/>
        <v>8959507612.9412384</v>
      </c>
      <c r="AQ73">
        <f t="shared" si="48"/>
        <v>8457877176.42031</v>
      </c>
      <c r="AR73">
        <f t="shared" si="49"/>
        <v>41.468971795988779</v>
      </c>
      <c r="AS73">
        <f t="shared" si="50"/>
        <v>0.11970194018062666</v>
      </c>
      <c r="AT73">
        <f t="shared" si="51"/>
        <v>-0.31833997881758824</v>
      </c>
      <c r="AU73">
        <f t="shared" si="52"/>
        <v>-1.5802130356675357</v>
      </c>
      <c r="AX73">
        <f>AW2*AM73</f>
        <v>13.10022</v>
      </c>
      <c r="AY73">
        <f t="shared" si="53"/>
        <v>14.680433035667535</v>
      </c>
    </row>
    <row r="74" spans="6:51" x14ac:dyDescent="0.25">
      <c r="F74">
        <f t="shared" si="54"/>
        <v>73</v>
      </c>
      <c r="G74">
        <f t="shared" si="29"/>
        <v>1.0329920504958092</v>
      </c>
      <c r="H74">
        <f t="shared" si="55"/>
        <v>-9.4876785657407815E-4</v>
      </c>
      <c r="K74">
        <f t="shared" si="30"/>
        <v>1.8038325197597429E-2</v>
      </c>
      <c r="L74">
        <f>ACOS(-J2*K74)</f>
        <v>1.5731328461097007</v>
      </c>
      <c r="N74">
        <f t="shared" si="31"/>
        <v>0.99983734910361166</v>
      </c>
      <c r="O74">
        <f t="shared" si="32"/>
        <v>2.7463945197463688E-2</v>
      </c>
      <c r="P74">
        <f>M2*N74*O74</f>
        <v>2.7231976595839598E-2</v>
      </c>
      <c r="Q74">
        <f t="shared" si="33"/>
        <v>2.7467398900328108E-2</v>
      </c>
      <c r="S74">
        <f t="shared" si="34"/>
        <v>1.8035391247834695E-2</v>
      </c>
      <c r="T74">
        <f>Q74*R2*S74</f>
        <v>6.36359828797312E-5</v>
      </c>
      <c r="U74">
        <f>D2*E2*G2*(P74+T74)</f>
        <v>1059621.5508063266</v>
      </c>
      <c r="V74">
        <f t="shared" si="35"/>
        <v>1059.6215508063265</v>
      </c>
      <c r="W74" s="3">
        <v>23.5</v>
      </c>
      <c r="X74">
        <f t="shared" si="36"/>
        <v>405.84499999999997</v>
      </c>
      <c r="Y74" s="6">
        <f t="shared" si="37"/>
        <v>296.8</v>
      </c>
      <c r="Z74">
        <f t="shared" si="38"/>
        <v>2.3974761634350776</v>
      </c>
      <c r="AA74" s="3">
        <v>31</v>
      </c>
      <c r="AB74">
        <f t="shared" si="39"/>
        <v>535.37</v>
      </c>
      <c r="AC74" s="6">
        <f t="shared" si="28"/>
        <v>304.3</v>
      </c>
      <c r="AD74">
        <f t="shared" si="40"/>
        <v>3.5479274662728466</v>
      </c>
      <c r="AE74" s="9">
        <v>67</v>
      </c>
      <c r="AF74">
        <f t="shared" si="41"/>
        <v>0.67</v>
      </c>
      <c r="AG74" s="9">
        <v>100</v>
      </c>
      <c r="AH74">
        <f t="shared" si="42"/>
        <v>1</v>
      </c>
      <c r="AI74">
        <f t="shared" si="43"/>
        <v>2.3872937829189427</v>
      </c>
      <c r="AL74">
        <f t="shared" si="44"/>
        <v>798.00041307501897</v>
      </c>
      <c r="AM74">
        <v>18.739799999999999</v>
      </c>
      <c r="AN74">
        <f t="shared" si="45"/>
        <v>2.3483446490695357E-2</v>
      </c>
      <c r="AO74" s="6">
        <f t="shared" si="46"/>
        <v>7745259436.8026133</v>
      </c>
      <c r="AP74">
        <f t="shared" si="47"/>
        <v>8558711713.0389957</v>
      </c>
      <c r="AQ74">
        <f t="shared" si="48"/>
        <v>8151985574.920805</v>
      </c>
      <c r="AR74">
        <f t="shared" si="49"/>
        <v>39.969185273836707</v>
      </c>
      <c r="AS74">
        <f t="shared" si="50"/>
        <v>0.12368782247591495</v>
      </c>
      <c r="AT74">
        <f t="shared" si="51"/>
        <v>-0.31829734723756126</v>
      </c>
      <c r="AU74">
        <f t="shared" si="52"/>
        <v>-1.5735670706471805</v>
      </c>
      <c r="AX74">
        <f>AW2*AM74</f>
        <v>13.117859999999999</v>
      </c>
      <c r="AY74">
        <f t="shared" si="53"/>
        <v>14.69142707064718</v>
      </c>
    </row>
    <row r="75" spans="6:51" x14ac:dyDescent="0.25">
      <c r="F75">
        <f t="shared" si="54"/>
        <v>74</v>
      </c>
      <c r="G75">
        <f t="shared" si="29"/>
        <v>1.0329918312184772</v>
      </c>
      <c r="H75">
        <f t="shared" si="55"/>
        <v>-8.2578737420757728E-4</v>
      </c>
      <c r="K75">
        <f t="shared" si="30"/>
        <v>1.8038321367699828E-2</v>
      </c>
      <c r="L75">
        <f>ACOS(-J2*K75)</f>
        <v>1.5731328456136098</v>
      </c>
      <c r="N75">
        <f t="shared" si="31"/>
        <v>0.99983734917266298</v>
      </c>
      <c r="O75">
        <f t="shared" si="32"/>
        <v>2.7463945188805051E-2</v>
      </c>
      <c r="P75">
        <f>M2*N75*O75</f>
        <v>2.7231976589134801E-2</v>
      </c>
      <c r="Q75">
        <f t="shared" si="33"/>
        <v>2.7467398891666203E-2</v>
      </c>
      <c r="S75">
        <f t="shared" si="34"/>
        <v>1.80353874198056E-2</v>
      </c>
      <c r="T75">
        <f>Q75*R2*S75</f>
        <v>6.3635969352865036E-5</v>
      </c>
      <c r="U75">
        <f>D2*E2*G2*(P75+T75)</f>
        <v>1059621.550020929</v>
      </c>
      <c r="V75">
        <f t="shared" si="35"/>
        <v>1059.6215500209289</v>
      </c>
      <c r="W75" s="3">
        <v>22</v>
      </c>
      <c r="X75">
        <f t="shared" si="36"/>
        <v>379.94</v>
      </c>
      <c r="Y75" s="6">
        <f t="shared" si="37"/>
        <v>295.3</v>
      </c>
      <c r="Z75">
        <f t="shared" si="38"/>
        <v>2.2114271288940266</v>
      </c>
      <c r="AA75" s="3">
        <v>32</v>
      </c>
      <c r="AB75">
        <f t="shared" si="39"/>
        <v>552.64</v>
      </c>
      <c r="AC75" s="6">
        <f t="shared" si="28"/>
        <v>305.3</v>
      </c>
      <c r="AD75">
        <f t="shared" si="40"/>
        <v>3.7328359060309499</v>
      </c>
      <c r="AE75" s="9">
        <v>60</v>
      </c>
      <c r="AF75">
        <f t="shared" si="41"/>
        <v>0.6</v>
      </c>
      <c r="AG75" s="9">
        <v>99</v>
      </c>
      <c r="AH75">
        <f t="shared" si="42"/>
        <v>0.99</v>
      </c>
      <c r="AI75">
        <f t="shared" si="43"/>
        <v>2.2145072006118278</v>
      </c>
      <c r="AL75">
        <f t="shared" si="44"/>
        <v>798.00041248353648</v>
      </c>
      <c r="AM75">
        <v>17.317799999999998</v>
      </c>
      <c r="AN75">
        <f t="shared" si="45"/>
        <v>2.1701492541969434E-2</v>
      </c>
      <c r="AO75" s="6">
        <f t="shared" si="46"/>
        <v>7589794316.8739386</v>
      </c>
      <c r="AP75">
        <f t="shared" si="47"/>
        <v>8671823398.6377773</v>
      </c>
      <c r="AQ75">
        <f t="shared" si="48"/>
        <v>8130808857.7558575</v>
      </c>
      <c r="AR75">
        <f t="shared" si="49"/>
        <v>39.86535582957697</v>
      </c>
      <c r="AS75">
        <f t="shared" si="50"/>
        <v>0.13166291465033925</v>
      </c>
      <c r="AT75">
        <f t="shared" si="51"/>
        <v>-0.32070298506834122</v>
      </c>
      <c r="AU75">
        <f t="shared" si="52"/>
        <v>-1.6833022817235663</v>
      </c>
      <c r="AX75">
        <f>AW2*AM75</f>
        <v>12.122459999999998</v>
      </c>
      <c r="AY75">
        <f t="shared" si="53"/>
        <v>13.805762281723565</v>
      </c>
    </row>
    <row r="76" spans="6:51" x14ac:dyDescent="0.25">
      <c r="F76">
        <f t="shared" si="54"/>
        <v>75</v>
      </c>
      <c r="G76">
        <f t="shared" si="29"/>
        <v>1.0329916089582758</v>
      </c>
      <c r="H76">
        <f t="shared" si="55"/>
        <v>-7.0280681717968703E-4</v>
      </c>
      <c r="K76">
        <f t="shared" si="30"/>
        <v>1.8038317485703434E-2</v>
      </c>
      <c r="L76">
        <f>ACOS(-J2*K76)</f>
        <v>1.5731328451107707</v>
      </c>
      <c r="N76">
        <f t="shared" si="31"/>
        <v>0.99983734924265344</v>
      </c>
      <c r="O76">
        <f t="shared" si="32"/>
        <v>2.7463945180028631E-2</v>
      </c>
      <c r="P76">
        <f>M2*N76*O76</f>
        <v>2.72319765823388E-2</v>
      </c>
      <c r="Q76">
        <f t="shared" si="33"/>
        <v>2.7467398882886469E-2</v>
      </c>
      <c r="S76">
        <f t="shared" si="34"/>
        <v>1.8035383539703128E-2</v>
      </c>
      <c r="T76">
        <f>Q76*R2*S76</f>
        <v>6.3635955641990464E-5</v>
      </c>
      <c r="U76">
        <f>D2*E2*G2*(P76+T76)</f>
        <v>1059621.5492248477</v>
      </c>
      <c r="V76">
        <f t="shared" si="35"/>
        <v>1059.6215492248477</v>
      </c>
      <c r="W76" s="3">
        <v>22</v>
      </c>
      <c r="X76">
        <f t="shared" si="36"/>
        <v>379.94</v>
      </c>
      <c r="Y76" s="6">
        <f t="shared" si="37"/>
        <v>295.3</v>
      </c>
      <c r="Z76">
        <f t="shared" si="38"/>
        <v>2.2114271288940266</v>
      </c>
      <c r="AA76" s="3">
        <v>32</v>
      </c>
      <c r="AB76">
        <f t="shared" si="39"/>
        <v>552.64</v>
      </c>
      <c r="AC76" s="6">
        <f t="shared" si="28"/>
        <v>305.3</v>
      </c>
      <c r="AD76">
        <f t="shared" si="40"/>
        <v>3.7328359060309499</v>
      </c>
      <c r="AE76" s="9">
        <v>35</v>
      </c>
      <c r="AF76">
        <f t="shared" si="41"/>
        <v>0.35</v>
      </c>
      <c r="AG76" s="9">
        <v>100</v>
      </c>
      <c r="AH76">
        <f t="shared" si="42"/>
        <v>1</v>
      </c>
      <c r="AI76">
        <f t="shared" si="43"/>
        <v>1.7589598480024295</v>
      </c>
      <c r="AL76">
        <f t="shared" si="44"/>
        <v>798.00041188400814</v>
      </c>
      <c r="AM76">
        <v>21.895199999999999</v>
      </c>
      <c r="AN76">
        <f t="shared" si="45"/>
        <v>2.7437579823182515E-2</v>
      </c>
      <c r="AO76" s="6">
        <f t="shared" si="46"/>
        <v>7589794316.8739386</v>
      </c>
      <c r="AP76">
        <f t="shared" si="47"/>
        <v>8671823398.6377773</v>
      </c>
      <c r="AQ76">
        <f t="shared" si="48"/>
        <v>8130808857.7558575</v>
      </c>
      <c r="AR76">
        <f t="shared" si="49"/>
        <v>39.86535582957697</v>
      </c>
      <c r="AS76">
        <f t="shared" si="50"/>
        <v>0.1543239029361948</v>
      </c>
      <c r="AT76">
        <f t="shared" si="51"/>
        <v>-0.3129592672387036</v>
      </c>
      <c r="AU76">
        <f t="shared" si="52"/>
        <v>-1.9253809008448786</v>
      </c>
      <c r="AX76">
        <f>AW2*AM76</f>
        <v>15.326639999999998</v>
      </c>
      <c r="AY76">
        <f t="shared" si="53"/>
        <v>17.252020900844876</v>
      </c>
    </row>
    <row r="77" spans="6:51" x14ac:dyDescent="0.25">
      <c r="F77">
        <f t="shared" si="54"/>
        <v>76</v>
      </c>
      <c r="G77">
        <f t="shared" si="29"/>
        <v>1.0329913837152251</v>
      </c>
      <c r="H77">
        <f t="shared" si="55"/>
        <v>-5.7982619660937567E-4</v>
      </c>
      <c r="K77">
        <f t="shared" si="30"/>
        <v>1.8038313551608599E-2</v>
      </c>
      <c r="L77">
        <f>ACOS(-J2*K77)</f>
        <v>1.5731328446011832</v>
      </c>
      <c r="N77">
        <f t="shared" si="31"/>
        <v>0.99983734931358326</v>
      </c>
      <c r="O77">
        <f t="shared" si="32"/>
        <v>2.746394517113443E-2</v>
      </c>
      <c r="P77">
        <f>M2*N77*O77</f>
        <v>2.7231976575451594E-2</v>
      </c>
      <c r="Q77">
        <f t="shared" si="33"/>
        <v>2.7467398873988913E-2</v>
      </c>
      <c r="S77">
        <f t="shared" si="34"/>
        <v>1.8035379607527633E-2</v>
      </c>
      <c r="T77">
        <f>Q77*R2*S77</f>
        <v>6.3635941747108732E-5</v>
      </c>
      <c r="U77">
        <f>D2*E2*G2*(P77+T77)</f>
        <v>1059621.5484180828</v>
      </c>
      <c r="V77">
        <f t="shared" si="35"/>
        <v>1059.6215484180827</v>
      </c>
      <c r="W77" s="3">
        <v>24</v>
      </c>
      <c r="X77">
        <f t="shared" si="36"/>
        <v>414.48</v>
      </c>
      <c r="Y77" s="6">
        <f t="shared" si="37"/>
        <v>297.3</v>
      </c>
      <c r="Z77">
        <f t="shared" si="38"/>
        <v>2.4624618961402045</v>
      </c>
      <c r="AA77" s="3">
        <v>35</v>
      </c>
      <c r="AB77">
        <f t="shared" si="39"/>
        <v>604.44999999999993</v>
      </c>
      <c r="AC77" s="6">
        <f t="shared" si="28"/>
        <v>308.3</v>
      </c>
      <c r="AD77">
        <f t="shared" si="40"/>
        <v>4.3388295745269367</v>
      </c>
      <c r="AE77" s="9">
        <v>54</v>
      </c>
      <c r="AF77">
        <f t="shared" si="41"/>
        <v>0.54</v>
      </c>
      <c r="AG77" s="9">
        <v>100</v>
      </c>
      <c r="AH77">
        <f t="shared" si="42"/>
        <v>1</v>
      </c>
      <c r="AI77">
        <f t="shared" si="43"/>
        <v>2.4027149331923754</v>
      </c>
      <c r="AL77">
        <f t="shared" si="44"/>
        <v>798.00041127643385</v>
      </c>
      <c r="AM77">
        <v>20.844000000000001</v>
      </c>
      <c r="AN77">
        <f t="shared" si="45"/>
        <v>2.6120287289901494E-2</v>
      </c>
      <c r="AO77" s="6">
        <f t="shared" si="46"/>
        <v>7797608001.4891062</v>
      </c>
      <c r="AP77">
        <f t="shared" si="47"/>
        <v>9017892663.8373318</v>
      </c>
      <c r="AQ77">
        <f t="shared" si="48"/>
        <v>8407750332.6632195</v>
      </c>
      <c r="AR77">
        <f t="shared" si="49"/>
        <v>41.223199881047769</v>
      </c>
      <c r="AS77">
        <f t="shared" si="50"/>
        <v>0.12299029355678454</v>
      </c>
      <c r="AT77">
        <f t="shared" si="51"/>
        <v>-0.31473761215863294</v>
      </c>
      <c r="AU77">
        <f t="shared" si="52"/>
        <v>-1.5957365178552225</v>
      </c>
      <c r="AX77">
        <f>AW2*AM77</f>
        <v>14.5908</v>
      </c>
      <c r="AY77">
        <f t="shared" si="53"/>
        <v>16.186536517855224</v>
      </c>
    </row>
    <row r="78" spans="6:51" x14ac:dyDescent="0.25">
      <c r="F78">
        <f t="shared" si="54"/>
        <v>77</v>
      </c>
      <c r="G78">
        <f t="shared" si="29"/>
        <v>1.0329911554893456</v>
      </c>
      <c r="H78">
        <f t="shared" si="55"/>
        <v>-4.5684552361560741E-4</v>
      </c>
      <c r="K78">
        <f t="shared" si="30"/>
        <v>1.8038309565415685E-2</v>
      </c>
      <c r="L78">
        <f>ACOS(-J2*K78)</f>
        <v>1.5731328440848473</v>
      </c>
      <c r="N78">
        <f t="shared" si="31"/>
        <v>0.99983734938545243</v>
      </c>
      <c r="O78">
        <f t="shared" si="32"/>
        <v>2.7463945162122444E-2</v>
      </c>
      <c r="P78">
        <f>M2*N78*O78</f>
        <v>2.7231976568473183E-2</v>
      </c>
      <c r="Q78">
        <f t="shared" si="33"/>
        <v>2.7467398864973527E-2</v>
      </c>
      <c r="S78">
        <f t="shared" si="34"/>
        <v>1.8035375623279469E-2</v>
      </c>
      <c r="T78">
        <f>Q78*R2*S78</f>
        <v>6.3635927668221099E-5</v>
      </c>
      <c r="U78">
        <f>D2*E2*G2*(P78+T78)</f>
        <v>1059621.5476006337</v>
      </c>
      <c r="V78">
        <f t="shared" si="35"/>
        <v>1059.6215476006337</v>
      </c>
      <c r="W78" s="3">
        <v>23</v>
      </c>
      <c r="X78">
        <f t="shared" si="36"/>
        <v>397.21</v>
      </c>
      <c r="Y78" s="6">
        <f t="shared" si="37"/>
        <v>296.3</v>
      </c>
      <c r="Z78">
        <f t="shared" si="38"/>
        <v>2.3339947564661481</v>
      </c>
      <c r="AA78" s="3">
        <v>34</v>
      </c>
      <c r="AB78">
        <f t="shared" si="39"/>
        <v>587.17999999999995</v>
      </c>
      <c r="AC78" s="6">
        <f t="shared" si="28"/>
        <v>307.3</v>
      </c>
      <c r="AD78">
        <f t="shared" si="40"/>
        <v>4.1279690380750855</v>
      </c>
      <c r="AE78" s="9">
        <v>65</v>
      </c>
      <c r="AF78">
        <f t="shared" si="41"/>
        <v>0.65</v>
      </c>
      <c r="AG78" s="9">
        <v>100</v>
      </c>
      <c r="AH78">
        <f t="shared" si="42"/>
        <v>1</v>
      </c>
      <c r="AI78">
        <f t="shared" si="43"/>
        <v>2.5085873156074769</v>
      </c>
      <c r="AL78">
        <f t="shared" si="44"/>
        <v>798.00041066081337</v>
      </c>
      <c r="AM78">
        <v>16.867799999999999</v>
      </c>
      <c r="AN78">
        <f t="shared" si="45"/>
        <v>2.1137583107296902E-2</v>
      </c>
      <c r="AO78" s="6">
        <f t="shared" si="46"/>
        <v>7693174893.707921</v>
      </c>
      <c r="AP78">
        <f t="shared" si="47"/>
        <v>8901406526.1969452</v>
      </c>
      <c r="AQ78">
        <f t="shared" si="48"/>
        <v>8297290709.9524326</v>
      </c>
      <c r="AR78">
        <f t="shared" si="49"/>
        <v>40.681616350896775</v>
      </c>
      <c r="AS78">
        <f t="shared" si="50"/>
        <v>0.11826071303012958</v>
      </c>
      <c r="AT78">
        <f t="shared" si="51"/>
        <v>-0.32146426280514917</v>
      </c>
      <c r="AU78">
        <f t="shared" si="52"/>
        <v>-1.5465764486702245</v>
      </c>
      <c r="AX78">
        <f>AW2*AM78</f>
        <v>11.807459999999999</v>
      </c>
      <c r="AY78">
        <f t="shared" si="53"/>
        <v>13.354036448670223</v>
      </c>
    </row>
    <row r="79" spans="6:51" x14ac:dyDescent="0.25">
      <c r="F79">
        <f t="shared" si="54"/>
        <v>78</v>
      </c>
      <c r="G79">
        <f t="shared" si="29"/>
        <v>1.0329909242806576</v>
      </c>
      <c r="H79">
        <f t="shared" si="55"/>
        <v>-3.3386480931735799E-4</v>
      </c>
      <c r="K79">
        <f t="shared" si="30"/>
        <v>1.8038305527125043E-2</v>
      </c>
      <c r="L79">
        <f>ACOS(-J2*K79)</f>
        <v>1.5731328435617633</v>
      </c>
      <c r="N79">
        <f t="shared" si="31"/>
        <v>0.99983734945826075</v>
      </c>
      <c r="O79">
        <f t="shared" si="32"/>
        <v>2.7463945152992674E-2</v>
      </c>
      <c r="P79">
        <f>M2*N79*O79</f>
        <v>2.7231976561403564E-2</v>
      </c>
      <c r="Q79">
        <f t="shared" si="33"/>
        <v>2.7467398855840312E-2</v>
      </c>
      <c r="S79">
        <f t="shared" si="34"/>
        <v>1.8035371586958997E-2</v>
      </c>
      <c r="T79">
        <f>Q79*R2*S79</f>
        <v>6.3635913405328813E-5</v>
      </c>
      <c r="U79">
        <f>D2*E2*G2*(P79+T79)</f>
        <v>1059621.5467725012</v>
      </c>
      <c r="V79">
        <f t="shared" si="35"/>
        <v>1059.6215467725012</v>
      </c>
      <c r="W79" s="3">
        <v>23</v>
      </c>
      <c r="X79">
        <f t="shared" si="36"/>
        <v>397.21</v>
      </c>
      <c r="Y79" s="6">
        <f t="shared" si="37"/>
        <v>296.3</v>
      </c>
      <c r="Z79">
        <f t="shared" si="38"/>
        <v>2.3339947564661481</v>
      </c>
      <c r="AA79" s="3">
        <v>31.5</v>
      </c>
      <c r="AB79">
        <f t="shared" si="39"/>
        <v>544.005</v>
      </c>
      <c r="AC79" s="6">
        <f t="shared" si="28"/>
        <v>304.8</v>
      </c>
      <c r="AD79">
        <f t="shared" si="40"/>
        <v>3.6393591244975094</v>
      </c>
      <c r="AE79" s="9">
        <v>64</v>
      </c>
      <c r="AF79">
        <f t="shared" si="41"/>
        <v>0.64</v>
      </c>
      <c r="AG79" s="9">
        <v>100</v>
      </c>
      <c r="AH79">
        <f t="shared" si="42"/>
        <v>1</v>
      </c>
      <c r="AI79">
        <f t="shared" si="43"/>
        <v>2.3315922980722767</v>
      </c>
      <c r="AL79">
        <f t="shared" si="44"/>
        <v>798.00041003714728</v>
      </c>
      <c r="AM79">
        <v>14.5502</v>
      </c>
      <c r="AN79">
        <f t="shared" si="45"/>
        <v>1.8233323964486035E-2</v>
      </c>
      <c r="AO79" s="6">
        <f t="shared" si="46"/>
        <v>7693174893.707921</v>
      </c>
      <c r="AP79">
        <f t="shared" si="47"/>
        <v>8615128329.202486</v>
      </c>
      <c r="AQ79">
        <f t="shared" si="48"/>
        <v>8154151611.455204</v>
      </c>
      <c r="AR79">
        <f t="shared" si="49"/>
        <v>39.979805350964867</v>
      </c>
      <c r="AS79">
        <f t="shared" si="50"/>
        <v>0.12622626671591144</v>
      </c>
      <c r="AT79">
        <f t="shared" si="51"/>
        <v>-0.32538501264794384</v>
      </c>
      <c r="AU79">
        <f t="shared" si="52"/>
        <v>-1.642055978315021</v>
      </c>
      <c r="AX79">
        <f>AW2*AM79</f>
        <v>10.185139999999999</v>
      </c>
      <c r="AY79">
        <f t="shared" si="53"/>
        <v>11.82719597831502</v>
      </c>
    </row>
    <row r="80" spans="6:51" x14ac:dyDescent="0.25">
      <c r="F80">
        <f t="shared" si="54"/>
        <v>79</v>
      </c>
      <c r="G80">
        <f t="shared" si="29"/>
        <v>1.0329906900891825</v>
      </c>
      <c r="H80">
        <f t="shared" si="55"/>
        <v>-2.1088406483360121E-4</v>
      </c>
      <c r="K80">
        <f t="shared" si="30"/>
        <v>1.8038301436737039E-2</v>
      </c>
      <c r="L80">
        <f>ACOS(-J2*K80)</f>
        <v>1.5731328430319309</v>
      </c>
      <c r="N80">
        <f t="shared" si="31"/>
        <v>0.99983734953200842</v>
      </c>
      <c r="O80">
        <f t="shared" si="32"/>
        <v>2.746394514374512E-2</v>
      </c>
      <c r="P80">
        <f>M2*N80*O80</f>
        <v>2.723197655424274E-2</v>
      </c>
      <c r="Q80">
        <f t="shared" si="33"/>
        <v>2.7467398846589268E-2</v>
      </c>
      <c r="S80">
        <f t="shared" si="34"/>
        <v>1.803536749856658E-2</v>
      </c>
      <c r="T80">
        <f>Q80*R2*S80</f>
        <v>6.3635898958433175E-5</v>
      </c>
      <c r="U80">
        <f>D2*E2*G2*(P80+T80)</f>
        <v>1059621.5459336848</v>
      </c>
      <c r="V80">
        <f t="shared" si="35"/>
        <v>1059.6215459336847</v>
      </c>
      <c r="W80" s="3">
        <v>23</v>
      </c>
      <c r="X80">
        <f t="shared" si="36"/>
        <v>397.21</v>
      </c>
      <c r="Y80" s="6">
        <f t="shared" si="37"/>
        <v>296.3</v>
      </c>
      <c r="Z80">
        <f t="shared" si="38"/>
        <v>2.3339947564661481</v>
      </c>
      <c r="AA80" s="3">
        <v>34</v>
      </c>
      <c r="AB80">
        <f t="shared" si="39"/>
        <v>587.17999999999995</v>
      </c>
      <c r="AC80" s="6">
        <f t="shared" si="28"/>
        <v>307.3</v>
      </c>
      <c r="AD80">
        <f t="shared" si="40"/>
        <v>4.1279690380750855</v>
      </c>
      <c r="AE80" s="9">
        <v>61</v>
      </c>
      <c r="AF80">
        <f t="shared" si="41"/>
        <v>0.61</v>
      </c>
      <c r="AG80" s="9">
        <v>100</v>
      </c>
      <c r="AH80">
        <f t="shared" si="42"/>
        <v>1</v>
      </c>
      <c r="AI80">
        <f t="shared" si="43"/>
        <v>2.4260279348459752</v>
      </c>
      <c r="AL80">
        <f t="shared" si="44"/>
        <v>798.00040940543511</v>
      </c>
      <c r="AM80">
        <v>20.676600000000004</v>
      </c>
      <c r="AN80">
        <f t="shared" si="45"/>
        <v>2.5910513022675621E-2</v>
      </c>
      <c r="AO80" s="6">
        <f t="shared" si="46"/>
        <v>7693174893.707921</v>
      </c>
      <c r="AP80">
        <f t="shared" si="47"/>
        <v>8901406526.1969452</v>
      </c>
      <c r="AQ80">
        <f t="shared" si="48"/>
        <v>8297290709.9524326</v>
      </c>
      <c r="AR80">
        <f t="shared" si="49"/>
        <v>40.681616350896775</v>
      </c>
      <c r="AS80">
        <f t="shared" si="50"/>
        <v>0.12194003686375368</v>
      </c>
      <c r="AT80">
        <f t="shared" si="51"/>
        <v>-0.31502080741938787</v>
      </c>
      <c r="AU80">
        <f t="shared" si="52"/>
        <v>-1.5627293259498904</v>
      </c>
      <c r="AX80">
        <f>AW2*AM80</f>
        <v>14.473620000000002</v>
      </c>
      <c r="AY80">
        <f t="shared" si="53"/>
        <v>16.036349325949892</v>
      </c>
    </row>
    <row r="81" spans="5:52" x14ac:dyDescent="0.25">
      <c r="F81">
        <f t="shared" si="54"/>
        <v>80</v>
      </c>
      <c r="G81">
        <f t="shared" si="29"/>
        <v>1.0329904529149412</v>
      </c>
      <c r="H81">
        <f t="shared" si="55"/>
        <v>-8.7903301283319733E-5</v>
      </c>
      <c r="K81">
        <f t="shared" si="30"/>
        <v>1.8038297294252048E-2</v>
      </c>
      <c r="L81">
        <f>ACOS(-J2*K81)</f>
        <v>1.5731328424953503</v>
      </c>
      <c r="N81">
        <f t="shared" si="31"/>
        <v>0.99983734960669535</v>
      </c>
      <c r="O81">
        <f t="shared" si="32"/>
        <v>2.7463945134379789E-2</v>
      </c>
      <c r="P81">
        <f>M2*N81*O81</f>
        <v>2.7231976546990711E-2</v>
      </c>
      <c r="Q81">
        <f t="shared" si="33"/>
        <v>2.7467398837220401E-2</v>
      </c>
      <c r="S81">
        <f t="shared" si="34"/>
        <v>1.8035363358102591E-2</v>
      </c>
      <c r="T81">
        <f>Q81*R2*S81</f>
        <v>6.3635884327535499E-5</v>
      </c>
      <c r="U81">
        <f>D2*E2*G2*(P81+T81)</f>
        <v>1059621.5450841847</v>
      </c>
      <c r="V81">
        <f t="shared" si="35"/>
        <v>1059.6215450841848</v>
      </c>
      <c r="W81" s="3">
        <v>25</v>
      </c>
      <c r="X81">
        <f t="shared" si="36"/>
        <v>431.75</v>
      </c>
      <c r="Y81" s="6">
        <f t="shared" si="37"/>
        <v>298.3</v>
      </c>
      <c r="Z81">
        <f t="shared" si="38"/>
        <v>2.597066958624318</v>
      </c>
      <c r="AA81" s="3">
        <v>34</v>
      </c>
      <c r="AB81">
        <f t="shared" si="39"/>
        <v>587.17999999999995</v>
      </c>
      <c r="AC81" s="6">
        <f t="shared" si="28"/>
        <v>307.3</v>
      </c>
      <c r="AD81">
        <f t="shared" si="40"/>
        <v>4.1279690380750855</v>
      </c>
      <c r="AE81" s="9">
        <v>60</v>
      </c>
      <c r="AF81">
        <f t="shared" si="41"/>
        <v>0.6</v>
      </c>
      <c r="AG81" s="9">
        <v>99</v>
      </c>
      <c r="AH81">
        <f t="shared" si="42"/>
        <v>0.99</v>
      </c>
      <c r="AI81">
        <f t="shared" si="43"/>
        <v>2.5239388559415632</v>
      </c>
      <c r="AL81">
        <f t="shared" si="44"/>
        <v>798.00040876567721</v>
      </c>
      <c r="AM81">
        <v>18.379200000000001</v>
      </c>
      <c r="AN81">
        <f t="shared" si="45"/>
        <v>2.303156714973165E-2</v>
      </c>
      <c r="AO81" s="6">
        <f t="shared" si="46"/>
        <v>7903100760.0574884</v>
      </c>
      <c r="AP81">
        <f t="shared" si="47"/>
        <v>8901406526.1969452</v>
      </c>
      <c r="AQ81">
        <f t="shared" si="48"/>
        <v>8402253643.1272163</v>
      </c>
      <c r="AR81">
        <f t="shared" si="49"/>
        <v>41.196249612252743</v>
      </c>
      <c r="AS81">
        <f t="shared" si="50"/>
        <v>0.11758327046632794</v>
      </c>
      <c r="AT81">
        <f t="shared" si="51"/>
        <v>-0.31890738434786225</v>
      </c>
      <c r="AU81">
        <f t="shared" si="52"/>
        <v>-1.5447841042829189</v>
      </c>
      <c r="AX81">
        <f>AW2*AM81</f>
        <v>12.86544</v>
      </c>
      <c r="AY81">
        <f t="shared" si="53"/>
        <v>14.410224104282918</v>
      </c>
    </row>
    <row r="82" spans="5:52" x14ac:dyDescent="0.25">
      <c r="F82">
        <f t="shared" si="54"/>
        <v>81</v>
      </c>
      <c r="G82">
        <f t="shared" si="29"/>
        <v>1.0329902127579549</v>
      </c>
      <c r="H82">
        <f t="shared" si="55"/>
        <v>3.5077470214508345E-5</v>
      </c>
      <c r="K82">
        <f t="shared" si="30"/>
        <v>1.8038293099670435E-2</v>
      </c>
      <c r="L82">
        <f>ACOS(-J2*K82)</f>
        <v>1.5731328419520219</v>
      </c>
      <c r="N82">
        <f t="shared" si="31"/>
        <v>0.99983734968232152</v>
      </c>
      <c r="O82">
        <f t="shared" si="32"/>
        <v>2.746394512489668E-2</v>
      </c>
      <c r="P82">
        <f>M2*N82*O82</f>
        <v>2.7231976539647488E-2</v>
      </c>
      <c r="Q82">
        <f t="shared" si="33"/>
        <v>2.7467398827733715E-2</v>
      </c>
      <c r="S82">
        <f t="shared" si="34"/>
        <v>1.8035359165567397E-2</v>
      </c>
      <c r="T82">
        <f>Q82*R2*S82</f>
        <v>6.36358695126371E-5</v>
      </c>
      <c r="U82">
        <f>D2*E2*G2*(P82+T82)</f>
        <v>1059621.5442240019</v>
      </c>
      <c r="V82">
        <f t="shared" si="35"/>
        <v>1059.621544224002</v>
      </c>
      <c r="W82" s="3">
        <v>24.5</v>
      </c>
      <c r="X82">
        <f t="shared" si="36"/>
        <v>423.11500000000001</v>
      </c>
      <c r="Y82" s="6">
        <f t="shared" si="37"/>
        <v>297.8</v>
      </c>
      <c r="Z82">
        <f t="shared" si="38"/>
        <v>2.5289819903542559</v>
      </c>
      <c r="AA82" s="3">
        <v>31</v>
      </c>
      <c r="AB82">
        <f t="shared" si="39"/>
        <v>535.37</v>
      </c>
      <c r="AC82" s="6">
        <f t="shared" si="28"/>
        <v>304.3</v>
      </c>
      <c r="AD82">
        <f t="shared" si="40"/>
        <v>3.5479274662728466</v>
      </c>
      <c r="AE82" s="9">
        <v>74</v>
      </c>
      <c r="AF82">
        <f t="shared" si="41"/>
        <v>0.74</v>
      </c>
      <c r="AG82" s="9">
        <v>98</v>
      </c>
      <c r="AH82">
        <f t="shared" si="42"/>
        <v>0.98</v>
      </c>
      <c r="AI82">
        <f t="shared" si="43"/>
        <v>2.5519343377945387</v>
      </c>
      <c r="AL82">
        <f t="shared" si="44"/>
        <v>798.00040811787392</v>
      </c>
      <c r="AM82">
        <v>20.676600000000004</v>
      </c>
      <c r="AN82">
        <f t="shared" si="45"/>
        <v>2.5910513064481829E-2</v>
      </c>
      <c r="AO82" s="6">
        <f t="shared" si="46"/>
        <v>7850221478.4973993</v>
      </c>
      <c r="AP82">
        <f t="shared" si="47"/>
        <v>8558711713.0389957</v>
      </c>
      <c r="AQ82">
        <f t="shared" si="48"/>
        <v>8204466595.768198</v>
      </c>
      <c r="AR82">
        <f t="shared" si="49"/>
        <v>40.226499719051475</v>
      </c>
      <c r="AS82">
        <f t="shared" si="50"/>
        <v>0.11635315110475408</v>
      </c>
      <c r="AT82">
        <f t="shared" si="51"/>
        <v>-0.31502080736294952</v>
      </c>
      <c r="AU82">
        <f t="shared" si="52"/>
        <v>-1.4744485885173779</v>
      </c>
      <c r="AX82">
        <f>AW2*AM82</f>
        <v>14.473620000000002</v>
      </c>
      <c r="AY82">
        <f t="shared" si="53"/>
        <v>15.94806858851738</v>
      </c>
    </row>
    <row r="83" spans="5:52" x14ac:dyDescent="0.25">
      <c r="F83">
        <f t="shared" si="54"/>
        <v>82</v>
      </c>
      <c r="G83">
        <f t="shared" si="29"/>
        <v>1.0329899696182459</v>
      </c>
      <c r="H83">
        <f t="shared" si="55"/>
        <v>1.5805823854089953E-4</v>
      </c>
      <c r="K83">
        <f t="shared" si="30"/>
        <v>1.8038288852992596E-2</v>
      </c>
      <c r="L83">
        <f>ACOS(-J2*K83)</f>
        <v>1.573132841401945</v>
      </c>
      <c r="N83">
        <f t="shared" si="31"/>
        <v>0.99983734975888705</v>
      </c>
      <c r="O83">
        <f t="shared" si="32"/>
        <v>2.7463945115295787E-2</v>
      </c>
      <c r="P83">
        <f>M2*N83*O83</f>
        <v>2.7231976532213056E-2</v>
      </c>
      <c r="Q83">
        <f t="shared" si="33"/>
        <v>2.74673988181292E-2</v>
      </c>
      <c r="S83">
        <f t="shared" si="34"/>
        <v>1.803535492096139E-2</v>
      </c>
      <c r="T83">
        <f>Q83*R2*S83</f>
        <v>6.3635854513739332E-5</v>
      </c>
      <c r="U83">
        <f>D2*E2*G2*(P83+T83)</f>
        <v>1059621.5433531352</v>
      </c>
      <c r="V83">
        <f t="shared" si="35"/>
        <v>1059.6215433531352</v>
      </c>
      <c r="W83" s="3">
        <v>24</v>
      </c>
      <c r="X83">
        <f t="shared" si="36"/>
        <v>414.48</v>
      </c>
      <c r="Y83" s="6">
        <f t="shared" si="37"/>
        <v>297.3</v>
      </c>
      <c r="Z83">
        <f t="shared" si="38"/>
        <v>2.4624618961402045</v>
      </c>
      <c r="AA83" s="3">
        <v>33</v>
      </c>
      <c r="AB83">
        <f t="shared" si="39"/>
        <v>569.91</v>
      </c>
      <c r="AC83" s="6">
        <f t="shared" si="28"/>
        <v>306.3</v>
      </c>
      <c r="AD83">
        <f t="shared" si="40"/>
        <v>3.9260786579739286</v>
      </c>
      <c r="AE83" s="9">
        <v>66</v>
      </c>
      <c r="AF83">
        <f t="shared" si="41"/>
        <v>0.66</v>
      </c>
      <c r="AG83" s="9">
        <v>98</v>
      </c>
      <c r="AH83">
        <f t="shared" si="42"/>
        <v>0.98</v>
      </c>
      <c r="AI83">
        <f t="shared" si="43"/>
        <v>2.5022122862400966</v>
      </c>
      <c r="AL83">
        <f t="shared" si="44"/>
        <v>798.00040746202455</v>
      </c>
      <c r="AM83">
        <v>16.847600000000003</v>
      </c>
      <c r="AN83">
        <f t="shared" si="45"/>
        <v>2.1112269921744059E-2</v>
      </c>
      <c r="AO83" s="6">
        <f t="shared" si="46"/>
        <v>7797608001.4891062</v>
      </c>
      <c r="AP83">
        <f t="shared" si="47"/>
        <v>8786052557.743763</v>
      </c>
      <c r="AQ83">
        <f t="shared" si="48"/>
        <v>8291830279.6164341</v>
      </c>
      <c r="AR83">
        <f t="shared" si="49"/>
        <v>40.654843860959375</v>
      </c>
      <c r="AS83">
        <f t="shared" si="50"/>
        <v>0.11854264335925552</v>
      </c>
      <c r="AT83">
        <f t="shared" si="51"/>
        <v>-0.32149843560564551</v>
      </c>
      <c r="AU83">
        <f t="shared" si="52"/>
        <v>-1.5494079097716495</v>
      </c>
      <c r="AX83">
        <f>AW2*AM83</f>
        <v>11.793320000000001</v>
      </c>
      <c r="AY83">
        <f t="shared" si="53"/>
        <v>13.34272790977165</v>
      </c>
    </row>
    <row r="84" spans="5:52" x14ac:dyDescent="0.25">
      <c r="F84">
        <f t="shared" si="54"/>
        <v>83</v>
      </c>
      <c r="G84">
        <f t="shared" si="29"/>
        <v>1.0329897234958356</v>
      </c>
      <c r="H84">
        <f t="shared" si="55"/>
        <v>2.8103899257687052E-4</v>
      </c>
      <c r="K84">
        <f t="shared" si="30"/>
        <v>1.8038284554218898E-2</v>
      </c>
      <c r="L84">
        <f>ACOS(-J2*K84)</f>
        <v>1.5731328408451204</v>
      </c>
      <c r="N84">
        <f t="shared" si="31"/>
        <v>0.99983734983639172</v>
      </c>
      <c r="O84">
        <f t="shared" si="32"/>
        <v>2.7463945105577117E-2</v>
      </c>
      <c r="P84">
        <f>M2*N84*O84</f>
        <v>2.723197652468742E-2</v>
      </c>
      <c r="Q84">
        <f t="shared" si="33"/>
        <v>2.7467398808406863E-2</v>
      </c>
      <c r="S84">
        <f t="shared" si="34"/>
        <v>1.8035350624284942E-2</v>
      </c>
      <c r="T84">
        <f>Q84*R2*S84</f>
        <v>6.3635839330843539E-5</v>
      </c>
      <c r="U84">
        <f>D2*E2*G2*(P84+T84)</f>
        <v>1059621.5424715851</v>
      </c>
      <c r="V84">
        <f t="shared" si="35"/>
        <v>1059.6215424715851</v>
      </c>
      <c r="W84" s="3">
        <v>24</v>
      </c>
      <c r="X84">
        <f t="shared" si="36"/>
        <v>414.48</v>
      </c>
      <c r="Y84" s="6">
        <f t="shared" si="37"/>
        <v>297.3</v>
      </c>
      <c r="Z84">
        <f t="shared" si="38"/>
        <v>2.4624618961402045</v>
      </c>
      <c r="AA84" s="3">
        <v>34.5</v>
      </c>
      <c r="AB84">
        <f t="shared" si="39"/>
        <v>595.81499999999994</v>
      </c>
      <c r="AC84" s="6">
        <f t="shared" si="28"/>
        <v>307.8</v>
      </c>
      <c r="AD84">
        <f t="shared" si="40"/>
        <v>4.2322575139029901</v>
      </c>
      <c r="AE84" s="9">
        <v>59</v>
      </c>
      <c r="AF84">
        <f t="shared" si="41"/>
        <v>0.59</v>
      </c>
      <c r="AG84" s="9">
        <v>100</v>
      </c>
      <c r="AH84">
        <f t="shared" si="42"/>
        <v>1</v>
      </c>
      <c r="AI84">
        <f t="shared" si="43"/>
        <v>2.4797469146714843</v>
      </c>
      <c r="AL84">
        <f t="shared" si="44"/>
        <v>798.0004067981298</v>
      </c>
      <c r="AM84">
        <v>19.145</v>
      </c>
      <c r="AN84">
        <f t="shared" si="45"/>
        <v>2.3991215840123137E-2</v>
      </c>
      <c r="AO84" s="6">
        <f t="shared" si="46"/>
        <v>7797608001.4891062</v>
      </c>
      <c r="AP84">
        <f t="shared" si="47"/>
        <v>8959507612.9412384</v>
      </c>
      <c r="AQ84">
        <f t="shared" si="48"/>
        <v>8378557807.2151718</v>
      </c>
      <c r="AR84">
        <f t="shared" si="49"/>
        <v>41.080068928775987</v>
      </c>
      <c r="AS84">
        <f t="shared" si="50"/>
        <v>0.11953902946879444</v>
      </c>
      <c r="AT84">
        <f t="shared" si="51"/>
        <v>-0.31761185861583374</v>
      </c>
      <c r="AU84">
        <f t="shared" si="52"/>
        <v>-1.5596875244812793</v>
      </c>
      <c r="AX84">
        <f>AW2*AM84</f>
        <v>13.401499999999999</v>
      </c>
      <c r="AY84">
        <f t="shared" si="53"/>
        <v>14.961187524481279</v>
      </c>
    </row>
    <row r="85" spans="5:52" x14ac:dyDescent="0.25">
      <c r="F85">
        <f t="shared" si="54"/>
        <v>84</v>
      </c>
      <c r="G85">
        <f t="shared" si="29"/>
        <v>1.0329894743907466</v>
      </c>
      <c r="H85">
        <f t="shared" si="55"/>
        <v>4.0401972120344411E-4</v>
      </c>
      <c r="K85">
        <f t="shared" si="30"/>
        <v>1.803828020334974E-2</v>
      </c>
      <c r="L85">
        <f>ACOS(-J2*K85)</f>
        <v>1.5731328402815477</v>
      </c>
      <c r="N85">
        <f t="shared" si="31"/>
        <v>0.99983734991483564</v>
      </c>
      <c r="O85">
        <f t="shared" si="32"/>
        <v>2.7463945095740672E-2</v>
      </c>
      <c r="P85">
        <f>M2*N85*O85</f>
        <v>2.7231976517070586E-2</v>
      </c>
      <c r="Q85">
        <f t="shared" si="33"/>
        <v>2.7467398798566706E-2</v>
      </c>
      <c r="S85">
        <f t="shared" si="34"/>
        <v>1.8035346275538447E-2</v>
      </c>
      <c r="T85">
        <f>Q85*R2*S85</f>
        <v>6.3635823963951102E-5</v>
      </c>
      <c r="U85">
        <f>D2*E2*G2*(P85+T85)</f>
        <v>1059621.5415793518</v>
      </c>
      <c r="V85">
        <f t="shared" si="35"/>
        <v>1059.6215415793517</v>
      </c>
      <c r="W85" s="3">
        <v>22.5</v>
      </c>
      <c r="X85">
        <f t="shared" si="36"/>
        <v>388.57499999999999</v>
      </c>
      <c r="Y85" s="6">
        <f t="shared" si="37"/>
        <v>295.8</v>
      </c>
      <c r="Z85">
        <f t="shared" si="38"/>
        <v>2.2719881109601614</v>
      </c>
      <c r="AA85" s="3">
        <v>33</v>
      </c>
      <c r="AB85">
        <f t="shared" si="39"/>
        <v>569.91</v>
      </c>
      <c r="AC85" s="6">
        <f t="shared" si="28"/>
        <v>306.3</v>
      </c>
      <c r="AD85">
        <f t="shared" si="40"/>
        <v>3.9260786579739286</v>
      </c>
      <c r="AE85" s="9">
        <v>64</v>
      </c>
      <c r="AF85">
        <f t="shared" si="41"/>
        <v>0.64</v>
      </c>
      <c r="AG85" s="9">
        <v>100</v>
      </c>
      <c r="AH85">
        <f t="shared" si="42"/>
        <v>1</v>
      </c>
      <c r="AI85">
        <f t="shared" si="43"/>
        <v>2.392339226031738</v>
      </c>
      <c r="AL85">
        <f t="shared" si="44"/>
        <v>798.00040612618932</v>
      </c>
      <c r="AM85">
        <v>16.081800000000001</v>
      </c>
      <c r="AN85">
        <f t="shared" si="45"/>
        <v>2.0152621322672554E-2</v>
      </c>
      <c r="AO85" s="6">
        <f t="shared" si="46"/>
        <v>7641353482.9750309</v>
      </c>
      <c r="AP85">
        <f t="shared" si="47"/>
        <v>8786052557.743763</v>
      </c>
      <c r="AQ85">
        <f t="shared" si="48"/>
        <v>8213703020.3593969</v>
      </c>
      <c r="AR85">
        <f t="shared" si="49"/>
        <v>40.271785908822125</v>
      </c>
      <c r="AS85">
        <f t="shared" si="50"/>
        <v>0.12345935986466175</v>
      </c>
      <c r="AT85">
        <f t="shared" si="51"/>
        <v>-0.32279396121439202</v>
      </c>
      <c r="AU85">
        <f t="shared" si="52"/>
        <v>-1.6049086273833717</v>
      </c>
      <c r="AX85">
        <f>AW2*AM85</f>
        <v>11.25726</v>
      </c>
      <c r="AY85">
        <f t="shared" si="53"/>
        <v>12.862168627383372</v>
      </c>
    </row>
    <row r="86" spans="5:52" x14ac:dyDescent="0.25">
      <c r="F86">
        <f t="shared" si="54"/>
        <v>85</v>
      </c>
      <c r="G86">
        <f t="shared" si="29"/>
        <v>1.0329892223030013</v>
      </c>
      <c r="H86">
        <f t="shared" si="55"/>
        <v>5.2700041330163924E-4</v>
      </c>
      <c r="K86">
        <f t="shared" si="30"/>
        <v>1.8038275800385514E-2</v>
      </c>
      <c r="L86">
        <f>ACOS(-J2*K86)</f>
        <v>1.573132839711227</v>
      </c>
      <c r="N86">
        <f t="shared" si="31"/>
        <v>0.9998373499942188</v>
      </c>
      <c r="O86">
        <f t="shared" si="32"/>
        <v>2.7463945085786447E-2</v>
      </c>
      <c r="P86">
        <f>M2*N86*O86</f>
        <v>2.723197650936255E-2</v>
      </c>
      <c r="Q86">
        <f t="shared" si="33"/>
        <v>2.7467398788608724E-2</v>
      </c>
      <c r="S86">
        <f t="shared" si="34"/>
        <v>1.8035341874722294E-2</v>
      </c>
      <c r="T86">
        <f>Q86*R2*S86</f>
        <v>6.3635808413063376E-5</v>
      </c>
      <c r="U86">
        <f>D2*E2*G2*(P86+T86)</f>
        <v>1059621.5406764355</v>
      </c>
      <c r="V86">
        <f t="shared" si="35"/>
        <v>1059.6215406764354</v>
      </c>
      <c r="W86" s="3">
        <v>22</v>
      </c>
      <c r="X86">
        <f t="shared" si="36"/>
        <v>379.94</v>
      </c>
      <c r="Y86" s="6">
        <f t="shared" si="37"/>
        <v>295.3</v>
      </c>
      <c r="Z86">
        <f t="shared" si="38"/>
        <v>2.2114271288940266</v>
      </c>
      <c r="AA86" s="3">
        <v>33.5</v>
      </c>
      <c r="AB86">
        <f t="shared" si="39"/>
        <v>578.54499999999996</v>
      </c>
      <c r="AC86" s="6">
        <f t="shared" si="28"/>
        <v>306.8</v>
      </c>
      <c r="AD86">
        <f t="shared" si="40"/>
        <v>4.02592295454017</v>
      </c>
      <c r="AE86" s="9">
        <v>60</v>
      </c>
      <c r="AF86">
        <f t="shared" si="41"/>
        <v>0.6</v>
      </c>
      <c r="AG86" s="9">
        <v>98</v>
      </c>
      <c r="AH86">
        <f t="shared" si="42"/>
        <v>0.98</v>
      </c>
      <c r="AI86">
        <f t="shared" si="43"/>
        <v>2.2913761795201237</v>
      </c>
      <c r="AL86">
        <f t="shared" si="44"/>
        <v>798.00040544620344</v>
      </c>
      <c r="AM86">
        <v>18.379200000000001</v>
      </c>
      <c r="AN86">
        <f t="shared" si="45"/>
        <v>2.3031567245536969E-2</v>
      </c>
      <c r="AO86" s="6">
        <f t="shared" si="46"/>
        <v>7589794316.8739386</v>
      </c>
      <c r="AP86">
        <f t="shared" si="47"/>
        <v>8843588481.3744526</v>
      </c>
      <c r="AQ86">
        <f t="shared" si="48"/>
        <v>8216691399.1241951</v>
      </c>
      <c r="AR86">
        <f t="shared" si="49"/>
        <v>40.286437929905929</v>
      </c>
      <c r="AS86">
        <f t="shared" si="50"/>
        <v>0.12807790790341272</v>
      </c>
      <c r="AT86">
        <f t="shared" si="51"/>
        <v>-0.31890738421852505</v>
      </c>
      <c r="AU86">
        <f t="shared" si="52"/>
        <v>-1.6454991779767234</v>
      </c>
      <c r="AX86">
        <f>AW2*AM86</f>
        <v>12.86544</v>
      </c>
      <c r="AY86">
        <f t="shared" si="53"/>
        <v>14.510939177976724</v>
      </c>
    </row>
    <row r="87" spans="5:52" x14ac:dyDescent="0.25">
      <c r="F87">
        <f t="shared" si="54"/>
        <v>86</v>
      </c>
      <c r="G87">
        <f t="shared" si="29"/>
        <v>1.0329889672326225</v>
      </c>
      <c r="H87">
        <f t="shared" si="55"/>
        <v>6.49981057752484E-4</v>
      </c>
      <c r="K87">
        <f t="shared" si="30"/>
        <v>1.8038271345326609E-2</v>
      </c>
      <c r="L87">
        <f>ACOS(-J2*K87)</f>
        <v>1.5731328391341584</v>
      </c>
      <c r="N87">
        <f t="shared" si="31"/>
        <v>0.99983735007454111</v>
      </c>
      <c r="O87">
        <f t="shared" si="32"/>
        <v>2.7463945075714445E-2</v>
      </c>
      <c r="P87">
        <f>M2*N87*O87</f>
        <v>2.723197650156331E-2</v>
      </c>
      <c r="Q87">
        <f t="shared" si="33"/>
        <v>2.7467398778532923E-2</v>
      </c>
      <c r="S87">
        <f t="shared" si="34"/>
        <v>1.8035337421836887E-2</v>
      </c>
      <c r="T87">
        <f>Q87*R2*S87</f>
        <v>6.3635792678181825E-5</v>
      </c>
      <c r="U87">
        <f>D2*E2*G2*(P87+T87)</f>
        <v>1059621.5397628357</v>
      </c>
      <c r="V87">
        <f t="shared" si="35"/>
        <v>1059.6215397628357</v>
      </c>
      <c r="W87" s="3">
        <v>24</v>
      </c>
      <c r="X87">
        <f t="shared" si="36"/>
        <v>414.48</v>
      </c>
      <c r="Y87" s="6">
        <f t="shared" si="37"/>
        <v>297.3</v>
      </c>
      <c r="Z87">
        <f t="shared" si="38"/>
        <v>2.4624618961402045</v>
      </c>
      <c r="AA87" s="3">
        <v>33.5</v>
      </c>
      <c r="AB87">
        <f t="shared" si="39"/>
        <v>578.54499999999996</v>
      </c>
      <c r="AC87" s="6">
        <f t="shared" si="28"/>
        <v>306.8</v>
      </c>
      <c r="AD87">
        <f t="shared" si="40"/>
        <v>4.02592295454017</v>
      </c>
      <c r="AE87" s="9">
        <v>64</v>
      </c>
      <c r="AF87">
        <f t="shared" si="41"/>
        <v>0.64</v>
      </c>
      <c r="AG87" s="9">
        <v>100</v>
      </c>
      <c r="AH87">
        <f t="shared" si="42"/>
        <v>1</v>
      </c>
      <c r="AI87">
        <f t="shared" si="43"/>
        <v>2.519526293522957</v>
      </c>
      <c r="AL87">
        <f t="shared" si="44"/>
        <v>798.00040475817207</v>
      </c>
      <c r="AM87">
        <v>16.847600000000003</v>
      </c>
      <c r="AN87">
        <f t="shared" si="45"/>
        <v>2.1112269993278438E-2</v>
      </c>
      <c r="AO87" s="6">
        <f t="shared" si="46"/>
        <v>7797608001.4891062</v>
      </c>
      <c r="AP87">
        <f t="shared" si="47"/>
        <v>8843588481.3744526</v>
      </c>
      <c r="AQ87">
        <f t="shared" si="48"/>
        <v>8320598241.4317799</v>
      </c>
      <c r="AR87">
        <f t="shared" si="49"/>
        <v>40.79589317774002</v>
      </c>
      <c r="AS87">
        <f t="shared" si="50"/>
        <v>0.11777777934452649</v>
      </c>
      <c r="AT87">
        <f t="shared" si="51"/>
        <v>-0.32149843550907409</v>
      </c>
      <c r="AU87">
        <f t="shared" si="52"/>
        <v>-1.5447516629657485</v>
      </c>
      <c r="AX87">
        <f>AW2*AM87</f>
        <v>11.793320000000001</v>
      </c>
      <c r="AY87">
        <f t="shared" si="53"/>
        <v>13.338071662965749</v>
      </c>
    </row>
    <row r="88" spans="5:52" x14ac:dyDescent="0.25">
      <c r="F88">
        <f t="shared" si="54"/>
        <v>87</v>
      </c>
      <c r="G88">
        <f t="shared" si="29"/>
        <v>1.0329887091796333</v>
      </c>
      <c r="H88">
        <f t="shared" si="55"/>
        <v>7.7296164343700644E-4</v>
      </c>
      <c r="K88">
        <f t="shared" si="30"/>
        <v>1.8038266838173441E-2</v>
      </c>
      <c r="L88">
        <f>ACOS(-J2*K88)</f>
        <v>1.573132838550342</v>
      </c>
      <c r="N88">
        <f t="shared" si="31"/>
        <v>0.99983735015580266</v>
      </c>
      <c r="O88">
        <f t="shared" si="32"/>
        <v>2.7463945065524676E-2</v>
      </c>
      <c r="P88">
        <f>M2*N88*O88</f>
        <v>2.7231976493672882E-2</v>
      </c>
      <c r="Q88">
        <f t="shared" si="33"/>
        <v>2.7467398768339306E-2</v>
      </c>
      <c r="S88">
        <f t="shared" si="34"/>
        <v>1.8035332916882623E-2</v>
      </c>
      <c r="T88">
        <f>Q88*R2*S88</f>
        <v>6.3635776759307831E-5</v>
      </c>
      <c r="U88">
        <f>D2*E2*G2*(P88+T88)</f>
        <v>1059621.5388385535</v>
      </c>
      <c r="V88">
        <f t="shared" si="35"/>
        <v>1059.6215388385535</v>
      </c>
      <c r="W88" s="3">
        <v>25</v>
      </c>
      <c r="X88">
        <f t="shared" si="36"/>
        <v>431.75</v>
      </c>
      <c r="Y88" s="6">
        <f t="shared" si="37"/>
        <v>298.3</v>
      </c>
      <c r="Z88">
        <f t="shared" si="38"/>
        <v>2.597066958624318</v>
      </c>
      <c r="AA88" s="3">
        <v>34.5</v>
      </c>
      <c r="AB88">
        <f t="shared" si="39"/>
        <v>595.81499999999994</v>
      </c>
      <c r="AC88" s="6">
        <f t="shared" si="28"/>
        <v>307.8</v>
      </c>
      <c r="AD88">
        <f t="shared" si="40"/>
        <v>4.2322575139029901</v>
      </c>
      <c r="AE88" s="9">
        <v>63</v>
      </c>
      <c r="AF88">
        <f t="shared" si="41"/>
        <v>0.63</v>
      </c>
      <c r="AG88" s="9">
        <v>98</v>
      </c>
      <c r="AH88">
        <f t="shared" si="42"/>
        <v>0.98</v>
      </c>
      <c r="AI88">
        <f t="shared" si="43"/>
        <v>2.605723926605358</v>
      </c>
      <c r="AL88">
        <f t="shared" si="44"/>
        <v>798.00040406209564</v>
      </c>
      <c r="AM88">
        <v>20.676600000000004</v>
      </c>
      <c r="AN88">
        <f t="shared" si="45"/>
        <v>2.5910513196170104E-2</v>
      </c>
      <c r="AO88" s="6">
        <f t="shared" si="46"/>
        <v>7903100760.0574884</v>
      </c>
      <c r="AP88">
        <f t="shared" si="47"/>
        <v>8959507612.9412384</v>
      </c>
      <c r="AQ88">
        <f t="shared" si="48"/>
        <v>8431304186.4993629</v>
      </c>
      <c r="AR88">
        <f t="shared" si="49"/>
        <v>41.338684426406381</v>
      </c>
      <c r="AS88">
        <f t="shared" si="50"/>
        <v>0.11400843165846869</v>
      </c>
      <c r="AT88">
        <f t="shared" si="51"/>
        <v>-0.31502080718517034</v>
      </c>
      <c r="AU88">
        <f t="shared" si="52"/>
        <v>-1.4846800155597095</v>
      </c>
      <c r="AX88">
        <f>AW2*AM88</f>
        <v>14.473620000000002</v>
      </c>
      <c r="AY88">
        <f t="shared" si="53"/>
        <v>15.958300015559711</v>
      </c>
    </row>
    <row r="89" spans="5:52" x14ac:dyDescent="0.25">
      <c r="F89">
        <f t="shared" si="54"/>
        <v>88</v>
      </c>
      <c r="G89">
        <f t="shared" si="29"/>
        <v>1.0329884481440568</v>
      </c>
      <c r="H89">
        <f t="shared" si="55"/>
        <v>8.9594215923624002E-4</v>
      </c>
      <c r="K89">
        <f t="shared" si="30"/>
        <v>1.8038262278926402E-2</v>
      </c>
      <c r="L89">
        <f>ACOS(-J2*K89)</f>
        <v>1.5731328379597778</v>
      </c>
      <c r="N89">
        <f t="shared" si="31"/>
        <v>0.99983735023800346</v>
      </c>
      <c r="O89">
        <f t="shared" si="32"/>
        <v>2.7463945055217123E-2</v>
      </c>
      <c r="P89">
        <f>M2*N89*O89</f>
        <v>2.7231976485691242E-2</v>
      </c>
      <c r="Q89">
        <f t="shared" si="33"/>
        <v>2.7467398758027863E-2</v>
      </c>
      <c r="S89">
        <f t="shared" si="34"/>
        <v>1.8035328359859906E-2</v>
      </c>
      <c r="T89">
        <f>Q89*R2*S89</f>
        <v>6.3635760656442818E-5</v>
      </c>
      <c r="U89">
        <f>D2*E2*G2*(P89+T89)</f>
        <v>1059621.5379035878</v>
      </c>
      <c r="V89">
        <f t="shared" si="35"/>
        <v>1059.6215379035878</v>
      </c>
      <c r="W89" s="3">
        <v>26</v>
      </c>
      <c r="X89">
        <f t="shared" si="36"/>
        <v>449.02</v>
      </c>
      <c r="Y89" s="6">
        <f t="shared" si="37"/>
        <v>299.3</v>
      </c>
      <c r="Z89">
        <f t="shared" si="38"/>
        <v>2.7380559832185698</v>
      </c>
      <c r="AA89" s="3">
        <v>35</v>
      </c>
      <c r="AB89">
        <f t="shared" si="39"/>
        <v>604.44999999999993</v>
      </c>
      <c r="AC89" s="6">
        <f t="shared" si="28"/>
        <v>308.3</v>
      </c>
      <c r="AD89">
        <f t="shared" si="40"/>
        <v>4.3388295745269367</v>
      </c>
      <c r="AE89" s="9">
        <v>67</v>
      </c>
      <c r="AF89">
        <f t="shared" si="41"/>
        <v>0.67</v>
      </c>
      <c r="AG89" s="9">
        <v>98</v>
      </c>
      <c r="AH89">
        <f t="shared" si="42"/>
        <v>0.98</v>
      </c>
      <c r="AI89">
        <f t="shared" si="43"/>
        <v>2.7951553392436228</v>
      </c>
      <c r="AL89">
        <f t="shared" si="44"/>
        <v>798.00040335797337</v>
      </c>
      <c r="AM89">
        <v>20.676600000000004</v>
      </c>
      <c r="AN89">
        <f t="shared" si="45"/>
        <v>2.5910513219032458E-2</v>
      </c>
      <c r="AO89" s="6">
        <f t="shared" si="46"/>
        <v>8009660313.2530737</v>
      </c>
      <c r="AP89">
        <f t="shared" si="47"/>
        <v>9017892663.8373318</v>
      </c>
      <c r="AQ89">
        <f t="shared" si="48"/>
        <v>8513776488.5452023</v>
      </c>
      <c r="AR89">
        <f t="shared" si="49"/>
        <v>41.74304612333713</v>
      </c>
      <c r="AS89">
        <f t="shared" si="50"/>
        <v>0.105937947011535</v>
      </c>
      <c r="AT89">
        <f t="shared" si="51"/>
        <v>-0.31502080715430614</v>
      </c>
      <c r="AU89">
        <f t="shared" si="52"/>
        <v>-1.3930763844467871</v>
      </c>
      <c r="AX89">
        <f>AW2*AM89</f>
        <v>14.473620000000002</v>
      </c>
      <c r="AY89">
        <f t="shared" si="53"/>
        <v>15.86669638444679</v>
      </c>
    </row>
    <row r="90" spans="5:52" x14ac:dyDescent="0.25">
      <c r="F90">
        <f t="shared" si="54"/>
        <v>89</v>
      </c>
      <c r="G90">
        <f t="shared" si="29"/>
        <v>1.032988184125917</v>
      </c>
      <c r="H90">
        <f t="shared" si="55"/>
        <v>1.0189225940312287E-3</v>
      </c>
      <c r="K90">
        <f t="shared" si="30"/>
        <v>1.8038257667585926E-2</v>
      </c>
      <c r="L90">
        <f>ACOS(-J2*K90)</f>
        <v>1.573132837362466</v>
      </c>
      <c r="N90">
        <f t="shared" si="31"/>
        <v>0.9998373503211434</v>
      </c>
      <c r="O90">
        <f t="shared" si="32"/>
        <v>2.7463945044791806E-2</v>
      </c>
      <c r="P90">
        <f>M2*N90*O90</f>
        <v>2.7231976477618415E-2</v>
      </c>
      <c r="Q90">
        <f t="shared" si="33"/>
        <v>2.7467398747598612E-2</v>
      </c>
      <c r="S90">
        <f t="shared" si="34"/>
        <v>1.8035323750769161E-2</v>
      </c>
      <c r="T90">
        <f>Q90*R2*S90</f>
        <v>6.3635744369588317E-5</v>
      </c>
      <c r="U90">
        <f>D2*E2*G2*(P90+T90)</f>
        <v>1059621.5369579399</v>
      </c>
      <c r="V90">
        <f t="shared" si="35"/>
        <v>1059.62153695794</v>
      </c>
      <c r="W90" s="3">
        <v>26.2</v>
      </c>
      <c r="X90">
        <f t="shared" si="36"/>
        <v>452.47399999999999</v>
      </c>
      <c r="Y90" s="6">
        <f t="shared" si="37"/>
        <v>299.5</v>
      </c>
      <c r="Z90">
        <f t="shared" si="38"/>
        <v>2.7670420621425236</v>
      </c>
      <c r="AA90" s="3">
        <v>35</v>
      </c>
      <c r="AB90">
        <f t="shared" si="39"/>
        <v>604.44999999999993</v>
      </c>
      <c r="AC90" s="6">
        <f t="shared" si="28"/>
        <v>308.3</v>
      </c>
      <c r="AD90">
        <f t="shared" si="40"/>
        <v>4.3388295745269367</v>
      </c>
      <c r="AE90" s="9">
        <v>54</v>
      </c>
      <c r="AF90">
        <f t="shared" si="41"/>
        <v>0.54</v>
      </c>
      <c r="AG90" s="9">
        <v>98</v>
      </c>
      <c r="AH90">
        <f t="shared" si="42"/>
        <v>0.98</v>
      </c>
      <c r="AI90">
        <f t="shared" si="43"/>
        <v>2.5273345955721096</v>
      </c>
      <c r="AL90">
        <f t="shared" si="44"/>
        <v>798.00040264580662</v>
      </c>
      <c r="AM90">
        <v>19.145</v>
      </c>
      <c r="AN90">
        <f t="shared" si="45"/>
        <v>2.3991215964959269E-2</v>
      </c>
      <c r="AO90" s="6">
        <f t="shared" si="46"/>
        <v>8031100869.5949745</v>
      </c>
      <c r="AP90">
        <f t="shared" si="47"/>
        <v>9017892663.8373318</v>
      </c>
      <c r="AQ90">
        <f t="shared" si="48"/>
        <v>8524496766.7161531</v>
      </c>
      <c r="AR90">
        <f t="shared" si="49"/>
        <v>41.795607647209302</v>
      </c>
      <c r="AS90">
        <f t="shared" si="50"/>
        <v>0.11743369960118996</v>
      </c>
      <c r="AT90">
        <f t="shared" si="51"/>
        <v>-0.31761185844730494</v>
      </c>
      <c r="AU90">
        <f t="shared" si="52"/>
        <v>-1.5589065995731268</v>
      </c>
      <c r="AX90">
        <f>AW2*AM90</f>
        <v>13.401499999999999</v>
      </c>
      <c r="AY90">
        <f t="shared" si="53"/>
        <v>14.960406599573126</v>
      </c>
    </row>
    <row r="91" spans="5:52" x14ac:dyDescent="0.25">
      <c r="F91">
        <f t="shared" si="54"/>
        <v>90</v>
      </c>
      <c r="G91">
        <f t="shared" si="29"/>
        <v>1.0329879171252376</v>
      </c>
      <c r="H91">
        <f t="shared" si="55"/>
        <v>1.1419029367030183E-3</v>
      </c>
      <c r="K91">
        <f t="shared" si="30"/>
        <v>1.8038253004152415E-2</v>
      </c>
      <c r="L91">
        <f>ACOS(-J2*K91)</f>
        <v>1.5731328367584063</v>
      </c>
      <c r="N91">
        <f t="shared" si="31"/>
        <v>0.99983735040522259</v>
      </c>
      <c r="O91">
        <f t="shared" si="32"/>
        <v>2.7463945034248708E-2</v>
      </c>
      <c r="P91">
        <f>M2*N91*O91</f>
        <v>2.723197646945438E-2</v>
      </c>
      <c r="Q91">
        <f t="shared" si="33"/>
        <v>2.7467398737051538E-2</v>
      </c>
      <c r="S91">
        <f t="shared" si="34"/>
        <v>1.8035319089610796E-2</v>
      </c>
      <c r="T91">
        <f>Q91*R2*S91</f>
        <v>6.3635727898745723E-5</v>
      </c>
      <c r="U91">
        <f>D2*E2*G2*(P91+T91)</f>
        <v>1059621.5360016085</v>
      </c>
      <c r="V91">
        <f t="shared" si="35"/>
        <v>1059.6215360016085</v>
      </c>
      <c r="W91" s="3">
        <v>26</v>
      </c>
      <c r="X91">
        <f t="shared" si="36"/>
        <v>449.02</v>
      </c>
      <c r="Y91" s="6">
        <f t="shared" si="37"/>
        <v>299.3</v>
      </c>
      <c r="Z91">
        <f t="shared" si="38"/>
        <v>2.7380559832185698</v>
      </c>
      <c r="AA91" s="3">
        <v>34</v>
      </c>
      <c r="AB91">
        <f t="shared" si="39"/>
        <v>587.17999999999995</v>
      </c>
      <c r="AC91" s="6">
        <f t="shared" si="28"/>
        <v>307.3</v>
      </c>
      <c r="AD91">
        <f t="shared" si="40"/>
        <v>4.1279690380750855</v>
      </c>
      <c r="AE91" s="9">
        <v>64</v>
      </c>
      <c r="AF91">
        <f t="shared" si="41"/>
        <v>0.64</v>
      </c>
      <c r="AG91" s="9">
        <v>98</v>
      </c>
      <c r="AH91">
        <f t="shared" si="42"/>
        <v>0.98</v>
      </c>
      <c r="AI91">
        <f t="shared" si="43"/>
        <v>2.6625975239611268</v>
      </c>
      <c r="AL91">
        <f t="shared" si="44"/>
        <v>798.00040192559391</v>
      </c>
      <c r="AM91">
        <v>19.145</v>
      </c>
      <c r="AN91">
        <f t="shared" si="45"/>
        <v>2.3991215986611861E-2</v>
      </c>
      <c r="AO91" s="6">
        <f t="shared" si="46"/>
        <v>8009660313.2530737</v>
      </c>
      <c r="AP91">
        <f t="shared" si="47"/>
        <v>8901406526.1969452</v>
      </c>
      <c r="AQ91">
        <f t="shared" si="48"/>
        <v>8455533419.7250099</v>
      </c>
      <c r="AR91">
        <f t="shared" si="49"/>
        <v>41.457480356911724</v>
      </c>
      <c r="AS91">
        <f t="shared" si="50"/>
        <v>0.11155545209036377</v>
      </c>
      <c r="AT91">
        <f t="shared" si="51"/>
        <v>-0.31761185841807393</v>
      </c>
      <c r="AU91">
        <f t="shared" si="52"/>
        <v>-1.4688938521910155</v>
      </c>
      <c r="AX91">
        <f>AW2*AM91</f>
        <v>13.401499999999999</v>
      </c>
      <c r="AY91">
        <f t="shared" si="53"/>
        <v>14.870393852191015</v>
      </c>
    </row>
    <row r="92" spans="5:52" x14ac:dyDescent="0.25">
      <c r="E92" t="s">
        <v>7</v>
      </c>
      <c r="F92">
        <f t="shared" si="54"/>
        <v>91</v>
      </c>
      <c r="G92">
        <f t="shared" si="29"/>
        <v>1.0329876471420427</v>
      </c>
      <c r="H92">
        <f t="shared" si="55"/>
        <v>1.2648831761326686E-3</v>
      </c>
      <c r="K92">
        <f t="shared" si="30"/>
        <v>1.8038248288626289E-2</v>
      </c>
      <c r="L92">
        <f>ACOS(-J2*K92)</f>
        <v>1.5731328361475994</v>
      </c>
      <c r="N92">
        <f t="shared" si="31"/>
        <v>0.99983735049024092</v>
      </c>
      <c r="O92">
        <f t="shared" si="32"/>
        <v>2.746394502358785E-2</v>
      </c>
      <c r="P92">
        <f>M2*N92*O92</f>
        <v>2.7231976461199164E-2</v>
      </c>
      <c r="Q92">
        <f t="shared" si="33"/>
        <v>2.7467398726386656E-2</v>
      </c>
      <c r="S92">
        <f t="shared" si="34"/>
        <v>1.8035314376385232E-2</v>
      </c>
      <c r="T92">
        <f>Q92*R2*S92</f>
        <v>6.3635711243916583E-5</v>
      </c>
      <c r="U92">
        <f>D2*E2*G2*(P92+T92)</f>
        <v>1059621.5350345953</v>
      </c>
      <c r="V92">
        <f t="shared" si="35"/>
        <v>1059.6215350345954</v>
      </c>
      <c r="W92" s="3">
        <v>26</v>
      </c>
      <c r="X92">
        <f t="shared" si="36"/>
        <v>449.02</v>
      </c>
      <c r="Y92" s="6">
        <f t="shared" si="37"/>
        <v>299.3</v>
      </c>
      <c r="Z92">
        <f t="shared" si="38"/>
        <v>2.7380559832185698</v>
      </c>
      <c r="AA92" s="3">
        <v>34</v>
      </c>
      <c r="AB92">
        <f t="shared" si="39"/>
        <v>587.17999999999995</v>
      </c>
      <c r="AC92" s="6">
        <f t="shared" si="28"/>
        <v>307.3</v>
      </c>
      <c r="AD92">
        <f t="shared" si="40"/>
        <v>4.1279690380750855</v>
      </c>
      <c r="AE92" s="9">
        <v>65</v>
      </c>
      <c r="AF92">
        <f t="shared" si="41"/>
        <v>0.65</v>
      </c>
      <c r="AG92" s="9">
        <v>99</v>
      </c>
      <c r="AH92">
        <f t="shared" si="42"/>
        <v>0.99</v>
      </c>
      <c r="AI92">
        <f t="shared" si="43"/>
        <v>2.6969276490675949</v>
      </c>
      <c r="AL92">
        <f t="shared" si="44"/>
        <v>798.00040119733683</v>
      </c>
      <c r="AM92">
        <v>16.081800000000001</v>
      </c>
      <c r="AN92">
        <f t="shared" si="45"/>
        <v>2.0152621447145296E-2</v>
      </c>
      <c r="AO92" s="6">
        <f t="shared" si="46"/>
        <v>8009660313.2530737</v>
      </c>
      <c r="AP92">
        <f t="shared" si="47"/>
        <v>8901406526.1969452</v>
      </c>
      <c r="AQ92">
        <f t="shared" si="48"/>
        <v>8455533419.7250099</v>
      </c>
      <c r="AR92">
        <f t="shared" si="49"/>
        <v>41.457480356911724</v>
      </c>
      <c r="AS92">
        <f t="shared" si="50"/>
        <v>0.11008744722889779</v>
      </c>
      <c r="AT92">
        <f t="shared" si="51"/>
        <v>-0.32279396104635383</v>
      </c>
      <c r="AU92">
        <f t="shared" si="52"/>
        <v>-1.4732149113664557</v>
      </c>
      <c r="AX92">
        <f>AW2*AM92</f>
        <v>11.25726</v>
      </c>
      <c r="AY92">
        <f t="shared" si="53"/>
        <v>12.730474911366457</v>
      </c>
      <c r="AZ92">
        <f>SUM(AY62:AY92)/31</f>
        <v>14.139166910627829</v>
      </c>
    </row>
    <row r="93" spans="5:52" x14ac:dyDescent="0.25">
      <c r="F93">
        <f t="shared" si="54"/>
        <v>92</v>
      </c>
      <c r="G93">
        <f t="shared" si="29"/>
        <v>1.0329873741763567</v>
      </c>
      <c r="H93">
        <f t="shared" si="55"/>
        <v>1.3878633012012421E-3</v>
      </c>
      <c r="K93">
        <f t="shared" si="30"/>
        <v>1.8038243521007979E-2</v>
      </c>
      <c r="L93">
        <f>ACOS(-J2*K93)</f>
        <v>1.5731328355300447</v>
      </c>
      <c r="N93">
        <f t="shared" si="31"/>
        <v>0.99983735057619849</v>
      </c>
      <c r="O93">
        <f t="shared" si="32"/>
        <v>2.7463945012809212E-2</v>
      </c>
      <c r="P93">
        <f>M2*N93*O93</f>
        <v>2.7231976452852739E-2</v>
      </c>
      <c r="Q93">
        <f t="shared" si="33"/>
        <v>2.7467398715603952E-2</v>
      </c>
      <c r="S93">
        <f t="shared" si="34"/>
        <v>1.8035309611092894E-2</v>
      </c>
      <c r="T93">
        <f>Q93*R2*S93</f>
        <v>6.3635694405102331E-5</v>
      </c>
      <c r="U93">
        <f>D2*E2*G2*(P93+T93)</f>
        <v>1059621.5340568989</v>
      </c>
      <c r="V93">
        <f t="shared" si="35"/>
        <v>1059.621534056899</v>
      </c>
      <c r="W93" s="3">
        <v>25</v>
      </c>
      <c r="X93">
        <f t="shared" si="36"/>
        <v>431.75</v>
      </c>
      <c r="Y93" s="6">
        <f t="shared" si="37"/>
        <v>298.3</v>
      </c>
      <c r="Z93">
        <f t="shared" si="38"/>
        <v>2.597066958624318</v>
      </c>
      <c r="AA93" s="3">
        <v>34</v>
      </c>
      <c r="AB93">
        <f t="shared" si="39"/>
        <v>587.17999999999995</v>
      </c>
      <c r="AC93" s="6">
        <f t="shared" si="28"/>
        <v>307.3</v>
      </c>
      <c r="AD93">
        <f t="shared" si="40"/>
        <v>4.1279690380750855</v>
      </c>
      <c r="AE93" s="9">
        <v>63</v>
      </c>
      <c r="AF93">
        <f t="shared" si="41"/>
        <v>0.63</v>
      </c>
      <c r="AG93" s="9">
        <v>100</v>
      </c>
      <c r="AH93">
        <f t="shared" si="42"/>
        <v>1</v>
      </c>
      <c r="AI93">
        <f t="shared" si="43"/>
        <v>2.5988437263058111</v>
      </c>
      <c r="AL93">
        <f t="shared" si="44"/>
        <v>798.00040046103425</v>
      </c>
      <c r="AM93">
        <v>13.784400000000002</v>
      </c>
      <c r="AN93">
        <f t="shared" si="45"/>
        <v>1.7273675542062692E-2</v>
      </c>
      <c r="AO93" s="6">
        <f t="shared" si="46"/>
        <v>7903100760.0574884</v>
      </c>
      <c r="AP93">
        <f t="shared" si="47"/>
        <v>8901406526.1969452</v>
      </c>
      <c r="AQ93">
        <f t="shared" si="48"/>
        <v>8402253643.1272163</v>
      </c>
      <c r="AR93">
        <f t="shared" si="49"/>
        <v>41.196249612252743</v>
      </c>
      <c r="AS93">
        <f t="shared" si="50"/>
        <v>0.11430698496498856</v>
      </c>
      <c r="AT93">
        <f t="shared" si="51"/>
        <v>-0.32668053801821534</v>
      </c>
      <c r="AU93">
        <f t="shared" si="52"/>
        <v>-1.5383448882394632</v>
      </c>
      <c r="AX93">
        <f>AW2*AM93</f>
        <v>9.6490799999999997</v>
      </c>
      <c r="AY93">
        <f t="shared" si="53"/>
        <v>11.187424888239462</v>
      </c>
    </row>
    <row r="94" spans="5:52" x14ac:dyDescent="0.25">
      <c r="F94">
        <f t="shared" si="54"/>
        <v>93</v>
      </c>
      <c r="G94">
        <f t="shared" si="29"/>
        <v>1.0329870982282041</v>
      </c>
      <c r="H94">
        <f t="shared" si="55"/>
        <v>1.510843300789819E-3</v>
      </c>
      <c r="K94">
        <f t="shared" si="30"/>
        <v>1.8038238701297914E-2</v>
      </c>
      <c r="L94">
        <f>ACOS(-J2*K94)</f>
        <v>1.5731328349057423</v>
      </c>
      <c r="N94">
        <f t="shared" si="31"/>
        <v>0.9998373506630952</v>
      </c>
      <c r="O94">
        <f t="shared" si="32"/>
        <v>2.746394500191281E-2</v>
      </c>
      <c r="P94">
        <f>M2*N94*O94</f>
        <v>2.7231976444415128E-2</v>
      </c>
      <c r="Q94">
        <f t="shared" si="33"/>
        <v>2.7467398704703438E-2</v>
      </c>
      <c r="S94">
        <f t="shared" si="34"/>
        <v>1.8035304793734216E-2</v>
      </c>
      <c r="T94">
        <f>Q94*R2*S94</f>
        <v>6.3635677382304555E-5</v>
      </c>
      <c r="U94">
        <f>D2*E2*G2*(P94+T94)</f>
        <v>1059621.5330685202</v>
      </c>
      <c r="V94">
        <f t="shared" si="35"/>
        <v>1059.6215330685202</v>
      </c>
      <c r="W94" s="3">
        <v>25</v>
      </c>
      <c r="X94">
        <f t="shared" si="36"/>
        <v>431.75</v>
      </c>
      <c r="Y94" s="6">
        <f t="shared" si="37"/>
        <v>298.3</v>
      </c>
      <c r="Z94">
        <f t="shared" si="38"/>
        <v>2.597066958624318</v>
      </c>
      <c r="AA94" s="3">
        <v>34</v>
      </c>
      <c r="AB94">
        <f t="shared" si="39"/>
        <v>587.17999999999995</v>
      </c>
      <c r="AC94" s="6">
        <f t="shared" si="28"/>
        <v>307.3</v>
      </c>
      <c r="AD94">
        <f t="shared" si="40"/>
        <v>4.1279690380750855</v>
      </c>
      <c r="AE94" s="9">
        <v>65</v>
      </c>
      <c r="AF94">
        <f t="shared" si="41"/>
        <v>0.65</v>
      </c>
      <c r="AG94" s="9">
        <v>100</v>
      </c>
      <c r="AH94">
        <f t="shared" si="42"/>
        <v>1</v>
      </c>
      <c r="AI94">
        <f t="shared" si="43"/>
        <v>2.6401234166865617</v>
      </c>
      <c r="AL94">
        <f t="shared" si="44"/>
        <v>798.00039971668662</v>
      </c>
      <c r="AM94">
        <v>18.379200000000001</v>
      </c>
      <c r="AN94">
        <f t="shared" si="45"/>
        <v>2.3031567410899983E-2</v>
      </c>
      <c r="AO94" s="6">
        <f t="shared" si="46"/>
        <v>7903100760.0574884</v>
      </c>
      <c r="AP94">
        <f t="shared" si="47"/>
        <v>8901406526.1969452</v>
      </c>
      <c r="AQ94">
        <f t="shared" si="48"/>
        <v>8402253643.1272163</v>
      </c>
      <c r="AR94">
        <f t="shared" si="49"/>
        <v>41.196249612252743</v>
      </c>
      <c r="AS94">
        <f t="shared" si="50"/>
        <v>0.11252160769194669</v>
      </c>
      <c r="AT94">
        <f t="shared" si="51"/>
        <v>-0.31890738399528501</v>
      </c>
      <c r="AU94">
        <f t="shared" si="52"/>
        <v>-1.4782850491344459</v>
      </c>
      <c r="AX94">
        <f>AW2*AM94</f>
        <v>12.86544</v>
      </c>
      <c r="AY94">
        <f t="shared" si="53"/>
        <v>14.343725049134445</v>
      </c>
    </row>
    <row r="95" spans="5:52" x14ac:dyDescent="0.25">
      <c r="F95">
        <f t="shared" si="54"/>
        <v>94</v>
      </c>
      <c r="G95">
        <f t="shared" si="29"/>
        <v>1.0329868192976104</v>
      </c>
      <c r="H95">
        <f t="shared" si="55"/>
        <v>1.6338231637794858E-3</v>
      </c>
      <c r="K95">
        <f t="shared" si="30"/>
        <v>1.8038233829496538E-2</v>
      </c>
      <c r="L95">
        <f>ACOS(-J2*K95)</f>
        <v>1.5731328342746926</v>
      </c>
      <c r="N95">
        <f t="shared" si="31"/>
        <v>0.99983735075093094</v>
      </c>
      <c r="O95">
        <f t="shared" si="32"/>
        <v>2.7463944990898638E-2</v>
      </c>
      <c r="P95">
        <f>M2*N95*O95</f>
        <v>2.7231976435886311E-2</v>
      </c>
      <c r="Q95">
        <f t="shared" si="33"/>
        <v>2.746739869368511E-2</v>
      </c>
      <c r="S95">
        <f t="shared" si="34"/>
        <v>1.8035299924309637E-2</v>
      </c>
      <c r="T95">
        <f>Q95*R2*S95</f>
        <v>6.3635660175524785E-5</v>
      </c>
      <c r="U95">
        <f>D2*E2*G2*(P95+T95)</f>
        <v>1059621.5320694589</v>
      </c>
      <c r="V95">
        <f t="shared" si="35"/>
        <v>1059.6215320694589</v>
      </c>
      <c r="W95" s="3">
        <v>25</v>
      </c>
      <c r="X95">
        <f t="shared" si="36"/>
        <v>431.75</v>
      </c>
      <c r="Y95" s="6">
        <f t="shared" si="37"/>
        <v>298.3</v>
      </c>
      <c r="Z95">
        <f t="shared" si="38"/>
        <v>2.597066958624318</v>
      </c>
      <c r="AA95" s="3">
        <v>35</v>
      </c>
      <c r="AB95">
        <f t="shared" si="39"/>
        <v>604.44999999999993</v>
      </c>
      <c r="AC95" s="6">
        <f t="shared" si="28"/>
        <v>308.3</v>
      </c>
      <c r="AD95">
        <f t="shared" si="40"/>
        <v>4.3388295745269367</v>
      </c>
      <c r="AE95" s="9">
        <v>56</v>
      </c>
      <c r="AF95">
        <f t="shared" si="41"/>
        <v>0.56000000000000005</v>
      </c>
      <c r="AG95" s="9">
        <v>98</v>
      </c>
      <c r="AH95">
        <f t="shared" si="42"/>
        <v>0.98</v>
      </c>
      <c r="AI95">
        <f t="shared" si="43"/>
        <v>2.4874350905934586</v>
      </c>
      <c r="AL95">
        <f t="shared" si="44"/>
        <v>798.00039896429416</v>
      </c>
      <c r="AM95">
        <v>19.910800000000002</v>
      </c>
      <c r="AN95">
        <f t="shared" si="45"/>
        <v>2.4950864718666504E-2</v>
      </c>
      <c r="AO95" s="6">
        <f t="shared" si="46"/>
        <v>7903100760.0574884</v>
      </c>
      <c r="AP95">
        <f t="shared" si="47"/>
        <v>9017892663.8373318</v>
      </c>
      <c r="AQ95">
        <f t="shared" si="48"/>
        <v>8460496711.9474106</v>
      </c>
      <c r="AR95">
        <f t="shared" si="49"/>
        <v>41.481815378678156</v>
      </c>
      <c r="AS95">
        <f t="shared" si="50"/>
        <v>0.11919753675370423</v>
      </c>
      <c r="AT95">
        <f t="shared" si="51"/>
        <v>-0.31631633262980019</v>
      </c>
      <c r="AU95">
        <f t="shared" si="52"/>
        <v>-1.5640356636199459</v>
      </c>
      <c r="AX95">
        <f>AW2*AM95</f>
        <v>13.937560000000001</v>
      </c>
      <c r="AY95">
        <f t="shared" si="53"/>
        <v>15.501595663619947</v>
      </c>
    </row>
    <row r="96" spans="5:52" x14ac:dyDescent="0.25">
      <c r="F96">
        <f t="shared" si="54"/>
        <v>95</v>
      </c>
      <c r="G96">
        <f t="shared" si="29"/>
        <v>1.0329865373846003</v>
      </c>
      <c r="H96">
        <f t="shared" si="55"/>
        <v>1.7568028790513404E-3</v>
      </c>
      <c r="K96">
        <f t="shared" si="30"/>
        <v>1.8038228905604282E-2</v>
      </c>
      <c r="L96">
        <f>ACOS(-J2*K96)</f>
        <v>1.5731328336368957</v>
      </c>
      <c r="N96">
        <f t="shared" si="31"/>
        <v>0.99983735083970593</v>
      </c>
      <c r="O96">
        <f t="shared" si="32"/>
        <v>2.7463944979766702E-2</v>
      </c>
      <c r="P96">
        <f>M2*N96*O96</f>
        <v>2.7231976427266311E-2</v>
      </c>
      <c r="Q96">
        <f t="shared" si="33"/>
        <v>2.7467398682548973E-2</v>
      </c>
      <c r="S96">
        <f t="shared" si="34"/>
        <v>1.8035295002819595E-2</v>
      </c>
      <c r="T96">
        <f>Q96*R2*S96</f>
        <v>6.363564278476458E-5</v>
      </c>
      <c r="U96">
        <f>D2*E2*G2*(P96+T96)</f>
        <v>1059621.5310597157</v>
      </c>
      <c r="V96">
        <f t="shared" si="35"/>
        <v>1059.6215310597156</v>
      </c>
      <c r="W96" s="3">
        <v>25</v>
      </c>
      <c r="X96">
        <f t="shared" si="36"/>
        <v>431.75</v>
      </c>
      <c r="Y96" s="6">
        <f t="shared" si="37"/>
        <v>298.3</v>
      </c>
      <c r="Z96">
        <f t="shared" si="38"/>
        <v>2.597066958624318</v>
      </c>
      <c r="AA96" s="3">
        <v>34</v>
      </c>
      <c r="AB96">
        <f t="shared" si="39"/>
        <v>587.17999999999995</v>
      </c>
      <c r="AC96" s="6">
        <f t="shared" si="28"/>
        <v>307.3</v>
      </c>
      <c r="AD96">
        <f t="shared" si="40"/>
        <v>4.1279690380750855</v>
      </c>
      <c r="AE96" s="9">
        <v>61</v>
      </c>
      <c r="AF96">
        <f t="shared" si="41"/>
        <v>0.61</v>
      </c>
      <c r="AG96" s="9">
        <v>98</v>
      </c>
      <c r="AH96">
        <f t="shared" si="42"/>
        <v>0.98</v>
      </c>
      <c r="AI96">
        <f t="shared" si="43"/>
        <v>2.531593366338817</v>
      </c>
      <c r="AL96">
        <f t="shared" si="44"/>
        <v>798.000398203857</v>
      </c>
      <c r="AM96">
        <v>19.145</v>
      </c>
      <c r="AN96">
        <f t="shared" si="45"/>
        <v>2.3991216098502775E-2</v>
      </c>
      <c r="AO96" s="6">
        <f t="shared" si="46"/>
        <v>7903100760.0574884</v>
      </c>
      <c r="AP96">
        <f t="shared" si="47"/>
        <v>8901406526.1969452</v>
      </c>
      <c r="AQ96">
        <f t="shared" si="48"/>
        <v>8402253643.1272163</v>
      </c>
      <c r="AR96">
        <f t="shared" si="49"/>
        <v>41.196249612252743</v>
      </c>
      <c r="AS96">
        <f t="shared" si="50"/>
        <v>0.11724625709038958</v>
      </c>
      <c r="AT96">
        <f t="shared" si="51"/>
        <v>-0.31761185826702121</v>
      </c>
      <c r="AU96">
        <f t="shared" si="52"/>
        <v>-1.5340989655352566</v>
      </c>
      <c r="AX96">
        <f>AW2*AM96</f>
        <v>13.401499999999999</v>
      </c>
      <c r="AY96">
        <f t="shared" si="53"/>
        <v>14.935598965535256</v>
      </c>
    </row>
    <row r="97" spans="6:51" x14ac:dyDescent="0.25">
      <c r="F97">
        <f t="shared" si="54"/>
        <v>96</v>
      </c>
      <c r="G97">
        <f t="shared" si="29"/>
        <v>1.0329862524891995</v>
      </c>
      <c r="H97">
        <f t="shared" si="55"/>
        <v>1.8797824354864999E-3</v>
      </c>
      <c r="K97">
        <f t="shared" si="30"/>
        <v>1.8038223929621594E-2</v>
      </c>
      <c r="L97">
        <f>ACOS(-J2*K97)</f>
        <v>1.5731328329923513</v>
      </c>
      <c r="N97">
        <f t="shared" si="31"/>
        <v>0.99983735092942005</v>
      </c>
      <c r="O97">
        <f t="shared" si="32"/>
        <v>2.7463944968516993E-2</v>
      </c>
      <c r="P97">
        <f>M2*N97*O97</f>
        <v>2.7231976418555109E-2</v>
      </c>
      <c r="Q97">
        <f t="shared" si="33"/>
        <v>2.746739867129502E-2</v>
      </c>
      <c r="S97">
        <f t="shared" si="34"/>
        <v>1.8035290029264531E-2</v>
      </c>
      <c r="T97">
        <f>Q97*R2*S97</f>
        <v>6.3635625210025485E-5</v>
      </c>
      <c r="U97">
        <f>D2*E2*G2*(P97+T97)</f>
        <v>1059621.5300392897</v>
      </c>
      <c r="V97">
        <f t="shared" si="35"/>
        <v>1059.6215300392898</v>
      </c>
      <c r="W97" s="3">
        <v>25.3</v>
      </c>
      <c r="X97">
        <f t="shared" si="36"/>
        <v>436.93099999999998</v>
      </c>
      <c r="Y97" s="6">
        <f t="shared" si="37"/>
        <v>298.60000000000002</v>
      </c>
      <c r="Z97">
        <f t="shared" si="38"/>
        <v>2.638681952682203</v>
      </c>
      <c r="AA97" s="3">
        <v>34</v>
      </c>
      <c r="AB97">
        <f t="shared" si="39"/>
        <v>587.17999999999995</v>
      </c>
      <c r="AC97" s="6">
        <f t="shared" si="28"/>
        <v>307.3</v>
      </c>
      <c r="AD97">
        <f t="shared" si="40"/>
        <v>4.1279690380750855</v>
      </c>
      <c r="AE97" s="9">
        <v>60</v>
      </c>
      <c r="AF97">
        <f t="shared" si="41"/>
        <v>0.6</v>
      </c>
      <c r="AG97" s="9">
        <v>95</v>
      </c>
      <c r="AH97">
        <f t="shared" si="42"/>
        <v>0.95</v>
      </c>
      <c r="AI97">
        <f t="shared" si="43"/>
        <v>2.491764638946572</v>
      </c>
      <c r="AL97">
        <f t="shared" si="44"/>
        <v>798.00039743537491</v>
      </c>
      <c r="AM97">
        <v>16.081800000000001</v>
      </c>
      <c r="AN97">
        <f t="shared" si="45"/>
        <v>2.0152621542149501E-2</v>
      </c>
      <c r="AO97" s="6">
        <f t="shared" si="46"/>
        <v>7934956286.907692</v>
      </c>
      <c r="AP97">
        <f t="shared" si="47"/>
        <v>8901406526.1969452</v>
      </c>
      <c r="AQ97">
        <f t="shared" si="48"/>
        <v>8418181406.5523186</v>
      </c>
      <c r="AR97">
        <f t="shared" si="49"/>
        <v>41.274343436326021</v>
      </c>
      <c r="AS97">
        <f t="shared" si="50"/>
        <v>0.11900545951686314</v>
      </c>
      <c r="AT97">
        <f t="shared" si="51"/>
        <v>-0.32279396091809814</v>
      </c>
      <c r="AU97">
        <f t="shared" si="52"/>
        <v>-1.5855226851877389</v>
      </c>
      <c r="AX97">
        <f>AW2*AM97</f>
        <v>11.25726</v>
      </c>
      <c r="AY97">
        <f t="shared" si="53"/>
        <v>12.842782685187739</v>
      </c>
    </row>
    <row r="98" spans="6:51" x14ac:dyDescent="0.25">
      <c r="F98">
        <f t="shared" si="54"/>
        <v>97</v>
      </c>
      <c r="G98">
        <f t="shared" si="29"/>
        <v>1.0329859646114337</v>
      </c>
      <c r="H98">
        <f t="shared" si="55"/>
        <v>2.0027618219660885E-3</v>
      </c>
      <c r="K98">
        <f t="shared" si="30"/>
        <v>1.8038218901548924E-2</v>
      </c>
      <c r="L98">
        <f>ACOS(-J2*K98)</f>
        <v>1.5731328323410596</v>
      </c>
      <c r="N98">
        <f t="shared" si="31"/>
        <v>0.99983735102007332</v>
      </c>
      <c r="O98">
        <f t="shared" si="32"/>
        <v>2.7463944957149527E-2</v>
      </c>
      <c r="P98">
        <f>M2*N98*O98</f>
        <v>2.7231976409752726E-2</v>
      </c>
      <c r="Q98">
        <f t="shared" si="33"/>
        <v>2.7467398659923262E-2</v>
      </c>
      <c r="S98">
        <f t="shared" si="34"/>
        <v>1.8035285003644892E-2</v>
      </c>
      <c r="T98">
        <f>Q98*R2*S98</f>
        <v>6.3635607451309085E-5</v>
      </c>
      <c r="U98">
        <f>D2*E2*G2*(P98+T98)</f>
        <v>1059621.529008182</v>
      </c>
      <c r="V98">
        <f t="shared" si="35"/>
        <v>1059.6215290081821</v>
      </c>
      <c r="W98" s="3">
        <v>24</v>
      </c>
      <c r="X98">
        <f t="shared" si="36"/>
        <v>414.48</v>
      </c>
      <c r="Y98" s="6">
        <f t="shared" si="37"/>
        <v>297.3</v>
      </c>
      <c r="Z98">
        <f t="shared" si="38"/>
        <v>2.4624618961402045</v>
      </c>
      <c r="AA98" s="3">
        <v>34</v>
      </c>
      <c r="AB98">
        <f t="shared" si="39"/>
        <v>587.17999999999995</v>
      </c>
      <c r="AC98" s="6">
        <f t="shared" si="28"/>
        <v>307.3</v>
      </c>
      <c r="AD98">
        <f t="shared" si="40"/>
        <v>4.1279690380750855</v>
      </c>
      <c r="AE98" s="9">
        <v>56</v>
      </c>
      <c r="AF98">
        <f t="shared" si="41"/>
        <v>0.56000000000000005</v>
      </c>
      <c r="AG98" s="9">
        <v>96</v>
      </c>
      <c r="AH98">
        <f t="shared" si="42"/>
        <v>0.96</v>
      </c>
      <c r="AI98">
        <f t="shared" si="43"/>
        <v>2.3378130408083218</v>
      </c>
      <c r="AL98">
        <f t="shared" si="44"/>
        <v>798.00039665884822</v>
      </c>
      <c r="AM98">
        <v>16.847600000000003</v>
      </c>
      <c r="AN98">
        <f t="shared" si="45"/>
        <v>2.1112270207557918E-2</v>
      </c>
      <c r="AO98" s="6">
        <f t="shared" si="46"/>
        <v>7797608001.4891062</v>
      </c>
      <c r="AP98">
        <f t="shared" si="47"/>
        <v>8901406526.1969452</v>
      </c>
      <c r="AQ98">
        <f t="shared" si="48"/>
        <v>8349507263.8430252</v>
      </c>
      <c r="AR98">
        <f t="shared" si="49"/>
        <v>40.937634114622355</v>
      </c>
      <c r="AS98">
        <f t="shared" si="50"/>
        <v>0.12594128001914262</v>
      </c>
      <c r="AT98">
        <f t="shared" si="51"/>
        <v>-0.32149843521979676</v>
      </c>
      <c r="AU98">
        <f t="shared" si="52"/>
        <v>-1.6575617126974813</v>
      </c>
      <c r="AX98">
        <f>AW2*AM98</f>
        <v>11.793320000000001</v>
      </c>
      <c r="AY98">
        <f t="shared" si="53"/>
        <v>13.450881712697482</v>
      </c>
    </row>
    <row r="99" spans="6:51" x14ac:dyDescent="0.25">
      <c r="F99">
        <f t="shared" si="54"/>
        <v>98</v>
      </c>
      <c r="G99">
        <f t="shared" si="29"/>
        <v>1.032985673751329</v>
      </c>
      <c r="H99">
        <f t="shared" si="55"/>
        <v>2.1257410273712537E-3</v>
      </c>
      <c r="K99">
        <f t="shared" si="30"/>
        <v>1.803821382138673E-2</v>
      </c>
      <c r="L99">
        <f>ACOS(-J2*K99)</f>
        <v>1.5731328316830209</v>
      </c>
      <c r="N99">
        <f t="shared" si="31"/>
        <v>0.99983735111166572</v>
      </c>
      <c r="O99">
        <f t="shared" si="32"/>
        <v>2.7463944945664294E-2</v>
      </c>
      <c r="P99">
        <f>M2*N99*O99</f>
        <v>2.7231976400859149E-2</v>
      </c>
      <c r="Q99">
        <f t="shared" si="33"/>
        <v>2.7467398648433696E-2</v>
      </c>
      <c r="S99">
        <f t="shared" si="34"/>
        <v>1.8035279925961146E-2</v>
      </c>
      <c r="T99">
        <f>Q99*R2*S99</f>
        <v>6.3635589508617048E-5</v>
      </c>
      <c r="U99">
        <f>D2*E2*G2*(P99+T99)</f>
        <v>1059621.5279663925</v>
      </c>
      <c r="V99">
        <f t="shared" si="35"/>
        <v>1059.6215279663925</v>
      </c>
      <c r="W99" s="3">
        <v>23.5</v>
      </c>
      <c r="X99">
        <f t="shared" si="36"/>
        <v>405.84499999999997</v>
      </c>
      <c r="Y99" s="6">
        <f t="shared" si="37"/>
        <v>296.8</v>
      </c>
      <c r="Z99">
        <f t="shared" si="38"/>
        <v>2.3974761634350776</v>
      </c>
      <c r="AA99" s="3">
        <v>33.5</v>
      </c>
      <c r="AB99">
        <f t="shared" si="39"/>
        <v>578.54499999999996</v>
      </c>
      <c r="AC99" s="6">
        <f t="shared" si="28"/>
        <v>306.8</v>
      </c>
      <c r="AD99">
        <f t="shared" si="40"/>
        <v>4.02592295454017</v>
      </c>
      <c r="AE99" s="9">
        <v>58</v>
      </c>
      <c r="AF99">
        <f t="shared" si="41"/>
        <v>0.57999999999999996</v>
      </c>
      <c r="AG99" s="9">
        <v>100</v>
      </c>
      <c r="AH99">
        <f t="shared" si="42"/>
        <v>1</v>
      </c>
      <c r="AI99">
        <f t="shared" si="43"/>
        <v>2.3662557385341882</v>
      </c>
      <c r="AL99">
        <f t="shared" si="44"/>
        <v>798.00039587427705</v>
      </c>
      <c r="AM99">
        <v>15.316000000000001</v>
      </c>
      <c r="AN99">
        <f t="shared" si="45"/>
        <v>1.9192972934831725E-2</v>
      </c>
      <c r="AO99" s="6">
        <f t="shared" si="46"/>
        <v>7745259436.8026133</v>
      </c>
      <c r="AP99">
        <f t="shared" si="47"/>
        <v>8843588481.3744526</v>
      </c>
      <c r="AQ99">
        <f t="shared" si="48"/>
        <v>8294423959.0885334</v>
      </c>
      <c r="AR99">
        <f t="shared" si="49"/>
        <v>40.667560671411081</v>
      </c>
      <c r="AS99">
        <f t="shared" si="50"/>
        <v>0.1246430579821721</v>
      </c>
      <c r="AT99">
        <f t="shared" si="51"/>
        <v>-0.32408948653797715</v>
      </c>
      <c r="AU99">
        <f t="shared" si="52"/>
        <v>-1.6427866366927499</v>
      </c>
      <c r="AX99">
        <f>AW2*AM99</f>
        <v>10.7212</v>
      </c>
      <c r="AY99">
        <f t="shared" si="53"/>
        <v>12.363986636692749</v>
      </c>
    </row>
    <row r="100" spans="6:51" x14ac:dyDescent="0.25">
      <c r="F100">
        <f t="shared" si="54"/>
        <v>99</v>
      </c>
      <c r="G100">
        <f t="shared" si="29"/>
        <v>1.0329853799089115</v>
      </c>
      <c r="H100">
        <f t="shared" si="55"/>
        <v>2.2487200405831515E-3</v>
      </c>
      <c r="K100">
        <f t="shared" si="30"/>
        <v>1.8038208689135464E-2</v>
      </c>
      <c r="L100">
        <f>ACOS(-J2*K100)</f>
        <v>1.5731328310182349</v>
      </c>
      <c r="N100">
        <f t="shared" si="31"/>
        <v>0.99983735120419714</v>
      </c>
      <c r="O100">
        <f t="shared" si="32"/>
        <v>2.7463944934061298E-2</v>
      </c>
      <c r="P100">
        <f>M2*N100*O100</f>
        <v>2.7231976391874378E-2</v>
      </c>
      <c r="Q100">
        <f t="shared" si="33"/>
        <v>2.7467398636826321E-2</v>
      </c>
      <c r="S100">
        <f t="shared" si="34"/>
        <v>1.8035274796213734E-2</v>
      </c>
      <c r="T100">
        <f>Q100*R2*S100</f>
        <v>6.3635571381950919E-5</v>
      </c>
      <c r="U100">
        <f>D2*E2*G2*(P100+T100)</f>
        <v>1059621.5269139207</v>
      </c>
      <c r="V100">
        <f t="shared" si="35"/>
        <v>1059.6215269139207</v>
      </c>
      <c r="W100" s="3">
        <v>24.5</v>
      </c>
      <c r="X100">
        <f t="shared" si="36"/>
        <v>423.11500000000001</v>
      </c>
      <c r="Y100" s="6">
        <f t="shared" si="37"/>
        <v>297.8</v>
      </c>
      <c r="Z100">
        <f t="shared" si="38"/>
        <v>2.5289819903542559</v>
      </c>
      <c r="AA100" s="3">
        <v>35</v>
      </c>
      <c r="AB100">
        <f t="shared" si="39"/>
        <v>604.44999999999993</v>
      </c>
      <c r="AC100" s="6">
        <f t="shared" si="28"/>
        <v>308.3</v>
      </c>
      <c r="AD100">
        <f t="shared" si="40"/>
        <v>4.3388295745269367</v>
      </c>
      <c r="AE100" s="9">
        <v>52</v>
      </c>
      <c r="AF100">
        <f t="shared" si="41"/>
        <v>0.52</v>
      </c>
      <c r="AG100" s="9">
        <v>98</v>
      </c>
      <c r="AH100">
        <f t="shared" si="42"/>
        <v>0.98</v>
      </c>
      <c r="AI100">
        <f t="shared" si="43"/>
        <v>2.367296864650589</v>
      </c>
      <c r="AL100">
        <f t="shared" si="44"/>
        <v>798.00039508166105</v>
      </c>
      <c r="AM100">
        <v>21.442399999999999</v>
      </c>
      <c r="AN100">
        <f t="shared" si="45"/>
        <v>2.687016213545327E-2</v>
      </c>
      <c r="AO100" s="6">
        <f t="shared" si="46"/>
        <v>7850221478.4973993</v>
      </c>
      <c r="AP100">
        <f t="shared" si="47"/>
        <v>9017892663.8373318</v>
      </c>
      <c r="AQ100">
        <f t="shared" si="48"/>
        <v>8434057071.167366</v>
      </c>
      <c r="AR100">
        <f t="shared" si="49"/>
        <v>41.352181819933598</v>
      </c>
      <c r="AS100">
        <f t="shared" si="50"/>
        <v>0.12459568586689929</v>
      </c>
      <c r="AT100">
        <f t="shared" si="51"/>
        <v>-0.31372528111713804</v>
      </c>
      <c r="AU100">
        <f t="shared" si="52"/>
        <v>-1.6164078501178842</v>
      </c>
      <c r="AX100">
        <f>AW2*AM100</f>
        <v>15.009679999999998</v>
      </c>
      <c r="AY100">
        <f t="shared" si="53"/>
        <v>16.626087850117884</v>
      </c>
    </row>
    <row r="101" spans="6:51" x14ac:dyDescent="0.25">
      <c r="F101">
        <f t="shared" si="54"/>
        <v>100</v>
      </c>
      <c r="G101">
        <f t="shared" si="29"/>
        <v>1.032985083084208</v>
      </c>
      <c r="H101">
        <f t="shared" si="55"/>
        <v>2.3716988504829616E-3</v>
      </c>
      <c r="K101">
        <f t="shared" si="30"/>
        <v>1.8038203504795593E-2</v>
      </c>
      <c r="L101">
        <f>ACOS(-J2*K101)</f>
        <v>1.5731328303467018</v>
      </c>
      <c r="N101">
        <f t="shared" si="31"/>
        <v>0.99983735129766771</v>
      </c>
      <c r="O101">
        <f t="shared" si="32"/>
        <v>2.7463944922340541E-2</v>
      </c>
      <c r="P101">
        <f>M2*N101*O101</f>
        <v>2.7231976382798423E-2</v>
      </c>
      <c r="Q101">
        <f t="shared" si="33"/>
        <v>2.7467398625101141E-2</v>
      </c>
      <c r="S101">
        <f t="shared" si="34"/>
        <v>1.8035269614403132E-2</v>
      </c>
      <c r="T101">
        <f>Q101*R2*S101</f>
        <v>6.3635553071312377E-5</v>
      </c>
      <c r="U101">
        <f>D2*E2*G2*(P101+T101)</f>
        <v>1059621.525850767</v>
      </c>
      <c r="V101">
        <f t="shared" si="35"/>
        <v>1059.6215258507671</v>
      </c>
      <c r="W101" s="3">
        <v>24.5</v>
      </c>
      <c r="X101">
        <f t="shared" si="36"/>
        <v>423.11500000000001</v>
      </c>
      <c r="Y101" s="6">
        <f t="shared" si="37"/>
        <v>297.8</v>
      </c>
      <c r="Z101">
        <f t="shared" si="38"/>
        <v>2.5289819903542559</v>
      </c>
      <c r="AA101" s="3">
        <v>34.5</v>
      </c>
      <c r="AB101">
        <f t="shared" si="39"/>
        <v>595.81499999999994</v>
      </c>
      <c r="AC101" s="6">
        <f t="shared" si="28"/>
        <v>307.8</v>
      </c>
      <c r="AD101">
        <f t="shared" si="40"/>
        <v>4.2322575139029901</v>
      </c>
      <c r="AE101" s="9">
        <v>56</v>
      </c>
      <c r="AF101">
        <f t="shared" si="41"/>
        <v>0.56000000000000005</v>
      </c>
      <c r="AG101" s="9">
        <v>100</v>
      </c>
      <c r="AH101">
        <f t="shared" si="42"/>
        <v>1</v>
      </c>
      <c r="AI101">
        <f t="shared" si="43"/>
        <v>2.4495230990699652</v>
      </c>
      <c r="AL101">
        <f t="shared" si="44"/>
        <v>798.00039428100069</v>
      </c>
      <c r="AM101">
        <v>16.847600000000003</v>
      </c>
      <c r="AN101">
        <f t="shared" si="45"/>
        <v>2.1112270270467363E-2</v>
      </c>
      <c r="AO101" s="6">
        <f t="shared" si="46"/>
        <v>7850221478.4973993</v>
      </c>
      <c r="AP101">
        <f t="shared" si="47"/>
        <v>8959507612.9412384</v>
      </c>
      <c r="AQ101">
        <f t="shared" si="48"/>
        <v>8404864545.7193184</v>
      </c>
      <c r="AR101">
        <f t="shared" si="49"/>
        <v>41.209050867661816</v>
      </c>
      <c r="AS101">
        <f t="shared" si="50"/>
        <v>0.12088666690095895</v>
      </c>
      <c r="AT101">
        <f t="shared" si="51"/>
        <v>-0.32149843513486903</v>
      </c>
      <c r="AU101">
        <f t="shared" si="52"/>
        <v>-1.6015845794113481</v>
      </c>
      <c r="AX101">
        <f>AW2*AM101</f>
        <v>11.793320000000001</v>
      </c>
      <c r="AY101">
        <f t="shared" si="53"/>
        <v>13.394904579411349</v>
      </c>
    </row>
    <row r="102" spans="6:51" x14ac:dyDescent="0.25">
      <c r="F102">
        <f t="shared" si="54"/>
        <v>101</v>
      </c>
      <c r="G102">
        <f t="shared" si="29"/>
        <v>1.0329847832772454</v>
      </c>
      <c r="H102">
        <f t="shared" si="55"/>
        <v>2.4946774459518786E-3</v>
      </c>
      <c r="K102">
        <f t="shared" si="30"/>
        <v>1.8038198268367594E-2</v>
      </c>
      <c r="L102">
        <f>ACOS(-J2*K102)</f>
        <v>1.5731328296684217</v>
      </c>
      <c r="N102">
        <f t="shared" si="31"/>
        <v>0.99983735139207741</v>
      </c>
      <c r="O102">
        <f t="shared" si="32"/>
        <v>2.7463944910502022E-2</v>
      </c>
      <c r="P102">
        <f>M2*N102*O102</f>
        <v>2.7231976373631277E-2</v>
      </c>
      <c r="Q102">
        <f t="shared" si="33"/>
        <v>2.7467398613258157E-2</v>
      </c>
      <c r="S102">
        <f t="shared" si="34"/>
        <v>1.8035264380529811E-2</v>
      </c>
      <c r="T102">
        <f>Q102*R2*S102</f>
        <v>6.3635534576703077E-5</v>
      </c>
      <c r="U102">
        <f>D2*E2*G2*(P102+T102)</f>
        <v>1059621.5247769316</v>
      </c>
      <c r="V102">
        <f t="shared" si="35"/>
        <v>1059.6215247769317</v>
      </c>
      <c r="W102" s="3">
        <v>21</v>
      </c>
      <c r="X102">
        <f t="shared" si="36"/>
        <v>362.67</v>
      </c>
      <c r="Y102" s="6">
        <f t="shared" si="37"/>
        <v>294.3</v>
      </c>
      <c r="Z102">
        <f t="shared" si="38"/>
        <v>2.0945280629249932</v>
      </c>
      <c r="AA102" s="3">
        <v>35</v>
      </c>
      <c r="AB102">
        <f t="shared" si="39"/>
        <v>604.44999999999993</v>
      </c>
      <c r="AC102" s="6">
        <f t="shared" si="28"/>
        <v>308.3</v>
      </c>
      <c r="AD102">
        <f t="shared" si="40"/>
        <v>4.3388295745269367</v>
      </c>
      <c r="AE102" s="9">
        <v>45</v>
      </c>
      <c r="AF102">
        <f t="shared" si="41"/>
        <v>0.45</v>
      </c>
      <c r="AG102" s="9">
        <v>100</v>
      </c>
      <c r="AH102">
        <f t="shared" si="42"/>
        <v>1</v>
      </c>
      <c r="AI102">
        <f t="shared" si="43"/>
        <v>2.0235006857310571</v>
      </c>
      <c r="AL102">
        <f t="shared" si="44"/>
        <v>798.00039347229585</v>
      </c>
      <c r="AM102">
        <v>22.974</v>
      </c>
      <c r="AN102">
        <f t="shared" si="45"/>
        <v>2.8789459488903858E-2</v>
      </c>
      <c r="AO102" s="6">
        <f t="shared" si="46"/>
        <v>7487459175.1471529</v>
      </c>
      <c r="AP102">
        <f t="shared" si="47"/>
        <v>9017892663.8373318</v>
      </c>
      <c r="AQ102">
        <f t="shared" si="48"/>
        <v>8252675919.4922428</v>
      </c>
      <c r="AR102">
        <f t="shared" si="49"/>
        <v>40.46287003327047</v>
      </c>
      <c r="AS102">
        <f t="shared" si="50"/>
        <v>0.14085027381307119</v>
      </c>
      <c r="AT102">
        <f t="shared" si="51"/>
        <v>-0.31113422968997978</v>
      </c>
      <c r="AU102">
        <f t="shared" si="52"/>
        <v>-1.7732181692905225</v>
      </c>
      <c r="AX102">
        <f>AW2*AM102</f>
        <v>16.081799999999998</v>
      </c>
      <c r="AY102">
        <f t="shared" si="53"/>
        <v>17.855018169290521</v>
      </c>
    </row>
    <row r="103" spans="6:51" x14ac:dyDescent="0.25">
      <c r="F103">
        <f t="shared" si="54"/>
        <v>102</v>
      </c>
      <c r="G103">
        <f t="shared" si="29"/>
        <v>1.0329844804880504</v>
      </c>
      <c r="H103">
        <f t="shared" si="55"/>
        <v>2.617655815871115E-3</v>
      </c>
      <c r="K103">
        <f t="shared" si="30"/>
        <v>1.8038192979851923E-2</v>
      </c>
      <c r="L103">
        <f>ACOS(-J2*K103)</f>
        <v>1.5731328289833946</v>
      </c>
      <c r="N103">
        <f t="shared" si="31"/>
        <v>0.99983735148742614</v>
      </c>
      <c r="O103">
        <f t="shared" si="32"/>
        <v>2.7463944898545742E-2</v>
      </c>
      <c r="P103">
        <f>M2*N103*O103</f>
        <v>2.7231976364372936E-2</v>
      </c>
      <c r="Q103">
        <f t="shared" si="33"/>
        <v>2.7467398601297363E-2</v>
      </c>
      <c r="S103">
        <f t="shared" si="34"/>
        <v>1.803525909459423E-2</v>
      </c>
      <c r="T103">
        <f>Q103*R2*S103</f>
        <v>6.3635515898124672E-5</v>
      </c>
      <c r="U103">
        <f>D2*E2*G2*(P103+T103)</f>
        <v>1059621.5236924146</v>
      </c>
      <c r="V103">
        <f t="shared" si="35"/>
        <v>1059.6215236924147</v>
      </c>
      <c r="W103" s="3">
        <v>21.5</v>
      </c>
      <c r="X103">
        <f t="shared" si="36"/>
        <v>371.30500000000001</v>
      </c>
      <c r="Y103" s="6">
        <f t="shared" si="37"/>
        <v>294.8</v>
      </c>
      <c r="Z103">
        <f t="shared" si="38"/>
        <v>2.1522831732713339</v>
      </c>
      <c r="AA103" s="3">
        <v>33.5</v>
      </c>
      <c r="AB103">
        <f t="shared" si="39"/>
        <v>578.54499999999996</v>
      </c>
      <c r="AC103" s="6">
        <f t="shared" si="28"/>
        <v>306.8</v>
      </c>
      <c r="AD103">
        <f t="shared" si="40"/>
        <v>4.02592295454017</v>
      </c>
      <c r="AE103" s="9">
        <v>64</v>
      </c>
      <c r="AF103">
        <f t="shared" si="41"/>
        <v>0.64</v>
      </c>
      <c r="AG103" s="9">
        <v>100</v>
      </c>
      <c r="AH103">
        <f t="shared" si="42"/>
        <v>1</v>
      </c>
      <c r="AI103">
        <f t="shared" si="43"/>
        <v>2.3644369320885215</v>
      </c>
      <c r="AL103">
        <f t="shared" si="44"/>
        <v>798.00039265554676</v>
      </c>
      <c r="AM103">
        <v>22.208200000000001</v>
      </c>
      <c r="AN103">
        <f t="shared" si="45"/>
        <v>2.7829810867757394E-2</v>
      </c>
      <c r="AO103" s="6">
        <f t="shared" si="46"/>
        <v>7538496509.1746454</v>
      </c>
      <c r="AP103">
        <f t="shared" si="47"/>
        <v>8843588481.3744526</v>
      </c>
      <c r="AQ103">
        <f t="shared" si="48"/>
        <v>8191042495.2745495</v>
      </c>
      <c r="AR103">
        <f t="shared" si="49"/>
        <v>40.160681354331118</v>
      </c>
      <c r="AS103">
        <f t="shared" si="50"/>
        <v>0.12472584022011601</v>
      </c>
      <c r="AT103">
        <f t="shared" si="51"/>
        <v>-0.31242975532852751</v>
      </c>
      <c r="AU103">
        <f t="shared" si="52"/>
        <v>-1.5649839909825398</v>
      </c>
      <c r="AX103">
        <f>AW2*AM103</f>
        <v>15.54574</v>
      </c>
      <c r="AY103">
        <f t="shared" si="53"/>
        <v>17.110723990982539</v>
      </c>
    </row>
    <row r="104" spans="6:51" x14ac:dyDescent="0.25">
      <c r="F104">
        <f t="shared" si="54"/>
        <v>103</v>
      </c>
      <c r="G104">
        <f t="shared" si="29"/>
        <v>1.0329841747166508</v>
      </c>
      <c r="H104">
        <f t="shared" si="55"/>
        <v>2.7406339491219092E-3</v>
      </c>
      <c r="K104">
        <f t="shared" si="30"/>
        <v>1.8038187639249078E-2</v>
      </c>
      <c r="L104">
        <f>ACOS(-J2*K104)</f>
        <v>1.5731328282916206</v>
      </c>
      <c r="N104">
        <f t="shared" si="31"/>
        <v>0.9998373515837139</v>
      </c>
      <c r="O104">
        <f t="shared" si="32"/>
        <v>2.7463944886471709E-2</v>
      </c>
      <c r="P104">
        <f>M2*N104*O104</f>
        <v>2.7231976355023418E-2</v>
      </c>
      <c r="Q104">
        <f t="shared" si="33"/>
        <v>2.7467398589218775E-2</v>
      </c>
      <c r="S104">
        <f t="shared" si="34"/>
        <v>1.8035253756596883E-2</v>
      </c>
      <c r="T104">
        <f>Q103*R2*S103</f>
        <v>6.3635515898124672E-5</v>
      </c>
      <c r="U104">
        <f>D2*E2*G2*(P104+T104)</f>
        <v>1059621.5233294643</v>
      </c>
      <c r="V104">
        <f t="shared" si="35"/>
        <v>1059.6215233294643</v>
      </c>
      <c r="W104" s="3">
        <v>22.5</v>
      </c>
      <c r="X104">
        <f t="shared" si="36"/>
        <v>388.57499999999999</v>
      </c>
      <c r="Y104" s="6">
        <f t="shared" si="37"/>
        <v>295.8</v>
      </c>
      <c r="Z104">
        <f t="shared" si="38"/>
        <v>2.2719881109601614</v>
      </c>
      <c r="AA104" s="3">
        <v>21.5</v>
      </c>
      <c r="AB104">
        <f t="shared" si="39"/>
        <v>371.30500000000001</v>
      </c>
      <c r="AC104" s="6">
        <f t="shared" si="28"/>
        <v>294.8</v>
      </c>
      <c r="AD104">
        <f t="shared" si="40"/>
        <v>2.1522831732713339</v>
      </c>
      <c r="AE104" s="9">
        <v>70</v>
      </c>
      <c r="AF104">
        <f t="shared" si="41"/>
        <v>0.7</v>
      </c>
      <c r="AG104" s="9">
        <v>99</v>
      </c>
      <c r="AH104">
        <f t="shared" si="42"/>
        <v>0.99</v>
      </c>
      <c r="AI104">
        <f t="shared" si="43"/>
        <v>1.8779332255702466</v>
      </c>
      <c r="AL104">
        <f t="shared" si="44"/>
        <v>798.00039238220893</v>
      </c>
      <c r="AM104">
        <v>16.847600000000003</v>
      </c>
      <c r="AN104">
        <f t="shared" si="45"/>
        <v>2.1112270320702682E-2</v>
      </c>
      <c r="AO104" s="6">
        <f t="shared" si="46"/>
        <v>7641353482.9750309</v>
      </c>
      <c r="AP104">
        <f t="shared" si="47"/>
        <v>7538496509.1746454</v>
      </c>
      <c r="AQ104">
        <f t="shared" si="48"/>
        <v>7589924996.0748386</v>
      </c>
      <c r="AR104">
        <f t="shared" si="49"/>
        <v>37.213402255754936</v>
      </c>
      <c r="AS104">
        <f t="shared" si="50"/>
        <v>0.14814721471613493</v>
      </c>
      <c r="AT104">
        <f t="shared" si="51"/>
        <v>-0.32149843506705134</v>
      </c>
      <c r="AU104">
        <f t="shared" si="52"/>
        <v>-1.7724407714456378</v>
      </c>
      <c r="AX104">
        <f>AW2*AM104</f>
        <v>11.793320000000001</v>
      </c>
      <c r="AY104">
        <f t="shared" si="53"/>
        <v>13.565760771445639</v>
      </c>
    </row>
    <row r="105" spans="6:51" x14ac:dyDescent="0.25">
      <c r="F105">
        <f t="shared" si="54"/>
        <v>104</v>
      </c>
      <c r="G105">
        <f t="shared" si="29"/>
        <v>1.0329838659630741</v>
      </c>
      <c r="H105">
        <f t="shared" si="55"/>
        <v>2.8636118345855151E-3</v>
      </c>
      <c r="K105">
        <f t="shared" si="30"/>
        <v>1.803818224655953E-2</v>
      </c>
      <c r="L105">
        <f>ACOS(-J2*K105)</f>
        <v>1.5731328275930998</v>
      </c>
      <c r="N105">
        <f t="shared" si="31"/>
        <v>0.99983735168094079</v>
      </c>
      <c r="O105">
        <f t="shared" si="32"/>
        <v>2.7463944874279909E-2</v>
      </c>
      <c r="P105">
        <f>M2*N105*O105</f>
        <v>2.7231976345582706E-2</v>
      </c>
      <c r="Q105">
        <f t="shared" si="33"/>
        <v>2.7467398577022375E-2</v>
      </c>
      <c r="S105">
        <f t="shared" si="34"/>
        <v>1.8035248366538241E-2</v>
      </c>
      <c r="T105">
        <f>Q105*R2*S105</f>
        <v>6.3635477989067404E-5</v>
      </c>
      <c r="U105">
        <f>D2*E2*G2*(P105+T105)</f>
        <v>1059621.5214913362</v>
      </c>
      <c r="V105">
        <f t="shared" si="35"/>
        <v>1059.6215214913361</v>
      </c>
      <c r="W105" s="3">
        <v>24</v>
      </c>
      <c r="X105">
        <f t="shared" si="36"/>
        <v>414.48</v>
      </c>
      <c r="Y105" s="6">
        <f t="shared" si="37"/>
        <v>297.3</v>
      </c>
      <c r="Z105">
        <f t="shared" si="38"/>
        <v>2.4624618961402045</v>
      </c>
      <c r="AA105" s="3">
        <v>33.5</v>
      </c>
      <c r="AB105">
        <f t="shared" si="39"/>
        <v>578.54499999999996</v>
      </c>
      <c r="AC105" s="6">
        <f t="shared" si="28"/>
        <v>306.8</v>
      </c>
      <c r="AD105">
        <f t="shared" si="40"/>
        <v>4.02592295454017</v>
      </c>
      <c r="AE105" s="9">
        <v>65</v>
      </c>
      <c r="AF105">
        <f t="shared" si="41"/>
        <v>0.65</v>
      </c>
      <c r="AG105" s="9">
        <v>98</v>
      </c>
      <c r="AH105">
        <f t="shared" si="42"/>
        <v>0.98</v>
      </c>
      <c r="AI105">
        <f t="shared" si="43"/>
        <v>2.5150312893342557</v>
      </c>
      <c r="AL105">
        <f t="shared" si="44"/>
        <v>798.0003909979157</v>
      </c>
      <c r="AM105">
        <v>20.676600000000004</v>
      </c>
      <c r="AN105">
        <f t="shared" si="45"/>
        <v>2.5910513620354868E-2</v>
      </c>
      <c r="AO105" s="6">
        <f t="shared" si="46"/>
        <v>7797608001.4891062</v>
      </c>
      <c r="AP105">
        <f t="shared" si="47"/>
        <v>8843588481.3744526</v>
      </c>
      <c r="AQ105">
        <f t="shared" si="48"/>
        <v>8320598241.4317799</v>
      </c>
      <c r="AR105">
        <f t="shared" si="49"/>
        <v>40.79589317774002</v>
      </c>
      <c r="AS105">
        <f t="shared" si="50"/>
        <v>0.11797609752337157</v>
      </c>
      <c r="AT105">
        <f t="shared" si="51"/>
        <v>-0.31502080661252091</v>
      </c>
      <c r="AU105">
        <f t="shared" si="52"/>
        <v>-1.5161763266917108</v>
      </c>
      <c r="AX105">
        <f>AW2*AM105</f>
        <v>14.473620000000002</v>
      </c>
      <c r="AY105">
        <f t="shared" si="53"/>
        <v>15.989796326691714</v>
      </c>
    </row>
    <row r="106" spans="6:51" x14ac:dyDescent="0.25">
      <c r="F106">
        <f t="shared" si="54"/>
        <v>105</v>
      </c>
      <c r="G106">
        <f t="shared" si="29"/>
        <v>1.032983554227348</v>
      </c>
      <c r="H106">
        <f t="shared" si="55"/>
        <v>2.9865894611432143E-3</v>
      </c>
      <c r="K106">
        <f t="shared" si="30"/>
        <v>1.8038176801783764E-2</v>
      </c>
      <c r="L106">
        <f>ACOS(-J2*K106)</f>
        <v>1.573132826887832</v>
      </c>
      <c r="N106">
        <f t="shared" si="31"/>
        <v>0.99983735177910671</v>
      </c>
      <c r="O106">
        <f t="shared" si="32"/>
        <v>2.7463944861970357E-2</v>
      </c>
      <c r="P106">
        <f>M2*N106*O106</f>
        <v>2.723197633605081E-2</v>
      </c>
      <c r="Q106">
        <f t="shared" si="33"/>
        <v>2.7467398564708177E-2</v>
      </c>
      <c r="S106">
        <f t="shared" si="34"/>
        <v>1.8035242924418795E-2</v>
      </c>
      <c r="T106">
        <f>Q106*R2*S106</f>
        <v>6.3635458758591929E-5</v>
      </c>
      <c r="U106">
        <f>D2*E2*G2*(P106+T106)</f>
        <v>1059621.5203747747</v>
      </c>
      <c r="V106">
        <f t="shared" si="35"/>
        <v>1059.6215203747747</v>
      </c>
      <c r="W106" s="3">
        <v>23.5</v>
      </c>
      <c r="X106">
        <f t="shared" si="36"/>
        <v>405.84499999999997</v>
      </c>
      <c r="Y106" s="6">
        <f t="shared" si="37"/>
        <v>296.8</v>
      </c>
      <c r="Z106">
        <f t="shared" si="38"/>
        <v>2.3974761634350776</v>
      </c>
      <c r="AA106" s="3">
        <v>33</v>
      </c>
      <c r="AB106">
        <f t="shared" si="39"/>
        <v>569.91</v>
      </c>
      <c r="AC106" s="6">
        <f t="shared" si="28"/>
        <v>306.3</v>
      </c>
      <c r="AD106">
        <f t="shared" si="40"/>
        <v>3.9260786579739286</v>
      </c>
      <c r="AE106" s="9">
        <v>60</v>
      </c>
      <c r="AF106">
        <f t="shared" si="41"/>
        <v>0.6</v>
      </c>
      <c r="AG106" s="9">
        <v>100</v>
      </c>
      <c r="AH106">
        <f t="shared" si="42"/>
        <v>1</v>
      </c>
      <c r="AI106">
        <f t="shared" si="43"/>
        <v>2.3765616791097175</v>
      </c>
      <c r="AL106">
        <f t="shared" si="44"/>
        <v>798.00039015703385</v>
      </c>
      <c r="AM106">
        <v>19.910800000000002</v>
      </c>
      <c r="AN106">
        <f t="shared" si="45"/>
        <v>2.4950864994040756E-2</v>
      </c>
      <c r="AO106" s="6">
        <f t="shared" si="46"/>
        <v>7745259436.8026133</v>
      </c>
      <c r="AP106">
        <f t="shared" si="47"/>
        <v>8786052557.743763</v>
      </c>
      <c r="AQ106">
        <f t="shared" si="48"/>
        <v>8265655997.2731876</v>
      </c>
      <c r="AR106">
        <f t="shared" si="49"/>
        <v>40.526511354630443</v>
      </c>
      <c r="AS106">
        <f t="shared" si="50"/>
        <v>0.12417458696772879</v>
      </c>
      <c r="AT106">
        <f t="shared" si="51"/>
        <v>-0.31631633225804495</v>
      </c>
      <c r="AU106">
        <f t="shared" si="52"/>
        <v>-1.5918185462411079</v>
      </c>
      <c r="AX106">
        <f>AW2*AM106</f>
        <v>13.937560000000001</v>
      </c>
      <c r="AY106">
        <f t="shared" si="53"/>
        <v>15.529378546241109</v>
      </c>
    </row>
    <row r="107" spans="6:51" x14ac:dyDescent="0.25">
      <c r="F107">
        <f t="shared" si="54"/>
        <v>106</v>
      </c>
      <c r="G107">
        <f t="shared" si="29"/>
        <v>1.0329832395095011</v>
      </c>
      <c r="H107">
        <f t="shared" si="55"/>
        <v>3.1095668176763067E-3</v>
      </c>
      <c r="K107">
        <f t="shared" si="30"/>
        <v>1.8038171304922284E-2</v>
      </c>
      <c r="L107">
        <f>ACOS(-J2*K107)</f>
        <v>1.5731328261758177</v>
      </c>
      <c r="N107">
        <f t="shared" si="31"/>
        <v>0.99983735187821166</v>
      </c>
      <c r="O107">
        <f t="shared" si="32"/>
        <v>2.7463944849543048E-2</v>
      </c>
      <c r="P107">
        <f>M2*N107*O107</f>
        <v>2.7231976326427727E-2</v>
      </c>
      <c r="Q107">
        <f t="shared" si="33"/>
        <v>2.746739855227618E-2</v>
      </c>
      <c r="S107">
        <f t="shared" si="34"/>
        <v>1.8035237430239041E-2</v>
      </c>
      <c r="T107">
        <f>Q107*R2*S107</f>
        <v>6.3635439344154247E-5</v>
      </c>
      <c r="U107">
        <f>D2*E2*G2*(P107+T107)</f>
        <v>1059621.5192475317</v>
      </c>
      <c r="V107">
        <f t="shared" si="35"/>
        <v>1059.6215192475318</v>
      </c>
      <c r="W107" s="3">
        <v>23</v>
      </c>
      <c r="X107">
        <f t="shared" si="36"/>
        <v>397.21</v>
      </c>
      <c r="Y107" s="6">
        <f t="shared" si="37"/>
        <v>296.3</v>
      </c>
      <c r="Z107">
        <f t="shared" si="38"/>
        <v>2.3339947564661481</v>
      </c>
      <c r="AA107" s="3">
        <v>32</v>
      </c>
      <c r="AB107">
        <f t="shared" si="39"/>
        <v>552.64</v>
      </c>
      <c r="AC107" s="6">
        <f t="shared" si="28"/>
        <v>305.3</v>
      </c>
      <c r="AD107">
        <f t="shared" si="40"/>
        <v>3.7328359060309499</v>
      </c>
      <c r="AE107" s="9">
        <v>68</v>
      </c>
      <c r="AF107">
        <f t="shared" si="41"/>
        <v>0.68</v>
      </c>
      <c r="AG107" s="9">
        <v>100</v>
      </c>
      <c r="AH107">
        <f t="shared" si="42"/>
        <v>1</v>
      </c>
      <c r="AI107">
        <f t="shared" si="43"/>
        <v>2.436161586283597</v>
      </c>
      <c r="AL107">
        <f t="shared" si="44"/>
        <v>798.00038930810774</v>
      </c>
      <c r="AM107">
        <v>19.629000000000001</v>
      </c>
      <c r="AN107">
        <f t="shared" si="45"/>
        <v>2.4597732360781156E-2</v>
      </c>
      <c r="AO107" s="6">
        <f t="shared" si="46"/>
        <v>7693174893.707921</v>
      </c>
      <c r="AP107">
        <f t="shared" si="47"/>
        <v>8671823398.6377773</v>
      </c>
      <c r="AQ107">
        <f t="shared" si="48"/>
        <v>8182499146.1728497</v>
      </c>
      <c r="AR107">
        <f t="shared" si="49"/>
        <v>40.11879331368548</v>
      </c>
      <c r="AS107">
        <f t="shared" si="50"/>
        <v>0.12148508725682244</v>
      </c>
      <c r="AT107">
        <f t="shared" si="51"/>
        <v>-0.31679306131294543</v>
      </c>
      <c r="AU107">
        <f t="shared" si="52"/>
        <v>-1.5439971436755984</v>
      </c>
      <c r="AX107">
        <f>AW2*AM107</f>
        <v>13.7403</v>
      </c>
      <c r="AY107">
        <f t="shared" si="53"/>
        <v>15.284297143675598</v>
      </c>
    </row>
    <row r="108" spans="6:51" x14ac:dyDescent="0.25">
      <c r="F108">
        <f t="shared" si="54"/>
        <v>107</v>
      </c>
      <c r="G108">
        <f t="shared" si="29"/>
        <v>1.0329829218095614</v>
      </c>
      <c r="H108">
        <f t="shared" si="55"/>
        <v>3.2325438930661215E-3</v>
      </c>
      <c r="K108">
        <f t="shared" si="30"/>
        <v>1.8038165755975579E-2</v>
      </c>
      <c r="L108">
        <f>ACOS(-J2*K108)</f>
        <v>1.5731328254570567</v>
      </c>
      <c r="N108">
        <f t="shared" si="31"/>
        <v>0.99983735197825574</v>
      </c>
      <c r="O108">
        <f t="shared" si="32"/>
        <v>2.7463944836997992E-2</v>
      </c>
      <c r="P108">
        <f>M2*N108*O108</f>
        <v>2.7231976316713476E-2</v>
      </c>
      <c r="Q108">
        <f t="shared" si="33"/>
        <v>2.7467398539726389E-2</v>
      </c>
      <c r="S108">
        <f t="shared" si="34"/>
        <v>1.8035231883999473E-2</v>
      </c>
      <c r="T108">
        <f>Q108*R2*S108</f>
        <v>6.3635419745756094E-5</v>
      </c>
      <c r="U108">
        <f>D2*E2*G2*(P108+T108)</f>
        <v>1059621.5181096084</v>
      </c>
      <c r="V108">
        <f t="shared" si="35"/>
        <v>1059.6215181096084</v>
      </c>
      <c r="W108" s="3">
        <v>22.5</v>
      </c>
      <c r="X108">
        <f t="shared" si="36"/>
        <v>388.57499999999999</v>
      </c>
      <c r="Y108" s="6">
        <f t="shared" si="37"/>
        <v>295.8</v>
      </c>
      <c r="Z108">
        <f t="shared" si="38"/>
        <v>2.2719881109601614</v>
      </c>
      <c r="AA108" s="3">
        <v>33.5</v>
      </c>
      <c r="AB108">
        <f t="shared" si="39"/>
        <v>578.54499999999996</v>
      </c>
      <c r="AC108" s="6">
        <f t="shared" si="28"/>
        <v>306.8</v>
      </c>
      <c r="AD108">
        <f t="shared" si="40"/>
        <v>4.02592295454017</v>
      </c>
      <c r="AE108" s="9">
        <v>65</v>
      </c>
      <c r="AF108">
        <f t="shared" si="41"/>
        <v>0.65</v>
      </c>
      <c r="AG108" s="9">
        <v>100</v>
      </c>
      <c r="AH108">
        <f t="shared" si="42"/>
        <v>1</v>
      </c>
      <c r="AI108">
        <f t="shared" si="43"/>
        <v>2.4444190157056358</v>
      </c>
      <c r="AL108">
        <f t="shared" si="44"/>
        <v>798.00038845113829</v>
      </c>
      <c r="AM108">
        <v>19.137599999999999</v>
      </c>
      <c r="AN108">
        <f t="shared" si="45"/>
        <v>2.398194321326674E-2</v>
      </c>
      <c r="AO108" s="6">
        <f t="shared" si="46"/>
        <v>7641353482.9750309</v>
      </c>
      <c r="AP108">
        <f t="shared" si="47"/>
        <v>8843588481.3744526</v>
      </c>
      <c r="AQ108">
        <f t="shared" si="48"/>
        <v>8242470982.1747417</v>
      </c>
      <c r="AR108">
        <f t="shared" si="49"/>
        <v>40.412835225602763</v>
      </c>
      <c r="AS108">
        <f t="shared" si="50"/>
        <v>0.12111506971052013</v>
      </c>
      <c r="AT108">
        <f t="shared" si="51"/>
        <v>-0.31762437666208987</v>
      </c>
      <c r="AU108">
        <f t="shared" si="52"/>
        <v>-1.554645339814311</v>
      </c>
      <c r="AX108">
        <f>AW2*AM108</f>
        <v>13.396319999999999</v>
      </c>
      <c r="AY108">
        <f t="shared" si="53"/>
        <v>14.95096533981431</v>
      </c>
    </row>
    <row r="109" spans="6:51" x14ac:dyDescent="0.25">
      <c r="F109">
        <f t="shared" si="54"/>
        <v>108</v>
      </c>
      <c r="G109">
        <f t="shared" si="29"/>
        <v>1.032982601127558</v>
      </c>
      <c r="H109">
        <f t="shared" si="55"/>
        <v>3.3555206761940121E-3</v>
      </c>
      <c r="K109">
        <f t="shared" si="30"/>
        <v>1.8038160154944149E-2</v>
      </c>
      <c r="L109">
        <f>ACOS(-J2*K109)</f>
        <v>1.573132824731549</v>
      </c>
      <c r="N109">
        <f t="shared" si="31"/>
        <v>0.99983735207923874</v>
      </c>
      <c r="O109">
        <f t="shared" si="32"/>
        <v>2.7463944824335174E-2</v>
      </c>
      <c r="P109">
        <f>M2*N109*O109</f>
        <v>2.7231976306908025E-2</v>
      </c>
      <c r="Q109">
        <f t="shared" si="33"/>
        <v>2.7467398527058793E-2</v>
      </c>
      <c r="S109">
        <f t="shared" si="34"/>
        <v>1.8035226285700586E-2</v>
      </c>
      <c r="T109">
        <f>Q109*R2*S109</f>
        <v>6.3635399963399202E-5</v>
      </c>
      <c r="U109">
        <f>D2*E2*G2*(P109+T109)</f>
        <v>1059621.5169610034</v>
      </c>
      <c r="V109">
        <f t="shared" si="35"/>
        <v>1059.6215169610034</v>
      </c>
      <c r="W109" s="3">
        <v>23.6</v>
      </c>
      <c r="X109">
        <f t="shared" si="36"/>
        <v>407.572</v>
      </c>
      <c r="Y109" s="6">
        <f t="shared" si="37"/>
        <v>296.90000000000003</v>
      </c>
      <c r="Z109">
        <f t="shared" si="38"/>
        <v>2.4103520095954196</v>
      </c>
      <c r="AA109" s="3">
        <v>26</v>
      </c>
      <c r="AB109">
        <f t="shared" si="39"/>
        <v>449.02</v>
      </c>
      <c r="AC109" s="6">
        <f t="shared" si="28"/>
        <v>299.3</v>
      </c>
      <c r="AD109">
        <f t="shared" si="40"/>
        <v>2.7380559832185698</v>
      </c>
      <c r="AE109" s="9">
        <v>71</v>
      </c>
      <c r="AF109">
        <f t="shared" si="41"/>
        <v>0.71</v>
      </c>
      <c r="AG109" s="9">
        <v>100</v>
      </c>
      <c r="AH109">
        <f t="shared" si="42"/>
        <v>1</v>
      </c>
      <c r="AI109">
        <f t="shared" si="43"/>
        <v>2.177185878840302</v>
      </c>
      <c r="AL109">
        <f t="shared" si="44"/>
        <v>798.00038758612459</v>
      </c>
      <c r="AM109">
        <v>11.487</v>
      </c>
      <c r="AN109">
        <f t="shared" si="45"/>
        <v>1.4394729850629628E-2</v>
      </c>
      <c r="AO109" s="6">
        <f t="shared" si="46"/>
        <v>7755707999.5308113</v>
      </c>
      <c r="AP109">
        <f t="shared" si="47"/>
        <v>8009660313.2530737</v>
      </c>
      <c r="AQ109">
        <f t="shared" si="48"/>
        <v>7882684156.391943</v>
      </c>
      <c r="AR109">
        <f t="shared" si="49"/>
        <v>38.648800418789698</v>
      </c>
      <c r="AS109">
        <f t="shared" si="50"/>
        <v>0.13342593767544311</v>
      </c>
      <c r="AT109">
        <f t="shared" si="51"/>
        <v>-0.33056711470164996</v>
      </c>
      <c r="AU109">
        <f t="shared" si="52"/>
        <v>-1.7046527739688371</v>
      </c>
      <c r="AX109">
        <f>AW2*AM109</f>
        <v>8.0408999999999988</v>
      </c>
      <c r="AY109">
        <f t="shared" si="53"/>
        <v>9.7455527739688357</v>
      </c>
    </row>
    <row r="110" spans="6:51" x14ac:dyDescent="0.25">
      <c r="F110">
        <f t="shared" si="54"/>
        <v>109</v>
      </c>
      <c r="G110">
        <f t="shared" si="29"/>
        <v>1.0329822774635198</v>
      </c>
      <c r="H110">
        <f t="shared" si="55"/>
        <v>3.4784971559413489E-3</v>
      </c>
      <c r="K110">
        <f t="shared" si="30"/>
        <v>1.8038154501828507E-2</v>
      </c>
      <c r="L110">
        <f>ACOS(-J2*K110)</f>
        <v>1.573132823999295</v>
      </c>
      <c r="N110">
        <f t="shared" si="31"/>
        <v>0.99983735218116077</v>
      </c>
      <c r="O110">
        <f t="shared" si="32"/>
        <v>2.7463944811554609E-2</v>
      </c>
      <c r="P110">
        <f>M2*N110*O110</f>
        <v>2.7231976297011396E-2</v>
      </c>
      <c r="Q110">
        <f t="shared" si="33"/>
        <v>2.7467398514273406E-2</v>
      </c>
      <c r="S110">
        <f t="shared" si="34"/>
        <v>1.8035220635342897E-2</v>
      </c>
      <c r="T110">
        <f>Q110*R2*S110</f>
        <v>6.363537999708543E-5</v>
      </c>
      <c r="U110">
        <f>D2*E2*G2*(P110+T110)</f>
        <v>1059621.5158017175</v>
      </c>
      <c r="V110">
        <f t="shared" si="35"/>
        <v>1059.6215158017176</v>
      </c>
      <c r="W110" s="3">
        <v>25</v>
      </c>
      <c r="X110">
        <f t="shared" si="36"/>
        <v>431.75</v>
      </c>
      <c r="Y110" s="6">
        <f t="shared" si="37"/>
        <v>298.3</v>
      </c>
      <c r="Z110">
        <f t="shared" si="38"/>
        <v>2.597066958624318</v>
      </c>
      <c r="AA110" s="3">
        <v>31.5</v>
      </c>
      <c r="AB110">
        <f t="shared" si="39"/>
        <v>544.005</v>
      </c>
      <c r="AC110" s="6">
        <f t="shared" si="28"/>
        <v>304.8</v>
      </c>
      <c r="AD110">
        <f t="shared" si="40"/>
        <v>3.6393591244975094</v>
      </c>
      <c r="AE110" s="9">
        <v>66</v>
      </c>
      <c r="AF110">
        <f t="shared" si="41"/>
        <v>0.66</v>
      </c>
      <c r="AG110" s="9">
        <v>100</v>
      </c>
      <c r="AH110">
        <f t="shared" si="42"/>
        <v>1</v>
      </c>
      <c r="AI110">
        <f t="shared" si="43"/>
        <v>2.499521990396337</v>
      </c>
      <c r="AL110">
        <f t="shared" si="44"/>
        <v>798.00038671306697</v>
      </c>
      <c r="AM110">
        <v>18.379200000000001</v>
      </c>
      <c r="AN110">
        <f t="shared" si="45"/>
        <v>2.3031567786205246E-2</v>
      </c>
      <c r="AO110" s="6">
        <f t="shared" si="46"/>
        <v>7903100760.0574884</v>
      </c>
      <c r="AP110">
        <f t="shared" si="47"/>
        <v>8615128329.202486</v>
      </c>
      <c r="AQ110">
        <f t="shared" si="48"/>
        <v>8259114544.6299877</v>
      </c>
      <c r="AR110">
        <f t="shared" si="49"/>
        <v>40.494438612320828</v>
      </c>
      <c r="AS110">
        <f t="shared" si="50"/>
        <v>0.11866172718716672</v>
      </c>
      <c r="AT110">
        <f t="shared" si="51"/>
        <v>-0.31890738348862291</v>
      </c>
      <c r="AU110">
        <f t="shared" si="52"/>
        <v>-1.5323946333748475</v>
      </c>
      <c r="AX110">
        <f>AW2*AM110</f>
        <v>12.86544</v>
      </c>
      <c r="AY110">
        <f t="shared" si="53"/>
        <v>14.397834633374847</v>
      </c>
    </row>
    <row r="111" spans="6:51" x14ac:dyDescent="0.25">
      <c r="F111">
        <f t="shared" si="54"/>
        <v>110</v>
      </c>
      <c r="G111">
        <f t="shared" si="29"/>
        <v>1.0329819508174758</v>
      </c>
      <c r="H111">
        <f t="shared" si="55"/>
        <v>3.6014733211895489E-3</v>
      </c>
      <c r="K111">
        <f t="shared" si="30"/>
        <v>1.8038148796629155E-2</v>
      </c>
      <c r="L111">
        <f>ACOS(-J2*K111)</f>
        <v>1.5731328232602944</v>
      </c>
      <c r="N111">
        <f t="shared" si="31"/>
        <v>0.99983735228402182</v>
      </c>
      <c r="O111">
        <f t="shared" si="32"/>
        <v>2.7463944798656291E-2</v>
      </c>
      <c r="P111">
        <f>M2*N111*O111</f>
        <v>2.7231976287023587E-2</v>
      </c>
      <c r="Q111">
        <f t="shared" si="33"/>
        <v>2.746739850137022E-2</v>
      </c>
      <c r="S111">
        <f t="shared" si="34"/>
        <v>1.8035214932926907E-2</v>
      </c>
      <c r="T111">
        <f>Q111*R2*S111</f>
        <v>6.3635359846816512E-5</v>
      </c>
      <c r="U111">
        <f>D2*E2*G2*(P111+T111)</f>
        <v>1059621.5146317508</v>
      </c>
      <c r="V111">
        <f t="shared" si="35"/>
        <v>1059.6215146317509</v>
      </c>
      <c r="W111" s="3">
        <v>26</v>
      </c>
      <c r="X111">
        <f t="shared" si="36"/>
        <v>449.02</v>
      </c>
      <c r="Y111" s="6">
        <f t="shared" si="37"/>
        <v>299.3</v>
      </c>
      <c r="Z111">
        <f t="shared" si="38"/>
        <v>2.7380559832185698</v>
      </c>
      <c r="AA111" s="3">
        <v>34</v>
      </c>
      <c r="AB111">
        <f t="shared" si="39"/>
        <v>587.17999999999995</v>
      </c>
      <c r="AC111" s="6">
        <f t="shared" si="28"/>
        <v>307.3</v>
      </c>
      <c r="AD111">
        <f t="shared" si="40"/>
        <v>4.1279690380750855</v>
      </c>
      <c r="AE111" s="9">
        <v>59</v>
      </c>
      <c r="AF111">
        <f t="shared" si="41"/>
        <v>0.59</v>
      </c>
      <c r="AG111" s="9">
        <v>98</v>
      </c>
      <c r="AH111">
        <f t="shared" si="42"/>
        <v>0.98</v>
      </c>
      <c r="AI111">
        <f t="shared" si="43"/>
        <v>2.5593982980092491</v>
      </c>
      <c r="AL111">
        <f t="shared" si="44"/>
        <v>798.00038583196567</v>
      </c>
      <c r="AM111">
        <v>19.145</v>
      </c>
      <c r="AN111">
        <f t="shared" si="45"/>
        <v>2.399121647045337E-2</v>
      </c>
      <c r="AO111" s="6">
        <f t="shared" si="46"/>
        <v>8009660313.2530737</v>
      </c>
      <c r="AP111">
        <f t="shared" si="47"/>
        <v>8901406526.1969452</v>
      </c>
      <c r="AQ111">
        <f t="shared" si="48"/>
        <v>8455533419.7250099</v>
      </c>
      <c r="AR111">
        <f t="shared" si="49"/>
        <v>41.457480356911724</v>
      </c>
      <c r="AS111">
        <f t="shared" si="50"/>
        <v>0.11602632600910151</v>
      </c>
      <c r="AT111">
        <f t="shared" si="51"/>
        <v>-0.31761185776488793</v>
      </c>
      <c r="AU111">
        <f t="shared" si="52"/>
        <v>-1.5277635778709047</v>
      </c>
      <c r="AX111">
        <f>AW2*AM111</f>
        <v>13.401499999999999</v>
      </c>
      <c r="AY111">
        <f t="shared" si="53"/>
        <v>14.929263577870904</v>
      </c>
    </row>
    <row r="112" spans="6:51" x14ac:dyDescent="0.25">
      <c r="F112">
        <f t="shared" si="54"/>
        <v>111</v>
      </c>
      <c r="G112">
        <f t="shared" si="29"/>
        <v>1.032981621189456</v>
      </c>
      <c r="H112">
        <f t="shared" si="55"/>
        <v>3.7244491608200373E-3</v>
      </c>
      <c r="K112">
        <f t="shared" si="30"/>
        <v>1.8038143039346623E-2</v>
      </c>
      <c r="L112">
        <f>ACOS(-J2*K112)</f>
        <v>1.5731328225145476</v>
      </c>
      <c r="N112">
        <f t="shared" si="31"/>
        <v>0.9998373523878219</v>
      </c>
      <c r="O112">
        <f t="shared" si="32"/>
        <v>2.7463944785640227E-2</v>
      </c>
      <c r="P112">
        <f>M2*N112*O112</f>
        <v>2.7231976276944601E-2</v>
      </c>
      <c r="Q112">
        <f t="shared" si="33"/>
        <v>2.7467398488349243E-2</v>
      </c>
      <c r="S112">
        <f t="shared" si="34"/>
        <v>1.8035209178453145E-2</v>
      </c>
      <c r="T112">
        <f>Q112*R2*S112</f>
        <v>6.3635339512594345E-5</v>
      </c>
      <c r="U112">
        <f>D2*E2*G2*(P112+T112)</f>
        <v>1059621.5134511036</v>
      </c>
      <c r="V112">
        <f t="shared" si="35"/>
        <v>1059.6215134511035</v>
      </c>
      <c r="W112" s="3">
        <v>24</v>
      </c>
      <c r="X112">
        <f t="shared" si="36"/>
        <v>414.48</v>
      </c>
      <c r="Y112" s="6">
        <f t="shared" si="37"/>
        <v>297.3</v>
      </c>
      <c r="Z112">
        <f t="shared" si="38"/>
        <v>2.4624618961402045</v>
      </c>
      <c r="AA112" s="3">
        <v>34.5</v>
      </c>
      <c r="AB112">
        <f t="shared" si="39"/>
        <v>595.81499999999994</v>
      </c>
      <c r="AC112" s="6">
        <f t="shared" si="28"/>
        <v>307.8</v>
      </c>
      <c r="AD112">
        <f t="shared" si="40"/>
        <v>4.2322575139029901</v>
      </c>
      <c r="AE112" s="9">
        <v>57</v>
      </c>
      <c r="AF112">
        <f t="shared" si="41"/>
        <v>0.56999999999999995</v>
      </c>
      <c r="AG112" s="9">
        <v>99</v>
      </c>
      <c r="AH112">
        <f t="shared" si="42"/>
        <v>0.99</v>
      </c>
      <c r="AI112">
        <f t="shared" si="43"/>
        <v>2.4251120300517535</v>
      </c>
      <c r="AL112">
        <f t="shared" si="44"/>
        <v>798.0003849428208</v>
      </c>
      <c r="AM112">
        <v>17.613399999999999</v>
      </c>
      <c r="AN112">
        <f t="shared" si="45"/>
        <v>2.2071919177409988E-2</v>
      </c>
      <c r="AO112" s="6">
        <f t="shared" si="46"/>
        <v>7797608001.4891062</v>
      </c>
      <c r="AP112">
        <f t="shared" si="47"/>
        <v>8959507612.9412384</v>
      </c>
      <c r="AQ112">
        <f t="shared" si="48"/>
        <v>8378557807.2151718</v>
      </c>
      <c r="AR112">
        <f t="shared" si="49"/>
        <v>41.080068928775987</v>
      </c>
      <c r="AS112">
        <f t="shared" si="50"/>
        <v>0.12198120312914676</v>
      </c>
      <c r="AT112">
        <f t="shared" si="51"/>
        <v>-0.32020290911049648</v>
      </c>
      <c r="AU112">
        <f t="shared" si="52"/>
        <v>-1.6045355712075697</v>
      </c>
      <c r="AX112">
        <f>AW2*AM112</f>
        <v>12.329379999999999</v>
      </c>
      <c r="AY112">
        <f t="shared" si="53"/>
        <v>13.933915571207569</v>
      </c>
    </row>
    <row r="113" spans="5:52" x14ac:dyDescent="0.25">
      <c r="F113">
        <f t="shared" si="54"/>
        <v>112</v>
      </c>
      <c r="G113">
        <f t="shared" si="29"/>
        <v>1.0329812885794898</v>
      </c>
      <c r="H113">
        <f t="shared" si="55"/>
        <v>3.8474246637142866E-3</v>
      </c>
      <c r="K113">
        <f t="shared" si="30"/>
        <v>1.8038137229981415E-2</v>
      </c>
      <c r="L113">
        <f>ACOS(-J2*K113)</f>
        <v>1.5731328217620542</v>
      </c>
      <c r="N113">
        <f t="shared" si="31"/>
        <v>0.99983735249256089</v>
      </c>
      <c r="O113">
        <f t="shared" si="32"/>
        <v>2.7463944772506407E-2</v>
      </c>
      <c r="P113">
        <f>M2*N113*O113</f>
        <v>2.7231976266774427E-2</v>
      </c>
      <c r="Q113">
        <f t="shared" si="33"/>
        <v>2.7467398475210469E-2</v>
      </c>
      <c r="S113">
        <f t="shared" si="34"/>
        <v>1.8035203371922114E-2</v>
      </c>
      <c r="T113">
        <f>Q113*R2*S113</f>
        <v>6.3635318994420691E-5</v>
      </c>
      <c r="U113">
        <f>D2*E2*G2*(P113+T113)</f>
        <v>1059621.5122597753</v>
      </c>
      <c r="V113">
        <f t="shared" si="35"/>
        <v>1059.6215122597753</v>
      </c>
      <c r="W113" s="3">
        <v>25.5</v>
      </c>
      <c r="X113">
        <f t="shared" si="36"/>
        <v>440.38499999999999</v>
      </c>
      <c r="Y113" s="6">
        <f t="shared" si="37"/>
        <v>298.8</v>
      </c>
      <c r="Z113">
        <f t="shared" si="38"/>
        <v>2.6667477955719967</v>
      </c>
      <c r="AA113" s="3">
        <v>35</v>
      </c>
      <c r="AB113">
        <f t="shared" si="39"/>
        <v>604.44999999999993</v>
      </c>
      <c r="AC113" s="6">
        <f t="shared" si="28"/>
        <v>308.3</v>
      </c>
      <c r="AD113">
        <f t="shared" si="40"/>
        <v>4.3388295745269367</v>
      </c>
      <c r="AE113" s="9">
        <v>50</v>
      </c>
      <c r="AF113">
        <f t="shared" si="41"/>
        <v>0.5</v>
      </c>
      <c r="AG113" s="9">
        <v>98</v>
      </c>
      <c r="AH113">
        <f t="shared" si="42"/>
        <v>0.98</v>
      </c>
      <c r="AI113">
        <f t="shared" si="43"/>
        <v>2.3914138134620124</v>
      </c>
      <c r="AL113">
        <f t="shared" si="44"/>
        <v>798.00038404563225</v>
      </c>
      <c r="AM113">
        <v>19.145</v>
      </c>
      <c r="AN113">
        <f t="shared" si="45"/>
        <v>2.3991216524157997E-2</v>
      </c>
      <c r="AO113" s="6">
        <f t="shared" si="46"/>
        <v>7956246739.8993816</v>
      </c>
      <c r="AP113">
        <f t="shared" si="47"/>
        <v>9017892663.8373318</v>
      </c>
      <c r="AQ113">
        <f t="shared" si="48"/>
        <v>8487069701.8683567</v>
      </c>
      <c r="AR113">
        <f t="shared" si="49"/>
        <v>41.612102748260554</v>
      </c>
      <c r="AS113">
        <f t="shared" si="50"/>
        <v>0.12350124539883506</v>
      </c>
      <c r="AT113">
        <f t="shared" si="51"/>
        <v>-0.3176118576923867</v>
      </c>
      <c r="AU113">
        <f t="shared" si="52"/>
        <v>-1.6322538709709327</v>
      </c>
      <c r="AX113">
        <f>AW2*AM113</f>
        <v>13.401499999999999</v>
      </c>
      <c r="AY113">
        <f t="shared" si="53"/>
        <v>15.033753870970932</v>
      </c>
    </row>
    <row r="114" spans="5:52" x14ac:dyDescent="0.25">
      <c r="F114">
        <f t="shared" si="54"/>
        <v>113</v>
      </c>
      <c r="G114">
        <f t="shared" si="29"/>
        <v>1.0329809529876075</v>
      </c>
      <c r="H114">
        <f t="shared" si="55"/>
        <v>3.9703998187537821E-3</v>
      </c>
      <c r="K114">
        <f t="shared" si="30"/>
        <v>1.8038131368534074E-2</v>
      </c>
      <c r="L114">
        <f>ACOS(-J2*K114)</f>
        <v>1.5731328210028146</v>
      </c>
      <c r="N114">
        <f t="shared" si="31"/>
        <v>0.9998373525982388</v>
      </c>
      <c r="O114">
        <f t="shared" si="32"/>
        <v>2.746394475925484E-2</v>
      </c>
      <c r="P114">
        <f>M2*N114*O114</f>
        <v>2.7231976256513076E-2</v>
      </c>
      <c r="Q114">
        <f t="shared" si="33"/>
        <v>2.7467398461953903E-2</v>
      </c>
      <c r="S114">
        <f t="shared" si="34"/>
        <v>1.8035197513334354E-2</v>
      </c>
      <c r="T114">
        <f>Q114*R2*S114</f>
        <v>6.3635298292297462E-5</v>
      </c>
      <c r="U114">
        <f>D2*E2*G2*(P114+T114)</f>
        <v>1059621.5110577666</v>
      </c>
      <c r="V114">
        <f t="shared" si="35"/>
        <v>1059.6215110577666</v>
      </c>
      <c r="W114" s="3">
        <v>26</v>
      </c>
      <c r="X114">
        <f t="shared" si="36"/>
        <v>449.02</v>
      </c>
      <c r="Y114" s="6">
        <f t="shared" si="37"/>
        <v>299.3</v>
      </c>
      <c r="Z114">
        <f t="shared" si="38"/>
        <v>2.7380559832185698</v>
      </c>
      <c r="AA114" s="3">
        <v>35.200000000000003</v>
      </c>
      <c r="AB114">
        <f t="shared" si="39"/>
        <v>607.904</v>
      </c>
      <c r="AC114" s="6">
        <f t="shared" si="28"/>
        <v>308.5</v>
      </c>
      <c r="AD114">
        <f t="shared" si="40"/>
        <v>4.3821071424005176</v>
      </c>
      <c r="AE114" s="9">
        <v>54</v>
      </c>
      <c r="AF114">
        <f t="shared" si="41"/>
        <v>0.54</v>
      </c>
      <c r="AG114" s="9">
        <v>100</v>
      </c>
      <c r="AH114">
        <f t="shared" si="42"/>
        <v>1</v>
      </c>
      <c r="AI114">
        <f t="shared" si="43"/>
        <v>2.5521969200574248</v>
      </c>
      <c r="AL114">
        <f t="shared" si="44"/>
        <v>798.00038314040012</v>
      </c>
      <c r="AM114">
        <v>22.974</v>
      </c>
      <c r="AN114">
        <f t="shared" si="45"/>
        <v>2.8789459861647656E-2</v>
      </c>
      <c r="AO114" s="6">
        <f t="shared" si="46"/>
        <v>8009660313.2530737</v>
      </c>
      <c r="AP114">
        <f t="shared" si="47"/>
        <v>9041326401.0233898</v>
      </c>
      <c r="AQ114">
        <f t="shared" si="48"/>
        <v>8525493357.1382313</v>
      </c>
      <c r="AR114">
        <f t="shared" si="49"/>
        <v>41.800493930048752</v>
      </c>
      <c r="AS114">
        <f t="shared" si="50"/>
        <v>0.11634164528655425</v>
      </c>
      <c r="AT114">
        <f t="shared" si="51"/>
        <v>-0.31113422918677563</v>
      </c>
      <c r="AU114">
        <f t="shared" si="52"/>
        <v>-1.5130887669882984</v>
      </c>
      <c r="AX114">
        <f>AW2*AM114</f>
        <v>16.081799999999998</v>
      </c>
      <c r="AY114">
        <f t="shared" si="53"/>
        <v>17.594888766988298</v>
      </c>
    </row>
    <row r="115" spans="5:52" x14ac:dyDescent="0.25">
      <c r="F115">
        <f t="shared" si="54"/>
        <v>114</v>
      </c>
      <c r="G115">
        <f t="shared" si="29"/>
        <v>1.0329806144138391</v>
      </c>
      <c r="H115">
        <f t="shared" si="55"/>
        <v>4.0933746148200606E-3</v>
      </c>
      <c r="K115">
        <f t="shared" si="30"/>
        <v>1.8038125455005109E-2</v>
      </c>
      <c r="L115">
        <f>ACOS(-J2*K115)</f>
        <v>1.5731328202368289</v>
      </c>
      <c r="N115">
        <f t="shared" si="31"/>
        <v>0.99983735270485585</v>
      </c>
      <c r="O115">
        <f t="shared" si="32"/>
        <v>2.7463944745885531E-2</v>
      </c>
      <c r="P115">
        <f>M2*N115*O115</f>
        <v>2.7231976246160548E-2</v>
      </c>
      <c r="Q115">
        <f t="shared" si="33"/>
        <v>2.7467398448579549E-2</v>
      </c>
      <c r="S115">
        <f t="shared" si="34"/>
        <v>1.8035191602690383E-2</v>
      </c>
      <c r="T115">
        <f>Q115*R2*S115</f>
        <v>6.3635277406226499E-5</v>
      </c>
      <c r="U115">
        <f>D2*E2*G2*(P115+T115)</f>
        <v>1059621.5098450775</v>
      </c>
      <c r="V115">
        <f t="shared" si="35"/>
        <v>1059.6215098450775</v>
      </c>
      <c r="W115" s="3">
        <v>25.2</v>
      </c>
      <c r="X115">
        <f t="shared" si="36"/>
        <v>435.20399999999995</v>
      </c>
      <c r="Y115" s="6">
        <f t="shared" si="37"/>
        <v>298.5</v>
      </c>
      <c r="Z115">
        <f t="shared" si="38"/>
        <v>2.6247460371440439</v>
      </c>
      <c r="AA115" s="3">
        <v>34.5</v>
      </c>
      <c r="AB115">
        <f t="shared" si="39"/>
        <v>595.81499999999994</v>
      </c>
      <c r="AC115" s="6">
        <f t="shared" si="28"/>
        <v>307.8</v>
      </c>
      <c r="AD115">
        <f t="shared" si="40"/>
        <v>4.2322575139029901</v>
      </c>
      <c r="AE115" s="9">
        <v>59</v>
      </c>
      <c r="AF115">
        <f t="shared" si="41"/>
        <v>0.59</v>
      </c>
      <c r="AG115" s="9">
        <v>100</v>
      </c>
      <c r="AH115">
        <f t="shared" si="42"/>
        <v>1</v>
      </c>
      <c r="AI115">
        <f t="shared" si="43"/>
        <v>2.560888985173404</v>
      </c>
      <c r="AL115">
        <f t="shared" si="44"/>
        <v>798.00038222712465</v>
      </c>
      <c r="AM115">
        <v>19.145</v>
      </c>
      <c r="AN115">
        <f t="shared" si="45"/>
        <v>2.3991216578829914E-2</v>
      </c>
      <c r="AO115" s="6">
        <f t="shared" si="46"/>
        <v>7924327098.1011505</v>
      </c>
      <c r="AP115">
        <f t="shared" si="47"/>
        <v>8959507612.9412384</v>
      </c>
      <c r="AQ115">
        <f t="shared" si="48"/>
        <v>8441917355.5211945</v>
      </c>
      <c r="AR115">
        <f t="shared" si="49"/>
        <v>41.390720794120419</v>
      </c>
      <c r="AS115">
        <f t="shared" si="50"/>
        <v>0.11596111027458042</v>
      </c>
      <c r="AT115">
        <f t="shared" si="51"/>
        <v>-0.31761185761857957</v>
      </c>
      <c r="AU115">
        <f t="shared" si="52"/>
        <v>-1.5244460599975662</v>
      </c>
      <c r="AX115">
        <f>AW2*AM115</f>
        <v>13.401499999999999</v>
      </c>
      <c r="AY115">
        <f t="shared" si="53"/>
        <v>14.925946059997564</v>
      </c>
    </row>
    <row r="116" spans="5:52" x14ac:dyDescent="0.25">
      <c r="F116">
        <f t="shared" si="54"/>
        <v>115</v>
      </c>
      <c r="G116">
        <f t="shared" si="29"/>
        <v>1.0329802728582158</v>
      </c>
      <c r="H116">
        <f t="shared" si="55"/>
        <v>4.2163490407946709E-3</v>
      </c>
      <c r="K116">
        <f t="shared" si="30"/>
        <v>1.8038119489395071E-2</v>
      </c>
      <c r="L116">
        <f>ACOS(-J2*K116)</f>
        <v>1.573132819464097</v>
      </c>
      <c r="N116">
        <f t="shared" si="31"/>
        <v>0.99983735281241171</v>
      </c>
      <c r="O116">
        <f t="shared" si="32"/>
        <v>2.7463944732398479E-2</v>
      </c>
      <c r="P116">
        <f>M2*N116*O116</f>
        <v>2.723197623571685E-2</v>
      </c>
      <c r="Q116">
        <f t="shared" si="33"/>
        <v>2.7467398435087408E-2</v>
      </c>
      <c r="S116">
        <f t="shared" si="34"/>
        <v>1.803518563999074E-2</v>
      </c>
      <c r="T116">
        <f>Q116*R2*S116</f>
        <v>6.3635256336209715E-5</v>
      </c>
      <c r="U116">
        <f>D2*E2*G2*(P116+T116)</f>
        <v>1059621.5086217083</v>
      </c>
      <c r="V116">
        <f t="shared" si="35"/>
        <v>1059.6215086217082</v>
      </c>
      <c r="W116" s="3">
        <v>25</v>
      </c>
      <c r="X116">
        <f t="shared" si="36"/>
        <v>431.75</v>
      </c>
      <c r="Y116" s="6">
        <f t="shared" si="37"/>
        <v>298.3</v>
      </c>
      <c r="Z116">
        <f t="shared" si="38"/>
        <v>2.597066958624318</v>
      </c>
      <c r="AA116" s="3">
        <v>35</v>
      </c>
      <c r="AB116">
        <f t="shared" si="39"/>
        <v>604.44999999999993</v>
      </c>
      <c r="AC116" s="6">
        <f t="shared" si="28"/>
        <v>308.3</v>
      </c>
      <c r="AD116">
        <f t="shared" si="40"/>
        <v>4.3388295745269367</v>
      </c>
      <c r="AE116" s="9">
        <v>62</v>
      </c>
      <c r="AF116">
        <f t="shared" si="41"/>
        <v>0.62</v>
      </c>
      <c r="AG116" s="9">
        <v>100</v>
      </c>
      <c r="AH116">
        <f t="shared" si="42"/>
        <v>1</v>
      </c>
      <c r="AI116">
        <f t="shared" si="43"/>
        <v>2.6435706474155092</v>
      </c>
      <c r="AL116">
        <f t="shared" si="44"/>
        <v>798.00038130580594</v>
      </c>
      <c r="AM116">
        <v>16.081800000000001</v>
      </c>
      <c r="AN116">
        <f t="shared" si="45"/>
        <v>2.0152621949484018E-2</v>
      </c>
      <c r="AO116" s="6">
        <f t="shared" si="46"/>
        <v>7903100760.0574884</v>
      </c>
      <c r="AP116">
        <f t="shared" si="47"/>
        <v>9017892663.8373318</v>
      </c>
      <c r="AQ116">
        <f t="shared" si="48"/>
        <v>8460496711.9474106</v>
      </c>
      <c r="AR116">
        <f t="shared" si="49"/>
        <v>41.481815378678156</v>
      </c>
      <c r="AS116">
        <f t="shared" si="50"/>
        <v>0.11237314593979914</v>
      </c>
      <c r="AT116">
        <f t="shared" si="51"/>
        <v>-0.32279396036819658</v>
      </c>
      <c r="AU116">
        <f t="shared" si="52"/>
        <v>-1.5046853543543133</v>
      </c>
      <c r="AX116">
        <f>AW2*AM116</f>
        <v>11.25726</v>
      </c>
      <c r="AY116">
        <f t="shared" si="53"/>
        <v>12.761945354354314</v>
      </c>
    </row>
    <row r="117" spans="5:52" x14ac:dyDescent="0.25">
      <c r="F117">
        <f t="shared" si="54"/>
        <v>116</v>
      </c>
      <c r="G117">
        <f t="shared" si="29"/>
        <v>1.0329799283207681</v>
      </c>
      <c r="H117">
        <f t="shared" si="55"/>
        <v>4.3393230855592073E-3</v>
      </c>
      <c r="K117">
        <f t="shared" si="30"/>
        <v>1.80381134717045E-2</v>
      </c>
      <c r="L117">
        <f>ACOS(-J2*K117)</f>
        <v>1.5731328186846192</v>
      </c>
      <c r="N117">
        <f t="shared" si="31"/>
        <v>0.99983735292090659</v>
      </c>
      <c r="O117">
        <f t="shared" si="32"/>
        <v>2.7463944718793681E-2</v>
      </c>
      <c r="P117">
        <f>M2*N17*O117</f>
        <v>2.7231976056306194E-2</v>
      </c>
      <c r="Q117">
        <f t="shared" si="33"/>
        <v>2.7467398421477475E-2</v>
      </c>
      <c r="S117">
        <f t="shared" si="34"/>
        <v>1.8035179625235969E-2</v>
      </c>
      <c r="T117">
        <f>Q117*R2*S117</f>
        <v>6.3635235082249006E-5</v>
      </c>
      <c r="U117">
        <f>D2*E2*G2*(P117+T117)</f>
        <v>1059621.5008318645</v>
      </c>
      <c r="V117">
        <f t="shared" si="35"/>
        <v>1059.6215008318645</v>
      </c>
      <c r="W117" s="3">
        <v>24</v>
      </c>
      <c r="X117">
        <f t="shared" si="36"/>
        <v>414.48</v>
      </c>
      <c r="Y117" s="6">
        <f t="shared" si="37"/>
        <v>297.3</v>
      </c>
      <c r="Z117">
        <f t="shared" si="38"/>
        <v>2.4624618961402045</v>
      </c>
      <c r="AA117" s="3">
        <v>34</v>
      </c>
      <c r="AB117">
        <f t="shared" si="39"/>
        <v>587.17999999999995</v>
      </c>
      <c r="AC117" s="6">
        <f t="shared" si="28"/>
        <v>307.3</v>
      </c>
      <c r="AD117">
        <f t="shared" si="40"/>
        <v>4.1279690380750855</v>
      </c>
      <c r="AE117" s="9">
        <v>61</v>
      </c>
      <c r="AF117">
        <f t="shared" si="41"/>
        <v>0.61</v>
      </c>
      <c r="AG117" s="9">
        <v>100</v>
      </c>
      <c r="AH117">
        <f t="shared" si="42"/>
        <v>1</v>
      </c>
      <c r="AI117">
        <f t="shared" si="43"/>
        <v>2.4902615046830032</v>
      </c>
      <c r="AL117">
        <f t="shared" si="44"/>
        <v>798.00037543927886</v>
      </c>
      <c r="AM117">
        <v>16.847600000000003</v>
      </c>
      <c r="AN117">
        <f t="shared" si="45"/>
        <v>2.1112270768952744E-2</v>
      </c>
      <c r="AO117" s="6">
        <f t="shared" si="46"/>
        <v>7797608001.4891062</v>
      </c>
      <c r="AP117">
        <f t="shared" si="47"/>
        <v>8901406526.1969452</v>
      </c>
      <c r="AQ117">
        <f t="shared" si="48"/>
        <v>8349507263.8430252</v>
      </c>
      <c r="AR117">
        <f t="shared" si="49"/>
        <v>40.937634114622355</v>
      </c>
      <c r="AS117">
        <f t="shared" si="50"/>
        <v>0.11907212604158149</v>
      </c>
      <c r="AT117">
        <f t="shared" si="51"/>
        <v>-0.32149843446191378</v>
      </c>
      <c r="AU117">
        <f t="shared" si="52"/>
        <v>-1.5671541267545226</v>
      </c>
      <c r="AX117">
        <f>AW2*AM117</f>
        <v>11.793320000000001</v>
      </c>
      <c r="AY117">
        <f t="shared" si="53"/>
        <v>13.360474126754523</v>
      </c>
    </row>
    <row r="118" spans="5:52" x14ac:dyDescent="0.25">
      <c r="F118">
        <f t="shared" si="54"/>
        <v>117</v>
      </c>
      <c r="G118">
        <f t="shared" si="29"/>
        <v>1.0329795808015272</v>
      </c>
      <c r="H118">
        <f t="shared" si="55"/>
        <v>4.4622967379952961E-3</v>
      </c>
      <c r="K118">
        <f t="shared" si="30"/>
        <v>1.8038107401933928E-2</v>
      </c>
      <c r="L118">
        <f>ACOS(-J2*K118)</f>
        <v>1.5731328178983952</v>
      </c>
      <c r="N118">
        <f t="shared" si="31"/>
        <v>0.99983735303034038</v>
      </c>
      <c r="O118">
        <f t="shared" si="32"/>
        <v>2.7463944705071141E-2</v>
      </c>
      <c r="P118">
        <f>M2*N118*O118</f>
        <v>2.723197621455592E-2</v>
      </c>
      <c r="Q118">
        <f t="shared" si="33"/>
        <v>2.7467398407749755E-2</v>
      </c>
      <c r="S118">
        <f t="shared" si="34"/>
        <v>1.8035173558426609E-2</v>
      </c>
      <c r="T118">
        <f>Q118*R2*S118</f>
        <v>6.3635213644346297E-5</v>
      </c>
      <c r="U118">
        <f>D2*E2*G2*(P118+T118)</f>
        <v>1059621.506142929</v>
      </c>
      <c r="V118">
        <f t="shared" si="35"/>
        <v>1059.6215061429289</v>
      </c>
      <c r="W118" s="3">
        <v>23.5</v>
      </c>
      <c r="X118">
        <f t="shared" si="36"/>
        <v>405.84499999999997</v>
      </c>
      <c r="Y118" s="6">
        <f t="shared" si="37"/>
        <v>296.8</v>
      </c>
      <c r="Z118">
        <f t="shared" si="38"/>
        <v>2.3974761634350776</v>
      </c>
      <c r="AA118" s="3">
        <v>32.5</v>
      </c>
      <c r="AB118">
        <f t="shared" si="39"/>
        <v>561.27499999999998</v>
      </c>
      <c r="AC118" s="6">
        <f t="shared" si="28"/>
        <v>305.8</v>
      </c>
      <c r="AD118">
        <f t="shared" si="40"/>
        <v>3.828396124508755</v>
      </c>
      <c r="AE118" s="9">
        <v>68</v>
      </c>
      <c r="AF118">
        <f t="shared" si="41"/>
        <v>0.68</v>
      </c>
      <c r="AG118" s="9">
        <v>100</v>
      </c>
      <c r="AH118">
        <f t="shared" si="42"/>
        <v>1</v>
      </c>
      <c r="AI118">
        <f t="shared" si="43"/>
        <v>2.5003927640505159</v>
      </c>
      <c r="AL118">
        <f t="shared" si="44"/>
        <v>798.00037943903851</v>
      </c>
      <c r="AM118">
        <v>18.379200000000001</v>
      </c>
      <c r="AN118">
        <f t="shared" si="45"/>
        <v>2.3031567996145346E-2</v>
      </c>
      <c r="AO118" s="6">
        <f t="shared" si="46"/>
        <v>7745259436.8026133</v>
      </c>
      <c r="AP118">
        <f t="shared" si="47"/>
        <v>8728797836.0748711</v>
      </c>
      <c r="AQ118">
        <f t="shared" si="48"/>
        <v>8237028636.4387417</v>
      </c>
      <c r="AR118">
        <f t="shared" si="49"/>
        <v>40.386151404459149</v>
      </c>
      <c r="AS118">
        <f t="shared" si="50"/>
        <v>0.11862317606535658</v>
      </c>
      <c r="AT118">
        <f t="shared" si="51"/>
        <v>-0.31890738320520373</v>
      </c>
      <c r="AU118">
        <f t="shared" si="52"/>
        <v>-1.5278002996344051</v>
      </c>
      <c r="AX118">
        <f>AW2*AM118</f>
        <v>12.86544</v>
      </c>
      <c r="AY118">
        <f t="shared" si="53"/>
        <v>14.393240299634405</v>
      </c>
    </row>
    <row r="119" spans="5:52" x14ac:dyDescent="0.25">
      <c r="F119">
        <f t="shared" si="54"/>
        <v>118</v>
      </c>
      <c r="G119">
        <f t="shared" si="29"/>
        <v>1.0329792303005243</v>
      </c>
      <c r="H119">
        <f t="shared" si="55"/>
        <v>4.5852699869846003E-3</v>
      </c>
      <c r="K119">
        <f t="shared" si="30"/>
        <v>1.8038101280083908E-2</v>
      </c>
      <c r="L119">
        <f>ACOS(-J2*K119)</f>
        <v>1.5731328171054255</v>
      </c>
      <c r="N119">
        <f t="shared" si="31"/>
        <v>0.99983735314071309</v>
      </c>
      <c r="O119">
        <f t="shared" si="32"/>
        <v>2.7463944691230861E-2</v>
      </c>
      <c r="P119">
        <f>M2*N119*O119</f>
        <v>2.7231976203838697E-2</v>
      </c>
      <c r="Q119">
        <f t="shared" si="33"/>
        <v>2.7467398393904253E-2</v>
      </c>
      <c r="S119">
        <f t="shared" si="34"/>
        <v>1.8035167439563203E-2</v>
      </c>
      <c r="T119">
        <f>Q119*R2*S119</f>
        <v>6.3635192022503499E-5</v>
      </c>
      <c r="U119">
        <f>D2*E2*G2*(P119+T119)</f>
        <v>1059621.5048875196</v>
      </c>
      <c r="V119">
        <f t="shared" si="35"/>
        <v>1059.6215048875197</v>
      </c>
      <c r="W119" s="3">
        <v>25.5</v>
      </c>
      <c r="X119">
        <f t="shared" si="36"/>
        <v>440.38499999999999</v>
      </c>
      <c r="Y119" s="6">
        <f t="shared" si="37"/>
        <v>298.8</v>
      </c>
      <c r="Z119">
        <f t="shared" si="38"/>
        <v>2.6667477955719967</v>
      </c>
      <c r="AA119" s="3">
        <v>34</v>
      </c>
      <c r="AB119">
        <f t="shared" si="39"/>
        <v>587.17999999999995</v>
      </c>
      <c r="AC119" s="6">
        <f t="shared" si="28"/>
        <v>307.3</v>
      </c>
      <c r="AD119">
        <f t="shared" si="40"/>
        <v>4.1279690380750855</v>
      </c>
      <c r="AE119" s="9">
        <v>83</v>
      </c>
      <c r="AF119">
        <f t="shared" si="41"/>
        <v>0.83</v>
      </c>
      <c r="AG119" s="9">
        <v>100</v>
      </c>
      <c r="AH119">
        <f t="shared" si="42"/>
        <v>1</v>
      </c>
      <c r="AI119">
        <f t="shared" si="43"/>
        <v>3.0464810485871587</v>
      </c>
      <c r="AL119">
        <f t="shared" si="44"/>
        <v>798.00037849359057</v>
      </c>
      <c r="AM119">
        <v>17.613399999999999</v>
      </c>
      <c r="AN119">
        <f t="shared" si="45"/>
        <v>2.2071919355789463E-2</v>
      </c>
      <c r="AO119" s="6">
        <f t="shared" si="46"/>
        <v>7956246739.8993816</v>
      </c>
      <c r="AP119">
        <f t="shared" si="47"/>
        <v>8901406526.1969452</v>
      </c>
      <c r="AQ119">
        <f t="shared" si="48"/>
        <v>8428826633.0481634</v>
      </c>
      <c r="AR119">
        <f t="shared" si="49"/>
        <v>41.326536981835147</v>
      </c>
      <c r="AS119">
        <f t="shared" si="50"/>
        <v>9.5641598154865337E-2</v>
      </c>
      <c r="AT119">
        <f t="shared" si="51"/>
        <v>-0.32020290886968422</v>
      </c>
      <c r="AU119">
        <f t="shared" si="52"/>
        <v>-1.2656135384285363</v>
      </c>
      <c r="AX119">
        <f>AW2*AM119</f>
        <v>12.329379999999999</v>
      </c>
      <c r="AY119">
        <f t="shared" si="53"/>
        <v>13.594993538428534</v>
      </c>
    </row>
    <row r="120" spans="5:52" x14ac:dyDescent="0.25">
      <c r="F120">
        <f t="shared" si="54"/>
        <v>119</v>
      </c>
      <c r="G120">
        <f t="shared" si="29"/>
        <v>1.0329788768177914</v>
      </c>
      <c r="H120">
        <f t="shared" si="55"/>
        <v>4.7082428214088208E-3</v>
      </c>
      <c r="K120">
        <f t="shared" si="30"/>
        <v>1.8038095106155002E-2</v>
      </c>
      <c r="L120">
        <f>ACOS(-J2*K120)</f>
        <v>1.5731328163057099</v>
      </c>
      <c r="N120">
        <f t="shared" si="31"/>
        <v>0.99983735325202461</v>
      </c>
      <c r="O120">
        <f t="shared" si="32"/>
        <v>2.7463944677272839E-2</v>
      </c>
      <c r="P120">
        <f>M2*N120*O120</f>
        <v>2.7231976193030291E-2</v>
      </c>
      <c r="Q120">
        <f t="shared" si="33"/>
        <v>2.7467398379940965E-2</v>
      </c>
      <c r="S120">
        <f t="shared" si="34"/>
        <v>1.8035161268646314E-2</v>
      </c>
      <c r="T120">
        <f>Q120*R2*S120</f>
        <v>6.3635170216722604E-5</v>
      </c>
      <c r="U120">
        <f>D2*E2*G2*(P120+T120)</f>
        <v>1059621.5036214299</v>
      </c>
      <c r="V120">
        <f t="shared" si="35"/>
        <v>1059.6215036214298</v>
      </c>
      <c r="W120" s="3">
        <v>21</v>
      </c>
      <c r="X120">
        <f t="shared" si="36"/>
        <v>362.67</v>
      </c>
      <c r="Y120" s="6">
        <f t="shared" si="37"/>
        <v>294.3</v>
      </c>
      <c r="Z120">
        <f t="shared" si="38"/>
        <v>2.0945280629249932</v>
      </c>
      <c r="AA120" s="3">
        <v>29</v>
      </c>
      <c r="AB120">
        <f t="shared" si="39"/>
        <v>500.83</v>
      </c>
      <c r="AC120" s="6">
        <f t="shared" si="28"/>
        <v>302.3</v>
      </c>
      <c r="AD120">
        <f t="shared" si="40"/>
        <v>3.2019052325811828</v>
      </c>
      <c r="AE120" s="9">
        <v>76</v>
      </c>
      <c r="AF120">
        <f t="shared" si="41"/>
        <v>0.76</v>
      </c>
      <c r="AG120" s="9">
        <v>100</v>
      </c>
      <c r="AH120">
        <f t="shared" si="42"/>
        <v>1</v>
      </c>
      <c r="AI120">
        <f t="shared" si="43"/>
        <v>2.263988019843346</v>
      </c>
      <c r="AL120">
        <f t="shared" si="44"/>
        <v>798.00037754009895</v>
      </c>
      <c r="AM120">
        <v>17.613399999999999</v>
      </c>
      <c r="AN120">
        <f t="shared" si="45"/>
        <v>2.207191938216212E-2</v>
      </c>
      <c r="AO120" s="6">
        <f t="shared" si="46"/>
        <v>7487459175.1471529</v>
      </c>
      <c r="AP120">
        <f t="shared" si="47"/>
        <v>8335811539.003027</v>
      </c>
      <c r="AQ120">
        <f t="shared" si="48"/>
        <v>7911635357.0750904</v>
      </c>
      <c r="AR120">
        <f t="shared" si="49"/>
        <v>38.790748155739166</v>
      </c>
      <c r="AS120">
        <f t="shared" si="50"/>
        <v>0.12934823715684318</v>
      </c>
      <c r="AT120">
        <f t="shared" si="51"/>
        <v>-0.32020290883408109</v>
      </c>
      <c r="AU120">
        <f t="shared" si="52"/>
        <v>-1.6066228635174846</v>
      </c>
      <c r="AX120">
        <f>AW2*AM120</f>
        <v>12.329379999999999</v>
      </c>
      <c r="AY120">
        <f t="shared" si="53"/>
        <v>13.936002863517484</v>
      </c>
    </row>
    <row r="121" spans="5:52" x14ac:dyDescent="0.25">
      <c r="F121">
        <f t="shared" si="54"/>
        <v>120</v>
      </c>
      <c r="G121">
        <f t="shared" si="29"/>
        <v>1.0329785203533606</v>
      </c>
      <c r="H121">
        <f t="shared" si="55"/>
        <v>4.8312152301496865E-3</v>
      </c>
      <c r="K121">
        <f t="shared" si="30"/>
        <v>1.8038088880147757E-2</v>
      </c>
      <c r="L121">
        <f>ACOS(-J2*K121)</f>
        <v>1.5731328154992485</v>
      </c>
      <c r="N121">
        <f t="shared" si="31"/>
        <v>0.99983735336427515</v>
      </c>
      <c r="O121">
        <f t="shared" si="32"/>
        <v>2.7463944663197081E-2</v>
      </c>
      <c r="P121">
        <f>M2*N121*O121</f>
        <v>2.7231976182130722E-2</v>
      </c>
      <c r="Q121">
        <f t="shared" si="33"/>
        <v>2.7467398365859895E-2</v>
      </c>
      <c r="S121">
        <f t="shared" si="34"/>
        <v>1.8035155045676498E-2</v>
      </c>
      <c r="T121">
        <f>Q121*R2*S121</f>
        <v>6.363514822700559E-5</v>
      </c>
      <c r="U121">
        <f>D2*E2*G2*(P121+T121)</f>
        <v>1059621.5023446607</v>
      </c>
      <c r="V121">
        <f t="shared" si="35"/>
        <v>1059.6215023446607</v>
      </c>
      <c r="W121" s="3">
        <v>22</v>
      </c>
      <c r="X121">
        <f t="shared" si="36"/>
        <v>379.94</v>
      </c>
      <c r="Y121" s="6">
        <f t="shared" si="37"/>
        <v>295.3</v>
      </c>
      <c r="Z121">
        <f t="shared" si="38"/>
        <v>2.2114271288940266</v>
      </c>
      <c r="AA121" s="3">
        <v>33.200000000000003</v>
      </c>
      <c r="AB121">
        <f t="shared" si="39"/>
        <v>573.36400000000003</v>
      </c>
      <c r="AC121" s="6">
        <f t="shared" si="28"/>
        <v>306.5</v>
      </c>
      <c r="AD121">
        <f t="shared" si="40"/>
        <v>3.9657547366498256</v>
      </c>
      <c r="AE121" s="9">
        <v>55</v>
      </c>
      <c r="AF121">
        <f t="shared" si="41"/>
        <v>0.55000000000000004</v>
      </c>
      <c r="AG121" s="9">
        <v>100</v>
      </c>
      <c r="AH121">
        <f t="shared" si="42"/>
        <v>1</v>
      </c>
      <c r="AI121">
        <f t="shared" si="43"/>
        <v>2.1962961170257156</v>
      </c>
      <c r="AL121">
        <f t="shared" si="44"/>
        <v>798.00037657856478</v>
      </c>
      <c r="AM121">
        <v>18.379200000000001</v>
      </c>
      <c r="AN121">
        <f t="shared" si="45"/>
        <v>2.3031568078703196E-2</v>
      </c>
      <c r="AO121" s="6">
        <f t="shared" si="46"/>
        <v>7589794316.8739386</v>
      </c>
      <c r="AP121">
        <f t="shared" si="47"/>
        <v>8809033131.5173416</v>
      </c>
      <c r="AQ121">
        <f t="shared" si="48"/>
        <v>8199413724.1956406</v>
      </c>
      <c r="AR121">
        <f t="shared" si="49"/>
        <v>40.201725489731224</v>
      </c>
      <c r="AS121">
        <f t="shared" si="50"/>
        <v>0.13252131701376157</v>
      </c>
      <c r="AT121">
        <f t="shared" si="51"/>
        <v>-0.31890738309375066</v>
      </c>
      <c r="AU121">
        <f t="shared" si="52"/>
        <v>-1.6990063844950372</v>
      </c>
      <c r="AX121">
        <f>AW2*AM121</f>
        <v>12.86544</v>
      </c>
      <c r="AY121">
        <f t="shared" si="53"/>
        <v>14.564446384495037</v>
      </c>
    </row>
    <row r="122" spans="5:52" x14ac:dyDescent="0.25">
      <c r="E122" t="s">
        <v>8</v>
      </c>
      <c r="F122">
        <f t="shared" si="54"/>
        <v>121</v>
      </c>
      <c r="G122">
        <f t="shared" si="29"/>
        <v>1.0329781609072637</v>
      </c>
      <c r="H122">
        <f t="shared" si="55"/>
        <v>4.9541872020889754E-3</v>
      </c>
      <c r="K122">
        <f t="shared" si="30"/>
        <v>1.8038082602062744E-2</v>
      </c>
      <c r="L122">
        <f>ACOS(-J2*K122)</f>
        <v>1.5731328146860415</v>
      </c>
      <c r="N122">
        <f t="shared" si="31"/>
        <v>0.9998373534774645</v>
      </c>
      <c r="O122">
        <f t="shared" si="32"/>
        <v>2.7463944649003584E-2</v>
      </c>
      <c r="P122">
        <f>M2*N122*O122</f>
        <v>2.7231976171139982E-2</v>
      </c>
      <c r="Q122">
        <f t="shared" si="33"/>
        <v>2.7467398351661041E-2</v>
      </c>
      <c r="S122">
        <f t="shared" si="34"/>
        <v>1.8035148770654312E-2</v>
      </c>
      <c r="T122">
        <f>Q122*R2*S122</f>
        <v>6.3635126053354383E-5</v>
      </c>
      <c r="U122">
        <f>D2*E2*G2*(P122+T122)</f>
        <v>1059621.501057212</v>
      </c>
      <c r="V122">
        <f t="shared" si="35"/>
        <v>1059.6215010572121</v>
      </c>
      <c r="W122" s="3">
        <v>21.5</v>
      </c>
      <c r="X122">
        <f t="shared" si="36"/>
        <v>371.30500000000001</v>
      </c>
      <c r="Y122" s="6">
        <f t="shared" si="37"/>
        <v>294.8</v>
      </c>
      <c r="Z122">
        <f t="shared" si="38"/>
        <v>2.1522831732713339</v>
      </c>
      <c r="AA122" s="3">
        <v>33.5</v>
      </c>
      <c r="AB122">
        <f t="shared" si="39"/>
        <v>578.54499999999996</v>
      </c>
      <c r="AC122" s="6">
        <f t="shared" si="28"/>
        <v>306.8</v>
      </c>
      <c r="AD122">
        <f t="shared" si="40"/>
        <v>4.02592295454017</v>
      </c>
      <c r="AE122" s="9">
        <v>66</v>
      </c>
      <c r="AF122">
        <f t="shared" si="41"/>
        <v>0.66</v>
      </c>
      <c r="AG122" s="9">
        <v>100</v>
      </c>
      <c r="AH122">
        <f t="shared" si="42"/>
        <v>1</v>
      </c>
      <c r="AI122">
        <f t="shared" si="43"/>
        <v>2.4046961616339231</v>
      </c>
      <c r="AL122">
        <f t="shared" si="44"/>
        <v>798.00037560898795</v>
      </c>
      <c r="AM122">
        <v>15.316000000000001</v>
      </c>
      <c r="AN122">
        <f t="shared" si="45"/>
        <v>1.9192973422238944E-2</v>
      </c>
      <c r="AO122" s="6">
        <f t="shared" si="46"/>
        <v>7538496509.1746454</v>
      </c>
      <c r="AP122">
        <f t="shared" si="47"/>
        <v>8843588481.3744526</v>
      </c>
      <c r="AQ122">
        <f t="shared" si="48"/>
        <v>8191042495.2745495</v>
      </c>
      <c r="AR122">
        <f t="shared" si="49"/>
        <v>40.160681354331118</v>
      </c>
      <c r="AS122">
        <f t="shared" si="50"/>
        <v>0.12290084116232766</v>
      </c>
      <c r="AT122">
        <f t="shared" si="51"/>
        <v>-0.32408948587997738</v>
      </c>
      <c r="AU122">
        <f t="shared" si="52"/>
        <v>-1.5996348952649411</v>
      </c>
      <c r="AX122">
        <f>AW2*AM122</f>
        <v>10.7212</v>
      </c>
      <c r="AY122">
        <f t="shared" si="53"/>
        <v>12.320834895264941</v>
      </c>
      <c r="AZ122">
        <f>SUM(AY93:AY122)/30</f>
        <v>14.3475340345202</v>
      </c>
    </row>
    <row r="123" spans="5:52" x14ac:dyDescent="0.25">
      <c r="F123">
        <f t="shared" si="54"/>
        <v>122</v>
      </c>
      <c r="G123">
        <f t="shared" si="29"/>
        <v>1.0329777984795334</v>
      </c>
      <c r="H123">
        <f t="shared" si="55"/>
        <v>5.0771587261085023E-3</v>
      </c>
      <c r="K123">
        <f t="shared" si="30"/>
        <v>1.803807627190053E-2</v>
      </c>
      <c r="L123">
        <f>ACOS(-J2*K123)</f>
        <v>1.5731328138660887</v>
      </c>
      <c r="N123">
        <f t="shared" si="31"/>
        <v>0.99983735359159276</v>
      </c>
      <c r="O123">
        <f t="shared" si="32"/>
        <v>2.7463944634692348E-2</v>
      </c>
      <c r="P123">
        <f>M2*N123*O123</f>
        <v>2.7231976160058066E-2</v>
      </c>
      <c r="Q123">
        <f t="shared" si="33"/>
        <v>2.7467398337344406E-2</v>
      </c>
      <c r="S123">
        <f t="shared" si="34"/>
        <v>1.8035142443580329E-2</v>
      </c>
      <c r="T123">
        <f>Q123*R2*S123</f>
        <v>6.3635103695771069E-5</v>
      </c>
      <c r="U123">
        <f>D2*E2*G2*(P123+T123)</f>
        <v>1059621.4997590834</v>
      </c>
      <c r="V123">
        <f t="shared" si="35"/>
        <v>1059.6214997590835</v>
      </c>
      <c r="W123" s="3">
        <v>25.5</v>
      </c>
      <c r="X123">
        <f t="shared" si="36"/>
        <v>440.38499999999999</v>
      </c>
      <c r="Y123" s="6">
        <f t="shared" si="37"/>
        <v>298.8</v>
      </c>
      <c r="Z123">
        <f t="shared" si="38"/>
        <v>2.6667477955719967</v>
      </c>
      <c r="AA123" s="3">
        <v>34</v>
      </c>
      <c r="AB123">
        <f t="shared" si="39"/>
        <v>587.17999999999995</v>
      </c>
      <c r="AC123" s="6">
        <f t="shared" si="28"/>
        <v>307.3</v>
      </c>
      <c r="AD123">
        <f t="shared" si="40"/>
        <v>4.1279690380750855</v>
      </c>
      <c r="AE123" s="9">
        <v>62</v>
      </c>
      <c r="AF123">
        <f t="shared" si="41"/>
        <v>0.62</v>
      </c>
      <c r="AG123" s="9">
        <v>100</v>
      </c>
      <c r="AH123">
        <f t="shared" si="42"/>
        <v>1</v>
      </c>
      <c r="AI123">
        <f t="shared" si="43"/>
        <v>2.6130442995892746</v>
      </c>
      <c r="AL123">
        <f t="shared" si="44"/>
        <v>798.000374631368</v>
      </c>
      <c r="AM123">
        <v>18.379200000000001</v>
      </c>
      <c r="AN123">
        <f t="shared" si="45"/>
        <v>2.3031568134902411E-2</v>
      </c>
      <c r="AO123" s="6">
        <f t="shared" si="46"/>
        <v>7956246739.8993816</v>
      </c>
      <c r="AP123">
        <f t="shared" si="47"/>
        <v>8901406526.1969452</v>
      </c>
      <c r="AQ123">
        <f t="shared" si="48"/>
        <v>8428826633.0481634</v>
      </c>
      <c r="AR123">
        <f t="shared" si="49"/>
        <v>41.326536981835147</v>
      </c>
      <c r="AS123">
        <f t="shared" si="50"/>
        <v>0.11369121035198437</v>
      </c>
      <c r="AT123">
        <f t="shared" si="51"/>
        <v>-0.31890738301788174</v>
      </c>
      <c r="AU123">
        <f t="shared" si="52"/>
        <v>-1.498374861352445</v>
      </c>
      <c r="AX123">
        <f>AW2*AM123</f>
        <v>12.86544</v>
      </c>
      <c r="AY123">
        <f t="shared" si="53"/>
        <v>14.363814861352445</v>
      </c>
    </row>
    <row r="124" spans="5:52" x14ac:dyDescent="0.25">
      <c r="F124">
        <f t="shared" si="54"/>
        <v>123</v>
      </c>
      <c r="G124">
        <f t="shared" si="29"/>
        <v>1.0329774330702026</v>
      </c>
      <c r="H124">
        <f t="shared" si="55"/>
        <v>5.2001297910901183E-3</v>
      </c>
      <c r="K124">
        <f t="shared" si="30"/>
        <v>1.8038069889661685E-2</v>
      </c>
      <c r="L124">
        <f>ACOS(-J2*K124)</f>
        <v>1.5731328130393905</v>
      </c>
      <c r="N124">
        <f t="shared" si="31"/>
        <v>0.99983735370665994</v>
      </c>
      <c r="O124">
        <f t="shared" si="32"/>
        <v>2.7463944620263379E-2</v>
      </c>
      <c r="P124">
        <f>M2*N124*O124</f>
        <v>2.7231976148884982E-2</v>
      </c>
      <c r="Q124">
        <f t="shared" si="33"/>
        <v>2.7467398322909991E-2</v>
      </c>
      <c r="S124">
        <f t="shared" si="34"/>
        <v>1.8035136064455122E-2</v>
      </c>
      <c r="T124">
        <f>Q124*R2*S124</f>
        <v>6.3635081154257613E-5</v>
      </c>
      <c r="U124">
        <f>D2*E2*G2*(P124+T124)</f>
        <v>1059621.4984502753</v>
      </c>
      <c r="V124">
        <f t="shared" si="35"/>
        <v>1059.6214984502753</v>
      </c>
      <c r="W124" s="3">
        <v>26</v>
      </c>
      <c r="X124">
        <f t="shared" si="36"/>
        <v>449.02</v>
      </c>
      <c r="Y124" s="6">
        <f t="shared" si="37"/>
        <v>299.3</v>
      </c>
      <c r="Z124">
        <f t="shared" si="38"/>
        <v>2.7380559832185698</v>
      </c>
      <c r="AA124" s="3">
        <v>33.5</v>
      </c>
      <c r="AB124">
        <f t="shared" si="39"/>
        <v>578.54499999999996</v>
      </c>
      <c r="AC124" s="6">
        <f t="shared" si="28"/>
        <v>306.8</v>
      </c>
      <c r="AD124">
        <f t="shared" si="40"/>
        <v>4.02592295454017</v>
      </c>
      <c r="AE124" s="9">
        <v>67</v>
      </c>
      <c r="AF124">
        <f t="shared" si="41"/>
        <v>0.67</v>
      </c>
      <c r="AG124" s="9">
        <v>100</v>
      </c>
      <c r="AH124">
        <f t="shared" si="42"/>
        <v>1</v>
      </c>
      <c r="AI124">
        <f t="shared" si="43"/>
        <v>2.7177121813802421</v>
      </c>
      <c r="AL124">
        <f t="shared" si="44"/>
        <v>798.00037364570528</v>
      </c>
      <c r="AM124">
        <v>16.847600000000003</v>
      </c>
      <c r="AN124">
        <f t="shared" si="45"/>
        <v>2.1112270816404367E-2</v>
      </c>
      <c r="AO124" s="6">
        <f t="shared" si="46"/>
        <v>8009660313.2530737</v>
      </c>
      <c r="AP124">
        <f t="shared" si="47"/>
        <v>8843588481.3744526</v>
      </c>
      <c r="AQ124">
        <f t="shared" si="48"/>
        <v>8426624397.3137627</v>
      </c>
      <c r="AR124">
        <f t="shared" si="49"/>
        <v>41.315739420029381</v>
      </c>
      <c r="AS124">
        <f t="shared" si="50"/>
        <v>0.10920320895850233</v>
      </c>
      <c r="AT124">
        <f t="shared" si="51"/>
        <v>-0.32149843439785408</v>
      </c>
      <c r="AU124">
        <f t="shared" si="52"/>
        <v>-1.4505402773376082</v>
      </c>
      <c r="AX124">
        <f>AW2*AM124</f>
        <v>11.793320000000001</v>
      </c>
      <c r="AY124">
        <f t="shared" si="53"/>
        <v>13.24386027733761</v>
      </c>
    </row>
    <row r="125" spans="5:52" x14ac:dyDescent="0.25">
      <c r="F125">
        <f t="shared" si="54"/>
        <v>124</v>
      </c>
      <c r="G125">
        <f t="shared" si="29"/>
        <v>1.0329770646793039</v>
      </c>
      <c r="H125">
        <f t="shared" si="55"/>
        <v>5.3231003859157237E-3</v>
      </c>
      <c r="K125">
        <f t="shared" si="30"/>
        <v>1.8038063455346781E-2</v>
      </c>
      <c r="L125">
        <f>ACOS(-J2*K125)</f>
        <v>1.5731328122059467</v>
      </c>
      <c r="N125">
        <f t="shared" si="31"/>
        <v>0.99983735382266592</v>
      </c>
      <c r="O125">
        <f t="shared" si="32"/>
        <v>2.7463944605716675E-2</v>
      </c>
      <c r="P125">
        <f>M2*N125*O125</f>
        <v>2.7231976137620729E-2</v>
      </c>
      <c r="Q125">
        <f t="shared" si="33"/>
        <v>2.7467398308357798E-2</v>
      </c>
      <c r="S125">
        <f t="shared" si="34"/>
        <v>1.8035129633279259E-2</v>
      </c>
      <c r="T125">
        <f>Q125*R2*S125</f>
        <v>6.3635058428816076E-5</v>
      </c>
      <c r="U125">
        <f>D2*E2*G2*(P125+T125)</f>
        <v>1059621.4971307882</v>
      </c>
      <c r="V125">
        <f t="shared" si="35"/>
        <v>1059.6214971307882</v>
      </c>
      <c r="W125" s="3">
        <v>24</v>
      </c>
      <c r="X125">
        <f t="shared" si="36"/>
        <v>414.48</v>
      </c>
      <c r="Y125" s="6">
        <f t="shared" si="37"/>
        <v>297.3</v>
      </c>
      <c r="Z125">
        <f t="shared" si="38"/>
        <v>2.4624618961402045</v>
      </c>
      <c r="AA125" s="3">
        <v>33</v>
      </c>
      <c r="AB125">
        <f t="shared" si="39"/>
        <v>569.91</v>
      </c>
      <c r="AC125" s="6">
        <f t="shared" si="28"/>
        <v>306.3</v>
      </c>
      <c r="AD125">
        <f t="shared" si="40"/>
        <v>3.9260786579739286</v>
      </c>
      <c r="AE125" s="9">
        <v>70</v>
      </c>
      <c r="AF125">
        <f t="shared" si="41"/>
        <v>0.7</v>
      </c>
      <c r="AG125" s="9">
        <v>98</v>
      </c>
      <c r="AH125">
        <f t="shared" si="42"/>
        <v>0.98</v>
      </c>
      <c r="AI125">
        <f t="shared" si="43"/>
        <v>2.580733859399575</v>
      </c>
      <c r="AL125">
        <f t="shared" si="44"/>
        <v>798.00037265200024</v>
      </c>
      <c r="AM125">
        <v>13.018600000000001</v>
      </c>
      <c r="AN125">
        <f t="shared" si="45"/>
        <v>1.6314027469354678E-2</v>
      </c>
      <c r="AO125" s="6">
        <f t="shared" si="46"/>
        <v>7797608001.4891062</v>
      </c>
      <c r="AP125">
        <f t="shared" si="47"/>
        <v>8786052557.743763</v>
      </c>
      <c r="AQ125">
        <f t="shared" si="48"/>
        <v>8291830279.6164341</v>
      </c>
      <c r="AR125">
        <f t="shared" si="49"/>
        <v>40.654843860959375</v>
      </c>
      <c r="AS125">
        <f t="shared" si="50"/>
        <v>0.11509472295156864</v>
      </c>
      <c r="AT125">
        <f t="shared" si="51"/>
        <v>-0.32797606291637116</v>
      </c>
      <c r="AU125">
        <f t="shared" si="52"/>
        <v>-1.5346518155916407</v>
      </c>
      <c r="AX125">
        <f>AW2*AM125</f>
        <v>9.1130200000000006</v>
      </c>
      <c r="AY125">
        <f t="shared" si="53"/>
        <v>10.647671815591641</v>
      </c>
    </row>
    <row r="126" spans="5:52" x14ac:dyDescent="0.25">
      <c r="F126">
        <f t="shared" si="54"/>
        <v>125</v>
      </c>
      <c r="G126">
        <f t="shared" si="29"/>
        <v>1.0329766933068714</v>
      </c>
      <c r="H126">
        <f t="shared" si="55"/>
        <v>5.4460704994672461E-3</v>
      </c>
      <c r="K126">
        <f t="shared" si="30"/>
        <v>1.8038056968956412E-2</v>
      </c>
      <c r="L126">
        <f>ACOS(-J2*K126)</f>
        <v>1.5731328113657577</v>
      </c>
      <c r="N126">
        <f t="shared" si="31"/>
        <v>0.99983735393961071</v>
      </c>
      <c r="O126">
        <f t="shared" si="32"/>
        <v>2.7463944591052242E-2</v>
      </c>
      <c r="P126">
        <f>M2*N126*O126</f>
        <v>2.7231976126265312E-2</v>
      </c>
      <c r="Q126">
        <f t="shared" si="33"/>
        <v>2.7467398293687832E-2</v>
      </c>
      <c r="S126">
        <f t="shared" si="34"/>
        <v>1.8035123150053334E-2</v>
      </c>
      <c r="T126">
        <f>Q126*R2*S126</f>
        <v>6.3635035519448517E-5</v>
      </c>
      <c r="U126">
        <f>D2*E2*G2*(P126+T126)</f>
        <v>1059621.4958006218</v>
      </c>
      <c r="V126">
        <f t="shared" si="35"/>
        <v>1059.6214958006219</v>
      </c>
      <c r="W126" s="3">
        <v>24.5</v>
      </c>
      <c r="X126">
        <f t="shared" si="36"/>
        <v>423.11500000000001</v>
      </c>
      <c r="Y126" s="6">
        <f t="shared" si="37"/>
        <v>297.8</v>
      </c>
      <c r="Z126">
        <f t="shared" si="38"/>
        <v>2.5289819903542559</v>
      </c>
      <c r="AA126" s="3">
        <v>32.5</v>
      </c>
      <c r="AB126">
        <f t="shared" si="39"/>
        <v>561.27499999999998</v>
      </c>
      <c r="AC126" s="6">
        <f t="shared" si="28"/>
        <v>305.8</v>
      </c>
      <c r="AD126">
        <f t="shared" si="40"/>
        <v>3.828396124508755</v>
      </c>
      <c r="AE126" s="9">
        <v>80</v>
      </c>
      <c r="AF126">
        <f t="shared" si="41"/>
        <v>0.8</v>
      </c>
      <c r="AG126" s="9">
        <v>100</v>
      </c>
      <c r="AH126">
        <f t="shared" si="42"/>
        <v>1</v>
      </c>
      <c r="AI126">
        <f t="shared" si="43"/>
        <v>2.7958494449806297</v>
      </c>
      <c r="AL126">
        <f t="shared" si="44"/>
        <v>798.00037165025276</v>
      </c>
      <c r="AM126">
        <v>14.5502</v>
      </c>
      <c r="AN126">
        <f t="shared" si="45"/>
        <v>1.8233324841579215E-2</v>
      </c>
      <c r="AO126" s="6">
        <f t="shared" si="46"/>
        <v>7850221478.4973993</v>
      </c>
      <c r="AP126">
        <f t="shared" si="47"/>
        <v>8728797836.0748711</v>
      </c>
      <c r="AQ126">
        <f t="shared" si="48"/>
        <v>8289509657.2861347</v>
      </c>
      <c r="AR126">
        <f t="shared" si="49"/>
        <v>40.643465849673916</v>
      </c>
      <c r="AS126">
        <f t="shared" si="50"/>
        <v>0.10590888713661012</v>
      </c>
      <c r="AT126">
        <f t="shared" si="51"/>
        <v>-0.32538501146386806</v>
      </c>
      <c r="AU126">
        <f t="shared" si="52"/>
        <v>-1.4006211606696908</v>
      </c>
      <c r="AX126">
        <f>AW2*AM126</f>
        <v>10.185139999999999</v>
      </c>
      <c r="AY126">
        <f t="shared" si="53"/>
        <v>11.585761160669689</v>
      </c>
    </row>
    <row r="127" spans="5:52" x14ac:dyDescent="0.25">
      <c r="F127">
        <f t="shared" si="54"/>
        <v>126</v>
      </c>
      <c r="G127">
        <f t="shared" si="29"/>
        <v>1.0329763189529377</v>
      </c>
      <c r="H127">
        <f t="shared" si="55"/>
        <v>5.5690401206266804E-3</v>
      </c>
      <c r="K127">
        <f t="shared" si="30"/>
        <v>1.803805043049115E-2</v>
      </c>
      <c r="L127">
        <f>ACOS(-J2*K127)</f>
        <v>1.5731328105188234</v>
      </c>
      <c r="N127">
        <f t="shared" si="31"/>
        <v>0.99983735405749441</v>
      </c>
      <c r="O127">
        <f t="shared" si="32"/>
        <v>2.7463944576270074E-2</v>
      </c>
      <c r="P127">
        <f>M2*N127*O127</f>
        <v>2.7231976114818729E-2</v>
      </c>
      <c r="Q127">
        <f t="shared" si="33"/>
        <v>2.7467398278900088E-2</v>
      </c>
      <c r="S127">
        <f t="shared" si="34"/>
        <v>1.8035116614777916E-2</v>
      </c>
      <c r="T127">
        <f>Q127*R2*S127</f>
        <v>6.3635012426156983E-5</v>
      </c>
      <c r="U127">
        <f>D2*E2*G2*(P127+T127)</f>
        <v>1059621.4944597764</v>
      </c>
      <c r="V127">
        <f t="shared" si="35"/>
        <v>1059.6214944597764</v>
      </c>
      <c r="W127" s="3">
        <v>21.5</v>
      </c>
      <c r="X127">
        <f t="shared" si="36"/>
        <v>371.30500000000001</v>
      </c>
      <c r="Y127" s="6">
        <f t="shared" si="37"/>
        <v>294.8</v>
      </c>
      <c r="Z127">
        <f t="shared" si="38"/>
        <v>2.1522831732713339</v>
      </c>
      <c r="AA127" s="3">
        <v>33</v>
      </c>
      <c r="AB127">
        <f t="shared" si="39"/>
        <v>569.91</v>
      </c>
      <c r="AC127" s="6">
        <f t="shared" si="28"/>
        <v>306.3</v>
      </c>
      <c r="AD127">
        <f t="shared" si="40"/>
        <v>3.9260786579739286</v>
      </c>
      <c r="AE127" s="9">
        <v>69</v>
      </c>
      <c r="AF127">
        <f t="shared" si="41"/>
        <v>0.69</v>
      </c>
      <c r="AG127" s="9">
        <v>99</v>
      </c>
      <c r="AH127">
        <f t="shared" si="42"/>
        <v>0.99</v>
      </c>
      <c r="AI127">
        <f t="shared" si="43"/>
        <v>2.4198773077703155</v>
      </c>
      <c r="AL127">
        <f t="shared" si="44"/>
        <v>798.00037064046273</v>
      </c>
      <c r="AM127">
        <v>19.145</v>
      </c>
      <c r="AN127">
        <f t="shared" si="45"/>
        <v>2.3991216927173254E-2</v>
      </c>
      <c r="AO127" s="6">
        <f t="shared" si="46"/>
        <v>7538496509.1746454</v>
      </c>
      <c r="AP127">
        <f t="shared" si="47"/>
        <v>8786052557.743763</v>
      </c>
      <c r="AQ127">
        <f t="shared" si="48"/>
        <v>8162274533.4592037</v>
      </c>
      <c r="AR127">
        <f t="shared" si="49"/>
        <v>40.01963203755048</v>
      </c>
      <c r="AS127">
        <f t="shared" si="50"/>
        <v>0.12221663233318716</v>
      </c>
      <c r="AT127">
        <f t="shared" si="51"/>
        <v>-0.31761185714831608</v>
      </c>
      <c r="AU127">
        <f t="shared" si="52"/>
        <v>-1.5534601284570917</v>
      </c>
      <c r="AX127">
        <f>AW2*AM127</f>
        <v>13.401499999999999</v>
      </c>
      <c r="AY127">
        <f t="shared" si="53"/>
        <v>14.95496012845709</v>
      </c>
    </row>
    <row r="128" spans="5:52" x14ac:dyDescent="0.25">
      <c r="F128">
        <f t="shared" si="54"/>
        <v>127</v>
      </c>
      <c r="G128">
        <f t="shared" si="29"/>
        <v>1.0329759416175375</v>
      </c>
      <c r="H128">
        <f t="shared" si="55"/>
        <v>5.6920092382760452E-3</v>
      </c>
      <c r="K128">
        <f t="shared" si="30"/>
        <v>1.8038043839951598E-2</v>
      </c>
      <c r="L128">
        <f>ACOS(-J2*K128)</f>
        <v>1.5731328096651436</v>
      </c>
      <c r="N128">
        <f t="shared" si="31"/>
        <v>0.99983735417631681</v>
      </c>
      <c r="O128">
        <f t="shared" si="32"/>
        <v>2.746394456137018E-2</v>
      </c>
      <c r="P128">
        <f>M2*N128*O128</f>
        <v>2.7231976103280979E-2</v>
      </c>
      <c r="Q128">
        <f t="shared" si="33"/>
        <v>2.746739826399457E-2</v>
      </c>
      <c r="S128">
        <f t="shared" si="34"/>
        <v>1.8035110027453616E-2</v>
      </c>
      <c r="T128">
        <f>Q128*R2*S128</f>
        <v>6.3634989148943588E-5</v>
      </c>
      <c r="U128">
        <f>D2*E2*G2*(P128+T128)</f>
        <v>1059621.4931082521</v>
      </c>
      <c r="V128">
        <f t="shared" si="35"/>
        <v>1059.621493108252</v>
      </c>
      <c r="W128" s="3">
        <v>21</v>
      </c>
      <c r="X128">
        <f t="shared" si="36"/>
        <v>362.67</v>
      </c>
      <c r="Y128" s="6">
        <f t="shared" si="37"/>
        <v>294.3</v>
      </c>
      <c r="Z128">
        <f t="shared" si="38"/>
        <v>2.0945280629249932</v>
      </c>
      <c r="AA128" s="3">
        <v>34</v>
      </c>
      <c r="AB128">
        <f t="shared" si="39"/>
        <v>587.17999999999995</v>
      </c>
      <c r="AC128" s="6">
        <f t="shared" si="28"/>
        <v>307.3</v>
      </c>
      <c r="AD128">
        <f t="shared" si="40"/>
        <v>4.1279690380750855</v>
      </c>
      <c r="AE128" s="9">
        <v>69</v>
      </c>
      <c r="AF128">
        <f t="shared" si="41"/>
        <v>0.69</v>
      </c>
      <c r="AG128" s="9">
        <v>100</v>
      </c>
      <c r="AH128">
        <f t="shared" si="42"/>
        <v>1</v>
      </c>
      <c r="AI128">
        <f t="shared" si="43"/>
        <v>2.471413349598401</v>
      </c>
      <c r="AL128">
        <f t="shared" si="44"/>
        <v>798.0003696226305</v>
      </c>
      <c r="AM128">
        <v>14.234400000000001</v>
      </c>
      <c r="AN128">
        <f t="shared" si="45"/>
        <v>1.78375857228379E-2</v>
      </c>
      <c r="AO128" s="6">
        <f t="shared" si="46"/>
        <v>7487459175.1471529</v>
      </c>
      <c r="AP128">
        <f t="shared" si="47"/>
        <v>8901406526.1969452</v>
      </c>
      <c r="AQ128">
        <f t="shared" si="48"/>
        <v>8194432850.6720486</v>
      </c>
      <c r="AR128">
        <f t="shared" si="49"/>
        <v>40.177304266845056</v>
      </c>
      <c r="AS128">
        <f t="shared" si="50"/>
        <v>0.11990978746857311</v>
      </c>
      <c r="AT128">
        <f t="shared" si="51"/>
        <v>-0.32591925927416882</v>
      </c>
      <c r="AU128">
        <f t="shared" si="52"/>
        <v>-1.5701655763968636</v>
      </c>
      <c r="AX128">
        <f>AW2*AM128</f>
        <v>9.9640799999999992</v>
      </c>
      <c r="AY128">
        <f t="shared" si="53"/>
        <v>11.534245576396863</v>
      </c>
    </row>
    <row r="129" spans="6:51" x14ac:dyDescent="0.25">
      <c r="F129">
        <f t="shared" si="54"/>
        <v>128</v>
      </c>
      <c r="G129">
        <f t="shared" si="29"/>
        <v>1.0329755613007043</v>
      </c>
      <c r="H129">
        <f t="shared" si="55"/>
        <v>5.8149778412974161E-3</v>
      </c>
      <c r="K129">
        <f t="shared" si="30"/>
        <v>1.8038037197338343E-2</v>
      </c>
      <c r="L129">
        <f>ACOS(-J2*K129)</f>
        <v>1.573132808804719</v>
      </c>
      <c r="N129">
        <f t="shared" si="31"/>
        <v>0.99983735429607812</v>
      </c>
      <c r="O129">
        <f t="shared" si="32"/>
        <v>2.7463944546352561E-2</v>
      </c>
      <c r="P129">
        <f>M2*N129*O129</f>
        <v>2.7231976091652069E-2</v>
      </c>
      <c r="Q129">
        <f t="shared" si="33"/>
        <v>2.7467398248971285E-2</v>
      </c>
      <c r="S129">
        <f t="shared" si="34"/>
        <v>1.8035103388081012E-2</v>
      </c>
      <c r="T129">
        <f>Q129*R2*S129</f>
        <v>6.3634965687810446E-5</v>
      </c>
      <c r="U129">
        <f>D2*E2*G2*(P129+T129)</f>
        <v>1059621.4917460491</v>
      </c>
      <c r="V129">
        <f t="shared" si="35"/>
        <v>1059.6214917460491</v>
      </c>
      <c r="W129" s="3">
        <v>22.5</v>
      </c>
      <c r="X129">
        <f t="shared" si="36"/>
        <v>388.57499999999999</v>
      </c>
      <c r="Y129" s="6">
        <f t="shared" si="37"/>
        <v>295.8</v>
      </c>
      <c r="Z129">
        <f t="shared" si="38"/>
        <v>2.2719881109601614</v>
      </c>
      <c r="AA129" s="3">
        <v>32.5</v>
      </c>
      <c r="AB129">
        <f t="shared" si="39"/>
        <v>561.27499999999998</v>
      </c>
      <c r="AC129" s="6">
        <f t="shared" si="28"/>
        <v>305.8</v>
      </c>
      <c r="AD129">
        <f t="shared" si="40"/>
        <v>3.828396124508755</v>
      </c>
      <c r="AE129" s="9">
        <v>65</v>
      </c>
      <c r="AF129">
        <f t="shared" si="41"/>
        <v>0.65</v>
      </c>
      <c r="AG129" s="9">
        <v>99</v>
      </c>
      <c r="AH129">
        <f t="shared" si="42"/>
        <v>0.99</v>
      </c>
      <c r="AI129">
        <f t="shared" si="43"/>
        <v>2.368862855390625</v>
      </c>
      <c r="AL129">
        <f t="shared" si="44"/>
        <v>798.00036859675618</v>
      </c>
      <c r="AM129">
        <v>15.220800000000001</v>
      </c>
      <c r="AN129">
        <f t="shared" si="45"/>
        <v>1.9073675400382354E-2</v>
      </c>
      <c r="AO129" s="6">
        <f t="shared" si="46"/>
        <v>7641353482.9750309</v>
      </c>
      <c r="AP129">
        <f t="shared" si="47"/>
        <v>8728797836.0748711</v>
      </c>
      <c r="AQ129">
        <f t="shared" si="48"/>
        <v>8185075659.524951</v>
      </c>
      <c r="AR129">
        <f t="shared" si="49"/>
        <v>40.131425958650837</v>
      </c>
      <c r="AS129">
        <f t="shared" si="50"/>
        <v>0.1245244515828855</v>
      </c>
      <c r="AT129">
        <f t="shared" si="51"/>
        <v>-0.3242505382094838</v>
      </c>
      <c r="AU129">
        <f t="shared" si="52"/>
        <v>-1.6203914196018321</v>
      </c>
      <c r="AX129">
        <f>AW2*AM129</f>
        <v>10.65456</v>
      </c>
      <c r="AY129">
        <f t="shared" si="53"/>
        <v>12.274951419601832</v>
      </c>
    </row>
    <row r="130" spans="6:51" x14ac:dyDescent="0.25">
      <c r="F130">
        <f t="shared" si="54"/>
        <v>129</v>
      </c>
      <c r="G130">
        <f t="shared" si="29"/>
        <v>1.032975178002473</v>
      </c>
      <c r="H130">
        <f t="shared" si="55"/>
        <v>5.937945918572907E-3</v>
      </c>
      <c r="K130">
        <f t="shared" si="30"/>
        <v>1.8038030502651996E-2</v>
      </c>
      <c r="L130">
        <f>ACOS(-J2*K130)</f>
        <v>1.5731328079375491</v>
      </c>
      <c r="N130">
        <f t="shared" si="31"/>
        <v>0.99983735441677812</v>
      </c>
      <c r="O130">
        <f t="shared" si="32"/>
        <v>2.7463944531217206E-2</v>
      </c>
      <c r="P130">
        <f>M2*N130*O130</f>
        <v>2.7231976079931986E-2</v>
      </c>
      <c r="Q130">
        <f t="shared" si="33"/>
        <v>2.746739823383022E-2</v>
      </c>
      <c r="S130">
        <f t="shared" si="34"/>
        <v>1.8035096696660719E-2</v>
      </c>
      <c r="T130">
        <f>Q130*R2*S130</f>
        <v>6.3634942042759644E-5</v>
      </c>
      <c r="U130">
        <f>D2*E2*G2*(P130+T130)</f>
        <v>1059621.490373167</v>
      </c>
      <c r="V130">
        <f t="shared" si="35"/>
        <v>1059.621490373167</v>
      </c>
      <c r="W130" s="3">
        <v>23.5</v>
      </c>
      <c r="X130">
        <f t="shared" si="36"/>
        <v>405.84499999999997</v>
      </c>
      <c r="Y130" s="6">
        <f t="shared" si="37"/>
        <v>296.8</v>
      </c>
      <c r="Z130">
        <f t="shared" si="38"/>
        <v>2.3974761634350776</v>
      </c>
      <c r="AA130" s="3">
        <v>32</v>
      </c>
      <c r="AB130">
        <f t="shared" si="39"/>
        <v>552.64</v>
      </c>
      <c r="AC130" s="6">
        <f t="shared" ref="AC130:AC193" si="56">AA130+273.3</f>
        <v>305.3</v>
      </c>
      <c r="AD130">
        <f t="shared" si="40"/>
        <v>3.7328359060309499</v>
      </c>
      <c r="AE130" s="9">
        <v>73</v>
      </c>
      <c r="AF130">
        <f t="shared" si="41"/>
        <v>0.73</v>
      </c>
      <c r="AG130" s="9">
        <v>100</v>
      </c>
      <c r="AH130">
        <f t="shared" si="42"/>
        <v>1</v>
      </c>
      <c r="AI130">
        <f t="shared" si="43"/>
        <v>2.5612231874188356</v>
      </c>
      <c r="AL130">
        <f t="shared" si="44"/>
        <v>798.00036756283941</v>
      </c>
      <c r="AM130">
        <v>17.260200000000001</v>
      </c>
      <c r="AN130">
        <f t="shared" si="45"/>
        <v>2.1629313345699466E-2</v>
      </c>
      <c r="AO130" s="6">
        <f t="shared" si="46"/>
        <v>7745259436.8026133</v>
      </c>
      <c r="AP130">
        <f t="shared" si="47"/>
        <v>8671823398.6377773</v>
      </c>
      <c r="AQ130">
        <f t="shared" si="48"/>
        <v>8208541417.7201958</v>
      </c>
      <c r="AR130">
        <f t="shared" si="49"/>
        <v>40.246478571082122</v>
      </c>
      <c r="AS130">
        <f t="shared" si="50"/>
        <v>0.11594649194130174</v>
      </c>
      <c r="AT130">
        <f t="shared" si="51"/>
        <v>-0.32080042698330569</v>
      </c>
      <c r="AU130">
        <f t="shared" si="52"/>
        <v>-1.4969953039522494</v>
      </c>
      <c r="AX130">
        <f>AW2*AM130</f>
        <v>12.082140000000001</v>
      </c>
      <c r="AY130">
        <f t="shared" si="53"/>
        <v>13.579135303952251</v>
      </c>
    </row>
    <row r="131" spans="6:51" x14ac:dyDescent="0.25">
      <c r="F131">
        <f t="shared" si="54"/>
        <v>130</v>
      </c>
      <c r="G131">
        <f t="shared" ref="G131:G194" si="57">(1+(0.033*COS(2*22/7*F131/365*(22/7)/180)))</f>
        <v>1.0329747917228778</v>
      </c>
      <c r="H131">
        <f t="shared" si="55"/>
        <v>6.0609134589846847E-3</v>
      </c>
      <c r="K131">
        <f t="shared" ref="K131:K194" si="58">TAN(G131*(22/7)/180)</f>
        <v>1.8038023755893157E-2</v>
      </c>
      <c r="L131">
        <f>ACOS(-J2*K131)</f>
        <v>1.5731328070636341</v>
      </c>
      <c r="N131">
        <f t="shared" ref="N131:N194" si="59">COS(G131*(22/7)/180)</f>
        <v>0.99983735453841704</v>
      </c>
      <c r="O131">
        <f t="shared" ref="O131:O194" si="60">SIN(L131*(22/7)/180)</f>
        <v>2.7463944515964133E-2</v>
      </c>
      <c r="P131">
        <f>M2*N131*O131</f>
        <v>2.7231976068120754E-2</v>
      </c>
      <c r="Q131">
        <f t="shared" ref="Q131:Q194" si="61">(22/7*L131)/180</f>
        <v>2.7467398218571391E-2</v>
      </c>
      <c r="S131">
        <f t="shared" ref="S131:S194" si="62">SIN(G131*(22/7)/180)</f>
        <v>1.8035089953193334E-2</v>
      </c>
      <c r="T131">
        <f>Q131*R2*S131</f>
        <v>6.3634918213793364E-5</v>
      </c>
      <c r="U131">
        <f>D2*E2*G2*(P131+T131)</f>
        <v>1059621.4889896067</v>
      </c>
      <c r="V131">
        <f t="shared" ref="V131:V194" si="63">U131/1000</f>
        <v>1059.6214889896066</v>
      </c>
      <c r="W131" s="3">
        <v>23.5</v>
      </c>
      <c r="X131">
        <f t="shared" ref="X131:X194" si="64">W131*17.27</f>
        <v>405.84499999999997</v>
      </c>
      <c r="Y131" s="6">
        <f t="shared" ref="Y131:Y194" si="65">W131+273.3</f>
        <v>296.8</v>
      </c>
      <c r="Z131">
        <f t="shared" ref="Z131:Z194" si="66">0.6108*EXP(X131/Y131)</f>
        <v>2.3974761634350776</v>
      </c>
      <c r="AA131" s="3">
        <v>33</v>
      </c>
      <c r="AB131">
        <f t="shared" ref="AB131:AB194" si="67">17.27*AA131</f>
        <v>569.91</v>
      </c>
      <c r="AC131" s="6">
        <f t="shared" si="56"/>
        <v>306.3</v>
      </c>
      <c r="AD131">
        <f t="shared" ref="AD131:AD194" si="68">0.6108*EXP(AB131/AC131)</f>
        <v>3.9260786579739286</v>
      </c>
      <c r="AE131" s="9">
        <v>65</v>
      </c>
      <c r="AF131">
        <f t="shared" ref="AF131:AF194" si="69">AE131/100</f>
        <v>0.65</v>
      </c>
      <c r="AG131" s="9">
        <v>100</v>
      </c>
      <c r="AH131">
        <f t="shared" ref="AH131:AH194" si="70">AG131/100</f>
        <v>1</v>
      </c>
      <c r="AI131">
        <f t="shared" ref="AI131:AI194" si="71">((Z131*(AH131)+AD131*(AF131))/2)</f>
        <v>2.4747136455590657</v>
      </c>
      <c r="AL131">
        <f t="shared" ref="AL131:AL194" si="72">(0.75+(2*EXP(-5)*(0.23)))*V131</f>
        <v>798.0003665208809</v>
      </c>
      <c r="AM131">
        <v>17.873999999999999</v>
      </c>
      <c r="AN131">
        <f t="shared" ref="AN131:AN194" si="73">AM131/AL131</f>
        <v>2.2398485952991473E-2</v>
      </c>
      <c r="AO131" s="6">
        <f t="shared" ref="AO131:AO194" si="74">(W131+273.16)^4</f>
        <v>7745259436.8026133</v>
      </c>
      <c r="AP131">
        <f t="shared" ref="AP131:AP194" si="75">(AA131+273.16)^4</f>
        <v>8786052557.743763</v>
      </c>
      <c r="AQ131">
        <f t="shared" ref="AQ131:AQ194" si="76">(AO131+AP131)/2</f>
        <v>8265655997.2731876</v>
      </c>
      <c r="AR131">
        <f t="shared" ref="AR131:AR194" si="77">4.903*10^-9*AQ131</f>
        <v>40.526511354630443</v>
      </c>
      <c r="AS131">
        <f t="shared" ref="AS131:AS194" si="78">(0.34-(0.14*SQRT(AI131)))</f>
        <v>0.11976288357100731</v>
      </c>
      <c r="AT131">
        <f t="shared" ref="AT131:AT194" si="79">(1.35*(AN131))-0.35</f>
        <v>-0.31976204396346147</v>
      </c>
      <c r="AU131">
        <f t="shared" ref="AU131:AU194" si="80">AR131*AS131*AT131</f>
        <v>-1.5519880587661121</v>
      </c>
      <c r="AX131">
        <f>AW2*AM131</f>
        <v>12.511799999999999</v>
      </c>
      <c r="AY131">
        <f t="shared" ref="AY131:AY194" si="81">(AX131-AU131)</f>
        <v>14.063788058766111</v>
      </c>
    </row>
    <row r="132" spans="6:51" x14ac:dyDescent="0.25">
      <c r="F132">
        <f t="shared" ref="F132:F195" si="82">F131+1</f>
        <v>131</v>
      </c>
      <c r="G132">
        <f t="shared" si="57"/>
        <v>1.0329744024619538</v>
      </c>
      <c r="H132">
        <f t="shared" ref="H132:H195" si="83">0.409*SIN((22/7)/180*(2*F132*(22/7)/365-(1.39)))</f>
        <v>6.183880451414968E-3</v>
      </c>
      <c r="K132">
        <f t="shared" si="58"/>
        <v>1.803801695706243E-2</v>
      </c>
      <c r="L132">
        <f>ACOS(-J2*K132)</f>
        <v>1.5731328061829744</v>
      </c>
      <c r="N132">
        <f t="shared" si="59"/>
        <v>0.99983735466099466</v>
      </c>
      <c r="O132">
        <f t="shared" si="60"/>
        <v>2.7463944500593335E-2</v>
      </c>
      <c r="P132">
        <f>M2*N132*O132</f>
        <v>2.7231976056218354E-2</v>
      </c>
      <c r="Q132">
        <f t="shared" si="61"/>
        <v>2.7467398203194791E-2</v>
      </c>
      <c r="S132">
        <f t="shared" si="62"/>
        <v>1.8035083157679464E-2</v>
      </c>
      <c r="T132">
        <f>Q132*R2*S132</f>
        <v>6.3634894200913694E-5</v>
      </c>
      <c r="U132">
        <f>D2*E2*G2*(P132+T132)</f>
        <v>1059621.4875953679</v>
      </c>
      <c r="V132">
        <f t="shared" si="63"/>
        <v>1059.6214875953679</v>
      </c>
      <c r="W132" s="3">
        <v>23.5</v>
      </c>
      <c r="X132">
        <f t="shared" si="64"/>
        <v>405.84499999999997</v>
      </c>
      <c r="Y132" s="6">
        <f t="shared" si="65"/>
        <v>296.8</v>
      </c>
      <c r="Z132">
        <f t="shared" si="66"/>
        <v>2.3974761634350776</v>
      </c>
      <c r="AA132" s="3">
        <v>30</v>
      </c>
      <c r="AB132">
        <f t="shared" si="67"/>
        <v>518.1</v>
      </c>
      <c r="AC132" s="6">
        <f t="shared" si="56"/>
        <v>303.3</v>
      </c>
      <c r="AD132">
        <f t="shared" si="68"/>
        <v>3.3710490534071527</v>
      </c>
      <c r="AE132" s="9">
        <v>63</v>
      </c>
      <c r="AF132">
        <f t="shared" si="69"/>
        <v>0.63</v>
      </c>
      <c r="AG132" s="9">
        <v>100</v>
      </c>
      <c r="AH132">
        <f t="shared" si="70"/>
        <v>1</v>
      </c>
      <c r="AI132">
        <f t="shared" si="71"/>
        <v>2.260618533540792</v>
      </c>
      <c r="AL132">
        <f t="shared" si="72"/>
        <v>798.00036547088041</v>
      </c>
      <c r="AM132">
        <v>9.9017999999999997</v>
      </c>
      <c r="AN132">
        <f t="shared" si="73"/>
        <v>1.2408264993910361E-2</v>
      </c>
      <c r="AO132" s="6">
        <f t="shared" si="74"/>
        <v>7745259436.8026133</v>
      </c>
      <c r="AP132">
        <f t="shared" si="75"/>
        <v>8446710189.1074104</v>
      </c>
      <c r="AQ132">
        <f t="shared" si="76"/>
        <v>8095984812.9550114</v>
      </c>
      <c r="AR132">
        <f t="shared" si="77"/>
        <v>39.694613537918421</v>
      </c>
      <c r="AS132">
        <f t="shared" si="78"/>
        <v>0.12950505170574872</v>
      </c>
      <c r="AT132">
        <f t="shared" si="79"/>
        <v>-0.33324884225822099</v>
      </c>
      <c r="AU132">
        <f t="shared" si="80"/>
        <v>-1.7131166535923323</v>
      </c>
      <c r="AX132">
        <f>AW2*AM132</f>
        <v>6.9312599999999991</v>
      </c>
      <c r="AY132">
        <f t="shared" si="81"/>
        <v>8.6443766535923316</v>
      </c>
    </row>
    <row r="133" spans="6:51" x14ac:dyDescent="0.25">
      <c r="F133">
        <f t="shared" si="82"/>
        <v>132</v>
      </c>
      <c r="G133">
        <f t="shared" si="57"/>
        <v>1.0329740102197362</v>
      </c>
      <c r="H133">
        <f t="shared" si="83"/>
        <v>6.3068468847460139E-3</v>
      </c>
      <c r="K133">
        <f t="shared" si="58"/>
        <v>1.8038010106160438E-2</v>
      </c>
      <c r="L133">
        <f>ACOS(-J2*K133)</f>
        <v>1.5731328052955695</v>
      </c>
      <c r="N133">
        <f t="shared" si="59"/>
        <v>0.99983735478451097</v>
      </c>
      <c r="O133">
        <f t="shared" si="60"/>
        <v>2.7463944485104808E-2</v>
      </c>
      <c r="P133">
        <f>M2*N133*O133</f>
        <v>2.7231976044224789E-2</v>
      </c>
      <c r="Q133">
        <f t="shared" si="61"/>
        <v>2.7467398187700418E-2</v>
      </c>
      <c r="S133">
        <f t="shared" si="62"/>
        <v>1.8035076310119733E-2</v>
      </c>
      <c r="T133">
        <f>Q133*R2*S133</f>
        <v>6.3634870004122869E-5</v>
      </c>
      <c r="U133">
        <f>D2*E2*G2*(P133+T133)</f>
        <v>1059621.4861904506</v>
      </c>
      <c r="V133">
        <f t="shared" si="63"/>
        <v>1059.6214861904507</v>
      </c>
      <c r="W133" s="3">
        <v>22.5</v>
      </c>
      <c r="X133">
        <f t="shared" si="64"/>
        <v>388.57499999999999</v>
      </c>
      <c r="Y133" s="6">
        <f t="shared" si="65"/>
        <v>295.8</v>
      </c>
      <c r="Z133">
        <f t="shared" si="66"/>
        <v>2.2719881109601614</v>
      </c>
      <c r="AA133" s="3">
        <v>30.5</v>
      </c>
      <c r="AB133">
        <f t="shared" si="67"/>
        <v>526.73500000000001</v>
      </c>
      <c r="AC133" s="6">
        <f t="shared" si="56"/>
        <v>303.8</v>
      </c>
      <c r="AD133">
        <f t="shared" si="68"/>
        <v>3.4585031764857836</v>
      </c>
      <c r="AE133" s="9">
        <v>70</v>
      </c>
      <c r="AF133">
        <f t="shared" si="69"/>
        <v>0.7</v>
      </c>
      <c r="AG133" s="9">
        <v>100</v>
      </c>
      <c r="AH133">
        <f t="shared" si="70"/>
        <v>1</v>
      </c>
      <c r="AI133">
        <f t="shared" si="71"/>
        <v>2.3464701672501049</v>
      </c>
      <c r="AL133">
        <f t="shared" si="72"/>
        <v>798.00036441283805</v>
      </c>
      <c r="AM133">
        <v>18.444600000000001</v>
      </c>
      <c r="AN133">
        <f t="shared" si="73"/>
        <v>2.3113523279618277E-2</v>
      </c>
      <c r="AO133" s="6">
        <f t="shared" si="74"/>
        <v>7641353482.9750309</v>
      </c>
      <c r="AP133">
        <f t="shared" si="75"/>
        <v>8502572636.9173031</v>
      </c>
      <c r="AQ133">
        <f t="shared" si="76"/>
        <v>8071963059.946167</v>
      </c>
      <c r="AR133">
        <f t="shared" si="77"/>
        <v>39.57683488291606</v>
      </c>
      <c r="AS133">
        <f t="shared" si="78"/>
        <v>0.12554530716698675</v>
      </c>
      <c r="AT133">
        <f t="shared" si="79"/>
        <v>-0.31879674357251531</v>
      </c>
      <c r="AU133">
        <f t="shared" si="80"/>
        <v>-1.5840008822275109</v>
      </c>
      <c r="AX133">
        <f>AW2*AM133</f>
        <v>12.91122</v>
      </c>
      <c r="AY133">
        <f t="shared" si="81"/>
        <v>14.49522088222751</v>
      </c>
    </row>
    <row r="134" spans="6:51" x14ac:dyDescent="0.25">
      <c r="F134">
        <f t="shared" si="82"/>
        <v>133</v>
      </c>
      <c r="G134">
        <f t="shared" si="57"/>
        <v>1.0329736149962605</v>
      </c>
      <c r="H134">
        <f t="shared" si="83"/>
        <v>6.4298127478601393E-3</v>
      </c>
      <c r="K134">
        <f t="shared" si="58"/>
        <v>1.8038003203187793E-2</v>
      </c>
      <c r="L134">
        <f>ACOS(-J2*K134)</f>
        <v>1.5731328044014201</v>
      </c>
      <c r="N134">
        <f t="shared" si="59"/>
        <v>0.99983735490896619</v>
      </c>
      <c r="O134">
        <f t="shared" si="60"/>
        <v>2.7463944469498562E-2</v>
      </c>
      <c r="P134">
        <f>M2*N134*O134</f>
        <v>2.723197603214007E-2</v>
      </c>
      <c r="Q134">
        <f t="shared" si="61"/>
        <v>2.7467398172088285E-2</v>
      </c>
      <c r="S134">
        <f t="shared" si="62"/>
        <v>1.8035069410514745E-2</v>
      </c>
      <c r="T134">
        <f>Q134*R2*S134</f>
        <v>6.3634845623423045E-5</v>
      </c>
      <c r="U134">
        <f>D2*E2*G2*(P134+T134)</f>
        <v>1059621.4847748552</v>
      </c>
      <c r="V134">
        <f t="shared" si="63"/>
        <v>1059.6214847748552</v>
      </c>
      <c r="W134" s="3">
        <v>21.2</v>
      </c>
      <c r="X134">
        <f t="shared" si="64"/>
        <v>366.12399999999997</v>
      </c>
      <c r="Y134" s="6">
        <f t="shared" si="65"/>
        <v>294.5</v>
      </c>
      <c r="Z134">
        <f t="shared" si="66"/>
        <v>2.1174652304176274</v>
      </c>
      <c r="AA134" s="3">
        <v>28.5</v>
      </c>
      <c r="AB134">
        <f t="shared" si="67"/>
        <v>492.19499999999999</v>
      </c>
      <c r="AC134" s="6">
        <f t="shared" si="56"/>
        <v>301.8</v>
      </c>
      <c r="AD134">
        <f t="shared" si="68"/>
        <v>3.1201438467792553</v>
      </c>
      <c r="AE134" s="9">
        <v>72</v>
      </c>
      <c r="AF134">
        <f t="shared" si="69"/>
        <v>0.72</v>
      </c>
      <c r="AG134" s="9">
        <v>100</v>
      </c>
      <c r="AH134">
        <f t="shared" si="70"/>
        <v>1</v>
      </c>
      <c r="AI134">
        <f t="shared" si="71"/>
        <v>2.1819844000493456</v>
      </c>
      <c r="AL134">
        <f t="shared" si="72"/>
        <v>798.00036334675383</v>
      </c>
      <c r="AM134">
        <v>10.092599999999999</v>
      </c>
      <c r="AN134">
        <f t="shared" si="73"/>
        <v>1.2647362662433373E-2</v>
      </c>
      <c r="AO134" s="6">
        <f t="shared" si="74"/>
        <v>7507842908.4778538</v>
      </c>
      <c r="AP134">
        <f t="shared" si="75"/>
        <v>8280773520.7485352</v>
      </c>
      <c r="AQ134">
        <f t="shared" si="76"/>
        <v>7894308214.6131945</v>
      </c>
      <c r="AR134">
        <f t="shared" si="77"/>
        <v>38.705793176248491</v>
      </c>
      <c r="AS134">
        <f t="shared" si="78"/>
        <v>0.13319841818552941</v>
      </c>
      <c r="AT134">
        <f t="shared" si="79"/>
        <v>-0.33292606040571493</v>
      </c>
      <c r="AU134">
        <f t="shared" si="80"/>
        <v>-1.7164170924488298</v>
      </c>
      <c r="AX134">
        <f>AW2*AM134</f>
        <v>7.0648199999999992</v>
      </c>
      <c r="AY134">
        <f t="shared" si="81"/>
        <v>8.7812370924488299</v>
      </c>
    </row>
    <row r="135" spans="6:51" x14ac:dyDescent="0.25">
      <c r="F135">
        <f t="shared" si="82"/>
        <v>134</v>
      </c>
      <c r="G135">
        <f t="shared" si="57"/>
        <v>1.0329732167915624</v>
      </c>
      <c r="H135">
        <f t="shared" si="83"/>
        <v>6.5527780296397138E-3</v>
      </c>
      <c r="K135">
        <f t="shared" si="58"/>
        <v>1.803799624814513E-2</v>
      </c>
      <c r="L135">
        <f>ACOS(-J2*K135)</f>
        <v>1.5731328035005261</v>
      </c>
      <c r="N135">
        <f t="shared" si="59"/>
        <v>0.99983735503436</v>
      </c>
      <c r="O135">
        <f t="shared" si="60"/>
        <v>2.7463944453774605E-2</v>
      </c>
      <c r="P135">
        <f>M2*N135*O135</f>
        <v>2.7231976019964198E-2</v>
      </c>
      <c r="Q135">
        <f t="shared" si="61"/>
        <v>2.7467398156358395E-2</v>
      </c>
      <c r="S135">
        <f t="shared" si="62"/>
        <v>1.8035062458865138E-2</v>
      </c>
      <c r="T135">
        <f>Q135*R2*S135</f>
        <v>6.3634821058816457E-5</v>
      </c>
      <c r="U135">
        <f>D2*E2*G2*(P135+T135)</f>
        <v>1059621.4833485819</v>
      </c>
      <c r="V135">
        <f t="shared" si="63"/>
        <v>1059.6214833485819</v>
      </c>
      <c r="W135" s="3">
        <v>21</v>
      </c>
      <c r="X135">
        <f t="shared" si="64"/>
        <v>362.67</v>
      </c>
      <c r="Y135" s="6">
        <f t="shared" si="65"/>
        <v>294.3</v>
      </c>
      <c r="Z135">
        <f t="shared" si="66"/>
        <v>2.0945280629249932</v>
      </c>
      <c r="AA135" s="3">
        <v>32.5</v>
      </c>
      <c r="AB135">
        <f t="shared" si="67"/>
        <v>561.27499999999998</v>
      </c>
      <c r="AC135" s="6">
        <f t="shared" si="56"/>
        <v>305.8</v>
      </c>
      <c r="AD135">
        <f t="shared" si="68"/>
        <v>3.828396124508755</v>
      </c>
      <c r="AE135" s="9">
        <v>70</v>
      </c>
      <c r="AF135">
        <f t="shared" si="69"/>
        <v>0.7</v>
      </c>
      <c r="AG135" s="9">
        <v>98</v>
      </c>
      <c r="AH135">
        <f t="shared" si="70"/>
        <v>0.98</v>
      </c>
      <c r="AI135">
        <f t="shared" si="71"/>
        <v>2.3662573944113108</v>
      </c>
      <c r="AL135">
        <f t="shared" si="72"/>
        <v>798.00036227262819</v>
      </c>
      <c r="AM135">
        <v>20.154599999999999</v>
      </c>
      <c r="AN135">
        <f t="shared" si="73"/>
        <v>2.5256379511660418E-2</v>
      </c>
      <c r="AO135" s="6">
        <f t="shared" si="74"/>
        <v>7487459175.1471529</v>
      </c>
      <c r="AP135">
        <f t="shared" si="75"/>
        <v>8728797836.0748711</v>
      </c>
      <c r="AQ135">
        <f t="shared" si="76"/>
        <v>8108128505.6110115</v>
      </c>
      <c r="AR135">
        <f t="shared" si="77"/>
        <v>39.754154063010787</v>
      </c>
      <c r="AS135">
        <f t="shared" si="78"/>
        <v>0.12464298263009471</v>
      </c>
      <c r="AT135">
        <f t="shared" si="79"/>
        <v>-0.31590388765925842</v>
      </c>
      <c r="AU135">
        <f t="shared" si="80"/>
        <v>-1.5653278776695407</v>
      </c>
      <c r="AX135">
        <f>AW2*AM135</f>
        <v>14.108219999999998</v>
      </c>
      <c r="AY135">
        <f t="shared" si="81"/>
        <v>15.673547877669538</v>
      </c>
    </row>
    <row r="136" spans="6:51" x14ac:dyDescent="0.25">
      <c r="F136">
        <f t="shared" si="82"/>
        <v>135</v>
      </c>
      <c r="G136">
        <f t="shared" si="57"/>
        <v>1.0329728156056779</v>
      </c>
      <c r="H136">
        <f t="shared" si="83"/>
        <v>6.6757427189671542E-3</v>
      </c>
      <c r="K136">
        <f t="shared" si="58"/>
        <v>1.8037989241033069E-2</v>
      </c>
      <c r="L136">
        <f>ACOS(-J2*K136)</f>
        <v>1.5731328025928872</v>
      </c>
      <c r="N136">
        <f t="shared" si="59"/>
        <v>0.99983735516069261</v>
      </c>
      <c r="O136">
        <f t="shared" si="60"/>
        <v>2.7463944437932916E-2</v>
      </c>
      <c r="P136">
        <f>M2*N136*O136</f>
        <v>2.723197600769716E-2</v>
      </c>
      <c r="Q136">
        <f t="shared" si="61"/>
        <v>2.7467398140510729E-2</v>
      </c>
      <c r="S136">
        <f t="shared" si="62"/>
        <v>1.8035055455171534E-2</v>
      </c>
      <c r="T136">
        <f>Q136*R2*S136</f>
        <v>6.3634796310305274E-5</v>
      </c>
      <c r="U136">
        <f>D2*E2*G2*(P136+T136)</f>
        <v>1059621.4819116304</v>
      </c>
      <c r="V136">
        <f t="shared" si="63"/>
        <v>1059.6214819116303</v>
      </c>
      <c r="W136" s="3">
        <v>22.5</v>
      </c>
      <c r="X136">
        <f t="shared" si="64"/>
        <v>388.57499999999999</v>
      </c>
      <c r="Y136" s="6">
        <f t="shared" si="65"/>
        <v>295.8</v>
      </c>
      <c r="Z136">
        <f t="shared" si="66"/>
        <v>2.2719881109601614</v>
      </c>
      <c r="AA136" s="3">
        <v>32.5</v>
      </c>
      <c r="AB136">
        <f t="shared" si="67"/>
        <v>561.27499999999998</v>
      </c>
      <c r="AC136" s="6">
        <f t="shared" si="56"/>
        <v>305.8</v>
      </c>
      <c r="AD136">
        <f t="shared" si="68"/>
        <v>3.828396124508755</v>
      </c>
      <c r="AE136" s="9">
        <v>71</v>
      </c>
      <c r="AF136">
        <f t="shared" si="69"/>
        <v>0.71</v>
      </c>
      <c r="AG136" s="9">
        <v>98</v>
      </c>
      <c r="AH136">
        <f t="shared" si="70"/>
        <v>0.98</v>
      </c>
      <c r="AI136">
        <f t="shared" si="71"/>
        <v>2.4723547985710868</v>
      </c>
      <c r="AL136">
        <f t="shared" si="72"/>
        <v>798.00036119046081</v>
      </c>
      <c r="AM136">
        <v>15.4854</v>
      </c>
      <c r="AN136">
        <f t="shared" si="73"/>
        <v>1.9405254374695778E-2</v>
      </c>
      <c r="AO136" s="6">
        <f t="shared" si="74"/>
        <v>7641353482.9750309</v>
      </c>
      <c r="AP136">
        <f t="shared" si="75"/>
        <v>8728797836.0748711</v>
      </c>
      <c r="AQ136">
        <f t="shared" si="76"/>
        <v>8185075659.524951</v>
      </c>
      <c r="AR136">
        <f t="shared" si="77"/>
        <v>40.131425958650837</v>
      </c>
      <c r="AS136">
        <f t="shared" si="78"/>
        <v>0.11986787137722649</v>
      </c>
      <c r="AT136">
        <f t="shared" si="79"/>
        <v>-0.32380290659416067</v>
      </c>
      <c r="AU136">
        <f t="shared" si="80"/>
        <v>-1.5576437163777421</v>
      </c>
      <c r="AX136">
        <f>AW2*AM136</f>
        <v>10.839779999999999</v>
      </c>
      <c r="AY136">
        <f t="shared" si="81"/>
        <v>12.397423716377741</v>
      </c>
    </row>
    <row r="137" spans="6:51" x14ac:dyDescent="0.25">
      <c r="F137">
        <f t="shared" si="82"/>
        <v>136</v>
      </c>
      <c r="G137">
        <f t="shared" si="57"/>
        <v>1.0329724114386434</v>
      </c>
      <c r="H137">
        <f t="shared" si="83"/>
        <v>6.798706804724928E-3</v>
      </c>
      <c r="K137">
        <f t="shared" si="58"/>
        <v>1.803798218185225E-2</v>
      </c>
      <c r="L137">
        <f>ACOS(-J2*K137)</f>
        <v>1.573132801678504</v>
      </c>
      <c r="N137">
        <f t="shared" si="59"/>
        <v>0.9998373552879638</v>
      </c>
      <c r="O137">
        <f t="shared" si="60"/>
        <v>2.7463944421973519E-2</v>
      </c>
      <c r="P137">
        <f>M2*N137*O137</f>
        <v>2.723197599533897E-2</v>
      </c>
      <c r="Q137">
        <f t="shared" si="61"/>
        <v>2.7467398124545309E-2</v>
      </c>
      <c r="S137">
        <f t="shared" si="62"/>
        <v>1.8035048399434567E-2</v>
      </c>
      <c r="T137">
        <f>Q137*R2*S137</f>
        <v>6.3634771377891786E-5</v>
      </c>
      <c r="U137">
        <f>D2*E2*G2*(P137+T137)</f>
        <v>1059621.480464001</v>
      </c>
      <c r="V137">
        <f t="shared" si="63"/>
        <v>1059.621480464001</v>
      </c>
      <c r="W137" s="3">
        <v>24</v>
      </c>
      <c r="X137">
        <f t="shared" si="64"/>
        <v>414.48</v>
      </c>
      <c r="Y137" s="6">
        <f t="shared" si="65"/>
        <v>297.3</v>
      </c>
      <c r="Z137">
        <f t="shared" si="66"/>
        <v>2.4624618961402045</v>
      </c>
      <c r="AA137" s="3">
        <v>28</v>
      </c>
      <c r="AB137">
        <f t="shared" si="67"/>
        <v>483.56</v>
      </c>
      <c r="AC137" s="6">
        <f t="shared" si="56"/>
        <v>301.3</v>
      </c>
      <c r="AD137">
        <f t="shared" si="68"/>
        <v>3.0402092404813938</v>
      </c>
      <c r="AE137" s="9">
        <v>87</v>
      </c>
      <c r="AF137">
        <f t="shared" si="69"/>
        <v>0.87</v>
      </c>
      <c r="AG137" s="9">
        <v>100</v>
      </c>
      <c r="AH137">
        <f t="shared" si="70"/>
        <v>1</v>
      </c>
      <c r="AI137">
        <f t="shared" si="71"/>
        <v>2.5537219676795084</v>
      </c>
      <c r="AL137">
        <f t="shared" si="72"/>
        <v>798.0003601002519</v>
      </c>
      <c r="AM137">
        <v>8.9117999999999995</v>
      </c>
      <c r="AN137">
        <f t="shared" si="73"/>
        <v>1.1167664133485378E-2</v>
      </c>
      <c r="AO137" s="6">
        <f t="shared" si="74"/>
        <v>7797608001.4891062</v>
      </c>
      <c r="AP137">
        <f t="shared" si="75"/>
        <v>8226008498.8858423</v>
      </c>
      <c r="AQ137">
        <f t="shared" si="76"/>
        <v>8011808250.1874743</v>
      </c>
      <c r="AR137">
        <f t="shared" si="77"/>
        <v>39.281895850669187</v>
      </c>
      <c r="AS137">
        <f t="shared" si="78"/>
        <v>0.11627483251426904</v>
      </c>
      <c r="AT137">
        <f t="shared" si="79"/>
        <v>-0.33492365341979474</v>
      </c>
      <c r="AU137">
        <f t="shared" si="80"/>
        <v>-1.5297624007055592</v>
      </c>
      <c r="AX137">
        <f>AW2*AM137</f>
        <v>6.2382599999999995</v>
      </c>
      <c r="AY137">
        <f t="shared" si="81"/>
        <v>7.7680224007055587</v>
      </c>
    </row>
    <row r="138" spans="6:51" x14ac:dyDescent="0.25">
      <c r="F138">
        <f t="shared" si="82"/>
        <v>137</v>
      </c>
      <c r="G138">
        <f t="shared" si="57"/>
        <v>1.0329720042904953</v>
      </c>
      <c r="H138">
        <f t="shared" si="83"/>
        <v>6.9216702757955665E-3</v>
      </c>
      <c r="K138">
        <f t="shared" si="58"/>
        <v>1.8037975070603306E-2</v>
      </c>
      <c r="L138">
        <f>ACOS(-J2*K138)</f>
        <v>1.5731328007573764</v>
      </c>
      <c r="N138">
        <f t="shared" si="59"/>
        <v>0.9998373554161738</v>
      </c>
      <c r="O138">
        <f t="shared" si="60"/>
        <v>2.7463944405896407E-2</v>
      </c>
      <c r="P138">
        <f>M2*N138*O138</f>
        <v>2.7231975982889629E-2</v>
      </c>
      <c r="Q138">
        <f t="shared" si="61"/>
        <v>2.7467398108462129E-2</v>
      </c>
      <c r="S138">
        <f t="shared" si="62"/>
        <v>1.8035041291654879E-2</v>
      </c>
      <c r="T138">
        <f>Q138*R2*S138</f>
        <v>6.3634746261578243E-5</v>
      </c>
      <c r="U138">
        <f>D2*E2*G2*(P138+T138)</f>
        <v>1059621.4790056942</v>
      </c>
      <c r="V138">
        <f t="shared" si="63"/>
        <v>1059.6214790056943</v>
      </c>
      <c r="W138" s="3">
        <v>22</v>
      </c>
      <c r="X138">
        <f t="shared" si="64"/>
        <v>379.94</v>
      </c>
      <c r="Y138" s="6">
        <f t="shared" si="65"/>
        <v>295.3</v>
      </c>
      <c r="Z138">
        <f t="shared" si="66"/>
        <v>2.2114271288940266</v>
      </c>
      <c r="AA138" s="3">
        <v>32</v>
      </c>
      <c r="AB138">
        <f t="shared" si="67"/>
        <v>552.64</v>
      </c>
      <c r="AC138" s="6">
        <f t="shared" si="56"/>
        <v>305.3</v>
      </c>
      <c r="AD138">
        <f t="shared" si="68"/>
        <v>3.7328359060309499</v>
      </c>
      <c r="AE138" s="9">
        <v>69</v>
      </c>
      <c r="AF138">
        <f t="shared" si="69"/>
        <v>0.69</v>
      </c>
      <c r="AG138" s="9">
        <v>99</v>
      </c>
      <c r="AH138">
        <f t="shared" si="70"/>
        <v>0.99</v>
      </c>
      <c r="AI138">
        <f t="shared" si="71"/>
        <v>2.3824848163832204</v>
      </c>
      <c r="AL138">
        <f t="shared" si="72"/>
        <v>798.00035900200191</v>
      </c>
      <c r="AM138">
        <v>17.069400000000002</v>
      </c>
      <c r="AN138">
        <f t="shared" si="73"/>
        <v>2.1390215940939421E-2</v>
      </c>
      <c r="AO138" s="6">
        <f t="shared" si="74"/>
        <v>7589794316.8739386</v>
      </c>
      <c r="AP138">
        <f t="shared" si="75"/>
        <v>8671823398.6377773</v>
      </c>
      <c r="AQ138">
        <f t="shared" si="76"/>
        <v>8130808857.7558575</v>
      </c>
      <c r="AR138">
        <f t="shared" si="77"/>
        <v>39.86535582957697</v>
      </c>
      <c r="AS138">
        <f t="shared" si="78"/>
        <v>0.12390580201886234</v>
      </c>
      <c r="AT138">
        <f t="shared" si="79"/>
        <v>-0.32112320847973175</v>
      </c>
      <c r="AU138">
        <f t="shared" si="80"/>
        <v>-1.5862037869816787</v>
      </c>
      <c r="AX138">
        <f>AW2*AM138</f>
        <v>11.94858</v>
      </c>
      <c r="AY138">
        <f t="shared" si="81"/>
        <v>13.534783786981679</v>
      </c>
    </row>
    <row r="139" spans="6:51" x14ac:dyDescent="0.25">
      <c r="F139">
        <f t="shared" si="82"/>
        <v>138</v>
      </c>
      <c r="G139">
        <f t="shared" si="57"/>
        <v>1.0329715941612703</v>
      </c>
      <c r="H139">
        <f t="shared" si="83"/>
        <v>7.0446331210616536E-3</v>
      </c>
      <c r="K139">
        <f t="shared" si="58"/>
        <v>1.803796790728688E-2</v>
      </c>
      <c r="L139">
        <f>ACOS(-J2*K139)</f>
        <v>1.5731327998295044</v>
      </c>
      <c r="N139">
        <f t="shared" si="59"/>
        <v>0.99983735554532249</v>
      </c>
      <c r="O139">
        <f t="shared" si="60"/>
        <v>2.7463944389701577E-2</v>
      </c>
      <c r="P139">
        <f>M2*N139*O139</f>
        <v>2.7231975970349133E-2</v>
      </c>
      <c r="Q139">
        <f t="shared" si="61"/>
        <v>2.7467398092261189E-2</v>
      </c>
      <c r="S139">
        <f t="shared" si="62"/>
        <v>1.8035034131833109E-2</v>
      </c>
      <c r="T139">
        <f>Q139*R2*S139</f>
        <v>6.3634720961366895E-5</v>
      </c>
      <c r="U139">
        <f>D2*E2*G2*(P139+T139)</f>
        <v>1059621.47753671</v>
      </c>
      <c r="V139">
        <f t="shared" si="63"/>
        <v>1059.62147753671</v>
      </c>
      <c r="W139" s="3">
        <v>22</v>
      </c>
      <c r="X139">
        <f t="shared" si="64"/>
        <v>379.94</v>
      </c>
      <c r="Y139" s="6">
        <f t="shared" si="65"/>
        <v>295.3</v>
      </c>
      <c r="Z139">
        <f t="shared" si="66"/>
        <v>2.2114271288940266</v>
      </c>
      <c r="AA139" s="3">
        <v>31</v>
      </c>
      <c r="AB139">
        <f t="shared" si="67"/>
        <v>535.37</v>
      </c>
      <c r="AC139" s="6">
        <f t="shared" si="56"/>
        <v>304.3</v>
      </c>
      <c r="AD139">
        <f t="shared" si="68"/>
        <v>3.5479274662728466</v>
      </c>
      <c r="AE139" s="9">
        <v>70</v>
      </c>
      <c r="AF139">
        <f t="shared" si="69"/>
        <v>0.7</v>
      </c>
      <c r="AG139" s="9">
        <v>100</v>
      </c>
      <c r="AH139">
        <f t="shared" si="70"/>
        <v>1</v>
      </c>
      <c r="AI139">
        <f t="shared" si="71"/>
        <v>2.3474881776425098</v>
      </c>
      <c r="AL139">
        <f t="shared" si="72"/>
        <v>798.00035789571064</v>
      </c>
      <c r="AM139">
        <v>16.137</v>
      </c>
      <c r="AN139">
        <f t="shared" si="73"/>
        <v>2.0221795441987656E-2</v>
      </c>
      <c r="AO139" s="6">
        <f t="shared" si="74"/>
        <v>7589794316.8739386</v>
      </c>
      <c r="AP139">
        <f t="shared" si="75"/>
        <v>8558711713.0389957</v>
      </c>
      <c r="AQ139">
        <f t="shared" si="76"/>
        <v>8074253014.9564667</v>
      </c>
      <c r="AR139">
        <f t="shared" si="77"/>
        <v>39.588062532331556</v>
      </c>
      <c r="AS139">
        <f t="shared" si="78"/>
        <v>0.12549879188733412</v>
      </c>
      <c r="AT139">
        <f t="shared" si="79"/>
        <v>-0.32270057615331665</v>
      </c>
      <c r="AU139">
        <f t="shared" si="80"/>
        <v>-1.6032584350423564</v>
      </c>
      <c r="AX139">
        <f>AW2*AM139</f>
        <v>11.2959</v>
      </c>
      <c r="AY139">
        <f t="shared" si="81"/>
        <v>12.899158435042356</v>
      </c>
    </row>
    <row r="140" spans="6:51" x14ac:dyDescent="0.25">
      <c r="F140">
        <f t="shared" si="82"/>
        <v>139</v>
      </c>
      <c r="G140">
        <f t="shared" si="57"/>
        <v>1.0329711810510056</v>
      </c>
      <c r="H140">
        <f t="shared" si="83"/>
        <v>7.1675953294058218E-3</v>
      </c>
      <c r="K140">
        <f t="shared" si="58"/>
        <v>1.8037960691903616E-2</v>
      </c>
      <c r="L140">
        <f>ACOS(-J2*K140)</f>
        <v>1.573132798894888</v>
      </c>
      <c r="N140">
        <f t="shared" si="59"/>
        <v>0.99983735567540977</v>
      </c>
      <c r="O140">
        <f t="shared" si="60"/>
        <v>2.7463944373389032E-2</v>
      </c>
      <c r="P140">
        <f>M2*N140*O140</f>
        <v>2.7231975957717477E-2</v>
      </c>
      <c r="Q140">
        <f t="shared" si="61"/>
        <v>2.7467398075942489E-2</v>
      </c>
      <c r="S140">
        <f t="shared" si="62"/>
        <v>1.8035026919969898E-2</v>
      </c>
      <c r="T140">
        <f>Q140*R2*S140</f>
        <v>6.3634695477260005E-5</v>
      </c>
      <c r="U140">
        <f>D2*E2*G2*(P140+T140)</f>
        <v>1059621.4760570477</v>
      </c>
      <c r="V140">
        <f t="shared" si="63"/>
        <v>1059.6214760570476</v>
      </c>
      <c r="W140" s="3">
        <v>24</v>
      </c>
      <c r="X140">
        <f t="shared" si="64"/>
        <v>414.48</v>
      </c>
      <c r="Y140" s="6">
        <f t="shared" si="65"/>
        <v>297.3</v>
      </c>
      <c r="Z140">
        <f t="shared" si="66"/>
        <v>2.4624618961402045</v>
      </c>
      <c r="AA140" s="3">
        <v>32.5</v>
      </c>
      <c r="AB140">
        <f t="shared" si="67"/>
        <v>561.27499999999998</v>
      </c>
      <c r="AC140" s="6">
        <f t="shared" si="56"/>
        <v>305.8</v>
      </c>
      <c r="AD140">
        <f t="shared" si="68"/>
        <v>3.828396124508755</v>
      </c>
      <c r="AE140" s="9">
        <v>65</v>
      </c>
      <c r="AF140">
        <f t="shared" si="69"/>
        <v>0.65</v>
      </c>
      <c r="AG140" s="9">
        <v>98</v>
      </c>
      <c r="AH140">
        <f t="shared" si="70"/>
        <v>0.98</v>
      </c>
      <c r="AI140">
        <f t="shared" si="71"/>
        <v>2.4508350695740457</v>
      </c>
      <c r="AL140">
        <f t="shared" si="72"/>
        <v>798.00035678137772</v>
      </c>
      <c r="AM140">
        <v>17.667000000000002</v>
      </c>
      <c r="AN140">
        <f t="shared" si="73"/>
        <v>2.2139087846097416E-2</v>
      </c>
      <c r="AO140" s="6">
        <f t="shared" si="74"/>
        <v>7797608001.4891062</v>
      </c>
      <c r="AP140">
        <f t="shared" si="75"/>
        <v>8728797836.0748711</v>
      </c>
      <c r="AQ140">
        <f t="shared" si="76"/>
        <v>8263202918.7819881</v>
      </c>
      <c r="AR140">
        <f t="shared" si="77"/>
        <v>40.514483910788087</v>
      </c>
      <c r="AS140">
        <f t="shared" si="78"/>
        <v>0.12082799594005786</v>
      </c>
      <c r="AT140">
        <f t="shared" si="79"/>
        <v>-0.32011223140776845</v>
      </c>
      <c r="AU140">
        <f t="shared" si="80"/>
        <v>-1.5670402517988389</v>
      </c>
      <c r="AX140">
        <f>AW2*AM140</f>
        <v>12.366900000000001</v>
      </c>
      <c r="AY140">
        <f t="shared" si="81"/>
        <v>13.933940251798839</v>
      </c>
    </row>
    <row r="141" spans="6:51" x14ac:dyDescent="0.25">
      <c r="F141">
        <f t="shared" si="82"/>
        <v>140</v>
      </c>
      <c r="G141">
        <f t="shared" si="57"/>
        <v>1.0329707649597386</v>
      </c>
      <c r="H141">
        <f t="shared" si="83"/>
        <v>7.2905568897107713E-3</v>
      </c>
      <c r="K141">
        <f t="shared" si="58"/>
        <v>1.8037953424454179E-2</v>
      </c>
      <c r="L141">
        <f>ACOS(-J2*K141)</f>
        <v>1.5731327979535275</v>
      </c>
      <c r="N141">
        <f t="shared" si="59"/>
        <v>0.99983735580643585</v>
      </c>
      <c r="O141">
        <f t="shared" si="60"/>
        <v>2.7463944356958779E-2</v>
      </c>
      <c r="P141">
        <f>M2*N141*O141</f>
        <v>2.7231975944994678E-2</v>
      </c>
      <c r="Q141">
        <f t="shared" si="61"/>
        <v>2.7467398059506036E-2</v>
      </c>
      <c r="S141">
        <f t="shared" si="62"/>
        <v>1.8035019656065909E-2</v>
      </c>
      <c r="T141">
        <f>Q141*R2*S141</f>
        <v>6.3634669809259931E-5</v>
      </c>
      <c r="U141">
        <f>D2*E2*G2*(P141+T141)</f>
        <v>1059621.4745667088</v>
      </c>
      <c r="V141">
        <f t="shared" si="63"/>
        <v>1059.6214745667087</v>
      </c>
      <c r="W141" s="3">
        <v>23.5</v>
      </c>
      <c r="X141">
        <f t="shared" si="64"/>
        <v>405.84499999999997</v>
      </c>
      <c r="Y141" s="6">
        <f t="shared" si="65"/>
        <v>296.8</v>
      </c>
      <c r="Z141">
        <f t="shared" si="66"/>
        <v>2.3974761634350776</v>
      </c>
      <c r="AA141" s="3">
        <v>33</v>
      </c>
      <c r="AB141">
        <f t="shared" si="67"/>
        <v>569.91</v>
      </c>
      <c r="AC141" s="6">
        <f t="shared" si="56"/>
        <v>306.3</v>
      </c>
      <c r="AD141">
        <f t="shared" si="68"/>
        <v>3.9260786579739286</v>
      </c>
      <c r="AE141" s="9">
        <v>64</v>
      </c>
      <c r="AF141">
        <f t="shared" si="69"/>
        <v>0.64</v>
      </c>
      <c r="AG141" s="9">
        <v>98</v>
      </c>
      <c r="AH141">
        <f t="shared" si="70"/>
        <v>0.98</v>
      </c>
      <c r="AI141">
        <f t="shared" si="71"/>
        <v>2.4311084906348452</v>
      </c>
      <c r="AL141">
        <f t="shared" si="72"/>
        <v>798.0003556590043</v>
      </c>
      <c r="AM141">
        <v>18.9072</v>
      </c>
      <c r="AN141">
        <f t="shared" si="73"/>
        <v>2.3693222522922393E-2</v>
      </c>
      <c r="AO141" s="6">
        <f t="shared" si="74"/>
        <v>7745259436.8026133</v>
      </c>
      <c r="AP141">
        <f t="shared" si="75"/>
        <v>8786052557.743763</v>
      </c>
      <c r="AQ141">
        <f t="shared" si="76"/>
        <v>8265655997.2731876</v>
      </c>
      <c r="AR141">
        <f t="shared" si="77"/>
        <v>40.526511354630443</v>
      </c>
      <c r="AS141">
        <f t="shared" si="78"/>
        <v>0.12171182712651843</v>
      </c>
      <c r="AT141">
        <f t="shared" si="79"/>
        <v>-0.31801414959405472</v>
      </c>
      <c r="AU141">
        <f t="shared" si="80"/>
        <v>-1.5686225202647723</v>
      </c>
      <c r="AX141">
        <f>AW2*AM141</f>
        <v>13.23504</v>
      </c>
      <c r="AY141">
        <f t="shared" si="81"/>
        <v>14.803662520264773</v>
      </c>
    </row>
    <row r="142" spans="6:51" x14ac:dyDescent="0.25">
      <c r="F142">
        <f t="shared" si="82"/>
        <v>141</v>
      </c>
      <c r="G142">
        <f t="shared" si="57"/>
        <v>1.032970345887507</v>
      </c>
      <c r="H142">
        <f t="shared" si="83"/>
        <v>7.413517790859258E-3</v>
      </c>
      <c r="K142">
        <f t="shared" si="58"/>
        <v>1.803794610493922E-2</v>
      </c>
      <c r="L142">
        <f>ACOS(-J2*K142)</f>
        <v>1.573132797005423</v>
      </c>
      <c r="N142">
        <f t="shared" si="59"/>
        <v>0.9998373559384004</v>
      </c>
      <c r="O142">
        <f t="shared" si="60"/>
        <v>2.7463944340410818E-2</v>
      </c>
      <c r="P142">
        <f>M2*N142*O142</f>
        <v>2.7231975932180727E-2</v>
      </c>
      <c r="Q142">
        <f t="shared" si="61"/>
        <v>2.746739804295183E-2</v>
      </c>
      <c r="S142">
        <f t="shared" si="62"/>
        <v>1.8035012340121798E-2</v>
      </c>
      <c r="T142">
        <f>Q142*R2*S142</f>
        <v>6.363464395736899E-5</v>
      </c>
      <c r="U142">
        <f>D2*E2*G2*(P142+T142)</f>
        <v>1059621.4730656925</v>
      </c>
      <c r="V142">
        <f t="shared" si="63"/>
        <v>1059.6214730656925</v>
      </c>
      <c r="W142" s="3">
        <v>23</v>
      </c>
      <c r="X142">
        <f t="shared" si="64"/>
        <v>397.21</v>
      </c>
      <c r="Y142" s="6">
        <f t="shared" si="65"/>
        <v>296.3</v>
      </c>
      <c r="Z142">
        <f t="shared" si="66"/>
        <v>2.3339947564661481</v>
      </c>
      <c r="AA142" s="3">
        <v>31.5</v>
      </c>
      <c r="AB142">
        <f t="shared" si="67"/>
        <v>544.005</v>
      </c>
      <c r="AC142" s="6">
        <f t="shared" si="56"/>
        <v>304.8</v>
      </c>
      <c r="AD142">
        <f t="shared" si="68"/>
        <v>3.6393591244975094</v>
      </c>
      <c r="AE142" s="9">
        <v>77</v>
      </c>
      <c r="AF142">
        <f t="shared" si="69"/>
        <v>0.77</v>
      </c>
      <c r="AG142" s="9">
        <v>98</v>
      </c>
      <c r="AH142">
        <f t="shared" si="70"/>
        <v>0.98</v>
      </c>
      <c r="AI142">
        <f t="shared" si="71"/>
        <v>2.5448106935999535</v>
      </c>
      <c r="AL142">
        <f t="shared" si="72"/>
        <v>798.00035452858981</v>
      </c>
      <c r="AM142">
        <v>17.155799999999999</v>
      </c>
      <c r="AN142">
        <f t="shared" si="73"/>
        <v>2.1498486689438382E-2</v>
      </c>
      <c r="AO142" s="6">
        <f t="shared" si="74"/>
        <v>7693174893.707921</v>
      </c>
      <c r="AP142">
        <f t="shared" si="75"/>
        <v>8615128329.202486</v>
      </c>
      <c r="AQ142">
        <f t="shared" si="76"/>
        <v>8154151611.455204</v>
      </c>
      <c r="AR142">
        <f t="shared" si="77"/>
        <v>39.979805350964867</v>
      </c>
      <c r="AS142">
        <f t="shared" si="78"/>
        <v>0.11666552081114057</v>
      </c>
      <c r="AT142">
        <f t="shared" si="79"/>
        <v>-0.32097704296925816</v>
      </c>
      <c r="AU142">
        <f t="shared" si="80"/>
        <v>-1.4971219273659628</v>
      </c>
      <c r="AX142">
        <f>AW2*AM142</f>
        <v>12.009059999999998</v>
      </c>
      <c r="AY142">
        <f t="shared" si="81"/>
        <v>13.506181927365962</v>
      </c>
    </row>
    <row r="143" spans="6:51" x14ac:dyDescent="0.25">
      <c r="F143">
        <f t="shared" si="82"/>
        <v>142</v>
      </c>
      <c r="G143">
        <f t="shared" si="57"/>
        <v>1.0329699238343486</v>
      </c>
      <c r="H143">
        <f t="shared" si="83"/>
        <v>7.5364780217340955E-3</v>
      </c>
      <c r="K143">
        <f t="shared" si="58"/>
        <v>1.8037938733359394E-2</v>
      </c>
      <c r="L143">
        <f>ACOS(-J2*K143)</f>
        <v>1.5731327960505743</v>
      </c>
      <c r="N143">
        <f t="shared" si="59"/>
        <v>0.99983735607130375</v>
      </c>
      <c r="O143">
        <f t="shared" si="60"/>
        <v>2.7463944323745146E-2</v>
      </c>
      <c r="P143">
        <f>M2*N143*O143</f>
        <v>2.723197591927563E-2</v>
      </c>
      <c r="Q143">
        <f t="shared" si="61"/>
        <v>2.7467398026279868E-2</v>
      </c>
      <c r="S143">
        <f t="shared" si="62"/>
        <v>1.8035004972138217E-2</v>
      </c>
      <c r="T143">
        <f>Q143*R2*S143</f>
        <v>6.3634617921589487E-5</v>
      </c>
      <c r="U143">
        <f>D2*E2*G2*(P143+T143)</f>
        <v>1059621.4715539992</v>
      </c>
      <c r="V143">
        <f t="shared" si="63"/>
        <v>1059.6214715539993</v>
      </c>
      <c r="W143" s="3">
        <v>22.5</v>
      </c>
      <c r="X143">
        <f t="shared" si="64"/>
        <v>388.57499999999999</v>
      </c>
      <c r="Y143" s="6">
        <f t="shared" si="65"/>
        <v>295.8</v>
      </c>
      <c r="Z143">
        <f t="shared" si="66"/>
        <v>2.2719881109601614</v>
      </c>
      <c r="AA143" s="3">
        <v>32.5</v>
      </c>
      <c r="AB143">
        <f t="shared" si="67"/>
        <v>561.27499999999998</v>
      </c>
      <c r="AC143" s="6">
        <f t="shared" si="56"/>
        <v>305.8</v>
      </c>
      <c r="AD143">
        <f t="shared" si="68"/>
        <v>3.828396124508755</v>
      </c>
      <c r="AE143" s="9">
        <v>73</v>
      </c>
      <c r="AF143">
        <f t="shared" si="69"/>
        <v>0.73</v>
      </c>
      <c r="AG143" s="9">
        <v>99</v>
      </c>
      <c r="AH143">
        <f t="shared" si="70"/>
        <v>0.99</v>
      </c>
      <c r="AI143">
        <f t="shared" si="71"/>
        <v>2.5219987003709754</v>
      </c>
      <c r="AL143">
        <f t="shared" si="72"/>
        <v>798.00035339013448</v>
      </c>
      <c r="AM143">
        <v>12.283200000000001</v>
      </c>
      <c r="AN143">
        <f t="shared" si="73"/>
        <v>1.5392474386530585E-2</v>
      </c>
      <c r="AO143" s="6">
        <f t="shared" si="74"/>
        <v>7641353482.9750309</v>
      </c>
      <c r="AP143">
        <f t="shared" si="75"/>
        <v>8728797836.0748711</v>
      </c>
      <c r="AQ143">
        <f t="shared" si="76"/>
        <v>8185075659.524951</v>
      </c>
      <c r="AR143">
        <f t="shared" si="77"/>
        <v>40.131425958650837</v>
      </c>
      <c r="AS143">
        <f t="shared" si="78"/>
        <v>0.11766877293715325</v>
      </c>
      <c r="AT143">
        <f t="shared" si="79"/>
        <v>-0.32922015957818368</v>
      </c>
      <c r="AU143">
        <f t="shared" si="80"/>
        <v>-1.5546485894515325</v>
      </c>
      <c r="AX143">
        <f>AW2*AM143</f>
        <v>8.5982400000000005</v>
      </c>
      <c r="AY143">
        <f t="shared" si="81"/>
        <v>10.152888589451534</v>
      </c>
    </row>
    <row r="144" spans="6:51" x14ac:dyDescent="0.25">
      <c r="F144">
        <f t="shared" si="82"/>
        <v>143</v>
      </c>
      <c r="G144">
        <f t="shared" si="57"/>
        <v>1.0329694988003013</v>
      </c>
      <c r="H144">
        <f t="shared" si="83"/>
        <v>7.6594375712181577E-3</v>
      </c>
      <c r="K144">
        <f t="shared" si="58"/>
        <v>1.8037931309715372E-2</v>
      </c>
      <c r="L144">
        <f>ACOS(-J2*K144)</f>
        <v>1.5731327950889817</v>
      </c>
      <c r="N144">
        <f t="shared" si="59"/>
        <v>0.99983735620514558</v>
      </c>
      <c r="O144">
        <f t="shared" si="60"/>
        <v>2.7463944306961769E-2</v>
      </c>
      <c r="P144">
        <f>M2*N144*O144</f>
        <v>2.723197590627938E-2</v>
      </c>
      <c r="Q144">
        <f t="shared" si="61"/>
        <v>2.7467398009490159E-2</v>
      </c>
      <c r="S144">
        <f t="shared" si="62"/>
        <v>1.8034997552115836E-2</v>
      </c>
      <c r="T144">
        <f>Q144*R2*S144</f>
        <v>6.363459170192378E-5</v>
      </c>
      <c r="U144">
        <f>D2*E2*G2*(P144+T144)</f>
        <v>1059621.4700316289</v>
      </c>
      <c r="V144">
        <f t="shared" si="63"/>
        <v>1059.6214700316289</v>
      </c>
      <c r="W144" s="3">
        <v>23.5</v>
      </c>
      <c r="X144">
        <f t="shared" si="64"/>
        <v>405.84499999999997</v>
      </c>
      <c r="Y144" s="6">
        <f t="shared" si="65"/>
        <v>296.8</v>
      </c>
      <c r="Z144">
        <f t="shared" si="66"/>
        <v>2.3974761634350776</v>
      </c>
      <c r="AA144" s="3">
        <v>30</v>
      </c>
      <c r="AB144">
        <f t="shared" si="67"/>
        <v>518.1</v>
      </c>
      <c r="AC144" s="6">
        <f t="shared" si="56"/>
        <v>303.3</v>
      </c>
      <c r="AD144">
        <f t="shared" si="68"/>
        <v>3.3710490534071527</v>
      </c>
      <c r="AE144" s="9">
        <v>78</v>
      </c>
      <c r="AF144">
        <f t="shared" si="69"/>
        <v>0.78</v>
      </c>
      <c r="AG144" s="9">
        <v>100</v>
      </c>
      <c r="AH144">
        <f t="shared" si="70"/>
        <v>1</v>
      </c>
      <c r="AI144">
        <f t="shared" si="71"/>
        <v>2.5134472125463283</v>
      </c>
      <c r="AL144">
        <f t="shared" si="72"/>
        <v>798.00035224363808</v>
      </c>
      <c r="AM144">
        <v>16.484400000000001</v>
      </c>
      <c r="AN144">
        <f t="shared" si="73"/>
        <v>2.0657133738917369E-2</v>
      </c>
      <c r="AO144" s="6">
        <f t="shared" si="74"/>
        <v>7745259436.8026133</v>
      </c>
      <c r="AP144">
        <f t="shared" si="75"/>
        <v>8446710189.1074104</v>
      </c>
      <c r="AQ144">
        <f t="shared" si="76"/>
        <v>8095984812.9550114</v>
      </c>
      <c r="AR144">
        <f t="shared" si="77"/>
        <v>39.694613537918421</v>
      </c>
      <c r="AS144">
        <f t="shared" si="78"/>
        <v>0.11804602872237668</v>
      </c>
      <c r="AT144">
        <f t="shared" si="79"/>
        <v>-0.32211286945246154</v>
      </c>
      <c r="AU144">
        <f t="shared" si="80"/>
        <v>-1.5093537424420898</v>
      </c>
      <c r="AX144">
        <f>AW2*AM144</f>
        <v>11.53908</v>
      </c>
      <c r="AY144">
        <f t="shared" si="81"/>
        <v>13.048433742442089</v>
      </c>
    </row>
    <row r="145" spans="5:52" x14ac:dyDescent="0.25">
      <c r="F145">
        <f t="shared" si="82"/>
        <v>144</v>
      </c>
      <c r="G145">
        <f t="shared" si="57"/>
        <v>1.032969070785404</v>
      </c>
      <c r="H145">
        <f t="shared" si="83"/>
        <v>7.7823964281943814E-3</v>
      </c>
      <c r="K145">
        <f t="shared" si="58"/>
        <v>1.8037923834007832E-2</v>
      </c>
      <c r="L145">
        <f>ACOS(-J2*K145)</f>
        <v>1.5731327941206454</v>
      </c>
      <c r="N145">
        <f t="shared" si="59"/>
        <v>0.9998373563399261</v>
      </c>
      <c r="O145">
        <f t="shared" si="60"/>
        <v>2.7463944290060688E-2</v>
      </c>
      <c r="P145">
        <f>M2*N145*O145</f>
        <v>2.7231975893191988E-2</v>
      </c>
      <c r="Q145">
        <f t="shared" si="61"/>
        <v>2.7467397992582701E-2</v>
      </c>
      <c r="S145">
        <f t="shared" si="62"/>
        <v>1.8034990080055335E-2</v>
      </c>
      <c r="T145">
        <f>Q145*R2*S145</f>
        <v>6.3634565298374281E-5</v>
      </c>
      <c r="U145">
        <f>D2*E2*G2*(P145+T145)</f>
        <v>1059621.468498582</v>
      </c>
      <c r="V145">
        <f t="shared" si="63"/>
        <v>1059.6214684985821</v>
      </c>
      <c r="W145" s="3">
        <v>23.5</v>
      </c>
      <c r="X145">
        <f t="shared" si="64"/>
        <v>405.84499999999997</v>
      </c>
      <c r="Y145" s="6">
        <f t="shared" si="65"/>
        <v>296.8</v>
      </c>
      <c r="Z145">
        <f t="shared" si="66"/>
        <v>2.3974761634350776</v>
      </c>
      <c r="AA145" s="3">
        <v>30</v>
      </c>
      <c r="AB145">
        <f t="shared" si="67"/>
        <v>518.1</v>
      </c>
      <c r="AC145" s="6">
        <f t="shared" si="56"/>
        <v>303.3</v>
      </c>
      <c r="AD145">
        <f t="shared" si="68"/>
        <v>3.3710490534071527</v>
      </c>
      <c r="AE145" s="9">
        <v>72</v>
      </c>
      <c r="AF145">
        <f t="shared" si="69"/>
        <v>0.72</v>
      </c>
      <c r="AG145" s="9">
        <v>100</v>
      </c>
      <c r="AH145">
        <f t="shared" si="70"/>
        <v>1</v>
      </c>
      <c r="AI145">
        <f t="shared" si="71"/>
        <v>2.4123157409441136</v>
      </c>
      <c r="AL145">
        <f t="shared" si="72"/>
        <v>798.0003510891014</v>
      </c>
      <c r="AM145">
        <v>14.0364</v>
      </c>
      <c r="AN145">
        <f t="shared" si="73"/>
        <v>1.7589465945526576E-2</v>
      </c>
      <c r="AO145" s="6">
        <f t="shared" si="74"/>
        <v>7745259436.8026133</v>
      </c>
      <c r="AP145">
        <f t="shared" si="75"/>
        <v>8446710189.1074104</v>
      </c>
      <c r="AQ145">
        <f t="shared" si="76"/>
        <v>8095984812.9550114</v>
      </c>
      <c r="AR145">
        <f t="shared" si="77"/>
        <v>39.694613537918421</v>
      </c>
      <c r="AS145">
        <f t="shared" si="78"/>
        <v>0.12255716033287131</v>
      </c>
      <c r="AT145">
        <f t="shared" si="79"/>
        <v>-0.32625422097353912</v>
      </c>
      <c r="AU145">
        <f t="shared" si="80"/>
        <v>-1.5871808209446072</v>
      </c>
      <c r="AX145">
        <f>AW2*AM145</f>
        <v>9.8254799999999989</v>
      </c>
      <c r="AY145">
        <f t="shared" si="81"/>
        <v>11.412660820944605</v>
      </c>
    </row>
    <row r="146" spans="5:52" x14ac:dyDescent="0.25">
      <c r="F146">
        <f t="shared" si="82"/>
        <v>145</v>
      </c>
      <c r="G146">
        <f t="shared" si="57"/>
        <v>1.0329686397896949</v>
      </c>
      <c r="H146">
        <f t="shared" si="83"/>
        <v>7.9053545815457715E-3</v>
      </c>
      <c r="K146">
        <f t="shared" si="58"/>
        <v>1.8037916306237439E-2</v>
      </c>
      <c r="L146">
        <f>ACOS(-J2*K146)</f>
        <v>1.5731327931455652</v>
      </c>
      <c r="N146">
        <f t="shared" si="59"/>
        <v>0.9998373564756452</v>
      </c>
      <c r="O146">
        <f t="shared" si="60"/>
        <v>2.7463944273041899E-2</v>
      </c>
      <c r="P146">
        <f>M2*N146*O146</f>
        <v>2.7231975880013443E-2</v>
      </c>
      <c r="Q146">
        <f t="shared" si="61"/>
        <v>2.746739797555749E-2</v>
      </c>
      <c r="S146">
        <f t="shared" si="62"/>
        <v>1.8034982555957375E-2</v>
      </c>
      <c r="T146">
        <f>Q146*R2*S146</f>
        <v>6.3634538710943321E-5</v>
      </c>
      <c r="U146">
        <f>D2*E2*G2*(P146+T146)</f>
        <v>1059621.4669548583</v>
      </c>
      <c r="V146">
        <f t="shared" si="63"/>
        <v>1059.6214669548583</v>
      </c>
      <c r="W146" s="3">
        <v>22.5</v>
      </c>
      <c r="X146">
        <f t="shared" si="64"/>
        <v>388.57499999999999</v>
      </c>
      <c r="Y146" s="6">
        <f t="shared" si="65"/>
        <v>295.8</v>
      </c>
      <c r="Z146">
        <f t="shared" si="66"/>
        <v>2.2719881109601614</v>
      </c>
      <c r="AA146" s="3">
        <v>30</v>
      </c>
      <c r="AB146">
        <f t="shared" si="67"/>
        <v>518.1</v>
      </c>
      <c r="AC146" s="6">
        <f t="shared" si="56"/>
        <v>303.3</v>
      </c>
      <c r="AD146">
        <f t="shared" si="68"/>
        <v>3.3710490534071527</v>
      </c>
      <c r="AE146" s="9">
        <v>65</v>
      </c>
      <c r="AF146">
        <f t="shared" si="69"/>
        <v>0.65</v>
      </c>
      <c r="AG146" s="9">
        <v>98</v>
      </c>
      <c r="AH146">
        <f t="shared" si="70"/>
        <v>0.98</v>
      </c>
      <c r="AI146">
        <f t="shared" si="71"/>
        <v>2.2088651167278037</v>
      </c>
      <c r="AL146">
        <f t="shared" si="72"/>
        <v>798.00034992652388</v>
      </c>
      <c r="AM146">
        <v>18.053999999999998</v>
      </c>
      <c r="AN146">
        <f t="shared" si="73"/>
        <v>2.2624050229630006E-2</v>
      </c>
      <c r="AO146" s="6">
        <f t="shared" si="74"/>
        <v>7641353482.9750309</v>
      </c>
      <c r="AP146">
        <f t="shared" si="75"/>
        <v>8446710189.1074104</v>
      </c>
      <c r="AQ146">
        <f t="shared" si="76"/>
        <v>8044031836.0412207</v>
      </c>
      <c r="AR146">
        <f t="shared" si="77"/>
        <v>39.439888092110102</v>
      </c>
      <c r="AS146">
        <f t="shared" si="78"/>
        <v>0.13192848275685365</v>
      </c>
      <c r="AT146">
        <f t="shared" si="79"/>
        <v>-0.31945753218999945</v>
      </c>
      <c r="AU146">
        <f t="shared" si="80"/>
        <v>-1.66221567804856</v>
      </c>
      <c r="AX146">
        <f>AW2*AM146</f>
        <v>12.637799999999999</v>
      </c>
      <c r="AY146">
        <f t="shared" si="81"/>
        <v>14.300015678048558</v>
      </c>
    </row>
    <row r="147" spans="5:52" x14ac:dyDescent="0.25">
      <c r="F147">
        <f t="shared" si="82"/>
        <v>146</v>
      </c>
      <c r="G147">
        <f t="shared" si="57"/>
        <v>1.0329682058132135</v>
      </c>
      <c r="H147">
        <f t="shared" si="83"/>
        <v>8.0283120201553818E-3</v>
      </c>
      <c r="K147">
        <f t="shared" si="58"/>
        <v>1.8037908726404886E-2</v>
      </c>
      <c r="L147">
        <f>ACOS(-J2*K147)</f>
        <v>1.5731327921637415</v>
      </c>
      <c r="N147">
        <f t="shared" si="59"/>
        <v>0.99983735661230277</v>
      </c>
      <c r="O147">
        <f t="shared" si="60"/>
        <v>2.7463944255905412E-2</v>
      </c>
      <c r="P147">
        <f>M2*N147*O147</f>
        <v>2.7231975866743759E-2</v>
      </c>
      <c r="Q147">
        <f t="shared" si="61"/>
        <v>2.7467397958414536E-2</v>
      </c>
      <c r="S147">
        <f t="shared" si="62"/>
        <v>1.8034974979822649E-2</v>
      </c>
      <c r="T147">
        <f>Q147*R2*S147</f>
        <v>6.3634511939633353E-5</v>
      </c>
      <c r="U147">
        <f>D2*E2*G2*(P147+T147)</f>
        <v>1059621.4654004583</v>
      </c>
      <c r="V147">
        <f t="shared" si="63"/>
        <v>1059.6214654004584</v>
      </c>
      <c r="W147" s="3">
        <v>22.5</v>
      </c>
      <c r="X147">
        <f t="shared" si="64"/>
        <v>388.57499999999999</v>
      </c>
      <c r="Y147" s="6">
        <f t="shared" si="65"/>
        <v>295.8</v>
      </c>
      <c r="Z147">
        <f t="shared" si="66"/>
        <v>2.2719881109601614</v>
      </c>
      <c r="AA147" s="3">
        <v>32</v>
      </c>
      <c r="AB147">
        <f t="shared" si="67"/>
        <v>552.64</v>
      </c>
      <c r="AC147" s="6">
        <f t="shared" si="56"/>
        <v>305.3</v>
      </c>
      <c r="AD147">
        <f t="shared" si="68"/>
        <v>3.7328359060309499</v>
      </c>
      <c r="AE147" s="9">
        <v>68</v>
      </c>
      <c r="AF147">
        <f t="shared" si="69"/>
        <v>0.68</v>
      </c>
      <c r="AG147" s="9">
        <v>100</v>
      </c>
      <c r="AH147">
        <f t="shared" si="70"/>
        <v>1</v>
      </c>
      <c r="AI147">
        <f t="shared" si="71"/>
        <v>2.4051582635306037</v>
      </c>
      <c r="AL147">
        <f t="shared" si="72"/>
        <v>798.0003487559062</v>
      </c>
      <c r="AM147">
        <v>17.6418</v>
      </c>
      <c r="AN147">
        <f t="shared" si="73"/>
        <v>2.2107509135182477E-2</v>
      </c>
      <c r="AO147" s="6">
        <f t="shared" si="74"/>
        <v>7641353482.9750309</v>
      </c>
      <c r="AP147">
        <f t="shared" si="75"/>
        <v>8671823398.6377773</v>
      </c>
      <c r="AQ147">
        <f t="shared" si="76"/>
        <v>8156588440.8064041</v>
      </c>
      <c r="AR147">
        <f t="shared" si="77"/>
        <v>39.991753125273803</v>
      </c>
      <c r="AS147">
        <f t="shared" si="78"/>
        <v>0.1228799825782988</v>
      </c>
      <c r="AT147">
        <f t="shared" si="79"/>
        <v>-0.32015486266750365</v>
      </c>
      <c r="AU147">
        <f t="shared" si="80"/>
        <v>-1.5733005206802788</v>
      </c>
      <c r="AX147">
        <f>AW2*AM147</f>
        <v>12.349259999999999</v>
      </c>
      <c r="AY147">
        <f t="shared" si="81"/>
        <v>13.922560520680278</v>
      </c>
    </row>
    <row r="148" spans="5:52" x14ac:dyDescent="0.25">
      <c r="F148">
        <f t="shared" si="82"/>
        <v>147</v>
      </c>
      <c r="G148">
        <f t="shared" si="57"/>
        <v>1.0329677688559986</v>
      </c>
      <c r="H148">
        <f t="shared" si="83"/>
        <v>8.1512687329063464E-3</v>
      </c>
      <c r="K148">
        <f t="shared" si="58"/>
        <v>1.8037901094510846E-2</v>
      </c>
      <c r="L148">
        <f>ACOS(-J2*K148)</f>
        <v>1.573132791175174</v>
      </c>
      <c r="N148">
        <f t="shared" si="59"/>
        <v>0.99983735674989904</v>
      </c>
      <c r="O148">
        <f t="shared" si="60"/>
        <v>2.7463944238651221E-2</v>
      </c>
      <c r="P148">
        <f>M2*N148*O148</f>
        <v>2.7231975853382929E-2</v>
      </c>
      <c r="Q148">
        <f t="shared" si="61"/>
        <v>2.7467397941153833E-2</v>
      </c>
      <c r="S148">
        <f t="shared" si="62"/>
        <v>1.8034967351651832E-2</v>
      </c>
      <c r="T148">
        <f>Q148*R2*S148</f>
        <v>6.3634484984446762E-5</v>
      </c>
      <c r="U148">
        <f>D2*E2*G2*(P148+T148)</f>
        <v>1059621.4638353819</v>
      </c>
      <c r="V148">
        <f t="shared" si="63"/>
        <v>1059.621463835382</v>
      </c>
      <c r="W148" s="3">
        <v>22.5</v>
      </c>
      <c r="X148">
        <f t="shared" si="64"/>
        <v>388.57499999999999</v>
      </c>
      <c r="Y148" s="6">
        <f t="shared" si="65"/>
        <v>295.8</v>
      </c>
      <c r="Z148">
        <f t="shared" si="66"/>
        <v>2.2719881109601614</v>
      </c>
      <c r="AA148" s="3">
        <v>30.5</v>
      </c>
      <c r="AB148">
        <f t="shared" si="67"/>
        <v>526.73500000000001</v>
      </c>
      <c r="AC148" s="6">
        <f t="shared" si="56"/>
        <v>303.8</v>
      </c>
      <c r="AD148">
        <f t="shared" si="68"/>
        <v>3.4585031764857836</v>
      </c>
      <c r="AE148" s="9">
        <v>67</v>
      </c>
      <c r="AF148">
        <f t="shared" si="69"/>
        <v>0.67</v>
      </c>
      <c r="AG148" s="9">
        <v>100</v>
      </c>
      <c r="AH148">
        <f t="shared" si="70"/>
        <v>1</v>
      </c>
      <c r="AI148">
        <f t="shared" si="71"/>
        <v>2.2945926196028186</v>
      </c>
      <c r="AL148">
        <f t="shared" si="72"/>
        <v>798.00034757724791</v>
      </c>
      <c r="AM148">
        <v>13.8348</v>
      </c>
      <c r="AN148">
        <f t="shared" si="73"/>
        <v>1.7336834554023507E-2</v>
      </c>
      <c r="AO148" s="6">
        <f t="shared" si="74"/>
        <v>7641353482.9750309</v>
      </c>
      <c r="AP148">
        <f t="shared" si="75"/>
        <v>8502572636.9173031</v>
      </c>
      <c r="AQ148">
        <f t="shared" si="76"/>
        <v>8071963059.946167</v>
      </c>
      <c r="AR148">
        <f t="shared" si="77"/>
        <v>39.57683488291606</v>
      </c>
      <c r="AS148">
        <f t="shared" si="78"/>
        <v>0.12792922090911429</v>
      </c>
      <c r="AT148">
        <f t="shared" si="79"/>
        <v>-0.32659527335206823</v>
      </c>
      <c r="AU148">
        <f t="shared" si="80"/>
        <v>-1.6535628597681848</v>
      </c>
      <c r="AX148">
        <f>AW2*AM148</f>
        <v>9.6843599999999999</v>
      </c>
      <c r="AY148">
        <f t="shared" si="81"/>
        <v>11.337922859768184</v>
      </c>
    </row>
    <row r="149" spans="5:52" x14ac:dyDescent="0.25">
      <c r="F149">
        <f t="shared" si="82"/>
        <v>148</v>
      </c>
      <c r="G149">
        <f t="shared" si="57"/>
        <v>1.0329673289180898</v>
      </c>
      <c r="H149">
        <f t="shared" si="83"/>
        <v>8.2742247086818529E-3</v>
      </c>
      <c r="K149">
        <f t="shared" si="58"/>
        <v>1.8037893410556009E-2</v>
      </c>
      <c r="L149">
        <f>ACOS(-J2*K149)</f>
        <v>1.5731327901798631</v>
      </c>
      <c r="N149">
        <f t="shared" si="59"/>
        <v>0.99983735688843378</v>
      </c>
      <c r="O149">
        <f t="shared" si="60"/>
        <v>2.7463944221279325E-2</v>
      </c>
      <c r="P149">
        <f>M2*N149*O149</f>
        <v>2.723197583993095E-2</v>
      </c>
      <c r="Q149">
        <f t="shared" si="61"/>
        <v>2.7467397923775384E-2</v>
      </c>
      <c r="S149">
        <f t="shared" si="62"/>
        <v>1.8034959671445618E-2</v>
      </c>
      <c r="T149">
        <f>Q149*R2*S149</f>
        <v>6.3634457845385988E-5</v>
      </c>
      <c r="U149">
        <f>D2*E2*G2*(P149+T149)</f>
        <v>1059621.462259629</v>
      </c>
      <c r="V149">
        <f t="shared" si="63"/>
        <v>1059.621462259629</v>
      </c>
      <c r="W149" s="3">
        <v>22</v>
      </c>
      <c r="X149">
        <f t="shared" si="64"/>
        <v>379.94</v>
      </c>
      <c r="Y149" s="6">
        <f t="shared" si="65"/>
        <v>295.3</v>
      </c>
      <c r="Z149">
        <f t="shared" si="66"/>
        <v>2.2114271288940266</v>
      </c>
      <c r="AA149" s="3">
        <v>32</v>
      </c>
      <c r="AB149">
        <f t="shared" si="67"/>
        <v>552.64</v>
      </c>
      <c r="AC149" s="6">
        <f t="shared" si="56"/>
        <v>305.3</v>
      </c>
      <c r="AD149">
        <f t="shared" si="68"/>
        <v>3.7328359060309499</v>
      </c>
      <c r="AE149" s="9">
        <v>73</v>
      </c>
      <c r="AF149">
        <f t="shared" si="69"/>
        <v>0.73</v>
      </c>
      <c r="AG149" s="9">
        <v>100</v>
      </c>
      <c r="AH149">
        <f t="shared" si="70"/>
        <v>1</v>
      </c>
      <c r="AI149">
        <f t="shared" si="71"/>
        <v>2.4681986701483103</v>
      </c>
      <c r="AL149">
        <f t="shared" si="72"/>
        <v>798.00034639054923</v>
      </c>
      <c r="AM149">
        <v>14.372999999999999</v>
      </c>
      <c r="AN149">
        <f t="shared" si="73"/>
        <v>1.801127037727589E-2</v>
      </c>
      <c r="AO149" s="6">
        <f t="shared" si="74"/>
        <v>7589794316.8739386</v>
      </c>
      <c r="AP149">
        <f t="shared" si="75"/>
        <v>8671823398.6377773</v>
      </c>
      <c r="AQ149">
        <f t="shared" si="76"/>
        <v>8130808857.7558575</v>
      </c>
      <c r="AR149">
        <f t="shared" si="77"/>
        <v>39.86535582957697</v>
      </c>
      <c r="AS149">
        <f t="shared" si="78"/>
        <v>0.1200529747077563</v>
      </c>
      <c r="AT149">
        <f t="shared" si="79"/>
        <v>-0.32568478499067754</v>
      </c>
      <c r="AU149">
        <f t="shared" si="80"/>
        <v>-1.558712580260684</v>
      </c>
      <c r="AX149">
        <f>AW2*AM149</f>
        <v>10.0611</v>
      </c>
      <c r="AY149">
        <f t="shared" si="81"/>
        <v>11.619812580260684</v>
      </c>
    </row>
    <row r="150" spans="5:52" x14ac:dyDescent="0.25">
      <c r="F150">
        <f t="shared" si="82"/>
        <v>149</v>
      </c>
      <c r="G150">
        <f t="shared" si="57"/>
        <v>1.0329668859995271</v>
      </c>
      <c r="H150">
        <f t="shared" si="83"/>
        <v>8.3971799363651723E-3</v>
      </c>
      <c r="K150">
        <f t="shared" si="58"/>
        <v>1.8037885674541083E-2</v>
      </c>
      <c r="L150">
        <f>ACOS(-J2*K150)</f>
        <v>1.5731327891778089</v>
      </c>
      <c r="N150">
        <f t="shared" si="59"/>
        <v>0.9998373570279071</v>
      </c>
      <c r="O150">
        <f t="shared" si="60"/>
        <v>2.7463944203789743E-2</v>
      </c>
      <c r="P150">
        <f>M2*N150*O150</f>
        <v>2.7231975826387839E-2</v>
      </c>
      <c r="Q150">
        <f t="shared" si="61"/>
        <v>2.7467397906279202E-2</v>
      </c>
      <c r="S150">
        <f t="shared" si="62"/>
        <v>1.8034951939204704E-2</v>
      </c>
      <c r="T150">
        <f>Q150*R2*S150</f>
        <v>6.3634430522453538E-5</v>
      </c>
      <c r="U150">
        <f>D2*E2*G2*(P150+T150)</f>
        <v>1059621.4606732004</v>
      </c>
      <c r="V150">
        <f t="shared" si="63"/>
        <v>1059.6214606732005</v>
      </c>
      <c r="W150" s="3">
        <v>24</v>
      </c>
      <c r="X150">
        <f t="shared" si="64"/>
        <v>414.48</v>
      </c>
      <c r="Y150" s="6">
        <f t="shared" si="65"/>
        <v>297.3</v>
      </c>
      <c r="Z150">
        <f t="shared" si="66"/>
        <v>2.4624618961402045</v>
      </c>
      <c r="AA150" s="3">
        <v>31</v>
      </c>
      <c r="AB150">
        <f t="shared" si="67"/>
        <v>535.37</v>
      </c>
      <c r="AC150" s="6">
        <f t="shared" si="56"/>
        <v>304.3</v>
      </c>
      <c r="AD150">
        <f t="shared" si="68"/>
        <v>3.5479274662728466</v>
      </c>
      <c r="AE150" s="9">
        <v>73</v>
      </c>
      <c r="AF150">
        <f t="shared" si="69"/>
        <v>0.73</v>
      </c>
      <c r="AG150" s="9">
        <v>100</v>
      </c>
      <c r="AH150">
        <f t="shared" si="70"/>
        <v>1</v>
      </c>
      <c r="AI150">
        <f t="shared" si="71"/>
        <v>2.526224473259691</v>
      </c>
      <c r="AL150">
        <f t="shared" si="72"/>
        <v>798.00034519581084</v>
      </c>
      <c r="AM150">
        <v>14.7852</v>
      </c>
      <c r="AN150">
        <f t="shared" si="73"/>
        <v>1.8527811534181798E-2</v>
      </c>
      <c r="AO150" s="6">
        <f t="shared" si="74"/>
        <v>7797608001.4891062</v>
      </c>
      <c r="AP150">
        <f t="shared" si="75"/>
        <v>8558711713.0389957</v>
      </c>
      <c r="AQ150">
        <f t="shared" si="76"/>
        <v>8178159857.2640514</v>
      </c>
      <c r="AR150">
        <f t="shared" si="77"/>
        <v>40.097517780165646</v>
      </c>
      <c r="AS150">
        <f t="shared" si="78"/>
        <v>0.11748258567948006</v>
      </c>
      <c r="AT150">
        <f t="shared" si="79"/>
        <v>-0.32498745442885457</v>
      </c>
      <c r="AU150">
        <f t="shared" si="80"/>
        <v>-1.5309379229708213</v>
      </c>
      <c r="AX150">
        <f>AW2*AM150</f>
        <v>10.349639999999999</v>
      </c>
      <c r="AY150">
        <f t="shared" si="81"/>
        <v>11.88057792297082</v>
      </c>
    </row>
    <row r="151" spans="5:52" x14ac:dyDescent="0.25">
      <c r="F151">
        <f t="shared" si="82"/>
        <v>150</v>
      </c>
      <c r="G151">
        <f t="shared" si="57"/>
        <v>1.0329664401003504</v>
      </c>
      <c r="H151">
        <f t="shared" si="83"/>
        <v>8.520134404839624E-3</v>
      </c>
      <c r="K151">
        <f t="shared" si="58"/>
        <v>1.8037877886466762E-2</v>
      </c>
      <c r="L151">
        <f>ACOS(-J2*K151)</f>
        <v>1.5731327881690111</v>
      </c>
      <c r="N151">
        <f t="shared" si="59"/>
        <v>0.9998373571683189</v>
      </c>
      <c r="O151">
        <f t="shared" si="60"/>
        <v>2.7463944186182455E-2</v>
      </c>
      <c r="P151">
        <f>M2*N151*O151</f>
        <v>2.7231975812753578E-2</v>
      </c>
      <c r="Q151">
        <f t="shared" si="61"/>
        <v>2.7467397888665271E-2</v>
      </c>
      <c r="S151">
        <f t="shared" si="62"/>
        <v>1.8034944154929792E-2</v>
      </c>
      <c r="T151">
        <f>Q151*R2*S151</f>
        <v>6.3634403015651824E-5</v>
      </c>
      <c r="U151">
        <f>D2*E2*G2*(P151+T151)</f>
        <v>1059621.4590760956</v>
      </c>
      <c r="V151">
        <f t="shared" si="63"/>
        <v>1059.6214590760956</v>
      </c>
      <c r="W151" s="3">
        <v>23.5</v>
      </c>
      <c r="X151">
        <f t="shared" si="64"/>
        <v>405.84499999999997</v>
      </c>
      <c r="Y151" s="6">
        <f t="shared" si="65"/>
        <v>296.8</v>
      </c>
      <c r="Z151">
        <f t="shared" si="66"/>
        <v>2.3974761634350776</v>
      </c>
      <c r="AA151" s="3">
        <v>32.5</v>
      </c>
      <c r="AB151">
        <f t="shared" si="67"/>
        <v>561.27499999999998</v>
      </c>
      <c r="AC151" s="6">
        <f t="shared" si="56"/>
        <v>305.8</v>
      </c>
      <c r="AD151">
        <f t="shared" si="68"/>
        <v>3.828396124508755</v>
      </c>
      <c r="AE151" s="9">
        <v>72</v>
      </c>
      <c r="AF151">
        <f t="shared" si="69"/>
        <v>0.72</v>
      </c>
      <c r="AG151" s="9">
        <v>100</v>
      </c>
      <c r="AH151">
        <f t="shared" si="70"/>
        <v>1</v>
      </c>
      <c r="AI151">
        <f t="shared" si="71"/>
        <v>2.5769606865406907</v>
      </c>
      <c r="AL151">
        <f t="shared" si="72"/>
        <v>798.00034399303195</v>
      </c>
      <c r="AM151">
        <v>16.005600000000001</v>
      </c>
      <c r="AN151">
        <f t="shared" si="73"/>
        <v>2.0057134211134826E-2</v>
      </c>
      <c r="AO151" s="6">
        <f t="shared" si="74"/>
        <v>7745259436.8026133</v>
      </c>
      <c r="AP151">
        <f t="shared" si="75"/>
        <v>8728797836.0748711</v>
      </c>
      <c r="AQ151">
        <f t="shared" si="76"/>
        <v>8237028636.4387417</v>
      </c>
      <c r="AR151">
        <f t="shared" si="77"/>
        <v>40.386151404459149</v>
      </c>
      <c r="AS151">
        <f t="shared" si="78"/>
        <v>0.11525919494627251</v>
      </c>
      <c r="AT151">
        <f t="shared" si="79"/>
        <v>-0.32292286881496796</v>
      </c>
      <c r="AU151">
        <f t="shared" si="80"/>
        <v>-1.5031656851596638</v>
      </c>
      <c r="AX151">
        <f>AW2*AM151</f>
        <v>11.20392</v>
      </c>
      <c r="AY151">
        <f t="shared" si="81"/>
        <v>12.707085685159663</v>
      </c>
    </row>
    <row r="152" spans="5:52" x14ac:dyDescent="0.25">
      <c r="F152">
        <f t="shared" si="82"/>
        <v>151</v>
      </c>
      <c r="G152">
        <f t="shared" si="57"/>
        <v>1.0329659912206</v>
      </c>
      <c r="H152">
        <f t="shared" si="83"/>
        <v>8.643088102988597E-3</v>
      </c>
      <c r="K152">
        <f t="shared" si="58"/>
        <v>1.803787004633374E-2</v>
      </c>
      <c r="L152">
        <f>ACOS(-J2*K152)</f>
        <v>1.5731327871534704</v>
      </c>
      <c r="N152">
        <f t="shared" si="59"/>
        <v>0.99983735730966927</v>
      </c>
      <c r="O152">
        <f t="shared" si="60"/>
        <v>2.7463944168457481E-2</v>
      </c>
      <c r="P152">
        <f>M2*N152*O152</f>
        <v>2.7231975799028193E-2</v>
      </c>
      <c r="Q152">
        <f t="shared" si="61"/>
        <v>2.7467397870933608E-2</v>
      </c>
      <c r="S152">
        <f t="shared" si="62"/>
        <v>1.8034936318621568E-2</v>
      </c>
      <c r="T152">
        <f>Q152*R2*S152</f>
        <v>6.363437532498334E-5</v>
      </c>
      <c r="U152">
        <f>D2*E2*G2*(P152+T152)</f>
        <v>1059621.4574683153</v>
      </c>
      <c r="V152">
        <f t="shared" si="63"/>
        <v>1059.6214574683152</v>
      </c>
      <c r="W152" s="3">
        <v>21</v>
      </c>
      <c r="X152">
        <f t="shared" si="64"/>
        <v>362.67</v>
      </c>
      <c r="Y152" s="6">
        <f t="shared" si="65"/>
        <v>294.3</v>
      </c>
      <c r="Z152">
        <f t="shared" si="66"/>
        <v>2.0945280629249932</v>
      </c>
      <c r="AA152" s="3">
        <v>30</v>
      </c>
      <c r="AB152">
        <f t="shared" si="67"/>
        <v>518.1</v>
      </c>
      <c r="AC152" s="6">
        <f t="shared" si="56"/>
        <v>303.3</v>
      </c>
      <c r="AD152">
        <f t="shared" si="68"/>
        <v>3.3710490534071527</v>
      </c>
      <c r="AE152" s="9">
        <v>68</v>
      </c>
      <c r="AF152">
        <f t="shared" si="69"/>
        <v>0.68</v>
      </c>
      <c r="AG152" s="9">
        <v>100</v>
      </c>
      <c r="AH152">
        <f t="shared" si="70"/>
        <v>1</v>
      </c>
      <c r="AI152">
        <f t="shared" si="71"/>
        <v>2.1934207096209288</v>
      </c>
      <c r="AL152">
        <f t="shared" si="72"/>
        <v>798.00034278221347</v>
      </c>
      <c r="AM152">
        <v>15.516</v>
      </c>
      <c r="AN152">
        <f t="shared" si="73"/>
        <v>1.944360067052572E-2</v>
      </c>
      <c r="AO152" s="6">
        <f t="shared" si="74"/>
        <v>7487459175.1471529</v>
      </c>
      <c r="AP152">
        <f t="shared" si="75"/>
        <v>8446710189.1074104</v>
      </c>
      <c r="AQ152">
        <f t="shared" si="76"/>
        <v>7967084682.1272812</v>
      </c>
      <c r="AR152">
        <f t="shared" si="77"/>
        <v>39.06261619647006</v>
      </c>
      <c r="AS152">
        <f t="shared" si="78"/>
        <v>0.13265717782240397</v>
      </c>
      <c r="AT152">
        <f t="shared" si="79"/>
        <v>-0.32375113909479025</v>
      </c>
      <c r="AU152">
        <f t="shared" si="80"/>
        <v>-1.6776578196576735</v>
      </c>
      <c r="AX152">
        <f>AW2*AM152</f>
        <v>10.8612</v>
      </c>
      <c r="AY152">
        <f t="shared" si="81"/>
        <v>12.538857819657673</v>
      </c>
    </row>
    <row r="153" spans="5:52" x14ac:dyDescent="0.25">
      <c r="E153" t="s">
        <v>9</v>
      </c>
      <c r="F153">
        <f t="shared" si="82"/>
        <v>152</v>
      </c>
      <c r="G153">
        <f t="shared" si="57"/>
        <v>1.0329655393603163</v>
      </c>
      <c r="H153">
        <f t="shared" si="83"/>
        <v>8.766041019695572E-3</v>
      </c>
      <c r="K153">
        <f t="shared" si="58"/>
        <v>1.8037862154142738E-2</v>
      </c>
      <c r="L153">
        <f>ACOS(-J2*K153)</f>
        <v>1.5731327861311863</v>
      </c>
      <c r="N153">
        <f t="shared" si="59"/>
        <v>0.99983735745195812</v>
      </c>
      <c r="O153">
        <f t="shared" si="60"/>
        <v>2.7463944150614816E-2</v>
      </c>
      <c r="P153">
        <f>M2*N153*O153</f>
        <v>2.7231975785211669E-2</v>
      </c>
      <c r="Q153">
        <f t="shared" si="61"/>
        <v>2.7467397853084208E-2</v>
      </c>
      <c r="S153">
        <f t="shared" si="62"/>
        <v>1.8034928430280758E-2</v>
      </c>
      <c r="T153">
        <f>Q153*R2*S153</f>
        <v>6.3634347450450621E-5</v>
      </c>
      <c r="U153">
        <f>D2*E2*G2*(P153+T153)</f>
        <v>1059621.4558498596</v>
      </c>
      <c r="V153">
        <f t="shared" si="63"/>
        <v>1059.6214558498596</v>
      </c>
      <c r="W153" s="3">
        <v>24</v>
      </c>
      <c r="X153">
        <f t="shared" si="64"/>
        <v>414.48</v>
      </c>
      <c r="Y153" s="6">
        <f t="shared" si="65"/>
        <v>297.3</v>
      </c>
      <c r="Z153">
        <f t="shared" si="66"/>
        <v>2.4624618961402045</v>
      </c>
      <c r="AA153" s="3">
        <v>32</v>
      </c>
      <c r="AB153">
        <f t="shared" si="67"/>
        <v>552.64</v>
      </c>
      <c r="AC153" s="6">
        <f t="shared" si="56"/>
        <v>305.3</v>
      </c>
      <c r="AD153">
        <f t="shared" si="68"/>
        <v>3.7328359060309499</v>
      </c>
      <c r="AE153" s="9">
        <v>62</v>
      </c>
      <c r="AF153">
        <f t="shared" si="69"/>
        <v>0.62</v>
      </c>
      <c r="AG153" s="9">
        <v>100</v>
      </c>
      <c r="AH153">
        <f t="shared" si="70"/>
        <v>1</v>
      </c>
      <c r="AI153">
        <f t="shared" si="71"/>
        <v>2.3884100789396969</v>
      </c>
      <c r="AL153">
        <f t="shared" si="72"/>
        <v>798.00034156335539</v>
      </c>
      <c r="AM153">
        <v>16.522200000000002</v>
      </c>
      <c r="AN153">
        <f t="shared" si="73"/>
        <v>2.0704502416166271E-2</v>
      </c>
      <c r="AO153" s="6">
        <f t="shared" si="74"/>
        <v>7797608001.4891062</v>
      </c>
      <c r="AP153">
        <f t="shared" si="75"/>
        <v>8671823398.6377773</v>
      </c>
      <c r="AQ153">
        <f t="shared" si="76"/>
        <v>8234715700.0634422</v>
      </c>
      <c r="AR153">
        <f t="shared" si="77"/>
        <v>40.37481107741106</v>
      </c>
      <c r="AS153">
        <f t="shared" si="78"/>
        <v>0.12363725471510106</v>
      </c>
      <c r="AT153">
        <f t="shared" si="79"/>
        <v>-0.32204892173817551</v>
      </c>
      <c r="AU153">
        <f t="shared" si="80"/>
        <v>-1.607613727042605</v>
      </c>
      <c r="AX153">
        <f>AW2*AM153</f>
        <v>11.56554</v>
      </c>
      <c r="AY153">
        <f t="shared" si="81"/>
        <v>13.173153727042605</v>
      </c>
      <c r="AZ153">
        <f>SUM(AY123:AY153)/31</f>
        <v>12.541281099775077</v>
      </c>
    </row>
    <row r="154" spans="5:52" x14ac:dyDescent="0.25">
      <c r="F154">
        <f t="shared" si="82"/>
        <v>153</v>
      </c>
      <c r="G154">
        <f t="shared" si="57"/>
        <v>1.0329650845195406</v>
      </c>
      <c r="H154">
        <f t="shared" si="83"/>
        <v>8.8889931438440768E-3</v>
      </c>
      <c r="K154">
        <f t="shared" si="58"/>
        <v>1.8037854209894465E-2</v>
      </c>
      <c r="L154">
        <f>ACOS(-J2*K154)</f>
        <v>1.5731327851021595</v>
      </c>
      <c r="N154">
        <f t="shared" si="59"/>
        <v>0.99983735759518544</v>
      </c>
      <c r="O154">
        <f t="shared" si="60"/>
        <v>2.7463944132654454E-2</v>
      </c>
      <c r="P154">
        <f>M2*N154*O154</f>
        <v>2.7231975771304005E-2</v>
      </c>
      <c r="Q154">
        <f t="shared" si="61"/>
        <v>2.746739783511707E-2</v>
      </c>
      <c r="S154">
        <f t="shared" si="62"/>
        <v>1.8034920489908075E-2</v>
      </c>
      <c r="T154">
        <f>Q154*R2*S154</f>
        <v>6.3634319392056186E-5</v>
      </c>
      <c r="U154">
        <f>D2*E2*G2*(P154+T154)</f>
        <v>1059621.4542207283</v>
      </c>
      <c r="V154">
        <f t="shared" si="63"/>
        <v>1059.6214542207283</v>
      </c>
      <c r="W154" s="3">
        <v>22.5</v>
      </c>
      <c r="X154">
        <f t="shared" si="64"/>
        <v>388.57499999999999</v>
      </c>
      <c r="Y154" s="6">
        <f t="shared" si="65"/>
        <v>295.8</v>
      </c>
      <c r="Z154">
        <f t="shared" si="66"/>
        <v>2.2719881109601614</v>
      </c>
      <c r="AA154" s="3">
        <v>33</v>
      </c>
      <c r="AB154">
        <f t="shared" si="67"/>
        <v>569.91</v>
      </c>
      <c r="AC154" s="6">
        <f t="shared" si="56"/>
        <v>306.3</v>
      </c>
      <c r="AD154">
        <f t="shared" si="68"/>
        <v>3.9260786579739286</v>
      </c>
      <c r="AE154" s="9">
        <v>65</v>
      </c>
      <c r="AF154">
        <f t="shared" si="69"/>
        <v>0.65</v>
      </c>
      <c r="AG154" s="9">
        <v>100</v>
      </c>
      <c r="AH154">
        <f t="shared" si="70"/>
        <v>1</v>
      </c>
      <c r="AI154">
        <f t="shared" si="71"/>
        <v>2.4119696193216074</v>
      </c>
      <c r="AL154">
        <f t="shared" si="72"/>
        <v>798.0003403364575</v>
      </c>
      <c r="AM154">
        <v>17.1036</v>
      </c>
      <c r="AN154">
        <f t="shared" si="73"/>
        <v>2.1433073565844198E-2</v>
      </c>
      <c r="AO154" s="6">
        <f t="shared" si="74"/>
        <v>7641353482.9750309</v>
      </c>
      <c r="AP154">
        <f t="shared" si="75"/>
        <v>8786052557.743763</v>
      </c>
      <c r="AQ154">
        <f t="shared" si="76"/>
        <v>8213703020.3593969</v>
      </c>
      <c r="AR154">
        <f t="shared" si="77"/>
        <v>40.271785908822125</v>
      </c>
      <c r="AS154">
        <f t="shared" si="78"/>
        <v>0.12257276035716339</v>
      </c>
      <c r="AT154">
        <f t="shared" si="79"/>
        <v>-0.32106535068611031</v>
      </c>
      <c r="AU154">
        <f t="shared" si="80"/>
        <v>-1.5848504778604107</v>
      </c>
      <c r="AX154">
        <f>AW2*AM154</f>
        <v>11.972519999999999</v>
      </c>
      <c r="AY154">
        <f t="shared" si="81"/>
        <v>13.55737047786041</v>
      </c>
    </row>
    <row r="155" spans="5:52" x14ac:dyDescent="0.25">
      <c r="F155">
        <f t="shared" si="82"/>
        <v>154</v>
      </c>
      <c r="G155">
        <f t="shared" si="57"/>
        <v>1.0329646266983137</v>
      </c>
      <c r="H155">
        <f t="shared" si="83"/>
        <v>9.0119444643177241E-3</v>
      </c>
      <c r="K155">
        <f t="shared" si="58"/>
        <v>1.8037846213589639E-2</v>
      </c>
      <c r="L155">
        <f>ACOS(-J2*K155)</f>
        <v>1.5731327840663896</v>
      </c>
      <c r="N155">
        <f t="shared" si="59"/>
        <v>0.99983735773935123</v>
      </c>
      <c r="O155">
        <f t="shared" si="60"/>
        <v>2.7463944114576404E-2</v>
      </c>
      <c r="P155">
        <f>M2*N155*O155</f>
        <v>2.7231975757305203E-2</v>
      </c>
      <c r="Q155">
        <f t="shared" si="61"/>
        <v>2.7467397817032196E-2</v>
      </c>
      <c r="S155">
        <f t="shared" si="62"/>
        <v>1.8034912497504225E-2</v>
      </c>
      <c r="T155">
        <f>Q155*R2*S155</f>
        <v>6.3634291149802531E-5</v>
      </c>
      <c r="U155">
        <f>D2*E2*G2*(P155+T155)</f>
        <v>1059621.4525809214</v>
      </c>
      <c r="V155">
        <f t="shared" si="63"/>
        <v>1059.6214525809214</v>
      </c>
      <c r="W155" s="3">
        <v>22</v>
      </c>
      <c r="X155">
        <f t="shared" si="64"/>
        <v>379.94</v>
      </c>
      <c r="Y155" s="6">
        <f t="shared" si="65"/>
        <v>295.3</v>
      </c>
      <c r="Z155">
        <f t="shared" si="66"/>
        <v>2.2114271288940266</v>
      </c>
      <c r="AA155" s="3">
        <v>30</v>
      </c>
      <c r="AB155">
        <f t="shared" si="67"/>
        <v>518.1</v>
      </c>
      <c r="AC155" s="6">
        <f t="shared" si="56"/>
        <v>303.3</v>
      </c>
      <c r="AD155">
        <f t="shared" si="68"/>
        <v>3.3710490534071527</v>
      </c>
      <c r="AE155" s="9">
        <v>76</v>
      </c>
      <c r="AF155">
        <f t="shared" si="69"/>
        <v>0.76</v>
      </c>
      <c r="AG155" s="9">
        <v>98</v>
      </c>
      <c r="AH155">
        <f t="shared" si="70"/>
        <v>0.98</v>
      </c>
      <c r="AI155">
        <f t="shared" si="71"/>
        <v>2.3645979334527909</v>
      </c>
      <c r="AL155">
        <f t="shared" si="72"/>
        <v>798.0003391015199</v>
      </c>
      <c r="AM155">
        <v>12.556800000000001</v>
      </c>
      <c r="AN155">
        <f t="shared" si="73"/>
        <v>1.5735331659304661E-2</v>
      </c>
      <c r="AO155" s="6">
        <f t="shared" si="74"/>
        <v>7589794316.8739386</v>
      </c>
      <c r="AP155">
        <f t="shared" si="75"/>
        <v>8446710189.1074104</v>
      </c>
      <c r="AQ155">
        <f t="shared" si="76"/>
        <v>8018252252.990675</v>
      </c>
      <c r="AR155">
        <f t="shared" si="77"/>
        <v>39.313490796413284</v>
      </c>
      <c r="AS155">
        <f t="shared" si="78"/>
        <v>0.12471851102411358</v>
      </c>
      <c r="AT155">
        <f t="shared" si="79"/>
        <v>-0.32875730225993871</v>
      </c>
      <c r="AU155">
        <f t="shared" si="80"/>
        <v>-1.6119365154582204</v>
      </c>
      <c r="AX155">
        <f>AW2*AM155</f>
        <v>8.7897599999999994</v>
      </c>
      <c r="AY155">
        <f t="shared" si="81"/>
        <v>10.401696515458219</v>
      </c>
    </row>
    <row r="156" spans="5:52" x14ac:dyDescent="0.25">
      <c r="F156">
        <f t="shared" si="82"/>
        <v>155</v>
      </c>
      <c r="G156">
        <f t="shared" si="57"/>
        <v>1.0329641658966771</v>
      </c>
      <c r="H156">
        <f t="shared" si="83"/>
        <v>9.1348949700001854E-3</v>
      </c>
      <c r="K156">
        <f t="shared" si="58"/>
        <v>1.8037838165228984E-2</v>
      </c>
      <c r="L156">
        <f>ACOS(-J2*K156)</f>
        <v>1.5731327830238768</v>
      </c>
      <c r="N156">
        <f t="shared" si="59"/>
        <v>0.99983735788445549</v>
      </c>
      <c r="O156">
        <f t="shared" si="60"/>
        <v>2.7463944096380671E-2</v>
      </c>
      <c r="P156">
        <f>M2*N156*O156</f>
        <v>2.7231975743215276E-2</v>
      </c>
      <c r="Q156">
        <f t="shared" si="61"/>
        <v>2.7467397798829597E-2</v>
      </c>
      <c r="S156">
        <f t="shared" si="62"/>
        <v>1.803490445306994E-2</v>
      </c>
      <c r="T156">
        <f>Q156*R2*S156</f>
        <v>6.3634262723692242E-5</v>
      </c>
      <c r="U156">
        <f>D2*E2*G2*(P156+T156)</f>
        <v>1059621.4509304396</v>
      </c>
      <c r="V156">
        <f t="shared" si="63"/>
        <v>1059.6214509304396</v>
      </c>
      <c r="W156" s="3">
        <v>22</v>
      </c>
      <c r="X156">
        <f t="shared" si="64"/>
        <v>379.94</v>
      </c>
      <c r="Y156" s="6">
        <f t="shared" si="65"/>
        <v>295.3</v>
      </c>
      <c r="Z156">
        <f t="shared" si="66"/>
        <v>2.2114271288940266</v>
      </c>
      <c r="AA156" s="3">
        <v>30.5</v>
      </c>
      <c r="AB156">
        <f t="shared" si="67"/>
        <v>526.73500000000001</v>
      </c>
      <c r="AC156" s="6">
        <f t="shared" si="56"/>
        <v>303.8</v>
      </c>
      <c r="AD156">
        <f t="shared" si="68"/>
        <v>3.4585031764857836</v>
      </c>
      <c r="AE156" s="9">
        <v>70</v>
      </c>
      <c r="AF156">
        <f t="shared" si="69"/>
        <v>0.7</v>
      </c>
      <c r="AG156" s="9">
        <v>98</v>
      </c>
      <c r="AH156">
        <f t="shared" si="70"/>
        <v>0.98</v>
      </c>
      <c r="AI156">
        <f t="shared" si="71"/>
        <v>2.2940754049280971</v>
      </c>
      <c r="AL156">
        <f t="shared" si="72"/>
        <v>798.00033785854282</v>
      </c>
      <c r="AM156">
        <v>11.431800000000001</v>
      </c>
      <c r="AN156">
        <f t="shared" si="73"/>
        <v>1.4325557844596369E-2</v>
      </c>
      <c r="AO156" s="6">
        <f t="shared" si="74"/>
        <v>7589794316.8739386</v>
      </c>
      <c r="AP156">
        <f t="shared" si="75"/>
        <v>8502572636.9173031</v>
      </c>
      <c r="AQ156">
        <f t="shared" si="76"/>
        <v>8046183476.8956203</v>
      </c>
      <c r="AR156">
        <f t="shared" si="77"/>
        <v>39.450437587219227</v>
      </c>
      <c r="AS156">
        <f t="shared" si="78"/>
        <v>0.12795312325669425</v>
      </c>
      <c r="AT156">
        <f t="shared" si="79"/>
        <v>-0.33066049690979488</v>
      </c>
      <c r="AU156">
        <f t="shared" si="80"/>
        <v>-1.6691102727608931</v>
      </c>
      <c r="AX156">
        <f>AW2*AM156</f>
        <v>8.0022599999999997</v>
      </c>
      <c r="AY156">
        <f t="shared" si="81"/>
        <v>9.6713702727608926</v>
      </c>
    </row>
    <row r="157" spans="5:52" x14ac:dyDescent="0.25">
      <c r="F157">
        <f t="shared" si="82"/>
        <v>156</v>
      </c>
      <c r="G157">
        <f t="shared" si="57"/>
        <v>1.0329637021146723</v>
      </c>
      <c r="H157">
        <f t="shared" si="83"/>
        <v>9.2578446497752279E-3</v>
      </c>
      <c r="K157">
        <f t="shared" si="58"/>
        <v>1.8037830064813225E-2</v>
      </c>
      <c r="L157">
        <f>ACOS(-J2*K157)</f>
        <v>1.5731327819746213</v>
      </c>
      <c r="N157">
        <f t="shared" si="59"/>
        <v>0.99983735803049811</v>
      </c>
      <c r="O157">
        <f t="shared" si="60"/>
        <v>2.7463944078067241E-2</v>
      </c>
      <c r="P157">
        <f>M2*N157*O157</f>
        <v>2.72319757290342E-2</v>
      </c>
      <c r="Q157">
        <f t="shared" si="61"/>
        <v>2.7467397780509259E-2</v>
      </c>
      <c r="S157">
        <f t="shared" si="62"/>
        <v>1.8034896356605944E-2</v>
      </c>
      <c r="T157">
        <f>Q157*R2*S157</f>
        <v>6.3634234113727883E-5</v>
      </c>
      <c r="U157">
        <f>D2*E2*G2*(P157+T157)</f>
        <v>1059621.4492692822</v>
      </c>
      <c r="V157">
        <f t="shared" si="63"/>
        <v>1059.6214492692823</v>
      </c>
      <c r="W157" s="3">
        <v>23</v>
      </c>
      <c r="X157">
        <f t="shared" si="64"/>
        <v>397.21</v>
      </c>
      <c r="Y157" s="6">
        <f t="shared" si="65"/>
        <v>296.3</v>
      </c>
      <c r="Z157">
        <f t="shared" si="66"/>
        <v>2.3339947564661481</v>
      </c>
      <c r="AA157" s="3">
        <v>31.5</v>
      </c>
      <c r="AB157">
        <f t="shared" si="67"/>
        <v>544.005</v>
      </c>
      <c r="AC157" s="6">
        <f t="shared" si="56"/>
        <v>304.8</v>
      </c>
      <c r="AD157">
        <f t="shared" si="68"/>
        <v>3.6393591244975094</v>
      </c>
      <c r="AE157" s="9">
        <v>65</v>
      </c>
      <c r="AF157">
        <f t="shared" si="69"/>
        <v>0.65</v>
      </c>
      <c r="AG157" s="9">
        <v>98</v>
      </c>
      <c r="AH157">
        <f t="shared" si="70"/>
        <v>0.98</v>
      </c>
      <c r="AI157">
        <f t="shared" si="71"/>
        <v>2.3264491461301033</v>
      </c>
      <c r="AL157">
        <f t="shared" si="72"/>
        <v>798.00033660752615</v>
      </c>
      <c r="AM157">
        <v>19.139399999999998</v>
      </c>
      <c r="AN157">
        <f t="shared" si="73"/>
        <v>2.3984200409445655E-2</v>
      </c>
      <c r="AO157" s="6">
        <f t="shared" si="74"/>
        <v>7693174893.707921</v>
      </c>
      <c r="AP157">
        <f t="shared" si="75"/>
        <v>8615128329.202486</v>
      </c>
      <c r="AQ157">
        <f t="shared" si="76"/>
        <v>8154151611.455204</v>
      </c>
      <c r="AR157">
        <f t="shared" si="77"/>
        <v>39.979805350964867</v>
      </c>
      <c r="AS157">
        <f t="shared" si="78"/>
        <v>0.12646217369245788</v>
      </c>
      <c r="AT157">
        <f t="shared" si="79"/>
        <v>-0.31762132944724836</v>
      </c>
      <c r="AU157">
        <f t="shared" si="80"/>
        <v>-1.6058721891607399</v>
      </c>
      <c r="AX157">
        <f>AW2*AM157</f>
        <v>13.397579999999998</v>
      </c>
      <c r="AY157">
        <f t="shared" si="81"/>
        <v>15.003452189160738</v>
      </c>
    </row>
    <row r="158" spans="5:52" x14ac:dyDescent="0.25">
      <c r="F158">
        <f t="shared" si="82"/>
        <v>157</v>
      </c>
      <c r="G158">
        <f t="shared" si="57"/>
        <v>1.0329632353523412</v>
      </c>
      <c r="H158">
        <f t="shared" si="83"/>
        <v>9.3807934925266741E-3</v>
      </c>
      <c r="K158">
        <f t="shared" si="58"/>
        <v>1.8037821912343099E-2</v>
      </c>
      <c r="L158">
        <f>ACOS(-J2*K158)</f>
        <v>1.5731327809186231</v>
      </c>
      <c r="N158">
        <f t="shared" si="59"/>
        <v>0.99983735817747921</v>
      </c>
      <c r="O158">
        <f t="shared" si="60"/>
        <v>2.7463944059636137E-2</v>
      </c>
      <c r="P158">
        <f>M2*N158*O158</f>
        <v>2.7231975714762009E-2</v>
      </c>
      <c r="Q158">
        <f t="shared" si="61"/>
        <v>2.7467397762071199E-2</v>
      </c>
      <c r="S158">
        <f t="shared" si="62"/>
        <v>1.803488820811297E-2</v>
      </c>
      <c r="T158">
        <f>Q158*R2*S158</f>
        <v>6.3634205319912054E-5</v>
      </c>
      <c r="U158">
        <f>D2*E2*G2*(P158+T158)</f>
        <v>1059621.4475974506</v>
      </c>
      <c r="V158">
        <f t="shared" si="63"/>
        <v>1059.6214475974505</v>
      </c>
      <c r="W158" s="3">
        <v>21</v>
      </c>
      <c r="X158">
        <f t="shared" si="64"/>
        <v>362.67</v>
      </c>
      <c r="Y158" s="6">
        <f t="shared" si="65"/>
        <v>294.3</v>
      </c>
      <c r="Z158">
        <f t="shared" si="66"/>
        <v>2.0945280629249932</v>
      </c>
      <c r="AA158" s="3">
        <v>26.5</v>
      </c>
      <c r="AB158">
        <f t="shared" si="67"/>
        <v>457.65499999999997</v>
      </c>
      <c r="AC158" s="6">
        <f t="shared" si="56"/>
        <v>299.8</v>
      </c>
      <c r="AD158">
        <f t="shared" si="68"/>
        <v>2.8110234963348528</v>
      </c>
      <c r="AE158" s="9">
        <v>80</v>
      </c>
      <c r="AF158">
        <f t="shared" si="69"/>
        <v>0.8</v>
      </c>
      <c r="AG158" s="9">
        <v>99</v>
      </c>
      <c r="AH158">
        <f t="shared" si="70"/>
        <v>0.99</v>
      </c>
      <c r="AI158">
        <f t="shared" si="71"/>
        <v>2.1612007896818128</v>
      </c>
      <c r="AL158">
        <f t="shared" si="72"/>
        <v>798.00033534847057</v>
      </c>
      <c r="AM158">
        <v>11.122199999999999</v>
      </c>
      <c r="AN158">
        <f t="shared" si="73"/>
        <v>1.3937588127883632E-2</v>
      </c>
      <c r="AO158" s="6">
        <f t="shared" si="74"/>
        <v>7487459175.1471529</v>
      </c>
      <c r="AP158">
        <f t="shared" si="75"/>
        <v>8063342376.848567</v>
      </c>
      <c r="AQ158">
        <f t="shared" si="76"/>
        <v>7775400775.99786</v>
      </c>
      <c r="AR158">
        <f t="shared" si="77"/>
        <v>38.122790004717508</v>
      </c>
      <c r="AS158">
        <f t="shared" si="78"/>
        <v>0.13418567718022262</v>
      </c>
      <c r="AT158">
        <f t="shared" si="79"/>
        <v>-0.33118425602735707</v>
      </c>
      <c r="AU158">
        <f t="shared" si="80"/>
        <v>-1.6941837896874985</v>
      </c>
      <c r="AX158">
        <f>AW2*AM158</f>
        <v>7.7855399999999992</v>
      </c>
      <c r="AY158">
        <f t="shared" si="81"/>
        <v>9.4797237896874975</v>
      </c>
    </row>
    <row r="159" spans="5:52" x14ac:dyDescent="0.25">
      <c r="F159">
        <f t="shared" si="82"/>
        <v>158</v>
      </c>
      <c r="G159">
        <f t="shared" si="57"/>
        <v>1.0329627656097264</v>
      </c>
      <c r="H159">
        <f t="shared" si="83"/>
        <v>9.5037414871384247E-3</v>
      </c>
      <c r="K159">
        <f t="shared" si="58"/>
        <v>1.8037813707819338E-2</v>
      </c>
      <c r="L159">
        <f>ACOS(-J2*K159)</f>
        <v>1.5731327798558823</v>
      </c>
      <c r="N159">
        <f t="shared" si="59"/>
        <v>0.99983735832539877</v>
      </c>
      <c r="O159">
        <f t="shared" si="60"/>
        <v>2.7463944041087339E-2</v>
      </c>
      <c r="P159">
        <f>M2*N159*O159</f>
        <v>2.7231975700398679E-2</v>
      </c>
      <c r="Q159">
        <f t="shared" si="61"/>
        <v>2.7467397743515403E-2</v>
      </c>
      <c r="S159">
        <f t="shared" si="62"/>
        <v>1.8034880007591753E-2</v>
      </c>
      <c r="T159">
        <f>Q159*R2*S159</f>
        <v>6.3634176342247317E-5</v>
      </c>
      <c r="U159">
        <f>D2*E2*G2*(P159+T159)</f>
        <v>1059621.4459149437</v>
      </c>
      <c r="V159">
        <f t="shared" si="63"/>
        <v>1059.6214459149437</v>
      </c>
      <c r="W159" s="3">
        <v>21.5</v>
      </c>
      <c r="X159">
        <f t="shared" si="64"/>
        <v>371.30500000000001</v>
      </c>
      <c r="Y159" s="6">
        <f t="shared" si="65"/>
        <v>294.8</v>
      </c>
      <c r="Z159">
        <f t="shared" si="66"/>
        <v>2.1522831732713339</v>
      </c>
      <c r="AA159" s="3">
        <v>34</v>
      </c>
      <c r="AB159">
        <f t="shared" si="67"/>
        <v>587.17999999999995</v>
      </c>
      <c r="AC159" s="6">
        <f t="shared" si="56"/>
        <v>307.3</v>
      </c>
      <c r="AD159">
        <f t="shared" si="68"/>
        <v>4.1279690380750855</v>
      </c>
      <c r="AE159" s="9">
        <v>68</v>
      </c>
      <c r="AF159">
        <f t="shared" si="69"/>
        <v>0.68</v>
      </c>
      <c r="AG159" s="9">
        <v>100</v>
      </c>
      <c r="AH159">
        <f t="shared" si="70"/>
        <v>1</v>
      </c>
      <c r="AI159">
        <f t="shared" si="71"/>
        <v>2.479651059581196</v>
      </c>
      <c r="AL159">
        <f t="shared" si="72"/>
        <v>798.00033408137563</v>
      </c>
      <c r="AM159">
        <v>14.956200000000001</v>
      </c>
      <c r="AN159">
        <f t="shared" si="73"/>
        <v>1.8742097416809916E-2</v>
      </c>
      <c r="AO159" s="6">
        <f t="shared" si="74"/>
        <v>7538496509.1746454</v>
      </c>
      <c r="AP159">
        <f t="shared" si="75"/>
        <v>8901406526.1969452</v>
      </c>
      <c r="AQ159">
        <f t="shared" si="76"/>
        <v>8219951517.6857948</v>
      </c>
      <c r="AR159">
        <f t="shared" si="77"/>
        <v>40.302422291213453</v>
      </c>
      <c r="AS159">
        <f t="shared" si="78"/>
        <v>0.11954329049041976</v>
      </c>
      <c r="AT159">
        <f t="shared" si="79"/>
        <v>-0.32469816848730659</v>
      </c>
      <c r="AU159">
        <f t="shared" si="80"/>
        <v>-1.5643581677448317</v>
      </c>
      <c r="AX159">
        <f>AW2*AM159</f>
        <v>10.469340000000001</v>
      </c>
      <c r="AY159">
        <f t="shared" si="81"/>
        <v>12.033698167744832</v>
      </c>
    </row>
    <row r="160" spans="5:52" x14ac:dyDescent="0.25">
      <c r="F160">
        <f t="shared" si="82"/>
        <v>159</v>
      </c>
      <c r="G160">
        <f t="shared" si="57"/>
        <v>1.03296229288687</v>
      </c>
      <c r="H160">
        <f t="shared" si="83"/>
        <v>9.6266886224944687E-3</v>
      </c>
      <c r="K160">
        <f t="shared" si="58"/>
        <v>1.8037805451242686E-2</v>
      </c>
      <c r="L160">
        <f>ACOS(-J2*K160)</f>
        <v>1.5731327787863991</v>
      </c>
      <c r="N160">
        <f t="shared" si="59"/>
        <v>0.99983735847425659</v>
      </c>
      <c r="O160">
        <f t="shared" si="60"/>
        <v>2.7463944022420871E-2</v>
      </c>
      <c r="P160">
        <f>M2*N160*O160</f>
        <v>2.723197568594422E-2</v>
      </c>
      <c r="Q160">
        <f t="shared" si="61"/>
        <v>2.7467397724841889E-2</v>
      </c>
      <c r="S160">
        <f t="shared" si="62"/>
        <v>1.8034871755043036E-2</v>
      </c>
      <c r="T160">
        <f>Q160*R2*S160</f>
        <v>6.3634147180736343E-5</v>
      </c>
      <c r="U160">
        <f>D2*E2*G2*(P160+T160)</f>
        <v>1059621.4442217625</v>
      </c>
      <c r="V160">
        <f t="shared" si="63"/>
        <v>1059.6214442217624</v>
      </c>
      <c r="W160" s="3">
        <v>21</v>
      </c>
      <c r="X160">
        <f t="shared" si="64"/>
        <v>362.67</v>
      </c>
      <c r="Y160" s="6">
        <f t="shared" si="65"/>
        <v>294.3</v>
      </c>
      <c r="Z160">
        <f t="shared" si="66"/>
        <v>2.0945280629249932</v>
      </c>
      <c r="AA160" s="3">
        <v>25.5</v>
      </c>
      <c r="AB160">
        <f t="shared" si="67"/>
        <v>440.38499999999999</v>
      </c>
      <c r="AC160" s="6">
        <f t="shared" si="56"/>
        <v>298.8</v>
      </c>
      <c r="AD160">
        <f t="shared" si="68"/>
        <v>2.6667477955719967</v>
      </c>
      <c r="AE160" s="9">
        <v>85</v>
      </c>
      <c r="AF160">
        <f t="shared" si="69"/>
        <v>0.85</v>
      </c>
      <c r="AG160" s="9">
        <v>100</v>
      </c>
      <c r="AH160">
        <f t="shared" si="70"/>
        <v>1</v>
      </c>
      <c r="AI160">
        <f t="shared" si="71"/>
        <v>2.1806318445805952</v>
      </c>
      <c r="AL160">
        <f t="shared" si="72"/>
        <v>798.00033280624177</v>
      </c>
      <c r="AM160">
        <v>5.0255999999999998</v>
      </c>
      <c r="AN160">
        <f t="shared" si="73"/>
        <v>6.2977417344263677E-3</v>
      </c>
      <c r="AO160" s="6">
        <f t="shared" si="74"/>
        <v>7487459175.1471529</v>
      </c>
      <c r="AP160">
        <f t="shared" si="75"/>
        <v>7956246739.8993816</v>
      </c>
      <c r="AQ160">
        <f t="shared" si="76"/>
        <v>7721852957.5232677</v>
      </c>
      <c r="AR160">
        <f t="shared" si="77"/>
        <v>37.86024505073658</v>
      </c>
      <c r="AS160">
        <f t="shared" si="78"/>
        <v>0.13326252358660351</v>
      </c>
      <c r="AT160">
        <f t="shared" si="79"/>
        <v>-0.3414980486585244</v>
      </c>
      <c r="AU160">
        <f t="shared" si="80"/>
        <v>-1.7229777941776248</v>
      </c>
      <c r="AX160">
        <f>AW2*AM160</f>
        <v>3.5179199999999997</v>
      </c>
      <c r="AY160">
        <f t="shared" si="81"/>
        <v>5.2408977941776245</v>
      </c>
    </row>
    <row r="161" spans="6:51" x14ac:dyDescent="0.25">
      <c r="F161">
        <f t="shared" si="82"/>
        <v>160</v>
      </c>
      <c r="G161">
        <f t="shared" si="57"/>
        <v>1.0329618171838151</v>
      </c>
      <c r="H161">
        <f t="shared" si="83"/>
        <v>9.7496348874788596E-3</v>
      </c>
      <c r="K161">
        <f t="shared" si="58"/>
        <v>1.8037797142613894E-2</v>
      </c>
      <c r="L161">
        <f>ACOS(-J2*K161)</f>
        <v>1.5731327777101736</v>
      </c>
      <c r="N161">
        <f t="shared" si="59"/>
        <v>0.99983735862405287</v>
      </c>
      <c r="O161">
        <f t="shared" si="60"/>
        <v>2.7463944003636716E-2</v>
      </c>
      <c r="P161">
        <f>M2*N161*O161</f>
        <v>2.7231975671398637E-2</v>
      </c>
      <c r="Q161">
        <f t="shared" si="61"/>
        <v>2.7467397706050646E-2</v>
      </c>
      <c r="S161">
        <f t="shared" si="62"/>
        <v>1.8034863450467568E-2</v>
      </c>
      <c r="T161">
        <f>Q161*R2*S161</f>
        <v>6.3634117835381746E-5</v>
      </c>
      <c r="U161">
        <f>D2*E2*G2*(P161+T161)</f>
        <v>1059621.4425179069</v>
      </c>
      <c r="V161">
        <f t="shared" si="63"/>
        <v>1059.6214425179069</v>
      </c>
      <c r="W161" s="3">
        <v>21.5</v>
      </c>
      <c r="X161">
        <f t="shared" si="64"/>
        <v>371.30500000000001</v>
      </c>
      <c r="Y161" s="6">
        <f t="shared" si="65"/>
        <v>294.8</v>
      </c>
      <c r="Z161">
        <f t="shared" si="66"/>
        <v>2.1522831732713339</v>
      </c>
      <c r="AA161" s="3">
        <v>31</v>
      </c>
      <c r="AB161">
        <f t="shared" si="67"/>
        <v>535.37</v>
      </c>
      <c r="AC161" s="6">
        <f t="shared" si="56"/>
        <v>304.3</v>
      </c>
      <c r="AD161">
        <f t="shared" si="68"/>
        <v>3.5479274662728466</v>
      </c>
      <c r="AE161" s="9">
        <v>50</v>
      </c>
      <c r="AF161">
        <f t="shared" si="69"/>
        <v>0.5</v>
      </c>
      <c r="AG161" s="9">
        <v>100</v>
      </c>
      <c r="AH161">
        <f t="shared" si="70"/>
        <v>1</v>
      </c>
      <c r="AI161">
        <f t="shared" si="71"/>
        <v>1.9631234532038786</v>
      </c>
      <c r="AL161">
        <f t="shared" si="72"/>
        <v>798.00033152306912</v>
      </c>
      <c r="AM161">
        <v>19.53</v>
      </c>
      <c r="AN161">
        <f t="shared" si="73"/>
        <v>2.4473674043123395E-2</v>
      </c>
      <c r="AO161" s="6">
        <f t="shared" si="74"/>
        <v>7538496509.1746454</v>
      </c>
      <c r="AP161">
        <f t="shared" si="75"/>
        <v>8558711713.0389957</v>
      </c>
      <c r="AQ161">
        <f t="shared" si="76"/>
        <v>8048604111.1068211</v>
      </c>
      <c r="AR161">
        <f t="shared" si="77"/>
        <v>39.462305956756744</v>
      </c>
      <c r="AS161">
        <f t="shared" si="78"/>
        <v>0.14384388950941135</v>
      </c>
      <c r="AT161">
        <f t="shared" si="79"/>
        <v>-0.31696054004178342</v>
      </c>
      <c r="AU161">
        <f t="shared" si="80"/>
        <v>-1.7991984792085247</v>
      </c>
      <c r="AX161">
        <f>AW2*AM161</f>
        <v>13.670999999999999</v>
      </c>
      <c r="AY161">
        <f t="shared" si="81"/>
        <v>15.470198479208523</v>
      </c>
    </row>
    <row r="162" spans="6:51" x14ac:dyDescent="0.25">
      <c r="F162">
        <f t="shared" si="82"/>
        <v>161</v>
      </c>
      <c r="G162">
        <f t="shared" si="57"/>
        <v>1.0329613385006042</v>
      </c>
      <c r="H162">
        <f t="shared" si="83"/>
        <v>9.8725802709757424E-3</v>
      </c>
      <c r="K162">
        <f t="shared" si="58"/>
        <v>1.8037788781933711E-2</v>
      </c>
      <c r="L162">
        <f>ACOS(-J2*K162)</f>
        <v>1.5731327766272056</v>
      </c>
      <c r="N162">
        <f t="shared" si="59"/>
        <v>0.99983735877478752</v>
      </c>
      <c r="O162">
        <f t="shared" si="60"/>
        <v>2.7463943984734888E-2</v>
      </c>
      <c r="P162">
        <f>M2*N162*O162</f>
        <v>2.7231975656761928E-2</v>
      </c>
      <c r="Q162">
        <f t="shared" si="61"/>
        <v>2.7467397687141685E-2</v>
      </c>
      <c r="S162">
        <f t="shared" si="62"/>
        <v>1.8034855093866094E-2</v>
      </c>
      <c r="T162">
        <f>Q162*R2*S162</f>
        <v>6.3634088306186183E-5</v>
      </c>
      <c r="U162">
        <f>D2*E2*G2*(P162+T162)</f>
        <v>1059621.440803377</v>
      </c>
      <c r="V162">
        <f t="shared" si="63"/>
        <v>1059.621440803377</v>
      </c>
      <c r="W162" s="3">
        <v>21</v>
      </c>
      <c r="X162">
        <f t="shared" si="64"/>
        <v>362.67</v>
      </c>
      <c r="Y162" s="6">
        <f t="shared" si="65"/>
        <v>294.3</v>
      </c>
      <c r="Z162">
        <f t="shared" si="66"/>
        <v>2.0945280629249932</v>
      </c>
      <c r="AA162" s="3">
        <v>31</v>
      </c>
      <c r="AB162">
        <f t="shared" si="67"/>
        <v>535.37</v>
      </c>
      <c r="AC162" s="6">
        <f t="shared" si="56"/>
        <v>304.3</v>
      </c>
      <c r="AD162">
        <f t="shared" si="68"/>
        <v>3.5479274662728466</v>
      </c>
      <c r="AE162" s="9">
        <v>68</v>
      </c>
      <c r="AF162">
        <f t="shared" si="69"/>
        <v>0.68</v>
      </c>
      <c r="AG162" s="9">
        <v>100</v>
      </c>
      <c r="AH162">
        <f t="shared" si="70"/>
        <v>1</v>
      </c>
      <c r="AI162">
        <f t="shared" si="71"/>
        <v>2.2535593699952647</v>
      </c>
      <c r="AL162">
        <f t="shared" si="72"/>
        <v>798.00033023185756</v>
      </c>
      <c r="AM162">
        <v>10.6938</v>
      </c>
      <c r="AN162">
        <f t="shared" si="73"/>
        <v>1.3400746334143666E-2</v>
      </c>
      <c r="AO162" s="6">
        <f t="shared" si="74"/>
        <v>7487459175.1471529</v>
      </c>
      <c r="AP162">
        <f t="shared" si="75"/>
        <v>8558711713.0389957</v>
      </c>
      <c r="AQ162">
        <f t="shared" si="76"/>
        <v>8023085444.0930748</v>
      </c>
      <c r="AR162">
        <f t="shared" si="77"/>
        <v>39.337187932388346</v>
      </c>
      <c r="AS162">
        <f t="shared" si="78"/>
        <v>0.1298339617066849</v>
      </c>
      <c r="AT162">
        <f t="shared" si="79"/>
        <v>-0.33190899244890604</v>
      </c>
      <c r="AU162">
        <f t="shared" si="80"/>
        <v>-1.6951597768175832</v>
      </c>
      <c r="AX162">
        <f>AW2*AM162</f>
        <v>7.4856599999999993</v>
      </c>
      <c r="AY162">
        <f t="shared" si="81"/>
        <v>9.1808197768175823</v>
      </c>
    </row>
    <row r="163" spans="6:51" x14ac:dyDescent="0.25">
      <c r="F163">
        <f t="shared" si="82"/>
        <v>162</v>
      </c>
      <c r="G163">
        <f t="shared" si="57"/>
        <v>1.032960856837281</v>
      </c>
      <c r="H163">
        <f t="shared" si="83"/>
        <v>9.995524761869325E-3</v>
      </c>
      <c r="K163">
        <f t="shared" si="58"/>
        <v>1.8037780369202887E-2</v>
      </c>
      <c r="L163">
        <f>ACOS(-J2*K163)</f>
        <v>1.5731327755374955</v>
      </c>
      <c r="N163">
        <f t="shared" si="59"/>
        <v>0.99983735892646053</v>
      </c>
      <c r="O163">
        <f t="shared" si="60"/>
        <v>2.746394396571538E-2</v>
      </c>
      <c r="P163">
        <f>M2*N163*O163</f>
        <v>2.7231975642034095E-2</v>
      </c>
      <c r="Q163">
        <f t="shared" si="61"/>
        <v>2.7467397668115002E-2</v>
      </c>
      <c r="S163">
        <f t="shared" si="62"/>
        <v>1.8034846685239369E-2</v>
      </c>
      <c r="T163">
        <f>Q163*R2*S163</f>
        <v>6.3634058593152324E-5</v>
      </c>
      <c r="U163">
        <f>D2*E2*G2*(P163+T163)</f>
        <v>1059621.4390781729</v>
      </c>
      <c r="V163">
        <f t="shared" si="63"/>
        <v>1059.6214390781729</v>
      </c>
      <c r="W163" s="3">
        <v>23</v>
      </c>
      <c r="X163">
        <f t="shared" si="64"/>
        <v>397.21</v>
      </c>
      <c r="Y163" s="6">
        <f t="shared" si="65"/>
        <v>296.3</v>
      </c>
      <c r="Z163">
        <f t="shared" si="66"/>
        <v>2.3339947564661481</v>
      </c>
      <c r="AA163" s="3">
        <v>29.5</v>
      </c>
      <c r="AB163">
        <f t="shared" si="67"/>
        <v>509.46499999999997</v>
      </c>
      <c r="AC163" s="6">
        <f t="shared" si="56"/>
        <v>302.8</v>
      </c>
      <c r="AD163">
        <f t="shared" si="68"/>
        <v>3.2855284428483555</v>
      </c>
      <c r="AE163" s="9">
        <v>71</v>
      </c>
      <c r="AF163">
        <f t="shared" si="69"/>
        <v>0.71</v>
      </c>
      <c r="AG163" s="9">
        <v>99</v>
      </c>
      <c r="AH163">
        <f t="shared" si="70"/>
        <v>0.99</v>
      </c>
      <c r="AI163">
        <f t="shared" si="71"/>
        <v>2.3216900016619095</v>
      </c>
      <c r="AL163">
        <f t="shared" si="72"/>
        <v>798.00032893260732</v>
      </c>
      <c r="AM163">
        <v>11.465999999999999</v>
      </c>
      <c r="AN163">
        <f t="shared" si="73"/>
        <v>1.4368415130024747E-2</v>
      </c>
      <c r="AO163" s="6">
        <f t="shared" si="74"/>
        <v>7693174893.707921</v>
      </c>
      <c r="AP163">
        <f t="shared" si="75"/>
        <v>8391123459.3793173</v>
      </c>
      <c r="AQ163">
        <f t="shared" si="76"/>
        <v>8042149176.5436192</v>
      </c>
      <c r="AR163">
        <f t="shared" si="77"/>
        <v>39.430657412593362</v>
      </c>
      <c r="AS163">
        <f t="shared" si="78"/>
        <v>0.12668069934351128</v>
      </c>
      <c r="AT163">
        <f t="shared" si="79"/>
        <v>-0.33060263957446656</v>
      </c>
      <c r="AU163">
        <f t="shared" si="80"/>
        <v>-1.6513943215795472</v>
      </c>
      <c r="AX163">
        <f>AW2*AM163</f>
        <v>8.0261999999999993</v>
      </c>
      <c r="AY163">
        <f t="shared" si="81"/>
        <v>9.6775943215795461</v>
      </c>
    </row>
    <row r="164" spans="6:51" x14ac:dyDescent="0.25">
      <c r="F164">
        <f t="shared" si="82"/>
        <v>163</v>
      </c>
      <c r="G164">
        <f t="shared" si="57"/>
        <v>1.0329603721938887</v>
      </c>
      <c r="H164">
        <f t="shared" si="83"/>
        <v>1.011846834904391E-2</v>
      </c>
      <c r="K164">
        <f t="shared" si="58"/>
        <v>1.8037771904422188E-2</v>
      </c>
      <c r="L164">
        <f>ACOS(-J2*K164)</f>
        <v>1.5731327744410435</v>
      </c>
      <c r="N164">
        <f t="shared" si="59"/>
        <v>0.9998373590790719</v>
      </c>
      <c r="O164">
        <f t="shared" si="60"/>
        <v>2.7463943946578199E-2</v>
      </c>
      <c r="P164">
        <f>M2*N164*O164</f>
        <v>2.7231975627215133E-2</v>
      </c>
      <c r="Q164">
        <f t="shared" si="61"/>
        <v>2.7467397648970597E-2</v>
      </c>
      <c r="S164">
        <f t="shared" si="62"/>
        <v>1.8034838224588162E-2</v>
      </c>
      <c r="T164">
        <f>Q164*R2*S164</f>
        <v>6.3634028696282839E-5</v>
      </c>
      <c r="U164">
        <f>D2*E2*G2*(P164+T164)</f>
        <v>1059621.4373422947</v>
      </c>
      <c r="V164">
        <f t="shared" si="63"/>
        <v>1059.6214373422947</v>
      </c>
      <c r="W164" s="3">
        <v>23</v>
      </c>
      <c r="X164">
        <f t="shared" si="64"/>
        <v>397.21</v>
      </c>
      <c r="Y164" s="6">
        <f t="shared" si="65"/>
        <v>296.3</v>
      </c>
      <c r="Z164">
        <f t="shared" si="66"/>
        <v>2.3339947564661481</v>
      </c>
      <c r="AA164" s="3">
        <v>31.5</v>
      </c>
      <c r="AB164">
        <f t="shared" si="67"/>
        <v>544.005</v>
      </c>
      <c r="AC164" s="6">
        <f t="shared" si="56"/>
        <v>304.8</v>
      </c>
      <c r="AD164">
        <f t="shared" si="68"/>
        <v>3.6393591244975094</v>
      </c>
      <c r="AE164" s="9">
        <v>54</v>
      </c>
      <c r="AF164">
        <f t="shared" si="69"/>
        <v>0.54</v>
      </c>
      <c r="AG164" s="9">
        <v>99</v>
      </c>
      <c r="AH164">
        <f t="shared" si="70"/>
        <v>0.99</v>
      </c>
      <c r="AI164">
        <f t="shared" si="71"/>
        <v>2.137954368065071</v>
      </c>
      <c r="AL164">
        <f t="shared" si="72"/>
        <v>798.00032762531839</v>
      </c>
      <c r="AM164">
        <v>16.7454</v>
      </c>
      <c r="AN164">
        <f t="shared" si="73"/>
        <v>2.0984201911082918E-2</v>
      </c>
      <c r="AO164" s="6">
        <f t="shared" si="74"/>
        <v>7693174893.707921</v>
      </c>
      <c r="AP164">
        <f t="shared" si="75"/>
        <v>8615128329.202486</v>
      </c>
      <c r="AQ164">
        <f t="shared" si="76"/>
        <v>8154151611.455204</v>
      </c>
      <c r="AR164">
        <f t="shared" si="77"/>
        <v>39.979805350964867</v>
      </c>
      <c r="AS164">
        <f t="shared" si="78"/>
        <v>0.1352955652310498</v>
      </c>
      <c r="AT164">
        <f t="shared" si="79"/>
        <v>-0.32167132742003801</v>
      </c>
      <c r="AU164">
        <f t="shared" si="80"/>
        <v>-1.7399492771323528</v>
      </c>
      <c r="AX164">
        <f>AW2*AM164</f>
        <v>11.721779999999999</v>
      </c>
      <c r="AY164">
        <f t="shared" si="81"/>
        <v>13.461729277132353</v>
      </c>
    </row>
    <row r="165" spans="6:51" x14ac:dyDescent="0.25">
      <c r="F165">
        <f t="shared" si="82"/>
        <v>164</v>
      </c>
      <c r="G165">
        <f t="shared" si="57"/>
        <v>1.0329598845704715</v>
      </c>
      <c r="H165">
        <f t="shared" si="83"/>
        <v>1.0241411021383888E-2</v>
      </c>
      <c r="K165">
        <f t="shared" si="58"/>
        <v>1.8037763387592377E-2</v>
      </c>
      <c r="L165">
        <f>ACOS(-J2*K165)</f>
        <v>1.5731327733378495</v>
      </c>
      <c r="N165">
        <f t="shared" si="59"/>
        <v>0.99983735923262151</v>
      </c>
      <c r="O165">
        <f t="shared" si="60"/>
        <v>2.7463943927323351E-2</v>
      </c>
      <c r="P165">
        <f>M2*N165*O165</f>
        <v>2.7231975612305059E-2</v>
      </c>
      <c r="Q165">
        <f t="shared" si="61"/>
        <v>2.7467397629708484E-2</v>
      </c>
      <c r="S165">
        <f t="shared" si="62"/>
        <v>1.8034829711913229E-2</v>
      </c>
      <c r="T165">
        <f>Q165*R2*S165</f>
        <v>6.3633998615580492E-5</v>
      </c>
      <c r="U165">
        <f>D2*E2*G2*(P165+T165)</f>
        <v>1059621.4355957431</v>
      </c>
      <c r="V165">
        <f t="shared" si="63"/>
        <v>1059.6214355957432</v>
      </c>
      <c r="W165" s="3">
        <v>21.5</v>
      </c>
      <c r="X165">
        <f t="shared" si="64"/>
        <v>371.30500000000001</v>
      </c>
      <c r="Y165" s="6">
        <f t="shared" si="65"/>
        <v>294.8</v>
      </c>
      <c r="Z165">
        <f t="shared" si="66"/>
        <v>2.1522831732713339</v>
      </c>
      <c r="AA165" s="3">
        <v>28</v>
      </c>
      <c r="AB165">
        <f t="shared" si="67"/>
        <v>483.56</v>
      </c>
      <c r="AC165" s="6">
        <f t="shared" si="56"/>
        <v>301.3</v>
      </c>
      <c r="AD165">
        <f t="shared" si="68"/>
        <v>3.0402092404813938</v>
      </c>
      <c r="AE165" s="9">
        <v>70</v>
      </c>
      <c r="AF165">
        <f t="shared" si="69"/>
        <v>0.7</v>
      </c>
      <c r="AG165" s="9">
        <v>100</v>
      </c>
      <c r="AH165">
        <f t="shared" si="70"/>
        <v>1</v>
      </c>
      <c r="AI165">
        <f t="shared" si="71"/>
        <v>2.1402148208041547</v>
      </c>
      <c r="AL165">
        <f t="shared" si="72"/>
        <v>798.00032630999135</v>
      </c>
      <c r="AM165">
        <v>9.3257999999999992</v>
      </c>
      <c r="AN165">
        <f t="shared" si="73"/>
        <v>1.168646138670537E-2</v>
      </c>
      <c r="AO165" s="6">
        <f t="shared" si="74"/>
        <v>7538496509.1746454</v>
      </c>
      <c r="AP165">
        <f t="shared" si="75"/>
        <v>8226008498.8858423</v>
      </c>
      <c r="AQ165">
        <f t="shared" si="76"/>
        <v>7882252504.0302439</v>
      </c>
      <c r="AR165">
        <f t="shared" si="77"/>
        <v>38.646684027260285</v>
      </c>
      <c r="AS165">
        <f t="shared" si="78"/>
        <v>0.1351873771278698</v>
      </c>
      <c r="AT165">
        <f t="shared" si="79"/>
        <v>-0.33422327712794775</v>
      </c>
      <c r="AU165">
        <f t="shared" si="80"/>
        <v>-1.7461641664891359</v>
      </c>
      <c r="AX165">
        <f>AW2*AM165</f>
        <v>6.5280599999999991</v>
      </c>
      <c r="AY165">
        <f t="shared" si="81"/>
        <v>8.2742241664891356</v>
      </c>
    </row>
    <row r="166" spans="6:51" x14ac:dyDescent="0.25">
      <c r="F166">
        <f t="shared" si="82"/>
        <v>165</v>
      </c>
      <c r="G166">
        <f t="shared" si="57"/>
        <v>1.0329593939670734</v>
      </c>
      <c r="H166">
        <f t="shared" si="83"/>
        <v>1.0364352767773704E-2</v>
      </c>
      <c r="K166">
        <f t="shared" si="58"/>
        <v>1.8037754818714228E-2</v>
      </c>
      <c r="L166">
        <f>ACOS(-J2*K166)</f>
        <v>1.5731327722279136</v>
      </c>
      <c r="N166">
        <f t="shared" si="59"/>
        <v>0.99983735938710949</v>
      </c>
      <c r="O166">
        <f t="shared" si="60"/>
        <v>2.7463943907950827E-2</v>
      </c>
      <c r="P166">
        <f>M2*N166*O166</f>
        <v>2.7231975597303858E-2</v>
      </c>
      <c r="Q166">
        <f t="shared" si="61"/>
        <v>2.746739761032865E-2</v>
      </c>
      <c r="S166">
        <f t="shared" si="62"/>
        <v>1.8034821147215344E-2</v>
      </c>
      <c r="T166">
        <f>Q166*R2*S166</f>
        <v>6.3633968351047926E-5</v>
      </c>
      <c r="U166">
        <f>D2*E2*G2*(P166+T166)</f>
        <v>1059621.4338385176</v>
      </c>
      <c r="V166">
        <f t="shared" si="63"/>
        <v>1059.6214338385175</v>
      </c>
      <c r="W166" s="3">
        <v>20.5</v>
      </c>
      <c r="X166">
        <f t="shared" si="64"/>
        <v>354.03499999999997</v>
      </c>
      <c r="Y166" s="6">
        <f t="shared" si="65"/>
        <v>293.8</v>
      </c>
      <c r="Z166">
        <f t="shared" si="66"/>
        <v>2.0381340673462596</v>
      </c>
      <c r="AA166" s="3">
        <v>30</v>
      </c>
      <c r="AB166">
        <f t="shared" si="67"/>
        <v>518.1</v>
      </c>
      <c r="AC166" s="6">
        <f t="shared" si="56"/>
        <v>303.3</v>
      </c>
      <c r="AD166">
        <f t="shared" si="68"/>
        <v>3.3710490534071527</v>
      </c>
      <c r="AE166" s="9">
        <v>60</v>
      </c>
      <c r="AF166">
        <f t="shared" si="69"/>
        <v>0.6</v>
      </c>
      <c r="AG166" s="9">
        <v>99</v>
      </c>
      <c r="AH166">
        <f t="shared" si="70"/>
        <v>0.99</v>
      </c>
      <c r="AI166">
        <f t="shared" si="71"/>
        <v>2.0201910793585443</v>
      </c>
      <c r="AL166">
        <f t="shared" si="72"/>
        <v>798.00032498662563</v>
      </c>
      <c r="AM166">
        <v>15.717599999999999</v>
      </c>
      <c r="AN166">
        <f t="shared" si="73"/>
        <v>1.9696232580185258E-2</v>
      </c>
      <c r="AO166" s="6">
        <f t="shared" si="74"/>
        <v>7436681431.5614634</v>
      </c>
      <c r="AP166">
        <f t="shared" si="75"/>
        <v>8446710189.1074104</v>
      </c>
      <c r="AQ166">
        <f t="shared" si="76"/>
        <v>7941695810.3344364</v>
      </c>
      <c r="AR166">
        <f t="shared" si="77"/>
        <v>38.938134558069741</v>
      </c>
      <c r="AS166">
        <f t="shared" si="78"/>
        <v>0.14101320356509214</v>
      </c>
      <c r="AT166">
        <f t="shared" si="79"/>
        <v>-0.32341008601674986</v>
      </c>
      <c r="AU166">
        <f t="shared" si="80"/>
        <v>-1.775777220295804</v>
      </c>
      <c r="AX166">
        <f>AW2*AM166</f>
        <v>11.002319999999999</v>
      </c>
      <c r="AY166">
        <f t="shared" si="81"/>
        <v>12.778097220295804</v>
      </c>
    </row>
    <row r="167" spans="6:51" x14ac:dyDescent="0.25">
      <c r="F167">
        <f t="shared" si="82"/>
        <v>166</v>
      </c>
      <c r="G167">
        <f t="shared" si="57"/>
        <v>1.0329589003837385</v>
      </c>
      <c r="H167">
        <f t="shared" si="83"/>
        <v>1.0487293577097913E-2</v>
      </c>
      <c r="K167">
        <f t="shared" si="58"/>
        <v>1.8037746197788512E-2</v>
      </c>
      <c r="L167">
        <f>ACOS(-J2*K167)</f>
        <v>1.5731327711112357</v>
      </c>
      <c r="N167">
        <f t="shared" si="59"/>
        <v>0.99983735954253572</v>
      </c>
      <c r="O167">
        <f t="shared" si="60"/>
        <v>2.7463943888460633E-2</v>
      </c>
      <c r="P167">
        <f>M2*N167*O167</f>
        <v>2.7231975582211531E-2</v>
      </c>
      <c r="Q167">
        <f t="shared" si="61"/>
        <v>2.74673975908311E-2</v>
      </c>
      <c r="S167">
        <f t="shared" si="62"/>
        <v>1.803481253049528E-2</v>
      </c>
      <c r="T167">
        <f>Q167*R2*S167</f>
        <v>6.363393790268792E-5</v>
      </c>
      <c r="U167">
        <f>D2*E2*G2*(P167+T167)</f>
        <v>1059621.4320706183</v>
      </c>
      <c r="V167">
        <f t="shared" si="63"/>
        <v>1059.6214320706183</v>
      </c>
      <c r="W167" s="3">
        <v>22.5</v>
      </c>
      <c r="X167">
        <f t="shared" si="64"/>
        <v>388.57499999999999</v>
      </c>
      <c r="Y167" s="6">
        <f t="shared" si="65"/>
        <v>295.8</v>
      </c>
      <c r="Z167">
        <f t="shared" si="66"/>
        <v>2.2719881109601614</v>
      </c>
      <c r="AA167" s="3">
        <v>31.5</v>
      </c>
      <c r="AB167">
        <f t="shared" si="67"/>
        <v>544.005</v>
      </c>
      <c r="AC167" s="6">
        <f t="shared" si="56"/>
        <v>304.8</v>
      </c>
      <c r="AD167">
        <f t="shared" si="68"/>
        <v>3.6393591244975094</v>
      </c>
      <c r="AE167" s="9">
        <v>50</v>
      </c>
      <c r="AF167">
        <f t="shared" si="69"/>
        <v>0.5</v>
      </c>
      <c r="AG167" s="9">
        <v>100</v>
      </c>
      <c r="AH167">
        <f t="shared" si="70"/>
        <v>1</v>
      </c>
      <c r="AI167">
        <f t="shared" si="71"/>
        <v>2.0458338366044582</v>
      </c>
      <c r="AL167">
        <f t="shared" si="72"/>
        <v>798.00032365522179</v>
      </c>
      <c r="AM167">
        <v>18.161999999999999</v>
      </c>
      <c r="AN167">
        <f t="shared" si="73"/>
        <v>2.2759389265419573E-2</v>
      </c>
      <c r="AO167" s="6">
        <f t="shared" si="74"/>
        <v>7641353482.9750309</v>
      </c>
      <c r="AP167">
        <f t="shared" si="75"/>
        <v>8615128329.202486</v>
      </c>
      <c r="AQ167">
        <f t="shared" si="76"/>
        <v>8128240906.0887585</v>
      </c>
      <c r="AR167">
        <f t="shared" si="77"/>
        <v>39.852765162553183</v>
      </c>
      <c r="AS167">
        <f t="shared" si="78"/>
        <v>0.13975429293628444</v>
      </c>
      <c r="AT167">
        <f t="shared" si="79"/>
        <v>-0.31927482449168354</v>
      </c>
      <c r="AU167">
        <f t="shared" si="80"/>
        <v>-1.778231471494031</v>
      </c>
      <c r="AX167">
        <f>AW2*AM167</f>
        <v>12.713399999999998</v>
      </c>
      <c r="AY167">
        <f t="shared" si="81"/>
        <v>14.49163147149403</v>
      </c>
    </row>
    <row r="168" spans="6:51" x14ac:dyDescent="0.25">
      <c r="F168">
        <f t="shared" si="82"/>
        <v>167</v>
      </c>
      <c r="G168">
        <f t="shared" si="57"/>
        <v>1.0329584038205115</v>
      </c>
      <c r="H168">
        <f t="shared" si="83"/>
        <v>1.0610233438241148E-2</v>
      </c>
      <c r="K168">
        <f t="shared" si="58"/>
        <v>1.8037737524816008E-2</v>
      </c>
      <c r="L168">
        <f>ACOS(-J2*K168)</f>
        <v>1.5731327699878164</v>
      </c>
      <c r="N168">
        <f t="shared" si="59"/>
        <v>0.99983735969890031</v>
      </c>
      <c r="O168">
        <f t="shared" si="60"/>
        <v>2.7463943868852772E-2</v>
      </c>
      <c r="P168">
        <f>M2*N168*O168</f>
        <v>2.7231975567028097E-2</v>
      </c>
      <c r="Q168">
        <f t="shared" si="61"/>
        <v>2.7467397571215843E-2</v>
      </c>
      <c r="S168">
        <f t="shared" si="62"/>
        <v>1.8034803861753816E-2</v>
      </c>
      <c r="T168">
        <f>Q168*R2*S168</f>
        <v>6.3633907270503224E-5</v>
      </c>
      <c r="U168">
        <f>D2*E2*G2*(P168+T168)</f>
        <v>1059621.4302920462</v>
      </c>
      <c r="V168">
        <f t="shared" si="63"/>
        <v>1059.6214302920462</v>
      </c>
      <c r="W168" s="3">
        <v>23.5</v>
      </c>
      <c r="X168">
        <f t="shared" si="64"/>
        <v>405.84499999999997</v>
      </c>
      <c r="Y168" s="6">
        <f t="shared" si="65"/>
        <v>296.8</v>
      </c>
      <c r="Z168">
        <f t="shared" si="66"/>
        <v>2.3974761634350776</v>
      </c>
      <c r="AA168" s="3">
        <v>27</v>
      </c>
      <c r="AB168">
        <f t="shared" si="67"/>
        <v>466.28999999999996</v>
      </c>
      <c r="AC168" s="6">
        <f t="shared" si="56"/>
        <v>300.3</v>
      </c>
      <c r="AD168">
        <f t="shared" si="68"/>
        <v>2.8856828078154693</v>
      </c>
      <c r="AE168" s="9">
        <v>78</v>
      </c>
      <c r="AF168">
        <f t="shared" si="69"/>
        <v>0.78</v>
      </c>
      <c r="AG168" s="9">
        <v>100</v>
      </c>
      <c r="AH168">
        <f t="shared" si="70"/>
        <v>1</v>
      </c>
      <c r="AI168">
        <f t="shared" si="71"/>
        <v>2.3241543767655717</v>
      </c>
      <c r="AL168">
        <f t="shared" si="72"/>
        <v>798.00032231578007</v>
      </c>
      <c r="AM168">
        <v>16.729199999999999</v>
      </c>
      <c r="AN168">
        <f t="shared" si="73"/>
        <v>2.09639013070223E-2</v>
      </c>
      <c r="AO168" s="6">
        <f t="shared" si="74"/>
        <v>7745259436.8026133</v>
      </c>
      <c r="AP168">
        <f t="shared" si="75"/>
        <v>8117293828.9158564</v>
      </c>
      <c r="AQ168">
        <f t="shared" si="76"/>
        <v>7931276632.8592348</v>
      </c>
      <c r="AR168">
        <f t="shared" si="77"/>
        <v>38.88704933090883</v>
      </c>
      <c r="AS168">
        <f t="shared" si="78"/>
        <v>0.12656751469233835</v>
      </c>
      <c r="AT168">
        <f t="shared" si="79"/>
        <v>-0.3216987332355199</v>
      </c>
      <c r="AU168">
        <f t="shared" si="80"/>
        <v>-1.5833487884203541</v>
      </c>
      <c r="AX168">
        <f>AW2*AM168</f>
        <v>11.710439999999998</v>
      </c>
      <c r="AY168">
        <f t="shared" si="81"/>
        <v>13.293788788420352</v>
      </c>
    </row>
    <row r="169" spans="6:51" x14ac:dyDescent="0.25">
      <c r="F169">
        <f t="shared" si="82"/>
        <v>168</v>
      </c>
      <c r="G169">
        <f t="shared" si="57"/>
        <v>1.0329579042774375</v>
      </c>
      <c r="H169">
        <f t="shared" si="83"/>
        <v>1.073317234008812E-2</v>
      </c>
      <c r="K169">
        <f t="shared" si="58"/>
        <v>1.8037728799797502E-2</v>
      </c>
      <c r="L169">
        <f>ACOS(-J2*K169)</f>
        <v>1.5731327688576553</v>
      </c>
      <c r="N169">
        <f t="shared" si="59"/>
        <v>0.99983735985620303</v>
      </c>
      <c r="O169">
        <f t="shared" si="60"/>
        <v>2.7463943849127245E-2</v>
      </c>
      <c r="P169">
        <f>M2*N169*O169</f>
        <v>2.7231975551753537E-2</v>
      </c>
      <c r="Q169">
        <f t="shared" si="61"/>
        <v>2.7467397551482871E-2</v>
      </c>
      <c r="S169">
        <f t="shared" si="62"/>
        <v>1.8034795140991735E-2</v>
      </c>
      <c r="T169">
        <f>Q169*R2*S169</f>
        <v>6.363387645449659E-5</v>
      </c>
      <c r="U169">
        <f>D2*E2*G2*(P169+T169)</f>
        <v>1059621.4285028004</v>
      </c>
      <c r="V169">
        <f t="shared" si="63"/>
        <v>1059.6214285028004</v>
      </c>
      <c r="W169" s="3">
        <v>21.2</v>
      </c>
      <c r="X169">
        <f t="shared" si="64"/>
        <v>366.12399999999997</v>
      </c>
      <c r="Y169" s="6">
        <f t="shared" si="65"/>
        <v>294.5</v>
      </c>
      <c r="Z169">
        <f t="shared" si="66"/>
        <v>2.1174652304176274</v>
      </c>
      <c r="AA169" s="3">
        <v>29.5</v>
      </c>
      <c r="AB169">
        <f t="shared" si="67"/>
        <v>509.46499999999997</v>
      </c>
      <c r="AC169" s="6">
        <f t="shared" si="56"/>
        <v>302.8</v>
      </c>
      <c r="AD169">
        <f t="shared" si="68"/>
        <v>3.2855284428483555</v>
      </c>
      <c r="AE169" s="9">
        <v>60</v>
      </c>
      <c r="AF169">
        <f t="shared" si="69"/>
        <v>0.6</v>
      </c>
      <c r="AG169" s="9">
        <v>98</v>
      </c>
      <c r="AH169">
        <f t="shared" si="70"/>
        <v>0.98</v>
      </c>
      <c r="AI169">
        <f t="shared" si="71"/>
        <v>2.0232164957591441</v>
      </c>
      <c r="AL169">
        <f t="shared" si="72"/>
        <v>798.0003209683</v>
      </c>
      <c r="AM169">
        <v>15.305400000000001</v>
      </c>
      <c r="AN169">
        <f t="shared" si="73"/>
        <v>1.9179691533743125E-2</v>
      </c>
      <c r="AO169" s="6">
        <f t="shared" si="74"/>
        <v>7507842908.4778538</v>
      </c>
      <c r="AP169">
        <f t="shared" si="75"/>
        <v>8391123459.3793173</v>
      </c>
      <c r="AQ169">
        <f t="shared" si="76"/>
        <v>7949483183.9285851</v>
      </c>
      <c r="AR169">
        <f t="shared" si="77"/>
        <v>38.976316050801856</v>
      </c>
      <c r="AS169">
        <f t="shared" si="78"/>
        <v>0.14086425906713979</v>
      </c>
      <c r="AT169">
        <f t="shared" si="79"/>
        <v>-0.32410741642944674</v>
      </c>
      <c r="AU169">
        <f t="shared" si="80"/>
        <v>-1.7794695975878003</v>
      </c>
      <c r="AX169">
        <f>AW2*AM169</f>
        <v>10.71378</v>
      </c>
      <c r="AY169">
        <f t="shared" si="81"/>
        <v>12.4932495975878</v>
      </c>
    </row>
    <row r="170" spans="6:51" x14ac:dyDescent="0.25">
      <c r="F170">
        <f t="shared" si="82"/>
        <v>169</v>
      </c>
      <c r="G170">
        <f t="shared" si="57"/>
        <v>1.0329574017545615</v>
      </c>
      <c r="H170">
        <f t="shared" si="83"/>
        <v>1.0856110271523637E-2</v>
      </c>
      <c r="K170">
        <f t="shared" si="58"/>
        <v>1.8037720022733787E-2</v>
      </c>
      <c r="L170">
        <f>ACOS(-J2*K170)</f>
        <v>1.5731327677207529</v>
      </c>
      <c r="N170">
        <f t="shared" si="59"/>
        <v>0.99983736001444412</v>
      </c>
      <c r="O170">
        <f t="shared" si="60"/>
        <v>2.7463943829284052E-2</v>
      </c>
      <c r="P170">
        <f>M2*N170*O170</f>
        <v>2.7231975536387863E-2</v>
      </c>
      <c r="Q170">
        <f t="shared" si="61"/>
        <v>2.7467397531632191E-2</v>
      </c>
      <c r="S170">
        <f t="shared" si="62"/>
        <v>1.8034786368209828E-2</v>
      </c>
      <c r="T170">
        <f>Q170*R2*S170</f>
        <v>6.3633845454670823E-5</v>
      </c>
      <c r="U170">
        <f>D2*E2*G2*(P170+T170)</f>
        <v>1059621.4267028819</v>
      </c>
      <c r="V170">
        <f t="shared" si="63"/>
        <v>1059.621426702882</v>
      </c>
      <c r="W170" s="3">
        <v>20.5</v>
      </c>
      <c r="X170">
        <f t="shared" si="64"/>
        <v>354.03499999999997</v>
      </c>
      <c r="Y170" s="6">
        <f t="shared" si="65"/>
        <v>293.8</v>
      </c>
      <c r="Z170">
        <f t="shared" si="66"/>
        <v>2.0381340673462596</v>
      </c>
      <c r="AA170" s="3">
        <v>30</v>
      </c>
      <c r="AB170">
        <f t="shared" si="67"/>
        <v>518.1</v>
      </c>
      <c r="AC170" s="6">
        <f t="shared" si="56"/>
        <v>303.3</v>
      </c>
      <c r="AD170">
        <f t="shared" si="68"/>
        <v>3.3710490534071527</v>
      </c>
      <c r="AE170" s="9">
        <v>52</v>
      </c>
      <c r="AF170">
        <f t="shared" si="69"/>
        <v>0.52</v>
      </c>
      <c r="AG170" s="9">
        <v>98</v>
      </c>
      <c r="AH170">
        <f t="shared" si="70"/>
        <v>0.98</v>
      </c>
      <c r="AI170">
        <f t="shared" si="71"/>
        <v>1.8751584468855269</v>
      </c>
      <c r="AL170">
        <f t="shared" si="72"/>
        <v>798.00031961278239</v>
      </c>
      <c r="AM170">
        <v>14.835599999999999</v>
      </c>
      <c r="AN170">
        <f t="shared" si="73"/>
        <v>1.8590969997604449E-2</v>
      </c>
      <c r="AO170" s="6">
        <f t="shared" si="74"/>
        <v>7436681431.5614634</v>
      </c>
      <c r="AP170">
        <f t="shared" si="75"/>
        <v>8446710189.1074104</v>
      </c>
      <c r="AQ170">
        <f t="shared" si="76"/>
        <v>7941695810.3344364</v>
      </c>
      <c r="AR170">
        <f t="shared" si="77"/>
        <v>38.938134558069741</v>
      </c>
      <c r="AS170">
        <f t="shared" si="78"/>
        <v>0.14828900511719126</v>
      </c>
      <c r="AT170">
        <f t="shared" si="79"/>
        <v>-0.32490219050323399</v>
      </c>
      <c r="AU170">
        <f t="shared" si="80"/>
        <v>-1.8760168397442254</v>
      </c>
      <c r="AX170">
        <f>AW2*AM170</f>
        <v>10.384919999999999</v>
      </c>
      <c r="AY170">
        <f t="shared" si="81"/>
        <v>12.260936839744225</v>
      </c>
    </row>
    <row r="171" spans="6:51" x14ac:dyDescent="0.25">
      <c r="F171">
        <f t="shared" si="82"/>
        <v>170</v>
      </c>
      <c r="G171">
        <f t="shared" si="57"/>
        <v>1.0329568962519291</v>
      </c>
      <c r="H171">
        <f t="shared" si="83"/>
        <v>1.0979047221432588E-2</v>
      </c>
      <c r="K171">
        <f t="shared" si="58"/>
        <v>1.8037711193625648E-2</v>
      </c>
      <c r="L171">
        <f>ACOS(-J2*K171)</f>
        <v>1.5731327665771091</v>
      </c>
      <c r="N171">
        <f t="shared" si="59"/>
        <v>0.99983736017362335</v>
      </c>
      <c r="O171">
        <f t="shared" si="60"/>
        <v>2.7463943809323203E-2</v>
      </c>
      <c r="P171">
        <f>M2*N171*O171</f>
        <v>2.7231975520931082E-2</v>
      </c>
      <c r="Q171">
        <f t="shared" si="61"/>
        <v>2.746739751166381E-2</v>
      </c>
      <c r="S171">
        <f t="shared" si="62"/>
        <v>1.8034777543408886E-2</v>
      </c>
      <c r="T171">
        <f>Q171*R2*S171</f>
        <v>6.3633814271028729E-5</v>
      </c>
      <c r="U171">
        <f>D2*E2*G2*(P171+T171)</f>
        <v>1059621.4248922905</v>
      </c>
      <c r="V171">
        <f t="shared" si="63"/>
        <v>1059.6214248922904</v>
      </c>
      <c r="W171" s="3">
        <v>23</v>
      </c>
      <c r="X171">
        <f t="shared" si="64"/>
        <v>397.21</v>
      </c>
      <c r="Y171" s="6">
        <f t="shared" si="65"/>
        <v>296.3</v>
      </c>
      <c r="Z171">
        <f t="shared" si="66"/>
        <v>2.3339947564661481</v>
      </c>
      <c r="AA171" s="3">
        <v>31</v>
      </c>
      <c r="AB171">
        <f t="shared" si="67"/>
        <v>535.37</v>
      </c>
      <c r="AC171" s="6">
        <f t="shared" si="56"/>
        <v>304.3</v>
      </c>
      <c r="AD171">
        <f t="shared" si="68"/>
        <v>3.5479274662728466</v>
      </c>
      <c r="AE171" s="9">
        <v>50</v>
      </c>
      <c r="AF171">
        <f t="shared" si="69"/>
        <v>0.5</v>
      </c>
      <c r="AG171" s="9">
        <v>98</v>
      </c>
      <c r="AH171">
        <f t="shared" si="70"/>
        <v>0.98</v>
      </c>
      <c r="AI171">
        <f t="shared" si="71"/>
        <v>2.0306392972366245</v>
      </c>
      <c r="AL171">
        <f t="shared" si="72"/>
        <v>798.00031824922689</v>
      </c>
      <c r="AM171">
        <v>15.672599999999999</v>
      </c>
      <c r="AN171">
        <f t="shared" si="73"/>
        <v>1.9639841791523224E-2</v>
      </c>
      <c r="AO171" s="6">
        <f t="shared" si="74"/>
        <v>7693174893.707921</v>
      </c>
      <c r="AP171">
        <f t="shared" si="75"/>
        <v>8558711713.0389957</v>
      </c>
      <c r="AQ171">
        <f t="shared" si="76"/>
        <v>8125943303.3734589</v>
      </c>
      <c r="AR171">
        <f t="shared" si="77"/>
        <v>39.841500016440072</v>
      </c>
      <c r="AS171">
        <f t="shared" si="78"/>
        <v>0.14049929768084066</v>
      </c>
      <c r="AT171">
        <f t="shared" si="79"/>
        <v>-0.32348621358144364</v>
      </c>
      <c r="AU171">
        <f t="shared" si="80"/>
        <v>-1.8107796741001907</v>
      </c>
      <c r="AX171">
        <f>AW2*AM171</f>
        <v>10.970819999999998</v>
      </c>
      <c r="AY171">
        <f t="shared" si="81"/>
        <v>12.781599674100189</v>
      </c>
    </row>
    <row r="172" spans="6:51" x14ac:dyDescent="0.25">
      <c r="F172">
        <f t="shared" si="82"/>
        <v>171</v>
      </c>
      <c r="G172">
        <f t="shared" si="57"/>
        <v>1.032956387769586</v>
      </c>
      <c r="H172">
        <f t="shared" si="83"/>
        <v>1.1101983178699959E-2</v>
      </c>
      <c r="K172">
        <f t="shared" si="58"/>
        <v>1.8037702312473893E-2</v>
      </c>
      <c r="L172">
        <f>ACOS(-J2*K172)</f>
        <v>1.573132765426724</v>
      </c>
      <c r="N172">
        <f t="shared" si="59"/>
        <v>0.99983736033374082</v>
      </c>
      <c r="O172">
        <f t="shared" si="60"/>
        <v>2.7463943789244692E-2</v>
      </c>
      <c r="P172">
        <f>M2*N172*O172</f>
        <v>2.7231975505383182E-2</v>
      </c>
      <c r="Q172">
        <f t="shared" si="61"/>
        <v>2.7467397491577721E-2</v>
      </c>
      <c r="S172">
        <f t="shared" si="62"/>
        <v>1.803476866658971E-2</v>
      </c>
      <c r="T172">
        <f>Q172*R2*S172</f>
        <v>6.3633782903573126E-5</v>
      </c>
      <c r="U172">
        <f>D2*E2*G2*(P172+T172)</f>
        <v>1059621.4230710263</v>
      </c>
      <c r="V172">
        <f t="shared" si="63"/>
        <v>1059.6214230710264</v>
      </c>
      <c r="W172" s="3">
        <v>23</v>
      </c>
      <c r="X172">
        <f t="shared" si="64"/>
        <v>397.21</v>
      </c>
      <c r="Y172" s="6">
        <f t="shared" si="65"/>
        <v>296.3</v>
      </c>
      <c r="Z172">
        <f t="shared" si="66"/>
        <v>2.3339947564661481</v>
      </c>
      <c r="AA172" s="3">
        <v>30</v>
      </c>
      <c r="AB172">
        <f t="shared" si="67"/>
        <v>518.1</v>
      </c>
      <c r="AC172" s="6">
        <f t="shared" si="56"/>
        <v>303.3</v>
      </c>
      <c r="AD172">
        <f t="shared" si="68"/>
        <v>3.3710490534071527</v>
      </c>
      <c r="AE172" s="9">
        <v>51</v>
      </c>
      <c r="AF172">
        <f t="shared" si="69"/>
        <v>0.51</v>
      </c>
      <c r="AG172" s="9">
        <v>98</v>
      </c>
      <c r="AH172">
        <f t="shared" si="70"/>
        <v>0.98</v>
      </c>
      <c r="AI172">
        <f t="shared" si="71"/>
        <v>2.0032749392872367</v>
      </c>
      <c r="AL172">
        <f t="shared" si="72"/>
        <v>798.00031687763396</v>
      </c>
      <c r="AM172">
        <v>16.0578</v>
      </c>
      <c r="AN172">
        <f t="shared" si="73"/>
        <v>2.0122548400519392E-2</v>
      </c>
      <c r="AO172" s="6">
        <f t="shared" si="74"/>
        <v>7693174893.707921</v>
      </c>
      <c r="AP172">
        <f t="shared" si="75"/>
        <v>8446710189.1074104</v>
      </c>
      <c r="AQ172">
        <f t="shared" si="76"/>
        <v>8069942541.4076653</v>
      </c>
      <c r="AR172">
        <f t="shared" si="77"/>
        <v>39.566928280521786</v>
      </c>
      <c r="AS172">
        <f t="shared" si="78"/>
        <v>0.14184806634799185</v>
      </c>
      <c r="AT172">
        <f t="shared" si="79"/>
        <v>-0.3228345596592988</v>
      </c>
      <c r="AU172">
        <f t="shared" si="80"/>
        <v>-1.8119064699057179</v>
      </c>
      <c r="AX172">
        <f>AW2*AM172</f>
        <v>11.240459999999999</v>
      </c>
      <c r="AY172">
        <f t="shared" si="81"/>
        <v>13.052366469905717</v>
      </c>
    </row>
    <row r="173" spans="6:51" x14ac:dyDescent="0.25">
      <c r="F173">
        <f t="shared" si="82"/>
        <v>172</v>
      </c>
      <c r="G173">
        <f t="shared" si="57"/>
        <v>1.0329558763075777</v>
      </c>
      <c r="H173">
        <f t="shared" si="83"/>
        <v>1.122491813221081E-2</v>
      </c>
      <c r="K173">
        <f t="shared" si="58"/>
        <v>1.8037693379279317E-2</v>
      </c>
      <c r="L173">
        <f>ACOS(-J2*K173)</f>
        <v>1.5731327642695978</v>
      </c>
      <c r="N173">
        <f t="shared" si="59"/>
        <v>0.99983736049479643</v>
      </c>
      <c r="O173">
        <f t="shared" si="60"/>
        <v>2.746394376904852E-2</v>
      </c>
      <c r="P173">
        <f>M2*N173*O173</f>
        <v>2.7231975489744167E-2</v>
      </c>
      <c r="Q173">
        <f t="shared" si="61"/>
        <v>2.7467397471373931E-2</v>
      </c>
      <c r="S173">
        <f t="shared" si="62"/>
        <v>1.8034759737753096E-2</v>
      </c>
      <c r="T173">
        <f>Q173*R2*S173</f>
        <v>6.3633751352306847E-5</v>
      </c>
      <c r="U173">
        <f>D2*E2*G2*(P173+T173)</f>
        <v>1059621.4212390895</v>
      </c>
      <c r="V173">
        <f t="shared" si="63"/>
        <v>1059.6214212390894</v>
      </c>
      <c r="W173" s="3">
        <v>22</v>
      </c>
      <c r="X173">
        <f t="shared" si="64"/>
        <v>379.94</v>
      </c>
      <c r="Y173" s="6">
        <f t="shared" si="65"/>
        <v>295.3</v>
      </c>
      <c r="Z173">
        <f t="shared" si="66"/>
        <v>2.2114271288940266</v>
      </c>
      <c r="AA173" s="3">
        <v>28</v>
      </c>
      <c r="AB173">
        <f t="shared" si="67"/>
        <v>483.56</v>
      </c>
      <c r="AC173" s="6">
        <f t="shared" si="56"/>
        <v>301.3</v>
      </c>
      <c r="AD173">
        <f t="shared" si="68"/>
        <v>3.0402092404813938</v>
      </c>
      <c r="AE173" s="9">
        <v>58</v>
      </c>
      <c r="AF173">
        <f t="shared" si="69"/>
        <v>0.57999999999999996</v>
      </c>
      <c r="AG173" s="9">
        <v>100</v>
      </c>
      <c r="AH173">
        <f t="shared" si="70"/>
        <v>1</v>
      </c>
      <c r="AI173">
        <f t="shared" si="71"/>
        <v>1.9873742441866176</v>
      </c>
      <c r="AL173">
        <f t="shared" si="72"/>
        <v>798.00031549800326</v>
      </c>
      <c r="AM173">
        <v>10.924200000000001</v>
      </c>
      <c r="AN173">
        <f t="shared" si="73"/>
        <v>1.3689468271929944E-2</v>
      </c>
      <c r="AO173" s="6">
        <f t="shared" si="74"/>
        <v>7589794316.8739386</v>
      </c>
      <c r="AP173">
        <f t="shared" si="75"/>
        <v>8226008498.8858423</v>
      </c>
      <c r="AQ173">
        <f t="shared" si="76"/>
        <v>7907901407.8798904</v>
      </c>
      <c r="AR173">
        <f t="shared" si="77"/>
        <v>38.772440602835104</v>
      </c>
      <c r="AS173">
        <f t="shared" si="78"/>
        <v>0.14263603371927869</v>
      </c>
      <c r="AT173">
        <f t="shared" si="79"/>
        <v>-0.33151921783289456</v>
      </c>
      <c r="AU173">
        <f t="shared" si="80"/>
        <v>-1.8334163599226496</v>
      </c>
      <c r="AX173">
        <f>AW2*AM173</f>
        <v>7.6469399999999998</v>
      </c>
      <c r="AY173">
        <f t="shared" si="81"/>
        <v>9.4803563599226486</v>
      </c>
    </row>
    <row r="174" spans="6:51" x14ac:dyDescent="0.25">
      <c r="F174">
        <f t="shared" si="82"/>
        <v>173</v>
      </c>
      <c r="G174">
        <f t="shared" si="57"/>
        <v>1.032955361865951</v>
      </c>
      <c r="H174">
        <f t="shared" si="83"/>
        <v>1.1347852070850307E-2</v>
      </c>
      <c r="K174">
        <f t="shared" si="58"/>
        <v>1.8037684394042727E-2</v>
      </c>
      <c r="L174">
        <f>ACOS(-J2*K174)</f>
        <v>1.5731327631057304</v>
      </c>
      <c r="N174">
        <f t="shared" si="59"/>
        <v>0.9998373606567903</v>
      </c>
      <c r="O174">
        <f t="shared" si="60"/>
        <v>2.746394374873469E-2</v>
      </c>
      <c r="P174">
        <f>M2*N174*O174</f>
        <v>2.7231975474014045E-2</v>
      </c>
      <c r="Q174">
        <f t="shared" si="61"/>
        <v>2.7467397451052433E-2</v>
      </c>
      <c r="S174">
        <f t="shared" si="62"/>
        <v>1.8034750756899857E-2</v>
      </c>
      <c r="T174">
        <f>Q174*R2*S174</f>
        <v>6.3633719617232725E-5</v>
      </c>
      <c r="U174">
        <f>D2*E2*G2*(P174+T174)</f>
        <v>1059621.4193964805</v>
      </c>
      <c r="V174">
        <f t="shared" si="63"/>
        <v>1059.6214193964806</v>
      </c>
      <c r="W174" s="3">
        <v>22.2</v>
      </c>
      <c r="X174">
        <f t="shared" si="64"/>
        <v>383.39400000000001</v>
      </c>
      <c r="Y174" s="6">
        <f t="shared" si="65"/>
        <v>295.5</v>
      </c>
      <c r="Z174">
        <f t="shared" si="66"/>
        <v>2.2354798851418054</v>
      </c>
      <c r="AA174" s="3">
        <v>28.5</v>
      </c>
      <c r="AB174">
        <f t="shared" si="67"/>
        <v>492.19499999999999</v>
      </c>
      <c r="AC174" s="6">
        <f t="shared" si="56"/>
        <v>301.8</v>
      </c>
      <c r="AD174">
        <f t="shared" si="68"/>
        <v>3.1201438467792553</v>
      </c>
      <c r="AE174" s="9">
        <v>58</v>
      </c>
      <c r="AF174">
        <f t="shared" si="69"/>
        <v>0.57999999999999996</v>
      </c>
      <c r="AG174" s="9">
        <v>100</v>
      </c>
      <c r="AH174">
        <f t="shared" si="70"/>
        <v>1</v>
      </c>
      <c r="AI174">
        <f t="shared" si="71"/>
        <v>2.0225816581368865</v>
      </c>
      <c r="AL174">
        <f t="shared" si="72"/>
        <v>798.00031411033558</v>
      </c>
      <c r="AM174">
        <v>10.0764</v>
      </c>
      <c r="AN174">
        <f t="shared" si="73"/>
        <v>1.2627062698883581E-2</v>
      </c>
      <c r="AO174" s="6">
        <f t="shared" si="74"/>
        <v>7610386570.7108774</v>
      </c>
      <c r="AP174">
        <f t="shared" si="75"/>
        <v>8280773520.7485352</v>
      </c>
      <c r="AQ174">
        <f t="shared" si="76"/>
        <v>7945580045.7297058</v>
      </c>
      <c r="AR174">
        <f t="shared" si="77"/>
        <v>38.957178964212751</v>
      </c>
      <c r="AS174">
        <f t="shared" si="78"/>
        <v>0.14089550356789285</v>
      </c>
      <c r="AT174">
        <f t="shared" si="79"/>
        <v>-0.33295346535650716</v>
      </c>
      <c r="AU174">
        <f t="shared" si="80"/>
        <v>-1.8275453951978051</v>
      </c>
      <c r="AX174">
        <f>AW2*AM174</f>
        <v>7.0534799999999995</v>
      </c>
      <c r="AY174">
        <f t="shared" si="81"/>
        <v>8.8810253951978044</v>
      </c>
    </row>
    <row r="175" spans="6:51" x14ac:dyDescent="0.25">
      <c r="F175">
        <f t="shared" si="82"/>
        <v>174</v>
      </c>
      <c r="G175">
        <f t="shared" si="57"/>
        <v>1.0329548444447523</v>
      </c>
      <c r="H175">
        <f t="shared" si="83"/>
        <v>1.1470784983503705E-2</v>
      </c>
      <c r="K175">
        <f t="shared" si="58"/>
        <v>1.8037675356764944E-2</v>
      </c>
      <c r="L175">
        <f>ACOS(-J2*K175)</f>
        <v>1.5731327619351221</v>
      </c>
      <c r="N175">
        <f t="shared" si="59"/>
        <v>0.9998373608197223</v>
      </c>
      <c r="O175">
        <f t="shared" si="60"/>
        <v>2.7463943728303207E-2</v>
      </c>
      <c r="P175">
        <f>M2*N175*O175</f>
        <v>2.7231975458192816E-2</v>
      </c>
      <c r="Q175">
        <f t="shared" si="61"/>
        <v>2.7467397430613241E-2</v>
      </c>
      <c r="S175">
        <f t="shared" si="62"/>
        <v>1.8034741724030804E-2</v>
      </c>
      <c r="T175">
        <f>Q175*R2*S175</f>
        <v>6.3633687698353659E-5</v>
      </c>
      <c r="U175">
        <f>D2*E2*G2*(P175+T175)</f>
        <v>1059621.4175431991</v>
      </c>
      <c r="V175">
        <f t="shared" si="63"/>
        <v>1059.6214175431992</v>
      </c>
      <c r="W175" s="3">
        <v>23</v>
      </c>
      <c r="X175">
        <f t="shared" si="64"/>
        <v>397.21</v>
      </c>
      <c r="Y175" s="6">
        <f t="shared" si="65"/>
        <v>296.3</v>
      </c>
      <c r="Z175">
        <f t="shared" si="66"/>
        <v>2.3339947564661481</v>
      </c>
      <c r="AA175" s="3">
        <v>30</v>
      </c>
      <c r="AB175">
        <f t="shared" si="67"/>
        <v>518.1</v>
      </c>
      <c r="AC175" s="6">
        <f t="shared" si="56"/>
        <v>303.3</v>
      </c>
      <c r="AD175">
        <f t="shared" si="68"/>
        <v>3.3710490534071527</v>
      </c>
      <c r="AE175" s="9">
        <v>49</v>
      </c>
      <c r="AF175">
        <f t="shared" si="69"/>
        <v>0.49</v>
      </c>
      <c r="AG175" s="9">
        <v>98</v>
      </c>
      <c r="AH175">
        <f t="shared" si="70"/>
        <v>0.98</v>
      </c>
      <c r="AI175">
        <f t="shared" si="71"/>
        <v>1.9695644487531649</v>
      </c>
      <c r="AL175">
        <f t="shared" si="72"/>
        <v>798.00031271463035</v>
      </c>
      <c r="AM175">
        <v>13.422599999999999</v>
      </c>
      <c r="AN175">
        <f t="shared" si="73"/>
        <v>1.6820294160461064E-2</v>
      </c>
      <c r="AO175" s="6">
        <f t="shared" si="74"/>
        <v>7693174893.707921</v>
      </c>
      <c r="AP175">
        <f t="shared" si="75"/>
        <v>8446710189.1074104</v>
      </c>
      <c r="AQ175">
        <f t="shared" si="76"/>
        <v>8069942541.4076653</v>
      </c>
      <c r="AR175">
        <f t="shared" si="77"/>
        <v>39.566928280521786</v>
      </c>
      <c r="AS175">
        <f t="shared" si="78"/>
        <v>0.14352235955314907</v>
      </c>
      <c r="AT175">
        <f t="shared" si="79"/>
        <v>-0.32729260288337753</v>
      </c>
      <c r="AU175">
        <f t="shared" si="80"/>
        <v>-1.8586092379968251</v>
      </c>
      <c r="AX175">
        <f>AW2*AM175</f>
        <v>9.3958199999999987</v>
      </c>
      <c r="AY175">
        <f t="shared" si="81"/>
        <v>11.254429237996824</v>
      </c>
    </row>
    <row r="176" spans="6:51" x14ac:dyDescent="0.25">
      <c r="F176">
        <f t="shared" si="82"/>
        <v>175</v>
      </c>
      <c r="G176">
        <f t="shared" si="57"/>
        <v>1.0329543240440282</v>
      </c>
      <c r="H176">
        <f t="shared" si="83"/>
        <v>1.1593716859056342E-2</v>
      </c>
      <c r="K176">
        <f t="shared" si="58"/>
        <v>1.8037666267446781E-2</v>
      </c>
      <c r="L176">
        <f>ACOS(-J2*K176)</f>
        <v>1.573132760757773</v>
      </c>
      <c r="N176">
        <f t="shared" si="59"/>
        <v>0.99983736098359244</v>
      </c>
      <c r="O176">
        <f t="shared" si="60"/>
        <v>2.7463943707754072E-2</v>
      </c>
      <c r="P176">
        <f>M2*N176*O176</f>
        <v>2.7231975442280475E-2</v>
      </c>
      <c r="Q176">
        <f t="shared" si="61"/>
        <v>2.7467397410056351E-2</v>
      </c>
      <c r="S176">
        <f t="shared" si="62"/>
        <v>1.8034732639146754E-2</v>
      </c>
      <c r="T176">
        <f>Q176*R2*S176</f>
        <v>6.3633655595672536E-5</v>
      </c>
      <c r="U176">
        <f>D2*E2*G2*(P176+T176)</f>
        <v>1059621.4156792455</v>
      </c>
      <c r="V176">
        <f t="shared" si="63"/>
        <v>1059.6214156792455</v>
      </c>
      <c r="W176" s="3">
        <v>22.5</v>
      </c>
      <c r="X176">
        <f t="shared" si="64"/>
        <v>388.57499999999999</v>
      </c>
      <c r="Y176" s="6">
        <f t="shared" si="65"/>
        <v>295.8</v>
      </c>
      <c r="Z176">
        <f t="shared" si="66"/>
        <v>2.2719881109601614</v>
      </c>
      <c r="AA176" s="3">
        <v>30</v>
      </c>
      <c r="AB176">
        <f t="shared" si="67"/>
        <v>518.1</v>
      </c>
      <c r="AC176" s="6">
        <f t="shared" si="56"/>
        <v>303.3</v>
      </c>
      <c r="AD176">
        <f t="shared" si="68"/>
        <v>3.3710490534071527</v>
      </c>
      <c r="AE176" s="9">
        <v>50</v>
      </c>
      <c r="AF176">
        <f t="shared" si="69"/>
        <v>0.5</v>
      </c>
      <c r="AG176" s="9">
        <v>100</v>
      </c>
      <c r="AH176">
        <f t="shared" si="70"/>
        <v>1</v>
      </c>
      <c r="AI176">
        <f t="shared" si="71"/>
        <v>1.9787563188318689</v>
      </c>
      <c r="AL176">
        <f t="shared" si="72"/>
        <v>798.00031131088781</v>
      </c>
      <c r="AM176">
        <v>14.526</v>
      </c>
      <c r="AN176">
        <f t="shared" si="73"/>
        <v>1.8203000417553607E-2</v>
      </c>
      <c r="AO176" s="6">
        <f t="shared" si="74"/>
        <v>7641353482.9750309</v>
      </c>
      <c r="AP176">
        <f t="shared" si="75"/>
        <v>8446710189.1074104</v>
      </c>
      <c r="AQ176">
        <f t="shared" si="76"/>
        <v>8044031836.0412207</v>
      </c>
      <c r="AR176">
        <f t="shared" si="77"/>
        <v>39.439888092110102</v>
      </c>
      <c r="AS176">
        <f t="shared" si="78"/>
        <v>0.14306441700620828</v>
      </c>
      <c r="AT176">
        <f t="shared" si="79"/>
        <v>-0.3254259494363026</v>
      </c>
      <c r="AU176">
        <f t="shared" si="80"/>
        <v>-1.836197890018872</v>
      </c>
      <c r="AX176">
        <f>AW2*AM176</f>
        <v>10.168199999999999</v>
      </c>
      <c r="AY176">
        <f t="shared" si="81"/>
        <v>12.00439789001887</v>
      </c>
    </row>
    <row r="177" spans="5:52" x14ac:dyDescent="0.25">
      <c r="F177">
        <f t="shared" si="82"/>
        <v>176</v>
      </c>
      <c r="G177">
        <f t="shared" si="57"/>
        <v>1.0329538006638259</v>
      </c>
      <c r="H177">
        <f t="shared" si="83"/>
        <v>1.1716647686393663E-2</v>
      </c>
      <c r="K177">
        <f t="shared" si="58"/>
        <v>1.8037657126089058E-2</v>
      </c>
      <c r="L177">
        <f>ACOS(-J2*K177)</f>
        <v>1.5731327595736833</v>
      </c>
      <c r="N177">
        <f t="shared" si="59"/>
        <v>0.99983736114840072</v>
      </c>
      <c r="O177">
        <f t="shared" si="60"/>
        <v>2.7463943687087287E-2</v>
      </c>
      <c r="P177">
        <f>M2*N177*O177</f>
        <v>2.7231975426277033E-2</v>
      </c>
      <c r="Q177">
        <f t="shared" si="61"/>
        <v>2.7467397389381767E-2</v>
      </c>
      <c r="S177">
        <f t="shared" si="62"/>
        <v>1.8034723502248527E-2</v>
      </c>
      <c r="T177">
        <f>Q177*R2*S177</f>
        <v>6.3633623309192243E-5</v>
      </c>
      <c r="U177">
        <f>D2*E2*G2*(P177+T177)</f>
        <v>1059621.4138046205</v>
      </c>
      <c r="V177">
        <f t="shared" si="63"/>
        <v>1059.6214138046205</v>
      </c>
      <c r="W177" s="3">
        <v>23</v>
      </c>
      <c r="X177">
        <f t="shared" si="64"/>
        <v>397.21</v>
      </c>
      <c r="Y177" s="6">
        <f t="shared" si="65"/>
        <v>296.3</v>
      </c>
      <c r="Z177">
        <f t="shared" si="66"/>
        <v>2.3339947564661481</v>
      </c>
      <c r="AA177" s="3">
        <v>29.5</v>
      </c>
      <c r="AB177">
        <f t="shared" si="67"/>
        <v>509.46499999999997</v>
      </c>
      <c r="AC177" s="6">
        <f t="shared" si="56"/>
        <v>302.8</v>
      </c>
      <c r="AD177">
        <f t="shared" si="68"/>
        <v>3.2855284428483555</v>
      </c>
      <c r="AE177" s="9">
        <v>70</v>
      </c>
      <c r="AF177">
        <f t="shared" si="69"/>
        <v>0.7</v>
      </c>
      <c r="AG177" s="9">
        <v>100</v>
      </c>
      <c r="AH177">
        <f t="shared" si="70"/>
        <v>1</v>
      </c>
      <c r="AI177">
        <f t="shared" si="71"/>
        <v>2.3169323332299987</v>
      </c>
      <c r="AL177">
        <f t="shared" si="72"/>
        <v>798.00030989910874</v>
      </c>
      <c r="AM177">
        <v>8.6435999999999993</v>
      </c>
      <c r="AN177">
        <f t="shared" si="73"/>
        <v>1.0831574740983259E-2</v>
      </c>
      <c r="AO177" s="6">
        <f t="shared" si="74"/>
        <v>7693174893.707921</v>
      </c>
      <c r="AP177">
        <f t="shared" si="75"/>
        <v>8391123459.3793173</v>
      </c>
      <c r="AQ177">
        <f t="shared" si="76"/>
        <v>8042149176.5436192</v>
      </c>
      <c r="AR177">
        <f t="shared" si="77"/>
        <v>39.430657412593362</v>
      </c>
      <c r="AS177">
        <f t="shared" si="78"/>
        <v>0.12689938120383606</v>
      </c>
      <c r="AT177">
        <f t="shared" si="79"/>
        <v>-0.33537737409967255</v>
      </c>
      <c r="AU177">
        <f t="shared" si="80"/>
        <v>-1.6781364953538287</v>
      </c>
      <c r="AX177">
        <f>AW2*AM177</f>
        <v>6.0505199999999988</v>
      </c>
      <c r="AY177">
        <f t="shared" si="81"/>
        <v>7.7286564953538273</v>
      </c>
    </row>
    <row r="178" spans="5:52" x14ac:dyDescent="0.25">
      <c r="F178">
        <f t="shared" si="82"/>
        <v>177</v>
      </c>
      <c r="G178">
        <f t="shared" si="57"/>
        <v>1.0329532743041925</v>
      </c>
      <c r="H178">
        <f t="shared" si="83"/>
        <v>1.1839577454401198E-2</v>
      </c>
      <c r="K178">
        <f t="shared" si="58"/>
        <v>1.8037647932692594E-2</v>
      </c>
      <c r="L178">
        <f>ACOS(-J2*K178)</f>
        <v>1.5731327583828527</v>
      </c>
      <c r="N178">
        <f t="shared" si="59"/>
        <v>0.99983736131414713</v>
      </c>
      <c r="O178">
        <f t="shared" si="60"/>
        <v>2.7463943666302854E-2</v>
      </c>
      <c r="P178">
        <f>M2*N178*O178</f>
        <v>2.7231975410182491E-2</v>
      </c>
      <c r="Q178">
        <f t="shared" si="61"/>
        <v>2.7467397368589493E-2</v>
      </c>
      <c r="S178">
        <f t="shared" si="62"/>
        <v>1.8034714313336943E-2</v>
      </c>
      <c r="T178">
        <f>Q178*R2*S178</f>
        <v>6.3633590838915708E-5</v>
      </c>
      <c r="U178">
        <f>D2*E2*G2*(P178+T178)</f>
        <v>1059621.4119193237</v>
      </c>
      <c r="V178">
        <f t="shared" si="63"/>
        <v>1059.6214119193237</v>
      </c>
      <c r="W178" s="3">
        <v>22.5</v>
      </c>
      <c r="X178">
        <f t="shared" si="64"/>
        <v>388.57499999999999</v>
      </c>
      <c r="Y178" s="6">
        <f t="shared" si="65"/>
        <v>295.8</v>
      </c>
      <c r="Z178">
        <f t="shared" si="66"/>
        <v>2.2719881109601614</v>
      </c>
      <c r="AA178" s="3">
        <v>29.1</v>
      </c>
      <c r="AB178">
        <f t="shared" si="67"/>
        <v>502.55700000000002</v>
      </c>
      <c r="AC178" s="6">
        <f t="shared" si="56"/>
        <v>302.40000000000003</v>
      </c>
      <c r="AD178">
        <f t="shared" si="68"/>
        <v>3.2184797979304269</v>
      </c>
      <c r="AE178" s="9">
        <v>62</v>
      </c>
      <c r="AF178">
        <f t="shared" si="69"/>
        <v>0.62</v>
      </c>
      <c r="AG178" s="9">
        <v>99</v>
      </c>
      <c r="AH178">
        <f t="shared" si="70"/>
        <v>0.99</v>
      </c>
      <c r="AI178">
        <f t="shared" si="71"/>
        <v>2.1223628522837124</v>
      </c>
      <c r="AL178">
        <f t="shared" si="72"/>
        <v>798.0003084792927</v>
      </c>
      <c r="AM178">
        <v>10.7226</v>
      </c>
      <c r="AN178">
        <f t="shared" si="73"/>
        <v>1.3436836911045179E-2</v>
      </c>
      <c r="AO178" s="6">
        <f t="shared" si="74"/>
        <v>7641353482.9750309</v>
      </c>
      <c r="AP178">
        <f t="shared" si="75"/>
        <v>8346851981.8987837</v>
      </c>
      <c r="AQ178">
        <f t="shared" si="76"/>
        <v>7994102732.4369068</v>
      </c>
      <c r="AR178">
        <f t="shared" si="77"/>
        <v>39.195085697138154</v>
      </c>
      <c r="AS178">
        <f t="shared" si="78"/>
        <v>0.13604335778219737</v>
      </c>
      <c r="AT178">
        <f t="shared" si="79"/>
        <v>-0.33186027017008901</v>
      </c>
      <c r="AU178">
        <f t="shared" si="80"/>
        <v>-1.7695556424374745</v>
      </c>
      <c r="AX178">
        <f>AW2*AM178</f>
        <v>7.505819999999999</v>
      </c>
      <c r="AY178">
        <f t="shared" si="81"/>
        <v>9.2753756424374743</v>
      </c>
    </row>
    <row r="179" spans="5:52" x14ac:dyDescent="0.25">
      <c r="F179">
        <f t="shared" si="82"/>
        <v>178</v>
      </c>
      <c r="G179">
        <f t="shared" si="57"/>
        <v>1.0329527449651759</v>
      </c>
      <c r="H179">
        <f t="shared" si="83"/>
        <v>1.1962506151964581E-2</v>
      </c>
      <c r="K179">
        <f t="shared" si="58"/>
        <v>1.8037638687258235E-2</v>
      </c>
      <c r="L179">
        <f>ACOS(-J2*K179)</f>
        <v>1.5731327571852818</v>
      </c>
      <c r="N179">
        <f t="shared" si="59"/>
        <v>0.99983736148083158</v>
      </c>
      <c r="O179">
        <f t="shared" si="60"/>
        <v>2.7463943645400772E-2</v>
      </c>
      <c r="P179">
        <f>M2*N179*O179</f>
        <v>2.7231975393996837E-2</v>
      </c>
      <c r="Q179">
        <f t="shared" si="61"/>
        <v>2.7467397347679522E-2</v>
      </c>
      <c r="S179">
        <f t="shared" si="62"/>
        <v>1.8034705072412845E-2</v>
      </c>
      <c r="T179">
        <f>Q179*R2*S179</f>
        <v>6.3633558184845857E-5</v>
      </c>
      <c r="U179">
        <f>D2*E2*G2*(P179+T179)</f>
        <v>1059621.4100233552</v>
      </c>
      <c r="V179">
        <f t="shared" si="63"/>
        <v>1059.6214100233551</v>
      </c>
      <c r="W179" s="3">
        <v>22.5</v>
      </c>
      <c r="X179">
        <f t="shared" si="64"/>
        <v>388.57499999999999</v>
      </c>
      <c r="Y179" s="6">
        <f t="shared" si="65"/>
        <v>295.8</v>
      </c>
      <c r="Z179">
        <f t="shared" si="66"/>
        <v>2.2719881109601614</v>
      </c>
      <c r="AA179" s="3">
        <v>29</v>
      </c>
      <c r="AB179">
        <f t="shared" si="67"/>
        <v>500.83</v>
      </c>
      <c r="AC179" s="6">
        <f t="shared" si="56"/>
        <v>302.3</v>
      </c>
      <c r="AD179">
        <f t="shared" si="68"/>
        <v>3.2019052325811828</v>
      </c>
      <c r="AE179" s="9">
        <v>57</v>
      </c>
      <c r="AF179">
        <f t="shared" si="69"/>
        <v>0.56999999999999995</v>
      </c>
      <c r="AG179" s="9">
        <v>98</v>
      </c>
      <c r="AH179">
        <f t="shared" si="70"/>
        <v>0.98</v>
      </c>
      <c r="AI179">
        <f t="shared" si="71"/>
        <v>2.0258171656561159</v>
      </c>
      <c r="AL179">
        <f t="shared" si="72"/>
        <v>798.00030705143979</v>
      </c>
      <c r="AM179">
        <v>10.720800000000001</v>
      </c>
      <c r="AN179">
        <f t="shared" si="73"/>
        <v>1.3434581296857732E-2</v>
      </c>
      <c r="AO179" s="6">
        <f t="shared" si="74"/>
        <v>7641353482.9750309</v>
      </c>
      <c r="AP179">
        <f t="shared" si="75"/>
        <v>8335811539.003027</v>
      </c>
      <c r="AQ179">
        <f t="shared" si="76"/>
        <v>7988582510.9890289</v>
      </c>
      <c r="AR179">
        <f t="shared" si="77"/>
        <v>39.168020051379209</v>
      </c>
      <c r="AS179">
        <f t="shared" si="78"/>
        <v>0.14073631427964636</v>
      </c>
      <c r="AT179">
        <f t="shared" si="79"/>
        <v>-0.33186331524924206</v>
      </c>
      <c r="AU179">
        <f t="shared" si="80"/>
        <v>-1.8293509869152895</v>
      </c>
      <c r="AX179">
        <f>AW2*AM179</f>
        <v>7.5045599999999997</v>
      </c>
      <c r="AY179">
        <f t="shared" si="81"/>
        <v>9.3339109869152885</v>
      </c>
    </row>
    <row r="180" spans="5:52" x14ac:dyDescent="0.25">
      <c r="F180">
        <f t="shared" si="82"/>
        <v>179</v>
      </c>
      <c r="G180">
        <f t="shared" si="57"/>
        <v>1.0329522126468238</v>
      </c>
      <c r="H180">
        <f t="shared" si="83"/>
        <v>1.2085433767969531E-2</v>
      </c>
      <c r="K180">
        <f t="shared" si="58"/>
        <v>1.8037629389786813E-2</v>
      </c>
      <c r="L180">
        <f>ACOS(-J2*K180)</f>
        <v>1.5731327559809702</v>
      </c>
      <c r="N180">
        <f t="shared" si="59"/>
        <v>0.99983736164845416</v>
      </c>
      <c r="O180">
        <f t="shared" si="60"/>
        <v>2.7463943624381044E-2</v>
      </c>
      <c r="P180">
        <f>M2*N180*O180</f>
        <v>2.7231975377720083E-2</v>
      </c>
      <c r="Q180">
        <f t="shared" si="61"/>
        <v>2.7467397326651863E-2</v>
      </c>
      <c r="S180">
        <f t="shared" si="62"/>
        <v>1.8034695779477063E-2</v>
      </c>
      <c r="T180">
        <f>Q180*R2*S180</f>
        <v>6.3633525346985659E-5</v>
      </c>
      <c r="U180">
        <f>D2*E2*G2*(P180+T180)</f>
        <v>1059621.4081167153</v>
      </c>
      <c r="V180">
        <f t="shared" si="63"/>
        <v>1059.6214081167152</v>
      </c>
      <c r="W180" s="3">
        <v>22.5</v>
      </c>
      <c r="X180">
        <f t="shared" si="64"/>
        <v>388.57499999999999</v>
      </c>
      <c r="Y180" s="6">
        <f t="shared" si="65"/>
        <v>295.8</v>
      </c>
      <c r="Z180">
        <f t="shared" si="66"/>
        <v>2.2719881109601614</v>
      </c>
      <c r="AA180" s="3">
        <v>29</v>
      </c>
      <c r="AB180">
        <f t="shared" si="67"/>
        <v>500.83</v>
      </c>
      <c r="AC180" s="6">
        <f t="shared" si="56"/>
        <v>302.3</v>
      </c>
      <c r="AD180">
        <f t="shared" si="68"/>
        <v>3.2019052325811828</v>
      </c>
      <c r="AE180" s="9">
        <v>60</v>
      </c>
      <c r="AF180">
        <f t="shared" si="69"/>
        <v>0.6</v>
      </c>
      <c r="AG180" s="9">
        <v>100</v>
      </c>
      <c r="AH180">
        <f t="shared" si="70"/>
        <v>1</v>
      </c>
      <c r="AI180">
        <f t="shared" si="71"/>
        <v>2.0965656252544353</v>
      </c>
      <c r="AL180">
        <f t="shared" si="72"/>
        <v>798.00030561555036</v>
      </c>
      <c r="AM180">
        <v>9.3870000000000005</v>
      </c>
      <c r="AN180">
        <f t="shared" si="73"/>
        <v>1.1763153389721056E-2</v>
      </c>
      <c r="AO180" s="6">
        <f t="shared" si="74"/>
        <v>7641353482.9750309</v>
      </c>
      <c r="AP180">
        <f t="shared" si="75"/>
        <v>8335811539.003027</v>
      </c>
      <c r="AQ180">
        <f t="shared" si="76"/>
        <v>7988582510.9890289</v>
      </c>
      <c r="AR180">
        <f t="shared" si="77"/>
        <v>39.168020051379209</v>
      </c>
      <c r="AS180">
        <f t="shared" si="78"/>
        <v>0.13728668949724357</v>
      </c>
      <c r="AT180">
        <f t="shared" si="79"/>
        <v>-0.33411974292387653</v>
      </c>
      <c r="AU180">
        <f t="shared" si="80"/>
        <v>-1.7966446549180002</v>
      </c>
      <c r="AX180" s="14">
        <f>AW2*AM180</f>
        <v>6.5709</v>
      </c>
      <c r="AY180">
        <f t="shared" si="81"/>
        <v>8.3675446549179995</v>
      </c>
    </row>
    <row r="181" spans="5:52" x14ac:dyDescent="0.25">
      <c r="F181">
        <f t="shared" si="82"/>
        <v>180</v>
      </c>
      <c r="G181">
        <f t="shared" si="57"/>
        <v>1.0329516773491842</v>
      </c>
      <c r="H181">
        <f t="shared" si="83"/>
        <v>1.2208360291301876E-2</v>
      </c>
      <c r="K181">
        <f t="shared" si="58"/>
        <v>1.8037620040279163E-2</v>
      </c>
      <c r="L181">
        <f>ACOS(-J2*K181)</f>
        <v>1.5731327547699185</v>
      </c>
      <c r="N181">
        <f t="shared" si="59"/>
        <v>0.99983736181701477</v>
      </c>
      <c r="O181">
        <f t="shared" si="60"/>
        <v>2.7463943603243675E-2</v>
      </c>
      <c r="P181">
        <f>M2*N181*O181</f>
        <v>2.7231975361352231E-2</v>
      </c>
      <c r="Q181">
        <f t="shared" si="61"/>
        <v>2.7467397305506517E-2</v>
      </c>
      <c r="S181">
        <f t="shared" si="62"/>
        <v>1.8034686434530434E-2</v>
      </c>
      <c r="T181">
        <f>Q181*R2*S181</f>
        <v>6.3633492325338082E-5</v>
      </c>
      <c r="U181">
        <f>D2*E2*G2*(P181+T181)</f>
        <v>1059621.4061994043</v>
      </c>
      <c r="V181">
        <f t="shared" si="63"/>
        <v>1059.6214061994042</v>
      </c>
      <c r="W181" s="3">
        <v>22</v>
      </c>
      <c r="X181">
        <f t="shared" si="64"/>
        <v>379.94</v>
      </c>
      <c r="Y181" s="6">
        <f t="shared" si="65"/>
        <v>295.3</v>
      </c>
      <c r="Z181">
        <f t="shared" si="66"/>
        <v>2.2114271288940266</v>
      </c>
      <c r="AA181" s="3">
        <v>29</v>
      </c>
      <c r="AB181">
        <f t="shared" si="67"/>
        <v>500.83</v>
      </c>
      <c r="AC181" s="6">
        <f t="shared" si="56"/>
        <v>302.3</v>
      </c>
      <c r="AD181">
        <f t="shared" si="68"/>
        <v>3.2019052325811828</v>
      </c>
      <c r="AE181" s="9">
        <v>64</v>
      </c>
      <c r="AF181">
        <f t="shared" si="69"/>
        <v>0.64</v>
      </c>
      <c r="AG181" s="9">
        <v>100</v>
      </c>
      <c r="AH181">
        <f t="shared" si="70"/>
        <v>1</v>
      </c>
      <c r="AI181">
        <f t="shared" si="71"/>
        <v>2.1303232388729918</v>
      </c>
      <c r="AL181">
        <f t="shared" si="72"/>
        <v>798.00030417162452</v>
      </c>
      <c r="AM181">
        <v>11.583</v>
      </c>
      <c r="AN181">
        <f t="shared" si="73"/>
        <v>1.4515032061327217E-2</v>
      </c>
      <c r="AO181" s="6">
        <f t="shared" si="74"/>
        <v>7589794316.8739386</v>
      </c>
      <c r="AP181">
        <f t="shared" si="75"/>
        <v>8335811539.003027</v>
      </c>
      <c r="AQ181">
        <f t="shared" si="76"/>
        <v>7962802927.9384823</v>
      </c>
      <c r="AR181">
        <f t="shared" si="77"/>
        <v>39.041622755682383</v>
      </c>
      <c r="AS181">
        <f t="shared" si="78"/>
        <v>0.13566122374372838</v>
      </c>
      <c r="AT181">
        <f t="shared" si="79"/>
        <v>-0.33040470671720823</v>
      </c>
      <c r="AU181">
        <f t="shared" si="80"/>
        <v>-1.7499668281389122</v>
      </c>
      <c r="AX181">
        <f>AW2*AM181</f>
        <v>8.1081000000000003</v>
      </c>
      <c r="AY181">
        <f t="shared" si="81"/>
        <v>9.858066828138913</v>
      </c>
    </row>
    <row r="182" spans="5:52" x14ac:dyDescent="0.25">
      <c r="F182">
        <f t="shared" si="82"/>
        <v>181</v>
      </c>
      <c r="G182">
        <f t="shared" si="57"/>
        <v>1.0329511390723058</v>
      </c>
      <c r="H182">
        <f t="shared" si="83"/>
        <v>1.2331285710847543E-2</v>
      </c>
      <c r="K182">
        <f t="shared" si="58"/>
        <v>1.8037610638736136E-2</v>
      </c>
      <c r="L182">
        <f>ACOS(-J2*K182)</f>
        <v>1.5731327535521267</v>
      </c>
      <c r="N182">
        <f t="shared" si="59"/>
        <v>0.99983736198651352</v>
      </c>
      <c r="O182">
        <f t="shared" si="60"/>
        <v>2.7463943581988656E-2</v>
      </c>
      <c r="P182">
        <f>M2*N182*O182</f>
        <v>2.7231975344893279E-2</v>
      </c>
      <c r="Q182">
        <f t="shared" si="61"/>
        <v>2.746739728424348E-2</v>
      </c>
      <c r="S182">
        <f t="shared" si="62"/>
        <v>1.8034677037573808E-2</v>
      </c>
      <c r="T182">
        <f>Q182*R2*S182</f>
        <v>6.3633459119906093E-5</v>
      </c>
      <c r="U182">
        <f>D2*E2*G2*(P182+T182)</f>
        <v>1059621.4042714222</v>
      </c>
      <c r="V182">
        <f t="shared" si="63"/>
        <v>1059.6214042714221</v>
      </c>
      <c r="W182" s="3">
        <v>23</v>
      </c>
      <c r="X182">
        <f t="shared" si="64"/>
        <v>397.21</v>
      </c>
      <c r="Y182" s="6">
        <f t="shared" si="65"/>
        <v>296.3</v>
      </c>
      <c r="Z182">
        <f t="shared" si="66"/>
        <v>2.3339947564661481</v>
      </c>
      <c r="AA182" s="3">
        <v>27</v>
      </c>
      <c r="AB182">
        <f t="shared" si="67"/>
        <v>466.28999999999996</v>
      </c>
      <c r="AC182" s="6">
        <f t="shared" si="56"/>
        <v>300.3</v>
      </c>
      <c r="AD182">
        <f t="shared" si="68"/>
        <v>2.8856828078154693</v>
      </c>
      <c r="AE182" s="9">
        <v>60</v>
      </c>
      <c r="AF182">
        <f t="shared" si="69"/>
        <v>0.6</v>
      </c>
      <c r="AG182" s="9">
        <v>100</v>
      </c>
      <c r="AH182">
        <f t="shared" si="70"/>
        <v>1</v>
      </c>
      <c r="AI182">
        <f t="shared" si="71"/>
        <v>2.0327022205777148</v>
      </c>
      <c r="AL182">
        <f t="shared" si="72"/>
        <v>798.00030271966216</v>
      </c>
      <c r="AM182">
        <v>13.760999999999999</v>
      </c>
      <c r="AN182">
        <f t="shared" si="73"/>
        <v>1.7244354360645205E-2</v>
      </c>
      <c r="AO182" s="6">
        <f t="shared" si="74"/>
        <v>7693174893.707921</v>
      </c>
      <c r="AP182">
        <f t="shared" si="75"/>
        <v>8117293828.9158564</v>
      </c>
      <c r="AQ182">
        <f t="shared" si="76"/>
        <v>7905234361.3118887</v>
      </c>
      <c r="AR182">
        <f t="shared" si="77"/>
        <v>38.759364073512188</v>
      </c>
      <c r="AS182">
        <f t="shared" si="78"/>
        <v>0.14039798717617299</v>
      </c>
      <c r="AT182">
        <f t="shared" si="79"/>
        <v>-0.32672012161312897</v>
      </c>
      <c r="AU182">
        <f t="shared" si="80"/>
        <v>-1.7779248764594993</v>
      </c>
      <c r="AX182">
        <f>AW2*AM182</f>
        <v>9.632699999999998</v>
      </c>
      <c r="AY182">
        <f t="shared" si="81"/>
        <v>11.410624876459497</v>
      </c>
    </row>
    <row r="183" spans="5:52" x14ac:dyDescent="0.25">
      <c r="E183" t="s">
        <v>10</v>
      </c>
      <c r="F183">
        <f t="shared" si="82"/>
        <v>182</v>
      </c>
      <c r="G183">
        <f t="shared" si="57"/>
        <v>1.0329505978162372</v>
      </c>
      <c r="H183">
        <f t="shared" si="83"/>
        <v>1.2454210015492547E-2</v>
      </c>
      <c r="K183">
        <f t="shared" si="58"/>
        <v>1.8037601185158576E-2</v>
      </c>
      <c r="L183">
        <f>ACOS(-J2*K183)</f>
        <v>1.5731327523275946</v>
      </c>
      <c r="N183">
        <f t="shared" si="59"/>
        <v>0.99983736215695018</v>
      </c>
      <c r="O183">
        <f t="shared" si="60"/>
        <v>2.7463943560616003E-2</v>
      </c>
      <c r="P183">
        <f>M2*N183*O183</f>
        <v>2.7231975328343226E-2</v>
      </c>
      <c r="Q183">
        <f t="shared" si="61"/>
        <v>2.746739726286276E-2</v>
      </c>
      <c r="S183">
        <f t="shared" si="62"/>
        <v>1.8034667588608031E-2</v>
      </c>
      <c r="T183">
        <f>Q183*R2*S183</f>
        <v>6.3633425730692729E-5</v>
      </c>
      <c r="U183">
        <f>D2*E2*G2*(P183+T183)</f>
        <v>1059621.4023327692</v>
      </c>
      <c r="V183">
        <f t="shared" si="63"/>
        <v>1059.6214023327693</v>
      </c>
      <c r="W183" s="3">
        <v>23</v>
      </c>
      <c r="X183">
        <f t="shared" si="64"/>
        <v>397.21</v>
      </c>
      <c r="Y183" s="6">
        <f t="shared" si="65"/>
        <v>296.3</v>
      </c>
      <c r="Z183">
        <f t="shared" si="66"/>
        <v>2.3339947564661481</v>
      </c>
      <c r="AA183" s="3">
        <v>29</v>
      </c>
      <c r="AB183">
        <f t="shared" si="67"/>
        <v>500.83</v>
      </c>
      <c r="AC183" s="6">
        <f t="shared" si="56"/>
        <v>302.3</v>
      </c>
      <c r="AD183">
        <f t="shared" si="68"/>
        <v>3.2019052325811828</v>
      </c>
      <c r="AE183" s="9">
        <v>48</v>
      </c>
      <c r="AF183">
        <f t="shared" si="69"/>
        <v>0.48</v>
      </c>
      <c r="AG183" s="9">
        <v>100</v>
      </c>
      <c r="AH183">
        <f t="shared" si="70"/>
        <v>1</v>
      </c>
      <c r="AI183">
        <f t="shared" si="71"/>
        <v>1.935454634052558</v>
      </c>
      <c r="AL183">
        <f t="shared" si="72"/>
        <v>798.00030125966384</v>
      </c>
      <c r="AM183">
        <v>9.8369999999999997</v>
      </c>
      <c r="AN183">
        <f t="shared" si="73"/>
        <v>1.2327063015480125E-2</v>
      </c>
      <c r="AO183" s="6">
        <f t="shared" si="74"/>
        <v>7693174893.707921</v>
      </c>
      <c r="AP183">
        <f t="shared" si="75"/>
        <v>8335811539.003027</v>
      </c>
      <c r="AQ183">
        <f t="shared" si="76"/>
        <v>8014493216.3554745</v>
      </c>
      <c r="AR183">
        <f t="shared" si="77"/>
        <v>39.295060239790892</v>
      </c>
      <c r="AS183">
        <f t="shared" si="78"/>
        <v>0.14523113486126654</v>
      </c>
      <c r="AT183">
        <f t="shared" si="79"/>
        <v>-0.33335846492910182</v>
      </c>
      <c r="AU183">
        <f t="shared" si="80"/>
        <v>-1.9024321536764903</v>
      </c>
      <c r="AX183">
        <f>AW2*AM183</f>
        <v>6.8858999999999995</v>
      </c>
      <c r="AY183">
        <f t="shared" si="81"/>
        <v>8.7883321536764889</v>
      </c>
      <c r="AZ183">
        <f>SUM(AY154:AY183)/30</f>
        <v>10.966238860355372</v>
      </c>
    </row>
    <row r="184" spans="5:52" x14ac:dyDescent="0.25">
      <c r="F184">
        <f t="shared" si="82"/>
        <v>183</v>
      </c>
      <c r="G184">
        <f t="shared" si="57"/>
        <v>1.032950053581027</v>
      </c>
      <c r="H184">
        <f t="shared" si="83"/>
        <v>1.2577133194123014E-2</v>
      </c>
      <c r="K184">
        <f t="shared" si="58"/>
        <v>1.8037591679547344E-2</v>
      </c>
      <c r="L184">
        <f>ACOS(-J2*K184)</f>
        <v>1.5731327510963227</v>
      </c>
      <c r="N184">
        <f t="shared" si="59"/>
        <v>0.99983736232832499</v>
      </c>
      <c r="O184">
        <f t="shared" si="60"/>
        <v>2.7463943539125714E-2</v>
      </c>
      <c r="P184">
        <f>M2*N184*O184</f>
        <v>2.7231975311702083E-2</v>
      </c>
      <c r="Q184">
        <f t="shared" si="61"/>
        <v>2.7467397241364364E-2</v>
      </c>
      <c r="S184">
        <f t="shared" si="62"/>
        <v>1.8034658087633958E-2</v>
      </c>
      <c r="T184">
        <f>Q184*R2*S184</f>
        <v>6.3633392157700971E-5</v>
      </c>
      <c r="U184">
        <f>D2*E2*G2*(P184+T184)</f>
        <v>1059621.4003834457</v>
      </c>
      <c r="V184">
        <f t="shared" si="63"/>
        <v>1059.6214003834457</v>
      </c>
      <c r="W184" s="3">
        <v>22</v>
      </c>
      <c r="X184">
        <f t="shared" si="64"/>
        <v>379.94</v>
      </c>
      <c r="Y184" s="6">
        <f t="shared" si="65"/>
        <v>295.3</v>
      </c>
      <c r="Z184">
        <f t="shared" si="66"/>
        <v>2.2114271288940266</v>
      </c>
      <c r="AA184" s="3">
        <v>22.5</v>
      </c>
      <c r="AB184">
        <f t="shared" si="67"/>
        <v>388.57499999999999</v>
      </c>
      <c r="AC184" s="6">
        <f t="shared" si="56"/>
        <v>295.8</v>
      </c>
      <c r="AD184">
        <f t="shared" si="68"/>
        <v>2.2719881109601614</v>
      </c>
      <c r="AE184" s="9">
        <v>60</v>
      </c>
      <c r="AF184">
        <f t="shared" si="69"/>
        <v>0.6</v>
      </c>
      <c r="AG184" s="9">
        <v>100</v>
      </c>
      <c r="AH184">
        <f t="shared" si="70"/>
        <v>1</v>
      </c>
      <c r="AI184">
        <f t="shared" si="71"/>
        <v>1.7873099977350617</v>
      </c>
      <c r="AL184">
        <f t="shared" si="72"/>
        <v>798.00029979162935</v>
      </c>
      <c r="AM184" s="12">
        <v>10.913399999999999</v>
      </c>
      <c r="AN184">
        <f t="shared" si="73"/>
        <v>1.3675934711866226E-2</v>
      </c>
      <c r="AO184" s="6">
        <f t="shared" si="74"/>
        <v>7589794316.8739386</v>
      </c>
      <c r="AP184">
        <f t="shared" si="75"/>
        <v>7641353482.9750309</v>
      </c>
      <c r="AQ184">
        <f t="shared" si="76"/>
        <v>7615573899.9244843</v>
      </c>
      <c r="AR184">
        <f t="shared" si="77"/>
        <v>37.339158831329748</v>
      </c>
      <c r="AS184">
        <f t="shared" si="78"/>
        <v>0.15283356081923444</v>
      </c>
      <c r="AT184">
        <f t="shared" si="79"/>
        <v>-0.3315374881389806</v>
      </c>
      <c r="AU184">
        <f t="shared" si="80"/>
        <v>-1.8919772263106003</v>
      </c>
      <c r="AX184">
        <f>AW2*AM184</f>
        <v>7.6393799999999992</v>
      </c>
      <c r="AY184">
        <f t="shared" si="81"/>
        <v>9.5313572263106003</v>
      </c>
    </row>
    <row r="185" spans="5:52" x14ac:dyDescent="0.25">
      <c r="F185">
        <f t="shared" si="82"/>
        <v>184</v>
      </c>
      <c r="G185">
        <f t="shared" si="57"/>
        <v>1.0329495063667249</v>
      </c>
      <c r="H185">
        <f t="shared" si="83"/>
        <v>1.2700055235625172E-2</v>
      </c>
      <c r="K185">
        <f t="shared" si="58"/>
        <v>1.80375821219033E-2</v>
      </c>
      <c r="L185">
        <f>ACOS(-J2*K185)</f>
        <v>1.5731327498583108</v>
      </c>
      <c r="N185">
        <f t="shared" si="59"/>
        <v>0.99983736250063771</v>
      </c>
      <c r="O185">
        <f t="shared" si="60"/>
        <v>2.7463943517517783E-2</v>
      </c>
      <c r="P185">
        <f>M2*N185*O185</f>
        <v>2.7231975294969835E-2</v>
      </c>
      <c r="Q185">
        <f t="shared" si="61"/>
        <v>2.746739721974828E-2</v>
      </c>
      <c r="S185">
        <f t="shared" si="62"/>
        <v>1.8034648534652451E-2</v>
      </c>
      <c r="T185">
        <f>Q185*R2*S185</f>
        <v>6.3633358400933882E-5</v>
      </c>
      <c r="U185">
        <f>D2*E2*G2*(P185+T185)</f>
        <v>1059621.3984234512</v>
      </c>
      <c r="V185">
        <f t="shared" si="63"/>
        <v>1059.6213984234512</v>
      </c>
      <c r="W185" s="3">
        <v>22.5</v>
      </c>
      <c r="X185">
        <f t="shared" si="64"/>
        <v>388.57499999999999</v>
      </c>
      <c r="Y185" s="6">
        <f t="shared" si="65"/>
        <v>295.8</v>
      </c>
      <c r="Z185">
        <f t="shared" si="66"/>
        <v>2.2719881109601614</v>
      </c>
      <c r="AA185" s="3">
        <v>29</v>
      </c>
      <c r="AB185">
        <f t="shared" si="67"/>
        <v>500.83</v>
      </c>
      <c r="AC185" s="6">
        <f t="shared" si="56"/>
        <v>302.3</v>
      </c>
      <c r="AD185">
        <f t="shared" si="68"/>
        <v>3.2019052325811828</v>
      </c>
      <c r="AE185" s="9">
        <v>60</v>
      </c>
      <c r="AF185">
        <f t="shared" si="69"/>
        <v>0.6</v>
      </c>
      <c r="AG185" s="9">
        <v>98</v>
      </c>
      <c r="AH185">
        <f t="shared" si="70"/>
        <v>0.98</v>
      </c>
      <c r="AI185">
        <f t="shared" si="71"/>
        <v>2.0738457441448337</v>
      </c>
      <c r="AL185">
        <f t="shared" si="72"/>
        <v>798.00029831555844</v>
      </c>
      <c r="AM185" s="12">
        <v>10.690200000000001</v>
      </c>
      <c r="AN185">
        <f t="shared" si="73"/>
        <v>1.3396235593602129E-2</v>
      </c>
      <c r="AO185" s="6">
        <f t="shared" si="74"/>
        <v>7641353482.9750309</v>
      </c>
      <c r="AP185">
        <f t="shared" si="75"/>
        <v>8335811539.003027</v>
      </c>
      <c r="AQ185">
        <f t="shared" si="76"/>
        <v>7988582510.9890289</v>
      </c>
      <c r="AR185">
        <f t="shared" si="77"/>
        <v>39.168020051379209</v>
      </c>
      <c r="AS185">
        <f t="shared" si="78"/>
        <v>0.13838805445797925</v>
      </c>
      <c r="AT185">
        <f t="shared" si="79"/>
        <v>-0.33191508194863711</v>
      </c>
      <c r="AU185">
        <f t="shared" si="80"/>
        <v>-1.7991078938800973</v>
      </c>
      <c r="AX185">
        <f>AW2*AM185</f>
        <v>7.4831399999999997</v>
      </c>
      <c r="AY185">
        <f t="shared" si="81"/>
        <v>9.282247893880097</v>
      </c>
    </row>
    <row r="186" spans="5:52" x14ac:dyDescent="0.25">
      <c r="F186">
        <f t="shared" si="82"/>
        <v>185</v>
      </c>
      <c r="G186">
        <f t="shared" si="57"/>
        <v>1.0329489561733798</v>
      </c>
      <c r="H186">
        <f t="shared" si="83"/>
        <v>1.2822976128885345E-2</v>
      </c>
      <c r="K186">
        <f t="shared" si="58"/>
        <v>1.8037572512227297E-2</v>
      </c>
      <c r="L186">
        <f>ACOS(-J2*K186)</f>
        <v>1.5731327486135591</v>
      </c>
      <c r="N186">
        <f t="shared" si="59"/>
        <v>0.99983736267388834</v>
      </c>
      <c r="O186">
        <f t="shared" si="60"/>
        <v>2.7463943495792228E-2</v>
      </c>
      <c r="P186">
        <f>M2*N186*O186</f>
        <v>2.7231975278146504E-2</v>
      </c>
      <c r="Q186">
        <f t="shared" si="61"/>
        <v>2.7467397198014526E-2</v>
      </c>
      <c r="S186">
        <f t="shared" si="62"/>
        <v>1.8034638929664362E-2</v>
      </c>
      <c r="T186">
        <f>Q186*R2*S186</f>
        <v>6.3633324460394484E-5</v>
      </c>
      <c r="U186">
        <f>D2*E2*G2*(P186+T186)</f>
        <v>1059621.3964527869</v>
      </c>
      <c r="V186">
        <f t="shared" si="63"/>
        <v>1059.6213964527869</v>
      </c>
      <c r="W186" s="3">
        <v>23.5</v>
      </c>
      <c r="X186">
        <f t="shared" si="64"/>
        <v>405.84499999999997</v>
      </c>
      <c r="Y186" s="6">
        <f t="shared" si="65"/>
        <v>296.8</v>
      </c>
      <c r="Z186">
        <f t="shared" si="66"/>
        <v>2.3974761634350776</v>
      </c>
      <c r="AA186" s="3">
        <v>29</v>
      </c>
      <c r="AB186">
        <f t="shared" si="67"/>
        <v>500.83</v>
      </c>
      <c r="AC186" s="6">
        <f t="shared" si="56"/>
        <v>302.3</v>
      </c>
      <c r="AD186">
        <f t="shared" si="68"/>
        <v>3.2019052325811828</v>
      </c>
      <c r="AE186" s="9">
        <v>68</v>
      </c>
      <c r="AF186">
        <f t="shared" si="69"/>
        <v>0.68</v>
      </c>
      <c r="AG186" s="9">
        <v>100</v>
      </c>
      <c r="AH186">
        <f t="shared" si="70"/>
        <v>1</v>
      </c>
      <c r="AI186">
        <f t="shared" si="71"/>
        <v>2.2873858607951409</v>
      </c>
      <c r="AL186">
        <f t="shared" si="72"/>
        <v>798.00029683145237</v>
      </c>
      <c r="AM186" s="12">
        <v>7.6284000000000001</v>
      </c>
      <c r="AN186">
        <f t="shared" si="73"/>
        <v>9.559394940439744E-3</v>
      </c>
      <c r="AO186" s="6">
        <f t="shared" si="74"/>
        <v>7745259436.8026133</v>
      </c>
      <c r="AP186">
        <f t="shared" si="75"/>
        <v>8335811539.003027</v>
      </c>
      <c r="AQ186">
        <f t="shared" si="76"/>
        <v>8040535487.9028206</v>
      </c>
      <c r="AR186">
        <f t="shared" si="77"/>
        <v>39.422745497187528</v>
      </c>
      <c r="AS186">
        <f t="shared" si="78"/>
        <v>0.12826251425034638</v>
      </c>
      <c r="AT186">
        <f t="shared" si="79"/>
        <v>-0.33709481683040632</v>
      </c>
      <c r="AU186">
        <f t="shared" si="80"/>
        <v>-1.7045066112662319</v>
      </c>
      <c r="AX186">
        <f>AW2*AM186</f>
        <v>5.33988</v>
      </c>
      <c r="AY186">
        <f t="shared" si="81"/>
        <v>7.0443866112662317</v>
      </c>
    </row>
    <row r="187" spans="5:52" x14ac:dyDescent="0.25">
      <c r="F187">
        <f t="shared" si="82"/>
        <v>186</v>
      </c>
      <c r="G187">
        <f t="shared" si="57"/>
        <v>1.0329484030010421</v>
      </c>
      <c r="H187">
        <f t="shared" si="83"/>
        <v>1.2945895862789967E-2</v>
      </c>
      <c r="K187">
        <f t="shared" si="58"/>
        <v>1.803756285052022E-2</v>
      </c>
      <c r="L187">
        <f>ACOS(-J2*K187)</f>
        <v>1.573132747362068</v>
      </c>
      <c r="N187">
        <f t="shared" si="59"/>
        <v>0.99983736284807712</v>
      </c>
      <c r="O187">
        <f t="shared" si="60"/>
        <v>2.7463943473949037E-2</v>
      </c>
      <c r="P187">
        <f>M2*N187*O187</f>
        <v>2.7231975261232087E-2</v>
      </c>
      <c r="Q187">
        <f t="shared" si="61"/>
        <v>2.7467397176163092E-2</v>
      </c>
      <c r="S187">
        <f t="shared" si="62"/>
        <v>1.803462927267058E-2</v>
      </c>
      <c r="T187">
        <f>Q187*R2*S187</f>
        <v>6.3633290336085921E-5</v>
      </c>
      <c r="U187">
        <f>D2*E2*G2*(P187+T187)</f>
        <v>1059621.3944714526</v>
      </c>
      <c r="V187">
        <f t="shared" si="63"/>
        <v>1059.6213944714525</v>
      </c>
      <c r="W187" s="3">
        <v>22.5</v>
      </c>
      <c r="X187">
        <f t="shared" si="64"/>
        <v>388.57499999999999</v>
      </c>
      <c r="Y187" s="6">
        <f t="shared" si="65"/>
        <v>295.8</v>
      </c>
      <c r="Z187">
        <f t="shared" si="66"/>
        <v>2.2719881109601614</v>
      </c>
      <c r="AA187" s="3">
        <v>30</v>
      </c>
      <c r="AB187">
        <f t="shared" si="67"/>
        <v>518.1</v>
      </c>
      <c r="AC187" s="6">
        <f t="shared" si="56"/>
        <v>303.3</v>
      </c>
      <c r="AD187">
        <f t="shared" si="68"/>
        <v>3.3710490534071527</v>
      </c>
      <c r="AE187" s="9">
        <v>58</v>
      </c>
      <c r="AF187">
        <f t="shared" si="69"/>
        <v>0.57999999999999996</v>
      </c>
      <c r="AG187" s="9">
        <v>100</v>
      </c>
      <c r="AH187">
        <f t="shared" si="70"/>
        <v>1</v>
      </c>
      <c r="AI187">
        <f t="shared" si="71"/>
        <v>2.1135982809681551</v>
      </c>
      <c r="AL187">
        <f t="shared" si="72"/>
        <v>798.00029533931047</v>
      </c>
      <c r="AM187" s="12">
        <v>14.2164</v>
      </c>
      <c r="AN187">
        <f t="shared" si="73"/>
        <v>1.7815031000652917E-2</v>
      </c>
      <c r="AO187" s="6">
        <f t="shared" si="74"/>
        <v>7641353482.9750309</v>
      </c>
      <c r="AP187">
        <f t="shared" si="75"/>
        <v>8446710189.1074104</v>
      </c>
      <c r="AQ187">
        <f t="shared" si="76"/>
        <v>8044031836.0412207</v>
      </c>
      <c r="AR187">
        <f t="shared" si="77"/>
        <v>39.439888092110102</v>
      </c>
      <c r="AS187">
        <f t="shared" si="78"/>
        <v>0.13646492610123476</v>
      </c>
      <c r="AT187">
        <f t="shared" si="79"/>
        <v>-0.32594970814911856</v>
      </c>
      <c r="AU187">
        <f t="shared" si="80"/>
        <v>-1.7543139420821832</v>
      </c>
      <c r="AX187">
        <f>AW2*AM187</f>
        <v>9.9514800000000001</v>
      </c>
      <c r="AY187">
        <f t="shared" si="81"/>
        <v>11.705793942082183</v>
      </c>
    </row>
    <row r="188" spans="5:52" x14ac:dyDescent="0.25">
      <c r="F188">
        <f t="shared" si="82"/>
        <v>187</v>
      </c>
      <c r="G188">
        <f t="shared" si="57"/>
        <v>1.0329478468497613</v>
      </c>
      <c r="H188">
        <f t="shared" si="83"/>
        <v>1.3068814426225574E-2</v>
      </c>
      <c r="K188">
        <f t="shared" si="58"/>
        <v>1.8037553136782927E-2</v>
      </c>
      <c r="L188">
        <f>ACOS(-J2*K188)</f>
        <v>1.5731327461038371</v>
      </c>
      <c r="N188">
        <f t="shared" si="59"/>
        <v>0.9998373630232037</v>
      </c>
      <c r="O188">
        <f t="shared" si="60"/>
        <v>2.7463943451988215E-2</v>
      </c>
      <c r="P188">
        <f>M2*N188*O188</f>
        <v>2.7231975244226568E-2</v>
      </c>
      <c r="Q188">
        <f t="shared" si="61"/>
        <v>2.7467397154193982E-2</v>
      </c>
      <c r="S188">
        <f t="shared" si="62"/>
        <v>1.8034619563671958E-2</v>
      </c>
      <c r="T188">
        <f>Q188*R2*S188</f>
        <v>6.3633256028011162E-5</v>
      </c>
      <c r="U188">
        <f>D2*E2*G2*(P188+T188)</f>
        <v>1059621.3924794479</v>
      </c>
      <c r="V188">
        <f t="shared" si="63"/>
        <v>1059.6213924794479</v>
      </c>
      <c r="W188" s="3">
        <v>23</v>
      </c>
      <c r="X188">
        <f t="shared" si="64"/>
        <v>397.21</v>
      </c>
      <c r="Y188" s="6">
        <f t="shared" si="65"/>
        <v>296.3</v>
      </c>
      <c r="Z188">
        <f t="shared" si="66"/>
        <v>2.3339947564661481</v>
      </c>
      <c r="AA188" s="3">
        <v>29</v>
      </c>
      <c r="AB188">
        <f t="shared" si="67"/>
        <v>500.83</v>
      </c>
      <c r="AC188" s="6">
        <f t="shared" si="56"/>
        <v>302.3</v>
      </c>
      <c r="AD188">
        <f t="shared" si="68"/>
        <v>3.2019052325811828</v>
      </c>
      <c r="AE188" s="9">
        <v>60</v>
      </c>
      <c r="AF188">
        <f t="shared" si="69"/>
        <v>0.6</v>
      </c>
      <c r="AG188" s="9">
        <v>100</v>
      </c>
      <c r="AH188">
        <f t="shared" si="70"/>
        <v>1</v>
      </c>
      <c r="AI188">
        <f t="shared" si="71"/>
        <v>2.1275689480074287</v>
      </c>
      <c r="AL188">
        <f t="shared" si="72"/>
        <v>798.00029383913284</v>
      </c>
      <c r="AM188" s="12">
        <v>12.231</v>
      </c>
      <c r="AN188">
        <f t="shared" si="73"/>
        <v>1.5327062025450358E-2</v>
      </c>
      <c r="AO188" s="6">
        <f t="shared" si="74"/>
        <v>7693174893.707921</v>
      </c>
      <c r="AP188">
        <f t="shared" si="75"/>
        <v>8335811539.003027</v>
      </c>
      <c r="AQ188">
        <f t="shared" si="76"/>
        <v>8014493216.3554745</v>
      </c>
      <c r="AR188">
        <f t="shared" si="77"/>
        <v>39.295060239790892</v>
      </c>
      <c r="AS188">
        <f t="shared" si="78"/>
        <v>0.13579336107524417</v>
      </c>
      <c r="AT188">
        <f t="shared" si="79"/>
        <v>-0.32930846626564197</v>
      </c>
      <c r="AU188">
        <f t="shared" si="80"/>
        <v>-1.7571927104443159</v>
      </c>
      <c r="AX188">
        <f>AW2*AM188</f>
        <v>8.5617000000000001</v>
      </c>
      <c r="AY188">
        <f t="shared" si="81"/>
        <v>10.318892710444317</v>
      </c>
    </row>
    <row r="189" spans="5:52" x14ac:dyDescent="0.25">
      <c r="F189">
        <f t="shared" si="82"/>
        <v>188</v>
      </c>
      <c r="G189">
        <f t="shared" si="57"/>
        <v>1.0329472877195878</v>
      </c>
      <c r="H189">
        <f t="shared" si="83"/>
        <v>1.3191731808078812E-2</v>
      </c>
      <c r="K189">
        <f t="shared" si="58"/>
        <v>1.8037543371016311E-2</v>
      </c>
      <c r="L189">
        <f>ACOS(-J2*K189)</f>
        <v>1.573132744838867</v>
      </c>
      <c r="N189">
        <f t="shared" si="59"/>
        <v>0.9998373631992683</v>
      </c>
      <c r="O189">
        <f t="shared" si="60"/>
        <v>2.7463943429909765E-2</v>
      </c>
      <c r="P189">
        <f>M2*N189*O189</f>
        <v>2.7231975227129966E-2</v>
      </c>
      <c r="Q189">
        <f t="shared" si="61"/>
        <v>2.7467397132107201E-2</v>
      </c>
      <c r="S189">
        <f t="shared" si="62"/>
        <v>1.8034609802669389E-2</v>
      </c>
      <c r="T189">
        <f>Q189*R2*S189</f>
        <v>6.3633221536173418E-5</v>
      </c>
      <c r="U189">
        <f>D2*E2*G2*(P189+T189)</f>
        <v>1059621.3904767735</v>
      </c>
      <c r="V189">
        <f t="shared" si="63"/>
        <v>1059.6213904767735</v>
      </c>
      <c r="W189" s="3">
        <v>23</v>
      </c>
      <c r="X189">
        <f t="shared" si="64"/>
        <v>397.21</v>
      </c>
      <c r="Y189" s="6">
        <f t="shared" si="65"/>
        <v>296.3</v>
      </c>
      <c r="Z189">
        <f t="shared" si="66"/>
        <v>2.3339947564661481</v>
      </c>
      <c r="AA189" s="3">
        <v>31</v>
      </c>
      <c r="AB189">
        <f t="shared" si="67"/>
        <v>535.37</v>
      </c>
      <c r="AC189" s="6">
        <f t="shared" si="56"/>
        <v>304.3</v>
      </c>
      <c r="AD189">
        <f t="shared" si="68"/>
        <v>3.5479274662728466</v>
      </c>
      <c r="AE189" s="9">
        <v>51</v>
      </c>
      <c r="AF189">
        <f t="shared" si="69"/>
        <v>0.51</v>
      </c>
      <c r="AG189" s="9">
        <v>100</v>
      </c>
      <c r="AH189">
        <f t="shared" si="70"/>
        <v>1</v>
      </c>
      <c r="AI189">
        <f t="shared" si="71"/>
        <v>2.0717188821326502</v>
      </c>
      <c r="AL189">
        <f t="shared" si="72"/>
        <v>798.00029233091982</v>
      </c>
      <c r="AM189" s="12">
        <v>12.852</v>
      </c>
      <c r="AN189">
        <f t="shared" si="73"/>
        <v>1.6105257258064325E-2</v>
      </c>
      <c r="AO189" s="6">
        <f t="shared" si="74"/>
        <v>7693174893.707921</v>
      </c>
      <c r="AP189">
        <f t="shared" si="75"/>
        <v>8558711713.0389957</v>
      </c>
      <c r="AQ189">
        <f t="shared" si="76"/>
        <v>8125943303.3734589</v>
      </c>
      <c r="AR189">
        <f t="shared" si="77"/>
        <v>39.841500016440072</v>
      </c>
      <c r="AS189">
        <f t="shared" si="78"/>
        <v>0.13849146397782564</v>
      </c>
      <c r="AT189">
        <f t="shared" si="79"/>
        <v>-0.32825790270161315</v>
      </c>
      <c r="AU189">
        <f t="shared" si="80"/>
        <v>-1.8112311456199339</v>
      </c>
      <c r="AX189">
        <f>AW2*AM189</f>
        <v>8.9963999999999995</v>
      </c>
      <c r="AY189">
        <f t="shared" si="81"/>
        <v>10.807631145619933</v>
      </c>
    </row>
    <row r="190" spans="5:52" x14ac:dyDescent="0.25">
      <c r="F190">
        <f t="shared" si="82"/>
        <v>189</v>
      </c>
      <c r="G190">
        <f t="shared" si="57"/>
        <v>1.0329467256105724</v>
      </c>
      <c r="H190">
        <f t="shared" si="83"/>
        <v>1.3314647997236421E-2</v>
      </c>
      <c r="K190">
        <f t="shared" si="58"/>
        <v>1.8037533553221248E-2</v>
      </c>
      <c r="L190">
        <f>ACOS(-J2*K190)</f>
        <v>1.5731327435671574</v>
      </c>
      <c r="N190">
        <f t="shared" si="59"/>
        <v>0.99983736337627072</v>
      </c>
      <c r="O190">
        <f t="shared" si="60"/>
        <v>2.7463943407713683E-2</v>
      </c>
      <c r="P190">
        <f>M2*N190*O190</f>
        <v>2.7231975209942267E-2</v>
      </c>
      <c r="Q190">
        <f t="shared" si="61"/>
        <v>2.7467397109902744E-2</v>
      </c>
      <c r="S190">
        <f t="shared" si="62"/>
        <v>1.8034599989663745E-2</v>
      </c>
      <c r="T190">
        <f>Q190*R2*S190</f>
        <v>6.3633186860575738E-5</v>
      </c>
      <c r="U190">
        <f>D2*E2*G2*(P190+T190)</f>
        <v>1059621.3884634292</v>
      </c>
      <c r="V190">
        <f t="shared" si="63"/>
        <v>1059.6213884634292</v>
      </c>
      <c r="W190" s="3">
        <v>23</v>
      </c>
      <c r="X190">
        <f t="shared" si="64"/>
        <v>397.21</v>
      </c>
      <c r="Y190" s="6">
        <f t="shared" si="65"/>
        <v>296.3</v>
      </c>
      <c r="Z190">
        <f t="shared" si="66"/>
        <v>2.3339947564661481</v>
      </c>
      <c r="AA190" s="3">
        <v>30</v>
      </c>
      <c r="AB190">
        <f t="shared" si="67"/>
        <v>518.1</v>
      </c>
      <c r="AC190" s="6">
        <f t="shared" si="56"/>
        <v>303.3</v>
      </c>
      <c r="AD190">
        <f t="shared" si="68"/>
        <v>3.3710490534071527</v>
      </c>
      <c r="AE190" s="9">
        <v>52</v>
      </c>
      <c r="AF190">
        <f t="shared" si="69"/>
        <v>0.52</v>
      </c>
      <c r="AG190" s="9">
        <v>100</v>
      </c>
      <c r="AH190">
        <f t="shared" si="70"/>
        <v>1</v>
      </c>
      <c r="AI190">
        <f t="shared" si="71"/>
        <v>2.0434701321189337</v>
      </c>
      <c r="AL190">
        <f t="shared" si="72"/>
        <v>798.0002908146713</v>
      </c>
      <c r="AM190" s="12">
        <v>11.262600000000001</v>
      </c>
      <c r="AN190">
        <f t="shared" si="73"/>
        <v>1.4113528691201496E-2</v>
      </c>
      <c r="AO190" s="6">
        <f t="shared" si="74"/>
        <v>7693174893.707921</v>
      </c>
      <c r="AP190">
        <f t="shared" si="75"/>
        <v>8446710189.1074104</v>
      </c>
      <c r="AQ190">
        <f t="shared" si="76"/>
        <v>8069942541.4076653</v>
      </c>
      <c r="AR190">
        <f t="shared" si="77"/>
        <v>39.566928280521786</v>
      </c>
      <c r="AS190">
        <f t="shared" si="78"/>
        <v>0.13987000577242026</v>
      </c>
      <c r="AT190">
        <f t="shared" si="79"/>
        <v>-0.33094673626687798</v>
      </c>
      <c r="AU190">
        <f t="shared" si="80"/>
        <v>-1.8315341936322154</v>
      </c>
      <c r="AX190">
        <f>AW2*AM190</f>
        <v>7.8838200000000001</v>
      </c>
      <c r="AY190">
        <f t="shared" si="81"/>
        <v>9.7153541936322156</v>
      </c>
    </row>
    <row r="191" spans="5:52" x14ac:dyDescent="0.25">
      <c r="F191">
        <f t="shared" si="82"/>
        <v>190</v>
      </c>
      <c r="G191">
        <f t="shared" si="57"/>
        <v>1.0329461605227657</v>
      </c>
      <c r="H191">
        <f t="shared" si="83"/>
        <v>1.3437562982585265E-2</v>
      </c>
      <c r="K191">
        <f t="shared" si="58"/>
        <v>1.8037523683398622E-2</v>
      </c>
      <c r="L191">
        <f>ACOS(-J2*K191)</f>
        <v>1.5731327422887087</v>
      </c>
      <c r="N191">
        <f t="shared" si="59"/>
        <v>0.99983736355421104</v>
      </c>
      <c r="O191">
        <f t="shared" si="60"/>
        <v>2.7463943385399987E-2</v>
      </c>
      <c r="P191">
        <f>M2*N191*O191</f>
        <v>2.7231975192663495E-2</v>
      </c>
      <c r="Q191">
        <f t="shared" si="61"/>
        <v>2.7467397087580628E-2</v>
      </c>
      <c r="S191">
        <f t="shared" si="62"/>
        <v>1.8034590124655921E-2</v>
      </c>
      <c r="T191">
        <f>Q191*R2*S191</f>
        <v>6.3633152001221321E-5</v>
      </c>
      <c r="U191">
        <f>D2*E2*G2*(P191+T173)</f>
        <v>1059621.4097063539</v>
      </c>
      <c r="V191">
        <f t="shared" si="63"/>
        <v>1059.6214097063539</v>
      </c>
      <c r="W191" s="3">
        <v>23</v>
      </c>
      <c r="X191">
        <f t="shared" si="64"/>
        <v>397.21</v>
      </c>
      <c r="Y191" s="6">
        <f t="shared" si="65"/>
        <v>296.3</v>
      </c>
      <c r="Z191">
        <f t="shared" si="66"/>
        <v>2.3339947564661481</v>
      </c>
      <c r="AA191" s="3">
        <v>30</v>
      </c>
      <c r="AB191">
        <f t="shared" si="67"/>
        <v>518.1</v>
      </c>
      <c r="AC191" s="6">
        <f t="shared" si="56"/>
        <v>303.3</v>
      </c>
      <c r="AD191">
        <f t="shared" si="68"/>
        <v>3.3710490534071527</v>
      </c>
      <c r="AE191" s="9">
        <v>57</v>
      </c>
      <c r="AF191">
        <f t="shared" si="69"/>
        <v>0.56999999999999995</v>
      </c>
      <c r="AG191" s="9">
        <v>100</v>
      </c>
      <c r="AH191">
        <f t="shared" si="70"/>
        <v>1</v>
      </c>
      <c r="AI191">
        <f t="shared" si="71"/>
        <v>2.1277463584541123</v>
      </c>
      <c r="AL191">
        <f t="shared" si="72"/>
        <v>798.00030681270641</v>
      </c>
      <c r="AM191" s="12">
        <v>9.8046000000000006</v>
      </c>
      <c r="AN191">
        <f t="shared" si="73"/>
        <v>1.2286461441550768E-2</v>
      </c>
      <c r="AO191" s="6">
        <f t="shared" si="74"/>
        <v>7693174893.707921</v>
      </c>
      <c r="AP191">
        <f t="shared" si="75"/>
        <v>8446710189.1074104</v>
      </c>
      <c r="AQ191">
        <f t="shared" si="76"/>
        <v>8069942541.4076653</v>
      </c>
      <c r="AR191">
        <f t="shared" si="77"/>
        <v>39.566928280521786</v>
      </c>
      <c r="AS191">
        <f t="shared" si="78"/>
        <v>0.13578484721818362</v>
      </c>
      <c r="AT191">
        <f t="shared" si="79"/>
        <v>-0.33341327705390644</v>
      </c>
      <c r="AU191">
        <f t="shared" si="80"/>
        <v>-1.7912926085998295</v>
      </c>
      <c r="AX191">
        <f>AW2*AM191</f>
        <v>6.8632200000000001</v>
      </c>
      <c r="AY191">
        <f t="shared" si="81"/>
        <v>8.6545126085998305</v>
      </c>
    </row>
    <row r="192" spans="5:52" x14ac:dyDescent="0.25">
      <c r="F192">
        <f t="shared" si="82"/>
        <v>191</v>
      </c>
      <c r="G192">
        <f t="shared" si="57"/>
        <v>1.0329455924562188</v>
      </c>
      <c r="H192">
        <f t="shared" si="83"/>
        <v>1.3560476753012312E-2</v>
      </c>
      <c r="K192">
        <f t="shared" si="58"/>
        <v>1.8037513761549325E-2</v>
      </c>
      <c r="L192">
        <f>ACOS(-J2*K192)</f>
        <v>1.573132741003521</v>
      </c>
      <c r="N192">
        <f t="shared" si="59"/>
        <v>0.99983736373308929</v>
      </c>
      <c r="O192">
        <f t="shared" si="60"/>
        <v>2.7463943362968667E-2</v>
      </c>
      <c r="P192">
        <f>M2*N192*O192</f>
        <v>2.7231975175293636E-2</v>
      </c>
      <c r="Q192">
        <f t="shared" si="61"/>
        <v>2.7467397065140842E-2</v>
      </c>
      <c r="S192">
        <f t="shared" si="62"/>
        <v>1.8034580207646797E-2</v>
      </c>
      <c r="T192">
        <f>Q192*R2*S192</f>
        <v>6.3633116958113244E-5</v>
      </c>
      <c r="U192">
        <f>D2*E2*G2*(P192+T192)</f>
        <v>1059621.3844047333</v>
      </c>
      <c r="V192">
        <f t="shared" si="63"/>
        <v>1059.6213844047334</v>
      </c>
      <c r="W192" s="3">
        <v>23.5</v>
      </c>
      <c r="X192">
        <f t="shared" si="64"/>
        <v>405.84499999999997</v>
      </c>
      <c r="Y192" s="6">
        <f t="shared" si="65"/>
        <v>296.8</v>
      </c>
      <c r="Z192">
        <f t="shared" si="66"/>
        <v>2.3974761634350776</v>
      </c>
      <c r="AA192" s="3">
        <v>30</v>
      </c>
      <c r="AB192">
        <f t="shared" si="67"/>
        <v>518.1</v>
      </c>
      <c r="AC192" s="6">
        <f t="shared" si="56"/>
        <v>303.3</v>
      </c>
      <c r="AD192">
        <f t="shared" si="68"/>
        <v>3.3710490534071527</v>
      </c>
      <c r="AE192" s="9">
        <v>56</v>
      </c>
      <c r="AF192">
        <f t="shared" si="69"/>
        <v>0.56000000000000005</v>
      </c>
      <c r="AG192" s="9">
        <v>100</v>
      </c>
      <c r="AH192">
        <f t="shared" si="70"/>
        <v>1</v>
      </c>
      <c r="AI192">
        <f t="shared" si="71"/>
        <v>2.1426318166715417</v>
      </c>
      <c r="AL192">
        <f t="shared" si="72"/>
        <v>798.0002877580697</v>
      </c>
      <c r="AM192" s="12">
        <v>11.1114</v>
      </c>
      <c r="AN192">
        <f t="shared" si="73"/>
        <v>1.3924055129374403E-2</v>
      </c>
      <c r="AO192" s="6">
        <f t="shared" si="74"/>
        <v>7745259436.8026133</v>
      </c>
      <c r="AP192">
        <f t="shared" si="75"/>
        <v>8446710189.1074104</v>
      </c>
      <c r="AQ192">
        <f t="shared" si="76"/>
        <v>8095984812.9550114</v>
      </c>
      <c r="AR192">
        <f t="shared" si="77"/>
        <v>39.694613537918421</v>
      </c>
      <c r="AS192">
        <f t="shared" si="78"/>
        <v>0.1350717598602813</v>
      </c>
      <c r="AT192">
        <f t="shared" si="79"/>
        <v>-0.33120252557534452</v>
      </c>
      <c r="AU192">
        <f t="shared" si="80"/>
        <v>-1.7757825182359575</v>
      </c>
      <c r="AX192">
        <f>AW2*AM192</f>
        <v>7.7779799999999994</v>
      </c>
      <c r="AY192">
        <f t="shared" si="81"/>
        <v>9.5537625182359562</v>
      </c>
    </row>
    <row r="193" spans="6:51" x14ac:dyDescent="0.25">
      <c r="F193">
        <f t="shared" si="82"/>
        <v>192</v>
      </c>
      <c r="G193">
        <f t="shared" si="57"/>
        <v>1.032945021410983</v>
      </c>
      <c r="H193">
        <f t="shared" si="83"/>
        <v>1.3683389297404633E-2</v>
      </c>
      <c r="K193">
        <f t="shared" si="58"/>
        <v>1.8037503787674266E-2</v>
      </c>
      <c r="L193">
        <f>ACOS(-J2*K193)</f>
        <v>1.5731327397115942</v>
      </c>
      <c r="N193">
        <f t="shared" si="59"/>
        <v>0.99983736391290545</v>
      </c>
      <c r="O193">
        <f t="shared" si="60"/>
        <v>2.7463943340419721E-2</v>
      </c>
      <c r="P193">
        <f>M2*N193*O193</f>
        <v>2.723197515783269E-2</v>
      </c>
      <c r="Q193">
        <f t="shared" si="61"/>
        <v>2.7467397042583389E-2</v>
      </c>
      <c r="S193">
        <f t="shared" si="62"/>
        <v>1.8034570238637283E-2</v>
      </c>
      <c r="T193">
        <f>Q193*R2*S193</f>
        <v>6.3633081731254731E-5</v>
      </c>
      <c r="U193">
        <f>D2*E2*G2*(P193+T193)</f>
        <v>1059621.3823593813</v>
      </c>
      <c r="V193">
        <f t="shared" si="63"/>
        <v>1059.6213823593812</v>
      </c>
      <c r="W193" s="3">
        <v>23</v>
      </c>
      <c r="X193">
        <f t="shared" si="64"/>
        <v>397.21</v>
      </c>
      <c r="Y193" s="6">
        <f t="shared" si="65"/>
        <v>296.3</v>
      </c>
      <c r="Z193">
        <f t="shared" si="66"/>
        <v>2.3339947564661481</v>
      </c>
      <c r="AA193" s="3">
        <v>27</v>
      </c>
      <c r="AB193">
        <f t="shared" si="67"/>
        <v>466.28999999999996</v>
      </c>
      <c r="AC193" s="6">
        <f t="shared" si="56"/>
        <v>300.3</v>
      </c>
      <c r="AD193">
        <f t="shared" si="68"/>
        <v>2.8856828078154693</v>
      </c>
      <c r="AE193" s="9">
        <v>71</v>
      </c>
      <c r="AF193">
        <f t="shared" si="69"/>
        <v>0.71</v>
      </c>
      <c r="AG193" s="9">
        <v>100</v>
      </c>
      <c r="AH193">
        <f t="shared" si="70"/>
        <v>1</v>
      </c>
      <c r="AI193">
        <f t="shared" si="71"/>
        <v>2.1914147750075657</v>
      </c>
      <c r="AL193">
        <f t="shared" si="72"/>
        <v>798.00028621771617</v>
      </c>
      <c r="AM193" s="12">
        <v>7.8426</v>
      </c>
      <c r="AN193">
        <f t="shared" si="73"/>
        <v>9.8278160239410311E-3</v>
      </c>
      <c r="AO193" s="6">
        <f t="shared" si="74"/>
        <v>7693174893.707921</v>
      </c>
      <c r="AP193">
        <f t="shared" si="75"/>
        <v>8117293828.9158564</v>
      </c>
      <c r="AQ193">
        <f t="shared" si="76"/>
        <v>7905234361.3118887</v>
      </c>
      <c r="AR193">
        <f t="shared" si="77"/>
        <v>38.759364073512188</v>
      </c>
      <c r="AS193">
        <f t="shared" si="78"/>
        <v>0.13275200944243562</v>
      </c>
      <c r="AT193">
        <f t="shared" si="79"/>
        <v>-0.33673244836767957</v>
      </c>
      <c r="AU193">
        <f t="shared" si="80"/>
        <v>-1.7326175721181847</v>
      </c>
      <c r="AX193">
        <f>AW2*AM193</f>
        <v>5.4898199999999999</v>
      </c>
      <c r="AY193">
        <f t="shared" si="81"/>
        <v>7.222437572118185</v>
      </c>
    </row>
    <row r="194" spans="6:51" x14ac:dyDescent="0.25">
      <c r="F194">
        <f t="shared" si="82"/>
        <v>193</v>
      </c>
      <c r="G194">
        <f t="shared" si="57"/>
        <v>1.0329444473871101</v>
      </c>
      <c r="H194">
        <f t="shared" si="83"/>
        <v>1.3806300604649413E-2</v>
      </c>
      <c r="K194">
        <f t="shared" si="58"/>
        <v>1.8037493761774336E-2</v>
      </c>
      <c r="L194">
        <f>ACOS(-J2*K194)</f>
        <v>1.5731327384129288</v>
      </c>
      <c r="N194">
        <f t="shared" si="59"/>
        <v>0.99983736409365931</v>
      </c>
      <c r="O194">
        <f t="shared" si="60"/>
        <v>2.7463943317753169E-2</v>
      </c>
      <c r="P194">
        <f>M2*N194*O194</f>
        <v>2.7231975140280675E-2</v>
      </c>
      <c r="Q194">
        <f t="shared" si="61"/>
        <v>2.7467397019908281E-2</v>
      </c>
      <c r="S194">
        <f t="shared" si="62"/>
        <v>1.8034560217628275E-2</v>
      </c>
      <c r="T194">
        <f>Q194*R2*S194</f>
        <v>6.3633046320648969E-5</v>
      </c>
      <c r="U194">
        <f>D2*E2*G2*(P194+T194)</f>
        <v>1059621.380303361</v>
      </c>
      <c r="V194">
        <f t="shared" si="63"/>
        <v>1059.6213803033611</v>
      </c>
      <c r="W194" s="3">
        <v>23</v>
      </c>
      <c r="X194">
        <f t="shared" si="64"/>
        <v>397.21</v>
      </c>
      <c r="Y194" s="6">
        <f t="shared" si="65"/>
        <v>296.3</v>
      </c>
      <c r="Z194">
        <f t="shared" si="66"/>
        <v>2.3339947564661481</v>
      </c>
      <c r="AA194" s="3">
        <v>29</v>
      </c>
      <c r="AB194">
        <f t="shared" si="67"/>
        <v>500.83</v>
      </c>
      <c r="AC194" s="6">
        <f t="shared" ref="AC194:AC257" si="84">AA194+273.3</f>
        <v>302.3</v>
      </c>
      <c r="AD194">
        <f t="shared" si="68"/>
        <v>3.2019052325811828</v>
      </c>
      <c r="AE194" s="9">
        <v>60</v>
      </c>
      <c r="AF194">
        <f t="shared" si="69"/>
        <v>0.6</v>
      </c>
      <c r="AG194" s="9">
        <v>100</v>
      </c>
      <c r="AH194">
        <f t="shared" si="70"/>
        <v>1</v>
      </c>
      <c r="AI194">
        <f t="shared" si="71"/>
        <v>2.1275689480074287</v>
      </c>
      <c r="AL194">
        <f t="shared" si="72"/>
        <v>798.00028466932849</v>
      </c>
      <c r="AM194" s="12">
        <v>10.7316</v>
      </c>
      <c r="AN194">
        <f t="shared" si="73"/>
        <v>1.3448115503426053E-2</v>
      </c>
      <c r="AO194" s="6">
        <f t="shared" si="74"/>
        <v>7693174893.707921</v>
      </c>
      <c r="AP194">
        <f t="shared" si="75"/>
        <v>8335811539.003027</v>
      </c>
      <c r="AQ194">
        <f t="shared" si="76"/>
        <v>8014493216.3554745</v>
      </c>
      <c r="AR194">
        <f t="shared" si="77"/>
        <v>39.295060239790892</v>
      </c>
      <c r="AS194">
        <f t="shared" si="78"/>
        <v>0.13579336107524417</v>
      </c>
      <c r="AT194">
        <f t="shared" si="79"/>
        <v>-0.3318450440703748</v>
      </c>
      <c r="AU194">
        <f t="shared" si="80"/>
        <v>-1.7707279106731368</v>
      </c>
      <c r="AX194">
        <f>AW2*AM194</f>
        <v>7.5121199999999995</v>
      </c>
      <c r="AY194">
        <f t="shared" si="81"/>
        <v>9.2828479106731372</v>
      </c>
    </row>
    <row r="195" spans="6:51" x14ac:dyDescent="0.25">
      <c r="F195">
        <f t="shared" si="82"/>
        <v>194</v>
      </c>
      <c r="G195">
        <f t="shared" ref="G195:G258" si="85">(1+(0.033*COS(2*22/7*F195/365*(22/7)/180)))</f>
        <v>1.0329438703846519</v>
      </c>
      <c r="H195">
        <f t="shared" si="83"/>
        <v>1.3929210663633958E-2</v>
      </c>
      <c r="K195">
        <f t="shared" ref="K195:K258" si="86">TAN(G195*(22/7)/180)</f>
        <v>1.8037483683850445E-2</v>
      </c>
      <c r="L195">
        <f>ACOS(-J2*K195)</f>
        <v>1.5731327371075243</v>
      </c>
      <c r="N195">
        <f t="shared" ref="N195:N258" si="87">COS(G195*(22/7)/180)</f>
        <v>0.99983736427535108</v>
      </c>
      <c r="O195">
        <f t="shared" ref="O195:O258" si="88">SIN(L195*(22/7)/180)</f>
        <v>2.7463943294968988E-2</v>
      </c>
      <c r="P195">
        <f>M2*N195*O195</f>
        <v>2.7231975122637562E-2</v>
      </c>
      <c r="Q195">
        <f t="shared" ref="Q195:Q258" si="89">(22/7*L195)/180</f>
        <v>2.7467396997115503E-2</v>
      </c>
      <c r="S195">
        <f t="shared" ref="S195:S258" si="90">SIN(G195*(22/7)/180)</f>
        <v>1.803455014462068E-2</v>
      </c>
      <c r="T195">
        <f>Q195*R2*S195</f>
        <v>6.3633010726299113E-5</v>
      </c>
      <c r="U195">
        <f>D2*E2*G2*(P195+T195)</f>
        <v>1059621.3782366712</v>
      </c>
      <c r="V195">
        <f t="shared" ref="V195:V258" si="91">U195/1000</f>
        <v>1059.6213782366713</v>
      </c>
      <c r="W195" s="3">
        <v>23</v>
      </c>
      <c r="X195">
        <f t="shared" ref="X195:X258" si="92">W195*17.27</f>
        <v>397.21</v>
      </c>
      <c r="Y195" s="6">
        <f t="shared" ref="Y195:Y258" si="93">W195+273.3</f>
        <v>296.3</v>
      </c>
      <c r="Z195">
        <f t="shared" ref="Z195:Z258" si="94">0.6108*EXP(X195/Y195)</f>
        <v>2.3339947564661481</v>
      </c>
      <c r="AA195" s="3">
        <v>30</v>
      </c>
      <c r="AB195">
        <f t="shared" ref="AB195:AB258" si="95">17.27*AA195</f>
        <v>518.1</v>
      </c>
      <c r="AC195" s="6">
        <f t="shared" si="84"/>
        <v>303.3</v>
      </c>
      <c r="AD195">
        <f t="shared" ref="AD195:AD258" si="96">0.6108*EXP(AB195/AC195)</f>
        <v>3.3710490534071527</v>
      </c>
      <c r="AE195" s="9">
        <v>48</v>
      </c>
      <c r="AF195">
        <f t="shared" ref="AF195:AF258" si="97">AE195/100</f>
        <v>0.48</v>
      </c>
      <c r="AG195" s="9">
        <v>100</v>
      </c>
      <c r="AH195">
        <f t="shared" ref="AH195:AH258" si="98">AG195/100</f>
        <v>1</v>
      </c>
      <c r="AI195">
        <f t="shared" ref="AI195:AI258" si="99">((Z195*(AH195)+AD195*(AF195))/2)</f>
        <v>1.9760491510507907</v>
      </c>
      <c r="AL195">
        <f t="shared" ref="AL195:AL258" si="100">(0.75+(2*EXP(-5)*(0.23)))*V195</f>
        <v>798.00028311290555</v>
      </c>
      <c r="AM195" s="12">
        <v>17.3826</v>
      </c>
      <c r="AN195">
        <f t="shared" ref="AN195:AN258" si="101">AM195/AL195</f>
        <v>2.1782699038893214E-2</v>
      </c>
      <c r="AO195" s="6">
        <f t="shared" ref="AO195:AO258" si="102">(W195+273.16)^4</f>
        <v>7693174893.707921</v>
      </c>
      <c r="AP195">
        <f t="shared" ref="AP195:AP258" si="103">(AA195+273.16)^4</f>
        <v>8446710189.1074104</v>
      </c>
      <c r="AQ195">
        <f t="shared" ref="AQ195:AQ258" si="104">(AO195+AP195)/2</f>
        <v>8069942541.4076653</v>
      </c>
      <c r="AR195">
        <f t="shared" ref="AR195:AR258" si="105">4.903*10^-9*AQ195</f>
        <v>39.566928280521786</v>
      </c>
      <c r="AS195">
        <f t="shared" ref="AS195:AS232" si="106">(0.34-(0.14*SQRT(AI195)))</f>
        <v>0.14319917845548638</v>
      </c>
      <c r="AT195">
        <f t="shared" ref="AT195:AT258" si="107">(1.35*(AN195))-0.35</f>
        <v>-0.32059335629749414</v>
      </c>
      <c r="AU195">
        <f t="shared" ref="AU195:AU258" si="108">AR195*AS195*AT195</f>
        <v>-1.816466447686184</v>
      </c>
      <c r="AX195">
        <f>AW2*AM195</f>
        <v>12.167819999999999</v>
      </c>
      <c r="AY195">
        <f t="shared" ref="AY195:AY258" si="109">(AX195-AU195)</f>
        <v>13.984286447686182</v>
      </c>
    </row>
    <row r="196" spans="6:51" x14ac:dyDescent="0.25">
      <c r="F196">
        <f t="shared" ref="F196:F259" si="110">F195+1</f>
        <v>195</v>
      </c>
      <c r="G196">
        <f t="shared" si="85"/>
        <v>1.0329432904036606</v>
      </c>
      <c r="H196">
        <f t="shared" ref="H196:H259" si="111">0.409*SIN((22/7)/180*(2*F196*(22/7)/365-(1.39)))</f>
        <v>1.4052119463245676E-2</v>
      </c>
      <c r="K196">
        <f t="shared" si="86"/>
        <v>1.8037473553903505E-2</v>
      </c>
      <c r="L196">
        <f>ACOS(-J2*K196)</f>
        <v>1.5731327357953815</v>
      </c>
      <c r="N196">
        <f t="shared" si="87"/>
        <v>0.99983736445798066</v>
      </c>
      <c r="O196">
        <f t="shared" si="88"/>
        <v>2.74639432720672E-2</v>
      </c>
      <c r="P196">
        <f>M2*N196*O196</f>
        <v>2.7231975104903383E-2</v>
      </c>
      <c r="Q196">
        <f t="shared" si="89"/>
        <v>2.7467396974205076E-2</v>
      </c>
      <c r="S196">
        <f t="shared" si="90"/>
        <v>1.8034540019615405E-2</v>
      </c>
      <c r="T196">
        <f>Q196*R2*S196</f>
        <v>6.3632974948208432E-5</v>
      </c>
      <c r="U196">
        <f>D2*E2*G2*(P196+T196)</f>
        <v>1059621.3761593134</v>
      </c>
      <c r="V196">
        <f t="shared" si="91"/>
        <v>1059.6213761593133</v>
      </c>
      <c r="W196" s="3">
        <v>22</v>
      </c>
      <c r="X196">
        <f t="shared" si="92"/>
        <v>379.94</v>
      </c>
      <c r="Y196" s="6">
        <f t="shared" si="93"/>
        <v>295.3</v>
      </c>
      <c r="Z196">
        <f t="shared" si="94"/>
        <v>2.2114271288940266</v>
      </c>
      <c r="AA196" s="3">
        <v>28</v>
      </c>
      <c r="AB196">
        <f t="shared" si="95"/>
        <v>483.56</v>
      </c>
      <c r="AC196" s="6">
        <f t="shared" si="84"/>
        <v>301.3</v>
      </c>
      <c r="AD196">
        <f t="shared" si="96"/>
        <v>3.0402092404813938</v>
      </c>
      <c r="AE196" s="9">
        <v>63</v>
      </c>
      <c r="AF196">
        <f t="shared" si="97"/>
        <v>0.63</v>
      </c>
      <c r="AG196" s="9">
        <v>100</v>
      </c>
      <c r="AH196">
        <f t="shared" si="98"/>
        <v>1</v>
      </c>
      <c r="AI196">
        <f t="shared" si="99"/>
        <v>2.0633794751986523</v>
      </c>
      <c r="AL196">
        <f t="shared" si="100"/>
        <v>798.00028154844836</v>
      </c>
      <c r="AM196" s="12">
        <v>11.635199999999999</v>
      </c>
      <c r="AN196">
        <f t="shared" si="101"/>
        <v>1.4580445983581524E-2</v>
      </c>
      <c r="AO196" s="6">
        <f t="shared" si="102"/>
        <v>7589794316.8739386</v>
      </c>
      <c r="AP196">
        <f t="shared" si="103"/>
        <v>8226008498.8858423</v>
      </c>
      <c r="AQ196">
        <f t="shared" si="104"/>
        <v>7907901407.8798904</v>
      </c>
      <c r="AR196">
        <f t="shared" si="105"/>
        <v>38.772440602835104</v>
      </c>
      <c r="AS196">
        <f t="shared" si="106"/>
        <v>0.13889744478526986</v>
      </c>
      <c r="AT196">
        <f t="shared" si="107"/>
        <v>-0.33031639792216494</v>
      </c>
      <c r="AU196">
        <f t="shared" si="108"/>
        <v>-1.7788835933138114</v>
      </c>
      <c r="AX196">
        <f>AW2*AM196</f>
        <v>8.144639999999999</v>
      </c>
      <c r="AY196">
        <f t="shared" si="109"/>
        <v>9.92352359331381</v>
      </c>
    </row>
    <row r="197" spans="6:51" x14ac:dyDescent="0.25">
      <c r="F197">
        <f t="shared" si="110"/>
        <v>196</v>
      </c>
      <c r="G197">
        <f t="shared" si="85"/>
        <v>1.0329427074441886</v>
      </c>
      <c r="H197">
        <f t="shared" si="111"/>
        <v>1.4175026992372086E-2</v>
      </c>
      <c r="K197">
        <f t="shared" si="86"/>
        <v>1.8037463371934428E-2</v>
      </c>
      <c r="L197">
        <f>ACOS(-J2*K197)</f>
        <v>1.5731327344765003</v>
      </c>
      <c r="N197">
        <f t="shared" si="87"/>
        <v>0.99983736464154804</v>
      </c>
      <c r="O197">
        <f t="shared" si="88"/>
        <v>2.7463943249047797E-2</v>
      </c>
      <c r="P197">
        <f>M2*N197*O197</f>
        <v>2.7231975087078125E-2</v>
      </c>
      <c r="Q197">
        <f t="shared" si="89"/>
        <v>2.7467396951176986E-2</v>
      </c>
      <c r="S197">
        <f t="shared" si="90"/>
        <v>1.8034529842613368E-2</v>
      </c>
      <c r="T197">
        <f>Q197*R2*S197</f>
        <v>6.3632938986380136E-5</v>
      </c>
      <c r="U197">
        <f>D2*E2*G2*(P197+T197)</f>
        <v>1059621.374071287</v>
      </c>
      <c r="V197">
        <f t="shared" si="91"/>
        <v>1059.6213740712869</v>
      </c>
      <c r="W197" s="3">
        <v>22</v>
      </c>
      <c r="X197">
        <f t="shared" si="92"/>
        <v>379.94</v>
      </c>
      <c r="Y197" s="6">
        <f t="shared" si="93"/>
        <v>295.3</v>
      </c>
      <c r="Z197">
        <f t="shared" si="94"/>
        <v>2.2114271288940266</v>
      </c>
      <c r="AA197" s="3">
        <v>27</v>
      </c>
      <c r="AB197">
        <f t="shared" si="95"/>
        <v>466.28999999999996</v>
      </c>
      <c r="AC197" s="6">
        <f t="shared" si="84"/>
        <v>300.3</v>
      </c>
      <c r="AD197">
        <f t="shared" si="96"/>
        <v>2.8856828078154693</v>
      </c>
      <c r="AE197" s="9">
        <v>72</v>
      </c>
      <c r="AF197">
        <f t="shared" si="97"/>
        <v>0.72</v>
      </c>
      <c r="AG197" s="9">
        <v>100</v>
      </c>
      <c r="AH197">
        <f t="shared" si="98"/>
        <v>1</v>
      </c>
      <c r="AI197">
        <f t="shared" si="99"/>
        <v>2.1445593752605823</v>
      </c>
      <c r="AL197">
        <f t="shared" si="100"/>
        <v>798.0002799759568</v>
      </c>
      <c r="AM197" s="12">
        <v>9.2070000000000007</v>
      </c>
      <c r="AN197">
        <f t="shared" si="101"/>
        <v>1.1537589937032855E-2</v>
      </c>
      <c r="AO197" s="6">
        <f t="shared" si="102"/>
        <v>7589794316.8739386</v>
      </c>
      <c r="AP197">
        <f t="shared" si="103"/>
        <v>8117293828.9158564</v>
      </c>
      <c r="AQ197">
        <f t="shared" si="104"/>
        <v>7853544072.8948975</v>
      </c>
      <c r="AR197">
        <f t="shared" si="105"/>
        <v>38.505926589403686</v>
      </c>
      <c r="AS197">
        <f t="shared" si="106"/>
        <v>0.13497960161216296</v>
      </c>
      <c r="AT197">
        <f t="shared" si="107"/>
        <v>-0.3344242535850056</v>
      </c>
      <c r="AU197">
        <f t="shared" si="108"/>
        <v>-1.7381749508840101</v>
      </c>
      <c r="AX197">
        <f>AW2*AM197</f>
        <v>6.4449000000000005</v>
      </c>
      <c r="AY197">
        <f t="shared" si="109"/>
        <v>8.183074950884011</v>
      </c>
    </row>
    <row r="198" spans="6:51" x14ac:dyDescent="0.25">
      <c r="F198">
        <f t="shared" si="110"/>
        <v>197</v>
      </c>
      <c r="G198">
        <f t="shared" si="85"/>
        <v>1.0329421215062886</v>
      </c>
      <c r="H198">
        <f t="shared" si="111"/>
        <v>1.4297933239900832E-2</v>
      </c>
      <c r="K198">
        <f t="shared" si="86"/>
        <v>1.8037453137944134E-2</v>
      </c>
      <c r="L198">
        <f>ACOS(-J2*K198)</f>
        <v>1.5731327331508804</v>
      </c>
      <c r="N198">
        <f t="shared" si="87"/>
        <v>0.99983736482605312</v>
      </c>
      <c r="O198">
        <f t="shared" si="88"/>
        <v>2.7463943225910788E-2</v>
      </c>
      <c r="P198">
        <f>M2*N198*O198</f>
        <v>2.7231975069161793E-2</v>
      </c>
      <c r="Q198">
        <f t="shared" si="89"/>
        <v>2.7467396928031244E-2</v>
      </c>
      <c r="S198">
        <f t="shared" si="90"/>
        <v>1.8034519613615487E-2</v>
      </c>
      <c r="T198">
        <f>Q198*R2*S198</f>
        <v>6.3632902840817464E-5</v>
      </c>
      <c r="U198">
        <f>D2*E2*G2*(P198+T198)</f>
        <v>1059621.3719725928</v>
      </c>
      <c r="V198">
        <f t="shared" si="91"/>
        <v>1059.6213719725927</v>
      </c>
      <c r="W198" s="3">
        <v>22</v>
      </c>
      <c r="X198">
        <f t="shared" si="92"/>
        <v>379.94</v>
      </c>
      <c r="Y198" s="6">
        <f t="shared" si="93"/>
        <v>295.3</v>
      </c>
      <c r="Z198">
        <f t="shared" si="94"/>
        <v>2.2114271288940266</v>
      </c>
      <c r="AA198" s="3">
        <v>30</v>
      </c>
      <c r="AB198">
        <f t="shared" si="95"/>
        <v>518.1</v>
      </c>
      <c r="AC198" s="6">
        <f t="shared" si="84"/>
        <v>303.3</v>
      </c>
      <c r="AD198">
        <f t="shared" si="96"/>
        <v>3.3710490534071527</v>
      </c>
      <c r="AE198" s="9">
        <v>60</v>
      </c>
      <c r="AF198">
        <f t="shared" si="97"/>
        <v>0.6</v>
      </c>
      <c r="AG198" s="9">
        <v>100</v>
      </c>
      <c r="AH198">
        <f t="shared" si="98"/>
        <v>1</v>
      </c>
      <c r="AI198">
        <f t="shared" si="99"/>
        <v>2.1170282804691594</v>
      </c>
      <c r="AL198">
        <f t="shared" si="100"/>
        <v>798.00027839543134</v>
      </c>
      <c r="AM198" s="12">
        <v>12.099600000000001</v>
      </c>
      <c r="AN198">
        <f t="shared" si="101"/>
        <v>1.5162400725384599E-2</v>
      </c>
      <c r="AO198" s="6">
        <f t="shared" si="102"/>
        <v>7589794316.8739386</v>
      </c>
      <c r="AP198">
        <f t="shared" si="103"/>
        <v>8446710189.1074104</v>
      </c>
      <c r="AQ198">
        <f t="shared" si="104"/>
        <v>8018252252.990675</v>
      </c>
      <c r="AR198">
        <f t="shared" si="105"/>
        <v>39.313490796413284</v>
      </c>
      <c r="AS198">
        <f t="shared" si="106"/>
        <v>0.1362998421768026</v>
      </c>
      <c r="AT198">
        <f t="shared" si="107"/>
        <v>-0.32953075902073076</v>
      </c>
      <c r="AU198">
        <f t="shared" si="108"/>
        <v>-1.7657650635562778</v>
      </c>
      <c r="AX198">
        <f>AW2*AM198</f>
        <v>8.4697200000000006</v>
      </c>
      <c r="AY198">
        <f t="shared" si="109"/>
        <v>10.235485063556279</v>
      </c>
    </row>
    <row r="199" spans="6:51" x14ac:dyDescent="0.25">
      <c r="F199">
        <f t="shared" si="110"/>
        <v>198</v>
      </c>
      <c r="G199">
        <f t="shared" si="85"/>
        <v>1.0329415325900138</v>
      </c>
      <c r="H199">
        <f t="shared" si="111"/>
        <v>1.4420838194719678E-2</v>
      </c>
      <c r="K199">
        <f t="shared" si="86"/>
        <v>1.8037442851933559E-2</v>
      </c>
      <c r="L199">
        <f>ACOS(-J2*K199)</f>
        <v>1.5731327318185226</v>
      </c>
      <c r="N199">
        <f t="shared" si="87"/>
        <v>0.999837365011496</v>
      </c>
      <c r="O199">
        <f t="shared" si="88"/>
        <v>2.7463943202656171E-2</v>
      </c>
      <c r="P199">
        <f>M2*N199*O199</f>
        <v>2.7231975051154385E-2</v>
      </c>
      <c r="Q199">
        <f t="shared" si="89"/>
        <v>2.7467396904767852E-2</v>
      </c>
      <c r="S199">
        <f t="shared" si="90"/>
        <v>1.8034509332622694E-2</v>
      </c>
      <c r="T199">
        <f>Q199*R2*S199</f>
        <v>6.3632866511523738E-5</v>
      </c>
      <c r="U199">
        <f>D2*E2*G2*(P199+T199)</f>
        <v>1059621.3698632303</v>
      </c>
      <c r="V199">
        <f t="shared" si="91"/>
        <v>1059.6213698632303</v>
      </c>
      <c r="W199" s="3">
        <v>22</v>
      </c>
      <c r="X199">
        <f t="shared" si="92"/>
        <v>379.94</v>
      </c>
      <c r="Y199" s="6">
        <f t="shared" si="93"/>
        <v>295.3</v>
      </c>
      <c r="Z199">
        <f t="shared" si="94"/>
        <v>2.2114271288940266</v>
      </c>
      <c r="AA199" s="3">
        <v>30</v>
      </c>
      <c r="AB199">
        <f t="shared" si="95"/>
        <v>518.1</v>
      </c>
      <c r="AC199" s="6">
        <f t="shared" si="84"/>
        <v>303.3</v>
      </c>
      <c r="AD199">
        <f t="shared" si="96"/>
        <v>3.3710490534071527</v>
      </c>
      <c r="AE199" s="9">
        <v>62</v>
      </c>
      <c r="AF199">
        <f t="shared" si="97"/>
        <v>0.62</v>
      </c>
      <c r="AG199" s="9">
        <v>100</v>
      </c>
      <c r="AH199">
        <f t="shared" si="98"/>
        <v>1</v>
      </c>
      <c r="AI199">
        <f t="shared" si="99"/>
        <v>2.1507387710032306</v>
      </c>
      <c r="AL199">
        <f t="shared" si="100"/>
        <v>798.00027680687163</v>
      </c>
      <c r="AM199" s="12">
        <v>9.7829999999999995</v>
      </c>
      <c r="AN199">
        <f t="shared" si="101"/>
        <v>1.2259394243753673E-2</v>
      </c>
      <c r="AO199" s="6">
        <f t="shared" si="102"/>
        <v>7589794316.8739386</v>
      </c>
      <c r="AP199">
        <f t="shared" si="103"/>
        <v>8446710189.1074104</v>
      </c>
      <c r="AQ199">
        <f t="shared" si="104"/>
        <v>8018252252.990675</v>
      </c>
      <c r="AR199">
        <f t="shared" si="105"/>
        <v>39.313490796413284</v>
      </c>
      <c r="AS199">
        <f t="shared" si="106"/>
        <v>0.13468443821360421</v>
      </c>
      <c r="AT199">
        <f t="shared" si="107"/>
        <v>-0.33344981777093252</v>
      </c>
      <c r="AU199">
        <f t="shared" si="108"/>
        <v>-1.7655885826219564</v>
      </c>
      <c r="AX199">
        <f>AW2*AM199</f>
        <v>6.8480999999999996</v>
      </c>
      <c r="AY199">
        <f t="shared" si="109"/>
        <v>8.6136885826219558</v>
      </c>
    </row>
    <row r="200" spans="6:51" x14ac:dyDescent="0.25">
      <c r="F200">
        <f t="shared" si="110"/>
        <v>199</v>
      </c>
      <c r="G200">
        <f t="shared" si="85"/>
        <v>1.0329409406954171</v>
      </c>
      <c r="H200">
        <f t="shared" si="111"/>
        <v>1.4543741845716492E-2</v>
      </c>
      <c r="K200">
        <f t="shared" si="86"/>
        <v>1.8037432513903624E-2</v>
      </c>
      <c r="L200">
        <f>ACOS(-J2*K200)</f>
        <v>1.5731327304794265</v>
      </c>
      <c r="N200">
        <f t="shared" si="87"/>
        <v>0.99983736519787658</v>
      </c>
      <c r="O200">
        <f t="shared" si="88"/>
        <v>2.7463943179283946E-2</v>
      </c>
      <c r="P200">
        <f>M2*N200*O200</f>
        <v>2.7231975033055907E-2</v>
      </c>
      <c r="Q200">
        <f t="shared" si="89"/>
        <v>2.7467396881386809E-2</v>
      </c>
      <c r="S200">
        <f t="shared" si="90"/>
        <v>1.8034498999635912E-2</v>
      </c>
      <c r="T200">
        <f>Q200*R2*S200</f>
        <v>6.3632829998502195E-5</v>
      </c>
      <c r="U200">
        <f>D2*E2*G2*(P200+T200)</f>
        <v>1059621.3677432002</v>
      </c>
      <c r="V200">
        <f t="shared" si="91"/>
        <v>1059.6213677432002</v>
      </c>
      <c r="W200" s="3">
        <v>22</v>
      </c>
      <c r="X200">
        <f t="shared" si="92"/>
        <v>379.94</v>
      </c>
      <c r="Y200" s="6">
        <f t="shared" si="93"/>
        <v>295.3</v>
      </c>
      <c r="Z200">
        <f t="shared" si="94"/>
        <v>2.2114271288940266</v>
      </c>
      <c r="AA200" s="3">
        <v>27</v>
      </c>
      <c r="AB200">
        <f t="shared" si="95"/>
        <v>466.28999999999996</v>
      </c>
      <c r="AC200" s="6">
        <f t="shared" si="84"/>
        <v>300.3</v>
      </c>
      <c r="AD200">
        <f t="shared" si="96"/>
        <v>2.8856828078154693</v>
      </c>
      <c r="AE200" s="9">
        <v>78</v>
      </c>
      <c r="AF200">
        <f t="shared" si="97"/>
        <v>0.78</v>
      </c>
      <c r="AG200" s="9">
        <v>100</v>
      </c>
      <c r="AH200">
        <f t="shared" si="98"/>
        <v>1</v>
      </c>
      <c r="AI200">
        <f t="shared" si="99"/>
        <v>2.2311298594950464</v>
      </c>
      <c r="AL200">
        <f t="shared" si="100"/>
        <v>798.00027521027812</v>
      </c>
      <c r="AM200" s="12">
        <v>8.5014000000000003</v>
      </c>
      <c r="AN200">
        <f t="shared" si="101"/>
        <v>1.0653379784561889E-2</v>
      </c>
      <c r="AO200" s="6">
        <f t="shared" si="102"/>
        <v>7589794316.8739386</v>
      </c>
      <c r="AP200">
        <f t="shared" si="103"/>
        <v>8117293828.9158564</v>
      </c>
      <c r="AQ200">
        <f t="shared" si="104"/>
        <v>7853544072.8948975</v>
      </c>
      <c r="AR200">
        <f t="shared" si="105"/>
        <v>38.505926589403686</v>
      </c>
      <c r="AS200">
        <f t="shared" si="106"/>
        <v>0.13088246069231088</v>
      </c>
      <c r="AT200">
        <f t="shared" si="107"/>
        <v>-0.33561793729084144</v>
      </c>
      <c r="AU200">
        <f t="shared" si="108"/>
        <v>-1.6914306415147085</v>
      </c>
      <c r="AX200">
        <f>AW2*AM200</f>
        <v>5.9509799999999995</v>
      </c>
      <c r="AY200">
        <f t="shared" si="109"/>
        <v>7.6424106415147079</v>
      </c>
    </row>
    <row r="201" spans="6:51" x14ac:dyDescent="0.25">
      <c r="F201">
        <f t="shared" si="110"/>
        <v>200</v>
      </c>
      <c r="G201">
        <f t="shared" si="85"/>
        <v>1.0329403458225521</v>
      </c>
      <c r="H201">
        <f t="shared" si="111"/>
        <v>1.4666644181779253E-2</v>
      </c>
      <c r="K201">
        <f t="shared" si="86"/>
        <v>1.803742212385526E-2</v>
      </c>
      <c r="L201">
        <f>ACOS(-J2*K201)</f>
        <v>1.5731327291335924</v>
      </c>
      <c r="N201">
        <f t="shared" si="87"/>
        <v>0.99983736538519496</v>
      </c>
      <c r="O201">
        <f t="shared" si="88"/>
        <v>2.7463943155794122E-2</v>
      </c>
      <c r="P201">
        <f>M2*N201*O201</f>
        <v>2.7231975014866364E-2</v>
      </c>
      <c r="Q201">
        <f t="shared" si="89"/>
        <v>2.746739685788812E-2</v>
      </c>
      <c r="S201">
        <f t="shared" si="90"/>
        <v>1.803448861465607E-2</v>
      </c>
      <c r="T201">
        <f>Q201*R2*S201</f>
        <v>6.3632793301756144E-5</v>
      </c>
      <c r="U201">
        <f>D2*E2*G2*(P201+T201)</f>
        <v>1059621.3656125027</v>
      </c>
      <c r="V201">
        <f t="shared" si="91"/>
        <v>1059.6213656125026</v>
      </c>
      <c r="W201" s="3">
        <v>23</v>
      </c>
      <c r="X201">
        <f t="shared" si="92"/>
        <v>397.21</v>
      </c>
      <c r="Y201" s="6">
        <f t="shared" si="93"/>
        <v>296.3</v>
      </c>
      <c r="Z201">
        <f t="shared" si="94"/>
        <v>2.3339947564661481</v>
      </c>
      <c r="AA201" s="3">
        <v>28</v>
      </c>
      <c r="AB201">
        <f t="shared" si="95"/>
        <v>483.56</v>
      </c>
      <c r="AC201" s="6">
        <f t="shared" si="84"/>
        <v>301.3</v>
      </c>
      <c r="AD201">
        <f t="shared" si="96"/>
        <v>3.0402092404813938</v>
      </c>
      <c r="AE201" s="9">
        <v>66</v>
      </c>
      <c r="AF201">
        <f t="shared" si="97"/>
        <v>0.66</v>
      </c>
      <c r="AG201" s="9">
        <v>100</v>
      </c>
      <c r="AH201">
        <f t="shared" si="98"/>
        <v>1</v>
      </c>
      <c r="AI201">
        <f t="shared" si="99"/>
        <v>2.1702664275919341</v>
      </c>
      <c r="AL201">
        <f t="shared" si="100"/>
        <v>798.00027360565093</v>
      </c>
      <c r="AM201" s="12">
        <v>10.326599999999999</v>
      </c>
      <c r="AN201">
        <f t="shared" si="101"/>
        <v>1.2940597066891622E-2</v>
      </c>
      <c r="AO201" s="6">
        <f t="shared" si="102"/>
        <v>7693174893.707921</v>
      </c>
      <c r="AP201">
        <f t="shared" si="103"/>
        <v>8226008498.8858423</v>
      </c>
      <c r="AQ201">
        <f t="shared" si="104"/>
        <v>7959591696.2968817</v>
      </c>
      <c r="AR201">
        <f t="shared" si="105"/>
        <v>39.025878086943614</v>
      </c>
      <c r="AS201">
        <f t="shared" si="106"/>
        <v>0.13375446191298607</v>
      </c>
      <c r="AT201">
        <f t="shared" si="107"/>
        <v>-0.3325301939596963</v>
      </c>
      <c r="AU201">
        <f t="shared" si="108"/>
        <v>-1.7357694793039098</v>
      </c>
      <c r="AX201">
        <f>AW2*AM201</f>
        <v>7.2286199999999985</v>
      </c>
      <c r="AY201">
        <f t="shared" si="109"/>
        <v>8.9643894793039074</v>
      </c>
    </row>
    <row r="202" spans="6:51" x14ac:dyDescent="0.25">
      <c r="F202">
        <f t="shared" si="110"/>
        <v>201</v>
      </c>
      <c r="G202">
        <f t="shared" si="85"/>
        <v>1.0329397479714726</v>
      </c>
      <c r="H202">
        <f t="shared" si="111"/>
        <v>1.4789545191796085E-2</v>
      </c>
      <c r="K202">
        <f t="shared" si="86"/>
        <v>1.8037411681789416E-2</v>
      </c>
      <c r="L202">
        <f>ACOS(-J2*K202)</f>
        <v>1.5731327277810203</v>
      </c>
      <c r="N202">
        <f t="shared" si="87"/>
        <v>0.99983736557345093</v>
      </c>
      <c r="O202">
        <f t="shared" si="88"/>
        <v>2.746394313218669E-2</v>
      </c>
      <c r="P202">
        <f>M2*N202*O202</f>
        <v>2.7231974996585744E-2</v>
      </c>
      <c r="Q202">
        <f t="shared" si="89"/>
        <v>2.7467396834271782E-2</v>
      </c>
      <c r="S202">
        <f t="shared" si="90"/>
        <v>1.8034478177684117E-2</v>
      </c>
      <c r="T202">
        <f>Q202*R2*S202</f>
        <v>6.3632756421288904E-5</v>
      </c>
      <c r="U202">
        <f>D2*E2*G2*(P202+T202)</f>
        <v>1059621.3634711374</v>
      </c>
      <c r="V202">
        <f t="shared" si="91"/>
        <v>1059.6213634711373</v>
      </c>
      <c r="W202" s="3">
        <v>23</v>
      </c>
      <c r="X202">
        <f t="shared" si="92"/>
        <v>397.21</v>
      </c>
      <c r="Y202" s="6">
        <f t="shared" si="93"/>
        <v>296.3</v>
      </c>
      <c r="Z202">
        <f t="shared" si="94"/>
        <v>2.3339947564661481</v>
      </c>
      <c r="AA202" s="3">
        <v>28</v>
      </c>
      <c r="AB202">
        <f t="shared" si="95"/>
        <v>483.56</v>
      </c>
      <c r="AC202" s="6">
        <f t="shared" si="84"/>
        <v>301.3</v>
      </c>
      <c r="AD202">
        <f t="shared" si="96"/>
        <v>3.0402092404813938</v>
      </c>
      <c r="AE202" s="9">
        <v>66</v>
      </c>
      <c r="AF202">
        <f t="shared" si="97"/>
        <v>0.66</v>
      </c>
      <c r="AG202" s="9">
        <v>100</v>
      </c>
      <c r="AH202">
        <f t="shared" si="98"/>
        <v>1</v>
      </c>
      <c r="AI202">
        <f t="shared" si="99"/>
        <v>2.1702664275919341</v>
      </c>
      <c r="AL202">
        <f t="shared" si="100"/>
        <v>798.00027199298995</v>
      </c>
      <c r="AM202" s="12">
        <v>13.4802</v>
      </c>
      <c r="AN202">
        <f t="shared" si="101"/>
        <v>1.6892475445319671E-2</v>
      </c>
      <c r="AO202" s="6">
        <f t="shared" si="102"/>
        <v>7693174893.707921</v>
      </c>
      <c r="AP202">
        <f t="shared" si="103"/>
        <v>8226008498.8858423</v>
      </c>
      <c r="AQ202">
        <f t="shared" si="104"/>
        <v>7959591696.2968817</v>
      </c>
      <c r="AR202">
        <f t="shared" si="105"/>
        <v>39.025878086943614</v>
      </c>
      <c r="AS202">
        <f t="shared" si="106"/>
        <v>0.13375446191298607</v>
      </c>
      <c r="AT202">
        <f t="shared" si="107"/>
        <v>-0.32719515814881844</v>
      </c>
      <c r="AU202">
        <f t="shared" si="108"/>
        <v>-1.707921204170622</v>
      </c>
      <c r="AX202">
        <f>AW2*AM202</f>
        <v>9.43614</v>
      </c>
      <c r="AY202">
        <f t="shared" si="109"/>
        <v>11.144061204170622</v>
      </c>
    </row>
    <row r="203" spans="6:51" x14ac:dyDescent="0.25">
      <c r="F203">
        <f t="shared" si="110"/>
        <v>202</v>
      </c>
      <c r="G203">
        <f t="shared" si="85"/>
        <v>1.0329391471422329</v>
      </c>
      <c r="H203">
        <f t="shared" si="111"/>
        <v>1.4912444864655212E-2</v>
      </c>
      <c r="K203">
        <f t="shared" si="86"/>
        <v>1.8037401187707029E-2</v>
      </c>
      <c r="L203">
        <f>ACOS(-J2*K203)</f>
        <v>1.5731327264217108</v>
      </c>
      <c r="N203">
        <f t="shared" si="87"/>
        <v>0.9998373657626447</v>
      </c>
      <c r="O203">
        <f t="shared" si="88"/>
        <v>2.7463943108461671E-2</v>
      </c>
      <c r="P203">
        <f>M2*N203*O203</f>
        <v>2.7231974978214071E-2</v>
      </c>
      <c r="Q203">
        <f t="shared" si="89"/>
        <v>2.7467396810537809E-2</v>
      </c>
      <c r="S203">
        <f t="shared" si="90"/>
        <v>1.8034467688720995E-2</v>
      </c>
      <c r="T203">
        <f>Q203*R2*S203</f>
        <v>6.3632719357103849E-5</v>
      </c>
      <c r="U203">
        <f>D2*E2*G2*(P203+T203)</f>
        <v>1059621.3613191054</v>
      </c>
      <c r="V203">
        <f t="shared" si="91"/>
        <v>1059.6213613191053</v>
      </c>
      <c r="W203" s="3">
        <v>22</v>
      </c>
      <c r="X203">
        <f t="shared" si="92"/>
        <v>379.94</v>
      </c>
      <c r="Y203" s="6">
        <f t="shared" si="93"/>
        <v>295.3</v>
      </c>
      <c r="Z203">
        <f t="shared" si="94"/>
        <v>2.2114271288940266</v>
      </c>
      <c r="AA203" s="3">
        <v>29</v>
      </c>
      <c r="AB203">
        <f t="shared" si="95"/>
        <v>500.83</v>
      </c>
      <c r="AC203" s="6">
        <f t="shared" si="84"/>
        <v>302.3</v>
      </c>
      <c r="AD203">
        <f t="shared" si="96"/>
        <v>3.2019052325811828</v>
      </c>
      <c r="AE203" s="9">
        <v>66</v>
      </c>
      <c r="AF203">
        <f t="shared" si="97"/>
        <v>0.66</v>
      </c>
      <c r="AG203" s="9">
        <v>100</v>
      </c>
      <c r="AH203">
        <f t="shared" si="98"/>
        <v>1</v>
      </c>
      <c r="AI203">
        <f t="shared" si="99"/>
        <v>2.1623422911988035</v>
      </c>
      <c r="AL203">
        <f t="shared" si="100"/>
        <v>798.00027037229574</v>
      </c>
      <c r="AM203" s="12">
        <v>9.3726000000000003</v>
      </c>
      <c r="AN203">
        <f t="shared" si="101"/>
        <v>1.1745108802566379E-2</v>
      </c>
      <c r="AO203" s="6">
        <f t="shared" si="102"/>
        <v>7589794316.8739386</v>
      </c>
      <c r="AP203">
        <f t="shared" si="103"/>
        <v>8335811539.003027</v>
      </c>
      <c r="AQ203">
        <f t="shared" si="104"/>
        <v>7962802927.9384823</v>
      </c>
      <c r="AR203">
        <f t="shared" si="105"/>
        <v>39.041622755682383</v>
      </c>
      <c r="AS203">
        <f t="shared" si="106"/>
        <v>0.13413133092309421</v>
      </c>
      <c r="AT203">
        <f t="shared" si="107"/>
        <v>-0.33414410311653536</v>
      </c>
      <c r="AU203">
        <f t="shared" si="108"/>
        <v>-1.7498140359052619</v>
      </c>
      <c r="AX203">
        <f>AW2*AM203</f>
        <v>6.5608199999999997</v>
      </c>
      <c r="AY203">
        <f t="shared" si="109"/>
        <v>8.3106340359052613</v>
      </c>
    </row>
    <row r="204" spans="6:51" x14ac:dyDescent="0.25">
      <c r="F204">
        <f t="shared" si="110"/>
        <v>203</v>
      </c>
      <c r="G204">
        <f t="shared" si="85"/>
        <v>1.032938543334887</v>
      </c>
      <c r="H204">
        <f t="shared" si="111"/>
        <v>1.5035343189244987E-2</v>
      </c>
      <c r="K204">
        <f t="shared" si="86"/>
        <v>1.8037390641609054E-2</v>
      </c>
      <c r="L204">
        <f>ACOS(-J2*K204)</f>
        <v>1.5731327250556633</v>
      </c>
      <c r="N204">
        <f t="shared" si="87"/>
        <v>0.99983736595277606</v>
      </c>
      <c r="O204">
        <f t="shared" si="88"/>
        <v>2.7463943084619039E-2</v>
      </c>
      <c r="P204">
        <f>M2*N204*O204</f>
        <v>2.7231974959751316E-2</v>
      </c>
      <c r="Q204">
        <f t="shared" si="89"/>
        <v>2.746739678668618E-2</v>
      </c>
      <c r="S204">
        <f t="shared" si="90"/>
        <v>1.8034457147767649E-2</v>
      </c>
      <c r="T204">
        <f>Q204*R2*S204</f>
        <v>6.363268210920426E-5</v>
      </c>
      <c r="U204">
        <f>D2*E2*G2*(P204+T204)</f>
        <v>1059621.3591564058</v>
      </c>
      <c r="V204">
        <f t="shared" si="91"/>
        <v>1059.6213591564058</v>
      </c>
      <c r="W204" s="3">
        <v>23</v>
      </c>
      <c r="X204">
        <f t="shared" si="92"/>
        <v>397.21</v>
      </c>
      <c r="Y204" s="6">
        <f t="shared" si="93"/>
        <v>296.3</v>
      </c>
      <c r="Z204">
        <f t="shared" si="94"/>
        <v>2.3339947564661481</v>
      </c>
      <c r="AA204" s="3">
        <v>28</v>
      </c>
      <c r="AB204">
        <f t="shared" si="95"/>
        <v>483.56</v>
      </c>
      <c r="AC204" s="6">
        <f t="shared" si="84"/>
        <v>301.3</v>
      </c>
      <c r="AD204">
        <f t="shared" si="96"/>
        <v>3.0402092404813938</v>
      </c>
      <c r="AE204" s="9">
        <v>66</v>
      </c>
      <c r="AF204">
        <f t="shared" si="97"/>
        <v>0.66</v>
      </c>
      <c r="AG204" s="9">
        <v>100</v>
      </c>
      <c r="AH204">
        <f t="shared" si="98"/>
        <v>1</v>
      </c>
      <c r="AI204">
        <f t="shared" si="99"/>
        <v>2.1702664275919341</v>
      </c>
      <c r="AL204">
        <f t="shared" si="100"/>
        <v>798.00026874356797</v>
      </c>
      <c r="AM204" s="12">
        <v>10.548</v>
      </c>
      <c r="AN204">
        <f t="shared" si="101"/>
        <v>1.321804066132405E-2</v>
      </c>
      <c r="AO204" s="6">
        <f t="shared" si="102"/>
        <v>7693174893.707921</v>
      </c>
      <c r="AP204">
        <f t="shared" si="103"/>
        <v>8226008498.8858423</v>
      </c>
      <c r="AQ204">
        <f t="shared" si="104"/>
        <v>7959591696.2968817</v>
      </c>
      <c r="AR204">
        <f t="shared" si="105"/>
        <v>39.025878086943614</v>
      </c>
      <c r="AS204">
        <f t="shared" si="106"/>
        <v>0.13375446191298607</v>
      </c>
      <c r="AT204">
        <f t="shared" si="107"/>
        <v>-0.33215564510721252</v>
      </c>
      <c r="AU204">
        <f t="shared" si="108"/>
        <v>-1.7338143772456334</v>
      </c>
      <c r="AX204">
        <f>AW2*AM204</f>
        <v>7.3835999999999995</v>
      </c>
      <c r="AY204">
        <f t="shared" si="109"/>
        <v>9.1174143772456322</v>
      </c>
    </row>
    <row r="205" spans="6:51" x14ac:dyDescent="0.25">
      <c r="F205">
        <f t="shared" si="110"/>
        <v>204</v>
      </c>
      <c r="G205">
        <f t="shared" si="85"/>
        <v>1.0329379365494897</v>
      </c>
      <c r="H205">
        <f t="shared" si="111"/>
        <v>1.5158240154453875E-2</v>
      </c>
      <c r="K205">
        <f t="shared" si="86"/>
        <v>1.8037380043496441E-2</v>
      </c>
      <c r="L205">
        <f>ACOS(-J2*K205)</f>
        <v>1.5731327236828785</v>
      </c>
      <c r="N205">
        <f t="shared" si="87"/>
        <v>0.999837366143845</v>
      </c>
      <c r="O205">
        <f t="shared" si="88"/>
        <v>2.7463943060658826E-2</v>
      </c>
      <c r="P205">
        <f>M2*N205*O205</f>
        <v>2.7231974941197504E-2</v>
      </c>
      <c r="Q205">
        <f t="shared" si="89"/>
        <v>2.7467396762716926E-2</v>
      </c>
      <c r="S205">
        <f t="shared" si="90"/>
        <v>1.8034446554825036E-2</v>
      </c>
      <c r="T205">
        <f>Q205*R2*S205</f>
        <v>6.3632644677593579E-5</v>
      </c>
      <c r="U205">
        <f>D2*E2*G2*(P205+T205)</f>
        <v>1059621.3569830398</v>
      </c>
      <c r="V205">
        <f t="shared" si="91"/>
        <v>1059.6213569830397</v>
      </c>
      <c r="W205" s="3">
        <v>23</v>
      </c>
      <c r="X205">
        <f t="shared" si="92"/>
        <v>397.21</v>
      </c>
      <c r="Y205" s="6">
        <f t="shared" si="93"/>
        <v>296.3</v>
      </c>
      <c r="Z205">
        <f t="shared" si="94"/>
        <v>2.3339947564661481</v>
      </c>
      <c r="AA205" s="3">
        <v>28.5</v>
      </c>
      <c r="AB205">
        <f t="shared" si="95"/>
        <v>492.19499999999999</v>
      </c>
      <c r="AC205" s="6">
        <f t="shared" si="84"/>
        <v>301.8</v>
      </c>
      <c r="AD205">
        <f t="shared" si="96"/>
        <v>3.1201438467792553</v>
      </c>
      <c r="AE205" s="9">
        <v>64</v>
      </c>
      <c r="AF205">
        <f t="shared" si="97"/>
        <v>0.64</v>
      </c>
      <c r="AG205" s="9">
        <v>99</v>
      </c>
      <c r="AH205">
        <f t="shared" si="98"/>
        <v>0.99</v>
      </c>
      <c r="AI205">
        <f t="shared" si="99"/>
        <v>2.153773435420105</v>
      </c>
      <c r="AL205">
        <f t="shared" si="100"/>
        <v>798.0002671068072</v>
      </c>
      <c r="AM205" s="12">
        <v>11.2158</v>
      </c>
      <c r="AN205">
        <f t="shared" si="101"/>
        <v>1.4054882513590484E-2</v>
      </c>
      <c r="AO205" s="6">
        <f t="shared" si="102"/>
        <v>7693174893.707921</v>
      </c>
      <c r="AP205">
        <f t="shared" si="103"/>
        <v>8280773520.7485352</v>
      </c>
      <c r="AQ205">
        <f t="shared" si="104"/>
        <v>7986974207.2282276</v>
      </c>
      <c r="AR205">
        <f t="shared" si="105"/>
        <v>39.160134538039998</v>
      </c>
      <c r="AS205">
        <f t="shared" si="106"/>
        <v>0.13453964047964373</v>
      </c>
      <c r="AT205">
        <f t="shared" si="107"/>
        <v>-0.33102590860665282</v>
      </c>
      <c r="AU205">
        <f t="shared" si="108"/>
        <v>-1.7440399314799233</v>
      </c>
      <c r="AX205">
        <f>AW2*AM205</f>
        <v>7.8510599999999995</v>
      </c>
      <c r="AY205">
        <f t="shared" si="109"/>
        <v>9.5950999314799219</v>
      </c>
    </row>
    <row r="206" spans="6:51" x14ac:dyDescent="0.25">
      <c r="F206">
        <f t="shared" si="110"/>
        <v>205</v>
      </c>
      <c r="G206">
        <f t="shared" si="85"/>
        <v>1.0329373267860957</v>
      </c>
      <c r="H206">
        <f t="shared" si="111"/>
        <v>1.5281135749170479E-2</v>
      </c>
      <c r="K206">
        <f t="shared" si="86"/>
        <v>1.803736939337015E-2</v>
      </c>
      <c r="L206">
        <f>ACOS(-J2*K206)</f>
        <v>1.5731327223033562</v>
      </c>
      <c r="N206">
        <f t="shared" si="87"/>
        <v>0.99983736633585163</v>
      </c>
      <c r="O206">
        <f t="shared" si="88"/>
        <v>2.7463943036581017E-2</v>
      </c>
      <c r="P206">
        <f>M2*N206*O206</f>
        <v>2.7231974922552638E-2</v>
      </c>
      <c r="Q206">
        <f t="shared" si="89"/>
        <v>2.746739673863003E-2</v>
      </c>
      <c r="S206">
        <f t="shared" si="90"/>
        <v>1.8034435909894109E-2</v>
      </c>
      <c r="T206">
        <f>Q206*R2*S206</f>
        <v>6.3632607062275154E-5</v>
      </c>
      <c r="U206">
        <f>D2*E2*G2*(P206+T206)</f>
        <v>1059621.3547990073</v>
      </c>
      <c r="V206">
        <f t="shared" si="91"/>
        <v>1059.6213547990073</v>
      </c>
      <c r="W206" s="3">
        <v>22</v>
      </c>
      <c r="X206">
        <f t="shared" si="92"/>
        <v>379.94</v>
      </c>
      <c r="Y206" s="6">
        <f t="shared" si="93"/>
        <v>295.3</v>
      </c>
      <c r="Z206">
        <f t="shared" si="94"/>
        <v>2.2114271288940266</v>
      </c>
      <c r="AA206" s="3">
        <v>26</v>
      </c>
      <c r="AB206">
        <f t="shared" si="95"/>
        <v>449.02</v>
      </c>
      <c r="AC206" s="6">
        <f t="shared" si="84"/>
        <v>299.3</v>
      </c>
      <c r="AD206">
        <f t="shared" si="96"/>
        <v>2.7380559832185698</v>
      </c>
      <c r="AE206" s="9">
        <v>61</v>
      </c>
      <c r="AF206">
        <f t="shared" si="97"/>
        <v>0.61</v>
      </c>
      <c r="AG206" s="9">
        <v>100</v>
      </c>
      <c r="AH206">
        <f t="shared" si="98"/>
        <v>1</v>
      </c>
      <c r="AI206">
        <f t="shared" si="99"/>
        <v>1.9408206393286771</v>
      </c>
      <c r="AL206">
        <f t="shared" si="100"/>
        <v>798.00026546201354</v>
      </c>
      <c r="AM206" s="12">
        <v>12.436199999999999</v>
      </c>
      <c r="AN206">
        <f t="shared" si="101"/>
        <v>1.5584205342087055E-2</v>
      </c>
      <c r="AO206" s="6">
        <f t="shared" si="102"/>
        <v>7589794316.8739386</v>
      </c>
      <c r="AP206">
        <f t="shared" si="103"/>
        <v>8009660313.2530737</v>
      </c>
      <c r="AQ206">
        <f t="shared" si="104"/>
        <v>7799727315.0635061</v>
      </c>
      <c r="AR206">
        <f t="shared" si="105"/>
        <v>38.242063025756373</v>
      </c>
      <c r="AS206">
        <f t="shared" si="106"/>
        <v>0.14496132555095115</v>
      </c>
      <c r="AT206">
        <f t="shared" si="107"/>
        <v>-0.32896132278818246</v>
      </c>
      <c r="AU206">
        <f t="shared" si="108"/>
        <v>-1.823636616926781</v>
      </c>
      <c r="AX206">
        <f>AW2*AM206</f>
        <v>8.7053399999999996</v>
      </c>
      <c r="AY206">
        <f t="shared" si="109"/>
        <v>10.52897661692678</v>
      </c>
    </row>
    <row r="207" spans="6:51" x14ac:dyDescent="0.25">
      <c r="F207">
        <f t="shared" si="110"/>
        <v>206</v>
      </c>
      <c r="G207">
        <f t="shared" si="85"/>
        <v>1.0329367140447603</v>
      </c>
      <c r="H207">
        <f t="shared" si="111"/>
        <v>1.5404029962283523E-2</v>
      </c>
      <c r="K207">
        <f t="shared" si="86"/>
        <v>1.8037358691231138E-2</v>
      </c>
      <c r="L207">
        <f>ACOS(-J2*K207)</f>
        <v>1.5731327209170967</v>
      </c>
      <c r="N207">
        <f t="shared" si="87"/>
        <v>0.99983736652879585</v>
      </c>
      <c r="O207">
        <f t="shared" si="88"/>
        <v>2.7463943012385611E-2</v>
      </c>
      <c r="P207">
        <f>M2*N207*O207</f>
        <v>2.7231974903816698E-2</v>
      </c>
      <c r="Q207">
        <f t="shared" si="89"/>
        <v>2.7467396714425496E-2</v>
      </c>
      <c r="S207">
        <f t="shared" si="90"/>
        <v>1.8034425212975828E-2</v>
      </c>
      <c r="T207">
        <f>Q207*R2*S207</f>
        <v>6.3632569263252344E-5</v>
      </c>
      <c r="U207">
        <f>D2*E2*G2*(P207+T207)</f>
        <v>1059621.3526043077</v>
      </c>
      <c r="V207">
        <f t="shared" si="91"/>
        <v>1059.6213526043077</v>
      </c>
      <c r="W207" s="3">
        <v>22.2</v>
      </c>
      <c r="X207">
        <f t="shared" si="92"/>
        <v>383.39400000000001</v>
      </c>
      <c r="Y207" s="6">
        <f t="shared" si="93"/>
        <v>295.5</v>
      </c>
      <c r="Z207">
        <f t="shared" si="94"/>
        <v>2.2354798851418054</v>
      </c>
      <c r="AA207" s="3">
        <v>27.5</v>
      </c>
      <c r="AB207">
        <f t="shared" si="95"/>
        <v>474.92500000000001</v>
      </c>
      <c r="AC207" s="6">
        <f t="shared" si="84"/>
        <v>300.8</v>
      </c>
      <c r="AD207">
        <f t="shared" si="96"/>
        <v>2.9620668940772426</v>
      </c>
      <c r="AE207" s="9">
        <v>66</v>
      </c>
      <c r="AF207">
        <f t="shared" si="97"/>
        <v>0.66</v>
      </c>
      <c r="AG207" s="9">
        <v>100</v>
      </c>
      <c r="AH207">
        <f t="shared" si="98"/>
        <v>1</v>
      </c>
      <c r="AI207">
        <f t="shared" si="99"/>
        <v>2.0952220176163929</v>
      </c>
      <c r="AL207">
        <f t="shared" si="100"/>
        <v>798.00026380918655</v>
      </c>
      <c r="AM207" s="12">
        <v>9.8838000000000008</v>
      </c>
      <c r="AN207">
        <f t="shared" si="101"/>
        <v>1.2385710191147706E-2</v>
      </c>
      <c r="AO207" s="6">
        <f t="shared" si="102"/>
        <v>7610386570.7108774</v>
      </c>
      <c r="AP207">
        <f t="shared" si="103"/>
        <v>8171515569.1849499</v>
      </c>
      <c r="AQ207">
        <f t="shared" si="104"/>
        <v>7890951069.9479141</v>
      </c>
      <c r="AR207">
        <f t="shared" si="105"/>
        <v>38.689333095954623</v>
      </c>
      <c r="AS207">
        <f t="shared" si="106"/>
        <v>0.13735165545881875</v>
      </c>
      <c r="AT207">
        <f t="shared" si="107"/>
        <v>-0.33327929124195055</v>
      </c>
      <c r="AU207">
        <f t="shared" si="108"/>
        <v>-1.7710608010602893</v>
      </c>
      <c r="AX207">
        <f>AW2*AM207</f>
        <v>6.91866</v>
      </c>
      <c r="AY207">
        <f t="shared" si="109"/>
        <v>8.6897208010602895</v>
      </c>
    </row>
    <row r="208" spans="6:51" x14ac:dyDescent="0.25">
      <c r="F208">
        <f t="shared" si="110"/>
        <v>207</v>
      </c>
      <c r="G208">
        <f t="shared" si="85"/>
        <v>1.0329360983255389</v>
      </c>
      <c r="H208">
        <f t="shared" si="111"/>
        <v>1.552692278268184E-2</v>
      </c>
      <c r="K208">
        <f t="shared" si="86"/>
        <v>1.8037347937080388E-2</v>
      </c>
      <c r="L208">
        <f>ACOS(-J2*K208)</f>
        <v>1.5731327195241001</v>
      </c>
      <c r="N208">
        <f t="shared" si="87"/>
        <v>0.99983736672267765</v>
      </c>
      <c r="O208">
        <f t="shared" si="88"/>
        <v>2.7463942988072629E-2</v>
      </c>
      <c r="P208">
        <f>M2*N208*O208</f>
        <v>2.7231974884989713E-2</v>
      </c>
      <c r="Q208">
        <f t="shared" si="89"/>
        <v>2.7467396690103337E-2</v>
      </c>
      <c r="S208">
        <f t="shared" si="90"/>
        <v>1.8034414464071176E-2</v>
      </c>
      <c r="T208">
        <f>Q208*R2*S208</f>
        <v>6.3632531280528688E-5</v>
      </c>
      <c r="U208">
        <f>D2*E2*G2*(P208+T208)</f>
        <v>1059621.3503989426</v>
      </c>
      <c r="V208">
        <f t="shared" si="91"/>
        <v>1059.6213503989427</v>
      </c>
      <c r="W208" s="3">
        <v>21.5</v>
      </c>
      <c r="X208">
        <f t="shared" si="92"/>
        <v>371.30500000000001</v>
      </c>
      <c r="Y208" s="6">
        <f t="shared" si="93"/>
        <v>294.8</v>
      </c>
      <c r="Z208">
        <f t="shared" si="94"/>
        <v>2.1522831732713339</v>
      </c>
      <c r="AA208" s="3">
        <v>29.5</v>
      </c>
      <c r="AB208">
        <f t="shared" si="95"/>
        <v>509.46499999999997</v>
      </c>
      <c r="AC208" s="6">
        <f t="shared" si="84"/>
        <v>302.8</v>
      </c>
      <c r="AD208">
        <f t="shared" si="96"/>
        <v>3.2855284428483555</v>
      </c>
      <c r="AE208" s="9">
        <v>54</v>
      </c>
      <c r="AF208">
        <f t="shared" si="97"/>
        <v>0.54</v>
      </c>
      <c r="AG208" s="9">
        <v>100</v>
      </c>
      <c r="AH208">
        <f t="shared" si="98"/>
        <v>1</v>
      </c>
      <c r="AI208">
        <f t="shared" si="99"/>
        <v>1.9632342662047231</v>
      </c>
      <c r="AL208">
        <f t="shared" si="100"/>
        <v>798.00026214832735</v>
      </c>
      <c r="AM208" s="12">
        <v>12.187799999999999</v>
      </c>
      <c r="AN208">
        <f t="shared" si="101"/>
        <v>1.5272927313568484E-2</v>
      </c>
      <c r="AO208" s="6">
        <f t="shared" si="102"/>
        <v>7538496509.1746454</v>
      </c>
      <c r="AP208">
        <f t="shared" si="103"/>
        <v>8391123459.3793173</v>
      </c>
      <c r="AQ208">
        <f t="shared" si="104"/>
        <v>7964809984.2769814</v>
      </c>
      <c r="AR208">
        <f t="shared" si="105"/>
        <v>39.051463352910041</v>
      </c>
      <c r="AS208">
        <f t="shared" si="106"/>
        <v>0.14383835334700984</v>
      </c>
      <c r="AT208">
        <f t="shared" si="107"/>
        <v>-0.32938154812668252</v>
      </c>
      <c r="AU208">
        <f t="shared" si="108"/>
        <v>-1.8501684959815186</v>
      </c>
      <c r="AX208">
        <f>AW2*AM208</f>
        <v>8.5314599999999992</v>
      </c>
      <c r="AY208">
        <f t="shared" si="109"/>
        <v>10.381628495981518</v>
      </c>
    </row>
    <row r="209" spans="5:52" x14ac:dyDescent="0.25">
      <c r="F209">
        <f t="shared" si="110"/>
        <v>208</v>
      </c>
      <c r="G209">
        <f t="shared" si="85"/>
        <v>1.0329354796284869</v>
      </c>
      <c r="H209">
        <f t="shared" si="111"/>
        <v>1.5649814199254396E-2</v>
      </c>
      <c r="K209">
        <f t="shared" si="86"/>
        <v>1.8037337130918853E-2</v>
      </c>
      <c r="L209">
        <f>ACOS(-J2*K209)</f>
        <v>1.5731327181243664</v>
      </c>
      <c r="N209">
        <f t="shared" si="87"/>
        <v>0.99983736691749692</v>
      </c>
      <c r="O209">
        <f t="shared" si="88"/>
        <v>2.7463942963642046E-2</v>
      </c>
      <c r="P209">
        <f>M2*N209*O209</f>
        <v>2.7231974866071654E-2</v>
      </c>
      <c r="Q209">
        <f t="shared" si="89"/>
        <v>2.7467396665663536E-2</v>
      </c>
      <c r="S209">
        <f t="shared" si="90"/>
        <v>1.8034403663181105E-2</v>
      </c>
      <c r="T209">
        <f>Q209*R2*S209</f>
        <v>6.3632493114107493E-5</v>
      </c>
      <c r="U209">
        <f>D2*E2*G2*(P209+T209)</f>
        <v>1059621.3481829108</v>
      </c>
      <c r="V209">
        <f t="shared" si="91"/>
        <v>1059.6213481829109</v>
      </c>
      <c r="W209" s="3">
        <v>22</v>
      </c>
      <c r="X209">
        <f t="shared" si="92"/>
        <v>379.94</v>
      </c>
      <c r="Y209" s="6">
        <f t="shared" si="93"/>
        <v>295.3</v>
      </c>
      <c r="Z209">
        <f t="shared" si="94"/>
        <v>2.2114271288940266</v>
      </c>
      <c r="AA209" s="3">
        <v>27</v>
      </c>
      <c r="AB209">
        <f t="shared" si="95"/>
        <v>466.28999999999996</v>
      </c>
      <c r="AC209" s="6">
        <f t="shared" si="84"/>
        <v>300.3</v>
      </c>
      <c r="AD209">
        <f t="shared" si="96"/>
        <v>2.8856828078154693</v>
      </c>
      <c r="AE209" s="9">
        <v>78</v>
      </c>
      <c r="AF209">
        <f t="shared" si="97"/>
        <v>0.78</v>
      </c>
      <c r="AG209" s="9">
        <v>98</v>
      </c>
      <c r="AH209">
        <f t="shared" si="98"/>
        <v>0.98</v>
      </c>
      <c r="AI209">
        <f t="shared" si="99"/>
        <v>2.209015588206106</v>
      </c>
      <c r="AL209">
        <f t="shared" si="100"/>
        <v>798.00026047943493</v>
      </c>
      <c r="AM209" s="12">
        <v>7.4105999999999996</v>
      </c>
      <c r="AN209">
        <f t="shared" si="101"/>
        <v>9.2864631341695869E-3</v>
      </c>
      <c r="AO209" s="6">
        <f t="shared" si="102"/>
        <v>7589794316.8739386</v>
      </c>
      <c r="AP209">
        <f t="shared" si="103"/>
        <v>8117293828.9158564</v>
      </c>
      <c r="AQ209">
        <f t="shared" si="104"/>
        <v>7853544072.8948975</v>
      </c>
      <c r="AR209">
        <f t="shared" si="105"/>
        <v>38.505926589403686</v>
      </c>
      <c r="AS209">
        <f t="shared" si="106"/>
        <v>0.13192139579274453</v>
      </c>
      <c r="AT209">
        <f t="shared" si="107"/>
        <v>-0.33746327476887106</v>
      </c>
      <c r="AU209">
        <f t="shared" si="108"/>
        <v>-1.7142309537160663</v>
      </c>
      <c r="AX209">
        <f>AW2*AM209</f>
        <v>5.1874199999999995</v>
      </c>
      <c r="AY209">
        <f t="shared" si="109"/>
        <v>6.9016509537160662</v>
      </c>
    </row>
    <row r="210" spans="5:52" x14ac:dyDescent="0.25">
      <c r="F210">
        <f t="shared" si="110"/>
        <v>209</v>
      </c>
      <c r="G210">
        <f t="shared" si="85"/>
        <v>1.0329348579536604</v>
      </c>
      <c r="H210">
        <f t="shared" si="111"/>
        <v>1.5772704200890306E-2</v>
      </c>
      <c r="K210">
        <f t="shared" si="86"/>
        <v>1.8037326272747515E-2</v>
      </c>
      <c r="L210">
        <f>ACOS(-J2*K210)</f>
        <v>1.5731327167178959</v>
      </c>
      <c r="N210">
        <f t="shared" si="87"/>
        <v>0.99983736711325388</v>
      </c>
      <c r="O210">
        <f t="shared" si="88"/>
        <v>2.7463942939093895E-2</v>
      </c>
      <c r="P210">
        <f>M2*N210*O210</f>
        <v>2.7231974847062562E-2</v>
      </c>
      <c r="Q210">
        <f t="shared" si="89"/>
        <v>2.7467396641106121E-2</v>
      </c>
      <c r="S210">
        <f t="shared" si="90"/>
        <v>1.8034392810306596E-2</v>
      </c>
      <c r="T210">
        <f>Q210*R2*S210</f>
        <v>6.3632454763992282E-5</v>
      </c>
      <c r="U210">
        <f>D2*E2*G2*(P210+T210)</f>
        <v>1059621.345956214</v>
      </c>
      <c r="V210">
        <f t="shared" si="91"/>
        <v>1059.6213459562141</v>
      </c>
      <c r="W210" s="3">
        <v>22</v>
      </c>
      <c r="X210">
        <f t="shared" si="92"/>
        <v>379.94</v>
      </c>
      <c r="Y210" s="6">
        <f t="shared" si="93"/>
        <v>295.3</v>
      </c>
      <c r="Z210">
        <f t="shared" si="94"/>
        <v>2.2114271288940266</v>
      </c>
      <c r="AA210" s="3">
        <v>30</v>
      </c>
      <c r="AB210">
        <f t="shared" si="95"/>
        <v>518.1</v>
      </c>
      <c r="AC210" s="6">
        <f t="shared" si="84"/>
        <v>303.3</v>
      </c>
      <c r="AD210">
        <f t="shared" si="96"/>
        <v>3.3710490534071527</v>
      </c>
      <c r="AE210" s="9">
        <v>56</v>
      </c>
      <c r="AF210">
        <f t="shared" si="97"/>
        <v>0.56000000000000005</v>
      </c>
      <c r="AG210" s="9">
        <v>98</v>
      </c>
      <c r="AH210">
        <f t="shared" si="98"/>
        <v>0.98</v>
      </c>
      <c r="AI210">
        <f t="shared" si="99"/>
        <v>2.027493028112076</v>
      </c>
      <c r="AL210">
        <f t="shared" si="100"/>
        <v>798.00025880251076</v>
      </c>
      <c r="AM210" s="12">
        <v>12.333600000000001</v>
      </c>
      <c r="AN210">
        <f t="shared" si="101"/>
        <v>1.5455634085267036E-2</v>
      </c>
      <c r="AO210" s="6">
        <f t="shared" si="102"/>
        <v>7589794316.8739386</v>
      </c>
      <c r="AP210">
        <f t="shared" si="103"/>
        <v>8446710189.1074104</v>
      </c>
      <c r="AQ210">
        <f t="shared" si="104"/>
        <v>8018252252.990675</v>
      </c>
      <c r="AR210">
        <f t="shared" si="105"/>
        <v>39.313490796413284</v>
      </c>
      <c r="AS210">
        <f t="shared" si="106"/>
        <v>0.14065391062025648</v>
      </c>
      <c r="AT210">
        <f t="shared" si="107"/>
        <v>-0.32913489398488949</v>
      </c>
      <c r="AU210">
        <f t="shared" si="108"/>
        <v>-1.8199830658625507</v>
      </c>
      <c r="AX210">
        <f>AW2*AM210</f>
        <v>8.633519999999999</v>
      </c>
      <c r="AY210">
        <f t="shared" si="109"/>
        <v>10.453503065862549</v>
      </c>
    </row>
    <row r="211" spans="5:52" x14ac:dyDescent="0.25">
      <c r="F211">
        <f t="shared" si="110"/>
        <v>210</v>
      </c>
      <c r="G211">
        <f t="shared" si="85"/>
        <v>1.0329342333011156</v>
      </c>
      <c r="H211">
        <f t="shared" si="111"/>
        <v>1.5895592776478774E-2</v>
      </c>
      <c r="K211">
        <f t="shared" si="86"/>
        <v>1.8037315362567363E-2</v>
      </c>
      <c r="L211">
        <f>ACOS(-J2*K211)</f>
        <v>1.5731327153046886</v>
      </c>
      <c r="N211">
        <f t="shared" si="87"/>
        <v>0.99983736730994832</v>
      </c>
      <c r="O211">
        <f t="shared" si="88"/>
        <v>2.7463942914428146E-2</v>
      </c>
      <c r="P211">
        <f>M2*N211*O211</f>
        <v>2.7231974827962392E-2</v>
      </c>
      <c r="Q211">
        <f t="shared" si="89"/>
        <v>2.7467396616431067E-2</v>
      </c>
      <c r="S211">
        <f t="shared" si="90"/>
        <v>1.8034381905448638E-2</v>
      </c>
      <c r="T211">
        <f>Q211*R2*S211</f>
        <v>6.3632416230186483E-5</v>
      </c>
      <c r="U211">
        <f>D2*E2*G2*(P211+T211)</f>
        <v>1059621.3437188508</v>
      </c>
      <c r="V211">
        <f t="shared" si="91"/>
        <v>1059.6213437188508</v>
      </c>
      <c r="W211" s="3">
        <v>21</v>
      </c>
      <c r="X211">
        <f t="shared" si="92"/>
        <v>362.67</v>
      </c>
      <c r="Y211" s="6">
        <f t="shared" si="93"/>
        <v>294.3</v>
      </c>
      <c r="Z211">
        <f t="shared" si="94"/>
        <v>2.0945280629249932</v>
      </c>
      <c r="AA211" s="3">
        <v>28</v>
      </c>
      <c r="AB211">
        <f t="shared" si="95"/>
        <v>483.56</v>
      </c>
      <c r="AC211" s="6">
        <f t="shared" si="84"/>
        <v>301.3</v>
      </c>
      <c r="AD211">
        <f t="shared" si="96"/>
        <v>3.0402092404813938</v>
      </c>
      <c r="AE211" s="9">
        <v>56</v>
      </c>
      <c r="AF211">
        <f t="shared" si="97"/>
        <v>0.56000000000000005</v>
      </c>
      <c r="AG211" s="9">
        <v>100</v>
      </c>
      <c r="AH211">
        <f t="shared" si="98"/>
        <v>1</v>
      </c>
      <c r="AI211">
        <f t="shared" si="99"/>
        <v>1.898522618797287</v>
      </c>
      <c r="AL211">
        <f t="shared" si="100"/>
        <v>798.0002571175537</v>
      </c>
      <c r="AM211" s="12">
        <v>12.412800000000001</v>
      </c>
      <c r="AN211">
        <f t="shared" si="101"/>
        <v>1.5554882206223985E-2</v>
      </c>
      <c r="AO211" s="6">
        <f t="shared" si="102"/>
        <v>7487459175.1471529</v>
      </c>
      <c r="AP211">
        <f t="shared" si="103"/>
        <v>8226008498.8858423</v>
      </c>
      <c r="AQ211">
        <f t="shared" si="104"/>
        <v>7856733837.0164976</v>
      </c>
      <c r="AR211">
        <f t="shared" si="105"/>
        <v>38.521566002891888</v>
      </c>
      <c r="AS211">
        <f t="shared" si="106"/>
        <v>0.14709835840919647</v>
      </c>
      <c r="AT211">
        <f t="shared" si="107"/>
        <v>-0.32900090902159762</v>
      </c>
      <c r="AU211">
        <f t="shared" si="108"/>
        <v>-1.8642702021957271</v>
      </c>
      <c r="AX211">
        <f>AW2*AM211</f>
        <v>8.6889599999999998</v>
      </c>
      <c r="AY211">
        <f t="shared" si="109"/>
        <v>10.553230202195728</v>
      </c>
    </row>
    <row r="212" spans="5:52" x14ac:dyDescent="0.25">
      <c r="F212">
        <f t="shared" si="110"/>
        <v>211</v>
      </c>
      <c r="G212">
        <f t="shared" si="85"/>
        <v>1.0329336056709091</v>
      </c>
      <c r="H212">
        <f t="shared" si="111"/>
        <v>1.6018479914909168E-2</v>
      </c>
      <c r="K212">
        <f t="shared" si="86"/>
        <v>1.8037304400379383E-2</v>
      </c>
      <c r="L212">
        <f>ACOS(-J2*K212)</f>
        <v>1.5731327138847446</v>
      </c>
      <c r="N212">
        <f t="shared" si="87"/>
        <v>0.99983736750758023</v>
      </c>
      <c r="O212">
        <f t="shared" si="88"/>
        <v>2.7463942889644828E-2</v>
      </c>
      <c r="P212">
        <f>M2*N212*O212</f>
        <v>2.7231974808771185E-2</v>
      </c>
      <c r="Q212">
        <f t="shared" si="89"/>
        <v>2.7467396591638396E-2</v>
      </c>
      <c r="S212">
        <f t="shared" si="90"/>
        <v>1.8034370948608214E-2</v>
      </c>
      <c r="T212">
        <f>Q212*R2*S212</f>
        <v>6.3632377512693608E-5</v>
      </c>
      <c r="U212">
        <f>D2*E2*G2*(P212+T212)</f>
        <v>1059621.3414708225</v>
      </c>
      <c r="V212">
        <f t="shared" si="91"/>
        <v>1059.6213414708225</v>
      </c>
      <c r="W212" s="3">
        <v>22</v>
      </c>
      <c r="X212">
        <f t="shared" si="92"/>
        <v>379.94</v>
      </c>
      <c r="Y212" s="6">
        <f t="shared" si="93"/>
        <v>295.3</v>
      </c>
      <c r="Z212">
        <f t="shared" si="94"/>
        <v>2.2114271288940266</v>
      </c>
      <c r="AA212" s="3">
        <v>30</v>
      </c>
      <c r="AB212">
        <f t="shared" si="95"/>
        <v>518.1</v>
      </c>
      <c r="AC212" s="6">
        <f t="shared" si="84"/>
        <v>303.3</v>
      </c>
      <c r="AD212">
        <f t="shared" si="96"/>
        <v>3.3710490534071527</v>
      </c>
      <c r="AE212" s="9">
        <v>52</v>
      </c>
      <c r="AF212">
        <f t="shared" si="97"/>
        <v>0.52</v>
      </c>
      <c r="AG212" s="9">
        <v>98</v>
      </c>
      <c r="AH212">
        <f t="shared" si="98"/>
        <v>0.98</v>
      </c>
      <c r="AI212">
        <f t="shared" si="99"/>
        <v>1.9600720470439326</v>
      </c>
      <c r="AL212">
        <f t="shared" si="100"/>
        <v>798.00025542456478</v>
      </c>
      <c r="AM212" s="12">
        <v>13.372199999999999</v>
      </c>
      <c r="AN212">
        <f t="shared" si="101"/>
        <v>1.6757137493503067E-2</v>
      </c>
      <c r="AO212" s="6">
        <f t="shared" si="102"/>
        <v>7589794316.8739386</v>
      </c>
      <c r="AP212">
        <f t="shared" si="103"/>
        <v>8446710189.1074104</v>
      </c>
      <c r="AQ212">
        <f t="shared" si="104"/>
        <v>8018252252.990675</v>
      </c>
      <c r="AR212">
        <f t="shared" si="105"/>
        <v>39.313490796413284</v>
      </c>
      <c r="AS212">
        <f t="shared" si="106"/>
        <v>0.14399639768090722</v>
      </c>
      <c r="AT212">
        <f t="shared" si="107"/>
        <v>-0.32737786438377081</v>
      </c>
      <c r="AU212">
        <f t="shared" si="108"/>
        <v>-1.8532864356421719</v>
      </c>
      <c r="AX212">
        <f>AW2*AM212</f>
        <v>9.3605399999999985</v>
      </c>
      <c r="AY212">
        <f t="shared" si="109"/>
        <v>11.21382643564217</v>
      </c>
    </row>
    <row r="213" spans="5:52" x14ac:dyDescent="0.25">
      <c r="F213">
        <f t="shared" si="110"/>
        <v>212</v>
      </c>
      <c r="G213">
        <f t="shared" si="85"/>
        <v>1.0329329750630976</v>
      </c>
      <c r="H213">
        <f t="shared" si="111"/>
        <v>1.6141365605070963E-2</v>
      </c>
      <c r="K213">
        <f t="shared" si="86"/>
        <v>1.8037293386184563E-2</v>
      </c>
      <c r="L213">
        <f>ACOS(-J2*K213)</f>
        <v>1.5731327124580641</v>
      </c>
      <c r="N213">
        <f t="shared" si="87"/>
        <v>0.99983736770614962</v>
      </c>
      <c r="O213">
        <f t="shared" si="88"/>
        <v>2.7463942864743931E-2</v>
      </c>
      <c r="P213">
        <f>M2*N213*O213</f>
        <v>2.7231974789488925E-2</v>
      </c>
      <c r="Q213">
        <f t="shared" si="89"/>
        <v>2.7467396566728104E-2</v>
      </c>
      <c r="S213">
        <f t="shared" si="90"/>
        <v>1.8034359939786315E-2</v>
      </c>
      <c r="T213">
        <f>Q213*R2*S213</f>
        <v>6.3632338611517179E-5</v>
      </c>
      <c r="U213">
        <f>D2*E2*G2*(P213+T213)</f>
        <v>1059621.3392121291</v>
      </c>
      <c r="V213">
        <f t="shared" si="91"/>
        <v>1059.6213392121292</v>
      </c>
      <c r="W213" s="3">
        <v>22.5</v>
      </c>
      <c r="X213">
        <f t="shared" si="92"/>
        <v>388.57499999999999</v>
      </c>
      <c r="Y213" s="6">
        <f t="shared" si="93"/>
        <v>295.8</v>
      </c>
      <c r="Z213">
        <f t="shared" si="94"/>
        <v>2.2719881109601614</v>
      </c>
      <c r="AA213" s="3">
        <v>30</v>
      </c>
      <c r="AB213">
        <f t="shared" si="95"/>
        <v>518.1</v>
      </c>
      <c r="AC213" s="6">
        <f t="shared" si="84"/>
        <v>303.3</v>
      </c>
      <c r="AD213">
        <f t="shared" si="96"/>
        <v>3.3710490534071527</v>
      </c>
      <c r="AE213" s="9">
        <v>53</v>
      </c>
      <c r="AF213">
        <f t="shared" si="97"/>
        <v>0.53</v>
      </c>
      <c r="AG213" s="9">
        <v>100</v>
      </c>
      <c r="AH213">
        <f t="shared" si="98"/>
        <v>1</v>
      </c>
      <c r="AI213">
        <f t="shared" si="99"/>
        <v>2.029322054632976</v>
      </c>
      <c r="AL213">
        <f t="shared" si="100"/>
        <v>798.00025372354412</v>
      </c>
      <c r="AM213" s="12">
        <v>12.3354</v>
      </c>
      <c r="AN213">
        <f t="shared" si="101"/>
        <v>1.5457889822016804E-2</v>
      </c>
      <c r="AO213" s="6">
        <f t="shared" si="102"/>
        <v>7641353482.9750309</v>
      </c>
      <c r="AP213">
        <f t="shared" si="103"/>
        <v>8446710189.1074104</v>
      </c>
      <c r="AQ213">
        <f t="shared" si="104"/>
        <v>8044031836.0412207</v>
      </c>
      <c r="AR213">
        <f t="shared" si="105"/>
        <v>39.439888092110102</v>
      </c>
      <c r="AS213">
        <f t="shared" si="106"/>
        <v>0.14056401460416845</v>
      </c>
      <c r="AT213">
        <f t="shared" si="107"/>
        <v>-0.32913184874027729</v>
      </c>
      <c r="AU213">
        <f t="shared" si="108"/>
        <v>-1.824650689767781</v>
      </c>
      <c r="AX213">
        <f>AW2*AM213</f>
        <v>8.6347799999999992</v>
      </c>
      <c r="AY213">
        <f t="shared" si="109"/>
        <v>10.45943068976778</v>
      </c>
    </row>
    <row r="214" spans="5:52" x14ac:dyDescent="0.25">
      <c r="E214" t="s">
        <v>11</v>
      </c>
      <c r="F214">
        <f t="shared" si="110"/>
        <v>213</v>
      </c>
      <c r="G214">
        <f t="shared" si="85"/>
        <v>1.0329323414777378</v>
      </c>
      <c r="H214">
        <f t="shared" si="111"/>
        <v>1.626424983585379E-2</v>
      </c>
      <c r="K214">
        <f t="shared" si="86"/>
        <v>1.8037282319983895E-2</v>
      </c>
      <c r="L214">
        <f>ACOS(-J2*K214)</f>
        <v>1.5731327110246474</v>
      </c>
      <c r="N214">
        <f t="shared" si="87"/>
        <v>0.99983736790565647</v>
      </c>
      <c r="O214">
        <f t="shared" si="88"/>
        <v>2.7463942839725457E-2</v>
      </c>
      <c r="P214">
        <f>M2*N214*O214</f>
        <v>2.7231974770115613E-2</v>
      </c>
      <c r="Q214">
        <f t="shared" si="89"/>
        <v>2.746739654170019E-2</v>
      </c>
      <c r="S214">
        <f t="shared" si="90"/>
        <v>1.8034348878983929E-2</v>
      </c>
      <c r="T214">
        <f>Q214*R2*S214</f>
        <v>6.3632299526660666E-5</v>
      </c>
      <c r="U214">
        <f>D2*E2*G2*(P214+T214)</f>
        <v>1059621.3369427705</v>
      </c>
      <c r="V214">
        <f t="shared" si="91"/>
        <v>1059.6213369427705</v>
      </c>
      <c r="W214" s="3">
        <v>23.2</v>
      </c>
      <c r="X214">
        <f t="shared" si="92"/>
        <v>400.66399999999999</v>
      </c>
      <c r="Y214" s="6">
        <f t="shared" si="93"/>
        <v>296.5</v>
      </c>
      <c r="Z214">
        <f t="shared" si="94"/>
        <v>2.3592087027791888</v>
      </c>
      <c r="AA214" s="3">
        <v>29</v>
      </c>
      <c r="AB214">
        <f t="shared" si="95"/>
        <v>500.83</v>
      </c>
      <c r="AC214" s="6">
        <f t="shared" si="84"/>
        <v>302.3</v>
      </c>
      <c r="AD214">
        <f t="shared" si="96"/>
        <v>3.2019052325811828</v>
      </c>
      <c r="AE214" s="9">
        <v>63</v>
      </c>
      <c r="AF214">
        <f t="shared" si="97"/>
        <v>0.63</v>
      </c>
      <c r="AG214" s="9">
        <v>100</v>
      </c>
      <c r="AH214">
        <f t="shared" si="98"/>
        <v>1</v>
      </c>
      <c r="AI214">
        <f t="shared" si="99"/>
        <v>2.1882044996526671</v>
      </c>
      <c r="AL214">
        <f t="shared" si="100"/>
        <v>798.00025201449137</v>
      </c>
      <c r="AM214" s="12">
        <v>10.8774</v>
      </c>
      <c r="AN214">
        <f t="shared" si="101"/>
        <v>1.3630822762951297E-2</v>
      </c>
      <c r="AO214" s="6">
        <f t="shared" si="102"/>
        <v>7713977085.2991018</v>
      </c>
      <c r="AP214">
        <f t="shared" si="103"/>
        <v>8335811539.003027</v>
      </c>
      <c r="AQ214">
        <f t="shared" si="104"/>
        <v>8024894312.1510639</v>
      </c>
      <c r="AR214">
        <f t="shared" si="105"/>
        <v>39.346056812476668</v>
      </c>
      <c r="AS214">
        <f t="shared" si="106"/>
        <v>0.13290386726644973</v>
      </c>
      <c r="AT214">
        <f t="shared" si="107"/>
        <v>-0.33159838927001573</v>
      </c>
      <c r="AU214">
        <f t="shared" si="108"/>
        <v>-1.7340085930616105</v>
      </c>
      <c r="AX214">
        <f>AW2*AM214</f>
        <v>7.6141799999999993</v>
      </c>
      <c r="AY214">
        <f t="shared" si="109"/>
        <v>9.3481885930616091</v>
      </c>
      <c r="AZ214">
        <f>SUM(AY184:AY214)/31</f>
        <v>9.5923693062825617</v>
      </c>
    </row>
    <row r="215" spans="5:52" x14ac:dyDescent="0.25">
      <c r="F215">
        <f t="shared" si="110"/>
        <v>214</v>
      </c>
      <c r="G215">
        <f t="shared" si="85"/>
        <v>1.0329317049148876</v>
      </c>
      <c r="H215">
        <f t="shared" si="111"/>
        <v>1.6387132596147377E-2</v>
      </c>
      <c r="K215">
        <f t="shared" si="86"/>
        <v>1.8037271201778386E-2</v>
      </c>
      <c r="L215">
        <f>ACOS(-J2*K215)</f>
        <v>1.5731327095844942</v>
      </c>
      <c r="N215">
        <f t="shared" si="87"/>
        <v>0.9998373681061008</v>
      </c>
      <c r="O215">
        <f t="shared" si="88"/>
        <v>2.7463942814589411E-2</v>
      </c>
      <c r="P215">
        <f>M2*N215*O215</f>
        <v>2.7231974750651256E-2</v>
      </c>
      <c r="Q215">
        <f t="shared" si="89"/>
        <v>2.7467396516554658E-2</v>
      </c>
      <c r="S215">
        <f t="shared" si="90"/>
        <v>1.8034337766202068E-2</v>
      </c>
      <c r="T215">
        <f>Q215*R2*S215</f>
        <v>6.3632260258127634E-5</v>
      </c>
      <c r="U215">
        <f>D2*E2*G2*(P215+T215)</f>
        <v>1059621.3346627471</v>
      </c>
      <c r="V215">
        <f t="shared" si="91"/>
        <v>1059.6213346627471</v>
      </c>
      <c r="W215" s="3">
        <v>23</v>
      </c>
      <c r="X215">
        <f t="shared" si="92"/>
        <v>397.21</v>
      </c>
      <c r="Y215" s="6">
        <f t="shared" si="93"/>
        <v>296.3</v>
      </c>
      <c r="Z215">
        <f t="shared" si="94"/>
        <v>2.3339947564661481</v>
      </c>
      <c r="AA215" s="3">
        <v>28</v>
      </c>
      <c r="AB215">
        <f t="shared" si="95"/>
        <v>483.56</v>
      </c>
      <c r="AC215" s="6">
        <f t="shared" si="84"/>
        <v>301.3</v>
      </c>
      <c r="AD215">
        <f t="shared" si="96"/>
        <v>3.0402092404813938</v>
      </c>
      <c r="AE215" s="9">
        <v>69</v>
      </c>
      <c r="AF215">
        <f t="shared" si="97"/>
        <v>0.69</v>
      </c>
      <c r="AG215" s="9">
        <v>100</v>
      </c>
      <c r="AH215">
        <f t="shared" si="98"/>
        <v>1</v>
      </c>
      <c r="AI215">
        <f t="shared" si="99"/>
        <v>2.2158695661991548</v>
      </c>
      <c r="AL215">
        <f t="shared" si="100"/>
        <v>798.00025029740698</v>
      </c>
      <c r="AM215" s="12">
        <v>10.9224</v>
      </c>
      <c r="AN215">
        <f t="shared" si="101"/>
        <v>1.3687213752037455E-2</v>
      </c>
      <c r="AO215" s="6">
        <f t="shared" si="102"/>
        <v>7693174893.707921</v>
      </c>
      <c r="AP215">
        <f t="shared" si="103"/>
        <v>8226008498.8858423</v>
      </c>
      <c r="AQ215">
        <f t="shared" si="104"/>
        <v>7959591696.2968817</v>
      </c>
      <c r="AR215">
        <f t="shared" si="105"/>
        <v>39.025878086943614</v>
      </c>
      <c r="AS215">
        <f t="shared" si="106"/>
        <v>0.1315988399804276</v>
      </c>
      <c r="AT215">
        <f t="shared" si="107"/>
        <v>-0.33152226143474939</v>
      </c>
      <c r="AU215">
        <f t="shared" si="108"/>
        <v>-1.7026188640222639</v>
      </c>
      <c r="AX215">
        <f>AW2*AM215</f>
        <v>7.6456799999999996</v>
      </c>
      <c r="AY215">
        <f t="shared" si="109"/>
        <v>9.3482988640222633</v>
      </c>
    </row>
    <row r="216" spans="5:52" x14ac:dyDescent="0.25">
      <c r="F216">
        <f t="shared" si="110"/>
        <v>215</v>
      </c>
      <c r="G216">
        <f t="shared" si="85"/>
        <v>1.032931065374604</v>
      </c>
      <c r="H216">
        <f t="shared" si="111"/>
        <v>1.6510013874841609E-2</v>
      </c>
      <c r="K216">
        <f t="shared" si="86"/>
        <v>1.8037260031569042E-2</v>
      </c>
      <c r="L216">
        <f>ACOS(-J2*K216)</f>
        <v>1.573132708137605</v>
      </c>
      <c r="N216">
        <f t="shared" si="87"/>
        <v>0.9998373683074826</v>
      </c>
      <c r="O216">
        <f t="shared" si="88"/>
        <v>2.74639427893358E-2</v>
      </c>
      <c r="P216">
        <f>M2*N216*O216</f>
        <v>2.723197473109586E-2</v>
      </c>
      <c r="Q216">
        <f t="shared" si="89"/>
        <v>2.7467396491291516E-2</v>
      </c>
      <c r="S216">
        <f t="shared" si="90"/>
        <v>1.803432660144173E-2</v>
      </c>
      <c r="T216">
        <f>Q216*R2*S216</f>
        <v>6.3632220805921632E-5</v>
      </c>
      <c r="U216">
        <f>D2*E2*G2*(P216+T216)</f>
        <v>1059621.3323720593</v>
      </c>
      <c r="V216">
        <f t="shared" si="91"/>
        <v>1059.6213323720594</v>
      </c>
      <c r="W216" s="3">
        <v>23</v>
      </c>
      <c r="X216">
        <f t="shared" si="92"/>
        <v>397.21</v>
      </c>
      <c r="Y216" s="6">
        <f t="shared" si="93"/>
        <v>296.3</v>
      </c>
      <c r="Z216">
        <f t="shared" si="94"/>
        <v>2.3339947564661481</v>
      </c>
      <c r="AA216" s="3">
        <v>27.5</v>
      </c>
      <c r="AB216">
        <f t="shared" si="95"/>
        <v>474.92500000000001</v>
      </c>
      <c r="AC216" s="6">
        <f t="shared" si="84"/>
        <v>300.8</v>
      </c>
      <c r="AD216">
        <f t="shared" si="96"/>
        <v>2.9620668940772426</v>
      </c>
      <c r="AE216" s="9">
        <v>76</v>
      </c>
      <c r="AF216">
        <f t="shared" si="97"/>
        <v>0.76</v>
      </c>
      <c r="AG216" s="9">
        <v>98</v>
      </c>
      <c r="AH216">
        <f t="shared" si="98"/>
        <v>0.98</v>
      </c>
      <c r="AI216">
        <f t="shared" si="99"/>
        <v>2.2692428504177649</v>
      </c>
      <c r="AL216">
        <f t="shared" si="100"/>
        <v>798.0002485722913</v>
      </c>
      <c r="AM216" s="12">
        <v>9.4949999999999992</v>
      </c>
      <c r="AN216">
        <f t="shared" si="101"/>
        <v>1.1898492534291287E-2</v>
      </c>
      <c r="AO216" s="6">
        <f t="shared" si="102"/>
        <v>7693174893.707921</v>
      </c>
      <c r="AP216">
        <f t="shared" si="103"/>
        <v>8171515569.1849499</v>
      </c>
      <c r="AQ216">
        <f t="shared" si="104"/>
        <v>7932345231.4464359</v>
      </c>
      <c r="AR216">
        <f t="shared" si="105"/>
        <v>38.892288669781877</v>
      </c>
      <c r="AS216">
        <f t="shared" si="106"/>
        <v>0.1291039121553266</v>
      </c>
      <c r="AT216">
        <f t="shared" si="107"/>
        <v>-0.33393703507870676</v>
      </c>
      <c r="AU216">
        <f t="shared" si="108"/>
        <v>-1.6767468149592766</v>
      </c>
      <c r="AX216">
        <f>AW2*AM216</f>
        <v>6.6464999999999987</v>
      </c>
      <c r="AY216">
        <f t="shared" si="109"/>
        <v>8.3232468149592762</v>
      </c>
    </row>
    <row r="217" spans="5:52" x14ac:dyDescent="0.25">
      <c r="F217">
        <f t="shared" si="110"/>
        <v>216</v>
      </c>
      <c r="G217">
        <f t="shared" si="85"/>
        <v>1.0329304228569449</v>
      </c>
      <c r="H217">
        <f t="shared" si="111"/>
        <v>1.6632893660826507E-2</v>
      </c>
      <c r="K217">
        <f t="shared" si="86"/>
        <v>1.8037248809356865E-2</v>
      </c>
      <c r="L217">
        <f>ACOS(-J2*K217)</f>
        <v>1.57313270668398</v>
      </c>
      <c r="N217">
        <f t="shared" si="87"/>
        <v>0.99983736850980176</v>
      </c>
      <c r="O217">
        <f t="shared" si="88"/>
        <v>2.7463942763964615E-2</v>
      </c>
      <c r="P217">
        <f>M2*N217*O217</f>
        <v>2.7231974711449412E-2</v>
      </c>
      <c r="Q217">
        <f t="shared" si="89"/>
        <v>2.7467396465910759E-2</v>
      </c>
      <c r="S217">
        <f t="shared" si="90"/>
        <v>1.803431538470392E-2</v>
      </c>
      <c r="T217">
        <f>Q217*R2*S217</f>
        <v>6.3632181170046199E-5</v>
      </c>
      <c r="U217">
        <f>D2*E2*G2*(P217+T217)</f>
        <v>1059621.3300707066</v>
      </c>
      <c r="V217">
        <f t="shared" si="91"/>
        <v>1059.6213300707066</v>
      </c>
      <c r="W217" s="3">
        <v>22.5</v>
      </c>
      <c r="X217">
        <f t="shared" si="92"/>
        <v>388.57499999999999</v>
      </c>
      <c r="Y217" s="6">
        <f t="shared" si="93"/>
        <v>295.8</v>
      </c>
      <c r="Z217">
        <f t="shared" si="94"/>
        <v>2.2719881109601614</v>
      </c>
      <c r="AA217" s="3">
        <v>27</v>
      </c>
      <c r="AB217">
        <f t="shared" si="95"/>
        <v>466.28999999999996</v>
      </c>
      <c r="AC217" s="6">
        <f t="shared" si="84"/>
        <v>300.3</v>
      </c>
      <c r="AD217">
        <f t="shared" si="96"/>
        <v>2.8856828078154693</v>
      </c>
      <c r="AE217" s="9">
        <v>68</v>
      </c>
      <c r="AF217">
        <f t="shared" si="97"/>
        <v>0.68</v>
      </c>
      <c r="AG217" s="9">
        <v>98</v>
      </c>
      <c r="AH217">
        <f t="shared" si="98"/>
        <v>0.98</v>
      </c>
      <c r="AI217">
        <f t="shared" si="99"/>
        <v>2.0944063290277386</v>
      </c>
      <c r="AL217">
        <f t="shared" si="100"/>
        <v>798.00024683914376</v>
      </c>
      <c r="AM217" s="12">
        <v>9.1422000000000008</v>
      </c>
      <c r="AN217">
        <f t="shared" si="101"/>
        <v>1.1456387433728241E-2</v>
      </c>
      <c r="AO217" s="6">
        <f t="shared" si="102"/>
        <v>7641353482.9750309</v>
      </c>
      <c r="AP217">
        <f t="shared" si="103"/>
        <v>8117293828.9158564</v>
      </c>
      <c r="AQ217">
        <f t="shared" si="104"/>
        <v>7879323655.9454441</v>
      </c>
      <c r="AR217">
        <f t="shared" si="105"/>
        <v>38.632323885100512</v>
      </c>
      <c r="AS217">
        <f t="shared" si="106"/>
        <v>0.13739110570129534</v>
      </c>
      <c r="AT217">
        <f t="shared" si="107"/>
        <v>-0.33453387696446685</v>
      </c>
      <c r="AU217">
        <f t="shared" si="108"/>
        <v>-1.7756180688128942</v>
      </c>
      <c r="AX217">
        <f>AW2*AM217</f>
        <v>6.39954</v>
      </c>
      <c r="AY217">
        <f t="shared" si="109"/>
        <v>8.1751580688128946</v>
      </c>
    </row>
    <row r="218" spans="5:52" x14ac:dyDescent="0.25">
      <c r="F218">
        <f t="shared" si="110"/>
        <v>217</v>
      </c>
      <c r="G218">
        <f t="shared" si="85"/>
        <v>1.0329297773619688</v>
      </c>
      <c r="H218">
        <f t="shared" si="111"/>
        <v>1.6755771942992204E-2</v>
      </c>
      <c r="K218">
        <f t="shared" si="86"/>
        <v>1.8037237535142879E-2</v>
      </c>
      <c r="L218">
        <f>ACOS(-J2*K218)</f>
        <v>1.573132705223619</v>
      </c>
      <c r="N218">
        <f t="shared" si="87"/>
        <v>0.99983736871305828</v>
      </c>
      <c r="O218">
        <f t="shared" si="88"/>
        <v>2.7463942738475869E-2</v>
      </c>
      <c r="P218">
        <f>M2*N218*O218</f>
        <v>2.723197469171193E-2</v>
      </c>
      <c r="Q218">
        <f t="shared" si="89"/>
        <v>2.7467396440412396E-2</v>
      </c>
      <c r="S218">
        <f t="shared" si="90"/>
        <v>1.8034304115989663E-2</v>
      </c>
      <c r="T218">
        <f>Q218*R2*S218</f>
        <v>6.363214135050498E-5</v>
      </c>
      <c r="U218">
        <f>D2*E2*G2*(P218+T218)</f>
        <v>1059621.3277586901</v>
      </c>
      <c r="V218">
        <f t="shared" si="91"/>
        <v>1059.6213277586901</v>
      </c>
      <c r="W218" s="3">
        <v>21.5</v>
      </c>
      <c r="X218">
        <f t="shared" si="92"/>
        <v>371.30500000000001</v>
      </c>
      <c r="Y218" s="6">
        <f t="shared" si="93"/>
        <v>294.8</v>
      </c>
      <c r="Z218">
        <f t="shared" si="94"/>
        <v>2.1522831732713339</v>
      </c>
      <c r="AA218" s="3">
        <v>29</v>
      </c>
      <c r="AB218">
        <f t="shared" si="95"/>
        <v>500.83</v>
      </c>
      <c r="AC218" s="6">
        <f t="shared" si="84"/>
        <v>302.3</v>
      </c>
      <c r="AD218">
        <f t="shared" si="96"/>
        <v>3.2019052325811828</v>
      </c>
      <c r="AE218" s="9">
        <v>50</v>
      </c>
      <c r="AF218">
        <f t="shared" si="97"/>
        <v>0.5</v>
      </c>
      <c r="AG218" s="9">
        <v>100</v>
      </c>
      <c r="AH218">
        <f t="shared" si="98"/>
        <v>1</v>
      </c>
      <c r="AI218">
        <f t="shared" si="99"/>
        <v>1.8766178947809626</v>
      </c>
      <c r="AL218">
        <f t="shared" si="100"/>
        <v>798.00024509796538</v>
      </c>
      <c r="AM218" s="12">
        <v>14.243399999999999</v>
      </c>
      <c r="AN218">
        <f t="shared" si="101"/>
        <v>1.784886669834472E-2</v>
      </c>
      <c r="AO218" s="6">
        <f t="shared" si="102"/>
        <v>7538496509.1746454</v>
      </c>
      <c r="AP218">
        <f t="shared" si="103"/>
        <v>8335811539.003027</v>
      </c>
      <c r="AQ218">
        <f t="shared" si="104"/>
        <v>7937154024.0888367</v>
      </c>
      <c r="AR218">
        <f t="shared" si="105"/>
        <v>38.915866180107564</v>
      </c>
      <c r="AS218">
        <f t="shared" si="106"/>
        <v>0.14821441467694485</v>
      </c>
      <c r="AT218">
        <f t="shared" si="107"/>
        <v>-0.32590402995723461</v>
      </c>
      <c r="AU218">
        <f t="shared" si="108"/>
        <v>-1.8797793539017522</v>
      </c>
      <c r="AX218">
        <f>AW2*AM218</f>
        <v>9.9703799999999987</v>
      </c>
      <c r="AY218">
        <f t="shared" si="109"/>
        <v>11.85015935390175</v>
      </c>
    </row>
    <row r="219" spans="5:52" x14ac:dyDescent="0.25">
      <c r="F219">
        <f t="shared" si="110"/>
        <v>218</v>
      </c>
      <c r="G219">
        <f t="shared" si="85"/>
        <v>1.0329291288897335</v>
      </c>
      <c r="H219">
        <f t="shared" si="111"/>
        <v>1.6878648710228986E-2</v>
      </c>
      <c r="K219">
        <f t="shared" si="86"/>
        <v>1.8037226208928094E-2</v>
      </c>
      <c r="L219">
        <f>ACOS(-J2*K219)</f>
        <v>1.5731327037565221</v>
      </c>
      <c r="N219">
        <f t="shared" si="87"/>
        <v>0.99983736891725217</v>
      </c>
      <c r="O219">
        <f t="shared" si="88"/>
        <v>2.7463942712869553E-2</v>
      </c>
      <c r="P219">
        <f>M2*N219*O219</f>
        <v>2.7231974671883399E-2</v>
      </c>
      <c r="Q219">
        <f t="shared" si="89"/>
        <v>2.7467396414796418E-2</v>
      </c>
      <c r="S219">
        <f t="shared" si="90"/>
        <v>1.8034292795299969E-2</v>
      </c>
      <c r="T219">
        <f>Q219*R2*S219</f>
        <v>6.3632101347301512E-5</v>
      </c>
      <c r="U219">
        <f>D2*E2*G2*(P219+T219)</f>
        <v>1059621.3254360096</v>
      </c>
      <c r="V219">
        <f t="shared" si="91"/>
        <v>1059.6213254360096</v>
      </c>
      <c r="W219" s="3">
        <v>21</v>
      </c>
      <c r="X219">
        <f t="shared" si="92"/>
        <v>362.67</v>
      </c>
      <c r="Y219" s="6">
        <f t="shared" si="93"/>
        <v>294.3</v>
      </c>
      <c r="Z219">
        <f t="shared" si="94"/>
        <v>2.0945280629249932</v>
      </c>
      <c r="AA219" s="3">
        <v>29.5</v>
      </c>
      <c r="AB219">
        <f t="shared" si="95"/>
        <v>509.46499999999997</v>
      </c>
      <c r="AC219" s="6">
        <f t="shared" si="84"/>
        <v>302.8</v>
      </c>
      <c r="AD219">
        <f t="shared" si="96"/>
        <v>3.2855284428483555</v>
      </c>
      <c r="AE219" s="9">
        <v>57</v>
      </c>
      <c r="AF219">
        <f t="shared" si="97"/>
        <v>0.56999999999999995</v>
      </c>
      <c r="AG219" s="9">
        <v>100</v>
      </c>
      <c r="AH219">
        <f t="shared" si="98"/>
        <v>1</v>
      </c>
      <c r="AI219">
        <f t="shared" si="99"/>
        <v>1.983639637674278</v>
      </c>
      <c r="AL219">
        <f t="shared" si="100"/>
        <v>798.00024334875593</v>
      </c>
      <c r="AM219" s="12">
        <v>13.825799999999999</v>
      </c>
      <c r="AN219">
        <f t="shared" si="101"/>
        <v>1.7325558626374513E-2</v>
      </c>
      <c r="AO219" s="6">
        <f t="shared" si="102"/>
        <v>7487459175.1471529</v>
      </c>
      <c r="AP219">
        <f t="shared" si="103"/>
        <v>8391123459.3793173</v>
      </c>
      <c r="AQ219">
        <f t="shared" si="104"/>
        <v>7939291317.2632351</v>
      </c>
      <c r="AR219">
        <f t="shared" si="105"/>
        <v>38.926345328541643</v>
      </c>
      <c r="AS219">
        <f t="shared" si="106"/>
        <v>0.14282156076686314</v>
      </c>
      <c r="AT219">
        <f t="shared" si="107"/>
        <v>-0.32661049585439439</v>
      </c>
      <c r="AU219">
        <f t="shared" si="108"/>
        <v>-1.8157980394596658</v>
      </c>
      <c r="AX219">
        <f>AW2*AM219</f>
        <v>9.6780599999999986</v>
      </c>
      <c r="AY219">
        <f t="shared" si="109"/>
        <v>11.493858039459663</v>
      </c>
    </row>
    <row r="220" spans="5:52" x14ac:dyDescent="0.25">
      <c r="F220">
        <f t="shared" si="110"/>
        <v>219</v>
      </c>
      <c r="G220">
        <f t="shared" si="85"/>
        <v>1.032928477440298</v>
      </c>
      <c r="H220">
        <f t="shared" si="111"/>
        <v>1.7001523951427292E-2</v>
      </c>
      <c r="K220">
        <f t="shared" si="86"/>
        <v>1.8037214830713542E-2</v>
      </c>
      <c r="L220">
        <f>ACOS(-J2*K220)</f>
        <v>1.57313270228269</v>
      </c>
      <c r="N220">
        <f t="shared" si="87"/>
        <v>0.99983736912238341</v>
      </c>
      <c r="O220">
        <f t="shared" si="88"/>
        <v>2.7463942687145682E-2</v>
      </c>
      <c r="P220">
        <f>M2*N220*O220</f>
        <v>2.7231974651963836E-2</v>
      </c>
      <c r="Q220">
        <f t="shared" si="89"/>
        <v>2.7467396389062839E-2</v>
      </c>
      <c r="S220">
        <f t="shared" si="90"/>
        <v>1.8034281422635863E-2</v>
      </c>
      <c r="T220">
        <f>Q220*R2*S220</f>
        <v>6.3632061160439441E-5</v>
      </c>
      <c r="U220">
        <f>D2*E2*G2*(P220+T220)</f>
        <v>1059621.3231026651</v>
      </c>
      <c r="V220">
        <f t="shared" si="91"/>
        <v>1059.6213231026652</v>
      </c>
      <c r="W220" s="3">
        <v>22</v>
      </c>
      <c r="X220">
        <f t="shared" si="92"/>
        <v>379.94</v>
      </c>
      <c r="Y220" s="6">
        <f t="shared" si="93"/>
        <v>295.3</v>
      </c>
      <c r="Z220">
        <f t="shared" si="94"/>
        <v>2.2114271288940266</v>
      </c>
      <c r="AA220" s="3">
        <v>27</v>
      </c>
      <c r="AB220">
        <f t="shared" si="95"/>
        <v>466.28999999999996</v>
      </c>
      <c r="AC220" s="6">
        <f t="shared" si="84"/>
        <v>300.3</v>
      </c>
      <c r="AD220">
        <f t="shared" si="96"/>
        <v>2.8856828078154693</v>
      </c>
      <c r="AE220" s="9">
        <v>80</v>
      </c>
      <c r="AF220">
        <f t="shared" si="97"/>
        <v>0.8</v>
      </c>
      <c r="AG220" s="9">
        <v>100</v>
      </c>
      <c r="AH220">
        <f t="shared" si="98"/>
        <v>1</v>
      </c>
      <c r="AI220">
        <f t="shared" si="99"/>
        <v>2.2599866875732011</v>
      </c>
      <c r="AL220">
        <f t="shared" si="100"/>
        <v>798.00024159151553</v>
      </c>
      <c r="AM220" s="12">
        <v>10.0152</v>
      </c>
      <c r="AN220">
        <f t="shared" si="101"/>
        <v>1.2550372140271396E-2</v>
      </c>
      <c r="AO220" s="6">
        <f t="shared" si="102"/>
        <v>7589794316.8739386</v>
      </c>
      <c r="AP220">
        <f t="shared" si="103"/>
        <v>8117293828.9158564</v>
      </c>
      <c r="AQ220">
        <f t="shared" si="104"/>
        <v>7853544072.8948975</v>
      </c>
      <c r="AR220">
        <f t="shared" si="105"/>
        <v>38.505926589403686</v>
      </c>
      <c r="AS220">
        <f t="shared" si="106"/>
        <v>0.12953447057431297</v>
      </c>
      <c r="AT220">
        <f t="shared" si="107"/>
        <v>-0.33305699761063357</v>
      </c>
      <c r="AU220">
        <f t="shared" si="108"/>
        <v>-1.6612366185423293</v>
      </c>
      <c r="AX220">
        <f>AW2*AM220</f>
        <v>7.0106399999999995</v>
      </c>
      <c r="AY220">
        <f t="shared" si="109"/>
        <v>8.6718766185423295</v>
      </c>
    </row>
    <row r="221" spans="5:52" x14ac:dyDescent="0.25">
      <c r="F221">
        <f t="shared" si="110"/>
        <v>220</v>
      </c>
      <c r="G221">
        <f t="shared" si="85"/>
        <v>1.0329278230137211</v>
      </c>
      <c r="H221">
        <f t="shared" si="111"/>
        <v>1.7124397655477679E-2</v>
      </c>
      <c r="K221">
        <f t="shared" si="86"/>
        <v>1.8037203400500249E-2</v>
      </c>
      <c r="L221">
        <f>ACOS(-J2*K221)</f>
        <v>1.5731327008021221</v>
      </c>
      <c r="N221">
        <f t="shared" si="87"/>
        <v>0.99983736932845202</v>
      </c>
      <c r="O221">
        <f t="shared" si="88"/>
        <v>2.7463942661304253E-2</v>
      </c>
      <c r="P221">
        <f>M2*N221*O221</f>
        <v>2.7231974631953235E-2</v>
      </c>
      <c r="Q221">
        <f t="shared" si="89"/>
        <v>2.7467396363211657E-2</v>
      </c>
      <c r="S221">
        <f t="shared" si="90"/>
        <v>1.8034269997998377E-2</v>
      </c>
      <c r="T221">
        <f>Q221*R2*S221</f>
        <v>6.3632020789922399E-5</v>
      </c>
      <c r="U221">
        <f>D2*E2*G2*(P221+T221)</f>
        <v>1059621.3207586571</v>
      </c>
      <c r="V221">
        <f t="shared" si="91"/>
        <v>1059.621320758657</v>
      </c>
      <c r="W221" s="3">
        <v>22</v>
      </c>
      <c r="X221">
        <f t="shared" si="92"/>
        <v>379.94</v>
      </c>
      <c r="Y221" s="6">
        <f t="shared" si="93"/>
        <v>295.3</v>
      </c>
      <c r="Z221">
        <f t="shared" si="94"/>
        <v>2.2114271288940266</v>
      </c>
      <c r="AA221" s="3">
        <v>28</v>
      </c>
      <c r="AB221">
        <f t="shared" si="95"/>
        <v>483.56</v>
      </c>
      <c r="AC221" s="6">
        <f t="shared" si="84"/>
        <v>301.3</v>
      </c>
      <c r="AD221">
        <f t="shared" si="96"/>
        <v>3.0402092404813938</v>
      </c>
      <c r="AE221" s="9">
        <v>66</v>
      </c>
      <c r="AF221">
        <f t="shared" si="97"/>
        <v>0.66</v>
      </c>
      <c r="AG221" s="9">
        <v>100</v>
      </c>
      <c r="AH221">
        <f t="shared" si="98"/>
        <v>1</v>
      </c>
      <c r="AI221">
        <f t="shared" si="99"/>
        <v>2.1089826138058734</v>
      </c>
      <c r="AL221">
        <f t="shared" si="100"/>
        <v>798.0002398262443</v>
      </c>
      <c r="AM221" s="12">
        <v>10.4346</v>
      </c>
      <c r="AN221">
        <f t="shared" si="101"/>
        <v>1.3075935919858894E-2</v>
      </c>
      <c r="AO221" s="6">
        <f t="shared" si="102"/>
        <v>7589794316.8739386</v>
      </c>
      <c r="AP221">
        <f t="shared" si="103"/>
        <v>8226008498.8858423</v>
      </c>
      <c r="AQ221">
        <f t="shared" si="104"/>
        <v>7907901407.8798904</v>
      </c>
      <c r="AR221">
        <f t="shared" si="105"/>
        <v>38.772440602835104</v>
      </c>
      <c r="AS221">
        <f t="shared" si="106"/>
        <v>0.1366872870905631</v>
      </c>
      <c r="AT221">
        <f t="shared" si="107"/>
        <v>-0.33234748650819046</v>
      </c>
      <c r="AU221">
        <f t="shared" si="108"/>
        <v>-1.7613418811507866</v>
      </c>
      <c r="AX221">
        <f>AW2*AM221</f>
        <v>7.304219999999999</v>
      </c>
      <c r="AY221">
        <f t="shared" si="109"/>
        <v>9.065561881150785</v>
      </c>
    </row>
    <row r="222" spans="5:52" x14ac:dyDescent="0.25">
      <c r="F222">
        <f t="shared" si="110"/>
        <v>221</v>
      </c>
      <c r="G222">
        <f t="shared" si="85"/>
        <v>1.032927165610062</v>
      </c>
      <c r="H222">
        <f t="shared" si="111"/>
        <v>1.7247269811270824E-2</v>
      </c>
      <c r="K222">
        <f t="shared" si="86"/>
        <v>1.8037191918289244E-2</v>
      </c>
      <c r="L222">
        <f>ACOS(-J2*K222)</f>
        <v>1.5731326993148191</v>
      </c>
      <c r="N222">
        <f t="shared" si="87"/>
        <v>0.99983736953545788</v>
      </c>
      <c r="O222">
        <f t="shared" si="88"/>
        <v>2.7463942635345264E-2</v>
      </c>
      <c r="P222">
        <f>M2*N222*O222</f>
        <v>2.7231974611851603E-2</v>
      </c>
      <c r="Q222">
        <f t="shared" si="89"/>
        <v>2.7467396337242874E-2</v>
      </c>
      <c r="S222">
        <f t="shared" si="90"/>
        <v>1.8034258521388537E-2</v>
      </c>
      <c r="T222">
        <f>Q222*R2*S222</f>
        <v>6.3631980235754045E-5</v>
      </c>
      <c r="U222">
        <f>D2*E2*G2*(P222+T222)</f>
        <v>1059621.3184039858</v>
      </c>
      <c r="V222">
        <f t="shared" si="91"/>
        <v>1059.6213184039859</v>
      </c>
      <c r="W222" s="3">
        <v>23</v>
      </c>
      <c r="X222">
        <f t="shared" si="92"/>
        <v>397.21</v>
      </c>
      <c r="Y222" s="6">
        <f t="shared" si="93"/>
        <v>296.3</v>
      </c>
      <c r="Z222">
        <f t="shared" si="94"/>
        <v>2.3339947564661481</v>
      </c>
      <c r="AA222" s="3">
        <v>27.5</v>
      </c>
      <c r="AB222">
        <f t="shared" si="95"/>
        <v>474.92500000000001</v>
      </c>
      <c r="AC222" s="6">
        <f t="shared" si="84"/>
        <v>300.8</v>
      </c>
      <c r="AD222">
        <f t="shared" si="96"/>
        <v>2.9620668940772426</v>
      </c>
      <c r="AE222" s="9">
        <v>64</v>
      </c>
      <c r="AF222">
        <f t="shared" si="97"/>
        <v>0.64</v>
      </c>
      <c r="AG222" s="9">
        <v>98</v>
      </c>
      <c r="AH222">
        <f t="shared" si="98"/>
        <v>0.98</v>
      </c>
      <c r="AI222">
        <f t="shared" si="99"/>
        <v>2.0915188367731301</v>
      </c>
      <c r="AL222">
        <f t="shared" si="100"/>
        <v>798.00023805294279</v>
      </c>
      <c r="AM222" s="12">
        <v>9.0467999999999993</v>
      </c>
      <c r="AN222">
        <f t="shared" si="101"/>
        <v>1.1336838723348595E-2</v>
      </c>
      <c r="AO222" s="6">
        <f t="shared" si="102"/>
        <v>7693174893.707921</v>
      </c>
      <c r="AP222">
        <f t="shared" si="103"/>
        <v>8171515569.1849499</v>
      </c>
      <c r="AQ222">
        <f t="shared" si="104"/>
        <v>7932345231.4464359</v>
      </c>
      <c r="AR222">
        <f t="shared" si="105"/>
        <v>38.892288669781877</v>
      </c>
      <c r="AS222">
        <f t="shared" si="106"/>
        <v>0.13753081913349541</v>
      </c>
      <c r="AT222">
        <f t="shared" si="107"/>
        <v>-0.33469526772347935</v>
      </c>
      <c r="AU222">
        <f t="shared" si="108"/>
        <v>-1.7902476078608187</v>
      </c>
      <c r="AX222">
        <f>AW2*AM222</f>
        <v>6.3327599999999995</v>
      </c>
      <c r="AY222">
        <f t="shared" si="109"/>
        <v>8.1230076078608189</v>
      </c>
    </row>
    <row r="223" spans="5:52" x14ac:dyDescent="0.25">
      <c r="F223">
        <f t="shared" si="110"/>
        <v>222</v>
      </c>
      <c r="G223">
        <f t="shared" si="85"/>
        <v>1.0329265052293801</v>
      </c>
      <c r="H223">
        <f t="shared" si="111"/>
        <v>1.737014040769758E-2</v>
      </c>
      <c r="K223">
        <f t="shared" si="86"/>
        <v>1.8037180384081575E-2</v>
      </c>
      <c r="L223">
        <f>ACOS(-J2*K223)</f>
        <v>1.5731326978207807</v>
      </c>
      <c r="N223">
        <f t="shared" si="87"/>
        <v>0.99983736974340098</v>
      </c>
      <c r="O223">
        <f t="shared" si="88"/>
        <v>2.7463942609268717E-2</v>
      </c>
      <c r="P223">
        <f>M2*N223*O223</f>
        <v>2.7231974591658926E-2</v>
      </c>
      <c r="Q223">
        <f t="shared" si="89"/>
        <v>2.7467396311156488E-2</v>
      </c>
      <c r="S223">
        <f t="shared" si="90"/>
        <v>1.8034246992807392E-2</v>
      </c>
      <c r="T223">
        <f>Q223*R2*S223</f>
        <v>6.3631939497938025E-5</v>
      </c>
      <c r="U223">
        <f>D2*E2*G2*(P223+T223)</f>
        <v>1059621.3160386512</v>
      </c>
      <c r="V223">
        <f t="shared" si="91"/>
        <v>1059.6213160386512</v>
      </c>
      <c r="W223" s="3">
        <v>23</v>
      </c>
      <c r="X223">
        <f t="shared" si="92"/>
        <v>397.21</v>
      </c>
      <c r="Y223" s="6">
        <f t="shared" si="93"/>
        <v>296.3</v>
      </c>
      <c r="Z223">
        <f t="shared" si="94"/>
        <v>2.3339947564661481</v>
      </c>
      <c r="AA223" s="3">
        <v>28</v>
      </c>
      <c r="AB223">
        <f t="shared" si="95"/>
        <v>483.56</v>
      </c>
      <c r="AC223" s="6">
        <f t="shared" si="84"/>
        <v>301.3</v>
      </c>
      <c r="AD223">
        <f t="shared" si="96"/>
        <v>3.0402092404813938</v>
      </c>
      <c r="AE223" s="9">
        <v>62</v>
      </c>
      <c r="AF223">
        <f t="shared" si="97"/>
        <v>0.62</v>
      </c>
      <c r="AG223" s="9">
        <v>98</v>
      </c>
      <c r="AH223">
        <f t="shared" si="98"/>
        <v>0.98</v>
      </c>
      <c r="AI223">
        <f t="shared" si="99"/>
        <v>2.0861222952176446</v>
      </c>
      <c r="AL223">
        <f t="shared" si="100"/>
        <v>798.00023627161045</v>
      </c>
      <c r="AM223" s="12">
        <v>11.8476</v>
      </c>
      <c r="AN223">
        <f t="shared" si="101"/>
        <v>1.484661214557273E-2</v>
      </c>
      <c r="AO223" s="6">
        <f t="shared" si="102"/>
        <v>7693174893.707921</v>
      </c>
      <c r="AP223">
        <f t="shared" si="103"/>
        <v>8226008498.8858423</v>
      </c>
      <c r="AQ223">
        <f t="shared" si="104"/>
        <v>7959591696.2968817</v>
      </c>
      <c r="AR223">
        <f t="shared" si="105"/>
        <v>39.025878086943614</v>
      </c>
      <c r="AS223">
        <f t="shared" si="106"/>
        <v>0.13779219355755368</v>
      </c>
      <c r="AT223">
        <f t="shared" si="107"/>
        <v>-0.32995707360347681</v>
      </c>
      <c r="AU223">
        <f t="shared" si="108"/>
        <v>-1.7743314095081026</v>
      </c>
      <c r="AX223">
        <f>AW2*AM223</f>
        <v>8.2933199999999996</v>
      </c>
      <c r="AY223">
        <f t="shared" si="109"/>
        <v>10.067651409508102</v>
      </c>
    </row>
    <row r="224" spans="5:52" x14ac:dyDescent="0.25">
      <c r="F224">
        <f t="shared" si="110"/>
        <v>223</v>
      </c>
      <c r="G224">
        <f t="shared" si="85"/>
        <v>1.0329258418717351</v>
      </c>
      <c r="H224">
        <f t="shared" si="111"/>
        <v>1.7493009433648933E-2</v>
      </c>
      <c r="K224">
        <f t="shared" si="86"/>
        <v>1.8037168797878277E-2</v>
      </c>
      <c r="L224">
        <f>ACOS(-J2*K224)</f>
        <v>1.5731326963200074</v>
      </c>
      <c r="N224">
        <f t="shared" si="87"/>
        <v>0.99983736995228145</v>
      </c>
      <c r="O224">
        <f t="shared" si="88"/>
        <v>2.7463942583074621E-2</v>
      </c>
      <c r="P224">
        <f>M2*N224*O224</f>
        <v>2.7231974571375224E-2</v>
      </c>
      <c r="Q224">
        <f t="shared" si="89"/>
        <v>2.7467396284952508E-2</v>
      </c>
      <c r="S224">
        <f t="shared" si="90"/>
        <v>1.8034235412255972E-2</v>
      </c>
      <c r="T224">
        <f>Q224*R2*S224</f>
        <v>6.3631898576478038E-5</v>
      </c>
      <c r="U224">
        <f>D2*E2*G2*(P224+T224)</f>
        <v>1059621.3136626536</v>
      </c>
      <c r="V224">
        <f t="shared" si="91"/>
        <v>1059.6213136626536</v>
      </c>
      <c r="W224" s="3">
        <v>23</v>
      </c>
      <c r="X224">
        <f t="shared" si="92"/>
        <v>397.21</v>
      </c>
      <c r="Y224" s="6">
        <f t="shared" si="93"/>
        <v>296.3</v>
      </c>
      <c r="Z224">
        <f t="shared" si="94"/>
        <v>2.3339947564661481</v>
      </c>
      <c r="AA224" s="3">
        <v>27.5</v>
      </c>
      <c r="AB224">
        <f t="shared" si="95"/>
        <v>474.92500000000001</v>
      </c>
      <c r="AC224" s="6">
        <f t="shared" si="84"/>
        <v>300.8</v>
      </c>
      <c r="AD224">
        <f t="shared" si="96"/>
        <v>2.9620668940772426</v>
      </c>
      <c r="AE224" s="9">
        <v>70</v>
      </c>
      <c r="AF224">
        <f t="shared" si="97"/>
        <v>0.7</v>
      </c>
      <c r="AG224" s="9">
        <v>98</v>
      </c>
      <c r="AH224">
        <f t="shared" si="98"/>
        <v>0.98</v>
      </c>
      <c r="AI224">
        <f t="shared" si="99"/>
        <v>2.1803808435954473</v>
      </c>
      <c r="AL224">
        <f t="shared" si="100"/>
        <v>798.00023448224795</v>
      </c>
      <c r="AM224" s="12">
        <v>9.5399999999999991</v>
      </c>
      <c r="AN224">
        <f t="shared" si="101"/>
        <v>1.1954883705253124E-2</v>
      </c>
      <c r="AO224" s="6">
        <f t="shared" si="102"/>
        <v>7693174893.707921</v>
      </c>
      <c r="AP224">
        <f t="shared" si="103"/>
        <v>8171515569.1849499</v>
      </c>
      <c r="AQ224">
        <f t="shared" si="104"/>
        <v>7932345231.4464359</v>
      </c>
      <c r="AR224">
        <f t="shared" si="105"/>
        <v>38.892288669781877</v>
      </c>
      <c r="AS224">
        <f t="shared" si="106"/>
        <v>0.13327442215712454</v>
      </c>
      <c r="AT224">
        <f t="shared" si="107"/>
        <v>-0.33386090699790827</v>
      </c>
      <c r="AU224">
        <f t="shared" si="108"/>
        <v>-1.7305170304736306</v>
      </c>
      <c r="AX224">
        <f>AW2*AM224</f>
        <v>6.677999999999999</v>
      </c>
      <c r="AY224">
        <f t="shared" si="109"/>
        <v>8.4085170304736288</v>
      </c>
    </row>
    <row r="225" spans="6:51" x14ac:dyDescent="0.25">
      <c r="F225">
        <f t="shared" si="110"/>
        <v>224</v>
      </c>
      <c r="G225">
        <f t="shared" si="85"/>
        <v>1.0329251755371869</v>
      </c>
      <c r="H225">
        <f t="shared" si="111"/>
        <v>1.7615876878015989E-2</v>
      </c>
      <c r="K225">
        <f t="shared" si="86"/>
        <v>1.8037157159680402E-2</v>
      </c>
      <c r="L225">
        <f>ACOS(-J2*K225)</f>
        <v>1.5731326948124993</v>
      </c>
      <c r="N225">
        <f t="shared" si="87"/>
        <v>0.99983737016209917</v>
      </c>
      <c r="O225">
        <f t="shared" si="88"/>
        <v>2.7463942556762981E-2</v>
      </c>
      <c r="P225">
        <f>M2*N225*O225</f>
        <v>2.7231974551000501E-2</v>
      </c>
      <c r="Q225">
        <f t="shared" si="89"/>
        <v>2.7467396258630938E-2</v>
      </c>
      <c r="S225">
        <f t="shared" si="90"/>
        <v>1.803422377973533E-2</v>
      </c>
      <c r="T225">
        <f>Q225*R2*S225</f>
        <v>6.3631857471377798E-5</v>
      </c>
      <c r="U225">
        <f>D2*E2*G2*(P225+T225)</f>
        <v>1059621.3112759935</v>
      </c>
      <c r="V225">
        <f t="shared" si="91"/>
        <v>1059.6213112759935</v>
      </c>
      <c r="W225" s="3">
        <v>22.1</v>
      </c>
      <c r="X225">
        <f t="shared" si="92"/>
        <v>381.66700000000003</v>
      </c>
      <c r="Y225" s="6">
        <f t="shared" si="93"/>
        <v>295.40000000000003</v>
      </c>
      <c r="Z225">
        <f t="shared" si="94"/>
        <v>2.223425053404688</v>
      </c>
      <c r="AA225" s="3">
        <v>28</v>
      </c>
      <c r="AB225">
        <f t="shared" si="95"/>
        <v>483.56</v>
      </c>
      <c r="AC225" s="6">
        <f t="shared" si="84"/>
        <v>301.3</v>
      </c>
      <c r="AD225">
        <f t="shared" si="96"/>
        <v>3.0402092404813938</v>
      </c>
      <c r="AE225" s="9">
        <v>62</v>
      </c>
      <c r="AF225">
        <f t="shared" si="97"/>
        <v>0.62</v>
      </c>
      <c r="AG225" s="9">
        <v>98</v>
      </c>
      <c r="AH225">
        <f t="shared" si="98"/>
        <v>0.98</v>
      </c>
      <c r="AI225">
        <f t="shared" si="99"/>
        <v>2.0319431407175292</v>
      </c>
      <c r="AL225">
        <f t="shared" si="100"/>
        <v>798.00023268485563</v>
      </c>
      <c r="AM225" s="12">
        <v>10.297800000000001</v>
      </c>
      <c r="AN225">
        <f t="shared" si="101"/>
        <v>1.2904507515434252E-2</v>
      </c>
      <c r="AO225" s="6">
        <f t="shared" si="102"/>
        <v>7600085213.0842552</v>
      </c>
      <c r="AP225">
        <f t="shared" si="103"/>
        <v>8226008498.8858423</v>
      </c>
      <c r="AQ225">
        <f t="shared" si="104"/>
        <v>7913046855.9850483</v>
      </c>
      <c r="AR225">
        <f t="shared" si="105"/>
        <v>38.797668734894692</v>
      </c>
      <c r="AS225">
        <f t="shared" si="106"/>
        <v>0.14043525973242776</v>
      </c>
      <c r="AT225">
        <f t="shared" si="107"/>
        <v>-0.33257891485416374</v>
      </c>
      <c r="AU225">
        <f t="shared" si="108"/>
        <v>-1.8120764003996335</v>
      </c>
      <c r="AX225">
        <f>AW2*AM225</f>
        <v>7.2084599999999996</v>
      </c>
      <c r="AY225">
        <f t="shared" si="109"/>
        <v>9.0205364003996333</v>
      </c>
    </row>
    <row r="226" spans="6:51" x14ac:dyDescent="0.25">
      <c r="F226">
        <f t="shared" si="110"/>
        <v>225</v>
      </c>
      <c r="G226">
        <f t="shared" si="85"/>
        <v>1.0329245062257959</v>
      </c>
      <c r="H226">
        <f t="shared" si="111"/>
        <v>1.7738742729690022E-2</v>
      </c>
      <c r="K226">
        <f t="shared" si="86"/>
        <v>1.8037145469489001E-2</v>
      </c>
      <c r="L226">
        <f>ACOS(-J2*K226)</f>
        <v>1.5731326932982563</v>
      </c>
      <c r="N226">
        <f t="shared" si="87"/>
        <v>0.99983737037285403</v>
      </c>
      <c r="O226">
        <f t="shared" si="88"/>
        <v>2.7463942530333792E-2</v>
      </c>
      <c r="P226">
        <f>M2*N226*O226</f>
        <v>2.7231974530534744E-2</v>
      </c>
      <c r="Q226">
        <f t="shared" si="89"/>
        <v>2.7467396232191774E-2</v>
      </c>
      <c r="S226">
        <f t="shared" si="90"/>
        <v>1.803421209524652E-2</v>
      </c>
      <c r="T226">
        <f>Q226*R2*S226</f>
        <v>6.3631816182641005E-5</v>
      </c>
      <c r="U226">
        <f>D2*E2*G2*(P226+T226)</f>
        <v>1059621.3088786707</v>
      </c>
      <c r="V226">
        <f t="shared" si="91"/>
        <v>1059.6213088786708</v>
      </c>
      <c r="W226" s="3">
        <v>22.2</v>
      </c>
      <c r="X226">
        <f t="shared" si="92"/>
        <v>383.39400000000001</v>
      </c>
      <c r="Y226" s="6">
        <f t="shared" si="93"/>
        <v>295.5</v>
      </c>
      <c r="Z226">
        <f t="shared" si="94"/>
        <v>2.2354798851418054</v>
      </c>
      <c r="AA226" s="3">
        <v>28.5</v>
      </c>
      <c r="AB226">
        <f t="shared" si="95"/>
        <v>492.19499999999999</v>
      </c>
      <c r="AC226" s="6">
        <f t="shared" si="84"/>
        <v>301.8</v>
      </c>
      <c r="AD226">
        <f t="shared" si="96"/>
        <v>3.1201438467792553</v>
      </c>
      <c r="AE226" s="9">
        <v>60</v>
      </c>
      <c r="AF226">
        <f t="shared" si="97"/>
        <v>0.6</v>
      </c>
      <c r="AG226" s="9">
        <v>96</v>
      </c>
      <c r="AH226">
        <f t="shared" si="98"/>
        <v>0.96</v>
      </c>
      <c r="AI226">
        <f t="shared" si="99"/>
        <v>2.0090734989018433</v>
      </c>
      <c r="AL226">
        <f t="shared" si="100"/>
        <v>798.00023087943316</v>
      </c>
      <c r="AM226" s="12">
        <v>8.2584</v>
      </c>
      <c r="AN226">
        <f t="shared" si="101"/>
        <v>1.0348869186289409E-2</v>
      </c>
      <c r="AO226" s="6">
        <f t="shared" si="102"/>
        <v>7610386570.7108774</v>
      </c>
      <c r="AP226">
        <f t="shared" si="103"/>
        <v>8280773520.7485352</v>
      </c>
      <c r="AQ226">
        <f t="shared" si="104"/>
        <v>7945580045.7297058</v>
      </c>
      <c r="AR226">
        <f t="shared" si="105"/>
        <v>38.957178964212751</v>
      </c>
      <c r="AS226">
        <f t="shared" si="106"/>
        <v>0.14156149421426262</v>
      </c>
      <c r="AT226">
        <f t="shared" si="107"/>
        <v>-0.33602902659850925</v>
      </c>
      <c r="AU226">
        <f t="shared" si="108"/>
        <v>-1.85314512903149</v>
      </c>
      <c r="AX226">
        <f>AW2*AM226</f>
        <v>5.7808799999999998</v>
      </c>
      <c r="AY226">
        <f t="shared" si="109"/>
        <v>7.6340251290314898</v>
      </c>
    </row>
    <row r="227" spans="6:51" x14ac:dyDescent="0.25">
      <c r="F227">
        <f t="shared" si="110"/>
        <v>226</v>
      </c>
      <c r="G227">
        <f t="shared" si="85"/>
        <v>1.0329238339376225</v>
      </c>
      <c r="H227">
        <f t="shared" si="111"/>
        <v>1.7861606977562425E-2</v>
      </c>
      <c r="K227">
        <f t="shared" si="86"/>
        <v>1.8037133727305126E-2</v>
      </c>
      <c r="L227">
        <f>ACOS(-J2*K227)</f>
        <v>1.5731326917772785</v>
      </c>
      <c r="N227">
        <f t="shared" si="87"/>
        <v>0.99983737058454614</v>
      </c>
      <c r="O227">
        <f t="shared" si="88"/>
        <v>2.7463942503787059E-2</v>
      </c>
      <c r="P227">
        <f>M2*N227*O227</f>
        <v>2.7231974509977965E-2</v>
      </c>
      <c r="Q227">
        <f t="shared" si="89"/>
        <v>2.7467396205635024E-2</v>
      </c>
      <c r="S227">
        <f t="shared" si="90"/>
        <v>1.8034200358790591E-2</v>
      </c>
      <c r="T227">
        <f>Q227*R2*S227</f>
        <v>6.3631774710271399E-5</v>
      </c>
      <c r="U227">
        <f>D2*E2*G2*(P227+T227)</f>
        <v>1059621.3064706859</v>
      </c>
      <c r="V227">
        <f t="shared" si="91"/>
        <v>1059.6213064706858</v>
      </c>
      <c r="W227" s="3">
        <v>22.5</v>
      </c>
      <c r="X227">
        <f t="shared" si="92"/>
        <v>388.57499999999999</v>
      </c>
      <c r="Y227" s="6">
        <f t="shared" si="93"/>
        <v>295.8</v>
      </c>
      <c r="Z227">
        <f t="shared" si="94"/>
        <v>2.2719881109601614</v>
      </c>
      <c r="AA227" s="3">
        <v>29.5</v>
      </c>
      <c r="AB227">
        <f t="shared" si="95"/>
        <v>509.46499999999997</v>
      </c>
      <c r="AC227" s="6">
        <f t="shared" si="84"/>
        <v>302.8</v>
      </c>
      <c r="AD227">
        <f t="shared" si="96"/>
        <v>3.2855284428483555</v>
      </c>
      <c r="AE227" s="9">
        <v>58</v>
      </c>
      <c r="AF227">
        <f t="shared" si="97"/>
        <v>0.57999999999999996</v>
      </c>
      <c r="AG227" s="9">
        <v>98</v>
      </c>
      <c r="AH227">
        <f t="shared" si="98"/>
        <v>0.98</v>
      </c>
      <c r="AI227">
        <f t="shared" si="99"/>
        <v>2.0660774227965022</v>
      </c>
      <c r="AL227">
        <f t="shared" si="100"/>
        <v>798.00022906598099</v>
      </c>
      <c r="AM227" s="12">
        <v>12.567600000000001</v>
      </c>
      <c r="AN227">
        <f t="shared" si="101"/>
        <v>1.5748867659737067E-2</v>
      </c>
      <c r="AO227" s="6">
        <f t="shared" si="102"/>
        <v>7641353482.9750309</v>
      </c>
      <c r="AP227">
        <f t="shared" si="103"/>
        <v>8391123459.3793173</v>
      </c>
      <c r="AQ227">
        <f t="shared" si="104"/>
        <v>8016238471.1771736</v>
      </c>
      <c r="AR227">
        <f t="shared" si="105"/>
        <v>39.303617224181686</v>
      </c>
      <c r="AS227">
        <f t="shared" si="106"/>
        <v>0.13876601309219297</v>
      </c>
      <c r="AT227">
        <f t="shared" si="107"/>
        <v>-0.32873902865935495</v>
      </c>
      <c r="AU227">
        <f t="shared" si="108"/>
        <v>-1.7929447209709806</v>
      </c>
      <c r="AX227">
        <f>AW2*AM227</f>
        <v>8.7973199999999991</v>
      </c>
      <c r="AY227">
        <f t="shared" si="109"/>
        <v>10.59026472097098</v>
      </c>
    </row>
    <row r="228" spans="6:51" x14ac:dyDescent="0.25">
      <c r="F228">
        <f t="shared" si="110"/>
        <v>227</v>
      </c>
      <c r="G228">
        <f t="shared" si="85"/>
        <v>1.0329231586727277</v>
      </c>
      <c r="H228">
        <f t="shared" si="111"/>
        <v>1.7984469610524779E-2</v>
      </c>
      <c r="K228">
        <f t="shared" si="86"/>
        <v>1.8037121933129847E-2</v>
      </c>
      <c r="L228">
        <f>ACOS(-J2*K228)</f>
        <v>1.5731326902495664</v>
      </c>
      <c r="N228">
        <f t="shared" si="87"/>
        <v>0.99983737079717538</v>
      </c>
      <c r="O228">
        <f t="shared" si="88"/>
        <v>2.7463942477122777E-2</v>
      </c>
      <c r="P228">
        <f>M2*N228*O228</f>
        <v>2.7231974489330152E-2</v>
      </c>
      <c r="Q228">
        <f t="shared" si="89"/>
        <v>2.7467396178960681E-2</v>
      </c>
      <c r="S228">
        <f t="shared" si="90"/>
        <v>1.8034188570368613E-2</v>
      </c>
      <c r="T228">
        <f>Q228*R2*S228</f>
        <v>6.3631733054272707E-5</v>
      </c>
      <c r="U228">
        <f>D2*E2*G2*(P228+T228)</f>
        <v>1059621.3040520384</v>
      </c>
      <c r="V228">
        <f t="shared" si="91"/>
        <v>1059.6213040520383</v>
      </c>
      <c r="W228" s="3">
        <v>23</v>
      </c>
      <c r="X228">
        <f t="shared" si="92"/>
        <v>397.21</v>
      </c>
      <c r="Y228" s="6">
        <f t="shared" si="93"/>
        <v>296.3</v>
      </c>
      <c r="Z228">
        <f t="shared" si="94"/>
        <v>2.3339947564661481</v>
      </c>
      <c r="AA228" s="3">
        <v>29</v>
      </c>
      <c r="AB228">
        <f t="shared" si="95"/>
        <v>500.83</v>
      </c>
      <c r="AC228" s="6">
        <f t="shared" si="84"/>
        <v>302.3</v>
      </c>
      <c r="AD228">
        <f t="shared" si="96"/>
        <v>3.2019052325811828</v>
      </c>
      <c r="AE228" s="9">
        <v>62</v>
      </c>
      <c r="AF228">
        <f t="shared" si="97"/>
        <v>0.62</v>
      </c>
      <c r="AG228" s="9">
        <v>98</v>
      </c>
      <c r="AH228">
        <f t="shared" si="98"/>
        <v>0.98</v>
      </c>
      <c r="AI228">
        <f t="shared" si="99"/>
        <v>2.1362480527685794</v>
      </c>
      <c r="AL228">
        <f t="shared" si="100"/>
        <v>798.00022724449889</v>
      </c>
      <c r="AM228" s="12">
        <v>9.6300000000000008</v>
      </c>
      <c r="AN228">
        <f t="shared" si="101"/>
        <v>1.2067665736452817E-2</v>
      </c>
      <c r="AO228" s="6">
        <f t="shared" si="102"/>
        <v>7693174893.707921</v>
      </c>
      <c r="AP228">
        <f t="shared" si="103"/>
        <v>8335811539.003027</v>
      </c>
      <c r="AQ228">
        <f t="shared" si="104"/>
        <v>8014493216.3554745</v>
      </c>
      <c r="AR228">
        <f t="shared" si="105"/>
        <v>39.295060239790892</v>
      </c>
      <c r="AS228">
        <f t="shared" si="106"/>
        <v>0.13537726950735859</v>
      </c>
      <c r="AT228">
        <f t="shared" si="107"/>
        <v>-0.33370865125578869</v>
      </c>
      <c r="AU228">
        <f t="shared" si="108"/>
        <v>-1.7752158831038876</v>
      </c>
      <c r="AX228">
        <f>AW2*AM228</f>
        <v>6.7410000000000005</v>
      </c>
      <c r="AY228">
        <f t="shared" si="109"/>
        <v>8.5162158831038877</v>
      </c>
    </row>
    <row r="229" spans="6:51" x14ac:dyDescent="0.25">
      <c r="F229">
        <f t="shared" si="110"/>
        <v>228</v>
      </c>
      <c r="G229">
        <f t="shared" si="85"/>
        <v>1.0329224804311723</v>
      </c>
      <c r="H229">
        <f t="shared" si="111"/>
        <v>1.8107330617468761E-2</v>
      </c>
      <c r="K229">
        <f t="shared" si="86"/>
        <v>1.8037110086964226E-2</v>
      </c>
      <c r="L229">
        <f>ACOS(-J2*K229)</f>
        <v>1.57313268871512</v>
      </c>
      <c r="N229">
        <f t="shared" si="87"/>
        <v>0.99983737101074177</v>
      </c>
      <c r="O229">
        <f t="shared" si="88"/>
        <v>2.7463942450340961E-2</v>
      </c>
      <c r="P229">
        <f>M2*N229*O229</f>
        <v>2.7231974468591321E-2</v>
      </c>
      <c r="Q229">
        <f t="shared" si="89"/>
        <v>2.7467396152168758E-2</v>
      </c>
      <c r="S229">
        <f t="shared" si="90"/>
        <v>1.8034176729981644E-2</v>
      </c>
      <c r="T229">
        <f>Q229*R2*S229</f>
        <v>6.3631691214648725E-5</v>
      </c>
      <c r="U229">
        <f>D2*E2*G2*(P229+T229)</f>
        <v>1059621.3016227295</v>
      </c>
      <c r="V229">
        <f t="shared" si="91"/>
        <v>1059.6213016227296</v>
      </c>
      <c r="W229" s="3">
        <v>23</v>
      </c>
      <c r="X229">
        <f t="shared" si="92"/>
        <v>397.21</v>
      </c>
      <c r="Y229" s="6">
        <f t="shared" si="93"/>
        <v>296.3</v>
      </c>
      <c r="Z229">
        <f t="shared" si="94"/>
        <v>2.3339947564661481</v>
      </c>
      <c r="AA229" s="3">
        <v>30</v>
      </c>
      <c r="AB229">
        <f t="shared" si="95"/>
        <v>518.1</v>
      </c>
      <c r="AC229" s="6">
        <f t="shared" si="84"/>
        <v>303.3</v>
      </c>
      <c r="AD229">
        <f t="shared" si="96"/>
        <v>3.3710490534071527</v>
      </c>
      <c r="AE229" s="9">
        <v>52</v>
      </c>
      <c r="AF229">
        <f t="shared" si="97"/>
        <v>0.52</v>
      </c>
      <c r="AG229" s="9">
        <v>100</v>
      </c>
      <c r="AH229">
        <f t="shared" si="98"/>
        <v>1</v>
      </c>
      <c r="AI229">
        <f t="shared" si="99"/>
        <v>2.0434701321189337</v>
      </c>
      <c r="AL229">
        <f t="shared" si="100"/>
        <v>798.00022541498777</v>
      </c>
      <c r="AM229" s="12">
        <v>11.118600000000001</v>
      </c>
      <c r="AN229">
        <f t="shared" si="101"/>
        <v>1.393307877102158E-2</v>
      </c>
      <c r="AO229" s="6">
        <f t="shared" si="102"/>
        <v>7693174893.707921</v>
      </c>
      <c r="AP229">
        <f t="shared" si="103"/>
        <v>8446710189.1074104</v>
      </c>
      <c r="AQ229">
        <f t="shared" si="104"/>
        <v>8069942541.4076653</v>
      </c>
      <c r="AR229">
        <f t="shared" si="105"/>
        <v>39.566928280521786</v>
      </c>
      <c r="AS229">
        <f t="shared" si="106"/>
        <v>0.13987000577242026</v>
      </c>
      <c r="AT229">
        <f t="shared" si="107"/>
        <v>-0.33119034365912087</v>
      </c>
      <c r="AU229">
        <f t="shared" si="108"/>
        <v>-1.8328823721147933</v>
      </c>
      <c r="AX229">
        <f>AW2*AM229</f>
        <v>7.7830199999999996</v>
      </c>
      <c r="AY229">
        <f t="shared" si="109"/>
        <v>9.6159023721147925</v>
      </c>
    </row>
    <row r="230" spans="6:51" x14ac:dyDescent="0.25">
      <c r="F230">
        <f t="shared" si="110"/>
        <v>229</v>
      </c>
      <c r="G230">
        <f t="shared" si="85"/>
        <v>1.0329217992130175</v>
      </c>
      <c r="H230">
        <f t="shared" si="111"/>
        <v>1.8230189987286222E-2</v>
      </c>
      <c r="K230">
        <f t="shared" si="86"/>
        <v>1.8037098188809331E-2</v>
      </c>
      <c r="L230">
        <f>ACOS(-J2*K230)</f>
        <v>1.5731326871739393</v>
      </c>
      <c r="N230">
        <f t="shared" si="87"/>
        <v>0.99983737122524541</v>
      </c>
      <c r="O230">
        <f t="shared" si="88"/>
        <v>2.7463942423441613E-2</v>
      </c>
      <c r="P230">
        <f>M2*N230*O230</f>
        <v>2.7231974447761483E-2</v>
      </c>
      <c r="Q230">
        <f t="shared" si="89"/>
        <v>2.7467396125259259E-2</v>
      </c>
      <c r="S230">
        <f t="shared" si="90"/>
        <v>1.8034164837630758E-2</v>
      </c>
      <c r="T230">
        <f>Q230*R2*S230</f>
        <v>6.3631649191403259E-5</v>
      </c>
      <c r="U230">
        <f>D2*E2*G2*(P230+T230)</f>
        <v>1059621.2991827591</v>
      </c>
      <c r="V230">
        <f t="shared" si="91"/>
        <v>1059.6212991827592</v>
      </c>
      <c r="W230" s="3">
        <v>22.5</v>
      </c>
      <c r="X230">
        <f t="shared" si="92"/>
        <v>388.57499999999999</v>
      </c>
      <c r="Y230" s="6">
        <f t="shared" si="93"/>
        <v>295.8</v>
      </c>
      <c r="Z230">
        <f t="shared" si="94"/>
        <v>2.2719881109601614</v>
      </c>
      <c r="AA230" s="3">
        <v>27</v>
      </c>
      <c r="AB230">
        <f t="shared" si="95"/>
        <v>466.28999999999996</v>
      </c>
      <c r="AC230" s="6">
        <f t="shared" si="84"/>
        <v>300.3</v>
      </c>
      <c r="AD230">
        <f t="shared" si="96"/>
        <v>2.8856828078154693</v>
      </c>
      <c r="AE230" s="9">
        <v>72</v>
      </c>
      <c r="AF230">
        <f t="shared" si="97"/>
        <v>0.72</v>
      </c>
      <c r="AG230" s="9">
        <v>100</v>
      </c>
      <c r="AH230">
        <f t="shared" si="98"/>
        <v>1</v>
      </c>
      <c r="AI230">
        <f t="shared" si="99"/>
        <v>2.1748398662936497</v>
      </c>
      <c r="AL230">
        <f t="shared" si="100"/>
        <v>798.0002235774474</v>
      </c>
      <c r="AM230" s="12">
        <v>7.0091999999999999</v>
      </c>
      <c r="AN230">
        <f t="shared" si="101"/>
        <v>8.7834561857359477E-3</v>
      </c>
      <c r="AO230" s="6">
        <f t="shared" si="102"/>
        <v>7641353482.9750309</v>
      </c>
      <c r="AP230">
        <f t="shared" si="103"/>
        <v>8117293828.9158564</v>
      </c>
      <c r="AQ230">
        <f t="shared" si="104"/>
        <v>7879323655.9454441</v>
      </c>
      <c r="AR230">
        <f t="shared" si="105"/>
        <v>38.632323885100512</v>
      </c>
      <c r="AS230">
        <f t="shared" si="106"/>
        <v>0.13353726394490573</v>
      </c>
      <c r="AT230">
        <f t="shared" si="107"/>
        <v>-0.33814233414925643</v>
      </c>
      <c r="AU230">
        <f t="shared" si="108"/>
        <v>-1.7444272142435882</v>
      </c>
      <c r="AX230">
        <f>AW2*AM230</f>
        <v>4.9064399999999999</v>
      </c>
      <c r="AY230">
        <f t="shared" si="109"/>
        <v>6.6508672142435881</v>
      </c>
    </row>
    <row r="231" spans="6:51" x14ac:dyDescent="0.25">
      <c r="F231">
        <f t="shared" si="110"/>
        <v>230</v>
      </c>
      <c r="G231">
        <f t="shared" si="85"/>
        <v>1.0329211150183253</v>
      </c>
      <c r="H231">
        <f t="shared" si="111"/>
        <v>1.8353047708869169E-2</v>
      </c>
      <c r="K231">
        <f t="shared" si="86"/>
        <v>1.8037086238666244E-2</v>
      </c>
      <c r="L231">
        <f>ACOS(-J2*K231)</f>
        <v>1.5731326856260244</v>
      </c>
      <c r="N231">
        <f t="shared" si="87"/>
        <v>0.99983737144068607</v>
      </c>
      <c r="O231">
        <f t="shared" si="88"/>
        <v>2.7463942396424718E-2</v>
      </c>
      <c r="P231">
        <f>M2*N231*O231</f>
        <v>2.7231974426840607E-2</v>
      </c>
      <c r="Q231">
        <f t="shared" si="89"/>
        <v>2.746739609823217E-2</v>
      </c>
      <c r="S231">
        <f t="shared" si="90"/>
        <v>1.8034152893317029E-2</v>
      </c>
      <c r="T231">
        <f>Q231*R2*S231</f>
        <v>6.3631606984540038E-5</v>
      </c>
      <c r="U231">
        <f>D2*E2*G2*(P231+T231)</f>
        <v>1059621.2967321267</v>
      </c>
      <c r="V231">
        <f t="shared" si="91"/>
        <v>1059.6212967321267</v>
      </c>
      <c r="W231" s="3">
        <v>22</v>
      </c>
      <c r="X231">
        <f t="shared" si="92"/>
        <v>379.94</v>
      </c>
      <c r="Y231" s="6">
        <f t="shared" si="93"/>
        <v>295.3</v>
      </c>
      <c r="Z231">
        <f t="shared" si="94"/>
        <v>2.2114271288940266</v>
      </c>
      <c r="AA231" s="3">
        <v>26.5</v>
      </c>
      <c r="AB231">
        <f t="shared" si="95"/>
        <v>457.65499999999997</v>
      </c>
      <c r="AC231" s="6">
        <f t="shared" si="84"/>
        <v>299.8</v>
      </c>
      <c r="AD231">
        <f t="shared" si="96"/>
        <v>2.8110234963348528</v>
      </c>
      <c r="AE231" s="9">
        <v>71</v>
      </c>
      <c r="AF231">
        <f t="shared" si="97"/>
        <v>0.71</v>
      </c>
      <c r="AG231" s="9">
        <v>98</v>
      </c>
      <c r="AH231">
        <f t="shared" si="98"/>
        <v>0.98</v>
      </c>
      <c r="AI231">
        <f t="shared" si="99"/>
        <v>2.0815126343569457</v>
      </c>
      <c r="AL231">
        <f t="shared" si="100"/>
        <v>798.00022173187733</v>
      </c>
      <c r="AM231" s="12">
        <v>8.6994000000000007</v>
      </c>
      <c r="AN231">
        <f t="shared" si="101"/>
        <v>1.0901500730313004E-2</v>
      </c>
      <c r="AO231" s="6">
        <f t="shared" si="102"/>
        <v>7589794316.8739386</v>
      </c>
      <c r="AP231">
        <f t="shared" si="103"/>
        <v>8063342376.848567</v>
      </c>
      <c r="AQ231">
        <f t="shared" si="104"/>
        <v>7826568346.8612528</v>
      </c>
      <c r="AR231">
        <f t="shared" si="105"/>
        <v>38.373664604660725</v>
      </c>
      <c r="AS231">
        <f t="shared" si="106"/>
        <v>0.13801572429172579</v>
      </c>
      <c r="AT231">
        <f t="shared" si="107"/>
        <v>-0.33528297401407742</v>
      </c>
      <c r="AU231">
        <f t="shared" si="108"/>
        <v>-1.7757153314703649</v>
      </c>
      <c r="AX231">
        <f>AW2*AM231</f>
        <v>6.0895799999999998</v>
      </c>
      <c r="AY231">
        <f t="shared" si="109"/>
        <v>7.8652953314703646</v>
      </c>
    </row>
    <row r="232" spans="6:51" x14ac:dyDescent="0.25">
      <c r="F232">
        <f t="shared" si="110"/>
        <v>231</v>
      </c>
      <c r="G232">
        <f t="shared" si="85"/>
        <v>1.0329204278471573</v>
      </c>
      <c r="H232">
        <f t="shared" si="111"/>
        <v>1.8475903771109723E-2</v>
      </c>
      <c r="K232">
        <f t="shared" si="86"/>
        <v>1.8037074236536048E-2</v>
      </c>
      <c r="L232">
        <f>ACOS(-J2*K232)</f>
        <v>1.5731326840713757</v>
      </c>
      <c r="N232">
        <f t="shared" si="87"/>
        <v>0.99983737165706388</v>
      </c>
      <c r="O232">
        <f t="shared" si="88"/>
        <v>2.7463942369290301E-2</v>
      </c>
      <c r="P232">
        <f>M2*N232*O232</f>
        <v>2.7231974405828731E-2</v>
      </c>
      <c r="Q232">
        <f t="shared" si="89"/>
        <v>2.7467396071087516E-2</v>
      </c>
      <c r="S232">
        <f t="shared" si="90"/>
        <v>1.8034140897041542E-2</v>
      </c>
      <c r="T232">
        <f>Q232*R2*S232</f>
        <v>6.3631564594062963E-5</v>
      </c>
      <c r="U232">
        <f>D2*E2*G2*(P232+T232)</f>
        <v>1059621.2942708337</v>
      </c>
      <c r="V232">
        <f t="shared" si="91"/>
        <v>1059.6212942708337</v>
      </c>
      <c r="W232" s="3">
        <v>22</v>
      </c>
      <c r="X232">
        <f t="shared" si="92"/>
        <v>379.94</v>
      </c>
      <c r="Y232" s="6">
        <f t="shared" si="93"/>
        <v>295.3</v>
      </c>
      <c r="Z232">
        <f t="shared" si="94"/>
        <v>2.2114271288940266</v>
      </c>
      <c r="AA232" s="3">
        <v>29.5</v>
      </c>
      <c r="AB232">
        <f t="shared" si="95"/>
        <v>509.46499999999997</v>
      </c>
      <c r="AC232" s="6">
        <f t="shared" si="84"/>
        <v>302.8</v>
      </c>
      <c r="AD232">
        <f t="shared" si="96"/>
        <v>3.2855284428483555</v>
      </c>
      <c r="AE232" s="9">
        <v>54</v>
      </c>
      <c r="AF232">
        <f t="shared" si="97"/>
        <v>0.54</v>
      </c>
      <c r="AG232" s="9">
        <v>98</v>
      </c>
      <c r="AH232">
        <f t="shared" si="98"/>
        <v>0.98</v>
      </c>
      <c r="AI232">
        <f t="shared" si="99"/>
        <v>1.970691972727129</v>
      </c>
      <c r="AL232">
        <f t="shared" si="100"/>
        <v>798.00021987827893</v>
      </c>
      <c r="AM232" s="12">
        <v>14.1372</v>
      </c>
      <c r="AN232">
        <f t="shared" si="101"/>
        <v>1.7715784592335557E-2</v>
      </c>
      <c r="AO232" s="6">
        <f t="shared" si="102"/>
        <v>7589794316.8739386</v>
      </c>
      <c r="AP232">
        <f t="shared" si="103"/>
        <v>8391123459.3793173</v>
      </c>
      <c r="AQ232">
        <f t="shared" si="104"/>
        <v>7990458888.1266279</v>
      </c>
      <c r="AR232">
        <f t="shared" si="105"/>
        <v>39.17721992848486</v>
      </c>
      <c r="AS232">
        <f t="shared" si="106"/>
        <v>0.14346612845249365</v>
      </c>
      <c r="AT232">
        <f t="shared" si="107"/>
        <v>-0.32608369080034699</v>
      </c>
      <c r="AU232">
        <f t="shared" si="108"/>
        <v>-1.8327873185877157</v>
      </c>
      <c r="AX232">
        <f>AW2*AM232</f>
        <v>9.8960399999999993</v>
      </c>
      <c r="AY232">
        <f t="shared" si="109"/>
        <v>11.728827318587715</v>
      </c>
    </row>
    <row r="233" spans="6:51" x14ac:dyDescent="0.25">
      <c r="F233">
        <f t="shared" si="110"/>
        <v>232</v>
      </c>
      <c r="G233">
        <f t="shared" si="85"/>
        <v>1.0329197376995758</v>
      </c>
      <c r="H233">
        <f t="shared" si="111"/>
        <v>1.859875816290019E-2</v>
      </c>
      <c r="K233">
        <f t="shared" si="86"/>
        <v>1.8037062182419818E-2</v>
      </c>
      <c r="L233">
        <f>ACOS(-J2*K233)</f>
        <v>1.5731326825099932</v>
      </c>
      <c r="N233">
        <f t="shared" si="87"/>
        <v>0.99983737187437871</v>
      </c>
      <c r="O233">
        <f t="shared" si="88"/>
        <v>2.7463942342038347E-2</v>
      </c>
      <c r="P233">
        <f>M2*N233*O233</f>
        <v>2.7231974384725827E-2</v>
      </c>
      <c r="Q233">
        <f t="shared" si="89"/>
        <v>2.7467396043825278E-2</v>
      </c>
      <c r="S233">
        <f t="shared" si="90"/>
        <v>1.8034128848805377E-2</v>
      </c>
      <c r="T233">
        <f>Q233*R2*S233</f>
        <v>6.363152201997579E-5</v>
      </c>
      <c r="U233">
        <f>D2*E2*G2*(P233+T233)</f>
        <v>1059621.2917988794</v>
      </c>
      <c r="V233">
        <f t="shared" si="91"/>
        <v>1059.6212917988794</v>
      </c>
      <c r="W233" s="3">
        <v>22</v>
      </c>
      <c r="X233">
        <f t="shared" si="92"/>
        <v>379.94</v>
      </c>
      <c r="Y233" s="6">
        <f t="shared" si="93"/>
        <v>295.3</v>
      </c>
      <c r="Z233">
        <f t="shared" si="94"/>
        <v>2.2114271288940266</v>
      </c>
      <c r="AA233" s="3">
        <v>28.5</v>
      </c>
      <c r="AB233">
        <f t="shared" si="95"/>
        <v>492.19499999999999</v>
      </c>
      <c r="AC233" s="6">
        <f t="shared" si="84"/>
        <v>301.8</v>
      </c>
      <c r="AD233">
        <f t="shared" si="96"/>
        <v>3.1201438467792553</v>
      </c>
      <c r="AE233" s="9">
        <v>65</v>
      </c>
      <c r="AF233">
        <f t="shared" si="97"/>
        <v>0.65</v>
      </c>
      <c r="AG233" s="9">
        <v>99</v>
      </c>
      <c r="AH233">
        <f t="shared" si="98"/>
        <v>0.99</v>
      </c>
      <c r="AI233">
        <f t="shared" si="99"/>
        <v>2.1087031790058011</v>
      </c>
      <c r="AL233">
        <f t="shared" si="100"/>
        <v>798.0002180166515</v>
      </c>
      <c r="AM233" s="12">
        <v>11.457000000000001</v>
      </c>
      <c r="AN233">
        <f t="shared" si="101"/>
        <v>1.43571389347176E-2</v>
      </c>
      <c r="AO233" s="6">
        <f t="shared" si="102"/>
        <v>7589794316.8739386</v>
      </c>
      <c r="AP233">
        <f t="shared" si="103"/>
        <v>8280773520.7485352</v>
      </c>
      <c r="AQ233">
        <f t="shared" si="104"/>
        <v>7935283918.8112373</v>
      </c>
      <c r="AR233">
        <f t="shared" si="105"/>
        <v>38.906697053931495</v>
      </c>
      <c r="AS233">
        <f>(0.34-(0.14*SQRT(AI233)))</f>
        <v>0.13670075674387347</v>
      </c>
      <c r="AT233">
        <f t="shared" si="107"/>
        <v>-0.33061786243813124</v>
      </c>
      <c r="AU233">
        <f t="shared" si="108"/>
        <v>-1.7584158744668663</v>
      </c>
      <c r="AX233">
        <f>AW2*AM233</f>
        <v>8.0198999999999998</v>
      </c>
      <c r="AY233">
        <f t="shared" si="109"/>
        <v>9.7783158744668661</v>
      </c>
    </row>
    <row r="234" spans="6:51" x14ac:dyDescent="0.25">
      <c r="F234">
        <f t="shared" si="110"/>
        <v>233</v>
      </c>
      <c r="G234">
        <f t="shared" si="85"/>
        <v>1.0329190445756429</v>
      </c>
      <c r="H234">
        <f t="shared" si="111"/>
        <v>1.8721610873133017E-2</v>
      </c>
      <c r="K234">
        <f t="shared" si="86"/>
        <v>1.8037050076318645E-2</v>
      </c>
      <c r="L234">
        <f>ACOS(-J2*K234)</f>
        <v>1.5731326809418769</v>
      </c>
      <c r="N234">
        <f t="shared" si="87"/>
        <v>0.99983737209263068</v>
      </c>
      <c r="O234">
        <f t="shared" si="88"/>
        <v>2.7463942314668869E-2</v>
      </c>
      <c r="P234">
        <f>M2*N234*O234</f>
        <v>2.7231974363531919E-2</v>
      </c>
      <c r="Q234">
        <f t="shared" si="89"/>
        <v>2.7467396016445472E-2</v>
      </c>
      <c r="S234">
        <f t="shared" si="90"/>
        <v>1.8034116748609618E-2</v>
      </c>
      <c r="T234">
        <f>Q234*R2*S234</f>
        <v>6.3631479262282408E-5</v>
      </c>
      <c r="U234">
        <f>D2*E2*G2*(P234+T234)</f>
        <v>1059621.2893162644</v>
      </c>
      <c r="V234">
        <f t="shared" si="91"/>
        <v>1059.6212893162644</v>
      </c>
      <c r="W234" s="3">
        <v>21.5</v>
      </c>
      <c r="X234">
        <f t="shared" si="92"/>
        <v>371.30500000000001</v>
      </c>
      <c r="Y234" s="6">
        <f t="shared" si="93"/>
        <v>294.8</v>
      </c>
      <c r="Z234">
        <f t="shared" si="94"/>
        <v>2.1522831732713339</v>
      </c>
      <c r="AA234" s="3">
        <v>30.5</v>
      </c>
      <c r="AB234">
        <f t="shared" si="95"/>
        <v>526.73500000000001</v>
      </c>
      <c r="AC234" s="6">
        <f t="shared" si="84"/>
        <v>303.8</v>
      </c>
      <c r="AD234">
        <f t="shared" si="96"/>
        <v>3.4585031764857836</v>
      </c>
      <c r="AE234" s="9">
        <v>52</v>
      </c>
      <c r="AF234">
        <f t="shared" si="97"/>
        <v>0.52</v>
      </c>
      <c r="AG234" s="9">
        <v>96</v>
      </c>
      <c r="AH234">
        <f t="shared" si="98"/>
        <v>0.96</v>
      </c>
      <c r="AI234">
        <f t="shared" si="99"/>
        <v>1.932306749056544</v>
      </c>
      <c r="AL234">
        <f t="shared" si="100"/>
        <v>798.00021614699551</v>
      </c>
      <c r="AM234" s="12">
        <v>15.5106</v>
      </c>
      <c r="AN234">
        <f t="shared" si="101"/>
        <v>1.9436836840584105E-2</v>
      </c>
      <c r="AO234" s="6">
        <f t="shared" si="102"/>
        <v>7538496509.1746454</v>
      </c>
      <c r="AP234">
        <f t="shared" si="103"/>
        <v>8502572636.9173031</v>
      </c>
      <c r="AQ234">
        <f t="shared" si="104"/>
        <v>8020534573.0459747</v>
      </c>
      <c r="AR234">
        <f t="shared" si="105"/>
        <v>39.324681011644415</v>
      </c>
      <c r="AS234">
        <f t="shared" ref="AS234:AS297" si="112">(0.34-(0.14*SQRT(AI234)))</f>
        <v>0.14538958845552927</v>
      </c>
      <c r="AT234">
        <f t="shared" si="107"/>
        <v>-0.32376027026521143</v>
      </c>
      <c r="AU234">
        <f t="shared" si="108"/>
        <v>-1.851066706459533</v>
      </c>
      <c r="AX234">
        <f>AW2*AM234</f>
        <v>10.857419999999999</v>
      </c>
      <c r="AY234">
        <f t="shared" si="109"/>
        <v>12.708486706459531</v>
      </c>
    </row>
    <row r="235" spans="6:51" x14ac:dyDescent="0.25">
      <c r="F235">
        <f t="shared" si="110"/>
        <v>234</v>
      </c>
      <c r="G235">
        <f t="shared" si="85"/>
        <v>1.0329183484754214</v>
      </c>
      <c r="H235">
        <f t="shared" si="111"/>
        <v>1.8844461890700791E-2</v>
      </c>
      <c r="K235">
        <f t="shared" si="86"/>
        <v>1.803703791823363E-2</v>
      </c>
      <c r="L235">
        <f>ACOS(-J2*K235)</f>
        <v>1.5731326793670271</v>
      </c>
      <c r="N235">
        <f t="shared" si="87"/>
        <v>0.99983737231181957</v>
      </c>
      <c r="O235">
        <f t="shared" si="88"/>
        <v>2.7463942287181863E-2</v>
      </c>
      <c r="P235">
        <f>M2*N235*O235</f>
        <v>2.7231974342246994E-2</v>
      </c>
      <c r="Q235">
        <f t="shared" si="89"/>
        <v>2.7467395988948092E-2</v>
      </c>
      <c r="S235">
        <f t="shared" si="90"/>
        <v>1.8034104596455366E-2</v>
      </c>
      <c r="T235">
        <f>Q235*R2*S235</f>
        <v>6.3631436320986666E-5</v>
      </c>
      <c r="U235">
        <f>D2*E2*G2*(P235+T235)</f>
        <v>1059621.2868229887</v>
      </c>
      <c r="V235">
        <f t="shared" si="91"/>
        <v>1059.6212868229886</v>
      </c>
      <c r="W235" s="3">
        <v>24</v>
      </c>
      <c r="X235">
        <f t="shared" si="92"/>
        <v>414.48</v>
      </c>
      <c r="Y235" s="6">
        <f t="shared" si="93"/>
        <v>297.3</v>
      </c>
      <c r="Z235">
        <f t="shared" si="94"/>
        <v>2.4624618961402045</v>
      </c>
      <c r="AA235" s="3">
        <v>27.5</v>
      </c>
      <c r="AB235">
        <f t="shared" si="95"/>
        <v>474.92500000000001</v>
      </c>
      <c r="AC235" s="6">
        <f t="shared" si="84"/>
        <v>300.8</v>
      </c>
      <c r="AD235">
        <f t="shared" si="96"/>
        <v>2.9620668940772426</v>
      </c>
      <c r="AE235" s="9">
        <v>67</v>
      </c>
      <c r="AF235">
        <f t="shared" si="97"/>
        <v>0.67</v>
      </c>
      <c r="AG235" s="9">
        <v>95</v>
      </c>
      <c r="AH235">
        <f t="shared" si="98"/>
        <v>0.95</v>
      </c>
      <c r="AI235">
        <f t="shared" si="99"/>
        <v>2.1619618101824734</v>
      </c>
      <c r="AL235">
        <f t="shared" si="100"/>
        <v>798.00021426931085</v>
      </c>
      <c r="AM235" s="12">
        <v>6.8958000000000004</v>
      </c>
      <c r="AN235">
        <f t="shared" si="101"/>
        <v>8.6413510631875474E-3</v>
      </c>
      <c r="AO235" s="6">
        <f t="shared" si="102"/>
        <v>7797608001.4891062</v>
      </c>
      <c r="AP235">
        <f t="shared" si="103"/>
        <v>8171515569.1849499</v>
      </c>
      <c r="AQ235">
        <f t="shared" si="104"/>
        <v>7984561785.3370285</v>
      </c>
      <c r="AR235">
        <f t="shared" si="105"/>
        <v>39.14830643350745</v>
      </c>
      <c r="AS235">
        <f t="shared" si="112"/>
        <v>0.13414944382009439</v>
      </c>
      <c r="AT235">
        <f t="shared" si="107"/>
        <v>-0.33833417606469679</v>
      </c>
      <c r="AU235">
        <f t="shared" si="108"/>
        <v>-1.7768375549827855</v>
      </c>
      <c r="AX235">
        <f>AW2*AM235</f>
        <v>4.8270600000000004</v>
      </c>
      <c r="AY235">
        <f t="shared" si="109"/>
        <v>6.6038975549827859</v>
      </c>
    </row>
    <row r="236" spans="6:51" x14ac:dyDescent="0.25">
      <c r="F236">
        <f t="shared" si="110"/>
        <v>235</v>
      </c>
      <c r="G236">
        <f t="shared" si="85"/>
        <v>1.0329176493989745</v>
      </c>
      <c r="H236">
        <f t="shared" si="111"/>
        <v>1.8967311204496271E-2</v>
      </c>
      <c r="K236">
        <f t="shared" si="86"/>
        <v>1.8037025708165875E-2</v>
      </c>
      <c r="L236">
        <f>ACOS(-J2*K236)</f>
        <v>1.573132677785444</v>
      </c>
      <c r="N236">
        <f t="shared" si="87"/>
        <v>0.99983737253194549</v>
      </c>
      <c r="O236">
        <f t="shared" si="88"/>
        <v>2.7463942259577333E-2</v>
      </c>
      <c r="P236">
        <f>M2*N236*O236</f>
        <v>2.7231974320871054E-2</v>
      </c>
      <c r="Q236">
        <f t="shared" si="89"/>
        <v>2.7467395961333147E-2</v>
      </c>
      <c r="S236">
        <f t="shared" si="90"/>
        <v>1.8034092392343722E-2</v>
      </c>
      <c r="T236">
        <f>Q236*R2*S236</f>
        <v>6.3631393196092481E-5</v>
      </c>
      <c r="U236">
        <f>D2*E2*G2*(P236+T236)</f>
        <v>1059621.2843190525</v>
      </c>
      <c r="V236">
        <f t="shared" si="91"/>
        <v>1059.6212843190524</v>
      </c>
      <c r="W236" s="3">
        <v>22.5</v>
      </c>
      <c r="X236">
        <f t="shared" si="92"/>
        <v>388.57499999999999</v>
      </c>
      <c r="Y236" s="6">
        <f t="shared" si="93"/>
        <v>295.8</v>
      </c>
      <c r="Z236">
        <f t="shared" si="94"/>
        <v>2.2719881109601614</v>
      </c>
      <c r="AA236" s="3">
        <v>30</v>
      </c>
      <c r="AB236">
        <f t="shared" si="95"/>
        <v>518.1</v>
      </c>
      <c r="AC236" s="6">
        <f t="shared" si="84"/>
        <v>303.3</v>
      </c>
      <c r="AD236">
        <f t="shared" si="96"/>
        <v>3.3710490534071527</v>
      </c>
      <c r="AE236" s="9">
        <v>52</v>
      </c>
      <c r="AF236">
        <f t="shared" si="97"/>
        <v>0.52</v>
      </c>
      <c r="AG236" s="9">
        <v>96</v>
      </c>
      <c r="AH236">
        <f t="shared" si="98"/>
        <v>0.96</v>
      </c>
      <c r="AI236">
        <f t="shared" si="99"/>
        <v>1.967027047146737</v>
      </c>
      <c r="AL236">
        <f t="shared" si="100"/>
        <v>798.00021238359784</v>
      </c>
      <c r="AM236" s="12">
        <v>14.228999999999999</v>
      </c>
      <c r="AN236">
        <f t="shared" si="101"/>
        <v>1.7830822322087471E-2</v>
      </c>
      <c r="AO236" s="6">
        <f t="shared" si="102"/>
        <v>7641353482.9750309</v>
      </c>
      <c r="AP236">
        <f t="shared" si="103"/>
        <v>8446710189.1074104</v>
      </c>
      <c r="AQ236">
        <f t="shared" si="104"/>
        <v>8044031836.0412207</v>
      </c>
      <c r="AR236">
        <f t="shared" si="105"/>
        <v>39.439888092110102</v>
      </c>
      <c r="AS236">
        <f t="shared" si="112"/>
        <v>0.14364896199898497</v>
      </c>
      <c r="AT236">
        <f t="shared" si="107"/>
        <v>-0.32592838986518191</v>
      </c>
      <c r="AU236">
        <f t="shared" si="108"/>
        <v>-1.8465469622206205</v>
      </c>
      <c r="AX236">
        <f>AW2*AM236</f>
        <v>9.9602999999999984</v>
      </c>
      <c r="AY236">
        <f t="shared" si="109"/>
        <v>11.806846962220618</v>
      </c>
    </row>
    <row r="237" spans="6:51" x14ac:dyDescent="0.25">
      <c r="F237">
        <f t="shared" si="110"/>
        <v>236</v>
      </c>
      <c r="G237">
        <f t="shared" si="85"/>
        <v>1.0329169473463651</v>
      </c>
      <c r="H237">
        <f t="shared" si="111"/>
        <v>1.9090158803412357E-2</v>
      </c>
      <c r="K237">
        <f t="shared" si="86"/>
        <v>1.8037013446116475E-2</v>
      </c>
      <c r="L237">
        <f>ACOS(-J2*K237)</f>
        <v>1.5731326761971276</v>
      </c>
      <c r="N237">
        <f t="shared" si="87"/>
        <v>0.99983737275300844</v>
      </c>
      <c r="O237">
        <f t="shared" si="88"/>
        <v>2.7463942231855287E-2</v>
      </c>
      <c r="P237">
        <f>M2*N237*O237</f>
        <v>2.7231974299404115E-2</v>
      </c>
      <c r="Q237">
        <f t="shared" si="89"/>
        <v>2.746739593360064E-2</v>
      </c>
      <c r="S237">
        <f t="shared" si="90"/>
        <v>1.8034080136275783E-2</v>
      </c>
      <c r="T237">
        <f>Q237*R2*S237</f>
        <v>6.3631349887603727E-5</v>
      </c>
      <c r="U237">
        <f>D2*E2*G2*(P237+T237)</f>
        <v>1059621.2818044564</v>
      </c>
      <c r="V237">
        <f t="shared" si="91"/>
        <v>1059.6212818044564</v>
      </c>
      <c r="W237" s="3">
        <v>22</v>
      </c>
      <c r="X237">
        <f t="shared" si="92"/>
        <v>379.94</v>
      </c>
      <c r="Y237" s="6">
        <f t="shared" si="93"/>
        <v>295.3</v>
      </c>
      <c r="Z237">
        <f t="shared" si="94"/>
        <v>2.2114271288940266</v>
      </c>
      <c r="AA237" s="3">
        <v>29</v>
      </c>
      <c r="AB237">
        <f t="shared" si="95"/>
        <v>500.83</v>
      </c>
      <c r="AC237" s="6">
        <f t="shared" si="84"/>
        <v>302.3</v>
      </c>
      <c r="AD237">
        <f t="shared" si="96"/>
        <v>3.2019052325811828</v>
      </c>
      <c r="AE237" s="9">
        <v>60</v>
      </c>
      <c r="AF237">
        <f t="shared" si="97"/>
        <v>0.6</v>
      </c>
      <c r="AG237" s="9">
        <v>98</v>
      </c>
      <c r="AH237">
        <f t="shared" si="98"/>
        <v>0.98</v>
      </c>
      <c r="AI237">
        <f t="shared" si="99"/>
        <v>2.0441708629324276</v>
      </c>
      <c r="AL237">
        <f t="shared" si="100"/>
        <v>798.00021048985707</v>
      </c>
      <c r="AM237" s="12">
        <v>11.5398</v>
      </c>
      <c r="AN237">
        <f t="shared" si="101"/>
        <v>1.4460898441262599E-2</v>
      </c>
      <c r="AO237" s="6">
        <f t="shared" si="102"/>
        <v>7589794316.8739386</v>
      </c>
      <c r="AP237">
        <f t="shared" si="103"/>
        <v>8335811539.003027</v>
      </c>
      <c r="AQ237">
        <f t="shared" si="104"/>
        <v>7962802927.9384823</v>
      </c>
      <c r="AR237">
        <f t="shared" si="105"/>
        <v>39.041622755682383</v>
      </c>
      <c r="AS237">
        <f t="shared" si="112"/>
        <v>0.13983569520647399</v>
      </c>
      <c r="AT237">
        <f t="shared" si="107"/>
        <v>-0.33047778710429548</v>
      </c>
      <c r="AU237">
        <f t="shared" si="108"/>
        <v>-1.8042145486802468</v>
      </c>
      <c r="AX237">
        <f>AW2*AM237</f>
        <v>8.0778599999999994</v>
      </c>
      <c r="AY237">
        <f t="shared" si="109"/>
        <v>9.8820745486802455</v>
      </c>
    </row>
    <row r="238" spans="6:51" x14ac:dyDescent="0.25">
      <c r="F238">
        <f t="shared" si="110"/>
        <v>237</v>
      </c>
      <c r="G238">
        <f t="shared" si="85"/>
        <v>1.0329162423176568</v>
      </c>
      <c r="H238">
        <f t="shared" si="111"/>
        <v>1.921300467634211E-2</v>
      </c>
      <c r="K238">
        <f t="shared" si="86"/>
        <v>1.8037001132086544E-2</v>
      </c>
      <c r="L238">
        <f>ACOS(-J2*K238)</f>
        <v>1.5731326746020782</v>
      </c>
      <c r="N238">
        <f t="shared" si="87"/>
        <v>0.99983737297500841</v>
      </c>
      <c r="O238">
        <f t="shared" si="88"/>
        <v>2.7463942204015723E-2</v>
      </c>
      <c r="P238">
        <f>M2*N238*O238</f>
        <v>2.7231974277846176E-2</v>
      </c>
      <c r="Q238">
        <f t="shared" si="89"/>
        <v>2.746739590575057E-2</v>
      </c>
      <c r="S238">
        <f t="shared" si="90"/>
        <v>1.8034067828252662E-2</v>
      </c>
      <c r="T238">
        <f>Q238*R2*S238</f>
        <v>6.3631306395524337E-5</v>
      </c>
      <c r="U238">
        <f>D2*E2*G2*(P238+T238)</f>
        <v>1059621.2792792008</v>
      </c>
      <c r="V238">
        <f t="shared" si="91"/>
        <v>1059.6212792792007</v>
      </c>
      <c r="W238" s="3">
        <v>22</v>
      </c>
      <c r="X238">
        <f t="shared" si="92"/>
        <v>379.94</v>
      </c>
      <c r="Y238" s="6">
        <f t="shared" si="93"/>
        <v>295.3</v>
      </c>
      <c r="Z238">
        <f t="shared" si="94"/>
        <v>2.2114271288940266</v>
      </c>
      <c r="AA238" s="3">
        <v>30.1</v>
      </c>
      <c r="AB238">
        <f t="shared" si="95"/>
        <v>519.827</v>
      </c>
      <c r="AC238" s="6">
        <f t="shared" si="84"/>
        <v>303.40000000000003</v>
      </c>
      <c r="AD238">
        <f t="shared" si="96"/>
        <v>3.3883840319267788</v>
      </c>
      <c r="AE238" s="9">
        <v>53</v>
      </c>
      <c r="AF238">
        <f t="shared" si="97"/>
        <v>0.53</v>
      </c>
      <c r="AG238" s="9">
        <v>100</v>
      </c>
      <c r="AH238">
        <f t="shared" si="98"/>
        <v>1</v>
      </c>
      <c r="AI238">
        <f t="shared" si="99"/>
        <v>2.00363533290761</v>
      </c>
      <c r="AL238">
        <f t="shared" si="100"/>
        <v>798.0002085880883</v>
      </c>
      <c r="AM238" s="12">
        <v>10.8306</v>
      </c>
      <c r="AN238">
        <f t="shared" si="101"/>
        <v>1.3572176903515747E-2</v>
      </c>
      <c r="AO238" s="6">
        <f t="shared" si="102"/>
        <v>7589794316.8739386</v>
      </c>
      <c r="AP238">
        <f t="shared" si="103"/>
        <v>8457860592.1170883</v>
      </c>
      <c r="AQ238">
        <f t="shared" si="104"/>
        <v>8023827454.4955139</v>
      </c>
      <c r="AR238">
        <f t="shared" si="105"/>
        <v>39.340826009391506</v>
      </c>
      <c r="AS238">
        <f t="shared" si="112"/>
        <v>0.14183024316261286</v>
      </c>
      <c r="AT238">
        <f t="shared" si="107"/>
        <v>-0.33167756118025371</v>
      </c>
      <c r="AU238">
        <f t="shared" si="108"/>
        <v>-1.8506675631683736</v>
      </c>
      <c r="AX238">
        <f>AW2*AM238</f>
        <v>7.5814199999999996</v>
      </c>
      <c r="AY238">
        <f t="shared" si="109"/>
        <v>9.4320875631683734</v>
      </c>
    </row>
    <row r="239" spans="6:51" x14ac:dyDescent="0.25">
      <c r="F239">
        <f t="shared" si="110"/>
        <v>238</v>
      </c>
      <c r="G239">
        <f t="shared" si="85"/>
        <v>1.0329155343129131</v>
      </c>
      <c r="H239">
        <f t="shared" si="111"/>
        <v>1.9335848812178737E-2</v>
      </c>
      <c r="K239">
        <f t="shared" si="86"/>
        <v>1.8036988766077192E-2</v>
      </c>
      <c r="L239">
        <f>ACOS(-J2*K239)</f>
        <v>1.5731326730002957</v>
      </c>
      <c r="N239">
        <f t="shared" si="87"/>
        <v>0.99983737319794519</v>
      </c>
      <c r="O239">
        <f t="shared" si="88"/>
        <v>2.7463942176058645E-2</v>
      </c>
      <c r="P239">
        <f>M2*N239*O239</f>
        <v>2.7231974256197226E-2</v>
      </c>
      <c r="Q239">
        <f t="shared" si="89"/>
        <v>2.7467395877782942E-2</v>
      </c>
      <c r="S239">
        <f t="shared" si="90"/>
        <v>1.8034055468275467E-2</v>
      </c>
      <c r="T239">
        <f>Q239*R2*S239</f>
        <v>6.3631262719858226E-5</v>
      </c>
      <c r="U239">
        <f>D2*E2*G2*(P239+T239)</f>
        <v>1059621.2767432851</v>
      </c>
      <c r="V239">
        <f t="shared" si="91"/>
        <v>1059.6212767432851</v>
      </c>
      <c r="W239" s="3">
        <v>22.5</v>
      </c>
      <c r="X239">
        <f t="shared" si="92"/>
        <v>388.57499999999999</v>
      </c>
      <c r="Y239" s="6">
        <f t="shared" si="93"/>
        <v>295.8</v>
      </c>
      <c r="Z239">
        <f t="shared" si="94"/>
        <v>2.2719881109601614</v>
      </c>
      <c r="AA239" s="3">
        <v>29.5</v>
      </c>
      <c r="AB239">
        <f t="shared" si="95"/>
        <v>509.46499999999997</v>
      </c>
      <c r="AC239" s="6">
        <f t="shared" si="84"/>
        <v>302.8</v>
      </c>
      <c r="AD239">
        <f t="shared" si="96"/>
        <v>3.2855284428483555</v>
      </c>
      <c r="AE239" s="9">
        <v>59</v>
      </c>
      <c r="AF239">
        <f t="shared" si="97"/>
        <v>0.59</v>
      </c>
      <c r="AG239" s="9">
        <v>100</v>
      </c>
      <c r="AH239">
        <f t="shared" si="98"/>
        <v>1</v>
      </c>
      <c r="AI239">
        <f t="shared" si="99"/>
        <v>2.1052249461203454</v>
      </c>
      <c r="AL239">
        <f t="shared" si="100"/>
        <v>798.00020667829165</v>
      </c>
      <c r="AM239" s="12">
        <v>10.413</v>
      </c>
      <c r="AN239">
        <f t="shared" si="101"/>
        <v>1.3048868800854747E-2</v>
      </c>
      <c r="AO239" s="6">
        <f t="shared" si="102"/>
        <v>7641353482.9750309</v>
      </c>
      <c r="AP239">
        <f t="shared" si="103"/>
        <v>8391123459.3793173</v>
      </c>
      <c r="AQ239">
        <f t="shared" si="104"/>
        <v>8016238471.1771736</v>
      </c>
      <c r="AR239">
        <f t="shared" si="105"/>
        <v>39.303617224181686</v>
      </c>
      <c r="AS239">
        <f t="shared" si="112"/>
        <v>0.13686849347292585</v>
      </c>
      <c r="AT239">
        <f t="shared" si="107"/>
        <v>-0.33238402711884607</v>
      </c>
      <c r="AU239">
        <f t="shared" si="108"/>
        <v>-1.7880355691382288</v>
      </c>
      <c r="AX239">
        <f>AW2*AM239</f>
        <v>7.2890999999999995</v>
      </c>
      <c r="AY239">
        <f t="shared" si="109"/>
        <v>9.0771355691382283</v>
      </c>
    </row>
    <row r="240" spans="6:51" x14ac:dyDescent="0.25">
      <c r="F240">
        <f t="shared" si="110"/>
        <v>239</v>
      </c>
      <c r="G240">
        <f t="shared" si="85"/>
        <v>1.0329148233321983</v>
      </c>
      <c r="H240">
        <f t="shared" si="111"/>
        <v>1.9458691199815609E-2</v>
      </c>
      <c r="K240">
        <f t="shared" si="86"/>
        <v>1.803697634808954E-2</v>
      </c>
      <c r="L240">
        <f>ACOS(-J2*K240)</f>
        <v>1.5731326713917804</v>
      </c>
      <c r="N240">
        <f t="shared" si="87"/>
        <v>0.999837373421819</v>
      </c>
      <c r="O240">
        <f t="shared" si="88"/>
        <v>2.746394214798405E-2</v>
      </c>
      <c r="P240">
        <f>M2*N240*O240</f>
        <v>2.7231974234457276E-2</v>
      </c>
      <c r="Q240">
        <f t="shared" si="89"/>
        <v>2.7467395849697755E-2</v>
      </c>
      <c r="S240">
        <f t="shared" si="90"/>
        <v>1.8034043056345317E-2</v>
      </c>
      <c r="T240">
        <f>Q240*R2*S240</f>
        <v>6.3631218860609338E-5</v>
      </c>
      <c r="U240">
        <f>D2*E2*G2*(P240+T240)</f>
        <v>1059621.27419671</v>
      </c>
      <c r="V240">
        <f t="shared" si="91"/>
        <v>1059.6212741967099</v>
      </c>
      <c r="W240" s="3">
        <v>22</v>
      </c>
      <c r="X240">
        <f t="shared" si="92"/>
        <v>379.94</v>
      </c>
      <c r="Y240" s="6">
        <f t="shared" si="93"/>
        <v>295.3</v>
      </c>
      <c r="Z240">
        <f t="shared" si="94"/>
        <v>2.2114271288940266</v>
      </c>
      <c r="AA240" s="3">
        <v>27.5</v>
      </c>
      <c r="AB240">
        <f t="shared" si="95"/>
        <v>474.92500000000001</v>
      </c>
      <c r="AC240" s="6">
        <f t="shared" si="84"/>
        <v>300.8</v>
      </c>
      <c r="AD240">
        <f t="shared" si="96"/>
        <v>2.9620668940772426</v>
      </c>
      <c r="AE240" s="9">
        <v>70</v>
      </c>
      <c r="AF240">
        <f t="shared" si="97"/>
        <v>0.7</v>
      </c>
      <c r="AG240" s="9">
        <v>98</v>
      </c>
      <c r="AH240">
        <f t="shared" si="98"/>
        <v>0.98</v>
      </c>
      <c r="AI240">
        <f t="shared" si="99"/>
        <v>2.1203227060851075</v>
      </c>
      <c r="AL240">
        <f t="shared" si="100"/>
        <v>798.00020476046723</v>
      </c>
      <c r="AM240" s="12">
        <v>7.3385999999999996</v>
      </c>
      <c r="AN240">
        <f t="shared" si="101"/>
        <v>9.1962382418220058E-3</v>
      </c>
      <c r="AO240" s="6">
        <f t="shared" si="102"/>
        <v>7589794316.8739386</v>
      </c>
      <c r="AP240">
        <f t="shared" si="103"/>
        <v>8171515569.1849499</v>
      </c>
      <c r="AQ240">
        <f t="shared" si="104"/>
        <v>7880654943.0294437</v>
      </c>
      <c r="AR240">
        <f t="shared" si="105"/>
        <v>38.638851185673367</v>
      </c>
      <c r="AS240">
        <f t="shared" si="112"/>
        <v>0.13614140920905957</v>
      </c>
      <c r="AT240">
        <f t="shared" si="107"/>
        <v>-0.33758507837354029</v>
      </c>
      <c r="AU240">
        <f t="shared" si="108"/>
        <v>-1.7758148739122639</v>
      </c>
      <c r="AX240">
        <f>AW2*AM240</f>
        <v>5.1370199999999997</v>
      </c>
      <c r="AY240">
        <f t="shared" si="109"/>
        <v>6.9128348739122636</v>
      </c>
    </row>
    <row r="241" spans="5:52" x14ac:dyDescent="0.25">
      <c r="F241">
        <f t="shared" si="110"/>
        <v>240</v>
      </c>
      <c r="G241">
        <f t="shared" si="85"/>
        <v>1.0329141093755767</v>
      </c>
      <c r="H241">
        <f t="shared" si="111"/>
        <v>1.9581531828146266E-2</v>
      </c>
      <c r="K241">
        <f t="shared" si="86"/>
        <v>1.8036963878124708E-2</v>
      </c>
      <c r="L241">
        <f>ACOS(-J2*K241)</f>
        <v>1.5731326697765324</v>
      </c>
      <c r="N241">
        <f t="shared" si="87"/>
        <v>0.99983737364662961</v>
      </c>
      <c r="O241">
        <f t="shared" si="88"/>
        <v>2.7463942119791942E-2</v>
      </c>
      <c r="P241">
        <f>M2*N241*O241</f>
        <v>2.7231974212626315E-2</v>
      </c>
      <c r="Q241">
        <f t="shared" si="89"/>
        <v>2.746739582149501E-2</v>
      </c>
      <c r="S241">
        <f t="shared" si="90"/>
        <v>1.8034030592463338E-2</v>
      </c>
      <c r="T241">
        <f>Q241*R2*S241</f>
        <v>6.3631174817781658E-5</v>
      </c>
      <c r="U241">
        <f>D2*E2*G2*(P241+T241)</f>
        <v>1059621.2716394754</v>
      </c>
      <c r="V241">
        <f t="shared" si="91"/>
        <v>1059.6212716394753</v>
      </c>
      <c r="W241" s="3">
        <v>22.5</v>
      </c>
      <c r="X241">
        <f t="shared" si="92"/>
        <v>388.57499999999999</v>
      </c>
      <c r="Y241" s="6">
        <f t="shared" si="93"/>
        <v>295.8</v>
      </c>
      <c r="Z241">
        <f t="shared" si="94"/>
        <v>2.2719881109601614</v>
      </c>
      <c r="AA241" s="3">
        <v>27.5</v>
      </c>
      <c r="AB241">
        <f t="shared" si="95"/>
        <v>474.92500000000001</v>
      </c>
      <c r="AC241" s="6">
        <f t="shared" si="84"/>
        <v>300.8</v>
      </c>
      <c r="AD241">
        <f t="shared" si="96"/>
        <v>2.9620668940772426</v>
      </c>
      <c r="AE241" s="9">
        <v>80</v>
      </c>
      <c r="AF241">
        <f t="shared" si="97"/>
        <v>0.8</v>
      </c>
      <c r="AG241" s="9">
        <v>100</v>
      </c>
      <c r="AH241">
        <f t="shared" si="98"/>
        <v>1</v>
      </c>
      <c r="AI241">
        <f t="shared" si="99"/>
        <v>2.320820813110978</v>
      </c>
      <c r="AL241">
        <f t="shared" si="100"/>
        <v>798.00020283461527</v>
      </c>
      <c r="AM241" s="12">
        <v>11.257199999999999</v>
      </c>
      <c r="AN241">
        <f t="shared" si="101"/>
        <v>1.4106763331654244E-2</v>
      </c>
      <c r="AO241" s="6">
        <f t="shared" si="102"/>
        <v>7641353482.9750309</v>
      </c>
      <c r="AP241">
        <f t="shared" si="103"/>
        <v>8171515569.1849499</v>
      </c>
      <c r="AQ241">
        <f t="shared" si="104"/>
        <v>7906434526.0799904</v>
      </c>
      <c r="AR241">
        <f t="shared" si="105"/>
        <v>38.765248481370193</v>
      </c>
      <c r="AS241">
        <f t="shared" si="112"/>
        <v>0.12672063405717099</v>
      </c>
      <c r="AT241">
        <f t="shared" si="107"/>
        <v>-0.33095586950226674</v>
      </c>
      <c r="AU241">
        <f t="shared" si="108"/>
        <v>-1.6257733382045567</v>
      </c>
      <c r="AX241">
        <f>AW2*AM241</f>
        <v>7.8800399999999993</v>
      </c>
      <c r="AY241">
        <f t="shared" si="109"/>
        <v>9.5058133382045558</v>
      </c>
    </row>
    <row r="242" spans="5:52" x14ac:dyDescent="0.25">
      <c r="F242">
        <f t="shared" si="110"/>
        <v>241</v>
      </c>
      <c r="G242">
        <f t="shared" si="85"/>
        <v>1.0329133924431129</v>
      </c>
      <c r="H242">
        <f t="shared" si="111"/>
        <v>1.9704370686064395E-2</v>
      </c>
      <c r="K242">
        <f t="shared" si="86"/>
        <v>1.8036951356183831E-2</v>
      </c>
      <c r="L242">
        <f>ACOS(-J2*K242)</f>
        <v>1.5731326681545521</v>
      </c>
      <c r="N242">
        <f t="shared" si="87"/>
        <v>0.99983737387237714</v>
      </c>
      <c r="O242">
        <f t="shared" si="88"/>
        <v>2.7463942091482334E-2</v>
      </c>
      <c r="P242">
        <f>M2*N242*O242</f>
        <v>2.7231974190704372E-2</v>
      </c>
      <c r="Q242">
        <f t="shared" si="89"/>
        <v>2.7467395793174719E-2</v>
      </c>
      <c r="S242">
        <f t="shared" si="90"/>
        <v>1.8034018076630656E-2</v>
      </c>
      <c r="T242">
        <f>Q242*R2*S242</f>
        <v>6.3631130591379197E-5</v>
      </c>
      <c r="U242">
        <f>D2*E2*G2*(P242+T242)</f>
        <v>1059621.2690715825</v>
      </c>
      <c r="V242">
        <f t="shared" si="91"/>
        <v>1059.6212690715824</v>
      </c>
      <c r="W242" s="3">
        <v>22</v>
      </c>
      <c r="X242">
        <f t="shared" si="92"/>
        <v>379.94</v>
      </c>
      <c r="Y242" s="6">
        <f t="shared" si="93"/>
        <v>295.3</v>
      </c>
      <c r="Z242">
        <f t="shared" si="94"/>
        <v>2.2114271288940266</v>
      </c>
      <c r="AA242" s="3">
        <v>25</v>
      </c>
      <c r="AB242">
        <f t="shared" si="95"/>
        <v>431.75</v>
      </c>
      <c r="AC242" s="6">
        <f t="shared" si="84"/>
        <v>298.3</v>
      </c>
      <c r="AD242">
        <f t="shared" si="96"/>
        <v>2.597066958624318</v>
      </c>
      <c r="AE242" s="9">
        <v>92</v>
      </c>
      <c r="AF242">
        <f t="shared" si="97"/>
        <v>0.92</v>
      </c>
      <c r="AG242" s="9">
        <v>98</v>
      </c>
      <c r="AH242">
        <f t="shared" si="98"/>
        <v>0.98</v>
      </c>
      <c r="AI242">
        <f t="shared" si="99"/>
        <v>2.2782500941252595</v>
      </c>
      <c r="AL242">
        <f t="shared" si="100"/>
        <v>798.00020090073656</v>
      </c>
      <c r="AM242" s="12">
        <v>14.9572</v>
      </c>
      <c r="AN242">
        <f t="shared" si="101"/>
        <v>1.874335367725118E-2</v>
      </c>
      <c r="AO242" s="6">
        <f t="shared" si="102"/>
        <v>7589794316.8739386</v>
      </c>
      <c r="AP242">
        <f t="shared" si="103"/>
        <v>7903100760.0574884</v>
      </c>
      <c r="AQ242">
        <f t="shared" si="104"/>
        <v>7746447538.4657135</v>
      </c>
      <c r="AR242">
        <f t="shared" si="105"/>
        <v>37.980832281097392</v>
      </c>
      <c r="AS242">
        <f t="shared" si="112"/>
        <v>0.12868577462732167</v>
      </c>
      <c r="AT242">
        <f t="shared" si="107"/>
        <v>-0.32469647253571088</v>
      </c>
      <c r="AU242">
        <f t="shared" si="108"/>
        <v>-1.5869841488460377</v>
      </c>
      <c r="AX242">
        <f>AW2*AM242</f>
        <v>10.470039999999999</v>
      </c>
      <c r="AY242">
        <f t="shared" si="109"/>
        <v>12.057024148846036</v>
      </c>
    </row>
    <row r="243" spans="5:52" x14ac:dyDescent="0.25">
      <c r="F243">
        <f t="shared" si="110"/>
        <v>242</v>
      </c>
      <c r="G243">
        <f t="shared" si="85"/>
        <v>1.0329126725348712</v>
      </c>
      <c r="H243">
        <f t="shared" si="111"/>
        <v>1.9827207762463831E-2</v>
      </c>
      <c r="K243">
        <f t="shared" si="86"/>
        <v>1.8036938782268034E-2</v>
      </c>
      <c r="L243">
        <f>ACOS(-J2*K243)</f>
        <v>1.5731326665258394</v>
      </c>
      <c r="N243">
        <f t="shared" si="87"/>
        <v>0.99983737409906159</v>
      </c>
      <c r="O243">
        <f t="shared" si="88"/>
        <v>2.7463942063055219E-2</v>
      </c>
      <c r="P243">
        <f>M2*N243*O243</f>
        <v>2.7231974168691428E-2</v>
      </c>
      <c r="Q243">
        <f t="shared" si="89"/>
        <v>2.7467395764736877E-2</v>
      </c>
      <c r="S243">
        <f t="shared" si="90"/>
        <v>1.8034005508848396E-2</v>
      </c>
      <c r="T243">
        <f>Q243*R2*S243</f>
        <v>6.3631086181405885E-5</v>
      </c>
      <c r="U243">
        <f>D2*E2*G2*(P243+T243)</f>
        <v>1059621.2664930306</v>
      </c>
      <c r="V243">
        <f t="shared" si="91"/>
        <v>1059.6212664930306</v>
      </c>
      <c r="W243" s="3">
        <v>22</v>
      </c>
      <c r="X243">
        <f t="shared" si="92"/>
        <v>379.94</v>
      </c>
      <c r="Y243" s="6">
        <f t="shared" si="93"/>
        <v>295.3</v>
      </c>
      <c r="Z243">
        <f t="shared" si="94"/>
        <v>2.2114271288940266</v>
      </c>
      <c r="AA243" s="3">
        <v>30.5</v>
      </c>
      <c r="AB243">
        <f t="shared" si="95"/>
        <v>526.73500000000001</v>
      </c>
      <c r="AC243" s="6">
        <f t="shared" si="84"/>
        <v>303.8</v>
      </c>
      <c r="AD243">
        <f t="shared" si="96"/>
        <v>3.4585031764857836</v>
      </c>
      <c r="AE243" s="9">
        <v>50</v>
      </c>
      <c r="AF243">
        <f t="shared" si="97"/>
        <v>0.5</v>
      </c>
      <c r="AG243" s="9">
        <v>100</v>
      </c>
      <c r="AH243">
        <f t="shared" si="98"/>
        <v>1</v>
      </c>
      <c r="AI243">
        <f t="shared" si="99"/>
        <v>1.9703393585684592</v>
      </c>
      <c r="AL243">
        <f t="shared" si="100"/>
        <v>798.00019895883054</v>
      </c>
      <c r="AM243" s="12">
        <v>15.980399999999999</v>
      </c>
      <c r="AN243">
        <f t="shared" si="101"/>
        <v>2.0025558916965183E-2</v>
      </c>
      <c r="AO243" s="6">
        <f t="shared" si="102"/>
        <v>7589794316.8739386</v>
      </c>
      <c r="AP243">
        <f t="shared" si="103"/>
        <v>8502572636.9173031</v>
      </c>
      <c r="AQ243">
        <f t="shared" si="104"/>
        <v>8046183476.8956203</v>
      </c>
      <c r="AR243">
        <f t="shared" si="105"/>
        <v>39.450437587219227</v>
      </c>
      <c r="AS243">
        <f t="shared" si="112"/>
        <v>0.14348371205433938</v>
      </c>
      <c r="AT243">
        <f t="shared" si="107"/>
        <v>-0.32296549546209696</v>
      </c>
      <c r="AU243">
        <f t="shared" si="108"/>
        <v>-1.8281446456077508</v>
      </c>
      <c r="AX243">
        <f>AW2*AM243</f>
        <v>11.186279999999998</v>
      </c>
      <c r="AY243">
        <f t="shared" si="109"/>
        <v>13.014424645607749</v>
      </c>
    </row>
    <row r="244" spans="5:52" x14ac:dyDescent="0.25">
      <c r="F244">
        <f t="shared" si="110"/>
        <v>243</v>
      </c>
      <c r="G244">
        <f t="shared" si="85"/>
        <v>1.0329119496509174</v>
      </c>
      <c r="H244">
        <f t="shared" si="111"/>
        <v>1.9950043046238597E-2</v>
      </c>
      <c r="K244">
        <f t="shared" si="86"/>
        <v>1.8036926156378454E-2</v>
      </c>
      <c r="L244">
        <f>ACOS(-J2*K244)</f>
        <v>1.5731326648903943</v>
      </c>
      <c r="N244">
        <f t="shared" si="87"/>
        <v>0.99983737432668285</v>
      </c>
      <c r="O244">
        <f t="shared" si="88"/>
        <v>2.7463942034510601E-2</v>
      </c>
      <c r="P244">
        <f>M2*N244*O244</f>
        <v>2.7231974146587491E-2</v>
      </c>
      <c r="Q244">
        <f t="shared" si="89"/>
        <v>2.7467395736181486E-2</v>
      </c>
      <c r="S244">
        <f t="shared" si="90"/>
        <v>1.8033992889117698E-2</v>
      </c>
      <c r="T244">
        <f>Q244*R2*S244</f>
        <v>6.3631041587865775E-5</v>
      </c>
      <c r="U244">
        <f>D2*E2*G2*(P244+T244)</f>
        <v>1059621.2639038202</v>
      </c>
      <c r="V244">
        <f t="shared" si="91"/>
        <v>1059.6212639038201</v>
      </c>
      <c r="W244" s="3">
        <v>21</v>
      </c>
      <c r="X244">
        <f t="shared" si="92"/>
        <v>362.67</v>
      </c>
      <c r="Y244" s="6">
        <f t="shared" si="93"/>
        <v>294.3</v>
      </c>
      <c r="Z244">
        <f t="shared" si="94"/>
        <v>2.0945280629249932</v>
      </c>
      <c r="AA244" s="3">
        <v>27</v>
      </c>
      <c r="AB244">
        <f t="shared" si="95"/>
        <v>466.28999999999996</v>
      </c>
      <c r="AC244" s="6">
        <f t="shared" si="84"/>
        <v>300.3</v>
      </c>
      <c r="AD244">
        <f t="shared" si="96"/>
        <v>2.8856828078154693</v>
      </c>
      <c r="AE244" s="9">
        <v>61</v>
      </c>
      <c r="AF244">
        <f t="shared" si="97"/>
        <v>0.61</v>
      </c>
      <c r="AG244" s="9">
        <v>99</v>
      </c>
      <c r="AH244">
        <f t="shared" si="98"/>
        <v>0.99</v>
      </c>
      <c r="AI244">
        <f t="shared" si="99"/>
        <v>1.9169246475315898</v>
      </c>
      <c r="AL244">
        <f t="shared" si="100"/>
        <v>798.00019700889754</v>
      </c>
      <c r="AM244" s="12">
        <v>10.9152</v>
      </c>
      <c r="AN244">
        <f t="shared" si="101"/>
        <v>1.3678192111872748E-2</v>
      </c>
      <c r="AO244" s="6">
        <f t="shared" si="102"/>
        <v>7487459175.1471529</v>
      </c>
      <c r="AP244">
        <f t="shared" si="103"/>
        <v>8117293828.9158564</v>
      </c>
      <c r="AQ244">
        <f t="shared" si="104"/>
        <v>7802376502.0315046</v>
      </c>
      <c r="AR244">
        <f t="shared" si="105"/>
        <v>38.255051989460469</v>
      </c>
      <c r="AS244">
        <f t="shared" si="112"/>
        <v>0.14616573292727841</v>
      </c>
      <c r="AT244">
        <f t="shared" si="107"/>
        <v>-0.33153444064897175</v>
      </c>
      <c r="AU244">
        <f t="shared" si="108"/>
        <v>-1.8538005891630083</v>
      </c>
      <c r="AX244">
        <f>AW2*AM244</f>
        <v>7.6406399999999994</v>
      </c>
      <c r="AY244">
        <f t="shared" si="109"/>
        <v>9.4944405891630073</v>
      </c>
    </row>
    <row r="245" spans="5:52" x14ac:dyDescent="0.25">
      <c r="E245" t="s">
        <v>12</v>
      </c>
      <c r="F245">
        <f t="shared" si="110"/>
        <v>244</v>
      </c>
      <c r="G245">
        <f t="shared" si="85"/>
        <v>1.0329112237913163</v>
      </c>
      <c r="H245">
        <f t="shared" si="111"/>
        <v>2.0072876526282871E-2</v>
      </c>
      <c r="K245">
        <f t="shared" si="86"/>
        <v>1.8036913478516235E-2</v>
      </c>
      <c r="L245">
        <f>ACOS(-J2*K245)</f>
        <v>1.5731326632482172</v>
      </c>
      <c r="N245">
        <f t="shared" si="87"/>
        <v>0.99983737455524091</v>
      </c>
      <c r="O245">
        <f t="shared" si="88"/>
        <v>2.7463942005848483E-2</v>
      </c>
      <c r="P245">
        <f>M2*N245*O245</f>
        <v>2.7231974124392561E-2</v>
      </c>
      <c r="Q245">
        <f t="shared" si="89"/>
        <v>2.7467395707508554E-2</v>
      </c>
      <c r="S245">
        <f t="shared" si="90"/>
        <v>1.803398021743971E-2</v>
      </c>
      <c r="T245">
        <f>Q245*R2*S245</f>
        <v>6.3630996810762919E-5</v>
      </c>
      <c r="U245">
        <f>D2*E2*G2*(P245+T245)</f>
        <v>1059621.2613039515</v>
      </c>
      <c r="V245">
        <f t="shared" si="91"/>
        <v>1059.6212613039515</v>
      </c>
      <c r="W245" s="3">
        <v>22</v>
      </c>
      <c r="X245">
        <f t="shared" si="92"/>
        <v>379.94</v>
      </c>
      <c r="Y245" s="6">
        <f t="shared" si="93"/>
        <v>295.3</v>
      </c>
      <c r="Z245">
        <f t="shared" si="94"/>
        <v>2.2114271288940266</v>
      </c>
      <c r="AA245" s="3">
        <v>29</v>
      </c>
      <c r="AB245">
        <f t="shared" si="95"/>
        <v>500.83</v>
      </c>
      <c r="AC245" s="6">
        <f t="shared" si="84"/>
        <v>302.3</v>
      </c>
      <c r="AD245">
        <f t="shared" si="96"/>
        <v>3.2019052325811828</v>
      </c>
      <c r="AE245" s="9">
        <v>59</v>
      </c>
      <c r="AF245">
        <f t="shared" si="97"/>
        <v>0.59</v>
      </c>
      <c r="AG245" s="9">
        <v>98</v>
      </c>
      <c r="AH245">
        <f t="shared" si="98"/>
        <v>0.98</v>
      </c>
      <c r="AI245">
        <f t="shared" si="99"/>
        <v>2.0281613367695219</v>
      </c>
      <c r="AL245">
        <f t="shared" si="100"/>
        <v>798.00019505093792</v>
      </c>
      <c r="AM245" s="12">
        <v>10.805400000000001</v>
      </c>
      <c r="AN245">
        <f t="shared" si="101"/>
        <v>1.3540598194102284E-2</v>
      </c>
      <c r="AO245" s="6">
        <f t="shared" si="102"/>
        <v>7589794316.8739386</v>
      </c>
      <c r="AP245">
        <f t="shared" si="103"/>
        <v>8335811539.003027</v>
      </c>
      <c r="AQ245">
        <f t="shared" si="104"/>
        <v>7962802927.9384823</v>
      </c>
      <c r="AR245">
        <f t="shared" si="105"/>
        <v>39.041622755682383</v>
      </c>
      <c r="AS245">
        <f t="shared" si="112"/>
        <v>0.14062105878332432</v>
      </c>
      <c r="AT245">
        <f t="shared" si="107"/>
        <v>-0.33172019243796191</v>
      </c>
      <c r="AU245">
        <f t="shared" si="108"/>
        <v>-1.8211685127564252</v>
      </c>
      <c r="AX245">
        <f>AW2*AM245</f>
        <v>7.5637799999999995</v>
      </c>
      <c r="AY245">
        <f t="shared" si="109"/>
        <v>9.3849485127564254</v>
      </c>
      <c r="AZ245">
        <f>SUM(AY214:AY245)/31</f>
        <v>9.8114770819123276</v>
      </c>
    </row>
    <row r="246" spans="5:52" x14ac:dyDescent="0.25">
      <c r="F246">
        <f t="shared" si="110"/>
        <v>245</v>
      </c>
      <c r="G246">
        <f t="shared" si="85"/>
        <v>1.0329104949561336</v>
      </c>
      <c r="H246">
        <f t="shared" si="111"/>
        <v>2.0195708191490972E-2</v>
      </c>
      <c r="K246">
        <f t="shared" si="86"/>
        <v>1.803690074868252E-2</v>
      </c>
      <c r="L246">
        <f>ACOS(-J2*K246)</f>
        <v>1.5731326615993084</v>
      </c>
      <c r="N246">
        <f t="shared" si="87"/>
        <v>0.99983737478473567</v>
      </c>
      <c r="O246">
        <f t="shared" si="88"/>
        <v>2.7463941977068872E-2</v>
      </c>
      <c r="P246">
        <f>M2*N246*O246</f>
        <v>2.7231974102106642E-2</v>
      </c>
      <c r="Q246">
        <f t="shared" si="89"/>
        <v>2.7467395678718084E-2</v>
      </c>
      <c r="S246">
        <f t="shared" si="90"/>
        <v>1.8033967493815563E-2</v>
      </c>
      <c r="T246">
        <f>Q246*R2*S246</f>
        <v>6.3630951850101341E-5</v>
      </c>
      <c r="U246">
        <f>D2*E2*G2*(P246+T246)</f>
        <v>1059621.2586934245</v>
      </c>
      <c r="V246">
        <f t="shared" si="91"/>
        <v>1059.6212586934246</v>
      </c>
      <c r="W246" s="3">
        <v>22</v>
      </c>
      <c r="X246">
        <f t="shared" si="92"/>
        <v>379.94</v>
      </c>
      <c r="Y246" s="6">
        <f t="shared" si="93"/>
        <v>295.3</v>
      </c>
      <c r="Z246">
        <f t="shared" si="94"/>
        <v>2.2114271288940266</v>
      </c>
      <c r="AA246" s="3">
        <v>30</v>
      </c>
      <c r="AB246">
        <f t="shared" si="95"/>
        <v>518.1</v>
      </c>
      <c r="AC246" s="6">
        <f t="shared" si="84"/>
        <v>303.3</v>
      </c>
      <c r="AD246">
        <f t="shared" si="96"/>
        <v>3.3710490534071527</v>
      </c>
      <c r="AE246" s="9">
        <v>62</v>
      </c>
      <c r="AF246">
        <f t="shared" si="97"/>
        <v>0.62</v>
      </c>
      <c r="AG246" s="9">
        <v>100</v>
      </c>
      <c r="AH246">
        <f t="shared" si="98"/>
        <v>1</v>
      </c>
      <c r="AI246">
        <f t="shared" si="99"/>
        <v>2.1507387710032306</v>
      </c>
      <c r="AL246">
        <f t="shared" si="100"/>
        <v>798.00019308495155</v>
      </c>
      <c r="AM246" s="13">
        <v>12.122999999999999</v>
      </c>
      <c r="AN246">
        <f t="shared" si="101"/>
        <v>1.5191725647501741E-2</v>
      </c>
      <c r="AO246" s="6">
        <f t="shared" si="102"/>
        <v>7589794316.8739386</v>
      </c>
      <c r="AP246">
        <f t="shared" si="103"/>
        <v>8446710189.1074104</v>
      </c>
      <c r="AQ246">
        <f t="shared" si="104"/>
        <v>8018252252.990675</v>
      </c>
      <c r="AR246">
        <f t="shared" si="105"/>
        <v>39.313490796413284</v>
      </c>
      <c r="AS246">
        <f t="shared" si="112"/>
        <v>0.13468443821360421</v>
      </c>
      <c r="AT246">
        <f t="shared" si="107"/>
        <v>-0.32949117037587261</v>
      </c>
      <c r="AU246">
        <f t="shared" si="108"/>
        <v>-1.7446278794790764</v>
      </c>
      <c r="AX246">
        <f>AW2*AM246</f>
        <v>8.4860999999999986</v>
      </c>
      <c r="AY246">
        <f t="shared" si="109"/>
        <v>10.230727879479074</v>
      </c>
    </row>
    <row r="247" spans="5:52" x14ac:dyDescent="0.25">
      <c r="F247">
        <f t="shared" si="110"/>
        <v>246</v>
      </c>
      <c r="G247">
        <f t="shared" si="85"/>
        <v>1.0329097631454356</v>
      </c>
      <c r="H247">
        <f t="shared" si="111"/>
        <v>2.0318538030757408E-2</v>
      </c>
      <c r="K247">
        <f t="shared" si="86"/>
        <v>1.8036887966878461E-2</v>
      </c>
      <c r="L247">
        <f>ACOS(-J2*K247)</f>
        <v>1.5731326599436675</v>
      </c>
      <c r="N247">
        <f t="shared" si="87"/>
        <v>0.99983737501516723</v>
      </c>
      <c r="O247">
        <f t="shared" si="88"/>
        <v>2.7463941948171759E-2</v>
      </c>
      <c r="P247">
        <f>M2*N247*O247</f>
        <v>2.7231974079729729E-2</v>
      </c>
      <c r="Q247">
        <f t="shared" si="89"/>
        <v>2.7467395649810065E-2</v>
      </c>
      <c r="S247">
        <f t="shared" si="90"/>
        <v>1.8033954718246419E-2</v>
      </c>
      <c r="T247">
        <f>Q247*R2*S247</f>
        <v>6.3630906705885082E-5</v>
      </c>
      <c r="U247">
        <f>D2*E2*G2*(P247+T247)</f>
        <v>1059621.25607224</v>
      </c>
      <c r="V247">
        <f t="shared" si="91"/>
        <v>1059.6212560722399</v>
      </c>
      <c r="W247" s="3">
        <v>22.1</v>
      </c>
      <c r="X247">
        <f t="shared" si="92"/>
        <v>381.66700000000003</v>
      </c>
      <c r="Y247" s="6">
        <f t="shared" si="93"/>
        <v>295.40000000000003</v>
      </c>
      <c r="Z247">
        <f t="shared" si="94"/>
        <v>2.223425053404688</v>
      </c>
      <c r="AA247" s="3">
        <v>30.5</v>
      </c>
      <c r="AB247">
        <f t="shared" si="95"/>
        <v>526.73500000000001</v>
      </c>
      <c r="AC247" s="6">
        <f t="shared" si="84"/>
        <v>303.8</v>
      </c>
      <c r="AD247">
        <f t="shared" si="96"/>
        <v>3.4585031764857836</v>
      </c>
      <c r="AE247" s="9">
        <v>62</v>
      </c>
      <c r="AF247">
        <f t="shared" si="97"/>
        <v>0.62</v>
      </c>
      <c r="AG247" s="9">
        <v>100</v>
      </c>
      <c r="AH247">
        <f t="shared" si="98"/>
        <v>1</v>
      </c>
      <c r="AI247">
        <f t="shared" si="99"/>
        <v>2.1838485114129371</v>
      </c>
      <c r="AL247">
        <f t="shared" si="100"/>
        <v>798.00019111093877</v>
      </c>
      <c r="AM247" s="13">
        <v>15.1614</v>
      </c>
      <c r="AN247">
        <f t="shared" si="101"/>
        <v>1.8999243570221459E-2</v>
      </c>
      <c r="AO247" s="6">
        <f t="shared" si="102"/>
        <v>7600085213.0842552</v>
      </c>
      <c r="AP247">
        <f t="shared" si="103"/>
        <v>8502572636.9173031</v>
      </c>
      <c r="AQ247">
        <f t="shared" si="104"/>
        <v>8051328925.0007792</v>
      </c>
      <c r="AR247">
        <f t="shared" si="105"/>
        <v>39.475665719278823</v>
      </c>
      <c r="AS247">
        <f t="shared" si="112"/>
        <v>0.13311009975425681</v>
      </c>
      <c r="AT247">
        <f t="shared" si="107"/>
        <v>-0.32435102118020098</v>
      </c>
      <c r="AU247">
        <f t="shared" si="108"/>
        <v>-1.7043380551039926</v>
      </c>
      <c r="AX247">
        <f>AW2*AM247</f>
        <v>10.61298</v>
      </c>
      <c r="AY247">
        <f t="shared" si="109"/>
        <v>12.317318055103993</v>
      </c>
    </row>
    <row r="248" spans="5:52" x14ac:dyDescent="0.25">
      <c r="F248">
        <f t="shared" si="110"/>
        <v>247</v>
      </c>
      <c r="G248">
        <f t="shared" si="85"/>
        <v>1.0329090283592881</v>
      </c>
      <c r="H248">
        <f t="shared" si="111"/>
        <v>2.0441366032976836E-2</v>
      </c>
      <c r="K248">
        <f t="shared" si="86"/>
        <v>1.8036875133105219E-2</v>
      </c>
      <c r="L248">
        <f>ACOS(-J2*K248)</f>
        <v>1.5731326582812952</v>
      </c>
      <c r="N248">
        <f t="shared" si="87"/>
        <v>0.9998373752465356</v>
      </c>
      <c r="O248">
        <f t="shared" si="88"/>
        <v>2.7463941919157162E-2</v>
      </c>
      <c r="P248">
        <f>M2*N248*O248</f>
        <v>2.7231974057261837E-2</v>
      </c>
      <c r="Q248">
        <f t="shared" si="89"/>
        <v>2.746739562078452E-2</v>
      </c>
      <c r="S248">
        <f t="shared" si="90"/>
        <v>1.8033941890733429E-2</v>
      </c>
      <c r="T248">
        <f>Q248*R2*S248</f>
        <v>6.36308613781183E-5</v>
      </c>
      <c r="U248">
        <f>D2*E2*G2*(P248+T248)</f>
        <v>1059621.2534403978</v>
      </c>
      <c r="V248">
        <f t="shared" si="91"/>
        <v>1059.6212534403978</v>
      </c>
      <c r="W248" s="3">
        <v>22</v>
      </c>
      <c r="X248">
        <f t="shared" si="92"/>
        <v>379.94</v>
      </c>
      <c r="Y248" s="6">
        <f t="shared" si="93"/>
        <v>295.3</v>
      </c>
      <c r="Z248">
        <f t="shared" si="94"/>
        <v>2.2114271288940266</v>
      </c>
      <c r="AA248" s="3">
        <v>30.5</v>
      </c>
      <c r="AB248">
        <f t="shared" si="95"/>
        <v>526.73500000000001</v>
      </c>
      <c r="AC248" s="6">
        <f t="shared" si="84"/>
        <v>303.8</v>
      </c>
      <c r="AD248">
        <f t="shared" si="96"/>
        <v>3.4585031764857836</v>
      </c>
      <c r="AE248" s="9">
        <v>52</v>
      </c>
      <c r="AF248">
        <f t="shared" si="97"/>
        <v>0.52</v>
      </c>
      <c r="AG248" s="9">
        <v>96</v>
      </c>
      <c r="AH248">
        <f t="shared" si="98"/>
        <v>0.96</v>
      </c>
      <c r="AI248">
        <f t="shared" si="99"/>
        <v>1.9606958477554364</v>
      </c>
      <c r="AL248">
        <f t="shared" si="100"/>
        <v>798.00018912889993</v>
      </c>
      <c r="AM248" s="13">
        <v>15.965999999999999</v>
      </c>
      <c r="AN248">
        <f t="shared" si="101"/>
        <v>2.0007514055138943E-2</v>
      </c>
      <c r="AO248" s="6">
        <f t="shared" si="102"/>
        <v>7589794316.8739386</v>
      </c>
      <c r="AP248">
        <f t="shared" si="103"/>
        <v>8502572636.9173031</v>
      </c>
      <c r="AQ248">
        <f t="shared" si="104"/>
        <v>8046183476.8956203</v>
      </c>
      <c r="AR248">
        <f t="shared" si="105"/>
        <v>39.450437587219227</v>
      </c>
      <c r="AS248">
        <f t="shared" si="112"/>
        <v>0.14396521069971649</v>
      </c>
      <c r="AT248">
        <f t="shared" si="107"/>
        <v>-0.32298985602556241</v>
      </c>
      <c r="AU248">
        <f t="shared" si="108"/>
        <v>-1.8344178380920764</v>
      </c>
      <c r="AX248">
        <f>AW2*AM248</f>
        <v>11.1762</v>
      </c>
      <c r="AY248">
        <f t="shared" si="109"/>
        <v>13.010617838092076</v>
      </c>
    </row>
    <row r="249" spans="5:52" x14ac:dyDescent="0.25">
      <c r="F249">
        <f t="shared" si="110"/>
        <v>248</v>
      </c>
      <c r="G249">
        <f t="shared" si="85"/>
        <v>1.0329082905977578</v>
      </c>
      <c r="H249">
        <f t="shared" si="111"/>
        <v>2.0564192187044097E-2</v>
      </c>
      <c r="K249">
        <f t="shared" si="86"/>
        <v>1.8036862247363956E-2</v>
      </c>
      <c r="L249">
        <f>ACOS(-J2*K249)</f>
        <v>1.5731326566121913</v>
      </c>
      <c r="N249">
        <f t="shared" si="87"/>
        <v>0.99983737547884066</v>
      </c>
      <c r="O249">
        <f t="shared" si="88"/>
        <v>2.7463941890025073E-2</v>
      </c>
      <c r="P249">
        <f>M2*N249*O249</f>
        <v>2.7231974034702958E-2</v>
      </c>
      <c r="Q249">
        <f t="shared" si="89"/>
        <v>2.7467395591641436E-2</v>
      </c>
      <c r="S249">
        <f t="shared" si="90"/>
        <v>1.8033929011277761E-2</v>
      </c>
      <c r="T249">
        <f>Q249*R2*S249</f>
        <v>6.3630815866805049E-5</v>
      </c>
      <c r="U249">
        <f>D2*E2*G2*(P249+T249)</f>
        <v>1059621.2507978983</v>
      </c>
      <c r="V249">
        <f t="shared" si="91"/>
        <v>1059.6212507978983</v>
      </c>
      <c r="W249" s="3">
        <v>23</v>
      </c>
      <c r="X249">
        <f t="shared" si="92"/>
        <v>397.21</v>
      </c>
      <c r="Y249" s="6">
        <f t="shared" si="93"/>
        <v>296.3</v>
      </c>
      <c r="Z249">
        <f t="shared" si="94"/>
        <v>2.3339947564661481</v>
      </c>
      <c r="AA249" s="3">
        <v>30</v>
      </c>
      <c r="AB249">
        <f t="shared" si="95"/>
        <v>518.1</v>
      </c>
      <c r="AC249" s="6">
        <f t="shared" si="84"/>
        <v>303.3</v>
      </c>
      <c r="AD249">
        <f t="shared" si="96"/>
        <v>3.3710490534071527</v>
      </c>
      <c r="AE249" s="9">
        <v>56</v>
      </c>
      <c r="AF249">
        <f t="shared" si="97"/>
        <v>0.56000000000000005</v>
      </c>
      <c r="AG249" s="9">
        <v>100</v>
      </c>
      <c r="AH249">
        <f t="shared" si="98"/>
        <v>1</v>
      </c>
      <c r="AI249">
        <f t="shared" si="99"/>
        <v>2.1108911131870771</v>
      </c>
      <c r="AL249">
        <f t="shared" si="100"/>
        <v>798.00018713883492</v>
      </c>
      <c r="AM249" s="13">
        <v>12.159000000000001</v>
      </c>
      <c r="AN249">
        <f t="shared" si="101"/>
        <v>1.5236838532074925E-2</v>
      </c>
      <c r="AO249" s="6">
        <f t="shared" si="102"/>
        <v>7693174893.707921</v>
      </c>
      <c r="AP249">
        <f t="shared" si="103"/>
        <v>8446710189.1074104</v>
      </c>
      <c r="AQ249">
        <f t="shared" si="104"/>
        <v>8069942541.4076653</v>
      </c>
      <c r="AR249">
        <f t="shared" si="105"/>
        <v>39.566928280521786</v>
      </c>
      <c r="AS249">
        <f t="shared" si="112"/>
        <v>0.13659531515113346</v>
      </c>
      <c r="AT249">
        <f t="shared" si="107"/>
        <v>-0.32943026798169883</v>
      </c>
      <c r="AU249">
        <f t="shared" si="108"/>
        <v>-1.7804576163907475</v>
      </c>
      <c r="AX249">
        <f>AW2*AM249</f>
        <v>8.5113000000000003</v>
      </c>
      <c r="AY249">
        <f t="shared" si="109"/>
        <v>10.291757616390747</v>
      </c>
    </row>
    <row r="250" spans="5:52" x14ac:dyDescent="0.25">
      <c r="F250">
        <f t="shared" si="110"/>
        <v>249</v>
      </c>
      <c r="G250">
        <f t="shared" si="85"/>
        <v>1.032907549860911</v>
      </c>
      <c r="H250">
        <f t="shared" si="111"/>
        <v>2.0687016481854181E-2</v>
      </c>
      <c r="K250">
        <f t="shared" si="86"/>
        <v>1.8036849309655822E-2</v>
      </c>
      <c r="L250">
        <f>ACOS(-J2*K250)</f>
        <v>1.5731326549363562</v>
      </c>
      <c r="N250">
        <f t="shared" si="87"/>
        <v>0.99983737571208242</v>
      </c>
      <c r="O250">
        <f t="shared" si="88"/>
        <v>2.7463941860775495E-2</v>
      </c>
      <c r="P250">
        <f>M2*N250*O250</f>
        <v>2.7231974012053101E-2</v>
      </c>
      <c r="Q250">
        <f t="shared" si="89"/>
        <v>2.7467395562380821E-2</v>
      </c>
      <c r="S250">
        <f t="shared" si="90"/>
        <v>1.8033916079880564E-2</v>
      </c>
      <c r="T250">
        <f>Q250*R2*S250</f>
        <v>6.3630770171949435E-5</v>
      </c>
      <c r="U250">
        <f>D2*E2*G2*(P250+T250)</f>
        <v>1059621.2481447419</v>
      </c>
      <c r="V250">
        <f t="shared" si="91"/>
        <v>1059.6212481447419</v>
      </c>
      <c r="W250" s="3">
        <v>22.5</v>
      </c>
      <c r="X250">
        <f t="shared" si="92"/>
        <v>388.57499999999999</v>
      </c>
      <c r="Y250" s="6">
        <f t="shared" si="93"/>
        <v>295.8</v>
      </c>
      <c r="Z250">
        <f t="shared" si="94"/>
        <v>2.2719881109601614</v>
      </c>
      <c r="AA250" s="3">
        <v>28</v>
      </c>
      <c r="AB250">
        <f t="shared" si="95"/>
        <v>483.56</v>
      </c>
      <c r="AC250" s="6">
        <f t="shared" si="84"/>
        <v>301.3</v>
      </c>
      <c r="AD250">
        <f t="shared" si="96"/>
        <v>3.0402092404813938</v>
      </c>
      <c r="AE250" s="9">
        <v>66</v>
      </c>
      <c r="AF250">
        <f t="shared" si="97"/>
        <v>0.66</v>
      </c>
      <c r="AG250" s="9">
        <v>100</v>
      </c>
      <c r="AH250">
        <f t="shared" si="98"/>
        <v>1</v>
      </c>
      <c r="AI250">
        <f t="shared" si="99"/>
        <v>2.1392631048389408</v>
      </c>
      <c r="AL250">
        <f t="shared" si="100"/>
        <v>798.00018514074441</v>
      </c>
      <c r="AM250" s="13">
        <v>8.3051999999999992</v>
      </c>
      <c r="AN250">
        <f t="shared" si="101"/>
        <v>1.0407516382386803E-2</v>
      </c>
      <c r="AO250" s="6">
        <f t="shared" si="102"/>
        <v>7641353482.9750309</v>
      </c>
      <c r="AP250">
        <f t="shared" si="103"/>
        <v>8226008498.8858423</v>
      </c>
      <c r="AQ250">
        <f t="shared" si="104"/>
        <v>7933680990.9304371</v>
      </c>
      <c r="AR250">
        <f t="shared" si="105"/>
        <v>38.898837898531937</v>
      </c>
      <c r="AS250">
        <f t="shared" si="112"/>
        <v>0.13523292048074906</v>
      </c>
      <c r="AT250">
        <f t="shared" si="107"/>
        <v>-0.33594985288377777</v>
      </c>
      <c r="AU250">
        <f t="shared" si="108"/>
        <v>-1.7672317659181414</v>
      </c>
      <c r="AX250">
        <f>AW2*AM250</f>
        <v>5.8136399999999995</v>
      </c>
      <c r="AY250">
        <f t="shared" si="109"/>
        <v>7.5808717659181406</v>
      </c>
    </row>
    <row r="251" spans="5:52" x14ac:dyDescent="0.25">
      <c r="F251">
        <f t="shared" si="110"/>
        <v>250</v>
      </c>
      <c r="G251">
        <f t="shared" si="85"/>
        <v>1.0329068061488151</v>
      </c>
      <c r="H251">
        <f t="shared" si="111"/>
        <v>2.0809838906302249E-2</v>
      </c>
      <c r="K251">
        <f t="shared" si="86"/>
        <v>1.8036836319982003E-2</v>
      </c>
      <c r="L251">
        <f>ACOS(-J2*K251)</f>
        <v>1.5731326532537897</v>
      </c>
      <c r="N251">
        <f t="shared" si="87"/>
        <v>0.99983737594626088</v>
      </c>
      <c r="O251">
        <f t="shared" si="88"/>
        <v>2.7463941831408434E-2</v>
      </c>
      <c r="P251">
        <f>M2*N251*O251</f>
        <v>2.7231973989312257E-2</v>
      </c>
      <c r="Q251">
        <f t="shared" si="89"/>
        <v>2.7467395533002679E-2</v>
      </c>
      <c r="S251">
        <f t="shared" si="90"/>
        <v>1.8033903096543021E-2</v>
      </c>
      <c r="T251">
        <f>Q251*R2*S251</f>
        <v>6.3630724293555605E-5</v>
      </c>
      <c r="U251">
        <f>D2*E2*G2*(P251+T251)</f>
        <v>1059621.2454809281</v>
      </c>
      <c r="V251">
        <f t="shared" si="91"/>
        <v>1059.6212454809281</v>
      </c>
      <c r="W251" s="3">
        <v>22</v>
      </c>
      <c r="X251">
        <f t="shared" si="92"/>
        <v>379.94</v>
      </c>
      <c r="Y251" s="6">
        <f t="shared" si="93"/>
        <v>295.3</v>
      </c>
      <c r="Z251">
        <f t="shared" si="94"/>
        <v>2.2114271288940266</v>
      </c>
      <c r="AA251" s="3">
        <v>28</v>
      </c>
      <c r="AB251">
        <f t="shared" si="95"/>
        <v>483.56</v>
      </c>
      <c r="AC251" s="6">
        <f t="shared" si="84"/>
        <v>301.3</v>
      </c>
      <c r="AD251">
        <f t="shared" si="96"/>
        <v>3.0402092404813938</v>
      </c>
      <c r="AE251" s="9">
        <v>77</v>
      </c>
      <c r="AF251">
        <f t="shared" si="97"/>
        <v>0.77</v>
      </c>
      <c r="AG251" s="9">
        <v>99</v>
      </c>
      <c r="AH251">
        <f t="shared" si="98"/>
        <v>0.99</v>
      </c>
      <c r="AI251">
        <f t="shared" si="99"/>
        <v>2.2651369863878799</v>
      </c>
      <c r="AL251">
        <f t="shared" si="100"/>
        <v>798.0001831346276</v>
      </c>
      <c r="AM251" s="13">
        <v>8.0855999999999995</v>
      </c>
      <c r="AN251">
        <f t="shared" si="101"/>
        <v>1.0132328501779189E-2</v>
      </c>
      <c r="AO251" s="6">
        <f t="shared" si="102"/>
        <v>7589794316.8739386</v>
      </c>
      <c r="AP251">
        <f t="shared" si="103"/>
        <v>8226008498.8858423</v>
      </c>
      <c r="AQ251">
        <f t="shared" si="104"/>
        <v>7907901407.8798904</v>
      </c>
      <c r="AR251">
        <f t="shared" si="105"/>
        <v>38.772440602835104</v>
      </c>
      <c r="AS251">
        <f t="shared" si="112"/>
        <v>0.12929479139517588</v>
      </c>
      <c r="AT251">
        <f t="shared" si="107"/>
        <v>-0.33632135652259809</v>
      </c>
      <c r="AU251">
        <f t="shared" si="108"/>
        <v>-1.686004056421426</v>
      </c>
      <c r="AX251">
        <f>AW2*AM251</f>
        <v>5.6599199999999996</v>
      </c>
      <c r="AY251">
        <f t="shared" si="109"/>
        <v>7.3459240564214259</v>
      </c>
    </row>
    <row r="252" spans="5:52" x14ac:dyDescent="0.25">
      <c r="F252">
        <f t="shared" si="110"/>
        <v>251</v>
      </c>
      <c r="G252">
        <f t="shared" si="85"/>
        <v>1.0329060594615371</v>
      </c>
      <c r="H252">
        <f t="shared" si="111"/>
        <v>2.0932659449283655E-2</v>
      </c>
      <c r="K252">
        <f t="shared" si="86"/>
        <v>1.8036823278343665E-2</v>
      </c>
      <c r="L252">
        <f>ACOS(-J2*K252)</f>
        <v>1.5731326515644923</v>
      </c>
      <c r="N252">
        <f t="shared" si="87"/>
        <v>0.99983737618137591</v>
      </c>
      <c r="O252">
        <f t="shared" si="88"/>
        <v>2.7463941801923891E-2</v>
      </c>
      <c r="P252">
        <f>M2*N252*O252</f>
        <v>2.7231973966480437E-2</v>
      </c>
      <c r="Q252">
        <f t="shared" si="89"/>
        <v>2.7467395503507009E-2</v>
      </c>
      <c r="S252">
        <f t="shared" si="90"/>
        <v>1.8033890061266294E-2</v>
      </c>
      <c r="T252">
        <f>Q252*R2*S252</f>
        <v>6.3630678231627678E-5</v>
      </c>
      <c r="U252">
        <f>D2*E2*G2*(P252+T252)</f>
        <v>1059621.2428064581</v>
      </c>
      <c r="V252">
        <f t="shared" si="91"/>
        <v>1059.6212428064582</v>
      </c>
      <c r="W252" s="3">
        <v>23</v>
      </c>
      <c r="X252">
        <f t="shared" si="92"/>
        <v>397.21</v>
      </c>
      <c r="Y252" s="6">
        <f t="shared" si="93"/>
        <v>296.3</v>
      </c>
      <c r="Z252">
        <f t="shared" si="94"/>
        <v>2.3339947564661481</v>
      </c>
      <c r="AA252" s="3">
        <v>30.5</v>
      </c>
      <c r="AB252">
        <f t="shared" si="95"/>
        <v>526.73500000000001</v>
      </c>
      <c r="AC252" s="6">
        <f t="shared" si="84"/>
        <v>303.8</v>
      </c>
      <c r="AD252">
        <f t="shared" si="96"/>
        <v>3.4585031764857836</v>
      </c>
      <c r="AE252" s="9">
        <v>52</v>
      </c>
      <c r="AF252">
        <f t="shared" si="97"/>
        <v>0.52</v>
      </c>
      <c r="AG252" s="9">
        <v>98</v>
      </c>
      <c r="AH252">
        <f t="shared" si="98"/>
        <v>0.98</v>
      </c>
      <c r="AI252">
        <f t="shared" si="99"/>
        <v>2.0428682565547165</v>
      </c>
      <c r="AL252">
        <f t="shared" si="100"/>
        <v>798.00018112048576</v>
      </c>
      <c r="AM252" s="13">
        <v>15.183</v>
      </c>
      <c r="AN252">
        <f t="shared" si="101"/>
        <v>1.9026311471109301E-2</v>
      </c>
      <c r="AO252" s="6">
        <f t="shared" si="102"/>
        <v>7693174893.707921</v>
      </c>
      <c r="AP252">
        <f t="shared" si="103"/>
        <v>8502572636.9173031</v>
      </c>
      <c r="AQ252">
        <f t="shared" si="104"/>
        <v>8097873765.3126125</v>
      </c>
      <c r="AR252">
        <f t="shared" si="105"/>
        <v>39.703875071327744</v>
      </c>
      <c r="AS252">
        <f t="shared" si="112"/>
        <v>0.13989948068914854</v>
      </c>
      <c r="AT252">
        <f t="shared" si="107"/>
        <v>-0.32431447951400244</v>
      </c>
      <c r="AU252">
        <f t="shared" si="108"/>
        <v>-1.801421479896913</v>
      </c>
      <c r="AX252">
        <f>AW2*AM252</f>
        <v>10.6281</v>
      </c>
      <c r="AY252">
        <f t="shared" si="109"/>
        <v>12.429521479896913</v>
      </c>
    </row>
    <row r="253" spans="5:52" x14ac:dyDescent="0.25">
      <c r="F253">
        <f t="shared" si="110"/>
        <v>252</v>
      </c>
      <c r="G253">
        <f t="shared" si="85"/>
        <v>1.0329053097991445</v>
      </c>
      <c r="H253">
        <f t="shared" si="111"/>
        <v>2.1055478099693881E-2</v>
      </c>
      <c r="K253">
        <f t="shared" si="86"/>
        <v>1.8036810184741989E-2</v>
      </c>
      <c r="L253">
        <f>ACOS(-J2*K253)</f>
        <v>1.5731326498684641</v>
      </c>
      <c r="N253">
        <f t="shared" si="87"/>
        <v>0.99983737641742754</v>
      </c>
      <c r="O253">
        <f t="shared" si="88"/>
        <v>2.7463941772321868E-2</v>
      </c>
      <c r="P253">
        <f>M2*N253*O253</f>
        <v>2.7231973943557641E-2</v>
      </c>
      <c r="Q253">
        <f t="shared" si="89"/>
        <v>2.7467395473893819E-2</v>
      </c>
      <c r="S253">
        <f t="shared" si="90"/>
        <v>1.8033876974051569E-2</v>
      </c>
      <c r="T253">
        <f>Q253*R2*S253</f>
        <v>6.3630631986169871E-5</v>
      </c>
      <c r="U253">
        <f>D2*E2*G2*(P253+T253)</f>
        <v>1059621.2401213318</v>
      </c>
      <c r="V253">
        <f t="shared" si="91"/>
        <v>1059.6212401213318</v>
      </c>
      <c r="W253" s="3">
        <v>22</v>
      </c>
      <c r="X253">
        <f t="shared" si="92"/>
        <v>379.94</v>
      </c>
      <c r="Y253" s="6">
        <f t="shared" si="93"/>
        <v>295.3</v>
      </c>
      <c r="Z253">
        <f t="shared" si="94"/>
        <v>2.2114271288940266</v>
      </c>
      <c r="AA253" s="3">
        <v>30.1</v>
      </c>
      <c r="AB253">
        <f t="shared" si="95"/>
        <v>519.827</v>
      </c>
      <c r="AC253" s="6">
        <f t="shared" si="84"/>
        <v>303.40000000000003</v>
      </c>
      <c r="AD253">
        <f t="shared" si="96"/>
        <v>3.3883840319267788</v>
      </c>
      <c r="AE253" s="9">
        <v>56</v>
      </c>
      <c r="AF253">
        <f t="shared" si="97"/>
        <v>0.56000000000000005</v>
      </c>
      <c r="AG253" s="9">
        <v>100</v>
      </c>
      <c r="AH253">
        <f t="shared" si="98"/>
        <v>1</v>
      </c>
      <c r="AI253">
        <f t="shared" si="99"/>
        <v>2.0544610933865117</v>
      </c>
      <c r="AL253">
        <f t="shared" si="100"/>
        <v>798.00017909831854</v>
      </c>
      <c r="AM253" s="13">
        <v>15.9354</v>
      </c>
      <c r="AN253">
        <f t="shared" si="101"/>
        <v>1.9969168450570812E-2</v>
      </c>
      <c r="AO253" s="6">
        <f t="shared" si="102"/>
        <v>7589794316.8739386</v>
      </c>
      <c r="AP253">
        <f t="shared" si="103"/>
        <v>8457860592.1170883</v>
      </c>
      <c r="AQ253">
        <f t="shared" si="104"/>
        <v>8023827454.4955139</v>
      </c>
      <c r="AR253">
        <f t="shared" si="105"/>
        <v>39.340826009391506</v>
      </c>
      <c r="AS253">
        <f t="shared" si="112"/>
        <v>0.13933252024711223</v>
      </c>
      <c r="AT253">
        <f t="shared" si="107"/>
        <v>-0.32304162259172936</v>
      </c>
      <c r="AU253">
        <f t="shared" si="108"/>
        <v>-1.7707385814101453</v>
      </c>
      <c r="AX253">
        <f>AW2*AM253</f>
        <v>11.154779999999999</v>
      </c>
      <c r="AY253">
        <f t="shared" si="109"/>
        <v>12.925518581410143</v>
      </c>
    </row>
    <row r="254" spans="5:52" x14ac:dyDescent="0.25">
      <c r="F254">
        <f t="shared" si="110"/>
        <v>253</v>
      </c>
      <c r="G254">
        <f t="shared" si="85"/>
        <v>1.0329045571617053</v>
      </c>
      <c r="H254">
        <f t="shared" si="111"/>
        <v>2.1178294846428615E-2</v>
      </c>
      <c r="K254">
        <f t="shared" si="86"/>
        <v>1.8036797039178161E-2</v>
      </c>
      <c r="L254">
        <f>ACOS(-J2*K254)</f>
        <v>1.5731326481657053</v>
      </c>
      <c r="N254">
        <f t="shared" si="87"/>
        <v>0.99983737665441585</v>
      </c>
      <c r="O254">
        <f t="shared" si="88"/>
        <v>2.7463941742602371E-2</v>
      </c>
      <c r="P254">
        <f>M2*N254*O254</f>
        <v>2.723197392054387E-2</v>
      </c>
      <c r="Q254">
        <f t="shared" si="89"/>
        <v>2.7467395444163104E-2</v>
      </c>
      <c r="S254">
        <f t="shared" si="90"/>
        <v>1.8033863834900025E-2</v>
      </c>
      <c r="T254">
        <f>Q254*R2*S254</f>
        <v>6.3630585557186315E-5</v>
      </c>
      <c r="U254">
        <f>D2*E2*G2*(P254+T254)</f>
        <v>1059621.237425549</v>
      </c>
      <c r="V254">
        <f t="shared" si="91"/>
        <v>1059.621237425549</v>
      </c>
      <c r="W254" s="3">
        <v>23</v>
      </c>
      <c r="X254">
        <f t="shared" si="92"/>
        <v>397.21</v>
      </c>
      <c r="Y254" s="6">
        <f t="shared" si="93"/>
        <v>296.3</v>
      </c>
      <c r="Z254">
        <f t="shared" si="94"/>
        <v>2.3339947564661481</v>
      </c>
      <c r="AA254" s="3">
        <v>29.8</v>
      </c>
      <c r="AB254">
        <f t="shared" si="95"/>
        <v>514.64599999999996</v>
      </c>
      <c r="AC254" s="6">
        <f t="shared" si="84"/>
        <v>303.10000000000002</v>
      </c>
      <c r="AD254">
        <f t="shared" si="96"/>
        <v>3.3366108220460791</v>
      </c>
      <c r="AE254" s="9">
        <v>60</v>
      </c>
      <c r="AF254">
        <f t="shared" si="97"/>
        <v>0.6</v>
      </c>
      <c r="AG254" s="9">
        <v>100</v>
      </c>
      <c r="AH254">
        <f t="shared" si="98"/>
        <v>1</v>
      </c>
      <c r="AI254">
        <f t="shared" si="99"/>
        <v>2.1679806248468978</v>
      </c>
      <c r="AL254">
        <f t="shared" si="100"/>
        <v>798.00017706812605</v>
      </c>
      <c r="AM254" s="13">
        <v>12.6144</v>
      </c>
      <c r="AN254">
        <f t="shared" si="101"/>
        <v>1.5807515289464773E-2</v>
      </c>
      <c r="AO254" s="6">
        <f t="shared" si="102"/>
        <v>7693174893.707921</v>
      </c>
      <c r="AP254">
        <f t="shared" si="103"/>
        <v>8424442461.9688396</v>
      </c>
      <c r="AQ254">
        <f t="shared" si="104"/>
        <v>8058808677.8383808</v>
      </c>
      <c r="AR254">
        <f t="shared" si="105"/>
        <v>39.512338947441584</v>
      </c>
      <c r="AS254">
        <f t="shared" si="112"/>
        <v>0.13386310314017244</v>
      </c>
      <c r="AT254">
        <f t="shared" si="107"/>
        <v>-0.32865985435922251</v>
      </c>
      <c r="AU254">
        <f t="shared" si="108"/>
        <v>-1.7383622625673865</v>
      </c>
      <c r="AX254">
        <f>AW2*AM254</f>
        <v>8.8300799999999988</v>
      </c>
      <c r="AY254">
        <f t="shared" si="109"/>
        <v>10.568442262567386</v>
      </c>
    </row>
    <row r="255" spans="5:52" x14ac:dyDescent="0.25">
      <c r="F255">
        <f t="shared" si="110"/>
        <v>254</v>
      </c>
      <c r="G255">
        <f t="shared" si="85"/>
        <v>1.0329038015492871</v>
      </c>
      <c r="H255">
        <f t="shared" si="111"/>
        <v>2.1301109678383702E-2</v>
      </c>
      <c r="K255">
        <f t="shared" si="86"/>
        <v>1.8036783841653362E-2</v>
      </c>
      <c r="L255">
        <f>ACOS(-J2*K255)</f>
        <v>1.5731326464562156</v>
      </c>
      <c r="N255">
        <f t="shared" si="87"/>
        <v>0.99983737689234076</v>
      </c>
      <c r="O255">
        <f t="shared" si="88"/>
        <v>2.7463941712765404E-2</v>
      </c>
      <c r="P255">
        <f>M2*N255*O255</f>
        <v>2.7231973897439133E-2</v>
      </c>
      <c r="Q255">
        <f t="shared" si="89"/>
        <v>2.746739541431488E-2</v>
      </c>
      <c r="S255">
        <f t="shared" si="90"/>
        <v>1.8033850643812854E-2</v>
      </c>
      <c r="T255">
        <f>Q255*R2*S255</f>
        <v>6.3630538944681268E-5</v>
      </c>
      <c r="U255">
        <f>D2*E2*G2*(P255+T255)</f>
        <v>1059621.2347191107</v>
      </c>
      <c r="V255">
        <f t="shared" si="91"/>
        <v>1059.6212347191106</v>
      </c>
      <c r="W255" s="3">
        <v>23.1</v>
      </c>
      <c r="X255">
        <f t="shared" si="92"/>
        <v>398.93700000000001</v>
      </c>
      <c r="Y255" s="6">
        <f t="shared" si="93"/>
        <v>296.40000000000003</v>
      </c>
      <c r="Z255">
        <f t="shared" si="94"/>
        <v>2.3465721176333401</v>
      </c>
      <c r="AA255" s="3">
        <v>27</v>
      </c>
      <c r="AB255">
        <f t="shared" si="95"/>
        <v>466.28999999999996</v>
      </c>
      <c r="AC255" s="6">
        <f t="shared" si="84"/>
        <v>300.3</v>
      </c>
      <c r="AD255">
        <f t="shared" si="96"/>
        <v>2.8856828078154693</v>
      </c>
      <c r="AE255" s="9">
        <v>80</v>
      </c>
      <c r="AF255">
        <f t="shared" si="97"/>
        <v>0.8</v>
      </c>
      <c r="AG255" s="9">
        <v>100</v>
      </c>
      <c r="AH255">
        <f t="shared" si="98"/>
        <v>1</v>
      </c>
      <c r="AI255">
        <f t="shared" si="99"/>
        <v>2.327559181942858</v>
      </c>
      <c r="AL255">
        <f t="shared" si="100"/>
        <v>798.00017502990875</v>
      </c>
      <c r="AM255" s="13">
        <v>12.987</v>
      </c>
      <c r="AN255">
        <f t="shared" si="101"/>
        <v>1.6274432520661103E-2</v>
      </c>
      <c r="AO255" s="6">
        <f t="shared" si="102"/>
        <v>7703570723.3041573</v>
      </c>
      <c r="AP255">
        <f t="shared" si="103"/>
        <v>8117293828.9158564</v>
      </c>
      <c r="AQ255">
        <f t="shared" si="104"/>
        <v>7910432276.1100063</v>
      </c>
      <c r="AR255">
        <f t="shared" si="105"/>
        <v>38.784849449767364</v>
      </c>
      <c r="AS255">
        <f t="shared" si="112"/>
        <v>0.12641123632999787</v>
      </c>
      <c r="AT255">
        <f t="shared" si="107"/>
        <v>-0.32802951609710751</v>
      </c>
      <c r="AU255">
        <f t="shared" si="108"/>
        <v>-1.6082764852245459</v>
      </c>
      <c r="AX255">
        <f>AW2*AM255</f>
        <v>9.0908999999999995</v>
      </c>
      <c r="AY255">
        <f t="shared" si="109"/>
        <v>10.699176485224545</v>
      </c>
    </row>
    <row r="256" spans="5:52" x14ac:dyDescent="0.25">
      <c r="F256">
        <f t="shared" si="110"/>
        <v>255</v>
      </c>
      <c r="G256">
        <f t="shared" si="85"/>
        <v>1.0329030429619588</v>
      </c>
      <c r="H256">
        <f t="shared" si="111"/>
        <v>2.142392258445517E-2</v>
      </c>
      <c r="K256">
        <f t="shared" si="86"/>
        <v>1.8036770592168797E-2</v>
      </c>
      <c r="L256">
        <f>ACOS(-J2*K256)</f>
        <v>1.5731326447399958</v>
      </c>
      <c r="N256">
        <f t="shared" si="87"/>
        <v>0.99983737713120213</v>
      </c>
      <c r="O256">
        <f t="shared" si="88"/>
        <v>2.7463941682810963E-2</v>
      </c>
      <c r="P256">
        <f>M2*N256*O256</f>
        <v>2.723197387424342E-2</v>
      </c>
      <c r="Q256">
        <f t="shared" si="89"/>
        <v>2.7467395384349134E-2</v>
      </c>
      <c r="S256">
        <f t="shared" si="90"/>
        <v>1.8033837400791251E-2</v>
      </c>
      <c r="T256">
        <f>Q256*R2*S256</f>
        <v>6.3630492148658915E-5</v>
      </c>
      <c r="U256">
        <f>D2*E2*G2*(P256+T256)</f>
        <v>1059621.2320020164</v>
      </c>
      <c r="V256">
        <f t="shared" si="91"/>
        <v>1059.6212320020163</v>
      </c>
      <c r="W256" s="3">
        <v>21</v>
      </c>
      <c r="X256">
        <f t="shared" si="92"/>
        <v>362.67</v>
      </c>
      <c r="Y256" s="6">
        <f t="shared" si="93"/>
        <v>294.3</v>
      </c>
      <c r="Z256">
        <f t="shared" si="94"/>
        <v>2.0945280629249932</v>
      </c>
      <c r="AA256" s="3">
        <v>28.5</v>
      </c>
      <c r="AB256">
        <f t="shared" si="95"/>
        <v>492.19499999999999</v>
      </c>
      <c r="AC256" s="6">
        <f t="shared" si="84"/>
        <v>301.8</v>
      </c>
      <c r="AD256">
        <f t="shared" si="96"/>
        <v>3.1201438467792553</v>
      </c>
      <c r="AE256" s="9">
        <v>66</v>
      </c>
      <c r="AF256">
        <f t="shared" si="97"/>
        <v>0.66</v>
      </c>
      <c r="AG256" s="9">
        <v>98</v>
      </c>
      <c r="AH256">
        <f t="shared" si="98"/>
        <v>0.98</v>
      </c>
      <c r="AI256">
        <f t="shared" si="99"/>
        <v>2.0559662202704008</v>
      </c>
      <c r="AL256">
        <f t="shared" si="100"/>
        <v>798.00017298366652</v>
      </c>
      <c r="AM256" s="13">
        <v>13.068</v>
      </c>
      <c r="AN256">
        <f t="shared" si="101"/>
        <v>1.6375936299787588E-2</v>
      </c>
      <c r="AO256" s="6">
        <f t="shared" si="102"/>
        <v>7487459175.1471529</v>
      </c>
      <c r="AP256">
        <f t="shared" si="103"/>
        <v>8280773520.7485352</v>
      </c>
      <c r="AQ256">
        <f t="shared" si="104"/>
        <v>7884116347.9478436</v>
      </c>
      <c r="AR256">
        <f t="shared" si="105"/>
        <v>38.655822453988279</v>
      </c>
      <c r="AS256">
        <f t="shared" si="112"/>
        <v>0.1392590278062302</v>
      </c>
      <c r="AT256">
        <f t="shared" si="107"/>
        <v>-0.32789248599528675</v>
      </c>
      <c r="AU256">
        <f t="shared" si="108"/>
        <v>-1.7651017329025018</v>
      </c>
      <c r="AX256">
        <f>AW2*AM256</f>
        <v>9.1475999999999988</v>
      </c>
      <c r="AY256">
        <f t="shared" si="109"/>
        <v>10.912701732902502</v>
      </c>
    </row>
    <row r="257" spans="6:51" x14ac:dyDescent="0.25">
      <c r="F257">
        <f t="shared" si="110"/>
        <v>256</v>
      </c>
      <c r="G257">
        <f t="shared" si="85"/>
        <v>1.0329022813997883</v>
      </c>
      <c r="H257">
        <f t="shared" si="111"/>
        <v>2.1546733553539199E-2</v>
      </c>
      <c r="K257">
        <f t="shared" si="86"/>
        <v>1.8036757290725652E-2</v>
      </c>
      <c r="L257">
        <f>ACOS(-J2*K257)</f>
        <v>1.5731326430170456</v>
      </c>
      <c r="N257">
        <f t="shared" si="87"/>
        <v>0.99983737737100009</v>
      </c>
      <c r="O257">
        <f t="shared" si="88"/>
        <v>2.7463941652739049E-2</v>
      </c>
      <c r="P257">
        <f>M2*N257*O257</f>
        <v>2.7231973850956735E-2</v>
      </c>
      <c r="Q257">
        <f t="shared" si="89"/>
        <v>2.7467395354265876E-2</v>
      </c>
      <c r="S257">
        <f t="shared" si="90"/>
        <v>1.8033824105836403E-2</v>
      </c>
      <c r="T257">
        <f>Q257*R2*S257</f>
        <v>6.3630445169123446E-5</v>
      </c>
      <c r="U257">
        <f>D2*E2*G2*(P257+T257)</f>
        <v>1059621.2292742666</v>
      </c>
      <c r="V257">
        <f t="shared" si="91"/>
        <v>1059.6212292742666</v>
      </c>
      <c r="W257" s="3">
        <v>21.2</v>
      </c>
      <c r="X257">
        <f t="shared" si="92"/>
        <v>366.12399999999997</v>
      </c>
      <c r="Y257" s="6">
        <f t="shared" si="93"/>
        <v>294.5</v>
      </c>
      <c r="Z257">
        <f t="shared" si="94"/>
        <v>2.1174652304176274</v>
      </c>
      <c r="AA257" s="3">
        <v>28.5</v>
      </c>
      <c r="AB257">
        <f t="shared" si="95"/>
        <v>492.19499999999999</v>
      </c>
      <c r="AC257" s="6">
        <f t="shared" si="84"/>
        <v>301.8</v>
      </c>
      <c r="AD257">
        <f t="shared" si="96"/>
        <v>3.1201438467792553</v>
      </c>
      <c r="AE257" s="9">
        <v>65</v>
      </c>
      <c r="AF257">
        <f t="shared" si="97"/>
        <v>0.65</v>
      </c>
      <c r="AG257" s="9">
        <v>98</v>
      </c>
      <c r="AH257">
        <f t="shared" si="98"/>
        <v>0.98</v>
      </c>
      <c r="AI257">
        <f t="shared" si="99"/>
        <v>2.0516047131078956</v>
      </c>
      <c r="AL257">
        <f t="shared" si="100"/>
        <v>798.0001709293997</v>
      </c>
      <c r="AM257" s="13">
        <v>10.1754</v>
      </c>
      <c r="AN257">
        <f t="shared" si="101"/>
        <v>1.2751125088293036E-2</v>
      </c>
      <c r="AO257" s="6">
        <f t="shared" si="102"/>
        <v>7507842908.4778538</v>
      </c>
      <c r="AP257">
        <f t="shared" si="103"/>
        <v>8280773520.7485352</v>
      </c>
      <c r="AQ257">
        <f t="shared" si="104"/>
        <v>7894308214.6131945</v>
      </c>
      <c r="AR257">
        <f t="shared" si="105"/>
        <v>38.705793176248491</v>
      </c>
      <c r="AS257">
        <f t="shared" si="112"/>
        <v>0.1394720658438961</v>
      </c>
      <c r="AT257">
        <f t="shared" si="107"/>
        <v>-0.33278598113080438</v>
      </c>
      <c r="AU257">
        <f t="shared" si="108"/>
        <v>-1.7965041646341826</v>
      </c>
      <c r="AX257">
        <f>AW2*AM257</f>
        <v>7.1227799999999997</v>
      </c>
      <c r="AY257">
        <f t="shared" si="109"/>
        <v>8.9192841646341829</v>
      </c>
    </row>
    <row r="258" spans="6:51" x14ac:dyDescent="0.25">
      <c r="F258">
        <f t="shared" si="110"/>
        <v>257</v>
      </c>
      <c r="G258">
        <f t="shared" si="85"/>
        <v>1.0329015168628453</v>
      </c>
      <c r="H258">
        <f t="shared" si="111"/>
        <v>2.1669542574532165E-2</v>
      </c>
      <c r="K258">
        <f t="shared" si="86"/>
        <v>1.8036743937325145E-2</v>
      </c>
      <c r="L258">
        <f>ACOS(-J2*K258)</f>
        <v>1.5731326412873654</v>
      </c>
      <c r="N258">
        <f t="shared" si="87"/>
        <v>0.99983737761173463</v>
      </c>
      <c r="O258">
        <f t="shared" si="88"/>
        <v>2.7463941622549677E-2</v>
      </c>
      <c r="P258">
        <f>M2*N258*O258</f>
        <v>2.7231973827579095E-2</v>
      </c>
      <c r="Q258">
        <f t="shared" si="89"/>
        <v>2.746739532406511E-2</v>
      </c>
      <c r="S258">
        <f t="shared" si="90"/>
        <v>1.8033810758949526E-2</v>
      </c>
      <c r="T258">
        <f>Q258*R2*S258</f>
        <v>6.3630398006079197E-5</v>
      </c>
      <c r="U258">
        <f>D2*E2*G2*(P258+T258)</f>
        <v>1059621.2265358621</v>
      </c>
      <c r="V258">
        <f t="shared" si="91"/>
        <v>1059.621226535862</v>
      </c>
      <c r="W258" s="3">
        <v>22</v>
      </c>
      <c r="X258">
        <f t="shared" si="92"/>
        <v>379.94</v>
      </c>
      <c r="Y258" s="6">
        <f t="shared" si="93"/>
        <v>295.3</v>
      </c>
      <c r="Z258">
        <f t="shared" si="94"/>
        <v>2.2114271288940266</v>
      </c>
      <c r="AA258" s="3">
        <v>29</v>
      </c>
      <c r="AB258">
        <f t="shared" si="95"/>
        <v>500.83</v>
      </c>
      <c r="AC258" s="6">
        <f t="shared" ref="AC258:AC321" si="113">AA258+273.3</f>
        <v>302.3</v>
      </c>
      <c r="AD258">
        <f t="shared" si="96"/>
        <v>3.2019052325811828</v>
      </c>
      <c r="AE258" s="9">
        <v>56</v>
      </c>
      <c r="AF258">
        <f t="shared" si="97"/>
        <v>0.56000000000000005</v>
      </c>
      <c r="AG258" s="9">
        <v>98</v>
      </c>
      <c r="AH258">
        <f t="shared" si="98"/>
        <v>0.98</v>
      </c>
      <c r="AI258">
        <f t="shared" si="99"/>
        <v>1.9801327582808042</v>
      </c>
      <c r="AL258">
        <f t="shared" si="100"/>
        <v>798.00016886710864</v>
      </c>
      <c r="AM258" s="13">
        <v>13.986000000000001</v>
      </c>
      <c r="AN258">
        <f t="shared" si="101"/>
        <v>1.7526312080679642E-2</v>
      </c>
      <c r="AO258" s="6">
        <f t="shared" si="102"/>
        <v>7589794316.8739386</v>
      </c>
      <c r="AP258">
        <f t="shared" si="103"/>
        <v>8335811539.003027</v>
      </c>
      <c r="AQ258">
        <f t="shared" si="104"/>
        <v>7962802927.9384823</v>
      </c>
      <c r="AR258">
        <f t="shared" si="105"/>
        <v>39.041622755682383</v>
      </c>
      <c r="AS258">
        <f t="shared" si="112"/>
        <v>0.14299593389398341</v>
      </c>
      <c r="AT258">
        <f t="shared" si="107"/>
        <v>-0.32633947869108249</v>
      </c>
      <c r="AU258">
        <f t="shared" si="108"/>
        <v>-1.8218858573437766</v>
      </c>
      <c r="AX258">
        <f>AW2*AM258</f>
        <v>9.7902000000000005</v>
      </c>
      <c r="AY258">
        <f t="shared" si="109"/>
        <v>11.612085857343777</v>
      </c>
    </row>
    <row r="259" spans="6:51" x14ac:dyDescent="0.25">
      <c r="F259">
        <f t="shared" si="110"/>
        <v>258</v>
      </c>
      <c r="G259">
        <f t="shared" ref="G259:G265" si="114">(1+(0.033*COS(2*22/7*F259/365*(22/7)/180)))</f>
        <v>1.0329007493511981</v>
      </c>
      <c r="H259">
        <f t="shared" si="111"/>
        <v>2.1792349636330623E-2</v>
      </c>
      <c r="K259">
        <f t="shared" ref="K259:K322" si="115">TAN(G259*(22/7)/180)</f>
        <v>1.8036730531968467E-2</v>
      </c>
      <c r="L259">
        <f>ACOS(-J2*K259)</f>
        <v>1.5731326395509553</v>
      </c>
      <c r="N259">
        <f t="shared" ref="N259:N322" si="116">COS(G259*(22/7)/180)</f>
        <v>0.99983737785340554</v>
      </c>
      <c r="O259">
        <f t="shared" ref="O259:O322" si="117">SIN(L259*(22/7)/180)</f>
        <v>2.746394159224284E-2</v>
      </c>
      <c r="P259">
        <f>M2*N259*O259</f>
        <v>2.7231973804110483E-2</v>
      </c>
      <c r="Q259">
        <f t="shared" ref="Q259:Q322" si="118">(22/7*L259)/180</f>
        <v>2.7467395293746838E-2</v>
      </c>
      <c r="S259">
        <f t="shared" ref="S259:S322" si="119">SIN(G259*(22/7)/180)</f>
        <v>1.8033797360131814E-2</v>
      </c>
      <c r="T259">
        <f>Q259*R2*S259</f>
        <v>6.3630350659530356E-5</v>
      </c>
      <c r="U259">
        <f>D2*E2*G2*(P259+T259)</f>
        <v>1059621.2237868025</v>
      </c>
      <c r="V259">
        <f t="shared" ref="V259:V322" si="120">U259/1000</f>
        <v>1059.6212237868026</v>
      </c>
      <c r="W259" s="3">
        <v>23</v>
      </c>
      <c r="X259">
        <f t="shared" ref="X259:X322" si="121">W259*17.27</f>
        <v>397.21</v>
      </c>
      <c r="Y259" s="6">
        <f t="shared" ref="Y259:Y322" si="122">W259+273.3</f>
        <v>296.3</v>
      </c>
      <c r="Z259">
        <f t="shared" ref="Z259:Z322" si="123">0.6108*EXP(X259/Y259)</f>
        <v>2.3339947564661481</v>
      </c>
      <c r="AA259" s="3">
        <v>29.5</v>
      </c>
      <c r="AB259">
        <f t="shared" ref="AB259:AB322" si="124">17.27*AA259</f>
        <v>509.46499999999997</v>
      </c>
      <c r="AC259" s="6">
        <f t="shared" si="113"/>
        <v>302.8</v>
      </c>
      <c r="AD259">
        <f t="shared" ref="AD259:AD322" si="125">0.6108*EXP(AB259/AC259)</f>
        <v>3.2855284428483555</v>
      </c>
      <c r="AE259" s="9">
        <v>70</v>
      </c>
      <c r="AF259">
        <f t="shared" ref="AF259:AF322" si="126">AE259/100</f>
        <v>0.7</v>
      </c>
      <c r="AG259" s="9">
        <v>98</v>
      </c>
      <c r="AH259">
        <f t="shared" ref="AH259:AH322" si="127">AG259/100</f>
        <v>0.98</v>
      </c>
      <c r="AI259">
        <f t="shared" ref="AI259:AI322" si="128">((Z259*(AH259)+AD259*(AF259))/2)</f>
        <v>2.2935923856653373</v>
      </c>
      <c r="AL259">
        <f t="shared" ref="AL259:AL322" si="129">(0.75+(2*EXP(-5)*(0.23)))*V259</f>
        <v>798.00016679679356</v>
      </c>
      <c r="AM259" s="13">
        <v>8.7569999999999997</v>
      </c>
      <c r="AN259">
        <f t="shared" ref="AN259:AN322" si="130">AM259/AL259</f>
        <v>1.0973681916823361E-2</v>
      </c>
      <c r="AO259" s="6">
        <f t="shared" ref="AO259:AO322" si="131">(W259+273.16)^4</f>
        <v>7693174893.707921</v>
      </c>
      <c r="AP259">
        <f t="shared" ref="AP259:AP322" si="132">(AA259+273.16)^4</f>
        <v>8391123459.3793173</v>
      </c>
      <c r="AQ259">
        <f t="shared" ref="AQ259:AQ322" si="133">(AO259+AP259)/2</f>
        <v>8042149176.5436192</v>
      </c>
      <c r="AR259">
        <f t="shared" ref="AR259:AR322" si="134">4.903*10^-9*AQ259</f>
        <v>39.430657412593362</v>
      </c>
      <c r="AS259">
        <f t="shared" si="112"/>
        <v>0.12797544774474678</v>
      </c>
      <c r="AT259">
        <f t="shared" ref="AT259:AT276" si="135">(1.35*(AN259))-0.35</f>
        <v>-0.33518552941228846</v>
      </c>
      <c r="AU259">
        <f t="shared" ref="AU259:AU322" si="136">AR259*AS259*AT259</f>
        <v>-1.6913984828414348</v>
      </c>
      <c r="AX259">
        <f>AW2*AM259</f>
        <v>6.1298999999999992</v>
      </c>
      <c r="AY259">
        <f t="shared" ref="AY259:AY322" si="137">(AX259-AU259)</f>
        <v>7.821298482841434</v>
      </c>
    </row>
    <row r="260" spans="6:51" x14ac:dyDescent="0.25">
      <c r="F260">
        <f t="shared" ref="F260:F323" si="138">F259+1</f>
        <v>259</v>
      </c>
      <c r="G260">
        <f t="shared" si="114"/>
        <v>1.0328999788649167</v>
      </c>
      <c r="H260">
        <f t="shared" ref="H260:H323" si="139">0.409*SIN((22/7)/180*(2*F260*(22/7)/365-(1.39)))</f>
        <v>2.1915154727831291E-2</v>
      </c>
      <c r="K260">
        <f t="shared" si="115"/>
        <v>1.8036717074656837E-2</v>
      </c>
      <c r="L260">
        <f>ACOS(-J2*K260)</f>
        <v>1.5731326378078152</v>
      </c>
      <c r="N260">
        <f t="shared" si="116"/>
        <v>0.99983737809601303</v>
      </c>
      <c r="O260">
        <f t="shared" si="117"/>
        <v>2.7463941561818538E-2</v>
      </c>
      <c r="P260">
        <f>M2*N260*O260</f>
        <v>2.7231973780550908E-2</v>
      </c>
      <c r="Q260">
        <f t="shared" si="118"/>
        <v>2.7467395263311056E-2</v>
      </c>
      <c r="S260">
        <f t="shared" si="119"/>
        <v>1.8033783909384482E-2</v>
      </c>
      <c r="T260">
        <f>Q260*R2*S260</f>
        <v>6.3630303129481218E-5</v>
      </c>
      <c r="U260">
        <f>D2*E2*G2*(P260+T260)</f>
        <v>1059621.2210270879</v>
      </c>
      <c r="V260">
        <f t="shared" si="120"/>
        <v>1059.6212210270878</v>
      </c>
      <c r="W260" s="3">
        <v>22.5</v>
      </c>
      <c r="X260">
        <f t="shared" si="121"/>
        <v>388.57499999999999</v>
      </c>
      <c r="Y260" s="6">
        <f t="shared" si="122"/>
        <v>295.8</v>
      </c>
      <c r="Z260">
        <f t="shared" si="123"/>
        <v>2.2719881109601614</v>
      </c>
      <c r="AA260" s="3">
        <v>28.5</v>
      </c>
      <c r="AB260">
        <f t="shared" si="124"/>
        <v>492.19499999999999</v>
      </c>
      <c r="AC260" s="6">
        <f t="shared" si="113"/>
        <v>301.8</v>
      </c>
      <c r="AD260">
        <f t="shared" si="125"/>
        <v>3.1201438467792553</v>
      </c>
      <c r="AE260" s="9">
        <v>62</v>
      </c>
      <c r="AF260">
        <f t="shared" si="126"/>
        <v>0.62</v>
      </c>
      <c r="AG260" s="9">
        <v>99</v>
      </c>
      <c r="AH260">
        <f t="shared" si="127"/>
        <v>0.99</v>
      </c>
      <c r="AI260">
        <f t="shared" si="128"/>
        <v>2.091878707426849</v>
      </c>
      <c r="AL260">
        <f t="shared" si="129"/>
        <v>798.00016471845379</v>
      </c>
      <c r="AM260" s="13">
        <v>10.486800000000001</v>
      </c>
      <c r="AN260">
        <f t="shared" si="130"/>
        <v>1.3141350670898543E-2</v>
      </c>
      <c r="AO260" s="6">
        <f t="shared" si="131"/>
        <v>7641353482.9750309</v>
      </c>
      <c r="AP260">
        <f t="shared" si="132"/>
        <v>8280773520.7485352</v>
      </c>
      <c r="AQ260">
        <f t="shared" si="133"/>
        <v>7961063501.861783</v>
      </c>
      <c r="AR260">
        <f t="shared" si="134"/>
        <v>39.033094349628321</v>
      </c>
      <c r="AS260">
        <f t="shared" si="112"/>
        <v>0.13751340126920439</v>
      </c>
      <c r="AT260">
        <f t="shared" si="135"/>
        <v>-0.33225917659428694</v>
      </c>
      <c r="AU260">
        <f t="shared" si="136"/>
        <v>-1.78342557337472</v>
      </c>
      <c r="AX260">
        <f>AW2*AM260</f>
        <v>7.3407599999999995</v>
      </c>
      <c r="AY260">
        <f t="shared" si="137"/>
        <v>9.124185573374719</v>
      </c>
    </row>
    <row r="261" spans="6:51" x14ac:dyDescent="0.25">
      <c r="F261">
        <f t="shared" si="138"/>
        <v>260</v>
      </c>
      <c r="G261">
        <f t="shared" si="114"/>
        <v>1.0328992054040704</v>
      </c>
      <c r="H261">
        <f t="shared" si="139"/>
        <v>2.2037957837931065E-2</v>
      </c>
      <c r="K261">
        <f t="shared" si="115"/>
        <v>1.8036703565391474E-2</v>
      </c>
      <c r="L261">
        <f>ACOS(-J2*K261)</f>
        <v>1.5731326360579456</v>
      </c>
      <c r="N261">
        <f t="shared" si="116"/>
        <v>0.99983737833955688</v>
      </c>
      <c r="O261">
        <f t="shared" si="117"/>
        <v>2.7463941531276785E-2</v>
      </c>
      <c r="P261">
        <f>M2*N261*O261</f>
        <v>2.7231973756900379E-2</v>
      </c>
      <c r="Q261">
        <f t="shared" si="118"/>
        <v>2.7467395232757777E-2</v>
      </c>
      <c r="S261">
        <f t="shared" si="119"/>
        <v>1.8033770406708751E-2</v>
      </c>
      <c r="T261">
        <f>Q261*R2*S261</f>
        <v>6.3630255415936122E-5</v>
      </c>
      <c r="U261">
        <f>D2*E2*G2*(P261+T261)</f>
        <v>1059621.2182567192</v>
      </c>
      <c r="V261">
        <f t="shared" si="120"/>
        <v>1059.6212182567192</v>
      </c>
      <c r="W261" s="3">
        <v>22.5</v>
      </c>
      <c r="X261">
        <f t="shared" si="121"/>
        <v>388.57499999999999</v>
      </c>
      <c r="Y261" s="6">
        <f t="shared" si="122"/>
        <v>295.8</v>
      </c>
      <c r="Z261">
        <f t="shared" si="123"/>
        <v>2.2719881109601614</v>
      </c>
      <c r="AA261" s="3">
        <v>30</v>
      </c>
      <c r="AB261">
        <f t="shared" si="124"/>
        <v>518.1</v>
      </c>
      <c r="AC261" s="6">
        <f t="shared" si="113"/>
        <v>303.3</v>
      </c>
      <c r="AD261">
        <f t="shared" si="125"/>
        <v>3.3710490534071527</v>
      </c>
      <c r="AE261" s="9">
        <v>58</v>
      </c>
      <c r="AF261">
        <f t="shared" si="126"/>
        <v>0.57999999999999996</v>
      </c>
      <c r="AG261" s="9">
        <v>98</v>
      </c>
      <c r="AH261">
        <f t="shared" si="127"/>
        <v>0.98</v>
      </c>
      <c r="AI261">
        <f t="shared" si="128"/>
        <v>2.0908783998585534</v>
      </c>
      <c r="AL261">
        <f t="shared" si="129"/>
        <v>798.00016263209068</v>
      </c>
      <c r="AM261" s="13">
        <v>14.457599999999999</v>
      </c>
      <c r="AN261">
        <f t="shared" si="130"/>
        <v>1.8117289540786119E-2</v>
      </c>
      <c r="AO261" s="6">
        <f t="shared" si="131"/>
        <v>7641353482.9750309</v>
      </c>
      <c r="AP261">
        <f t="shared" si="132"/>
        <v>8446710189.1074104</v>
      </c>
      <c r="AQ261">
        <f t="shared" si="133"/>
        <v>8044031836.0412207</v>
      </c>
      <c r="AR261">
        <f t="shared" si="134"/>
        <v>39.439888092110102</v>
      </c>
      <c r="AS261">
        <f t="shared" si="112"/>
        <v>0.13756182020866806</v>
      </c>
      <c r="AT261">
        <f t="shared" si="135"/>
        <v>-0.32554165911993871</v>
      </c>
      <c r="AU261">
        <f t="shared" si="136"/>
        <v>-1.7662011380387868</v>
      </c>
      <c r="AX261">
        <f>AW2*AM261</f>
        <v>10.12032</v>
      </c>
      <c r="AY261">
        <f t="shared" si="137"/>
        <v>11.886521138038786</v>
      </c>
    </row>
    <row r="262" spans="6:51" x14ac:dyDescent="0.25">
      <c r="F262">
        <f t="shared" si="138"/>
        <v>261</v>
      </c>
      <c r="G262">
        <f t="shared" si="114"/>
        <v>1.0328984289687293</v>
      </c>
      <c r="H262">
        <f t="shared" si="139"/>
        <v>2.2160758955527035E-2</v>
      </c>
      <c r="K262">
        <f t="shared" si="115"/>
        <v>1.80366900041736E-2</v>
      </c>
      <c r="L262">
        <f>ACOS(-J2*K262)</f>
        <v>1.5731326343013465</v>
      </c>
      <c r="N262">
        <f t="shared" si="116"/>
        <v>0.9998373785840371</v>
      </c>
      <c r="O262">
        <f t="shared" si="117"/>
        <v>2.7463941500617581E-2</v>
      </c>
      <c r="P262">
        <f>M2*N262*O262</f>
        <v>2.7231973733158887E-2</v>
      </c>
      <c r="Q262">
        <f t="shared" si="118"/>
        <v>2.7467395202087002E-2</v>
      </c>
      <c r="S262">
        <f t="shared" si="119"/>
        <v>1.8033756852105839E-2</v>
      </c>
      <c r="T262">
        <f>Q262*R2*S262</f>
        <v>6.3630207518899362E-5</v>
      </c>
      <c r="U262">
        <f>D2*E2*G2*(P262+T262)</f>
        <v>1059621.2154756961</v>
      </c>
      <c r="V262">
        <f t="shared" si="120"/>
        <v>1059.6212154756961</v>
      </c>
      <c r="W262" s="3">
        <v>21</v>
      </c>
      <c r="X262">
        <f t="shared" si="121"/>
        <v>362.67</v>
      </c>
      <c r="Y262" s="6">
        <f t="shared" si="122"/>
        <v>294.3</v>
      </c>
      <c r="Z262">
        <f t="shared" si="123"/>
        <v>2.0945280629249932</v>
      </c>
      <c r="AA262" s="3">
        <v>30</v>
      </c>
      <c r="AB262">
        <f t="shared" si="124"/>
        <v>518.1</v>
      </c>
      <c r="AC262" s="6">
        <f t="shared" si="113"/>
        <v>303.3</v>
      </c>
      <c r="AD262">
        <f t="shared" si="125"/>
        <v>3.3710490534071527</v>
      </c>
      <c r="AE262" s="9">
        <v>52</v>
      </c>
      <c r="AF262">
        <f t="shared" si="126"/>
        <v>0.52</v>
      </c>
      <c r="AG262" s="9">
        <v>95</v>
      </c>
      <c r="AH262">
        <f t="shared" si="127"/>
        <v>0.95</v>
      </c>
      <c r="AI262">
        <f t="shared" si="128"/>
        <v>1.8713735837752314</v>
      </c>
      <c r="AL262">
        <f t="shared" si="129"/>
        <v>798.00016053770378</v>
      </c>
      <c r="AM262" s="13">
        <v>18.937799999999999</v>
      </c>
      <c r="AN262">
        <f t="shared" si="130"/>
        <v>2.3731574173167385E-2</v>
      </c>
      <c r="AO262" s="6">
        <f t="shared" si="131"/>
        <v>7487459175.1471529</v>
      </c>
      <c r="AP262">
        <f t="shared" si="132"/>
        <v>8446710189.1074104</v>
      </c>
      <c r="AQ262">
        <f t="shared" si="133"/>
        <v>7967084682.1272812</v>
      </c>
      <c r="AR262">
        <f t="shared" si="134"/>
        <v>39.06261619647006</v>
      </c>
      <c r="AS262">
        <f t="shared" si="112"/>
        <v>0.14848257979495824</v>
      </c>
      <c r="AT262">
        <f t="shared" si="135"/>
        <v>-0.31796237486622403</v>
      </c>
      <c r="AU262">
        <f t="shared" si="136"/>
        <v>-1.8442193021760582</v>
      </c>
      <c r="AX262">
        <f>AW2*AM262</f>
        <v>13.256459999999999</v>
      </c>
      <c r="AY262">
        <f t="shared" si="137"/>
        <v>15.100679302176058</v>
      </c>
    </row>
    <row r="263" spans="6:51" x14ac:dyDescent="0.25">
      <c r="F263">
        <f t="shared" si="138"/>
        <v>262</v>
      </c>
      <c r="G263">
        <f t="shared" si="114"/>
        <v>1.0328976495589637</v>
      </c>
      <c r="H263">
        <f t="shared" si="139"/>
        <v>2.2283558069516464E-2</v>
      </c>
      <c r="K263">
        <f t="shared" si="115"/>
        <v>1.8036676391004439E-2</v>
      </c>
      <c r="L263">
        <f>ACOS(-J2*K263)</f>
        <v>1.5731326325380182</v>
      </c>
      <c r="N263">
        <f t="shared" si="116"/>
        <v>0.99983737882945378</v>
      </c>
      <c r="O263">
        <f t="shared" si="117"/>
        <v>2.7463941469840918E-2</v>
      </c>
      <c r="P263">
        <f>M2*N263*O263</f>
        <v>2.7231973709326441E-2</v>
      </c>
      <c r="Q263">
        <f t="shared" si="118"/>
        <v>2.7467395171298727E-2</v>
      </c>
      <c r="S263">
        <f t="shared" si="119"/>
        <v>1.803374324557697E-2</v>
      </c>
      <c r="T263">
        <f>Q263*R2*S263</f>
        <v>6.3630159438375262E-5</v>
      </c>
      <c r="U263">
        <f>D2*E2*G2*(P263+T263)</f>
        <v>1059621.212684019</v>
      </c>
      <c r="V263">
        <f t="shared" si="120"/>
        <v>1059.6212126840189</v>
      </c>
      <c r="W263" s="3">
        <v>22</v>
      </c>
      <c r="X263">
        <f t="shared" si="121"/>
        <v>379.94</v>
      </c>
      <c r="Y263" s="6">
        <f t="shared" si="122"/>
        <v>295.3</v>
      </c>
      <c r="Z263">
        <f t="shared" si="123"/>
        <v>2.2114271288940266</v>
      </c>
      <c r="AA263" s="3">
        <v>30</v>
      </c>
      <c r="AB263">
        <f t="shared" si="124"/>
        <v>518.1</v>
      </c>
      <c r="AC263" s="6">
        <f t="shared" si="113"/>
        <v>303.3</v>
      </c>
      <c r="AD263">
        <f t="shared" si="125"/>
        <v>3.3710490534071527</v>
      </c>
      <c r="AE263" s="9">
        <v>50</v>
      </c>
      <c r="AF263">
        <f t="shared" si="126"/>
        <v>0.5</v>
      </c>
      <c r="AG263" s="9">
        <v>98</v>
      </c>
      <c r="AH263">
        <f t="shared" si="127"/>
        <v>0.98</v>
      </c>
      <c r="AI263">
        <f t="shared" si="128"/>
        <v>1.9263615565098611</v>
      </c>
      <c r="AL263">
        <f t="shared" si="129"/>
        <v>798.0001584352932</v>
      </c>
      <c r="AM263" s="13">
        <v>15.3126</v>
      </c>
      <c r="AN263">
        <f t="shared" si="130"/>
        <v>1.9188717994774233E-2</v>
      </c>
      <c r="AO263" s="6">
        <f t="shared" si="131"/>
        <v>7589794316.8739386</v>
      </c>
      <c r="AP263">
        <f t="shared" si="132"/>
        <v>8446710189.1074104</v>
      </c>
      <c r="AQ263">
        <f t="shared" si="133"/>
        <v>8018252252.990675</v>
      </c>
      <c r="AR263">
        <f t="shared" si="134"/>
        <v>39.313490796413284</v>
      </c>
      <c r="AS263">
        <f t="shared" si="112"/>
        <v>0.14568920125841364</v>
      </c>
      <c r="AT263">
        <f t="shared" si="135"/>
        <v>-0.32409523070705476</v>
      </c>
      <c r="AU263">
        <f t="shared" si="136"/>
        <v>-1.8562719863286168</v>
      </c>
      <c r="AX263">
        <f>AW2*AM263</f>
        <v>10.718819999999999</v>
      </c>
      <c r="AY263">
        <f t="shared" si="137"/>
        <v>12.575091986328616</v>
      </c>
    </row>
    <row r="264" spans="6:51" x14ac:dyDescent="0.25">
      <c r="F264">
        <f t="shared" si="138"/>
        <v>263</v>
      </c>
      <c r="G264">
        <f t="shared" si="114"/>
        <v>1.0328968671748437</v>
      </c>
      <c r="H264">
        <f t="shared" si="139"/>
        <v>2.2406355168796785E-2</v>
      </c>
      <c r="K264">
        <f t="shared" si="115"/>
        <v>1.8036662725885215E-2</v>
      </c>
      <c r="L264">
        <f>ACOS(-J2*K264)</f>
        <v>1.5731326307679607</v>
      </c>
      <c r="N264">
        <f t="shared" si="116"/>
        <v>0.99983737907580672</v>
      </c>
      <c r="O264">
        <f t="shared" si="117"/>
        <v>2.7463941438946815E-2</v>
      </c>
      <c r="P264">
        <f>M2*N264*O264</f>
        <v>2.7231973685403046E-2</v>
      </c>
      <c r="Q264">
        <f t="shared" si="118"/>
        <v>2.7467395140392967E-2</v>
      </c>
      <c r="S264">
        <f t="shared" si="119"/>
        <v>1.8033729587123373E-2</v>
      </c>
      <c r="T264">
        <f>Q264*R2*S264</f>
        <v>6.3630111174368186E-5</v>
      </c>
      <c r="U264">
        <f>D2*E2*G2*(P264+T264)</f>
        <v>1059621.2098816887</v>
      </c>
      <c r="V264">
        <f t="shared" si="120"/>
        <v>1059.6212098816886</v>
      </c>
      <c r="W264" s="3">
        <v>23</v>
      </c>
      <c r="X264">
        <f t="shared" si="121"/>
        <v>397.21</v>
      </c>
      <c r="Y264" s="6">
        <f t="shared" si="122"/>
        <v>296.3</v>
      </c>
      <c r="Z264">
        <f t="shared" si="123"/>
        <v>2.3339947564661481</v>
      </c>
      <c r="AA264" s="3">
        <v>30.1</v>
      </c>
      <c r="AB264">
        <f t="shared" si="124"/>
        <v>519.827</v>
      </c>
      <c r="AC264" s="6">
        <f t="shared" si="113"/>
        <v>303.40000000000003</v>
      </c>
      <c r="AD264">
        <f t="shared" si="125"/>
        <v>3.3883840319267788</v>
      </c>
      <c r="AE264" s="9">
        <v>52</v>
      </c>
      <c r="AF264">
        <f t="shared" si="126"/>
        <v>0.52</v>
      </c>
      <c r="AG264" s="9">
        <v>99</v>
      </c>
      <c r="AH264">
        <f t="shared" si="127"/>
        <v>0.99</v>
      </c>
      <c r="AI264">
        <f t="shared" si="128"/>
        <v>2.0363072527517057</v>
      </c>
      <c r="AL264">
        <f t="shared" si="129"/>
        <v>798.00015632485974</v>
      </c>
      <c r="AM264" s="13">
        <v>14.4</v>
      </c>
      <c r="AN264">
        <f t="shared" si="130"/>
        <v>1.804510924699352E-2</v>
      </c>
      <c r="AO264" s="6">
        <f t="shared" si="131"/>
        <v>7693174893.707921</v>
      </c>
      <c r="AP264">
        <f t="shared" si="132"/>
        <v>8457860592.1170883</v>
      </c>
      <c r="AQ264">
        <f t="shared" si="133"/>
        <v>8075517742.9125042</v>
      </c>
      <c r="AR264">
        <f t="shared" si="134"/>
        <v>39.594263493500009</v>
      </c>
      <c r="AS264">
        <f t="shared" si="112"/>
        <v>0.14022106679148216</v>
      </c>
      <c r="AT264">
        <f t="shared" si="135"/>
        <v>-0.3256391025165587</v>
      </c>
      <c r="AU264">
        <f t="shared" si="136"/>
        <v>-1.8079319715426154</v>
      </c>
      <c r="AX264">
        <f>AW2*AM264</f>
        <v>10.08</v>
      </c>
      <c r="AY264">
        <f t="shared" si="137"/>
        <v>11.887931971542615</v>
      </c>
    </row>
    <row r="265" spans="6:51" x14ac:dyDescent="0.25">
      <c r="F265">
        <f t="shared" si="138"/>
        <v>264</v>
      </c>
      <c r="G265">
        <f t="shared" si="114"/>
        <v>1.0328960818164403</v>
      </c>
      <c r="H265">
        <f t="shared" si="139"/>
        <v>2.2529150242265619E-2</v>
      </c>
      <c r="K265">
        <f t="shared" si="115"/>
        <v>1.8036649008817175E-2</v>
      </c>
      <c r="L265">
        <f>ACOS(-J2*K265)</f>
        <v>1.5731326289911742</v>
      </c>
      <c r="N265">
        <f t="shared" si="116"/>
        <v>0.99983737932309613</v>
      </c>
      <c r="O265">
        <f t="shared" si="117"/>
        <v>2.7463941407935257E-2</v>
      </c>
      <c r="P265">
        <f>M2*N265*O265</f>
        <v>2.7231973661388693E-2</v>
      </c>
      <c r="Q265">
        <f t="shared" si="118"/>
        <v>2.7467395109369706E-2</v>
      </c>
      <c r="S265">
        <f t="shared" si="119"/>
        <v>1.8033715876746282E-2</v>
      </c>
      <c r="T265">
        <f>Q265*R2*S265</f>
        <v>6.3630062726882444E-5</v>
      </c>
      <c r="U265">
        <f>D2*E2*G2*(P265+T265)</f>
        <v>1059621.2070687045</v>
      </c>
      <c r="V265">
        <f t="shared" si="120"/>
        <v>1059.6212070687045</v>
      </c>
      <c r="W265" s="3">
        <v>22.5</v>
      </c>
      <c r="X265">
        <f t="shared" si="121"/>
        <v>388.57499999999999</v>
      </c>
      <c r="Y265" s="6">
        <f t="shared" si="122"/>
        <v>295.8</v>
      </c>
      <c r="Z265">
        <f t="shared" si="123"/>
        <v>2.2719881109601614</v>
      </c>
      <c r="AA265" s="3">
        <v>27.5</v>
      </c>
      <c r="AB265">
        <f t="shared" si="124"/>
        <v>474.92500000000001</v>
      </c>
      <c r="AC265" s="6">
        <f t="shared" si="113"/>
        <v>300.8</v>
      </c>
      <c r="AD265">
        <f t="shared" si="125"/>
        <v>2.9620668940772426</v>
      </c>
      <c r="AE265" s="9">
        <v>72</v>
      </c>
      <c r="AF265">
        <f t="shared" si="126"/>
        <v>0.72</v>
      </c>
      <c r="AG265" s="9">
        <v>100</v>
      </c>
      <c r="AH265">
        <f t="shared" si="127"/>
        <v>1</v>
      </c>
      <c r="AI265">
        <f t="shared" si="128"/>
        <v>2.2023381373478879</v>
      </c>
      <c r="AL265">
        <f t="shared" si="129"/>
        <v>798.00015420640295</v>
      </c>
      <c r="AM265" s="13">
        <v>10.422000000000001</v>
      </c>
      <c r="AN265">
        <f t="shared" si="130"/>
        <v>1.3060147852182428E-2</v>
      </c>
      <c r="AO265" s="6">
        <f t="shared" si="131"/>
        <v>7641353482.9750309</v>
      </c>
      <c r="AP265">
        <f t="shared" si="132"/>
        <v>8171515569.1849499</v>
      </c>
      <c r="AQ265">
        <f t="shared" si="133"/>
        <v>7906434526.0799904</v>
      </c>
      <c r="AR265">
        <f t="shared" si="134"/>
        <v>38.765248481370193</v>
      </c>
      <c r="AS265">
        <f t="shared" si="112"/>
        <v>0.13223612563292292</v>
      </c>
      <c r="AT265">
        <f t="shared" si="135"/>
        <v>-0.33236880039955369</v>
      </c>
      <c r="AU265">
        <f t="shared" si="136"/>
        <v>-1.7037777332681041</v>
      </c>
      <c r="AX265">
        <f>AW2*AM265</f>
        <v>7.2953999999999999</v>
      </c>
      <c r="AY265">
        <f t="shared" si="137"/>
        <v>8.9991777332681036</v>
      </c>
    </row>
    <row r="266" spans="6:51" x14ac:dyDescent="0.25">
      <c r="F266">
        <f t="shared" si="138"/>
        <v>265</v>
      </c>
      <c r="G266">
        <f>(1+(0.033*COS(2*22/7*F266/365*(22/7)/180)))</f>
        <v>1.0328952934838245</v>
      </c>
      <c r="H266">
        <f t="shared" si="139"/>
        <v>2.2651943278820783E-2</v>
      </c>
      <c r="K266">
        <f t="shared" si="115"/>
        <v>1.8036635239801549E-2</v>
      </c>
      <c r="L266">
        <f>ACOS(-J2*K266)</f>
        <v>1.5731326272076589</v>
      </c>
      <c r="N266">
        <f t="shared" si="116"/>
        <v>0.99983737957132179</v>
      </c>
      <c r="O266">
        <f t="shared" si="117"/>
        <v>2.7463941376806262E-2</v>
      </c>
      <c r="P266">
        <f>M2*N266*O266</f>
        <v>2.7231973637283399E-2</v>
      </c>
      <c r="Q266">
        <f t="shared" si="118"/>
        <v>2.7467395078228964E-2</v>
      </c>
      <c r="S266">
        <f t="shared" si="119"/>
        <v>1.803370211444694E-2</v>
      </c>
      <c r="T266">
        <f>Q266*R2*S266</f>
        <v>6.3630014095922481E-5</v>
      </c>
      <c r="U266">
        <f>D2*E2*G2*(P266+T266)</f>
        <v>1059621.2042450674</v>
      </c>
      <c r="V266">
        <f t="shared" si="120"/>
        <v>1059.6212042450675</v>
      </c>
      <c r="W266" s="3">
        <v>22.5</v>
      </c>
      <c r="X266">
        <f t="shared" si="121"/>
        <v>388.57499999999999</v>
      </c>
      <c r="Y266" s="6">
        <f t="shared" si="122"/>
        <v>295.8</v>
      </c>
      <c r="Z266">
        <f t="shared" si="123"/>
        <v>2.2719881109601614</v>
      </c>
      <c r="AA266" s="3">
        <v>30</v>
      </c>
      <c r="AB266">
        <f t="shared" si="124"/>
        <v>518.1</v>
      </c>
      <c r="AC266" s="6">
        <f t="shared" si="113"/>
        <v>303.3</v>
      </c>
      <c r="AD266">
        <f t="shared" si="125"/>
        <v>3.3710490534071527</v>
      </c>
      <c r="AE266" s="9">
        <v>52</v>
      </c>
      <c r="AF266">
        <f t="shared" si="126"/>
        <v>0.52</v>
      </c>
      <c r="AG266" s="9">
        <v>100</v>
      </c>
      <c r="AH266">
        <f t="shared" si="127"/>
        <v>1</v>
      </c>
      <c r="AI266">
        <f t="shared" si="128"/>
        <v>2.0124668093659404</v>
      </c>
      <c r="AL266">
        <f t="shared" si="129"/>
        <v>798.0001520799234</v>
      </c>
      <c r="AM266" s="13">
        <v>15.0336</v>
      </c>
      <c r="AN266">
        <f t="shared" si="130"/>
        <v>1.8839094154075194E-2</v>
      </c>
      <c r="AO266" s="6">
        <f t="shared" si="131"/>
        <v>7641353482.9750309</v>
      </c>
      <c r="AP266">
        <f t="shared" si="132"/>
        <v>8446710189.1074104</v>
      </c>
      <c r="AQ266">
        <f t="shared" si="133"/>
        <v>8044031836.0412207</v>
      </c>
      <c r="AR266">
        <f t="shared" si="134"/>
        <v>39.439888092110102</v>
      </c>
      <c r="AS266">
        <f t="shared" si="112"/>
        <v>0.14139398432179243</v>
      </c>
      <c r="AT266">
        <f t="shared" si="135"/>
        <v>-0.32456722289199846</v>
      </c>
      <c r="AU266">
        <f t="shared" si="136"/>
        <v>-1.8099695397559674</v>
      </c>
      <c r="AX266">
        <f>AW2*AM266</f>
        <v>10.52352</v>
      </c>
      <c r="AY266">
        <f t="shared" si="137"/>
        <v>12.333489539755966</v>
      </c>
    </row>
    <row r="267" spans="6:51" x14ac:dyDescent="0.25">
      <c r="F267">
        <f t="shared" si="138"/>
        <v>266</v>
      </c>
      <c r="G267">
        <f t="shared" ref="G267:G330" si="140">(1+(0.033*COS(2*22/7*F267/365*(22/7)/180)))</f>
        <v>1.0328945021770675</v>
      </c>
      <c r="H267">
        <f t="shared" si="139"/>
        <v>2.2774734267360267E-2</v>
      </c>
      <c r="K267">
        <f t="shared" si="115"/>
        <v>1.8036621418839591E-2</v>
      </c>
      <c r="L267">
        <f>ACOS(-J2*K267)</f>
        <v>1.5731326254174149</v>
      </c>
      <c r="N267">
        <f t="shared" si="116"/>
        <v>0.99983737982048371</v>
      </c>
      <c r="O267">
        <f t="shared" si="117"/>
        <v>2.7463941345559826E-2</v>
      </c>
      <c r="P267">
        <f>M2*N267*O267</f>
        <v>2.7231973613087154E-2</v>
      </c>
      <c r="Q267">
        <f t="shared" si="118"/>
        <v>2.7467395046970738E-2</v>
      </c>
      <c r="S267">
        <f t="shared" si="119"/>
        <v>1.8033688300226593E-2</v>
      </c>
      <c r="T267">
        <f>Q267*R2*S267</f>
        <v>6.3629965281492687E-5</v>
      </c>
      <c r="U267">
        <f>D2*E2*G2*(P267+T267)</f>
        <v>1059621.2014107774</v>
      </c>
      <c r="V267">
        <f t="shared" si="120"/>
        <v>1059.6212014107773</v>
      </c>
      <c r="W267" s="3">
        <v>22</v>
      </c>
      <c r="X267">
        <f t="shared" si="121"/>
        <v>379.94</v>
      </c>
      <c r="Y267" s="6">
        <f t="shared" si="122"/>
        <v>295.3</v>
      </c>
      <c r="Z267">
        <f t="shared" si="123"/>
        <v>2.2114271288940266</v>
      </c>
      <c r="AA267" s="3">
        <v>29</v>
      </c>
      <c r="AB267">
        <f t="shared" si="124"/>
        <v>500.83</v>
      </c>
      <c r="AC267" s="6">
        <f t="shared" si="113"/>
        <v>302.3</v>
      </c>
      <c r="AD267">
        <f t="shared" si="125"/>
        <v>3.2019052325811828</v>
      </c>
      <c r="AE267" s="9">
        <v>68</v>
      </c>
      <c r="AF267">
        <f t="shared" si="126"/>
        <v>0.68</v>
      </c>
      <c r="AG267" s="9">
        <v>96</v>
      </c>
      <c r="AH267">
        <f t="shared" si="127"/>
        <v>0.96</v>
      </c>
      <c r="AI267">
        <f t="shared" si="128"/>
        <v>2.1501328009467349</v>
      </c>
      <c r="AL267">
        <f t="shared" si="129"/>
        <v>798.00014994542107</v>
      </c>
      <c r="AM267" s="13">
        <v>9.1926000000000005</v>
      </c>
      <c r="AN267">
        <f t="shared" si="130"/>
        <v>1.1519546707639999E-2</v>
      </c>
      <c r="AO267" s="6">
        <f t="shared" si="131"/>
        <v>7589794316.8739386</v>
      </c>
      <c r="AP267">
        <f t="shared" si="132"/>
        <v>8335811539.003027</v>
      </c>
      <c r="AQ267">
        <f t="shared" si="133"/>
        <v>7962802927.9384823</v>
      </c>
      <c r="AR267">
        <f t="shared" si="134"/>
        <v>39.041622755682383</v>
      </c>
      <c r="AS267">
        <f t="shared" si="112"/>
        <v>0.13471336405270801</v>
      </c>
      <c r="AT267">
        <f t="shared" si="135"/>
        <v>-0.334448611944686</v>
      </c>
      <c r="AU267">
        <f t="shared" si="136"/>
        <v>-1.7590085077665572</v>
      </c>
      <c r="AX267">
        <f>AW2*AM267</f>
        <v>6.4348200000000002</v>
      </c>
      <c r="AY267">
        <f t="shared" si="137"/>
        <v>8.1938285077665576</v>
      </c>
    </row>
    <row r="268" spans="6:51" x14ac:dyDescent="0.25">
      <c r="F268">
        <f t="shared" si="138"/>
        <v>267</v>
      </c>
      <c r="G268">
        <f t="shared" si="140"/>
        <v>1.032893707896241</v>
      </c>
      <c r="H268">
        <f t="shared" si="139"/>
        <v>2.2897523196782246E-2</v>
      </c>
      <c r="K268">
        <f t="shared" si="115"/>
        <v>1.8036607545932552E-2</v>
      </c>
      <c r="L268">
        <f>ACOS(-J2*K268)</f>
        <v>1.5731326236204424</v>
      </c>
      <c r="N268">
        <f t="shared" si="116"/>
        <v>0.99983738007058198</v>
      </c>
      <c r="O268">
        <f t="shared" si="117"/>
        <v>2.7463941314195949E-2</v>
      </c>
      <c r="P268">
        <f>M2*N268*O268</f>
        <v>2.7231973588799963E-2</v>
      </c>
      <c r="Q268">
        <f t="shared" si="118"/>
        <v>2.7467395015595027E-2</v>
      </c>
      <c r="S268">
        <f t="shared" si="119"/>
        <v>1.8033674434086492E-2</v>
      </c>
      <c r="T268">
        <f>Q268*R2*S268</f>
        <v>6.3629916283597469E-5</v>
      </c>
      <c r="U268">
        <f>D2*E2*G2*(P268+T268)</f>
        <v>1059621.1985658344</v>
      </c>
      <c r="V268">
        <f t="shared" si="120"/>
        <v>1059.6211985658344</v>
      </c>
      <c r="W268" s="3">
        <v>23</v>
      </c>
      <c r="X268">
        <f t="shared" si="121"/>
        <v>397.21</v>
      </c>
      <c r="Y268" s="6">
        <f t="shared" si="122"/>
        <v>296.3</v>
      </c>
      <c r="Z268">
        <f t="shared" si="123"/>
        <v>2.3339947564661481</v>
      </c>
      <c r="AA268" s="3">
        <v>29.5</v>
      </c>
      <c r="AB268">
        <f t="shared" si="124"/>
        <v>509.46499999999997</v>
      </c>
      <c r="AC268" s="6">
        <f t="shared" si="113"/>
        <v>302.8</v>
      </c>
      <c r="AD268">
        <f t="shared" si="125"/>
        <v>3.2855284428483555</v>
      </c>
      <c r="AE268" s="9">
        <v>62</v>
      </c>
      <c r="AF268">
        <f t="shared" si="126"/>
        <v>0.62</v>
      </c>
      <c r="AG268" s="9">
        <v>98</v>
      </c>
      <c r="AH268">
        <f t="shared" si="127"/>
        <v>0.98</v>
      </c>
      <c r="AI268">
        <f t="shared" si="128"/>
        <v>2.1621712479514028</v>
      </c>
      <c r="AL268">
        <f t="shared" si="129"/>
        <v>798.00014780289609</v>
      </c>
      <c r="AM268" s="13">
        <v>11.1996</v>
      </c>
      <c r="AN268">
        <f t="shared" si="130"/>
        <v>1.403458386672664E-2</v>
      </c>
      <c r="AO268" s="6">
        <f t="shared" si="131"/>
        <v>7693174893.707921</v>
      </c>
      <c r="AP268">
        <f t="shared" si="132"/>
        <v>8391123459.3793173</v>
      </c>
      <c r="AQ268">
        <f t="shared" si="133"/>
        <v>8042149176.5436192</v>
      </c>
      <c r="AR268">
        <f t="shared" si="134"/>
        <v>39.430657412593362</v>
      </c>
      <c r="AS268">
        <f t="shared" si="112"/>
        <v>0.13413947328385781</v>
      </c>
      <c r="AT268">
        <f t="shared" si="135"/>
        <v>-0.33105331177991904</v>
      </c>
      <c r="AU268">
        <f t="shared" si="136"/>
        <v>-1.7510096981542622</v>
      </c>
      <c r="AX268">
        <f>AW2*AM268</f>
        <v>7.8397199999999998</v>
      </c>
      <c r="AY268">
        <f t="shared" si="137"/>
        <v>9.5907296981542629</v>
      </c>
    </row>
    <row r="269" spans="6:51" x14ac:dyDescent="0.25">
      <c r="F269">
        <f t="shared" si="138"/>
        <v>268</v>
      </c>
      <c r="G269">
        <f t="shared" si="140"/>
        <v>1.0328929106414166</v>
      </c>
      <c r="H269">
        <f t="shared" si="139"/>
        <v>2.3020310055985087E-2</v>
      </c>
      <c r="K269">
        <f t="shared" si="115"/>
        <v>1.8036593621081676E-2</v>
      </c>
      <c r="L269">
        <f>ACOS(-J2*K269)</f>
        <v>1.5731326218167416</v>
      </c>
      <c r="N269">
        <f t="shared" si="116"/>
        <v>0.9998373803216164</v>
      </c>
      <c r="O269">
        <f t="shared" si="117"/>
        <v>2.7463941282714639E-2</v>
      </c>
      <c r="P269">
        <f>M2*N269*O269</f>
        <v>2.7231973564421821E-2</v>
      </c>
      <c r="Q269">
        <f t="shared" si="118"/>
        <v>2.7467394984101837E-2</v>
      </c>
      <c r="S269">
        <f t="shared" si="119"/>
        <v>1.803366051602788E-2</v>
      </c>
      <c r="T269">
        <f>Q269*R2*S269</f>
        <v>6.3629867102241242E-5</v>
      </c>
      <c r="U269">
        <f>D2*E2*G2*(P269+T269)</f>
        <v>1059621.195710239</v>
      </c>
      <c r="V269">
        <f t="shared" si="120"/>
        <v>1059.6211957102389</v>
      </c>
      <c r="W269" s="3">
        <v>23</v>
      </c>
      <c r="X269">
        <f t="shared" si="121"/>
        <v>397.21</v>
      </c>
      <c r="Y269" s="6">
        <f t="shared" si="122"/>
        <v>296.3</v>
      </c>
      <c r="Z269">
        <f t="shared" si="123"/>
        <v>2.3339947564661481</v>
      </c>
      <c r="AA269" s="3">
        <v>30</v>
      </c>
      <c r="AB269">
        <f t="shared" si="124"/>
        <v>518.1</v>
      </c>
      <c r="AC269" s="6">
        <f t="shared" si="113"/>
        <v>303.3</v>
      </c>
      <c r="AD269">
        <f t="shared" si="125"/>
        <v>3.3710490534071527</v>
      </c>
      <c r="AE269" s="9">
        <v>52</v>
      </c>
      <c r="AF269">
        <f t="shared" si="126"/>
        <v>0.52</v>
      </c>
      <c r="AG269" s="9">
        <v>98</v>
      </c>
      <c r="AH269">
        <f t="shared" si="127"/>
        <v>0.98</v>
      </c>
      <c r="AI269">
        <f t="shared" si="128"/>
        <v>2.0201301845542723</v>
      </c>
      <c r="AL269">
        <f t="shared" si="129"/>
        <v>798.00014565234869</v>
      </c>
      <c r="AM269" s="13">
        <v>13.9824</v>
      </c>
      <c r="AN269">
        <f t="shared" si="130"/>
        <v>1.7521801313168529E-2</v>
      </c>
      <c r="AO269" s="6">
        <f t="shared" si="131"/>
        <v>7693174893.707921</v>
      </c>
      <c r="AP269">
        <f t="shared" si="132"/>
        <v>8446710189.1074104</v>
      </c>
      <c r="AQ269">
        <f t="shared" si="133"/>
        <v>8069942541.4076653</v>
      </c>
      <c r="AR269">
        <f t="shared" si="134"/>
        <v>39.566928280521786</v>
      </c>
      <c r="AS269">
        <f t="shared" si="112"/>
        <v>0.14101620262628484</v>
      </c>
      <c r="AT269">
        <f t="shared" si="135"/>
        <v>-0.32634556822722244</v>
      </c>
      <c r="AU269">
        <f t="shared" si="136"/>
        <v>-1.8208705449497851</v>
      </c>
      <c r="AX269">
        <f>AW2*AM269</f>
        <v>9.7876799999999999</v>
      </c>
      <c r="AY269">
        <f t="shared" si="137"/>
        <v>11.608550544949786</v>
      </c>
    </row>
    <row r="270" spans="6:51" x14ac:dyDescent="0.25">
      <c r="F270">
        <f t="shared" si="138"/>
        <v>269</v>
      </c>
      <c r="G270">
        <f t="shared" si="140"/>
        <v>1.0328921104126665</v>
      </c>
      <c r="H270">
        <f t="shared" si="139"/>
        <v>2.3143094833867336E-2</v>
      </c>
      <c r="K270">
        <f t="shared" si="115"/>
        <v>1.8036579644288227E-2</v>
      </c>
      <c r="L270">
        <f>ACOS(-J2*K270)</f>
        <v>1.5731326200063125</v>
      </c>
      <c r="N270">
        <f t="shared" si="116"/>
        <v>0.99983738057358706</v>
      </c>
      <c r="O270">
        <f t="shared" si="117"/>
        <v>2.7463941251115894E-2</v>
      </c>
      <c r="P270">
        <f>M2*N270*O270</f>
        <v>2.7231973539952745E-2</v>
      </c>
      <c r="Q270">
        <f t="shared" si="118"/>
        <v>2.7467394952491168E-2</v>
      </c>
      <c r="S270">
        <f t="shared" si="119"/>
        <v>1.8033646546052023E-2</v>
      </c>
      <c r="T270">
        <f>Q270*R2*S270</f>
        <v>6.3629817737428454E-5</v>
      </c>
      <c r="U270">
        <f>D2*E2*G2*(P270+T270)</f>
        <v>1059621.1928439916</v>
      </c>
      <c r="V270">
        <f t="shared" si="120"/>
        <v>1059.6211928439916</v>
      </c>
      <c r="W270" s="3">
        <v>22</v>
      </c>
      <c r="X270">
        <f t="shared" si="121"/>
        <v>379.94</v>
      </c>
      <c r="Y270" s="6">
        <f t="shared" si="122"/>
        <v>295.3</v>
      </c>
      <c r="Z270">
        <f t="shared" si="123"/>
        <v>2.2114271288940266</v>
      </c>
      <c r="AA270" s="3">
        <v>28.5</v>
      </c>
      <c r="AB270">
        <f t="shared" si="124"/>
        <v>492.19499999999999</v>
      </c>
      <c r="AC270" s="6">
        <f t="shared" si="113"/>
        <v>301.8</v>
      </c>
      <c r="AD270">
        <f t="shared" si="125"/>
        <v>3.1201438467792553</v>
      </c>
      <c r="AE270" s="9">
        <v>76</v>
      </c>
      <c r="AF270">
        <f t="shared" si="126"/>
        <v>0.76</v>
      </c>
      <c r="AG270" s="9">
        <v>98</v>
      </c>
      <c r="AH270">
        <f t="shared" si="127"/>
        <v>0.98</v>
      </c>
      <c r="AI270">
        <f t="shared" si="128"/>
        <v>2.2692539549341899</v>
      </c>
      <c r="AL270">
        <f t="shared" si="129"/>
        <v>798.00014349377943</v>
      </c>
      <c r="AM270" s="13">
        <v>14.499000000000001</v>
      </c>
      <c r="AN270">
        <f t="shared" si="130"/>
        <v>1.8169169665209494E-2</v>
      </c>
      <c r="AO270" s="6">
        <f t="shared" si="131"/>
        <v>7589794316.8739386</v>
      </c>
      <c r="AP270">
        <f t="shared" si="132"/>
        <v>8280773520.7485352</v>
      </c>
      <c r="AQ270">
        <f t="shared" si="133"/>
        <v>7935283918.8112373</v>
      </c>
      <c r="AR270">
        <f t="shared" si="134"/>
        <v>38.906697053931495</v>
      </c>
      <c r="AS270">
        <f t="shared" si="112"/>
        <v>0.12910339614704525</v>
      </c>
      <c r="AT270">
        <f t="shared" si="135"/>
        <v>-0.32547162095196713</v>
      </c>
      <c r="AU270">
        <f t="shared" si="136"/>
        <v>-1.6348396306010051</v>
      </c>
      <c r="AX270">
        <f>AW2*AM270</f>
        <v>10.1493</v>
      </c>
      <c r="AY270">
        <f t="shared" si="137"/>
        <v>11.784139630601006</v>
      </c>
    </row>
    <row r="271" spans="6:51" x14ac:dyDescent="0.25">
      <c r="F271">
        <f t="shared" si="138"/>
        <v>270</v>
      </c>
      <c r="G271">
        <f t="shared" si="140"/>
        <v>1.0328913072100629</v>
      </c>
      <c r="H271">
        <f t="shared" si="139"/>
        <v>2.3265877519327727E-2</v>
      </c>
      <c r="K271">
        <f t="shared" si="115"/>
        <v>1.803656561555347E-2</v>
      </c>
      <c r="L271">
        <f>ACOS(-J2*K271)</f>
        <v>1.5731326181891554</v>
      </c>
      <c r="N271">
        <f t="shared" si="116"/>
        <v>0.99983738082649398</v>
      </c>
      <c r="O271">
        <f t="shared" si="117"/>
        <v>2.7463941219399726E-2</v>
      </c>
      <c r="P271">
        <f>M2*N271*O271</f>
        <v>2.7231973515392735E-2</v>
      </c>
      <c r="Q271">
        <f t="shared" si="118"/>
        <v>2.7467394920763031E-2</v>
      </c>
      <c r="S271">
        <f t="shared" si="119"/>
        <v>1.8033632524160181E-2</v>
      </c>
      <c r="T271">
        <f>Q271*R2*S271</f>
        <v>6.3629768189163576E-5</v>
      </c>
      <c r="U271">
        <f>D2*E2*G2*(P271+T271)</f>
        <v>1059621.1899670924</v>
      </c>
      <c r="V271">
        <f t="shared" si="120"/>
        <v>1059.6211899670923</v>
      </c>
      <c r="W271" s="3">
        <v>23</v>
      </c>
      <c r="X271">
        <f t="shared" si="121"/>
        <v>397.21</v>
      </c>
      <c r="Y271" s="6">
        <f t="shared" si="122"/>
        <v>296.3</v>
      </c>
      <c r="Z271">
        <f t="shared" si="123"/>
        <v>2.3339947564661481</v>
      </c>
      <c r="AA271" s="3">
        <v>29</v>
      </c>
      <c r="AB271">
        <f t="shared" si="124"/>
        <v>500.83</v>
      </c>
      <c r="AC271" s="6">
        <f t="shared" si="113"/>
        <v>302.3</v>
      </c>
      <c r="AD271">
        <f t="shared" si="125"/>
        <v>3.2019052325811828</v>
      </c>
      <c r="AE271" s="9">
        <v>69</v>
      </c>
      <c r="AF271">
        <f t="shared" si="126"/>
        <v>0.69</v>
      </c>
      <c r="AG271" s="9">
        <v>100</v>
      </c>
      <c r="AH271">
        <f t="shared" si="127"/>
        <v>1</v>
      </c>
      <c r="AI271">
        <f t="shared" si="128"/>
        <v>2.271654683473582</v>
      </c>
      <c r="AL271">
        <f t="shared" si="129"/>
        <v>798.00014132718809</v>
      </c>
      <c r="AM271" s="13">
        <v>17.330400000000001</v>
      </c>
      <c r="AN271">
        <f t="shared" si="130"/>
        <v>2.1717289386912982E-2</v>
      </c>
      <c r="AO271" s="6">
        <f t="shared" si="131"/>
        <v>7693174893.707921</v>
      </c>
      <c r="AP271">
        <f t="shared" si="132"/>
        <v>8335811539.003027</v>
      </c>
      <c r="AQ271">
        <f t="shared" si="133"/>
        <v>8014493216.3554745</v>
      </c>
      <c r="AR271">
        <f t="shared" si="134"/>
        <v>39.295060239790892</v>
      </c>
      <c r="AS271">
        <f t="shared" si="112"/>
        <v>0.1289918679385029</v>
      </c>
      <c r="AT271">
        <f t="shared" si="135"/>
        <v>-0.32068165932766746</v>
      </c>
      <c r="AU271">
        <f t="shared" si="136"/>
        <v>-1.625452986843924</v>
      </c>
      <c r="AX271">
        <f>AW2*AM271</f>
        <v>12.13128</v>
      </c>
      <c r="AY271">
        <f t="shared" si="137"/>
        <v>13.756732986843925</v>
      </c>
    </row>
    <row r="272" spans="6:51" x14ac:dyDescent="0.25">
      <c r="F272">
        <f t="shared" si="138"/>
        <v>271</v>
      </c>
      <c r="G272">
        <f t="shared" si="140"/>
        <v>1.0328905010336786</v>
      </c>
      <c r="H272">
        <f t="shared" si="139"/>
        <v>2.3388658101265197E-2</v>
      </c>
      <c r="K272">
        <f t="shared" si="115"/>
        <v>1.803655153487867E-2</v>
      </c>
      <c r="L272">
        <f>ACOS(-J2*K272)</f>
        <v>1.5731326163652706</v>
      </c>
      <c r="N272">
        <f t="shared" si="116"/>
        <v>0.99983738108033704</v>
      </c>
      <c r="O272">
        <f t="shared" si="117"/>
        <v>2.7463941187566131E-2</v>
      </c>
      <c r="P272">
        <f>M2*N272*O272</f>
        <v>2.7231973490741787E-2</v>
      </c>
      <c r="Q272">
        <f t="shared" si="118"/>
        <v>2.7467394888917425E-2</v>
      </c>
      <c r="S272">
        <f t="shared" si="119"/>
        <v>1.8033618450353624E-2</v>
      </c>
      <c r="T272">
        <f>Q272*R2*S272</f>
        <v>6.3629718457451122E-5</v>
      </c>
      <c r="U272">
        <f>D2*E2*G2*(P272+T272)</f>
        <v>1059621.1870795416</v>
      </c>
      <c r="V272">
        <f t="shared" si="120"/>
        <v>1059.6211870795416</v>
      </c>
      <c r="W272" s="3">
        <v>22</v>
      </c>
      <c r="X272">
        <f t="shared" si="121"/>
        <v>379.94</v>
      </c>
      <c r="Y272" s="6">
        <f t="shared" si="122"/>
        <v>295.3</v>
      </c>
      <c r="Z272">
        <f t="shared" si="123"/>
        <v>2.2114271288940266</v>
      </c>
      <c r="AA272" s="3">
        <v>31</v>
      </c>
      <c r="AB272">
        <f t="shared" si="124"/>
        <v>535.37</v>
      </c>
      <c r="AC272" s="6">
        <f t="shared" si="113"/>
        <v>304.3</v>
      </c>
      <c r="AD272">
        <f t="shared" si="125"/>
        <v>3.5479274662728466</v>
      </c>
      <c r="AE272" s="9">
        <v>50</v>
      </c>
      <c r="AF272">
        <f t="shared" si="126"/>
        <v>0.5</v>
      </c>
      <c r="AG272" s="9">
        <v>100</v>
      </c>
      <c r="AH272">
        <f t="shared" si="127"/>
        <v>1</v>
      </c>
      <c r="AI272">
        <f t="shared" si="128"/>
        <v>1.9926954310152249</v>
      </c>
      <c r="AL272">
        <f t="shared" si="129"/>
        <v>798.00013915257523</v>
      </c>
      <c r="AM272" s="13">
        <v>20.703600000000002</v>
      </c>
      <c r="AN272">
        <f t="shared" si="130"/>
        <v>2.594435637816541E-2</v>
      </c>
      <c r="AO272" s="6">
        <f t="shared" si="131"/>
        <v>7589794316.8739386</v>
      </c>
      <c r="AP272">
        <f t="shared" si="132"/>
        <v>8558711713.0389957</v>
      </c>
      <c r="AQ272">
        <f t="shared" si="133"/>
        <v>8074253014.9564667</v>
      </c>
      <c r="AR272">
        <f t="shared" si="134"/>
        <v>39.588062532331556</v>
      </c>
      <c r="AS272">
        <f t="shared" si="112"/>
        <v>0.14237198971831344</v>
      </c>
      <c r="AT272">
        <f t="shared" si="135"/>
        <v>-0.31497511888947666</v>
      </c>
      <c r="AU272">
        <f t="shared" si="136"/>
        <v>-1.7752726023314191</v>
      </c>
      <c r="AX272">
        <f>AW2*AM272</f>
        <v>14.492520000000001</v>
      </c>
      <c r="AY272">
        <f t="shared" si="137"/>
        <v>16.267792602331419</v>
      </c>
    </row>
    <row r="273" spans="5:52" x14ac:dyDescent="0.25">
      <c r="F273">
        <f t="shared" si="138"/>
        <v>272</v>
      </c>
      <c r="G273">
        <f t="shared" si="140"/>
        <v>1.0328896918835866</v>
      </c>
      <c r="H273">
        <f t="shared" si="139"/>
        <v>2.3511436568578854E-2</v>
      </c>
      <c r="K273">
        <f t="shared" si="115"/>
        <v>1.8036537402265108E-2</v>
      </c>
      <c r="L273">
        <f>ACOS(-J2*K273)</f>
        <v>1.573132614534658</v>
      </c>
      <c r="N273">
        <f t="shared" si="116"/>
        <v>0.99983738133511624</v>
      </c>
      <c r="O273">
        <f t="shared" si="117"/>
        <v>2.7463941155615106E-2</v>
      </c>
      <c r="P273">
        <f>M2*N273*O273</f>
        <v>2.7231973465999898E-2</v>
      </c>
      <c r="Q273">
        <f t="shared" si="118"/>
        <v>2.7467394856954343E-2</v>
      </c>
      <c r="S273">
        <f t="shared" si="119"/>
        <v>1.8033604324633624E-2</v>
      </c>
      <c r="T273">
        <f>Q273*R2*S273</f>
        <v>6.3629668542295522E-5</v>
      </c>
      <c r="U273">
        <f>D2*E2*G2*(P273+T273)</f>
        <v>1059621.1841813391</v>
      </c>
      <c r="V273">
        <f t="shared" si="120"/>
        <v>1059.621184181339</v>
      </c>
      <c r="W273" s="3">
        <v>22.5</v>
      </c>
      <c r="X273">
        <f t="shared" si="121"/>
        <v>388.57499999999999</v>
      </c>
      <c r="Y273" s="6">
        <f t="shared" si="122"/>
        <v>295.8</v>
      </c>
      <c r="Z273">
        <f t="shared" si="123"/>
        <v>2.2719881109601614</v>
      </c>
      <c r="AA273" s="3">
        <v>31</v>
      </c>
      <c r="AB273">
        <f t="shared" si="124"/>
        <v>535.37</v>
      </c>
      <c r="AC273" s="6">
        <f t="shared" si="113"/>
        <v>304.3</v>
      </c>
      <c r="AD273">
        <f t="shared" si="125"/>
        <v>3.5479274662728466</v>
      </c>
      <c r="AE273" s="9">
        <v>55</v>
      </c>
      <c r="AF273">
        <f t="shared" si="126"/>
        <v>0.55000000000000004</v>
      </c>
      <c r="AG273" s="9">
        <v>98</v>
      </c>
      <c r="AH273">
        <f t="shared" si="127"/>
        <v>0.98</v>
      </c>
      <c r="AI273">
        <f t="shared" si="128"/>
        <v>2.088954227595512</v>
      </c>
      <c r="AL273">
        <f t="shared" si="129"/>
        <v>798.0001369699404</v>
      </c>
      <c r="AM273" s="13">
        <v>16.776</v>
      </c>
      <c r="AN273">
        <f t="shared" si="130"/>
        <v>2.1022552782634332E-2</v>
      </c>
      <c r="AO273" s="6">
        <f t="shared" si="131"/>
        <v>7641353482.9750309</v>
      </c>
      <c r="AP273">
        <f t="shared" si="132"/>
        <v>8558711713.0389957</v>
      </c>
      <c r="AQ273">
        <f t="shared" si="133"/>
        <v>8100032598.0070133</v>
      </c>
      <c r="AR273">
        <f t="shared" si="134"/>
        <v>39.714459828028389</v>
      </c>
      <c r="AS273">
        <f t="shared" si="112"/>
        <v>0.13765499052145608</v>
      </c>
      <c r="AT273">
        <f t="shared" si="135"/>
        <v>-0.32161955374344364</v>
      </c>
      <c r="AU273">
        <f t="shared" si="136"/>
        <v>-1.7582598771620617</v>
      </c>
      <c r="AX273">
        <f>AW2*AM273</f>
        <v>11.7432</v>
      </c>
      <c r="AY273">
        <f t="shared" si="137"/>
        <v>13.501459877162061</v>
      </c>
    </row>
    <row r="274" spans="5:52" x14ac:dyDescent="0.25">
      <c r="F274">
        <f t="shared" si="138"/>
        <v>273</v>
      </c>
      <c r="G274">
        <f t="shared" si="140"/>
        <v>1.0328888797598599</v>
      </c>
      <c r="H274">
        <f t="shared" si="139"/>
        <v>2.3634212910168016E-2</v>
      </c>
      <c r="K274">
        <f t="shared" si="115"/>
        <v>1.8036523217714054E-2</v>
      </c>
      <c r="L274">
        <f>ACOS(-J2*K274)</f>
        <v>1.573132612697318</v>
      </c>
      <c r="N274">
        <f t="shared" si="116"/>
        <v>0.99983738159083146</v>
      </c>
      <c r="O274">
        <f t="shared" si="117"/>
        <v>2.7463941123546668E-2</v>
      </c>
      <c r="P274">
        <f>M2*N274*O274</f>
        <v>2.7231973441167082E-2</v>
      </c>
      <c r="Q274">
        <f t="shared" si="118"/>
        <v>2.7467394824873804E-2</v>
      </c>
      <c r="S274">
        <f t="shared" si="119"/>
        <v>1.8033590147001458E-2</v>
      </c>
      <c r="T274">
        <f>Q274*R2*S274</f>
        <v>6.3629618443701358E-5</v>
      </c>
      <c r="U274">
        <f>D2*E2*G2*(P274+T274)</f>
        <v>1059621.1812724855</v>
      </c>
      <c r="V274">
        <f t="shared" si="120"/>
        <v>1059.6211812724855</v>
      </c>
      <c r="W274" s="3">
        <v>22.2</v>
      </c>
      <c r="X274">
        <f t="shared" si="121"/>
        <v>383.39400000000001</v>
      </c>
      <c r="Y274" s="6">
        <f t="shared" si="122"/>
        <v>295.5</v>
      </c>
      <c r="Z274">
        <f t="shared" si="123"/>
        <v>2.2354798851418054</v>
      </c>
      <c r="AA274" s="3">
        <v>31</v>
      </c>
      <c r="AB274">
        <f t="shared" si="124"/>
        <v>535.37</v>
      </c>
      <c r="AC274" s="6">
        <f t="shared" si="113"/>
        <v>304.3</v>
      </c>
      <c r="AD274">
        <f t="shared" si="125"/>
        <v>3.5479274662728466</v>
      </c>
      <c r="AE274" s="9">
        <v>50</v>
      </c>
      <c r="AF274">
        <f t="shared" si="126"/>
        <v>0.5</v>
      </c>
      <c r="AG274" s="9">
        <v>98</v>
      </c>
      <c r="AH274">
        <f t="shared" si="127"/>
        <v>0.98</v>
      </c>
      <c r="AI274">
        <f t="shared" si="128"/>
        <v>1.9823670102876962</v>
      </c>
      <c r="AL274">
        <f t="shared" si="129"/>
        <v>798.00013477928451</v>
      </c>
      <c r="AM274" s="13">
        <v>16.388999999999999</v>
      </c>
      <c r="AN274">
        <f t="shared" si="130"/>
        <v>2.0537590516238401E-2</v>
      </c>
      <c r="AO274" s="6">
        <f t="shared" si="131"/>
        <v>7610386570.7108774</v>
      </c>
      <c r="AP274">
        <f t="shared" si="132"/>
        <v>8558711713.0389957</v>
      </c>
      <c r="AQ274">
        <f t="shared" si="133"/>
        <v>8084549141.8749371</v>
      </c>
      <c r="AR274">
        <f t="shared" si="134"/>
        <v>39.638544442612819</v>
      </c>
      <c r="AS274">
        <f t="shared" si="112"/>
        <v>0.14288482199069791</v>
      </c>
      <c r="AT274">
        <f t="shared" si="135"/>
        <v>-0.32227425280307814</v>
      </c>
      <c r="AU274">
        <f t="shared" si="136"/>
        <v>-1.8252796283792767</v>
      </c>
      <c r="AX274">
        <f>AW2*AM274</f>
        <v>11.472299999999999</v>
      </c>
      <c r="AY274">
        <f t="shared" si="137"/>
        <v>13.297579628379275</v>
      </c>
    </row>
    <row r="275" spans="5:52" x14ac:dyDescent="0.25">
      <c r="E275" t="s">
        <v>13</v>
      </c>
      <c r="F275">
        <f t="shared" si="138"/>
        <v>274</v>
      </c>
      <c r="G275">
        <f t="shared" si="140"/>
        <v>1.0328880646625718</v>
      </c>
      <c r="H275">
        <f t="shared" si="139"/>
        <v>2.3756987114932172E-2</v>
      </c>
      <c r="K275">
        <f t="shared" si="115"/>
        <v>1.8036508981226797E-2</v>
      </c>
      <c r="L275">
        <f>ACOS(-J2*K275)</f>
        <v>1.5731326108532506</v>
      </c>
      <c r="N275">
        <f t="shared" si="116"/>
        <v>0.99983738184748283</v>
      </c>
      <c r="O275">
        <f t="shared" si="117"/>
        <v>2.7463941091360813E-2</v>
      </c>
      <c r="P275">
        <f>M2*N275*O275</f>
        <v>2.7231973416243335E-2</v>
      </c>
      <c r="Q275">
        <f t="shared" si="118"/>
        <v>2.7467394792675803E-2</v>
      </c>
      <c r="S275">
        <f t="shared" si="119"/>
        <v>1.8033575917458411E-2</v>
      </c>
      <c r="T275">
        <f>Q275*R2*S275</f>
        <v>6.3629568161673142E-5</v>
      </c>
      <c r="U275">
        <f>D2*E2*G2*(P275+T275)</f>
        <v>1059621.1783529811</v>
      </c>
      <c r="V275">
        <f t="shared" si="120"/>
        <v>1059.6211783529811</v>
      </c>
      <c r="W275" s="3">
        <v>22.5</v>
      </c>
      <c r="X275">
        <f t="shared" si="121"/>
        <v>388.57499999999999</v>
      </c>
      <c r="Y275" s="6">
        <f t="shared" si="122"/>
        <v>295.8</v>
      </c>
      <c r="Z275">
        <f t="shared" si="123"/>
        <v>2.2719881109601614</v>
      </c>
      <c r="AA275" s="3">
        <v>30.5</v>
      </c>
      <c r="AB275">
        <f t="shared" si="124"/>
        <v>526.73500000000001</v>
      </c>
      <c r="AC275" s="6">
        <f t="shared" si="113"/>
        <v>303.8</v>
      </c>
      <c r="AD275">
        <f t="shared" si="125"/>
        <v>3.4585031764857836</v>
      </c>
      <c r="AE275" s="9">
        <v>65</v>
      </c>
      <c r="AF275">
        <f t="shared" si="126"/>
        <v>0.65</v>
      </c>
      <c r="AG275" s="9">
        <v>98</v>
      </c>
      <c r="AH275">
        <f t="shared" si="127"/>
        <v>0.98</v>
      </c>
      <c r="AI275">
        <f t="shared" si="128"/>
        <v>2.2372877067283587</v>
      </c>
      <c r="AL275">
        <f t="shared" si="129"/>
        <v>798.00013258060733</v>
      </c>
      <c r="AM275" s="13">
        <v>14.9832</v>
      </c>
      <c r="AN275">
        <f t="shared" si="130"/>
        <v>1.8775936730169054E-2</v>
      </c>
      <c r="AO275" s="6">
        <f t="shared" si="131"/>
        <v>7641353482.9750309</v>
      </c>
      <c r="AP275">
        <f t="shared" si="132"/>
        <v>8502572636.9173031</v>
      </c>
      <c r="AQ275">
        <f t="shared" si="133"/>
        <v>8071963059.946167</v>
      </c>
      <c r="AR275">
        <f t="shared" si="134"/>
        <v>39.57683488291606</v>
      </c>
      <c r="AS275">
        <f t="shared" si="112"/>
        <v>0.13059408066657757</v>
      </c>
      <c r="AT275">
        <f t="shared" si="135"/>
        <v>-0.32465248541427177</v>
      </c>
      <c r="AU275">
        <f t="shared" si="136"/>
        <v>-1.6779664900849391</v>
      </c>
      <c r="AX275">
        <f>AW2*AM274</f>
        <v>11.472299999999999</v>
      </c>
      <c r="AY275">
        <f t="shared" si="137"/>
        <v>13.150266490084938</v>
      </c>
      <c r="AZ275">
        <f>SUM(AY245:AY275)/30</f>
        <v>11.636945066058029</v>
      </c>
    </row>
    <row r="276" spans="5:52" x14ac:dyDescent="0.25">
      <c r="F276">
        <f t="shared" si="138"/>
        <v>275</v>
      </c>
      <c r="G276">
        <f t="shared" si="140"/>
        <v>1.032887246591796</v>
      </c>
      <c r="H276">
        <f t="shared" si="139"/>
        <v>2.3879759171771032E-2</v>
      </c>
      <c r="K276">
        <f t="shared" si="115"/>
        <v>1.8036494692804609E-2</v>
      </c>
      <c r="L276">
        <f>ACOS(-J2*K276)</f>
        <v>1.573132609002456</v>
      </c>
      <c r="N276">
        <f t="shared" si="116"/>
        <v>0.99983738210507034</v>
      </c>
      <c r="O276">
        <f t="shared" si="117"/>
        <v>2.7463941059057542E-2</v>
      </c>
      <c r="P276">
        <f>M2*N276*O276</f>
        <v>2.7231973391228664E-2</v>
      </c>
      <c r="Q276">
        <f t="shared" si="118"/>
        <v>2.7467394760360343E-2</v>
      </c>
      <c r="S276">
        <f t="shared" si="119"/>
        <v>1.8033561636005755E-2</v>
      </c>
      <c r="T276">
        <f>Q276*R2*S276</f>
        <v>6.3629517696215374E-5</v>
      </c>
      <c r="U276">
        <f>D2*E2*G2*(P276+T276)</f>
        <v>1059621.1754228263</v>
      </c>
      <c r="V276">
        <f t="shared" si="120"/>
        <v>1059.6211754228264</v>
      </c>
      <c r="W276" s="3">
        <v>21.5</v>
      </c>
      <c r="X276">
        <f t="shared" si="121"/>
        <v>371.30500000000001</v>
      </c>
      <c r="Y276" s="6">
        <f t="shared" si="122"/>
        <v>294.8</v>
      </c>
      <c r="Z276">
        <f t="shared" si="123"/>
        <v>2.1522831732713339</v>
      </c>
      <c r="AA276" s="3">
        <v>29.5</v>
      </c>
      <c r="AB276">
        <f t="shared" si="124"/>
        <v>509.46499999999997</v>
      </c>
      <c r="AC276" s="6">
        <f t="shared" si="113"/>
        <v>302.8</v>
      </c>
      <c r="AD276">
        <f t="shared" si="125"/>
        <v>3.2855284428483555</v>
      </c>
      <c r="AE276" s="9">
        <v>60</v>
      </c>
      <c r="AF276">
        <f t="shared" si="126"/>
        <v>0.6</v>
      </c>
      <c r="AG276" s="9">
        <v>100</v>
      </c>
      <c r="AH276">
        <f t="shared" si="127"/>
        <v>1</v>
      </c>
      <c r="AI276">
        <f t="shared" si="128"/>
        <v>2.0618001194901736</v>
      </c>
      <c r="AL276">
        <f t="shared" si="129"/>
        <v>798.00013037390931</v>
      </c>
      <c r="AM276" s="13">
        <v>14.3712</v>
      </c>
      <c r="AN276">
        <f t="shared" si="130"/>
        <v>1.8009019614152518E-2</v>
      </c>
      <c r="AO276" s="6">
        <f t="shared" si="131"/>
        <v>7538496509.1746454</v>
      </c>
      <c r="AP276">
        <f t="shared" si="132"/>
        <v>8391123459.3793173</v>
      </c>
      <c r="AQ276">
        <f t="shared" si="133"/>
        <v>7964809984.2769814</v>
      </c>
      <c r="AR276">
        <f t="shared" si="134"/>
        <v>39.051463352910041</v>
      </c>
      <c r="AS276">
        <f t="shared" si="112"/>
        <v>0.13897442366204393</v>
      </c>
      <c r="AT276">
        <f t="shared" si="135"/>
        <v>-0.32568782352089409</v>
      </c>
      <c r="AU276">
        <f t="shared" si="136"/>
        <v>-1.7675581736988792</v>
      </c>
      <c r="AX276">
        <f>AW2*AM275</f>
        <v>10.488239999999999</v>
      </c>
      <c r="AY276">
        <f t="shared" si="137"/>
        <v>12.255798173698878</v>
      </c>
    </row>
    <row r="277" spans="5:52" x14ac:dyDescent="0.25">
      <c r="F277">
        <f t="shared" si="138"/>
        <v>276</v>
      </c>
      <c r="G277">
        <f t="shared" si="140"/>
        <v>1.0328864255476067</v>
      </c>
      <c r="H277">
        <f t="shared" si="139"/>
        <v>2.4002529069584482E-2</v>
      </c>
      <c r="K277">
        <f t="shared" si="115"/>
        <v>1.8036480352448803E-2</v>
      </c>
      <c r="L277">
        <f>ACOS(-J2*K277)</f>
        <v>1.5731326071449343</v>
      </c>
      <c r="N277">
        <f t="shared" si="116"/>
        <v>0.99983738236359376</v>
      </c>
      <c r="O277">
        <f t="shared" si="117"/>
        <v>2.7463941026636855E-2</v>
      </c>
      <c r="P277">
        <f>M2*N277*O277</f>
        <v>2.7231973366123059E-2</v>
      </c>
      <c r="Q277">
        <f t="shared" si="118"/>
        <v>2.7467394727927422E-2</v>
      </c>
      <c r="S277">
        <f t="shared" si="119"/>
        <v>1.8033547302644802E-2</v>
      </c>
      <c r="T277">
        <f>Q277*R2*S277</f>
        <v>6.3629467047332676E-5</v>
      </c>
      <c r="U277">
        <f>D2*E2*G2*(P277+T277)</f>
        <v>1059621.1724820209</v>
      </c>
      <c r="V277">
        <f t="shared" si="120"/>
        <v>1059.6211724820209</v>
      </c>
      <c r="W277" s="3">
        <v>23</v>
      </c>
      <c r="X277">
        <f t="shared" si="121"/>
        <v>397.21</v>
      </c>
      <c r="Y277" s="6">
        <f t="shared" si="122"/>
        <v>296.3</v>
      </c>
      <c r="Z277">
        <f t="shared" si="123"/>
        <v>2.3339947564661481</v>
      </c>
      <c r="AA277" s="3">
        <v>29</v>
      </c>
      <c r="AB277">
        <f t="shared" si="124"/>
        <v>500.83</v>
      </c>
      <c r="AC277" s="6">
        <f t="shared" si="113"/>
        <v>302.3</v>
      </c>
      <c r="AD277">
        <f t="shared" si="125"/>
        <v>3.2019052325811828</v>
      </c>
      <c r="AE277" s="9">
        <v>66</v>
      </c>
      <c r="AF277">
        <f t="shared" si="126"/>
        <v>0.66</v>
      </c>
      <c r="AG277" s="9">
        <v>100</v>
      </c>
      <c r="AH277">
        <f t="shared" si="127"/>
        <v>1</v>
      </c>
      <c r="AI277">
        <f t="shared" si="128"/>
        <v>2.2236261049848647</v>
      </c>
      <c r="AL277">
        <f t="shared" si="129"/>
        <v>798.00012815919035</v>
      </c>
      <c r="AM277" s="13">
        <v>10.4076</v>
      </c>
      <c r="AN277">
        <f t="shared" si="130"/>
        <v>1.3042103168589747E-2</v>
      </c>
      <c r="AO277" s="6">
        <f t="shared" si="131"/>
        <v>7693174893.707921</v>
      </c>
      <c r="AP277">
        <f t="shared" si="132"/>
        <v>8335811539.003027</v>
      </c>
      <c r="AQ277">
        <f t="shared" si="133"/>
        <v>8014493216.3554745</v>
      </c>
      <c r="AR277">
        <f t="shared" si="134"/>
        <v>39.295060239790892</v>
      </c>
      <c r="AS277">
        <f t="shared" si="112"/>
        <v>0.13123440978527293</v>
      </c>
      <c r="AT277">
        <f>(1.35*(AN277))-0.35</f>
        <v>-0.33239316072240382</v>
      </c>
      <c r="AU277">
        <f t="shared" si="136"/>
        <v>-1.7141063370217098</v>
      </c>
      <c r="AX277">
        <f>AW2*AM276</f>
        <v>10.059839999999999</v>
      </c>
      <c r="AY277">
        <f t="shared" si="137"/>
        <v>11.773946337021709</v>
      </c>
    </row>
    <row r="278" spans="5:52" x14ac:dyDescent="0.25">
      <c r="F278">
        <f t="shared" si="138"/>
        <v>277</v>
      </c>
      <c r="G278">
        <f t="shared" si="140"/>
        <v>1.032885601530078</v>
      </c>
      <c r="H278">
        <f t="shared" si="139"/>
        <v>2.4125296797272593E-2</v>
      </c>
      <c r="K278">
        <f t="shared" si="115"/>
        <v>1.8036465960160664E-2</v>
      </c>
      <c r="L278">
        <f>ACOS(-J2*K278)</f>
        <v>1.5731326052806858</v>
      </c>
      <c r="N278">
        <f t="shared" si="116"/>
        <v>0.99983738262305333</v>
      </c>
      <c r="O278">
        <f t="shared" si="117"/>
        <v>2.7463940994098761E-2</v>
      </c>
      <c r="P278">
        <f>M2*N278*O278</f>
        <v>2.7231973340926533E-2</v>
      </c>
      <c r="Q278">
        <f t="shared" si="118"/>
        <v>2.746739469537705E-2</v>
      </c>
      <c r="S278">
        <f t="shared" si="119"/>
        <v>1.8033532917376836E-2</v>
      </c>
      <c r="T278">
        <f>Q278*R2*S278</f>
        <v>6.3629416215029588E-5</v>
      </c>
      <c r="U278">
        <f>D2*E2*G2*(P278+T278)</f>
        <v>1059621.1695305654</v>
      </c>
      <c r="V278">
        <f t="shared" si="120"/>
        <v>1059.6211695305653</v>
      </c>
      <c r="W278" s="3">
        <v>22.5</v>
      </c>
      <c r="X278">
        <f t="shared" si="121"/>
        <v>388.57499999999999</v>
      </c>
      <c r="Y278" s="6">
        <f t="shared" si="122"/>
        <v>295.8</v>
      </c>
      <c r="Z278">
        <f t="shared" si="123"/>
        <v>2.2719881109601614</v>
      </c>
      <c r="AA278" s="3">
        <v>31</v>
      </c>
      <c r="AB278">
        <f t="shared" si="124"/>
        <v>535.37</v>
      </c>
      <c r="AC278" s="6">
        <f t="shared" si="113"/>
        <v>304.3</v>
      </c>
      <c r="AD278">
        <f t="shared" si="125"/>
        <v>3.5479274662728466</v>
      </c>
      <c r="AE278" s="9">
        <v>60</v>
      </c>
      <c r="AF278">
        <f t="shared" si="126"/>
        <v>0.6</v>
      </c>
      <c r="AG278" s="9">
        <v>98</v>
      </c>
      <c r="AH278">
        <f t="shared" si="127"/>
        <v>0.98</v>
      </c>
      <c r="AI278">
        <f t="shared" si="128"/>
        <v>2.177652414252333</v>
      </c>
      <c r="AL278">
        <f t="shared" si="129"/>
        <v>798.00012593645079</v>
      </c>
      <c r="AM278" s="13">
        <v>17.8902</v>
      </c>
      <c r="AN278">
        <f t="shared" si="130"/>
        <v>2.2418793454457044E-2</v>
      </c>
      <c r="AO278" s="6">
        <f t="shared" si="131"/>
        <v>7641353482.9750309</v>
      </c>
      <c r="AP278">
        <f t="shared" si="132"/>
        <v>8558711713.0389957</v>
      </c>
      <c r="AQ278">
        <f t="shared" si="133"/>
        <v>8100032598.0070133</v>
      </c>
      <c r="AR278">
        <f t="shared" si="134"/>
        <v>39.714459828028389</v>
      </c>
      <c r="AS278">
        <f t="shared" si="112"/>
        <v>0.13340380613538466</v>
      </c>
      <c r="AT278">
        <f t="shared" ref="AT278:AT341" si="141">(1.35*(AN278))-0.35</f>
        <v>-0.31973462883648296</v>
      </c>
      <c r="AU278">
        <f t="shared" si="136"/>
        <v>-1.6939732795213103</v>
      </c>
      <c r="AX278">
        <f>AW2*AM277</f>
        <v>7.2853199999999996</v>
      </c>
      <c r="AY278">
        <f t="shared" si="137"/>
        <v>8.9792932795213094</v>
      </c>
    </row>
    <row r="279" spans="5:52" x14ac:dyDescent="0.25">
      <c r="F279">
        <f t="shared" si="138"/>
        <v>278</v>
      </c>
      <c r="G279">
        <f t="shared" si="140"/>
        <v>1.0328847745392844</v>
      </c>
      <c r="H279">
        <f t="shared" si="139"/>
        <v>2.4248062343735648E-2</v>
      </c>
      <c r="K279">
        <f t="shared" si="115"/>
        <v>1.8036451515941493E-2</v>
      </c>
      <c r="L279">
        <f>ACOS(-J2*K279)</f>
        <v>1.5731326034097106</v>
      </c>
      <c r="N279">
        <f t="shared" si="116"/>
        <v>0.99983738288344881</v>
      </c>
      <c r="O279">
        <f t="shared" si="117"/>
        <v>2.7463940961443264E-2</v>
      </c>
      <c r="P279">
        <f>M2*N279*O279</f>
        <v>2.7231973315639091E-2</v>
      </c>
      <c r="Q279">
        <f t="shared" si="118"/>
        <v>2.746739466270923E-2</v>
      </c>
      <c r="S279">
        <f t="shared" si="119"/>
        <v>1.8033518480203157E-2</v>
      </c>
      <c r="T279">
        <f>Q279*R2*S279</f>
        <v>6.3629365199310744E-5</v>
      </c>
      <c r="U279">
        <f>D2*E2*G2*(P279+T279)</f>
        <v>1059621.1665684602</v>
      </c>
      <c r="V279">
        <f t="shared" si="120"/>
        <v>1059.6211665684602</v>
      </c>
      <c r="W279" s="3">
        <v>22</v>
      </c>
      <c r="X279">
        <f t="shared" si="121"/>
        <v>379.94</v>
      </c>
      <c r="Y279" s="6">
        <f t="shared" si="122"/>
        <v>295.3</v>
      </c>
      <c r="Z279">
        <f t="shared" si="123"/>
        <v>2.2114271288940266</v>
      </c>
      <c r="AA279" s="3">
        <v>31</v>
      </c>
      <c r="AB279">
        <f t="shared" si="124"/>
        <v>535.37</v>
      </c>
      <c r="AC279" s="6">
        <f t="shared" si="113"/>
        <v>304.3</v>
      </c>
      <c r="AD279">
        <f t="shared" si="125"/>
        <v>3.5479274662728466</v>
      </c>
      <c r="AE279" s="9">
        <v>54</v>
      </c>
      <c r="AF279">
        <f t="shared" si="126"/>
        <v>0.54</v>
      </c>
      <c r="AG279" s="9">
        <v>98</v>
      </c>
      <c r="AH279">
        <f t="shared" si="127"/>
        <v>0.98</v>
      </c>
      <c r="AI279">
        <f t="shared" si="128"/>
        <v>2.0415397090517415</v>
      </c>
      <c r="AL279">
        <f t="shared" si="129"/>
        <v>798.00012370569107</v>
      </c>
      <c r="AM279" s="13">
        <v>15.7788</v>
      </c>
      <c r="AN279">
        <f t="shared" si="130"/>
        <v>1.9772929265634238E-2</v>
      </c>
      <c r="AO279" s="6">
        <f t="shared" si="131"/>
        <v>7589794316.8739386</v>
      </c>
      <c r="AP279">
        <f t="shared" si="132"/>
        <v>8558711713.0389957</v>
      </c>
      <c r="AQ279">
        <f t="shared" si="133"/>
        <v>8074253014.9564667</v>
      </c>
      <c r="AR279">
        <f t="shared" si="134"/>
        <v>39.588062532331556</v>
      </c>
      <c r="AS279">
        <f t="shared" si="112"/>
        <v>0.13996455739690997</v>
      </c>
      <c r="AT279">
        <f t="shared" si="141"/>
        <v>-0.32330654549139376</v>
      </c>
      <c r="AU279">
        <f t="shared" si="136"/>
        <v>-1.7914175309004114</v>
      </c>
      <c r="AX279">
        <f>AW2*AM278</f>
        <v>12.52314</v>
      </c>
      <c r="AY279">
        <f t="shared" si="137"/>
        <v>14.31455753090041</v>
      </c>
    </row>
    <row r="280" spans="5:52" x14ac:dyDescent="0.25">
      <c r="F280">
        <f t="shared" si="138"/>
        <v>279</v>
      </c>
      <c r="G280">
        <f t="shared" si="140"/>
        <v>1.0328839445753006</v>
      </c>
      <c r="H280">
        <f t="shared" si="139"/>
        <v>2.4370825697874132E-2</v>
      </c>
      <c r="K280">
        <f t="shared" si="115"/>
        <v>1.8036437019792601E-2</v>
      </c>
      <c r="L280">
        <f>ACOS(-J2*K280)</f>
        <v>1.5731326015320091</v>
      </c>
      <c r="N280">
        <f t="shared" si="116"/>
        <v>0.99983738314478021</v>
      </c>
      <c r="O280">
        <f t="shared" si="117"/>
        <v>2.7463940928670365E-2</v>
      </c>
      <c r="P280">
        <f>M2*N280*O280</f>
        <v>2.7231973290260728E-2</v>
      </c>
      <c r="Q280">
        <f t="shared" si="118"/>
        <v>2.7467394629923966E-2</v>
      </c>
      <c r="S280">
        <f t="shared" si="119"/>
        <v>1.8033503991125074E-2</v>
      </c>
      <c r="T280">
        <f>Q280*R2*S280</f>
        <v>6.3629314000180725E-5</v>
      </c>
      <c r="U280">
        <f>D2*E2*G2*(P280+T280)</f>
        <v>1059621.1635957053</v>
      </c>
      <c r="V280">
        <f t="shared" si="120"/>
        <v>1059.6211635957052</v>
      </c>
      <c r="W280" s="3">
        <v>22</v>
      </c>
      <c r="X280">
        <f t="shared" si="121"/>
        <v>379.94</v>
      </c>
      <c r="Y280" s="6">
        <f t="shared" si="122"/>
        <v>295.3</v>
      </c>
      <c r="Z280">
        <f t="shared" si="123"/>
        <v>2.2114271288940266</v>
      </c>
      <c r="AA280" s="3">
        <v>29</v>
      </c>
      <c r="AB280">
        <f t="shared" si="124"/>
        <v>500.83</v>
      </c>
      <c r="AC280" s="6">
        <f t="shared" si="113"/>
        <v>302.3</v>
      </c>
      <c r="AD280">
        <f t="shared" si="125"/>
        <v>3.2019052325811828</v>
      </c>
      <c r="AE280" s="9">
        <v>58</v>
      </c>
      <c r="AF280">
        <f t="shared" si="126"/>
        <v>0.57999999999999996</v>
      </c>
      <c r="AG280" s="9">
        <v>98</v>
      </c>
      <c r="AH280">
        <f t="shared" si="127"/>
        <v>0.98</v>
      </c>
      <c r="AI280">
        <f t="shared" si="128"/>
        <v>2.0121518106066159</v>
      </c>
      <c r="AL280">
        <f t="shared" si="129"/>
        <v>798.00012146691085</v>
      </c>
      <c r="AM280" s="13">
        <v>15.705</v>
      </c>
      <c r="AN280">
        <f t="shared" si="130"/>
        <v>1.9680448132176391E-2</v>
      </c>
      <c r="AO280" s="6">
        <f t="shared" si="131"/>
        <v>7589794316.8739386</v>
      </c>
      <c r="AP280">
        <f t="shared" si="132"/>
        <v>8335811539.003027</v>
      </c>
      <c r="AQ280">
        <f t="shared" si="133"/>
        <v>7962802927.9384823</v>
      </c>
      <c r="AR280">
        <f t="shared" si="134"/>
        <v>39.041622755682383</v>
      </c>
      <c r="AS280">
        <f t="shared" si="112"/>
        <v>0.14140952820467528</v>
      </c>
      <c r="AT280">
        <f t="shared" si="141"/>
        <v>-0.32343139502156187</v>
      </c>
      <c r="AU280">
        <f t="shared" si="136"/>
        <v>-1.7856186281354911</v>
      </c>
      <c r="AX280">
        <f>AW2*AM279</f>
        <v>11.045159999999999</v>
      </c>
      <c r="AY280">
        <f t="shared" si="137"/>
        <v>12.830778628135491</v>
      </c>
    </row>
    <row r="281" spans="5:52" x14ac:dyDescent="0.25">
      <c r="F281">
        <f t="shared" si="138"/>
        <v>280</v>
      </c>
      <c r="G281">
        <f t="shared" si="140"/>
        <v>1.032883111638202</v>
      </c>
      <c r="H281">
        <f t="shared" si="139"/>
        <v>2.4493586848588714E-2</v>
      </c>
      <c r="K281">
        <f t="shared" si="115"/>
        <v>1.8036422471715299E-2</v>
      </c>
      <c r="L281">
        <f>ACOS(-J2*K281)</f>
        <v>1.5731325996475809</v>
      </c>
      <c r="N281">
        <f t="shared" si="116"/>
        <v>0.99983738340704764</v>
      </c>
      <c r="O281">
        <f t="shared" si="117"/>
        <v>2.7463940895780064E-2</v>
      </c>
      <c r="P281">
        <f>M2*N281*O281</f>
        <v>2.7231973264791445E-2</v>
      </c>
      <c r="Q281">
        <f t="shared" si="118"/>
        <v>2.7467394597021251E-2</v>
      </c>
      <c r="S281">
        <f t="shared" si="119"/>
        <v>1.8033489450143898E-2</v>
      </c>
      <c r="T281">
        <f>Q281*R2*S281</f>
        <v>6.3629262617644194E-5</v>
      </c>
      <c r="U281">
        <f>D2*E2*G2*(P281+T281)</f>
        <v>1059621.1606123014</v>
      </c>
      <c r="V281">
        <f t="shared" si="120"/>
        <v>1059.6211606123015</v>
      </c>
      <c r="W281" s="3">
        <v>22</v>
      </c>
      <c r="X281">
        <f t="shared" si="121"/>
        <v>379.94</v>
      </c>
      <c r="Y281" s="6">
        <f t="shared" si="122"/>
        <v>295.3</v>
      </c>
      <c r="Z281">
        <f t="shared" si="123"/>
        <v>2.2114271288940266</v>
      </c>
      <c r="AA281" s="3">
        <v>29</v>
      </c>
      <c r="AB281">
        <f t="shared" si="124"/>
        <v>500.83</v>
      </c>
      <c r="AC281" s="6">
        <f t="shared" si="113"/>
        <v>302.3</v>
      </c>
      <c r="AD281">
        <f t="shared" si="125"/>
        <v>3.2019052325811828</v>
      </c>
      <c r="AE281" s="9">
        <v>58</v>
      </c>
      <c r="AF281">
        <f t="shared" si="126"/>
        <v>0.57999999999999996</v>
      </c>
      <c r="AG281" s="9">
        <v>100</v>
      </c>
      <c r="AH281">
        <f t="shared" si="127"/>
        <v>1</v>
      </c>
      <c r="AI281">
        <f t="shared" si="128"/>
        <v>2.0342660818955562</v>
      </c>
      <c r="AL281">
        <f t="shared" si="129"/>
        <v>798.00011922011117</v>
      </c>
      <c r="AM281" s="13">
        <v>15.607799999999999</v>
      </c>
      <c r="AN281">
        <f t="shared" si="130"/>
        <v>1.9558643694506671E-2</v>
      </c>
      <c r="AO281" s="6">
        <f t="shared" si="131"/>
        <v>7589794316.8739386</v>
      </c>
      <c r="AP281">
        <f t="shared" si="132"/>
        <v>8335811539.003027</v>
      </c>
      <c r="AQ281">
        <f t="shared" si="133"/>
        <v>7962802927.9384823</v>
      </c>
      <c r="AR281">
        <f t="shared" si="134"/>
        <v>39.041622755682383</v>
      </c>
      <c r="AS281">
        <f t="shared" si="112"/>
        <v>0.14032121994274679</v>
      </c>
      <c r="AT281">
        <f t="shared" si="141"/>
        <v>-0.32359583101241596</v>
      </c>
      <c r="AU281">
        <f t="shared" si="136"/>
        <v>-1.7727770887913026</v>
      </c>
      <c r="AX281">
        <f>AW2*AM280</f>
        <v>10.993499999999999</v>
      </c>
      <c r="AY281">
        <f t="shared" si="137"/>
        <v>12.766277088791302</v>
      </c>
    </row>
    <row r="282" spans="5:52" x14ac:dyDescent="0.25">
      <c r="F282">
        <f t="shared" si="138"/>
        <v>281</v>
      </c>
      <c r="G282">
        <f t="shared" si="140"/>
        <v>1.0328822757280633</v>
      </c>
      <c r="H282">
        <f t="shared" si="139"/>
        <v>2.4616345784780273E-2</v>
      </c>
      <c r="K282">
        <f t="shared" si="115"/>
        <v>1.8036407871710892E-2</v>
      </c>
      <c r="L282">
        <f>ACOS(-J2*K282)</f>
        <v>1.5731325977564268</v>
      </c>
      <c r="N282">
        <f t="shared" si="116"/>
        <v>0.99983738367025088</v>
      </c>
      <c r="O282">
        <f t="shared" si="117"/>
        <v>2.746394086277237E-2</v>
      </c>
      <c r="P282">
        <f>M2*N282*O282</f>
        <v>2.7231973239231256E-2</v>
      </c>
      <c r="Q282">
        <f t="shared" si="118"/>
        <v>2.7467394564001102E-2</v>
      </c>
      <c r="S282">
        <f t="shared" si="119"/>
        <v>1.8033474857260937E-2</v>
      </c>
      <c r="T282">
        <f>Q282*R2*S282</f>
        <v>6.3629211051705772E-5</v>
      </c>
      <c r="U282">
        <f>D2*E2*G2*(P282+T282)</f>
        <v>1059621.1576182484</v>
      </c>
      <c r="V282">
        <f t="shared" si="120"/>
        <v>1059.6211576182484</v>
      </c>
      <c r="W282" s="3">
        <v>23</v>
      </c>
      <c r="X282">
        <f t="shared" si="121"/>
        <v>397.21</v>
      </c>
      <c r="Y282" s="6">
        <f t="shared" si="122"/>
        <v>296.3</v>
      </c>
      <c r="Z282">
        <f t="shared" si="123"/>
        <v>2.3339947564661481</v>
      </c>
      <c r="AA282" s="3">
        <v>29</v>
      </c>
      <c r="AB282">
        <f t="shared" si="124"/>
        <v>500.83</v>
      </c>
      <c r="AC282" s="6">
        <f t="shared" si="113"/>
        <v>302.3</v>
      </c>
      <c r="AD282">
        <f t="shared" si="125"/>
        <v>3.2019052325811828</v>
      </c>
      <c r="AE282" s="9">
        <v>58</v>
      </c>
      <c r="AF282">
        <f t="shared" si="126"/>
        <v>0.57999999999999996</v>
      </c>
      <c r="AG282" s="9">
        <v>100</v>
      </c>
      <c r="AH282">
        <f t="shared" si="127"/>
        <v>1</v>
      </c>
      <c r="AI282">
        <f t="shared" si="128"/>
        <v>2.095549895681617</v>
      </c>
      <c r="AL282">
        <f t="shared" si="129"/>
        <v>798.00011696529134</v>
      </c>
      <c r="AM282" s="13">
        <v>13.8582</v>
      </c>
      <c r="AN282">
        <f t="shared" si="130"/>
        <v>1.7366162868122433E-2</v>
      </c>
      <c r="AO282" s="6">
        <f t="shared" si="131"/>
        <v>7693174893.707921</v>
      </c>
      <c r="AP282">
        <f t="shared" si="132"/>
        <v>8335811539.003027</v>
      </c>
      <c r="AQ282">
        <f t="shared" si="133"/>
        <v>8014493216.3554745</v>
      </c>
      <c r="AR282">
        <f t="shared" si="134"/>
        <v>39.295060239790892</v>
      </c>
      <c r="AS282">
        <f t="shared" si="112"/>
        <v>0.13733580001549436</v>
      </c>
      <c r="AT282">
        <f t="shared" si="141"/>
        <v>-0.32655568012803471</v>
      </c>
      <c r="AU282">
        <f t="shared" si="136"/>
        <v>-1.7622964359868352</v>
      </c>
      <c r="AX282">
        <f>AW2*AM281</f>
        <v>10.925459999999999</v>
      </c>
      <c r="AY282">
        <f t="shared" si="137"/>
        <v>12.687756435986834</v>
      </c>
    </row>
    <row r="283" spans="5:52" x14ac:dyDescent="0.25">
      <c r="F283">
        <f t="shared" si="138"/>
        <v>282</v>
      </c>
      <c r="G283">
        <f t="shared" si="140"/>
        <v>1.0328814368449606</v>
      </c>
      <c r="H283">
        <f t="shared" si="139"/>
        <v>2.4739102495349878E-2</v>
      </c>
      <c r="K283">
        <f t="shared" si="115"/>
        <v>1.8036393219780712E-2</v>
      </c>
      <c r="L283">
        <f>ACOS(-J2*K283)</f>
        <v>1.5731325958585465</v>
      </c>
      <c r="N283">
        <f t="shared" si="116"/>
        <v>0.99983738393439014</v>
      </c>
      <c r="O283">
        <f t="shared" si="117"/>
        <v>2.7463940829647277E-2</v>
      </c>
      <c r="P283">
        <f>M2*N283*O283</f>
        <v>2.723197321358015E-2</v>
      </c>
      <c r="Q283">
        <f t="shared" si="118"/>
        <v>2.7467394530863512E-2</v>
      </c>
      <c r="S283">
        <f t="shared" si="119"/>
        <v>1.8033460212477519E-2</v>
      </c>
      <c r="T283">
        <f>Q283*R2*S283</f>
        <v>6.3629159302370134E-5</v>
      </c>
      <c r="U283">
        <f>D2*E2*G2*(P283+T283)</f>
        <v>1059621.1546135466</v>
      </c>
      <c r="V283">
        <f t="shared" si="120"/>
        <v>1059.6211546135467</v>
      </c>
      <c r="W283" s="3">
        <v>22</v>
      </c>
      <c r="X283">
        <f t="shared" si="121"/>
        <v>379.94</v>
      </c>
      <c r="Y283" s="6">
        <f t="shared" si="122"/>
        <v>295.3</v>
      </c>
      <c r="Z283">
        <f t="shared" si="123"/>
        <v>2.2114271288940266</v>
      </c>
      <c r="AA283" s="3">
        <v>31.2</v>
      </c>
      <c r="AB283">
        <f t="shared" si="124"/>
        <v>538.82399999999996</v>
      </c>
      <c r="AC283" s="6">
        <f t="shared" si="113"/>
        <v>304.5</v>
      </c>
      <c r="AD283">
        <f t="shared" si="125"/>
        <v>3.5842571435281498</v>
      </c>
      <c r="AE283" s="9">
        <v>66</v>
      </c>
      <c r="AF283">
        <f t="shared" si="126"/>
        <v>0.66</v>
      </c>
      <c r="AG283" s="9">
        <v>100</v>
      </c>
      <c r="AH283">
        <f t="shared" si="127"/>
        <v>1</v>
      </c>
      <c r="AI283">
        <f t="shared" si="128"/>
        <v>2.288518421811303</v>
      </c>
      <c r="AL283">
        <f t="shared" si="129"/>
        <v>798.00011470245215</v>
      </c>
      <c r="AM283" s="13">
        <v>13.696199999999999</v>
      </c>
      <c r="AN283">
        <f t="shared" si="130"/>
        <v>1.7163155427749356E-2</v>
      </c>
      <c r="AO283" s="6">
        <f t="shared" si="131"/>
        <v>7589794316.8739386</v>
      </c>
      <c r="AP283">
        <f t="shared" si="132"/>
        <v>8581245003.5920935</v>
      </c>
      <c r="AQ283">
        <f t="shared" si="133"/>
        <v>8085519660.233016</v>
      </c>
      <c r="AR283">
        <f t="shared" si="134"/>
        <v>39.643302894122478</v>
      </c>
      <c r="AS283">
        <f t="shared" si="112"/>
        <v>0.12821010159239998</v>
      </c>
      <c r="AT283">
        <f t="shared" si="141"/>
        <v>-0.32682974017253835</v>
      </c>
      <c r="AU283">
        <f t="shared" si="136"/>
        <v>-1.6611683336856955</v>
      </c>
      <c r="AX283">
        <f>AW2*AM282</f>
        <v>9.7007399999999997</v>
      </c>
      <c r="AY283">
        <f t="shared" si="137"/>
        <v>11.361908333685696</v>
      </c>
    </row>
    <row r="284" spans="5:52" x14ac:dyDescent="0.25">
      <c r="F284">
        <f t="shared" si="138"/>
        <v>283</v>
      </c>
      <c r="G284">
        <f t="shared" si="140"/>
        <v>1.0328805949889694</v>
      </c>
      <c r="H284">
        <f t="shared" si="139"/>
        <v>2.486185696919882E-2</v>
      </c>
      <c r="K284">
        <f t="shared" si="115"/>
        <v>1.8036378515926078E-2</v>
      </c>
      <c r="L284">
        <f>ACOS(-J2*K284)</f>
        <v>1.5731325939539405</v>
      </c>
      <c r="N284">
        <f t="shared" si="116"/>
        <v>0.99983738419946511</v>
      </c>
      <c r="O284">
        <f t="shared" si="117"/>
        <v>2.7463940796404795E-2</v>
      </c>
      <c r="P284">
        <f>M2*N284*O284</f>
        <v>2.723197318783813E-2</v>
      </c>
      <c r="Q284">
        <f t="shared" si="118"/>
        <v>2.7467394497608485E-2</v>
      </c>
      <c r="S284">
        <f t="shared" si="119"/>
        <v>1.8033445515794961E-2</v>
      </c>
      <c r="T284">
        <f>Q284*R2*S284</f>
        <v>6.3629107369641942E-5</v>
      </c>
      <c r="U284">
        <f>D2*E2*G2*(P284+T284)</f>
        <v>1059621.1515981962</v>
      </c>
      <c r="V284">
        <f t="shared" si="120"/>
        <v>1059.6211515981963</v>
      </c>
      <c r="W284" s="3">
        <v>22.5</v>
      </c>
      <c r="X284">
        <f t="shared" si="121"/>
        <v>388.57499999999999</v>
      </c>
      <c r="Y284" s="6">
        <f t="shared" si="122"/>
        <v>295.8</v>
      </c>
      <c r="Z284">
        <f t="shared" si="123"/>
        <v>2.2719881109601614</v>
      </c>
      <c r="AA284" s="3">
        <v>31</v>
      </c>
      <c r="AB284">
        <f t="shared" si="124"/>
        <v>535.37</v>
      </c>
      <c r="AC284" s="6">
        <f t="shared" si="113"/>
        <v>304.3</v>
      </c>
      <c r="AD284">
        <f t="shared" si="125"/>
        <v>3.5479274662728466</v>
      </c>
      <c r="AE284" s="9">
        <v>64</v>
      </c>
      <c r="AF284">
        <f t="shared" si="126"/>
        <v>0.64</v>
      </c>
      <c r="AG284" s="9">
        <v>100</v>
      </c>
      <c r="AH284">
        <f t="shared" si="127"/>
        <v>1</v>
      </c>
      <c r="AI284">
        <f t="shared" si="128"/>
        <v>2.2713308446873919</v>
      </c>
      <c r="AL284">
        <f t="shared" si="129"/>
        <v>798.00011243159338</v>
      </c>
      <c r="AM284" s="13">
        <v>14.0418</v>
      </c>
      <c r="AN284">
        <f t="shared" si="130"/>
        <v>1.7596238122339486E-2</v>
      </c>
      <c r="AO284" s="6">
        <f t="shared" si="131"/>
        <v>7641353482.9750309</v>
      </c>
      <c r="AP284">
        <f t="shared" si="132"/>
        <v>8558711713.0389957</v>
      </c>
      <c r="AQ284">
        <f t="shared" si="133"/>
        <v>8100032598.0070133</v>
      </c>
      <c r="AR284">
        <f t="shared" si="134"/>
        <v>39.714459828028389</v>
      </c>
      <c r="AS284">
        <f t="shared" si="112"/>
        <v>0.1290069087484785</v>
      </c>
      <c r="AT284">
        <f t="shared" si="141"/>
        <v>-0.32624507853484169</v>
      </c>
      <c r="AU284">
        <f t="shared" si="136"/>
        <v>-1.6714969856734487</v>
      </c>
      <c r="AX284">
        <f>AW2*AM283</f>
        <v>9.5873399999999993</v>
      </c>
      <c r="AY284">
        <f t="shared" si="137"/>
        <v>11.258836985673447</v>
      </c>
    </row>
    <row r="285" spans="5:52" x14ac:dyDescent="0.25">
      <c r="F285">
        <f t="shared" si="138"/>
        <v>284</v>
      </c>
      <c r="G285">
        <f t="shared" si="140"/>
        <v>1.0328797501601661</v>
      </c>
      <c r="H285">
        <f t="shared" si="139"/>
        <v>2.4984609195228553E-2</v>
      </c>
      <c r="K285">
        <f t="shared" si="115"/>
        <v>1.8036363760148319E-2</v>
      </c>
      <c r="L285">
        <f>ACOS(-J2*K285)</f>
        <v>1.5731325920426089</v>
      </c>
      <c r="N285">
        <f t="shared" si="116"/>
        <v>0.99983738446547599</v>
      </c>
      <c r="O285">
        <f t="shared" si="117"/>
        <v>2.7463940763044925E-2</v>
      </c>
      <c r="P285">
        <f>M2*N285*O285</f>
        <v>2.7231973162005204E-2</v>
      </c>
      <c r="Q285">
        <f t="shared" si="118"/>
        <v>2.7467394464236027E-2</v>
      </c>
      <c r="S285">
        <f t="shared" si="119"/>
        <v>1.8033430767214594E-2</v>
      </c>
      <c r="T285">
        <f>Q285*R2*S285</f>
        <v>6.36290552535259E-5</v>
      </c>
      <c r="U285">
        <f>D2*E2*G2*(P285+T285)</f>
        <v>1059621.1485721976</v>
      </c>
      <c r="V285">
        <f t="shared" si="120"/>
        <v>1059.6211485721976</v>
      </c>
      <c r="W285" s="3">
        <v>22</v>
      </c>
      <c r="X285">
        <f t="shared" si="121"/>
        <v>379.94</v>
      </c>
      <c r="Y285" s="6">
        <f t="shared" si="122"/>
        <v>295.3</v>
      </c>
      <c r="Z285">
        <f t="shared" si="123"/>
        <v>2.2114271288940266</v>
      </c>
      <c r="AA285" s="3">
        <v>30</v>
      </c>
      <c r="AB285">
        <f t="shared" si="124"/>
        <v>518.1</v>
      </c>
      <c r="AC285" s="6">
        <f t="shared" si="113"/>
        <v>303.3</v>
      </c>
      <c r="AD285">
        <f t="shared" si="125"/>
        <v>3.3710490534071527</v>
      </c>
      <c r="AE285" s="9">
        <v>56</v>
      </c>
      <c r="AF285">
        <f t="shared" si="126"/>
        <v>0.56000000000000005</v>
      </c>
      <c r="AG285" s="9">
        <v>98</v>
      </c>
      <c r="AH285">
        <f t="shared" si="127"/>
        <v>0.98</v>
      </c>
      <c r="AI285">
        <f t="shared" si="128"/>
        <v>2.027493028112076</v>
      </c>
      <c r="AL285">
        <f t="shared" si="129"/>
        <v>798.00011015271548</v>
      </c>
      <c r="AM285" s="13">
        <v>16.390799999999999</v>
      </c>
      <c r="AN285">
        <f t="shared" si="130"/>
        <v>2.0539846788822178E-2</v>
      </c>
      <c r="AO285" s="6">
        <f t="shared" si="131"/>
        <v>7589794316.8739386</v>
      </c>
      <c r="AP285">
        <f t="shared" si="132"/>
        <v>8446710189.1074104</v>
      </c>
      <c r="AQ285">
        <f t="shared" si="133"/>
        <v>8018252252.990675</v>
      </c>
      <c r="AR285">
        <f t="shared" si="134"/>
        <v>39.313490796413284</v>
      </c>
      <c r="AS285">
        <f t="shared" si="112"/>
        <v>0.14065391062025648</v>
      </c>
      <c r="AT285">
        <f t="shared" si="141"/>
        <v>-0.32227120683509003</v>
      </c>
      <c r="AU285">
        <f t="shared" si="136"/>
        <v>-1.7820296473393027</v>
      </c>
      <c r="AX285">
        <f>AW2*AM284</f>
        <v>9.8292599999999997</v>
      </c>
      <c r="AY285">
        <f t="shared" si="137"/>
        <v>11.611289647339301</v>
      </c>
    </row>
    <row r="286" spans="5:52" x14ac:dyDescent="0.25">
      <c r="F286">
        <f t="shared" si="138"/>
        <v>285</v>
      </c>
      <c r="G286">
        <f t="shared" si="140"/>
        <v>1.0328789023586269</v>
      </c>
      <c r="H286">
        <f t="shared" si="139"/>
        <v>2.5107359162340775E-2</v>
      </c>
      <c r="K286">
        <f t="shared" si="115"/>
        <v>1.8036348952448773E-2</v>
      </c>
      <c r="L286">
        <f>ACOS(-J2*K286)</f>
        <v>1.5731325901245516</v>
      </c>
      <c r="N286">
        <f t="shared" si="116"/>
        <v>0.99983738473242267</v>
      </c>
      <c r="O286">
        <f t="shared" si="117"/>
        <v>2.7463940729567669E-2</v>
      </c>
      <c r="P286">
        <f>M2*N286*O286</f>
        <v>2.7231973136081375E-2</v>
      </c>
      <c r="Q286">
        <f t="shared" si="118"/>
        <v>2.7467394430746139E-2</v>
      </c>
      <c r="S286">
        <f t="shared" si="119"/>
        <v>1.8033415966737753E-2</v>
      </c>
      <c r="T286">
        <f>Q286*R2*S286</f>
        <v>6.3629002954026736E-5</v>
      </c>
      <c r="U286">
        <f>D2*E2*G2*(P286+T286)</f>
        <v>1059621.1455355512</v>
      </c>
      <c r="V286">
        <f t="shared" si="120"/>
        <v>1059.6211455355512</v>
      </c>
      <c r="W286" s="3">
        <v>23</v>
      </c>
      <c r="X286">
        <f t="shared" si="121"/>
        <v>397.21</v>
      </c>
      <c r="Y286" s="6">
        <f t="shared" si="122"/>
        <v>296.3</v>
      </c>
      <c r="Z286">
        <f t="shared" si="123"/>
        <v>2.3339947564661481</v>
      </c>
      <c r="AA286" s="3">
        <v>32</v>
      </c>
      <c r="AB286">
        <f t="shared" si="124"/>
        <v>552.64</v>
      </c>
      <c r="AC286" s="6">
        <f t="shared" si="113"/>
        <v>305.3</v>
      </c>
      <c r="AD286">
        <f t="shared" si="125"/>
        <v>3.7328359060309499</v>
      </c>
      <c r="AE286" s="9">
        <v>70</v>
      </c>
      <c r="AF286">
        <f t="shared" si="126"/>
        <v>0.7</v>
      </c>
      <c r="AG286" s="9">
        <v>100</v>
      </c>
      <c r="AH286">
        <f t="shared" si="127"/>
        <v>1</v>
      </c>
      <c r="AI286">
        <f t="shared" si="128"/>
        <v>2.4734899453439065</v>
      </c>
      <c r="AL286">
        <f t="shared" si="129"/>
        <v>798.00010786581868</v>
      </c>
      <c r="AM286" s="13">
        <v>6.5430000000000001</v>
      </c>
      <c r="AN286">
        <f t="shared" si="130"/>
        <v>8.1992470120069039E-3</v>
      </c>
      <c r="AO286" s="6">
        <f t="shared" si="131"/>
        <v>7693174893.707921</v>
      </c>
      <c r="AP286">
        <f t="shared" si="132"/>
        <v>8671823398.6377773</v>
      </c>
      <c r="AQ286">
        <f t="shared" si="133"/>
        <v>8182499146.1728497</v>
      </c>
      <c r="AR286">
        <f t="shared" si="134"/>
        <v>40.11879331368548</v>
      </c>
      <c r="AS286">
        <f t="shared" si="112"/>
        <v>0.11981734189827628</v>
      </c>
      <c r="AT286">
        <f t="shared" si="141"/>
        <v>-0.33893101653379065</v>
      </c>
      <c r="AU286">
        <f t="shared" si="136"/>
        <v>-1.6292167138307652</v>
      </c>
      <c r="AX286">
        <f>AW2*AM285</f>
        <v>11.473559999999999</v>
      </c>
      <c r="AY286">
        <f t="shared" si="137"/>
        <v>13.102776713830764</v>
      </c>
    </row>
    <row r="287" spans="5:52" x14ac:dyDescent="0.25">
      <c r="F287">
        <f t="shared" si="138"/>
        <v>286</v>
      </c>
      <c r="G287">
        <f t="shared" si="140"/>
        <v>1.0328780515844287</v>
      </c>
      <c r="H287">
        <f t="shared" si="139"/>
        <v>2.5230106859437371E-2</v>
      </c>
      <c r="K287">
        <f t="shared" si="115"/>
        <v>1.803633409282878E-2</v>
      </c>
      <c r="L287">
        <f>ACOS(-J2*K287)</f>
        <v>1.5731325881997693</v>
      </c>
      <c r="N287">
        <f t="shared" si="116"/>
        <v>0.99983738500030517</v>
      </c>
      <c r="O287">
        <f t="shared" si="117"/>
        <v>2.7463940695973039E-2</v>
      </c>
      <c r="P287">
        <f>M2*N287*O287</f>
        <v>2.7231973110066646E-2</v>
      </c>
      <c r="Q287">
        <f t="shared" si="118"/>
        <v>2.7467394397138831E-2</v>
      </c>
      <c r="S287">
        <f t="shared" si="119"/>
        <v>1.8033401114365782E-2</v>
      </c>
      <c r="T287">
        <f>Q287*R2*S287</f>
        <v>6.3628950471149209E-5</v>
      </c>
      <c r="U287">
        <f>D2*E2*G2*(P287+T287)</f>
        <v>1059621.1424882573</v>
      </c>
      <c r="V287">
        <f t="shared" si="120"/>
        <v>1059.6211424882572</v>
      </c>
      <c r="W287" s="3">
        <v>21</v>
      </c>
      <c r="X287">
        <f t="shared" si="121"/>
        <v>362.67</v>
      </c>
      <c r="Y287" s="6">
        <f t="shared" si="122"/>
        <v>294.3</v>
      </c>
      <c r="Z287">
        <f t="shared" si="123"/>
        <v>2.0945280629249932</v>
      </c>
      <c r="AA287" s="3">
        <v>28.5</v>
      </c>
      <c r="AB287">
        <f t="shared" si="124"/>
        <v>492.19499999999999</v>
      </c>
      <c r="AC287" s="6">
        <f t="shared" si="113"/>
        <v>301.8</v>
      </c>
      <c r="AD287">
        <f t="shared" si="125"/>
        <v>3.1201438467792553</v>
      </c>
      <c r="AE287" s="9">
        <v>56</v>
      </c>
      <c r="AF287">
        <f t="shared" si="126"/>
        <v>0.56000000000000005</v>
      </c>
      <c r="AG287" s="9">
        <v>98</v>
      </c>
      <c r="AH287">
        <f t="shared" si="127"/>
        <v>0.98</v>
      </c>
      <c r="AI287">
        <f t="shared" si="128"/>
        <v>1.899959027931438</v>
      </c>
      <c r="AL287">
        <f t="shared" si="129"/>
        <v>798.0001055709032</v>
      </c>
      <c r="AM287" s="13">
        <v>16.0488</v>
      </c>
      <c r="AN287">
        <f t="shared" si="130"/>
        <v>2.0111275534880298E-2</v>
      </c>
      <c r="AO287" s="6">
        <f t="shared" si="131"/>
        <v>7487459175.1471529</v>
      </c>
      <c r="AP287">
        <f t="shared" si="132"/>
        <v>8280773520.7485352</v>
      </c>
      <c r="AQ287">
        <f t="shared" si="133"/>
        <v>7884116347.9478436</v>
      </c>
      <c r="AR287">
        <f t="shared" si="134"/>
        <v>38.655822453988279</v>
      </c>
      <c r="AS287">
        <f t="shared" si="112"/>
        <v>0.14702539818034038</v>
      </c>
      <c r="AT287">
        <f t="shared" si="141"/>
        <v>-0.32284977802791159</v>
      </c>
      <c r="AU287">
        <f t="shared" si="136"/>
        <v>-1.8348804536097554</v>
      </c>
      <c r="AX287">
        <f>AW2*AM286</f>
        <v>4.5800999999999998</v>
      </c>
      <c r="AY287">
        <f t="shared" si="137"/>
        <v>6.414980453609755</v>
      </c>
    </row>
    <row r="288" spans="5:52" x14ac:dyDescent="0.25">
      <c r="F288">
        <f t="shared" si="138"/>
        <v>287</v>
      </c>
      <c r="G288">
        <f t="shared" si="140"/>
        <v>1.0328771978376479</v>
      </c>
      <c r="H288">
        <f t="shared" si="139"/>
        <v>2.5352852275420421E-2</v>
      </c>
      <c r="K288">
        <f t="shared" si="115"/>
        <v>1.8036319181289676E-2</v>
      </c>
      <c r="L288">
        <f>ACOS(-J2*K288)</f>
        <v>1.5731325862682617</v>
      </c>
      <c r="N288">
        <f t="shared" si="116"/>
        <v>0.99983738526912336</v>
      </c>
      <c r="O288">
        <f t="shared" si="117"/>
        <v>2.7463940662261023E-2</v>
      </c>
      <c r="P288">
        <f>M2*N288*O288</f>
        <v>2.7231973083961015E-2</v>
      </c>
      <c r="Q288">
        <f t="shared" si="118"/>
        <v>2.7467394363414093E-2</v>
      </c>
      <c r="S288">
        <f t="shared" si="119"/>
        <v>1.8033386210100005E-2</v>
      </c>
      <c r="T288">
        <f>Q288*R2*S288</f>
        <v>6.3628897804897979E-5</v>
      </c>
      <c r="U288">
        <f>D2*E2*G2*(P288+T288)</f>
        <v>1059621.1394303159</v>
      </c>
      <c r="V288">
        <f t="shared" si="120"/>
        <v>1059.6211394303159</v>
      </c>
      <c r="W288" s="3">
        <v>21.5</v>
      </c>
      <c r="X288">
        <f t="shared" si="121"/>
        <v>371.30500000000001</v>
      </c>
      <c r="Y288" s="6">
        <f t="shared" si="122"/>
        <v>294.8</v>
      </c>
      <c r="Z288">
        <f t="shared" si="123"/>
        <v>2.1522831732713339</v>
      </c>
      <c r="AA288" s="3">
        <v>29.5</v>
      </c>
      <c r="AB288">
        <f t="shared" si="124"/>
        <v>509.46499999999997</v>
      </c>
      <c r="AC288" s="6">
        <f t="shared" si="113"/>
        <v>302.8</v>
      </c>
      <c r="AD288">
        <f t="shared" si="125"/>
        <v>3.2855284428483555</v>
      </c>
      <c r="AE288" s="9">
        <v>57</v>
      </c>
      <c r="AF288">
        <f t="shared" si="126"/>
        <v>0.56999999999999995</v>
      </c>
      <c r="AG288" s="9">
        <v>100</v>
      </c>
      <c r="AH288">
        <f t="shared" si="127"/>
        <v>1</v>
      </c>
      <c r="AI288">
        <f t="shared" si="128"/>
        <v>2.0125171928474481</v>
      </c>
      <c r="AL288">
        <f t="shared" si="129"/>
        <v>798.00010326796928</v>
      </c>
      <c r="AM288" s="13">
        <v>16.558199999999999</v>
      </c>
      <c r="AN288">
        <f t="shared" si="130"/>
        <v>2.0749621374973354E-2</v>
      </c>
      <c r="AO288" s="6">
        <f t="shared" si="131"/>
        <v>7538496509.1746454</v>
      </c>
      <c r="AP288">
        <f t="shared" si="132"/>
        <v>8391123459.3793173</v>
      </c>
      <c r="AQ288">
        <f t="shared" si="133"/>
        <v>7964809984.2769814</v>
      </c>
      <c r="AR288">
        <f t="shared" si="134"/>
        <v>39.051463352910041</v>
      </c>
      <c r="AS288">
        <f t="shared" si="112"/>
        <v>0.1413914982187067</v>
      </c>
      <c r="AT288">
        <f t="shared" si="141"/>
        <v>-0.32198801114378595</v>
      </c>
      <c r="AU288">
        <f t="shared" si="136"/>
        <v>-1.7778712643664614</v>
      </c>
      <c r="AX288">
        <f>AW2*AM287</f>
        <v>11.234159999999999</v>
      </c>
      <c r="AY288">
        <f t="shared" si="137"/>
        <v>13.01203126436646</v>
      </c>
    </row>
    <row r="289" spans="6:51" x14ac:dyDescent="0.25">
      <c r="F289">
        <f t="shared" si="138"/>
        <v>288</v>
      </c>
      <c r="G289">
        <f t="shared" si="140"/>
        <v>1.0328763411183621</v>
      </c>
      <c r="H289">
        <f t="shared" si="139"/>
        <v>2.5475595399192235E-2</v>
      </c>
      <c r="K289">
        <f t="shared" si="115"/>
        <v>1.8036304217832814E-2</v>
      </c>
      <c r="L289">
        <f>ACOS(-J2*K289)</f>
        <v>1.573132584330029</v>
      </c>
      <c r="N289">
        <f t="shared" si="116"/>
        <v>0.99983738553887724</v>
      </c>
      <c r="O289">
        <f t="shared" si="117"/>
        <v>2.7463940628431629E-2</v>
      </c>
      <c r="P289">
        <f>M2*N289*O289</f>
        <v>2.7231973057764473E-2</v>
      </c>
      <c r="Q289">
        <f t="shared" si="118"/>
        <v>2.7467394329571935E-2</v>
      </c>
      <c r="S289">
        <f t="shared" si="119"/>
        <v>1.8033371253941784E-2</v>
      </c>
      <c r="T289">
        <f>Q289*R2*S289</f>
        <v>6.3628844955277859E-5</v>
      </c>
      <c r="U289">
        <f>D2*E2*G2*(P289+T289)</f>
        <v>1059621.1363617268</v>
      </c>
      <c r="V289">
        <f t="shared" si="120"/>
        <v>1059.6211363617267</v>
      </c>
      <c r="W289" s="3">
        <v>20.5</v>
      </c>
      <c r="X289">
        <f t="shared" si="121"/>
        <v>354.03499999999997</v>
      </c>
      <c r="Y289" s="6">
        <f t="shared" si="122"/>
        <v>293.8</v>
      </c>
      <c r="Z289">
        <f t="shared" si="123"/>
        <v>2.0381340673462596</v>
      </c>
      <c r="AA289" s="3">
        <v>31.3</v>
      </c>
      <c r="AB289">
        <f t="shared" si="124"/>
        <v>540.55100000000004</v>
      </c>
      <c r="AC289" s="6">
        <f t="shared" si="113"/>
        <v>304.60000000000002</v>
      </c>
      <c r="AD289">
        <f t="shared" si="125"/>
        <v>3.6025431731391517</v>
      </c>
      <c r="AE289" s="9">
        <v>68</v>
      </c>
      <c r="AF289">
        <f t="shared" si="126"/>
        <v>0.68</v>
      </c>
      <c r="AG289" s="9">
        <v>90</v>
      </c>
      <c r="AH289">
        <f t="shared" si="127"/>
        <v>0.9</v>
      </c>
      <c r="AI289">
        <f t="shared" si="128"/>
        <v>2.1420250091731283</v>
      </c>
      <c r="AL289">
        <f t="shared" si="129"/>
        <v>798.00010095701646</v>
      </c>
      <c r="AM289" s="13">
        <v>12.232799999999999</v>
      </c>
      <c r="AN289">
        <f t="shared" si="130"/>
        <v>1.532932136891911E-2</v>
      </c>
      <c r="AO289" s="6">
        <f t="shared" si="131"/>
        <v>7436681431.5614634</v>
      </c>
      <c r="AP289">
        <f t="shared" si="132"/>
        <v>8592528319.5189533</v>
      </c>
      <c r="AQ289">
        <f t="shared" si="133"/>
        <v>8014604875.5402088</v>
      </c>
      <c r="AR289">
        <f t="shared" si="134"/>
        <v>39.295607704773644</v>
      </c>
      <c r="AS289">
        <f t="shared" si="112"/>
        <v>0.13510078043146842</v>
      </c>
      <c r="AT289">
        <f t="shared" si="141"/>
        <v>-0.32930541615195918</v>
      </c>
      <c r="AU289">
        <f t="shared" si="136"/>
        <v>-1.7482387451303816</v>
      </c>
      <c r="AX289">
        <f>AW2*AM289</f>
        <v>8.5629599999999986</v>
      </c>
      <c r="AY289">
        <f t="shared" si="137"/>
        <v>10.31119874513038</v>
      </c>
    </row>
    <row r="290" spans="6:51" x14ac:dyDescent="0.25">
      <c r="F290">
        <f t="shared" si="138"/>
        <v>289</v>
      </c>
      <c r="G290">
        <f t="shared" si="140"/>
        <v>1.0328754814266488</v>
      </c>
      <c r="H290">
        <f t="shared" si="139"/>
        <v>2.5598336219655304E-2</v>
      </c>
      <c r="K290">
        <f t="shared" si="115"/>
        <v>1.803628920245955E-2</v>
      </c>
      <c r="L290">
        <f>ACOS(-J2*K290)</f>
        <v>1.5731325823850717</v>
      </c>
      <c r="N290">
        <f t="shared" si="116"/>
        <v>0.99983738580956694</v>
      </c>
      <c r="O290">
        <f t="shared" si="117"/>
        <v>2.7463940594484867E-2</v>
      </c>
      <c r="P290">
        <f>M2*N290*O290</f>
        <v>2.723197303147705E-2</v>
      </c>
      <c r="Q290">
        <f t="shared" si="118"/>
        <v>2.7467394295612364E-2</v>
      </c>
      <c r="S290">
        <f t="shared" si="119"/>
        <v>1.8033356245892473E-2</v>
      </c>
      <c r="T290">
        <f>Q290*R2*S290</f>
        <v>6.3628791922293646E-5</v>
      </c>
      <c r="U290">
        <f>D2*E2*G2*(P290+T290)</f>
        <v>1059621.1332824917</v>
      </c>
      <c r="V290">
        <f t="shared" si="120"/>
        <v>1059.6211332824917</v>
      </c>
      <c r="W290" s="3">
        <v>20.399999999999999</v>
      </c>
      <c r="X290">
        <f t="shared" si="121"/>
        <v>352.30799999999999</v>
      </c>
      <c r="Y290" s="6">
        <f t="shared" si="122"/>
        <v>293.7</v>
      </c>
      <c r="Z290">
        <f t="shared" si="123"/>
        <v>2.0270161931397777</v>
      </c>
      <c r="AA290" s="3">
        <v>32.4</v>
      </c>
      <c r="AB290">
        <f t="shared" si="124"/>
        <v>559.548</v>
      </c>
      <c r="AC290" s="6">
        <f t="shared" si="113"/>
        <v>305.7</v>
      </c>
      <c r="AD290">
        <f t="shared" si="125"/>
        <v>3.8091155478846579</v>
      </c>
      <c r="AE290" s="9">
        <v>60</v>
      </c>
      <c r="AF290">
        <f t="shared" si="126"/>
        <v>0.6</v>
      </c>
      <c r="AG290" s="9">
        <v>100</v>
      </c>
      <c r="AH290">
        <f t="shared" si="127"/>
        <v>1</v>
      </c>
      <c r="AI290">
        <f t="shared" si="128"/>
        <v>2.1562427609352861</v>
      </c>
      <c r="AL290">
        <f t="shared" si="129"/>
        <v>798.00009863804621</v>
      </c>
      <c r="AM290" s="13">
        <v>15.327</v>
      </c>
      <c r="AN290">
        <f t="shared" si="130"/>
        <v>1.9206764543210866E-2</v>
      </c>
      <c r="AO290" s="6">
        <f t="shared" si="131"/>
        <v>7426556956.0786963</v>
      </c>
      <c r="AP290">
        <f t="shared" si="132"/>
        <v>8717380555.1898651</v>
      </c>
      <c r="AQ290">
        <f t="shared" si="133"/>
        <v>8071968755.6342812</v>
      </c>
      <c r="AR290">
        <f t="shared" si="134"/>
        <v>39.576862808874878</v>
      </c>
      <c r="AS290">
        <f t="shared" si="112"/>
        <v>0.13442189291091428</v>
      </c>
      <c r="AT290">
        <f t="shared" si="141"/>
        <v>-0.32407086786666528</v>
      </c>
      <c r="AU290">
        <f t="shared" si="136"/>
        <v>-1.7240559846401176</v>
      </c>
      <c r="AX290">
        <f>AW2*AM290</f>
        <v>10.728899999999999</v>
      </c>
      <c r="AY290">
        <f t="shared" si="137"/>
        <v>12.452955984640116</v>
      </c>
    </row>
    <row r="291" spans="6:51" x14ac:dyDescent="0.25">
      <c r="F291">
        <f t="shared" si="138"/>
        <v>290</v>
      </c>
      <c r="G291">
        <f t="shared" si="140"/>
        <v>1.0328746187625855</v>
      </c>
      <c r="H291">
        <f t="shared" si="139"/>
        <v>2.5721074725712358E-2</v>
      </c>
      <c r="K291">
        <f t="shared" si="115"/>
        <v>1.8036274135171233E-2</v>
      </c>
      <c r="L291">
        <f>ACOS(-J2*K291)</f>
        <v>1.5731325804333898</v>
      </c>
      <c r="N291">
        <f t="shared" si="116"/>
        <v>0.99983738608119221</v>
      </c>
      <c r="O291">
        <f t="shared" si="117"/>
        <v>2.7463940560420733E-2</v>
      </c>
      <c r="P291">
        <f>M2*N291*O291</f>
        <v>2.7231973005098727E-2</v>
      </c>
      <c r="Q291">
        <f t="shared" si="118"/>
        <v>2.7467394261535376E-2</v>
      </c>
      <c r="S291">
        <f t="shared" si="119"/>
        <v>1.8033341185953424E-2</v>
      </c>
      <c r="T291">
        <f>Q291*R2*S291</f>
        <v>6.3628738705950123E-5</v>
      </c>
      <c r="U291">
        <f>D2*E2*G2*(P291+T291)</f>
        <v>1059621.1301926095</v>
      </c>
      <c r="V291">
        <f t="shared" si="120"/>
        <v>1059.6211301926096</v>
      </c>
      <c r="W291" s="3">
        <v>20.3</v>
      </c>
      <c r="X291">
        <f t="shared" si="121"/>
        <v>350.58100000000002</v>
      </c>
      <c r="Y291" s="6">
        <f t="shared" si="122"/>
        <v>293.60000000000002</v>
      </c>
      <c r="Z291">
        <f t="shared" si="123"/>
        <v>2.0159514545586941</v>
      </c>
      <c r="AA291" s="3">
        <v>34.6</v>
      </c>
      <c r="AB291">
        <f t="shared" si="124"/>
        <v>597.54200000000003</v>
      </c>
      <c r="AC291" s="6">
        <f t="shared" si="113"/>
        <v>307.90000000000003</v>
      </c>
      <c r="AD291">
        <f t="shared" si="125"/>
        <v>4.2533879106850501</v>
      </c>
      <c r="AE291" s="9">
        <v>45</v>
      </c>
      <c r="AF291">
        <f t="shared" si="126"/>
        <v>0.45</v>
      </c>
      <c r="AG291" s="9">
        <v>100</v>
      </c>
      <c r="AH291">
        <f t="shared" si="127"/>
        <v>1</v>
      </c>
      <c r="AI291">
        <f t="shared" si="128"/>
        <v>1.9649880071834833</v>
      </c>
      <c r="AL291">
        <f t="shared" si="129"/>
        <v>798.00009631105775</v>
      </c>
      <c r="AM291" s="13">
        <v>23.866199999999999</v>
      </c>
      <c r="AN291">
        <f t="shared" si="130"/>
        <v>2.9907515187438068E-2</v>
      </c>
      <c r="AO291" s="6">
        <f t="shared" si="131"/>
        <v>7416442821.8929701</v>
      </c>
      <c r="AP291">
        <f t="shared" si="132"/>
        <v>8971161876.4505558</v>
      </c>
      <c r="AQ291">
        <f t="shared" si="133"/>
        <v>8193802349.1717625</v>
      </c>
      <c r="AR291">
        <f t="shared" si="134"/>
        <v>40.174212917989152</v>
      </c>
      <c r="AS291">
        <f t="shared" si="112"/>
        <v>0.14375075811408525</v>
      </c>
      <c r="AT291">
        <f t="shared" si="141"/>
        <v>-0.30962485449695859</v>
      </c>
      <c r="AU291">
        <f t="shared" si="136"/>
        <v>-1.7881063118381444</v>
      </c>
      <c r="AX291">
        <f>AW2*AM291</f>
        <v>16.706339999999997</v>
      </c>
      <c r="AY291">
        <f t="shared" si="137"/>
        <v>18.494446311838143</v>
      </c>
    </row>
    <row r="292" spans="6:51" x14ac:dyDescent="0.25">
      <c r="F292">
        <f t="shared" si="138"/>
        <v>291</v>
      </c>
      <c r="G292">
        <f t="shared" si="140"/>
        <v>1.0328737531262502</v>
      </c>
      <c r="H292">
        <f t="shared" si="139"/>
        <v>2.584381090626631E-2</v>
      </c>
      <c r="K292">
        <f t="shared" si="115"/>
        <v>1.8036259015969235E-2</v>
      </c>
      <c r="L292">
        <f>ACOS(-J2*K292)</f>
        <v>1.5731325784749832</v>
      </c>
      <c r="N292">
        <f t="shared" si="116"/>
        <v>0.99983738635375319</v>
      </c>
      <c r="O292">
        <f t="shared" si="117"/>
        <v>2.7463940526239232E-2</v>
      </c>
      <c r="P292">
        <f>M2*N292*O292</f>
        <v>2.7231972978629511E-2</v>
      </c>
      <c r="Q292">
        <f t="shared" si="118"/>
        <v>2.7467394227340975E-2</v>
      </c>
      <c r="S292">
        <f t="shared" si="119"/>
        <v>1.8033326074125996E-2</v>
      </c>
      <c r="T292">
        <f>Q292*R2*S292</f>
        <v>6.3628685306252062E-5</v>
      </c>
      <c r="U292">
        <f>D2*E2*G2*(P292+T292)</f>
        <v>1059621.1270920811</v>
      </c>
      <c r="V292">
        <f t="shared" si="120"/>
        <v>1059.6211270920812</v>
      </c>
      <c r="W292" s="3">
        <v>20.5</v>
      </c>
      <c r="X292">
        <f t="shared" si="121"/>
        <v>354.03499999999997</v>
      </c>
      <c r="Y292" s="6">
        <f t="shared" si="122"/>
        <v>293.8</v>
      </c>
      <c r="Z292">
        <f t="shared" si="123"/>
        <v>2.0381340673462596</v>
      </c>
      <c r="AA292" s="3">
        <v>32.4</v>
      </c>
      <c r="AB292">
        <f t="shared" si="124"/>
        <v>559.548</v>
      </c>
      <c r="AC292" s="6">
        <f t="shared" si="113"/>
        <v>305.7</v>
      </c>
      <c r="AD292">
        <f t="shared" si="125"/>
        <v>3.8091155478846579</v>
      </c>
      <c r="AE292" s="9">
        <v>58</v>
      </c>
      <c r="AF292">
        <f t="shared" si="126"/>
        <v>0.57999999999999996</v>
      </c>
      <c r="AG292" s="9">
        <v>100</v>
      </c>
      <c r="AH292">
        <f t="shared" si="127"/>
        <v>1</v>
      </c>
      <c r="AI292">
        <f t="shared" si="128"/>
        <v>2.1237105425596807</v>
      </c>
      <c r="AL292">
        <f t="shared" si="129"/>
        <v>798.00009397605152</v>
      </c>
      <c r="AM292" s="13">
        <v>15.046200000000001</v>
      </c>
      <c r="AN292">
        <f t="shared" si="130"/>
        <v>1.885488499760947E-2</v>
      </c>
      <c r="AO292" s="6">
        <f t="shared" si="131"/>
        <v>7436681431.5614634</v>
      </c>
      <c r="AP292">
        <f t="shared" si="132"/>
        <v>8717380555.1898651</v>
      </c>
      <c r="AQ292">
        <f t="shared" si="133"/>
        <v>8077030993.3756638</v>
      </c>
      <c r="AR292">
        <f t="shared" si="134"/>
        <v>39.601682960520883</v>
      </c>
      <c r="AS292">
        <f t="shared" si="112"/>
        <v>0.13597861231192024</v>
      </c>
      <c r="AT292">
        <f t="shared" si="141"/>
        <v>-0.32454590525322718</v>
      </c>
      <c r="AU292">
        <f t="shared" si="136"/>
        <v>-1.7476738236215625</v>
      </c>
      <c r="AX292">
        <f>AW2*AM292</f>
        <v>10.53234</v>
      </c>
      <c r="AY292">
        <f t="shared" si="137"/>
        <v>12.280013823621562</v>
      </c>
    </row>
    <row r="293" spans="6:51" x14ac:dyDescent="0.25">
      <c r="F293">
        <f t="shared" si="138"/>
        <v>292</v>
      </c>
      <c r="G293">
        <f t="shared" si="140"/>
        <v>1.0328728845177213</v>
      </c>
      <c r="H293">
        <f t="shared" si="139"/>
        <v>2.5966544750220283E-2</v>
      </c>
      <c r="K293">
        <f t="shared" si="115"/>
        <v>1.8036243844854916E-2</v>
      </c>
      <c r="L293">
        <f>ACOS(-J2*K293)</f>
        <v>1.5731325765098525</v>
      </c>
      <c r="N293">
        <f t="shared" si="116"/>
        <v>0.99983738662724975</v>
      </c>
      <c r="O293">
        <f t="shared" si="117"/>
        <v>2.7463940491940366E-2</v>
      </c>
      <c r="P293">
        <f>M2*N293*O293</f>
        <v>2.7231972952069406E-2</v>
      </c>
      <c r="Q293">
        <f t="shared" si="118"/>
        <v>2.7467394193029168E-2</v>
      </c>
      <c r="S293">
        <f t="shared" si="119"/>
        <v>1.8033310910411559E-2</v>
      </c>
      <c r="T293">
        <f>Q293*R2*S293</f>
        <v>6.3628631723204354E-5</v>
      </c>
      <c r="U293">
        <f>D2*E2*G2*(P293+T293)</f>
        <v>1059621.1239809066</v>
      </c>
      <c r="V293">
        <f t="shared" si="120"/>
        <v>1059.6211239809065</v>
      </c>
      <c r="W293" s="3">
        <v>23</v>
      </c>
      <c r="X293">
        <f t="shared" si="121"/>
        <v>397.21</v>
      </c>
      <c r="Y293" s="6">
        <f t="shared" si="122"/>
        <v>296.3</v>
      </c>
      <c r="Z293">
        <f t="shared" si="123"/>
        <v>2.3339947564661481</v>
      </c>
      <c r="AA293" s="3">
        <v>28.1</v>
      </c>
      <c r="AB293">
        <f t="shared" si="124"/>
        <v>485.28700000000003</v>
      </c>
      <c r="AC293" s="6">
        <f t="shared" si="113"/>
        <v>301.40000000000003</v>
      </c>
      <c r="AD293">
        <f t="shared" si="125"/>
        <v>3.0560516838426364</v>
      </c>
      <c r="AE293" s="9">
        <v>74</v>
      </c>
      <c r="AF293">
        <f t="shared" si="126"/>
        <v>0.74</v>
      </c>
      <c r="AG293" s="9">
        <v>74</v>
      </c>
      <c r="AH293">
        <f t="shared" si="127"/>
        <v>0.74</v>
      </c>
      <c r="AI293">
        <f t="shared" si="128"/>
        <v>1.9943171829142501</v>
      </c>
      <c r="AL293">
        <f t="shared" si="129"/>
        <v>798.00009163302752</v>
      </c>
      <c r="AM293" s="13">
        <v>16.513200000000001</v>
      </c>
      <c r="AN293">
        <f t="shared" si="130"/>
        <v>2.069323070653712E-2</v>
      </c>
      <c r="AO293" s="6">
        <f t="shared" si="131"/>
        <v>7693174893.707921</v>
      </c>
      <c r="AP293">
        <f t="shared" si="132"/>
        <v>8236939706.9716787</v>
      </c>
      <c r="AQ293">
        <f t="shared" si="133"/>
        <v>7965057300.3397999</v>
      </c>
      <c r="AR293">
        <f t="shared" si="134"/>
        <v>39.052675943566037</v>
      </c>
      <c r="AS293">
        <f t="shared" si="112"/>
        <v>0.14229158645844306</v>
      </c>
      <c r="AT293">
        <f t="shared" si="141"/>
        <v>-0.32206413854617488</v>
      </c>
      <c r="AU293">
        <f t="shared" si="136"/>
        <v>-1.7896676527617967</v>
      </c>
      <c r="AX293">
        <f>AW2*AM293</f>
        <v>11.559240000000001</v>
      </c>
      <c r="AY293">
        <f t="shared" si="137"/>
        <v>13.348907652761797</v>
      </c>
    </row>
    <row r="294" spans="6:51" x14ac:dyDescent="0.25">
      <c r="F294">
        <f t="shared" si="138"/>
        <v>293</v>
      </c>
      <c r="G294">
        <f t="shared" si="140"/>
        <v>1.0328720129370774</v>
      </c>
      <c r="H294">
        <f t="shared" si="139"/>
        <v>2.6089276246477635E-2</v>
      </c>
      <c r="K294">
        <f t="shared" si="115"/>
        <v>1.8036228621829655E-2</v>
      </c>
      <c r="L294">
        <f>ACOS(-J2*K294)</f>
        <v>1.5731325745379978</v>
      </c>
      <c r="N294">
        <f t="shared" si="116"/>
        <v>0.99983738690168189</v>
      </c>
      <c r="O294">
        <f t="shared" si="117"/>
        <v>2.746394045752415E-2</v>
      </c>
      <c r="P294">
        <f>M2*N294*O294</f>
        <v>2.7231972925418423E-2</v>
      </c>
      <c r="Q294">
        <f t="shared" si="118"/>
        <v>2.7467394158599962E-2</v>
      </c>
      <c r="S294">
        <f t="shared" si="119"/>
        <v>1.8033295694811484E-2</v>
      </c>
      <c r="T294">
        <f>Q294*R2*S294</f>
        <v>6.3628577956811812E-5</v>
      </c>
      <c r="U294">
        <f>D2*E2*G2*(P294+T294)</f>
        <v>1059621.1208590867</v>
      </c>
      <c r="V294">
        <f t="shared" si="120"/>
        <v>1059.6211208590867</v>
      </c>
      <c r="W294" s="3">
        <v>21.4</v>
      </c>
      <c r="X294">
        <f t="shared" si="121"/>
        <v>369.57799999999997</v>
      </c>
      <c r="Y294" s="6">
        <f t="shared" si="122"/>
        <v>294.7</v>
      </c>
      <c r="Z294">
        <f t="shared" si="123"/>
        <v>2.1406219374130435</v>
      </c>
      <c r="AA294" s="3">
        <v>31.6</v>
      </c>
      <c r="AB294">
        <f t="shared" si="124"/>
        <v>545.73199999999997</v>
      </c>
      <c r="AC294" s="6">
        <f t="shared" si="113"/>
        <v>304.90000000000003</v>
      </c>
      <c r="AD294">
        <f t="shared" si="125"/>
        <v>3.6578896529850571</v>
      </c>
      <c r="AE294" s="9">
        <v>70</v>
      </c>
      <c r="AF294">
        <f t="shared" si="126"/>
        <v>0.7</v>
      </c>
      <c r="AG294" s="9">
        <v>78</v>
      </c>
      <c r="AH294">
        <f t="shared" si="127"/>
        <v>0.78</v>
      </c>
      <c r="AI294">
        <f t="shared" si="128"/>
        <v>2.1151039341358571</v>
      </c>
      <c r="AL294">
        <f t="shared" si="129"/>
        <v>798.00008928198667</v>
      </c>
      <c r="AM294" s="13">
        <v>17.863199999999999</v>
      </c>
      <c r="AN294">
        <f t="shared" si="130"/>
        <v>2.2384959901536727E-2</v>
      </c>
      <c r="AO294" s="6">
        <f t="shared" si="131"/>
        <v>7528268232.7603626</v>
      </c>
      <c r="AP294">
        <f t="shared" si="132"/>
        <v>8626445037.5780449</v>
      </c>
      <c r="AQ294">
        <f t="shared" si="133"/>
        <v>8077356635.1692038</v>
      </c>
      <c r="AR294">
        <f t="shared" si="134"/>
        <v>39.603279582234606</v>
      </c>
      <c r="AS294">
        <f t="shared" si="112"/>
        <v>0.13639244338909523</v>
      </c>
      <c r="AT294">
        <f t="shared" si="141"/>
        <v>-0.31978030413292541</v>
      </c>
      <c r="AU294">
        <f t="shared" si="136"/>
        <v>-1.7273214753273061</v>
      </c>
      <c r="AX294">
        <f>AW2*AM294</f>
        <v>12.504239999999999</v>
      </c>
      <c r="AY294">
        <f t="shared" si="137"/>
        <v>14.231561475327306</v>
      </c>
    </row>
    <row r="295" spans="6:51" x14ac:dyDescent="0.25">
      <c r="F295">
        <f t="shared" si="138"/>
        <v>294</v>
      </c>
      <c r="G295">
        <f t="shared" si="140"/>
        <v>1.0328711383843971</v>
      </c>
      <c r="H295">
        <f t="shared" si="139"/>
        <v>2.6212005383941916E-2</v>
      </c>
      <c r="K295">
        <f t="shared" si="115"/>
        <v>1.8036213346894821E-2</v>
      </c>
      <c r="L295">
        <f>ACOS(-J2*K295)</f>
        <v>1.5731325725594192</v>
      </c>
      <c r="N295">
        <f t="shared" si="116"/>
        <v>0.99983738717704962</v>
      </c>
      <c r="O295">
        <f t="shared" si="117"/>
        <v>2.7463940422990569E-2</v>
      </c>
      <c r="P295">
        <f>M2*N295*O295</f>
        <v>2.7231972898676543E-2</v>
      </c>
      <c r="Q295">
        <f t="shared" si="118"/>
        <v>2.746739412405335E-2</v>
      </c>
      <c r="S295">
        <f t="shared" si="119"/>
        <v>1.8033280427327145E-2</v>
      </c>
      <c r="T295">
        <f>Q295*R2*S295</f>
        <v>6.3628524007079299E-5</v>
      </c>
      <c r="U295">
        <f>D2*E2*G2*(P295+T295)</f>
        <v>1059621.1177266212</v>
      </c>
      <c r="V295">
        <f t="shared" si="120"/>
        <v>1059.6211177266212</v>
      </c>
      <c r="W295" s="3">
        <v>23.3</v>
      </c>
      <c r="X295">
        <f t="shared" si="121"/>
        <v>402.39100000000002</v>
      </c>
      <c r="Y295" s="6">
        <f t="shared" si="122"/>
        <v>296.60000000000002</v>
      </c>
      <c r="Z295">
        <f t="shared" si="123"/>
        <v>2.3719047476634922</v>
      </c>
      <c r="AA295" s="3">
        <v>33.1</v>
      </c>
      <c r="AB295">
        <f t="shared" si="124"/>
        <v>571.63700000000006</v>
      </c>
      <c r="AC295" s="6">
        <f t="shared" si="113"/>
        <v>306.40000000000003</v>
      </c>
      <c r="AD295">
        <f t="shared" si="125"/>
        <v>3.9458733038022604</v>
      </c>
      <c r="AE295" s="9">
        <v>68</v>
      </c>
      <c r="AF295">
        <f t="shared" si="126"/>
        <v>0.68</v>
      </c>
      <c r="AG295" s="9">
        <v>77</v>
      </c>
      <c r="AH295">
        <f t="shared" si="127"/>
        <v>0.77</v>
      </c>
      <c r="AI295">
        <f t="shared" si="128"/>
        <v>2.2547802511432131</v>
      </c>
      <c r="AL295">
        <f t="shared" si="129"/>
        <v>798.00008692292863</v>
      </c>
      <c r="AM295" s="13">
        <v>17.6526</v>
      </c>
      <c r="AN295">
        <f t="shared" si="130"/>
        <v>2.2121050222021967E-2</v>
      </c>
      <c r="AO295" s="6">
        <f t="shared" si="131"/>
        <v>7724393986.8042011</v>
      </c>
      <c r="AP295">
        <f t="shared" si="132"/>
        <v>8797537216.9192009</v>
      </c>
      <c r="AQ295">
        <f t="shared" si="133"/>
        <v>8260965601.861701</v>
      </c>
      <c r="AR295">
        <f t="shared" si="134"/>
        <v>40.503514345927918</v>
      </c>
      <c r="AS295">
        <f t="shared" si="112"/>
        <v>0.12977703997325368</v>
      </c>
      <c r="AT295">
        <f t="shared" si="141"/>
        <v>-0.3201365822002703</v>
      </c>
      <c r="AU295">
        <f t="shared" si="136"/>
        <v>-1.6827743183611967</v>
      </c>
      <c r="AX295">
        <f>AW2*AM295</f>
        <v>12.356819999999999</v>
      </c>
      <c r="AY295">
        <f t="shared" si="137"/>
        <v>14.039594318361196</v>
      </c>
    </row>
    <row r="296" spans="6:51" x14ac:dyDescent="0.25">
      <c r="F296">
        <f t="shared" si="138"/>
        <v>295</v>
      </c>
      <c r="G296">
        <f t="shared" si="140"/>
        <v>1.0328702608597595</v>
      </c>
      <c r="H296">
        <f t="shared" si="139"/>
        <v>2.6334732151516889E-2</v>
      </c>
      <c r="K296">
        <f t="shared" si="115"/>
        <v>1.8036198020051793E-2</v>
      </c>
      <c r="L296">
        <f>ACOS(-J2*K296)</f>
        <v>1.5731325705741168</v>
      </c>
      <c r="N296">
        <f t="shared" si="116"/>
        <v>0.99983738745335282</v>
      </c>
      <c r="O296">
        <f t="shared" si="117"/>
        <v>2.7463940388339634E-2</v>
      </c>
      <c r="P296">
        <f>M2*N296*O296</f>
        <v>2.7231972871843785E-2</v>
      </c>
      <c r="Q296">
        <f t="shared" si="118"/>
        <v>2.7467394089389342E-2</v>
      </c>
      <c r="S296">
        <f t="shared" si="119"/>
        <v>1.8033265107959922E-2</v>
      </c>
      <c r="T296">
        <f>Q296*R2*S296</f>
        <v>6.362846987401171E-5</v>
      </c>
      <c r="U296">
        <f>D2*E2*G2*(P296+T296)</f>
        <v>1059621.1145835102</v>
      </c>
      <c r="V296">
        <f t="shared" si="120"/>
        <v>1059.6211145835102</v>
      </c>
      <c r="W296" s="3">
        <v>21.9</v>
      </c>
      <c r="X296">
        <f t="shared" si="121"/>
        <v>378.21299999999997</v>
      </c>
      <c r="Y296" s="6">
        <f t="shared" si="122"/>
        <v>295.2</v>
      </c>
      <c r="Z296">
        <f t="shared" si="123"/>
        <v>2.1994858839824603</v>
      </c>
      <c r="AA296" s="3">
        <v>32.4</v>
      </c>
      <c r="AB296">
        <f t="shared" si="124"/>
        <v>559.548</v>
      </c>
      <c r="AC296" s="6">
        <f t="shared" si="113"/>
        <v>305.7</v>
      </c>
      <c r="AD296">
        <f t="shared" si="125"/>
        <v>3.8091155478846579</v>
      </c>
      <c r="AE296" s="9">
        <v>69</v>
      </c>
      <c r="AF296">
        <f t="shared" si="126"/>
        <v>0.69</v>
      </c>
      <c r="AG296" s="9">
        <v>78</v>
      </c>
      <c r="AH296">
        <f t="shared" si="127"/>
        <v>0.78</v>
      </c>
      <c r="AI296">
        <f t="shared" si="128"/>
        <v>2.1719443587733664</v>
      </c>
      <c r="AL296">
        <f t="shared" si="129"/>
        <v>798.0000845558535</v>
      </c>
      <c r="AM296" s="13">
        <v>14.7456</v>
      </c>
      <c r="AN296">
        <f t="shared" si="130"/>
        <v>1.8478193530777662E-2</v>
      </c>
      <c r="AO296" s="6">
        <f t="shared" si="131"/>
        <v>7579513874.994894</v>
      </c>
      <c r="AP296">
        <f t="shared" si="132"/>
        <v>8717380555.1898651</v>
      </c>
      <c r="AQ296">
        <f t="shared" si="133"/>
        <v>8148447215.0923796</v>
      </c>
      <c r="AR296">
        <f t="shared" si="134"/>
        <v>39.95183669559794</v>
      </c>
      <c r="AS296">
        <f t="shared" si="112"/>
        <v>0.13367474843839888</v>
      </c>
      <c r="AT296">
        <f t="shared" si="141"/>
        <v>-0.32505443873345014</v>
      </c>
      <c r="AU296">
        <f t="shared" si="136"/>
        <v>-1.735970041850774</v>
      </c>
      <c r="AX296">
        <f>AW2*AM296</f>
        <v>10.321919999999999</v>
      </c>
      <c r="AY296">
        <f t="shared" si="137"/>
        <v>12.057890041850772</v>
      </c>
    </row>
    <row r="297" spans="6:51" x14ac:dyDescent="0.25">
      <c r="F297">
        <f t="shared" si="138"/>
        <v>296</v>
      </c>
      <c r="G297">
        <f t="shared" si="140"/>
        <v>1.032869380363244</v>
      </c>
      <c r="H297">
        <f t="shared" si="139"/>
        <v>2.6457456538106546E-2</v>
      </c>
      <c r="K297">
        <f t="shared" si="115"/>
        <v>1.8036182641301964E-2</v>
      </c>
      <c r="L297">
        <f>ACOS(-J2*K297)</f>
        <v>1.5731325685820909</v>
      </c>
      <c r="N297">
        <f t="shared" si="116"/>
        <v>0.99983738773059161</v>
      </c>
      <c r="O297">
        <f t="shared" si="117"/>
        <v>2.7463940353571352E-2</v>
      </c>
      <c r="P297">
        <f>M2*N297*O297</f>
        <v>2.7231972844920155E-2</v>
      </c>
      <c r="Q297">
        <f t="shared" si="118"/>
        <v>2.7467394054607939E-2</v>
      </c>
      <c r="S297">
        <f t="shared" si="119"/>
        <v>1.80332497367112E-2</v>
      </c>
      <c r="T297">
        <f>Q297*R2*S297</f>
        <v>6.3628415557613908E-5</v>
      </c>
      <c r="U297">
        <f>D2*E2*G2*(P297+T297)</f>
        <v>1059621.1114297549</v>
      </c>
      <c r="V297">
        <f t="shared" si="120"/>
        <v>1059.6211114297548</v>
      </c>
      <c r="W297" s="3">
        <v>21.7</v>
      </c>
      <c r="X297">
        <f t="shared" si="121"/>
        <v>374.75899999999996</v>
      </c>
      <c r="Y297" s="6">
        <f t="shared" si="122"/>
        <v>295</v>
      </c>
      <c r="Z297">
        <f t="shared" si="123"/>
        <v>2.1757725260921128</v>
      </c>
      <c r="AA297" s="3">
        <v>31.2</v>
      </c>
      <c r="AB297">
        <f t="shared" si="124"/>
        <v>538.82399999999996</v>
      </c>
      <c r="AC297" s="6">
        <f t="shared" si="113"/>
        <v>304.5</v>
      </c>
      <c r="AD297">
        <f t="shared" si="125"/>
        <v>3.5842571435281498</v>
      </c>
      <c r="AE297" s="9">
        <v>69</v>
      </c>
      <c r="AF297">
        <f t="shared" si="126"/>
        <v>0.69</v>
      </c>
      <c r="AG297" s="9">
        <v>79</v>
      </c>
      <c r="AH297">
        <f t="shared" si="127"/>
        <v>0.79</v>
      </c>
      <c r="AI297">
        <f t="shared" si="128"/>
        <v>2.0959988623235963</v>
      </c>
      <c r="AL297">
        <f t="shared" si="129"/>
        <v>798.00008218076198</v>
      </c>
      <c r="AM297" s="13">
        <v>16.912800000000001</v>
      </c>
      <c r="AN297">
        <f t="shared" si="130"/>
        <v>2.1193982779777378E-2</v>
      </c>
      <c r="AO297" s="6">
        <f t="shared" si="131"/>
        <v>7558984325.9024658</v>
      </c>
      <c r="AP297">
        <f t="shared" si="132"/>
        <v>8581245003.5920935</v>
      </c>
      <c r="AQ297">
        <f t="shared" si="133"/>
        <v>8070114664.7472801</v>
      </c>
      <c r="AR297">
        <f t="shared" si="134"/>
        <v>39.567772201255913</v>
      </c>
      <c r="AS297">
        <f t="shared" si="112"/>
        <v>0.1373140910138485</v>
      </c>
      <c r="AT297">
        <f t="shared" si="141"/>
        <v>-0.32138812324730054</v>
      </c>
      <c r="AU297">
        <f t="shared" si="136"/>
        <v>-1.7461700242619913</v>
      </c>
      <c r="AX297">
        <f>AW2*AM297</f>
        <v>11.83896</v>
      </c>
      <c r="AY297">
        <f t="shared" si="137"/>
        <v>13.585130024261991</v>
      </c>
    </row>
    <row r="298" spans="6:51" x14ac:dyDescent="0.25">
      <c r="F298">
        <f t="shared" si="138"/>
        <v>297</v>
      </c>
      <c r="G298">
        <f t="shared" si="140"/>
        <v>1.0328684968949304</v>
      </c>
      <c r="H298">
        <f t="shared" si="139"/>
        <v>2.6580178532615087E-2</v>
      </c>
      <c r="K298">
        <f t="shared" si="115"/>
        <v>1.8036167210646728E-2</v>
      </c>
      <c r="L298">
        <f>ACOS(-J2*K298)</f>
        <v>1.5731325665833416</v>
      </c>
      <c r="N298">
        <f t="shared" si="116"/>
        <v>0.99983738800876587</v>
      </c>
      <c r="O298">
        <f t="shared" si="117"/>
        <v>2.7463940318685716E-2</v>
      </c>
      <c r="P298">
        <f>M2*N298*O298</f>
        <v>2.7231972817905636E-2</v>
      </c>
      <c r="Q298">
        <f t="shared" si="118"/>
        <v>2.746739401970914E-2</v>
      </c>
      <c r="S298">
        <f t="shared" si="119"/>
        <v>1.8033234313582374E-2</v>
      </c>
      <c r="T298">
        <f>Q298*R2*S298</f>
        <v>6.3628361057890842E-5</v>
      </c>
      <c r="U298">
        <f>D2*E2*G2*(P298+T298)</f>
        <v>1059621.1082653545</v>
      </c>
      <c r="V298">
        <f t="shared" si="120"/>
        <v>1059.6211082653545</v>
      </c>
      <c r="W298" s="3">
        <v>21.4</v>
      </c>
      <c r="X298">
        <f t="shared" si="121"/>
        <v>369.57799999999997</v>
      </c>
      <c r="Y298" s="6">
        <f t="shared" si="122"/>
        <v>294.7</v>
      </c>
      <c r="Z298">
        <f t="shared" si="123"/>
        <v>2.1406219374130435</v>
      </c>
      <c r="AA298" s="3">
        <v>31.6</v>
      </c>
      <c r="AB298">
        <f t="shared" si="124"/>
        <v>545.73199999999997</v>
      </c>
      <c r="AC298" s="6">
        <f t="shared" si="113"/>
        <v>304.90000000000003</v>
      </c>
      <c r="AD298">
        <f t="shared" si="125"/>
        <v>3.6578896529850571</v>
      </c>
      <c r="AE298" s="9">
        <v>65</v>
      </c>
      <c r="AF298">
        <f t="shared" si="126"/>
        <v>0.65</v>
      </c>
      <c r="AG298" s="9">
        <v>78</v>
      </c>
      <c r="AH298">
        <f t="shared" si="127"/>
        <v>0.78</v>
      </c>
      <c r="AI298">
        <f t="shared" si="128"/>
        <v>2.0236566928112305</v>
      </c>
      <c r="AL298">
        <f t="shared" si="129"/>
        <v>798.00007979765383</v>
      </c>
      <c r="AM298" s="13">
        <v>20.122199999999999</v>
      </c>
      <c r="AN298">
        <f t="shared" si="130"/>
        <v>2.5215786952179652E-2</v>
      </c>
      <c r="AO298" s="6">
        <f t="shared" si="131"/>
        <v>7528268232.7603626</v>
      </c>
      <c r="AP298">
        <f t="shared" si="132"/>
        <v>8626445037.5780449</v>
      </c>
      <c r="AQ298">
        <f t="shared" si="133"/>
        <v>8077356635.1692038</v>
      </c>
      <c r="AR298">
        <f t="shared" si="134"/>
        <v>39.603279582234606</v>
      </c>
      <c r="AS298">
        <f t="shared" ref="AS298:AS361" si="142">(0.34-(0.14*SQRT(AI298)))</f>
        <v>0.14084259697641136</v>
      </c>
      <c r="AT298">
        <f t="shared" si="141"/>
        <v>-0.31595868761455748</v>
      </c>
      <c r="AU298">
        <f t="shared" si="136"/>
        <v>-1.7623634500547078</v>
      </c>
      <c r="AX298">
        <f>AW2*AM298</f>
        <v>14.085539999999998</v>
      </c>
      <c r="AY298">
        <f t="shared" si="137"/>
        <v>15.847903450054705</v>
      </c>
    </row>
    <row r="299" spans="6:51" x14ac:dyDescent="0.25">
      <c r="F299">
        <f t="shared" si="138"/>
        <v>298</v>
      </c>
      <c r="G299">
        <f t="shared" si="140"/>
        <v>1.0328676104548982</v>
      </c>
      <c r="H299">
        <f t="shared" si="139"/>
        <v>2.6702898123946908E-2</v>
      </c>
      <c r="K299">
        <f t="shared" si="115"/>
        <v>1.8036151728087469E-2</v>
      </c>
      <c r="L299">
        <f>ACOS(-J2*K299)</f>
        <v>1.5731325645778691</v>
      </c>
      <c r="N299">
        <f t="shared" si="116"/>
        <v>0.99983738828787561</v>
      </c>
      <c r="O299">
        <f t="shared" si="117"/>
        <v>2.7463940283682736E-2</v>
      </c>
      <c r="P299">
        <f>M2*N299*O299</f>
        <v>2.7231972790800248E-2</v>
      </c>
      <c r="Q299">
        <f t="shared" si="118"/>
        <v>2.7467393984692952E-2</v>
      </c>
      <c r="S299">
        <f t="shared" si="119"/>
        <v>1.8033218838574828E-2</v>
      </c>
      <c r="T299">
        <f>Q299*R2*S299</f>
        <v>6.3628306374847402E-5</v>
      </c>
      <c r="U299">
        <f>D2*E2*G2*(P299+T299)</f>
        <v>1059621.1050903101</v>
      </c>
      <c r="V299">
        <f t="shared" si="120"/>
        <v>1059.62110509031</v>
      </c>
      <c r="W299" s="3">
        <v>21.7</v>
      </c>
      <c r="X299">
        <f t="shared" si="121"/>
        <v>374.75899999999996</v>
      </c>
      <c r="Y299" s="6">
        <f t="shared" si="122"/>
        <v>295</v>
      </c>
      <c r="Z299">
        <f t="shared" si="123"/>
        <v>2.1757725260921128</v>
      </c>
      <c r="AA299" s="3">
        <v>32.200000000000003</v>
      </c>
      <c r="AB299">
        <f t="shared" si="124"/>
        <v>556.09400000000005</v>
      </c>
      <c r="AC299" s="6">
        <f t="shared" si="113"/>
        <v>305.5</v>
      </c>
      <c r="AD299">
        <f t="shared" si="125"/>
        <v>3.7708078165218657</v>
      </c>
      <c r="AE299" s="9">
        <v>66</v>
      </c>
      <c r="AF299">
        <f t="shared" si="126"/>
        <v>0.66</v>
      </c>
      <c r="AG299" s="9">
        <v>78</v>
      </c>
      <c r="AH299">
        <f t="shared" si="127"/>
        <v>0.78</v>
      </c>
      <c r="AI299">
        <f t="shared" si="128"/>
        <v>2.0929178646281397</v>
      </c>
      <c r="AL299">
        <f t="shared" si="129"/>
        <v>798.00007740652961</v>
      </c>
      <c r="AM299" s="13">
        <v>20.4984</v>
      </c>
      <c r="AN299">
        <f t="shared" si="130"/>
        <v>2.5687215553435824E-2</v>
      </c>
      <c r="AO299" s="6">
        <f t="shared" si="131"/>
        <v>7558984325.9024658</v>
      </c>
      <c r="AP299">
        <f t="shared" si="132"/>
        <v>8694579598.1771164</v>
      </c>
      <c r="AQ299">
        <f t="shared" si="133"/>
        <v>8126781962.0397911</v>
      </c>
      <c r="AR299">
        <f t="shared" si="134"/>
        <v>39.845611959881097</v>
      </c>
      <c r="AS299">
        <f t="shared" si="142"/>
        <v>0.13746311410829007</v>
      </c>
      <c r="AT299">
        <f t="shared" si="141"/>
        <v>-0.31532225900286159</v>
      </c>
      <c r="AU299">
        <f t="shared" si="136"/>
        <v>-1.7271152094698834</v>
      </c>
      <c r="AX299">
        <f>AW2*AM299</f>
        <v>14.348879999999999</v>
      </c>
      <c r="AY299">
        <f t="shared" si="137"/>
        <v>16.075995209469884</v>
      </c>
    </row>
    <row r="300" spans="6:51" x14ac:dyDescent="0.25">
      <c r="F300">
        <f t="shared" si="138"/>
        <v>299</v>
      </c>
      <c r="G300">
        <f t="shared" si="140"/>
        <v>1.0328667210432279</v>
      </c>
      <c r="H300">
        <f t="shared" si="139"/>
        <v>2.6825615301006658E-2</v>
      </c>
      <c r="K300">
        <f t="shared" si="115"/>
        <v>1.8036136193625596E-2</v>
      </c>
      <c r="L300">
        <f>ACOS(-J2*K300)</f>
        <v>1.5731325625656736</v>
      </c>
      <c r="N300">
        <f t="shared" si="116"/>
        <v>0.9998373885679207</v>
      </c>
      <c r="O300">
        <f t="shared" si="117"/>
        <v>2.746394024856242E-2</v>
      </c>
      <c r="P300">
        <f>M2*N300*O300</f>
        <v>2.7231972763603986E-2</v>
      </c>
      <c r="Q300">
        <f t="shared" si="118"/>
        <v>2.7467393949559382E-2</v>
      </c>
      <c r="S300">
        <f t="shared" si="119"/>
        <v>1.8033203311689974E-2</v>
      </c>
      <c r="T300">
        <f>Q300*R2*S300</f>
        <v>6.3628251508488591E-5</v>
      </c>
      <c r="U300">
        <f>D2*E2*G2*(P300+T300)</f>
        <v>1059621.1019046213</v>
      </c>
      <c r="V300">
        <f t="shared" si="120"/>
        <v>1059.6211019046214</v>
      </c>
      <c r="W300" s="3">
        <v>24.4</v>
      </c>
      <c r="X300">
        <f t="shared" si="121"/>
        <v>421.38799999999998</v>
      </c>
      <c r="Y300" s="6">
        <f t="shared" si="122"/>
        <v>297.7</v>
      </c>
      <c r="Z300">
        <f t="shared" si="123"/>
        <v>2.5155537648966884</v>
      </c>
      <c r="AA300" s="3">
        <v>33.4</v>
      </c>
      <c r="AB300">
        <f t="shared" si="124"/>
        <v>576.81799999999998</v>
      </c>
      <c r="AC300" s="6">
        <f t="shared" si="113"/>
        <v>306.7</v>
      </c>
      <c r="AD300">
        <f t="shared" si="125"/>
        <v>4.0057792413699786</v>
      </c>
      <c r="AE300" s="9">
        <v>67</v>
      </c>
      <c r="AF300">
        <f t="shared" si="126"/>
        <v>0.67</v>
      </c>
      <c r="AG300" s="9">
        <v>79</v>
      </c>
      <c r="AH300">
        <f t="shared" si="127"/>
        <v>0.79</v>
      </c>
      <c r="AI300">
        <f t="shared" si="128"/>
        <v>2.3355797829931348</v>
      </c>
      <c r="AL300">
        <f t="shared" si="129"/>
        <v>798.00007500738911</v>
      </c>
      <c r="AM300" s="13">
        <v>21.142800000000001</v>
      </c>
      <c r="AN300">
        <f t="shared" si="130"/>
        <v>2.6494734351753323E-2</v>
      </c>
      <c r="AO300" s="6">
        <f t="shared" si="131"/>
        <v>7839677547.304554</v>
      </c>
      <c r="AP300">
        <f t="shared" si="132"/>
        <v>8832058756.3899288</v>
      </c>
      <c r="AQ300">
        <f t="shared" si="133"/>
        <v>8335868151.8472414</v>
      </c>
      <c r="AR300">
        <f t="shared" si="134"/>
        <v>40.870761548507026</v>
      </c>
      <c r="AS300">
        <f t="shared" si="142"/>
        <v>0.12604354707869772</v>
      </c>
      <c r="AT300">
        <f t="shared" si="141"/>
        <v>-0.31423210862513301</v>
      </c>
      <c r="AU300">
        <f t="shared" si="136"/>
        <v>-1.6187653744154071</v>
      </c>
      <c r="AX300">
        <f>AW2*AM300</f>
        <v>14.79996</v>
      </c>
      <c r="AY300">
        <f t="shared" si="137"/>
        <v>16.418725374415409</v>
      </c>
    </row>
    <row r="301" spans="6:51" x14ac:dyDescent="0.25">
      <c r="F301">
        <f t="shared" si="138"/>
        <v>300</v>
      </c>
      <c r="G301">
        <f t="shared" si="140"/>
        <v>1.0328658286599997</v>
      </c>
      <c r="H301">
        <f t="shared" si="139"/>
        <v>2.6948330052699195E-2</v>
      </c>
      <c r="K301">
        <f t="shared" si="115"/>
        <v>1.8036120607262514E-2</v>
      </c>
      <c r="L301">
        <f>ACOS(-J2*K301)</f>
        <v>1.5731325605467554</v>
      </c>
      <c r="N301">
        <f t="shared" si="116"/>
        <v>0.99983738884890128</v>
      </c>
      <c r="O301">
        <f t="shared" si="117"/>
        <v>2.7463940213324763E-2</v>
      </c>
      <c r="P301">
        <f>M2*N301*O301</f>
        <v>2.7231972736316855E-2</v>
      </c>
      <c r="Q301">
        <f t="shared" si="118"/>
        <v>2.7467393914308427E-2</v>
      </c>
      <c r="S301">
        <f t="shared" si="119"/>
        <v>1.803318773292921E-2</v>
      </c>
      <c r="T301">
        <f>Q301*R2*S301</f>
        <v>6.3628196458819327E-5</v>
      </c>
      <c r="U301">
        <f>D2*E2*G2*(P301+T301)</f>
        <v>1059621.0987082892</v>
      </c>
      <c r="V301">
        <f t="shared" si="120"/>
        <v>1059.6210987082893</v>
      </c>
      <c r="W301" s="3">
        <v>24.8</v>
      </c>
      <c r="X301">
        <f t="shared" si="121"/>
        <v>428.29599999999999</v>
      </c>
      <c r="Y301" s="6">
        <f t="shared" si="122"/>
        <v>298.10000000000002</v>
      </c>
      <c r="Z301">
        <f t="shared" si="123"/>
        <v>2.5696432136341705</v>
      </c>
      <c r="AA301" s="3">
        <v>33.299999999999997</v>
      </c>
      <c r="AB301">
        <f t="shared" si="124"/>
        <v>575.09099999999989</v>
      </c>
      <c r="AC301" s="6">
        <f t="shared" si="113"/>
        <v>306.60000000000002</v>
      </c>
      <c r="AD301">
        <f t="shared" si="125"/>
        <v>3.9857232757772407</v>
      </c>
      <c r="AE301" s="9">
        <v>66</v>
      </c>
      <c r="AF301">
        <f t="shared" si="126"/>
        <v>0.66</v>
      </c>
      <c r="AG301" s="9">
        <v>78</v>
      </c>
      <c r="AH301">
        <f t="shared" si="127"/>
        <v>0.78</v>
      </c>
      <c r="AI301">
        <f t="shared" si="128"/>
        <v>2.3174495343238162</v>
      </c>
      <c r="AL301">
        <f t="shared" si="129"/>
        <v>798.00007260023324</v>
      </c>
      <c r="AM301" s="13">
        <v>20.174399999999999</v>
      </c>
      <c r="AN301">
        <f t="shared" si="130"/>
        <v>2.5281200707492395E-2</v>
      </c>
      <c r="AO301" s="6">
        <f t="shared" si="131"/>
        <v>7881917093.7221184</v>
      </c>
      <c r="AP301">
        <f t="shared" si="132"/>
        <v>8820540308.8896446</v>
      </c>
      <c r="AQ301">
        <f t="shared" si="133"/>
        <v>8351228701.3058815</v>
      </c>
      <c r="AR301">
        <f t="shared" si="134"/>
        <v>40.946074322502739</v>
      </c>
      <c r="AS301">
        <f t="shared" si="142"/>
        <v>0.12687559766008305</v>
      </c>
      <c r="AT301">
        <f t="shared" si="141"/>
        <v>-0.31587037904488524</v>
      </c>
      <c r="AU301">
        <f t="shared" si="136"/>
        <v>-1.640964829539878</v>
      </c>
      <c r="AX301">
        <f>AW2*AM301</f>
        <v>14.122079999999999</v>
      </c>
      <c r="AY301">
        <f t="shared" si="137"/>
        <v>15.763044829539876</v>
      </c>
    </row>
    <row r="302" spans="6:51" x14ac:dyDescent="0.25">
      <c r="F302">
        <f t="shared" si="138"/>
        <v>301</v>
      </c>
      <c r="G302">
        <f t="shared" si="140"/>
        <v>1.0328649333052942</v>
      </c>
      <c r="H302">
        <f t="shared" si="139"/>
        <v>2.7071042367929562E-2</v>
      </c>
      <c r="K302">
        <f t="shared" si="115"/>
        <v>1.8036104968999621E-2</v>
      </c>
      <c r="L302">
        <f>ACOS(-J2*K302)</f>
        <v>1.5731325585211144</v>
      </c>
      <c r="N302">
        <f t="shared" si="116"/>
        <v>0.9998373891308171</v>
      </c>
      <c r="O302">
        <f t="shared" si="117"/>
        <v>2.746394017796977E-2</v>
      </c>
      <c r="P302">
        <f>M2*N302*O302</f>
        <v>2.7231972708938849E-2</v>
      </c>
      <c r="Q302">
        <f t="shared" si="118"/>
        <v>2.7467393878940094E-2</v>
      </c>
      <c r="S302">
        <f t="shared" si="119"/>
        <v>1.8033172102293937E-2</v>
      </c>
      <c r="T302">
        <f>Q302*R2*S302</f>
        <v>6.3628141225844585E-5</v>
      </c>
      <c r="U302">
        <f>D2*E2*G2*(P302+T302)</f>
        <v>1059621.095501313</v>
      </c>
      <c r="V302">
        <f t="shared" si="120"/>
        <v>1059.621095501313</v>
      </c>
      <c r="W302" s="3">
        <v>24.2</v>
      </c>
      <c r="X302">
        <f t="shared" si="121"/>
        <v>417.93399999999997</v>
      </c>
      <c r="Y302" s="6">
        <f t="shared" si="122"/>
        <v>297.5</v>
      </c>
      <c r="Z302">
        <f t="shared" si="123"/>
        <v>2.4888841124787331</v>
      </c>
      <c r="AA302" s="3">
        <v>29.8</v>
      </c>
      <c r="AB302">
        <f t="shared" si="124"/>
        <v>514.64599999999996</v>
      </c>
      <c r="AC302" s="6">
        <f t="shared" si="113"/>
        <v>303.10000000000002</v>
      </c>
      <c r="AD302">
        <f t="shared" si="125"/>
        <v>3.3366108220460791</v>
      </c>
      <c r="AE302" s="9">
        <v>55</v>
      </c>
      <c r="AF302">
        <f t="shared" si="126"/>
        <v>0.55000000000000004</v>
      </c>
      <c r="AG302" s="9">
        <v>78</v>
      </c>
      <c r="AH302">
        <f t="shared" si="127"/>
        <v>0.78</v>
      </c>
      <c r="AI302">
        <f t="shared" si="128"/>
        <v>1.8882327799293779</v>
      </c>
      <c r="AL302">
        <f t="shared" si="129"/>
        <v>798.00007018506108</v>
      </c>
      <c r="AM302" s="13">
        <v>18.167400000000001</v>
      </c>
      <c r="AN302">
        <f t="shared" si="130"/>
        <v>2.2766163411222343E-2</v>
      </c>
      <c r="AO302" s="6">
        <f t="shared" si="131"/>
        <v>7818621552.8825264</v>
      </c>
      <c r="AP302">
        <f t="shared" si="132"/>
        <v>8424442461.9688396</v>
      </c>
      <c r="AQ302">
        <f t="shared" si="133"/>
        <v>8121532007.425683</v>
      </c>
      <c r="AR302">
        <f t="shared" si="134"/>
        <v>39.819871432408128</v>
      </c>
      <c r="AS302">
        <f t="shared" si="142"/>
        <v>0.14762182429751602</v>
      </c>
      <c r="AT302">
        <f t="shared" si="141"/>
        <v>-0.31926567939484979</v>
      </c>
      <c r="AU302">
        <f t="shared" si="136"/>
        <v>-1.8767337168836955</v>
      </c>
      <c r="AX302">
        <f>AW2*AM302</f>
        <v>12.717179999999999</v>
      </c>
      <c r="AY302">
        <f t="shared" si="137"/>
        <v>14.593913716883694</v>
      </c>
    </row>
    <row r="303" spans="6:51" x14ac:dyDescent="0.25">
      <c r="F303">
        <f t="shared" si="138"/>
        <v>302</v>
      </c>
      <c r="G303">
        <f t="shared" si="140"/>
        <v>1.0328640349791924</v>
      </c>
      <c r="H303">
        <f t="shared" si="139"/>
        <v>2.7193752235603073E-2</v>
      </c>
      <c r="K303">
        <f t="shared" si="115"/>
        <v>1.803608927883834E-2</v>
      </c>
      <c r="L303">
        <f>ACOS(-J2*K303)</f>
        <v>1.5731325564887511</v>
      </c>
      <c r="N303">
        <f t="shared" si="116"/>
        <v>0.9998373894136684</v>
      </c>
      <c r="O303">
        <f t="shared" si="117"/>
        <v>2.7463940142497447E-2</v>
      </c>
      <c r="P303">
        <f>M2*N303*O303</f>
        <v>2.7231972681469988E-2</v>
      </c>
      <c r="Q303">
        <f t="shared" si="118"/>
        <v>2.7467393843454386E-2</v>
      </c>
      <c r="S303">
        <f t="shared" si="119"/>
        <v>1.8033156419785579E-2</v>
      </c>
      <c r="T303">
        <f>Q303*R2*S303</f>
        <v>6.3628085809569392E-5</v>
      </c>
      <c r="U303">
        <f>D2*E2*G2*(P303+T303)</f>
        <v>1059621.0922836943</v>
      </c>
      <c r="V303">
        <f t="shared" si="120"/>
        <v>1059.6210922836942</v>
      </c>
      <c r="W303" s="3">
        <v>24.2</v>
      </c>
      <c r="X303">
        <f t="shared" si="121"/>
        <v>417.93399999999997</v>
      </c>
      <c r="Y303" s="6">
        <f t="shared" si="122"/>
        <v>297.5</v>
      </c>
      <c r="Z303">
        <f t="shared" si="123"/>
        <v>2.4888841124787331</v>
      </c>
      <c r="AA303" s="3">
        <v>30.1</v>
      </c>
      <c r="AB303">
        <f t="shared" si="124"/>
        <v>519.827</v>
      </c>
      <c r="AC303" s="6">
        <f t="shared" si="113"/>
        <v>303.40000000000003</v>
      </c>
      <c r="AD303">
        <f t="shared" si="125"/>
        <v>3.3883840319267788</v>
      </c>
      <c r="AE303" s="9">
        <v>50</v>
      </c>
      <c r="AF303">
        <f t="shared" si="126"/>
        <v>0.5</v>
      </c>
      <c r="AG303" s="9">
        <v>80</v>
      </c>
      <c r="AH303">
        <f t="shared" si="127"/>
        <v>0.8</v>
      </c>
      <c r="AI303">
        <f t="shared" si="128"/>
        <v>1.8426496529731879</v>
      </c>
      <c r="AL303">
        <f t="shared" si="129"/>
        <v>798.00006776187422</v>
      </c>
      <c r="AM303" s="13">
        <v>17.991</v>
      </c>
      <c r="AN303">
        <f t="shared" si="130"/>
        <v>2.2545110867545154E-2</v>
      </c>
      <c r="AO303" s="6">
        <f t="shared" si="131"/>
        <v>7818621552.8825264</v>
      </c>
      <c r="AP303">
        <f t="shared" si="132"/>
        <v>8457860592.1170883</v>
      </c>
      <c r="AQ303">
        <f t="shared" si="133"/>
        <v>8138241072.4998074</v>
      </c>
      <c r="AR303">
        <f t="shared" si="134"/>
        <v>39.901795978466559</v>
      </c>
      <c r="AS303">
        <f t="shared" si="142"/>
        <v>0.14995807515636322</v>
      </c>
      <c r="AT303">
        <f t="shared" si="141"/>
        <v>-0.31956410032881399</v>
      </c>
      <c r="AU303">
        <f t="shared" si="136"/>
        <v>-1.9121426387124127</v>
      </c>
      <c r="AX303">
        <f>AW2*AM303</f>
        <v>12.593699999999998</v>
      </c>
      <c r="AY303">
        <f t="shared" si="137"/>
        <v>14.50584263871241</v>
      </c>
    </row>
    <row r="304" spans="6:51" x14ac:dyDescent="0.25">
      <c r="F304">
        <f t="shared" si="138"/>
        <v>303</v>
      </c>
      <c r="G304">
        <f t="shared" si="140"/>
        <v>1.0328631336817757</v>
      </c>
      <c r="H304">
        <f t="shared" si="139"/>
        <v>2.7316459644625226E-2</v>
      </c>
      <c r="K304">
        <f t="shared" si="115"/>
        <v>1.8036073536780089E-2</v>
      </c>
      <c r="L304">
        <f>ACOS(-J2*K304)</f>
        <v>1.5731325544496655</v>
      </c>
      <c r="N304">
        <f t="shared" si="116"/>
        <v>0.99983738969745495</v>
      </c>
      <c r="O304">
        <f t="shared" si="117"/>
        <v>2.7463940106907794E-2</v>
      </c>
      <c r="P304">
        <f>M2*N304*O304</f>
        <v>2.7231972653910259E-2</v>
      </c>
      <c r="Q304">
        <f t="shared" si="118"/>
        <v>2.7467393807851303E-2</v>
      </c>
      <c r="S304">
        <f t="shared" si="119"/>
        <v>1.8033140685405551E-2</v>
      </c>
      <c r="T304">
        <f>Q304*R2*S304</f>
        <v>6.3628030209998736E-5</v>
      </c>
      <c r="U304">
        <f>D2*E2*G2*(P304+T304)</f>
        <v>1059621.0890554325</v>
      </c>
      <c r="V304">
        <f t="shared" si="120"/>
        <v>1059.6210890554325</v>
      </c>
      <c r="W304" s="3">
        <v>23.1</v>
      </c>
      <c r="X304">
        <f t="shared" si="121"/>
        <v>398.93700000000001</v>
      </c>
      <c r="Y304" s="6">
        <f t="shared" si="122"/>
        <v>296.40000000000003</v>
      </c>
      <c r="Z304">
        <f t="shared" si="123"/>
        <v>2.3465721176333401</v>
      </c>
      <c r="AA304" s="3">
        <v>31.3</v>
      </c>
      <c r="AB304">
        <f t="shared" si="124"/>
        <v>540.55100000000004</v>
      </c>
      <c r="AC304" s="6">
        <f t="shared" si="113"/>
        <v>304.60000000000002</v>
      </c>
      <c r="AD304">
        <f t="shared" si="125"/>
        <v>3.6025431731391517</v>
      </c>
      <c r="AE304" s="9">
        <v>53</v>
      </c>
      <c r="AF304">
        <f t="shared" si="126"/>
        <v>0.53</v>
      </c>
      <c r="AG304" s="9">
        <v>78</v>
      </c>
      <c r="AH304">
        <f t="shared" si="127"/>
        <v>0.78</v>
      </c>
      <c r="AI304">
        <f t="shared" si="128"/>
        <v>1.869837066758878</v>
      </c>
      <c r="AL304">
        <f t="shared" si="129"/>
        <v>798.0000653306721</v>
      </c>
      <c r="AM304" s="13">
        <v>17.510400000000001</v>
      </c>
      <c r="AN304">
        <f t="shared" si="130"/>
        <v>2.1942855346439239E-2</v>
      </c>
      <c r="AO304" s="6">
        <f t="shared" si="131"/>
        <v>7703570723.3041573</v>
      </c>
      <c r="AP304">
        <f t="shared" si="132"/>
        <v>8592528319.5189533</v>
      </c>
      <c r="AQ304">
        <f t="shared" si="133"/>
        <v>8148049521.4115553</v>
      </c>
      <c r="AR304">
        <f t="shared" si="134"/>
        <v>39.949886803480858</v>
      </c>
      <c r="AS304">
        <f t="shared" si="142"/>
        <v>0.1485612199462345</v>
      </c>
      <c r="AT304">
        <f t="shared" si="141"/>
        <v>-0.32037714528230699</v>
      </c>
      <c r="AU304">
        <f t="shared" si="136"/>
        <v>-1.9014396132055009</v>
      </c>
      <c r="AX304">
        <f>AW2*AM304</f>
        <v>12.25728</v>
      </c>
      <c r="AY304">
        <f t="shared" si="137"/>
        <v>14.1587196132055</v>
      </c>
    </row>
    <row r="305" spans="5:52" x14ac:dyDescent="0.25">
      <c r="F305">
        <f t="shared" si="138"/>
        <v>304</v>
      </c>
      <c r="G305">
        <f t="shared" si="140"/>
        <v>1.0328622294131256</v>
      </c>
      <c r="H305">
        <f t="shared" si="139"/>
        <v>2.7439164583901769E-2</v>
      </c>
      <c r="K305">
        <f t="shared" si="115"/>
        <v>1.8036057742826288E-2</v>
      </c>
      <c r="L305">
        <f>ACOS(-J2*K305)</f>
        <v>1.5731325524038577</v>
      </c>
      <c r="N305">
        <f t="shared" si="116"/>
        <v>0.99983738998217675</v>
      </c>
      <c r="O305">
        <f t="shared" si="117"/>
        <v>2.7463940071200812E-2</v>
      </c>
      <c r="P305">
        <f>M2*N305*O305</f>
        <v>2.7231972626259666E-2</v>
      </c>
      <c r="Q305">
        <f t="shared" si="118"/>
        <v>2.7467393772130849E-2</v>
      </c>
      <c r="S305">
        <f t="shared" si="119"/>
        <v>1.8033124899155269E-2</v>
      </c>
      <c r="T305">
        <f>Q305*R2*S305</f>
        <v>6.3627974427137631E-5</v>
      </c>
      <c r="U305">
        <f>D2*E2*G2*(P305+T305)</f>
        <v>1059621.0858165277</v>
      </c>
      <c r="V305">
        <f t="shared" si="120"/>
        <v>1059.6210858165277</v>
      </c>
      <c r="W305" s="3">
        <v>21.8</v>
      </c>
      <c r="X305">
        <f t="shared" si="121"/>
        <v>376.48599999999999</v>
      </c>
      <c r="Y305" s="6">
        <f t="shared" si="122"/>
        <v>295.10000000000002</v>
      </c>
      <c r="Z305">
        <f t="shared" si="123"/>
        <v>2.1876010917719482</v>
      </c>
      <c r="AA305" s="3">
        <v>32.1</v>
      </c>
      <c r="AB305">
        <f t="shared" si="124"/>
        <v>554.36699999999996</v>
      </c>
      <c r="AC305" s="6">
        <f t="shared" si="113"/>
        <v>305.40000000000003</v>
      </c>
      <c r="AD305">
        <f t="shared" si="125"/>
        <v>3.7517800388368747</v>
      </c>
      <c r="AE305" s="9">
        <v>66</v>
      </c>
      <c r="AF305">
        <f t="shared" si="126"/>
        <v>0.66</v>
      </c>
      <c r="AG305" s="9">
        <v>75</v>
      </c>
      <c r="AH305">
        <f t="shared" si="127"/>
        <v>0.75</v>
      </c>
      <c r="AI305">
        <f t="shared" si="128"/>
        <v>2.0584378222306494</v>
      </c>
      <c r="AL305">
        <f t="shared" si="129"/>
        <v>798.0000628914546</v>
      </c>
      <c r="AM305" s="13">
        <v>19.206</v>
      </c>
      <c r="AN305">
        <f t="shared" si="130"/>
        <v>2.4067667276127063E-2</v>
      </c>
      <c r="AO305" s="6">
        <f t="shared" si="131"/>
        <v>7569243880.3644876</v>
      </c>
      <c r="AP305">
        <f t="shared" si="132"/>
        <v>8683195907.3872948</v>
      </c>
      <c r="AQ305">
        <f t="shared" si="133"/>
        <v>8126219893.8758907</v>
      </c>
      <c r="AR305">
        <f t="shared" si="134"/>
        <v>39.842856139673493</v>
      </c>
      <c r="AS305">
        <f t="shared" si="142"/>
        <v>0.13913840258595792</v>
      </c>
      <c r="AT305">
        <f t="shared" si="141"/>
        <v>-0.31750864917722843</v>
      </c>
      <c r="AU305">
        <f t="shared" si="136"/>
        <v>-1.760163604277343</v>
      </c>
      <c r="AX305">
        <f>AW2*AM305</f>
        <v>13.444199999999999</v>
      </c>
      <c r="AY305">
        <f t="shared" si="137"/>
        <v>15.204363604277342</v>
      </c>
    </row>
    <row r="306" spans="5:52" x14ac:dyDescent="0.25">
      <c r="E306" t="s">
        <v>14</v>
      </c>
      <c r="F306">
        <f t="shared" si="138"/>
        <v>305</v>
      </c>
      <c r="G306">
        <f t="shared" si="140"/>
        <v>1.0328613221733236</v>
      </c>
      <c r="H306">
        <f t="shared" si="139"/>
        <v>2.7561867042338636E-2</v>
      </c>
      <c r="K306">
        <f t="shared" si="115"/>
        <v>1.8036041896978373E-2</v>
      </c>
      <c r="L306">
        <f>ACOS(-J2*K306)</f>
        <v>1.573132550351328</v>
      </c>
      <c r="N306">
        <f t="shared" si="116"/>
        <v>0.99983739026783391</v>
      </c>
      <c r="O306">
        <f t="shared" si="117"/>
        <v>2.7463940035376513E-2</v>
      </c>
      <c r="P306">
        <f>M2*N306*O306</f>
        <v>2.7231972598518221E-2</v>
      </c>
      <c r="Q306">
        <f t="shared" si="118"/>
        <v>2.746739373629303E-2</v>
      </c>
      <c r="S306">
        <f t="shared" si="119"/>
        <v>1.8033109061036168E-2</v>
      </c>
      <c r="T306">
        <f>Q306*R2*S306</f>
        <v>6.3627918460991146E-5</v>
      </c>
      <c r="U306">
        <f>D2*E2*G2*(P306+T306)</f>
        <v>1059621.0825669812</v>
      </c>
      <c r="V306">
        <f t="shared" si="120"/>
        <v>1059.6210825669812</v>
      </c>
      <c r="W306" s="3">
        <v>21.6</v>
      </c>
      <c r="X306">
        <f t="shared" si="121"/>
        <v>373.03200000000004</v>
      </c>
      <c r="Y306" s="6">
        <f t="shared" si="122"/>
        <v>294.90000000000003</v>
      </c>
      <c r="Z306">
        <f t="shared" si="123"/>
        <v>2.1639999614985821</v>
      </c>
      <c r="AA306" s="3">
        <v>31.1</v>
      </c>
      <c r="AB306">
        <f t="shared" si="124"/>
        <v>537.09699999999998</v>
      </c>
      <c r="AC306" s="6">
        <f t="shared" si="113"/>
        <v>304.40000000000003</v>
      </c>
      <c r="AD306">
        <f t="shared" si="125"/>
        <v>3.5660520082877003</v>
      </c>
      <c r="AE306" s="9">
        <v>68</v>
      </c>
      <c r="AF306">
        <f t="shared" si="126"/>
        <v>0.68</v>
      </c>
      <c r="AG306" s="9">
        <v>75</v>
      </c>
      <c r="AH306">
        <f t="shared" si="127"/>
        <v>0.75</v>
      </c>
      <c r="AI306">
        <f t="shared" si="128"/>
        <v>2.0239576683797864</v>
      </c>
      <c r="AL306">
        <f t="shared" si="129"/>
        <v>798.00006044422287</v>
      </c>
      <c r="AM306" s="13">
        <v>14.8086</v>
      </c>
      <c r="AN306">
        <f t="shared" si="130"/>
        <v>1.8557141451538854E-2</v>
      </c>
      <c r="AO306" s="6">
        <f t="shared" si="131"/>
        <v>7548735204.531002</v>
      </c>
      <c r="AP306">
        <f t="shared" si="132"/>
        <v>8569972803.8665905</v>
      </c>
      <c r="AQ306">
        <f t="shared" si="133"/>
        <v>8059354004.1987963</v>
      </c>
      <c r="AR306">
        <f t="shared" si="134"/>
        <v>39.515012682586701</v>
      </c>
      <c r="AS306">
        <f t="shared" si="142"/>
        <v>0.1408277873290458</v>
      </c>
      <c r="AT306">
        <f t="shared" si="141"/>
        <v>-0.3249478590404225</v>
      </c>
      <c r="AU306">
        <f t="shared" si="136"/>
        <v>-1.8082736811423135</v>
      </c>
      <c r="AX306">
        <f>AW2*AM306</f>
        <v>10.366019999999999</v>
      </c>
      <c r="AY306">
        <f t="shared" si="137"/>
        <v>12.174293681142313</v>
      </c>
      <c r="AZ306">
        <f>SUM(AY276:AY306)/31</f>
        <v>13.15853972155019</v>
      </c>
    </row>
    <row r="307" spans="5:52" x14ac:dyDescent="0.25">
      <c r="F307">
        <f t="shared" si="138"/>
        <v>306</v>
      </c>
      <c r="G307">
        <f t="shared" si="140"/>
        <v>1.0328604119624518</v>
      </c>
      <c r="H307">
        <f t="shared" si="139"/>
        <v>2.7684567008842018E-2</v>
      </c>
      <c r="K307">
        <f t="shared" si="115"/>
        <v>1.8036025999237766E-2</v>
      </c>
      <c r="L307">
        <f>ACOS(-J2*K307)</f>
        <v>1.5731325482920766</v>
      </c>
      <c r="N307">
        <f t="shared" si="116"/>
        <v>0.99983739055442622</v>
      </c>
      <c r="O307">
        <f t="shared" si="117"/>
        <v>2.7463939999434889E-2</v>
      </c>
      <c r="P307">
        <f>M2*N307*O307</f>
        <v>2.7231972570685912E-2</v>
      </c>
      <c r="Q307">
        <f t="shared" si="118"/>
        <v>2.7467393700337843E-2</v>
      </c>
      <c r="S307">
        <f t="shared" si="119"/>
        <v>1.8033093171049674E-2</v>
      </c>
      <c r="T307">
        <f>Q307*R2*S307</f>
        <v>6.3627862311564323E-5</v>
      </c>
      <c r="U307">
        <f>D2*E2*G2*(P307+T307)</f>
        <v>1059621.079306792</v>
      </c>
      <c r="V307">
        <f t="shared" si="120"/>
        <v>1059.6210793067919</v>
      </c>
      <c r="W307" s="3">
        <v>21.1</v>
      </c>
      <c r="X307">
        <f t="shared" si="121"/>
        <v>364.39699999999999</v>
      </c>
      <c r="Y307" s="6">
        <f t="shared" si="122"/>
        <v>294.40000000000003</v>
      </c>
      <c r="Z307">
        <f t="shared" si="123"/>
        <v>2.1059693148844896</v>
      </c>
      <c r="AA307" s="3">
        <v>30.1</v>
      </c>
      <c r="AB307">
        <f t="shared" si="124"/>
        <v>519.827</v>
      </c>
      <c r="AC307" s="6">
        <f t="shared" si="113"/>
        <v>303.40000000000003</v>
      </c>
      <c r="AD307">
        <f t="shared" si="125"/>
        <v>3.3883840319267788</v>
      </c>
      <c r="AE307" s="9">
        <v>48</v>
      </c>
      <c r="AF307">
        <f t="shared" si="126"/>
        <v>0.48</v>
      </c>
      <c r="AG307" s="9">
        <v>98</v>
      </c>
      <c r="AH307">
        <f t="shared" si="127"/>
        <v>0.98</v>
      </c>
      <c r="AI307">
        <f t="shared" si="128"/>
        <v>1.8451371319558267</v>
      </c>
      <c r="AL307">
        <f t="shared" si="129"/>
        <v>798.0000579889761</v>
      </c>
      <c r="AM307">
        <v>15.1812</v>
      </c>
      <c r="AN307">
        <f t="shared" si="130"/>
        <v>1.9024058767937734E-2</v>
      </c>
      <c r="AO307" s="6">
        <f t="shared" si="131"/>
        <v>7497645846.4755507</v>
      </c>
      <c r="AP307">
        <f t="shared" si="132"/>
        <v>8457860592.1170883</v>
      </c>
      <c r="AQ307">
        <f t="shared" si="133"/>
        <v>7977753219.29632</v>
      </c>
      <c r="AR307">
        <f t="shared" si="134"/>
        <v>39.114924034209857</v>
      </c>
      <c r="AS307">
        <f t="shared" si="142"/>
        <v>0.14982984517455375</v>
      </c>
      <c r="AT307">
        <f t="shared" si="141"/>
        <v>-0.32431752066328401</v>
      </c>
      <c r="AU307">
        <f t="shared" si="136"/>
        <v>-1.9006897521126909</v>
      </c>
      <c r="AX307">
        <f>AW2*AM307</f>
        <v>10.62684</v>
      </c>
      <c r="AY307">
        <f t="shared" si="137"/>
        <v>12.52752975211269</v>
      </c>
    </row>
    <row r="308" spans="5:52" x14ac:dyDescent="0.25">
      <c r="F308">
        <f t="shared" si="138"/>
        <v>307</v>
      </c>
      <c r="G308">
        <f t="shared" si="140"/>
        <v>1.0328594987805926</v>
      </c>
      <c r="H308">
        <f t="shared" si="139"/>
        <v>2.7807264472318335E-2</v>
      </c>
      <c r="K308">
        <f t="shared" si="115"/>
        <v>1.8036010049605908E-2</v>
      </c>
      <c r="L308">
        <f>ACOS(-J2*K308)</f>
        <v>1.5731325462261039</v>
      </c>
      <c r="N308">
        <f t="shared" si="116"/>
        <v>0.99983739084195378</v>
      </c>
      <c r="O308">
        <f t="shared" si="117"/>
        <v>2.7463939963375959E-2</v>
      </c>
      <c r="P308">
        <f>M2*N308*O308</f>
        <v>2.7231972542762762E-2</v>
      </c>
      <c r="Q308">
        <f t="shared" si="118"/>
        <v>2.7467393664265306E-2</v>
      </c>
      <c r="S308">
        <f t="shared" si="119"/>
        <v>1.8033077229197225E-2</v>
      </c>
      <c r="T308">
        <f>Q308*R2*S308</f>
        <v>6.3627805978862256E-5</v>
      </c>
      <c r="U308">
        <f>D2*E2*G2*(P308+T308)</f>
        <v>1059621.0760359617</v>
      </c>
      <c r="V308">
        <f t="shared" si="120"/>
        <v>1059.6210760359618</v>
      </c>
      <c r="W308" s="3">
        <v>25.1</v>
      </c>
      <c r="X308">
        <f t="shared" si="121"/>
        <v>433.47700000000003</v>
      </c>
      <c r="Y308" s="6">
        <f t="shared" si="122"/>
        <v>298.40000000000003</v>
      </c>
      <c r="Z308">
        <f t="shared" si="123"/>
        <v>2.6108744561473429</v>
      </c>
      <c r="AA308" s="3">
        <v>31</v>
      </c>
      <c r="AB308">
        <f t="shared" si="124"/>
        <v>535.37</v>
      </c>
      <c r="AC308" s="6">
        <f t="shared" si="113"/>
        <v>304.3</v>
      </c>
      <c r="AD308">
        <f t="shared" si="125"/>
        <v>3.5479274662728466</v>
      </c>
      <c r="AE308" s="9">
        <v>49</v>
      </c>
      <c r="AF308">
        <f t="shared" si="126"/>
        <v>0.49</v>
      </c>
      <c r="AG308" s="9">
        <v>97</v>
      </c>
      <c r="AH308">
        <f t="shared" si="127"/>
        <v>0.97</v>
      </c>
      <c r="AI308">
        <f t="shared" si="128"/>
        <v>2.1355163404683086</v>
      </c>
      <c r="AL308">
        <f t="shared" si="129"/>
        <v>798.00005552571577</v>
      </c>
      <c r="AM308">
        <v>15.398999999999999</v>
      </c>
      <c r="AN308">
        <f t="shared" si="130"/>
        <v>1.9296991138497185E-2</v>
      </c>
      <c r="AO308" s="6">
        <f t="shared" si="131"/>
        <v>7913708591.5375671</v>
      </c>
      <c r="AP308">
        <f t="shared" si="132"/>
        <v>8558711713.0389957</v>
      </c>
      <c r="AQ308">
        <f t="shared" si="133"/>
        <v>8236210152.2882814</v>
      </c>
      <c r="AR308">
        <f t="shared" si="134"/>
        <v>40.382138376669445</v>
      </c>
      <c r="AS308">
        <f t="shared" si="142"/>
        <v>0.13541231641865914</v>
      </c>
      <c r="AT308">
        <f t="shared" si="141"/>
        <v>-0.32394906196302875</v>
      </c>
      <c r="AU308">
        <f t="shared" si="136"/>
        <v>-1.771430862090428</v>
      </c>
      <c r="AX308">
        <f>AW2*AM308</f>
        <v>10.779299999999999</v>
      </c>
      <c r="AY308">
        <f t="shared" si="137"/>
        <v>12.550730862090427</v>
      </c>
    </row>
    <row r="309" spans="5:52" x14ac:dyDescent="0.25">
      <c r="F309">
        <f t="shared" si="138"/>
        <v>308</v>
      </c>
      <c r="G309">
        <f t="shared" si="140"/>
        <v>1.0328585826278287</v>
      </c>
      <c r="H309">
        <f t="shared" si="139"/>
        <v>2.7929959421674203E-2</v>
      </c>
      <c r="K309">
        <f t="shared" si="115"/>
        <v>1.8035994048084245E-2</v>
      </c>
      <c r="L309">
        <f>ACOS(-J2*K309)</f>
        <v>1.5731325441534096</v>
      </c>
      <c r="N309">
        <f t="shared" si="116"/>
        <v>0.99983739113041648</v>
      </c>
      <c r="O309">
        <f t="shared" si="117"/>
        <v>2.7463939927199709E-2</v>
      </c>
      <c r="P309">
        <f>M2*N309*O309</f>
        <v>2.7231972514748751E-2</v>
      </c>
      <c r="Q309">
        <f t="shared" si="118"/>
        <v>2.7467393628075407E-2</v>
      </c>
      <c r="S309">
        <f t="shared" si="119"/>
        <v>1.803306123548027E-2</v>
      </c>
      <c r="T309">
        <f>Q309*R2*S309</f>
        <v>6.3627749462890056E-5</v>
      </c>
      <c r="U309">
        <f>D2*E2*G2*(P309+T309)</f>
        <v>1059621.0727544897</v>
      </c>
      <c r="V309">
        <f t="shared" si="120"/>
        <v>1059.6210727544897</v>
      </c>
      <c r="W309" s="3">
        <v>22</v>
      </c>
      <c r="X309">
        <f t="shared" si="121"/>
        <v>379.94</v>
      </c>
      <c r="Y309" s="6">
        <f t="shared" si="122"/>
        <v>295.3</v>
      </c>
      <c r="Z309">
        <f t="shared" si="123"/>
        <v>2.2114271288940266</v>
      </c>
      <c r="AA309" s="3">
        <v>32.5</v>
      </c>
      <c r="AB309">
        <f t="shared" si="124"/>
        <v>561.27499999999998</v>
      </c>
      <c r="AC309" s="6">
        <f t="shared" si="113"/>
        <v>305.8</v>
      </c>
      <c r="AD309">
        <f t="shared" si="125"/>
        <v>3.828396124508755</v>
      </c>
      <c r="AE309" s="9">
        <v>32</v>
      </c>
      <c r="AF309">
        <f t="shared" si="126"/>
        <v>0.32</v>
      </c>
      <c r="AG309" s="9">
        <v>95</v>
      </c>
      <c r="AH309">
        <f t="shared" si="127"/>
        <v>0.95</v>
      </c>
      <c r="AI309">
        <f t="shared" si="128"/>
        <v>1.6629712661460634</v>
      </c>
      <c r="AL309">
        <f t="shared" si="129"/>
        <v>798.00005305444085</v>
      </c>
      <c r="AM309">
        <v>18.970199999999998</v>
      </c>
      <c r="AN309">
        <f t="shared" si="130"/>
        <v>2.3772178870652055E-2</v>
      </c>
      <c r="AO309" s="6">
        <f t="shared" si="131"/>
        <v>7589794316.8739386</v>
      </c>
      <c r="AP309">
        <f t="shared" si="132"/>
        <v>8728797836.0748711</v>
      </c>
      <c r="AQ309">
        <f t="shared" si="133"/>
        <v>8159296076.4744053</v>
      </c>
      <c r="AR309">
        <f t="shared" si="134"/>
        <v>40.005028662954011</v>
      </c>
      <c r="AS309">
        <f t="shared" si="142"/>
        <v>0.1594612595134694</v>
      </c>
      <c r="AT309">
        <f t="shared" si="141"/>
        <v>-0.31790755852461972</v>
      </c>
      <c r="AU309">
        <f t="shared" si="136"/>
        <v>-2.0280125103840319</v>
      </c>
      <c r="AX309">
        <f>AW2*AM309</f>
        <v>13.279139999999998</v>
      </c>
      <c r="AY309">
        <f t="shared" si="137"/>
        <v>15.30715251038403</v>
      </c>
    </row>
    <row r="310" spans="5:52" x14ac:dyDescent="0.25">
      <c r="F310">
        <f t="shared" si="138"/>
        <v>309</v>
      </c>
      <c r="G310">
        <f t="shared" si="140"/>
        <v>1.0328576635042426</v>
      </c>
      <c r="H310">
        <f t="shared" si="139"/>
        <v>2.8052651845816477E-2</v>
      </c>
      <c r="K310">
        <f t="shared" si="115"/>
        <v>1.8035977994674223E-2</v>
      </c>
      <c r="L310">
        <f>ACOS(-J2*K310)</f>
        <v>1.5731325420739941</v>
      </c>
      <c r="N310">
        <f t="shared" si="116"/>
        <v>0.99983739141981431</v>
      </c>
      <c r="O310">
        <f t="shared" si="117"/>
        <v>2.7463939890906151E-2</v>
      </c>
      <c r="P310">
        <f>M2*N310*O310</f>
        <v>2.7231972486643892E-2</v>
      </c>
      <c r="Q310">
        <f t="shared" si="118"/>
        <v>2.7467393591768152E-2</v>
      </c>
      <c r="S310">
        <f t="shared" si="119"/>
        <v>1.8033045189900249E-2</v>
      </c>
      <c r="T310">
        <f>Q310*R2*S310</f>
        <v>6.3627692763652818E-5</v>
      </c>
      <c r="U310">
        <f>D2*E2*G2*(P310+T310)</f>
        <v>1059621.0694623764</v>
      </c>
      <c r="V310">
        <f t="shared" si="120"/>
        <v>1059.6210694623765</v>
      </c>
      <c r="W310" s="3">
        <v>22</v>
      </c>
      <c r="X310">
        <f t="shared" si="121"/>
        <v>379.94</v>
      </c>
      <c r="Y310" s="6">
        <f t="shared" si="122"/>
        <v>295.3</v>
      </c>
      <c r="Z310">
        <f t="shared" si="123"/>
        <v>2.2114271288940266</v>
      </c>
      <c r="AA310" s="3">
        <v>32.5</v>
      </c>
      <c r="AB310">
        <f t="shared" si="124"/>
        <v>561.27499999999998</v>
      </c>
      <c r="AC310" s="6">
        <f t="shared" si="113"/>
        <v>305.8</v>
      </c>
      <c r="AD310">
        <f t="shared" si="125"/>
        <v>3.828396124508755</v>
      </c>
      <c r="AE310" s="9">
        <v>43</v>
      </c>
      <c r="AF310">
        <f t="shared" si="126"/>
        <v>0.43</v>
      </c>
      <c r="AG310" s="9">
        <v>100</v>
      </c>
      <c r="AH310">
        <f t="shared" si="127"/>
        <v>1</v>
      </c>
      <c r="AI310">
        <f t="shared" si="128"/>
        <v>1.9288187312163956</v>
      </c>
      <c r="AL310">
        <f t="shared" si="129"/>
        <v>798.00005057515216</v>
      </c>
      <c r="AM310">
        <v>19.6812</v>
      </c>
      <c r="AN310">
        <f t="shared" si="130"/>
        <v>2.4663156331650522E-2</v>
      </c>
      <c r="AO310" s="6">
        <f t="shared" si="131"/>
        <v>7589794316.8739386</v>
      </c>
      <c r="AP310">
        <f t="shared" si="132"/>
        <v>8728797836.0748711</v>
      </c>
      <c r="AQ310">
        <f t="shared" si="133"/>
        <v>8159296076.4744053</v>
      </c>
      <c r="AR310">
        <f t="shared" si="134"/>
        <v>40.005028662954011</v>
      </c>
      <c r="AS310">
        <f t="shared" si="142"/>
        <v>0.14556531396933994</v>
      </c>
      <c r="AT310">
        <f t="shared" si="141"/>
        <v>-0.3167047389522718</v>
      </c>
      <c r="AU310">
        <f t="shared" si="136"/>
        <v>-1.8442808179677028</v>
      </c>
      <c r="AX310">
        <f>AW2*AM310</f>
        <v>13.77684</v>
      </c>
      <c r="AY310">
        <f t="shared" si="137"/>
        <v>15.621120817967704</v>
      </c>
    </row>
    <row r="311" spans="5:52" x14ac:dyDescent="0.25">
      <c r="F311">
        <f t="shared" si="138"/>
        <v>310</v>
      </c>
      <c r="G311">
        <f t="shared" si="140"/>
        <v>1.0328567414099177</v>
      </c>
      <c r="H311">
        <f t="shared" si="139"/>
        <v>2.8175341733652264E-2</v>
      </c>
      <c r="K311">
        <f t="shared" si="115"/>
        <v>1.8035961889377294E-2</v>
      </c>
      <c r="L311">
        <f>ACOS(-J2*K311)</f>
        <v>1.573132539987858</v>
      </c>
      <c r="N311">
        <f t="shared" si="116"/>
        <v>0.99983739171014729</v>
      </c>
      <c r="O311">
        <f t="shared" si="117"/>
        <v>2.746393985449529E-2</v>
      </c>
      <c r="P311">
        <f>M2*N311*O311</f>
        <v>2.7231972458448193E-2</v>
      </c>
      <c r="Q311">
        <f t="shared" si="118"/>
        <v>2.7467393555343552E-2</v>
      </c>
      <c r="S311">
        <f t="shared" si="119"/>
        <v>1.8033029092458613E-2</v>
      </c>
      <c r="T311">
        <f>Q311*R2*S311</f>
        <v>6.3627635881155666E-5</v>
      </c>
      <c r="U311">
        <f>D2*E2*G2*(P311+T311)</f>
        <v>1059621.0661596225</v>
      </c>
      <c r="V311">
        <f t="shared" si="120"/>
        <v>1059.6210661596226</v>
      </c>
      <c r="W311" s="3">
        <v>22.1</v>
      </c>
      <c r="X311">
        <f t="shared" si="121"/>
        <v>381.66700000000003</v>
      </c>
      <c r="Y311" s="6">
        <f t="shared" si="122"/>
        <v>295.40000000000003</v>
      </c>
      <c r="Z311">
        <f t="shared" si="123"/>
        <v>2.223425053404688</v>
      </c>
      <c r="AA311" s="3">
        <v>31</v>
      </c>
      <c r="AB311">
        <f t="shared" si="124"/>
        <v>535.37</v>
      </c>
      <c r="AC311" s="6">
        <f t="shared" si="113"/>
        <v>304.3</v>
      </c>
      <c r="AD311">
        <f t="shared" si="125"/>
        <v>3.5479274662728466</v>
      </c>
      <c r="AE311" s="9">
        <v>38</v>
      </c>
      <c r="AF311">
        <f t="shared" si="126"/>
        <v>0.38</v>
      </c>
      <c r="AG311" s="9">
        <v>98</v>
      </c>
      <c r="AH311">
        <f t="shared" si="127"/>
        <v>0.98</v>
      </c>
      <c r="AI311">
        <f t="shared" si="128"/>
        <v>1.763584494760138</v>
      </c>
      <c r="AL311">
        <f t="shared" si="129"/>
        <v>798.00004808785013</v>
      </c>
      <c r="AM311">
        <v>17.8506</v>
      </c>
      <c r="AN311">
        <f t="shared" si="130"/>
        <v>2.2369171584354173E-2</v>
      </c>
      <c r="AO311" s="6">
        <f t="shared" si="131"/>
        <v>7600085213.0842552</v>
      </c>
      <c r="AP311">
        <f t="shared" si="132"/>
        <v>8558711713.0389957</v>
      </c>
      <c r="AQ311">
        <f t="shared" si="133"/>
        <v>8079398463.0616255</v>
      </c>
      <c r="AR311">
        <f t="shared" si="134"/>
        <v>39.613290664391151</v>
      </c>
      <c r="AS311">
        <f t="shared" si="142"/>
        <v>0.15407997392077769</v>
      </c>
      <c r="AT311">
        <f t="shared" si="141"/>
        <v>-0.31980161836112186</v>
      </c>
      <c r="AU311">
        <f t="shared" si="136"/>
        <v>-1.9519458884897696</v>
      </c>
      <c r="AX311">
        <f>AW2*AM311</f>
        <v>12.495419999999999</v>
      </c>
      <c r="AY311">
        <f t="shared" si="137"/>
        <v>14.447365888489768</v>
      </c>
    </row>
    <row r="312" spans="5:52" x14ac:dyDescent="0.25">
      <c r="F312">
        <f t="shared" si="138"/>
        <v>311</v>
      </c>
      <c r="G312">
        <f t="shared" si="140"/>
        <v>1.0328558163449371</v>
      </c>
      <c r="H312">
        <f t="shared" si="139"/>
        <v>2.829802907408888E-2</v>
      </c>
      <c r="K312">
        <f t="shared" si="115"/>
        <v>1.803594573219491E-2</v>
      </c>
      <c r="L312">
        <f>ACOS(-J2*K312)</f>
        <v>1.5731325378950007</v>
      </c>
      <c r="N312">
        <f t="shared" si="116"/>
        <v>0.99983739200141541</v>
      </c>
      <c r="O312">
        <f t="shared" si="117"/>
        <v>2.7463939817967124E-2</v>
      </c>
      <c r="P312">
        <f>M2*N312*O312</f>
        <v>2.7231972430161646E-2</v>
      </c>
      <c r="Q312">
        <f t="shared" si="118"/>
        <v>2.7467393518801602E-2</v>
      </c>
      <c r="S312">
        <f t="shared" si="119"/>
        <v>1.8033012943156814E-2</v>
      </c>
      <c r="T312">
        <f>Q312*R2*S312</f>
        <v>6.3627578815403721E-5</v>
      </c>
      <c r="U312">
        <f>D2*E2*G2*(P312+T312)</f>
        <v>1059621.062846228</v>
      </c>
      <c r="V312">
        <f t="shared" si="120"/>
        <v>1059.6210628462279</v>
      </c>
      <c r="W312" s="3">
        <v>22.5</v>
      </c>
      <c r="X312">
        <f t="shared" si="121"/>
        <v>388.57499999999999</v>
      </c>
      <c r="Y312" s="6">
        <f t="shared" si="122"/>
        <v>295.8</v>
      </c>
      <c r="Z312">
        <f t="shared" si="123"/>
        <v>2.2719881109601614</v>
      </c>
      <c r="AA312" s="3">
        <v>31.5</v>
      </c>
      <c r="AB312">
        <f t="shared" si="124"/>
        <v>544.005</v>
      </c>
      <c r="AC312" s="6">
        <f t="shared" si="113"/>
        <v>304.8</v>
      </c>
      <c r="AD312">
        <f t="shared" si="125"/>
        <v>3.6393591244975094</v>
      </c>
      <c r="AE312" s="9">
        <v>41</v>
      </c>
      <c r="AF312">
        <f t="shared" si="126"/>
        <v>0.41</v>
      </c>
      <c r="AG312" s="9">
        <v>100</v>
      </c>
      <c r="AH312">
        <f t="shared" si="127"/>
        <v>1</v>
      </c>
      <c r="AI312">
        <f t="shared" si="128"/>
        <v>1.8820626760020702</v>
      </c>
      <c r="AL312">
        <f t="shared" si="129"/>
        <v>798.00004559253432</v>
      </c>
      <c r="AM312">
        <v>18.4986</v>
      </c>
      <c r="AN312">
        <f t="shared" si="130"/>
        <v>2.3181201683095572E-2</v>
      </c>
      <c r="AO312" s="6">
        <f t="shared" si="131"/>
        <v>7641353482.9750309</v>
      </c>
      <c r="AP312">
        <f t="shared" si="132"/>
        <v>8615128329.202486</v>
      </c>
      <c r="AQ312">
        <f t="shared" si="133"/>
        <v>8128240906.0887585</v>
      </c>
      <c r="AR312">
        <f t="shared" si="134"/>
        <v>39.852765162553183</v>
      </c>
      <c r="AS312">
        <f t="shared" si="142"/>
        <v>0.14793639478120646</v>
      </c>
      <c r="AT312">
        <f t="shared" si="141"/>
        <v>-0.31870537772782093</v>
      </c>
      <c r="AU312">
        <f t="shared" si="136"/>
        <v>-1.8789831366792293</v>
      </c>
      <c r="AX312">
        <f>AW2*AM312</f>
        <v>12.949019999999999</v>
      </c>
      <c r="AY312">
        <f t="shared" si="137"/>
        <v>14.828003136679229</v>
      </c>
    </row>
    <row r="313" spans="5:52" x14ac:dyDescent="0.25">
      <c r="F313">
        <f t="shared" si="138"/>
        <v>312</v>
      </c>
      <c r="G313">
        <f t="shared" si="140"/>
        <v>1.0328548883093844</v>
      </c>
      <c r="H313">
        <f t="shared" si="139"/>
        <v>2.8420713856033859E-2</v>
      </c>
      <c r="K313">
        <f t="shared" si="115"/>
        <v>1.8035929523128533E-2</v>
      </c>
      <c r="L313">
        <f>ACOS(-J2*K313)</f>
        <v>1.5731325357954231</v>
      </c>
      <c r="N313">
        <f t="shared" si="116"/>
        <v>0.99983739229361845</v>
      </c>
      <c r="O313">
        <f t="shared" si="117"/>
        <v>2.7463939781321656E-2</v>
      </c>
      <c r="P313">
        <f>M2*N313*O313</f>
        <v>2.7231972401784255E-2</v>
      </c>
      <c r="Q313">
        <f t="shared" si="118"/>
        <v>2.7467393482142308E-2</v>
      </c>
      <c r="S313">
        <f t="shared" si="119"/>
        <v>1.8032996741996318E-2</v>
      </c>
      <c r="T313">
        <f>Q313*R2*S313</f>
        <v>6.3627521566402188E-5</v>
      </c>
      <c r="U313">
        <f>D2*E2*G2*(P313+T313)</f>
        <v>1059621.0595221929</v>
      </c>
      <c r="V313">
        <f t="shared" si="120"/>
        <v>1059.621059522193</v>
      </c>
      <c r="W313" s="3">
        <v>22</v>
      </c>
      <c r="X313">
        <f t="shared" si="121"/>
        <v>379.94</v>
      </c>
      <c r="Y313" s="6">
        <f t="shared" si="122"/>
        <v>295.3</v>
      </c>
      <c r="Z313">
        <f t="shared" si="123"/>
        <v>2.2114271288940266</v>
      </c>
      <c r="AA313" s="3">
        <v>31.5</v>
      </c>
      <c r="AB313">
        <f t="shared" si="124"/>
        <v>544.005</v>
      </c>
      <c r="AC313" s="6">
        <f t="shared" si="113"/>
        <v>304.8</v>
      </c>
      <c r="AD313">
        <f t="shared" si="125"/>
        <v>3.6393591244975094</v>
      </c>
      <c r="AE313" s="9">
        <v>40</v>
      </c>
      <c r="AF313">
        <f t="shared" si="126"/>
        <v>0.4</v>
      </c>
      <c r="AG313" s="9">
        <v>100</v>
      </c>
      <c r="AH313">
        <f t="shared" si="127"/>
        <v>1</v>
      </c>
      <c r="AI313">
        <f t="shared" si="128"/>
        <v>1.8335853893465153</v>
      </c>
      <c r="AL313">
        <f t="shared" si="129"/>
        <v>798.00004308920552</v>
      </c>
      <c r="AM313">
        <v>15.717599999999999</v>
      </c>
      <c r="AN313">
        <f t="shared" si="130"/>
        <v>1.9696239537975797E-2</v>
      </c>
      <c r="AO313" s="6">
        <f t="shared" si="131"/>
        <v>7589794316.8739386</v>
      </c>
      <c r="AP313">
        <f t="shared" si="132"/>
        <v>8615128329.202486</v>
      </c>
      <c r="AQ313">
        <f t="shared" si="133"/>
        <v>8102461323.0382118</v>
      </c>
      <c r="AR313">
        <f t="shared" si="134"/>
        <v>39.726367866856357</v>
      </c>
      <c r="AS313">
        <f t="shared" si="142"/>
        <v>0.15042607344048683</v>
      </c>
      <c r="AT313">
        <f t="shared" si="141"/>
        <v>-0.32341007662373267</v>
      </c>
      <c r="AU313">
        <f t="shared" si="136"/>
        <v>-1.9326603035968775</v>
      </c>
      <c r="AX313">
        <f>AW2*AM313</f>
        <v>11.002319999999999</v>
      </c>
      <c r="AY313">
        <f t="shared" si="137"/>
        <v>12.934980303596877</v>
      </c>
    </row>
    <row r="314" spans="5:52" x14ac:dyDescent="0.25">
      <c r="F314">
        <f t="shared" si="138"/>
        <v>313</v>
      </c>
      <c r="G314">
        <f t="shared" si="140"/>
        <v>1.032853957303344</v>
      </c>
      <c r="H314">
        <f t="shared" si="139"/>
        <v>2.8543396068394983E-2</v>
      </c>
      <c r="K314">
        <f t="shared" si="115"/>
        <v>1.8035913262179633E-2</v>
      </c>
      <c r="L314">
        <f>ACOS(-J2*K314)</f>
        <v>1.5731325336891249</v>
      </c>
      <c r="N314">
        <f t="shared" si="116"/>
        <v>0.99983739258675663</v>
      </c>
      <c r="O314">
        <f t="shared" si="117"/>
        <v>2.7463939744558893E-2</v>
      </c>
      <c r="P314">
        <f>M2*N314*O314</f>
        <v>2.7231972373316028E-2</v>
      </c>
      <c r="Q314">
        <f t="shared" si="118"/>
        <v>2.7467393445365671E-2</v>
      </c>
      <c r="S314">
        <f t="shared" si="119"/>
        <v>1.8032980488978587E-2</v>
      </c>
      <c r="T314">
        <f>Q314*R2*S314</f>
        <v>6.3627464134156217E-5</v>
      </c>
      <c r="U314">
        <f>D2*E2*G2*(P314+T314)</f>
        <v>1059621.0561875179</v>
      </c>
      <c r="V314">
        <f t="shared" si="120"/>
        <v>1059.621056187518</v>
      </c>
      <c r="W314" s="3">
        <v>23.5</v>
      </c>
      <c r="X314">
        <f t="shared" si="121"/>
        <v>405.84499999999997</v>
      </c>
      <c r="Y314" s="6">
        <f t="shared" si="122"/>
        <v>296.8</v>
      </c>
      <c r="Z314">
        <f t="shared" si="123"/>
        <v>2.3974761634350776</v>
      </c>
      <c r="AA314" s="3">
        <v>31.5</v>
      </c>
      <c r="AB314">
        <f t="shared" si="124"/>
        <v>544.005</v>
      </c>
      <c r="AC314" s="6">
        <f t="shared" si="113"/>
        <v>304.8</v>
      </c>
      <c r="AD314">
        <f t="shared" si="125"/>
        <v>3.6393591244975094</v>
      </c>
      <c r="AE314" s="9">
        <v>40</v>
      </c>
      <c r="AF314">
        <f t="shared" si="126"/>
        <v>0.4</v>
      </c>
      <c r="AG314" s="9">
        <v>100</v>
      </c>
      <c r="AH314">
        <f t="shared" si="127"/>
        <v>1</v>
      </c>
      <c r="AI314">
        <f t="shared" si="128"/>
        <v>1.9266099066170408</v>
      </c>
      <c r="AL314">
        <f t="shared" si="129"/>
        <v>798.0000405778635</v>
      </c>
      <c r="AM314">
        <v>15.240600000000001</v>
      </c>
      <c r="AN314">
        <f t="shared" si="130"/>
        <v>1.9098495269453467E-2</v>
      </c>
      <c r="AO314" s="6">
        <f t="shared" si="131"/>
        <v>7745259436.8026133</v>
      </c>
      <c r="AP314">
        <f t="shared" si="132"/>
        <v>8615128329.202486</v>
      </c>
      <c r="AQ314">
        <f t="shared" si="133"/>
        <v>8180193883.0025501</v>
      </c>
      <c r="AR314">
        <f t="shared" si="134"/>
        <v>40.107490608361502</v>
      </c>
      <c r="AS314">
        <f t="shared" si="142"/>
        <v>0.14567667620768215</v>
      </c>
      <c r="AT314">
        <f t="shared" si="141"/>
        <v>-0.32421703138623781</v>
      </c>
      <c r="AU314">
        <f t="shared" si="136"/>
        <v>-1.894311253912091</v>
      </c>
      <c r="AX314">
        <f>AW2*AM314</f>
        <v>10.668419999999999</v>
      </c>
      <c r="AY314">
        <f t="shared" si="137"/>
        <v>12.562731253912091</v>
      </c>
    </row>
    <row r="315" spans="5:52" x14ac:dyDescent="0.25">
      <c r="F315">
        <f t="shared" si="138"/>
        <v>314</v>
      </c>
      <c r="G315">
        <f t="shared" si="140"/>
        <v>1.0328530233268993</v>
      </c>
      <c r="H315">
        <f t="shared" si="139"/>
        <v>2.8666075700080278E-2</v>
      </c>
      <c r="K315">
        <f t="shared" si="115"/>
        <v>1.8035896949349671E-2</v>
      </c>
      <c r="L315">
        <f>ACOS(-J2*K315)</f>
        <v>1.5731325315761067</v>
      </c>
      <c r="N315">
        <f t="shared" si="116"/>
        <v>0.99983739288082973</v>
      </c>
      <c r="O315">
        <f t="shared" si="117"/>
        <v>2.7463939707678842E-2</v>
      </c>
      <c r="P315">
        <f>M2*N315*O315</f>
        <v>2.723197234475697E-2</v>
      </c>
      <c r="Q315">
        <f t="shared" si="118"/>
        <v>2.7467393408471704E-2</v>
      </c>
      <c r="S315">
        <f t="shared" si="119"/>
        <v>1.8032964184105087E-2</v>
      </c>
      <c r="T315">
        <f>Q315*R2*S315</f>
        <v>6.3627406518670999E-5</v>
      </c>
      <c r="U315">
        <f>D2*E2*G2*(P315+T315)</f>
        <v>1059621.0528422038</v>
      </c>
      <c r="V315">
        <f t="shared" si="120"/>
        <v>1059.6210528422037</v>
      </c>
      <c r="W315" s="3">
        <v>23</v>
      </c>
      <c r="X315">
        <f t="shared" si="121"/>
        <v>397.21</v>
      </c>
      <c r="Y315" s="6">
        <f t="shared" si="122"/>
        <v>296.3</v>
      </c>
      <c r="Z315">
        <f t="shared" si="123"/>
        <v>2.3339947564661481</v>
      </c>
      <c r="AA315" s="3">
        <v>33.200000000000003</v>
      </c>
      <c r="AB315">
        <f t="shared" si="124"/>
        <v>573.36400000000003</v>
      </c>
      <c r="AC315" s="6">
        <f t="shared" si="113"/>
        <v>306.5</v>
      </c>
      <c r="AD315">
        <f t="shared" si="125"/>
        <v>3.9657547366498256</v>
      </c>
      <c r="AE315" s="9">
        <v>30</v>
      </c>
      <c r="AF315">
        <f t="shared" si="126"/>
        <v>0.3</v>
      </c>
      <c r="AG315" s="9">
        <v>100</v>
      </c>
      <c r="AH315">
        <f t="shared" si="127"/>
        <v>1</v>
      </c>
      <c r="AI315">
        <f t="shared" si="128"/>
        <v>1.7618605887305478</v>
      </c>
      <c r="AL315">
        <f t="shared" si="129"/>
        <v>798.00003805850906</v>
      </c>
      <c r="AM315">
        <v>19.252800000000001</v>
      </c>
      <c r="AN315">
        <f t="shared" si="130"/>
        <v>2.4126314638832629E-2</v>
      </c>
      <c r="AO315" s="6">
        <f t="shared" si="131"/>
        <v>7693174893.707921</v>
      </c>
      <c r="AP315">
        <f t="shared" si="132"/>
        <v>8809033131.5173416</v>
      </c>
      <c r="AQ315">
        <f t="shared" si="133"/>
        <v>8251104012.6126308</v>
      </c>
      <c r="AR315">
        <f t="shared" si="134"/>
        <v>40.455162973839727</v>
      </c>
      <c r="AS315">
        <f t="shared" si="142"/>
        <v>0.15417086466563232</v>
      </c>
      <c r="AT315">
        <f t="shared" si="141"/>
        <v>-0.31742947523757592</v>
      </c>
      <c r="AU315">
        <f t="shared" si="136"/>
        <v>-1.9798100037683752</v>
      </c>
      <c r="AX315">
        <f>AW2*AM315</f>
        <v>13.47696</v>
      </c>
      <c r="AY315">
        <f t="shared" si="137"/>
        <v>15.456770003768375</v>
      </c>
    </row>
    <row r="316" spans="5:52" x14ac:dyDescent="0.25">
      <c r="F316">
        <f t="shared" si="138"/>
        <v>315</v>
      </c>
      <c r="G316">
        <f t="shared" si="140"/>
        <v>1.0328520863801356</v>
      </c>
      <c r="H316">
        <f t="shared" si="139"/>
        <v>2.8788752739997966E-2</v>
      </c>
      <c r="K316">
        <f t="shared" si="115"/>
        <v>1.8035880584640136E-2</v>
      </c>
      <c r="L316">
        <f>ACOS(-J2*K316)</f>
        <v>1.5731325294563683</v>
      </c>
      <c r="N316">
        <f t="shared" si="116"/>
        <v>0.99983739317583786</v>
      </c>
      <c r="O316">
        <f t="shared" si="117"/>
        <v>2.74639396706815E-2</v>
      </c>
      <c r="P316">
        <f>M2*N316*O316</f>
        <v>2.7231972316107075E-2</v>
      </c>
      <c r="Q316">
        <f t="shared" si="118"/>
        <v>2.74673933714604E-2</v>
      </c>
      <c r="S316">
        <f t="shared" si="119"/>
        <v>1.8032947827377299E-2</v>
      </c>
      <c r="T316">
        <f>Q316*R2*S316</f>
        <v>6.3627348719951779E-5</v>
      </c>
      <c r="U316">
        <f>D2*E2*G2*(P316+T316)</f>
        <v>1059621.0494862499</v>
      </c>
      <c r="V316">
        <f t="shared" si="120"/>
        <v>1059.6210494862498</v>
      </c>
      <c r="W316" s="3">
        <v>22.1</v>
      </c>
      <c r="X316">
        <f t="shared" si="121"/>
        <v>381.66700000000003</v>
      </c>
      <c r="Y316" s="6">
        <f t="shared" si="122"/>
        <v>295.40000000000003</v>
      </c>
      <c r="Z316">
        <f t="shared" si="123"/>
        <v>2.223425053404688</v>
      </c>
      <c r="AA316" s="3">
        <v>33</v>
      </c>
      <c r="AB316">
        <f t="shared" si="124"/>
        <v>569.91</v>
      </c>
      <c r="AC316" s="6">
        <f t="shared" si="113"/>
        <v>306.3</v>
      </c>
      <c r="AD316">
        <f t="shared" si="125"/>
        <v>3.9260786579739286</v>
      </c>
      <c r="AE316" s="9">
        <v>22</v>
      </c>
      <c r="AF316">
        <f t="shared" si="126"/>
        <v>0.22</v>
      </c>
      <c r="AG316" s="9">
        <v>100</v>
      </c>
      <c r="AH316">
        <f t="shared" si="127"/>
        <v>1</v>
      </c>
      <c r="AI316">
        <f t="shared" si="128"/>
        <v>1.5435811790794762</v>
      </c>
      <c r="AL316">
        <f t="shared" si="129"/>
        <v>798.00003553114209</v>
      </c>
      <c r="AM316">
        <v>20.962800000000001</v>
      </c>
      <c r="AN316">
        <f t="shared" si="130"/>
        <v>2.6269171762689631E-2</v>
      </c>
      <c r="AO316" s="6">
        <f t="shared" si="131"/>
        <v>7600085213.0842552</v>
      </c>
      <c r="AP316">
        <f t="shared" si="132"/>
        <v>8786052557.743763</v>
      </c>
      <c r="AQ316">
        <f t="shared" si="133"/>
        <v>8193068885.4140091</v>
      </c>
      <c r="AR316">
        <f t="shared" si="134"/>
        <v>40.170616745184887</v>
      </c>
      <c r="AS316">
        <f t="shared" si="142"/>
        <v>0.16606268051404915</v>
      </c>
      <c r="AT316">
        <f t="shared" si="141"/>
        <v>-0.31453661812036898</v>
      </c>
      <c r="AU316">
        <f t="shared" si="136"/>
        <v>-2.0982235462870706</v>
      </c>
      <c r="AX316">
        <f>AW2*AM316</f>
        <v>14.673959999999999</v>
      </c>
      <c r="AY316">
        <f t="shared" si="137"/>
        <v>16.772183546287071</v>
      </c>
    </row>
    <row r="317" spans="5:52" x14ac:dyDescent="0.25">
      <c r="F317">
        <f t="shared" si="138"/>
        <v>316</v>
      </c>
      <c r="G317">
        <f t="shared" si="140"/>
        <v>1.0328511464631371</v>
      </c>
      <c r="H317">
        <f t="shared" si="139"/>
        <v>2.8911427177056536E-2</v>
      </c>
      <c r="K317">
        <f t="shared" si="115"/>
        <v>1.8035864168052494E-2</v>
      </c>
      <c r="L317">
        <f>ACOS(-J2*K317)</f>
        <v>1.5731325273299102</v>
      </c>
      <c r="N317">
        <f t="shared" si="116"/>
        <v>0.99983739347178102</v>
      </c>
      <c r="O317">
        <f t="shared" si="117"/>
        <v>2.7463939633566869E-2</v>
      </c>
      <c r="P317">
        <f>M2*N317*O317</f>
        <v>2.7231972287366353E-2</v>
      </c>
      <c r="Q317">
        <f t="shared" si="118"/>
        <v>2.7467393334331763E-2</v>
      </c>
      <c r="S317">
        <f t="shared" si="119"/>
        <v>1.8032931418796697E-2</v>
      </c>
      <c r="T317">
        <f>Q317*R2*S317</f>
        <v>6.3627290738003733E-5</v>
      </c>
      <c r="U317">
        <f>D2*E2*G2*(P317+T317)</f>
        <v>1059621.0461196573</v>
      </c>
      <c r="V317">
        <f t="shared" si="120"/>
        <v>1059.6210461196574</v>
      </c>
      <c r="W317" s="3">
        <v>23.2</v>
      </c>
      <c r="X317">
        <f t="shared" si="121"/>
        <v>400.66399999999999</v>
      </c>
      <c r="Y317" s="6">
        <f t="shared" si="122"/>
        <v>296.5</v>
      </c>
      <c r="Z317">
        <f t="shared" si="123"/>
        <v>2.3592087027791888</v>
      </c>
      <c r="AA317" s="3">
        <v>32.5</v>
      </c>
      <c r="AB317">
        <f t="shared" si="124"/>
        <v>561.27499999999998</v>
      </c>
      <c r="AC317" s="6">
        <f t="shared" si="113"/>
        <v>305.8</v>
      </c>
      <c r="AD317">
        <f t="shared" si="125"/>
        <v>3.828396124508755</v>
      </c>
      <c r="AE317" s="9">
        <v>20</v>
      </c>
      <c r="AF317">
        <f t="shared" si="126"/>
        <v>0.2</v>
      </c>
      <c r="AG317" s="9">
        <v>100</v>
      </c>
      <c r="AH317">
        <f t="shared" si="127"/>
        <v>1</v>
      </c>
      <c r="AI317">
        <f t="shared" si="128"/>
        <v>1.5624439638404699</v>
      </c>
      <c r="AL317">
        <f t="shared" si="129"/>
        <v>798.00003299576315</v>
      </c>
      <c r="AM317">
        <v>18.9954</v>
      </c>
      <c r="AN317">
        <f t="shared" si="130"/>
        <v>2.3803758414256672E-2</v>
      </c>
      <c r="AO317" s="6">
        <f t="shared" si="131"/>
        <v>7713977085.2991018</v>
      </c>
      <c r="AP317">
        <f t="shared" si="132"/>
        <v>8728797836.0748711</v>
      </c>
      <c r="AQ317">
        <f t="shared" si="133"/>
        <v>8221387460.6869869</v>
      </c>
      <c r="AR317">
        <f t="shared" si="134"/>
        <v>40.309462719748296</v>
      </c>
      <c r="AS317">
        <f t="shared" si="142"/>
        <v>0.16500313805306907</v>
      </c>
      <c r="AT317">
        <f t="shared" si="141"/>
        <v>-0.31786492614075346</v>
      </c>
      <c r="AU317">
        <f t="shared" si="136"/>
        <v>-2.1141793321429594</v>
      </c>
      <c r="AX317">
        <f>AW2*AM317</f>
        <v>13.29678</v>
      </c>
      <c r="AY317">
        <f t="shared" si="137"/>
        <v>15.410959332142959</v>
      </c>
    </row>
    <row r="318" spans="5:52" x14ac:dyDescent="0.25">
      <c r="F318">
        <f t="shared" si="138"/>
        <v>317</v>
      </c>
      <c r="G318">
        <f t="shared" si="140"/>
        <v>1.0328502035759888</v>
      </c>
      <c r="H318">
        <f t="shared" si="139"/>
        <v>2.9034099000164706E-2</v>
      </c>
      <c r="K318">
        <f t="shared" si="115"/>
        <v>1.8035847699588235E-2</v>
      </c>
      <c r="L318">
        <f>ACOS(-J2*K318)</f>
        <v>1.5731325251967323</v>
      </c>
      <c r="N318">
        <f t="shared" si="116"/>
        <v>0.99983739376865899</v>
      </c>
      <c r="O318">
        <f t="shared" si="117"/>
        <v>2.7463939596334953E-2</v>
      </c>
      <c r="P318">
        <f>M2*N318*O318</f>
        <v>2.7231972258534791E-2</v>
      </c>
      <c r="Q318">
        <f t="shared" si="118"/>
        <v>2.74673932970858E-2</v>
      </c>
      <c r="S318">
        <f t="shared" si="119"/>
        <v>1.8032914958364763E-2</v>
      </c>
      <c r="T318">
        <f>Q318*R2*S318</f>
        <v>6.362723257283212E-5</v>
      </c>
      <c r="U318">
        <f>D2*E2*G2*(P318+T318)</f>
        <v>1059621.0427424253</v>
      </c>
      <c r="V318">
        <f t="shared" si="120"/>
        <v>1059.6210427424253</v>
      </c>
      <c r="W318" s="3">
        <v>22.5</v>
      </c>
      <c r="X318">
        <f t="shared" si="121"/>
        <v>388.57499999999999</v>
      </c>
      <c r="Y318" s="6">
        <f t="shared" si="122"/>
        <v>295.8</v>
      </c>
      <c r="Z318">
        <f t="shared" si="123"/>
        <v>2.2719881109601614</v>
      </c>
      <c r="AA318" s="3">
        <v>31.5</v>
      </c>
      <c r="AB318">
        <f t="shared" si="124"/>
        <v>544.005</v>
      </c>
      <c r="AC318" s="6">
        <f t="shared" si="113"/>
        <v>304.8</v>
      </c>
      <c r="AD318">
        <f t="shared" si="125"/>
        <v>3.6393591244975094</v>
      </c>
      <c r="AE318" s="9">
        <v>33</v>
      </c>
      <c r="AF318">
        <f t="shared" si="126"/>
        <v>0.33</v>
      </c>
      <c r="AG318" s="9">
        <v>100</v>
      </c>
      <c r="AH318">
        <f t="shared" si="127"/>
        <v>1</v>
      </c>
      <c r="AI318">
        <f t="shared" si="128"/>
        <v>1.7364883110221698</v>
      </c>
      <c r="AL318">
        <f t="shared" si="129"/>
        <v>798.00003045237156</v>
      </c>
      <c r="AM318">
        <v>19.002600000000001</v>
      </c>
      <c r="AN318">
        <f t="shared" si="130"/>
        <v>2.3812781046170857E-2</v>
      </c>
      <c r="AO318" s="6">
        <f t="shared" si="131"/>
        <v>7641353482.9750309</v>
      </c>
      <c r="AP318">
        <f t="shared" si="132"/>
        <v>8615128329.202486</v>
      </c>
      <c r="AQ318">
        <f t="shared" si="133"/>
        <v>8128240906.0887585</v>
      </c>
      <c r="AR318">
        <f t="shared" si="134"/>
        <v>39.852765162553183</v>
      </c>
      <c r="AS318">
        <f t="shared" si="142"/>
        <v>0.15551376502287623</v>
      </c>
      <c r="AT318">
        <f t="shared" si="141"/>
        <v>-0.31785274558766929</v>
      </c>
      <c r="AU318">
        <f t="shared" si="136"/>
        <v>-1.9699411992940044</v>
      </c>
      <c r="AX318">
        <f>AW2*AM318</f>
        <v>13.301819999999999</v>
      </c>
      <c r="AY318">
        <f t="shared" si="137"/>
        <v>15.271761199294003</v>
      </c>
    </row>
    <row r="319" spans="5:52" x14ac:dyDescent="0.25">
      <c r="F319">
        <f t="shared" si="138"/>
        <v>318</v>
      </c>
      <c r="G319">
        <f t="shared" si="140"/>
        <v>1.032849257718776</v>
      </c>
      <c r="H319">
        <f t="shared" si="139"/>
        <v>2.9156768198231434E-2</v>
      </c>
      <c r="K319">
        <f t="shared" si="115"/>
        <v>1.8035831179248851E-2</v>
      </c>
      <c r="L319">
        <f>ACOS(-J2*K319)</f>
        <v>1.5731325230568352</v>
      </c>
      <c r="N319">
        <f t="shared" si="116"/>
        <v>0.99983739406647187</v>
      </c>
      <c r="O319">
        <f t="shared" si="117"/>
        <v>2.7463939558985764E-2</v>
      </c>
      <c r="P319">
        <f>M2*N319*O319</f>
        <v>2.7231972229612416E-2</v>
      </c>
      <c r="Q319">
        <f t="shared" si="118"/>
        <v>2.7467393259722517E-2</v>
      </c>
      <c r="S319">
        <f t="shared" si="119"/>
        <v>1.8032898446082992E-2</v>
      </c>
      <c r="T319">
        <f>Q319*R2*S319</f>
        <v>6.3627174224442252E-5</v>
      </c>
      <c r="U319">
        <f>D2*E2*G2*(P319+T319)</f>
        <v>1059621.0393545555</v>
      </c>
      <c r="V319">
        <f t="shared" si="120"/>
        <v>1059.6210393545555</v>
      </c>
      <c r="W319" s="3">
        <v>23</v>
      </c>
      <c r="X319">
        <f t="shared" si="121"/>
        <v>397.21</v>
      </c>
      <c r="Y319" s="6">
        <f t="shared" si="122"/>
        <v>296.3</v>
      </c>
      <c r="Z319">
        <f t="shared" si="123"/>
        <v>2.3339947564661481</v>
      </c>
      <c r="AA319" s="3">
        <v>32.5</v>
      </c>
      <c r="AB319">
        <f t="shared" si="124"/>
        <v>561.27499999999998</v>
      </c>
      <c r="AC319" s="6">
        <f t="shared" si="113"/>
        <v>305.8</v>
      </c>
      <c r="AD319">
        <f t="shared" si="125"/>
        <v>3.828396124508755</v>
      </c>
      <c r="AE319" s="9">
        <v>33</v>
      </c>
      <c r="AF319">
        <f t="shared" si="126"/>
        <v>0.33</v>
      </c>
      <c r="AG319" s="9">
        <v>98</v>
      </c>
      <c r="AH319">
        <f t="shared" si="127"/>
        <v>0.98</v>
      </c>
      <c r="AI319">
        <f t="shared" si="128"/>
        <v>1.7753427912123572</v>
      </c>
      <c r="AL319">
        <f t="shared" si="129"/>
        <v>798.00002790096858</v>
      </c>
      <c r="AM319">
        <v>18.4284</v>
      </c>
      <c r="AN319">
        <f t="shared" si="130"/>
        <v>2.3093232275283773E-2</v>
      </c>
      <c r="AO319" s="6">
        <f t="shared" si="131"/>
        <v>7693174893.707921</v>
      </c>
      <c r="AP319">
        <f t="shared" si="132"/>
        <v>8728797836.0748711</v>
      </c>
      <c r="AQ319">
        <f t="shared" si="133"/>
        <v>8210986364.8913956</v>
      </c>
      <c r="AR319">
        <f t="shared" si="134"/>
        <v>40.258466147062514</v>
      </c>
      <c r="AS319">
        <f t="shared" si="142"/>
        <v>0.15346121393189513</v>
      </c>
      <c r="AT319">
        <f t="shared" si="141"/>
        <v>-0.31882413642836688</v>
      </c>
      <c r="AU319">
        <f t="shared" si="136"/>
        <v>-1.9697315693893664</v>
      </c>
      <c r="AX319">
        <f>AW2*AM319</f>
        <v>12.89988</v>
      </c>
      <c r="AY319">
        <f t="shared" si="137"/>
        <v>14.869611569389367</v>
      </c>
    </row>
    <row r="320" spans="5:52" x14ac:dyDescent="0.25">
      <c r="F320">
        <f t="shared" si="138"/>
        <v>319</v>
      </c>
      <c r="G320">
        <f t="shared" si="140"/>
        <v>1.0328483088915843</v>
      </c>
      <c r="H320">
        <f t="shared" si="139"/>
        <v>2.9279434760165896E-2</v>
      </c>
      <c r="K320">
        <f t="shared" si="115"/>
        <v>1.8035814607035829E-2</v>
      </c>
      <c r="L320">
        <f>ACOS(-J2*K320)</f>
        <v>1.5731325209102185</v>
      </c>
      <c r="N320">
        <f t="shared" si="116"/>
        <v>0.99983739436521957</v>
      </c>
      <c r="O320">
        <f t="shared" si="117"/>
        <v>2.7463939521519296E-2</v>
      </c>
      <c r="P320">
        <f>M2*N320*O320</f>
        <v>2.7231972200599211E-2</v>
      </c>
      <c r="Q320">
        <f t="shared" si="118"/>
        <v>2.7467393222241912E-2</v>
      </c>
      <c r="S320">
        <f t="shared" si="119"/>
        <v>1.8032881881952869E-2</v>
      </c>
      <c r="T320">
        <f>Q320*R2*S320</f>
        <v>6.3627115692839334E-5</v>
      </c>
      <c r="U320">
        <f>D2*E2*G2*(P320+T320)</f>
        <v>1059621.0359560472</v>
      </c>
      <c r="V320">
        <f t="shared" si="120"/>
        <v>1059.6210359560473</v>
      </c>
      <c r="W320" s="3">
        <v>22.5</v>
      </c>
      <c r="X320">
        <f t="shared" si="121"/>
        <v>388.57499999999999</v>
      </c>
      <c r="Y320" s="6">
        <f t="shared" si="122"/>
        <v>295.8</v>
      </c>
      <c r="Z320">
        <f t="shared" si="123"/>
        <v>2.2719881109601614</v>
      </c>
      <c r="AA320" s="3">
        <v>32</v>
      </c>
      <c r="AB320">
        <f t="shared" si="124"/>
        <v>552.64</v>
      </c>
      <c r="AC320" s="6">
        <f t="shared" si="113"/>
        <v>305.3</v>
      </c>
      <c r="AD320">
        <f t="shared" si="125"/>
        <v>3.7328359060309499</v>
      </c>
      <c r="AE320" s="9">
        <v>27</v>
      </c>
      <c r="AF320">
        <f t="shared" si="126"/>
        <v>0.27</v>
      </c>
      <c r="AG320" s="9">
        <v>97</v>
      </c>
      <c r="AH320">
        <f t="shared" si="127"/>
        <v>0.97</v>
      </c>
      <c r="AI320">
        <f t="shared" si="128"/>
        <v>1.6058470811298564</v>
      </c>
      <c r="AL320">
        <f t="shared" si="129"/>
        <v>798.00002534155396</v>
      </c>
      <c r="AM320">
        <v>18.2394</v>
      </c>
      <c r="AN320">
        <f t="shared" si="130"/>
        <v>2.285639025160846E-2</v>
      </c>
      <c r="AO320" s="6">
        <f t="shared" si="131"/>
        <v>7641353482.9750309</v>
      </c>
      <c r="AP320">
        <f t="shared" si="132"/>
        <v>8671823398.6377773</v>
      </c>
      <c r="AQ320">
        <f t="shared" si="133"/>
        <v>8156588440.8064041</v>
      </c>
      <c r="AR320">
        <f t="shared" si="134"/>
        <v>39.991753125273803</v>
      </c>
      <c r="AS320">
        <f t="shared" si="142"/>
        <v>0.1625891694677431</v>
      </c>
      <c r="AT320">
        <f t="shared" si="141"/>
        <v>-0.31914387316032855</v>
      </c>
      <c r="AU320">
        <f t="shared" si="136"/>
        <v>-2.0751455662501068</v>
      </c>
      <c r="AX320">
        <f>AW2*AM320</f>
        <v>12.767579999999999</v>
      </c>
      <c r="AY320">
        <f t="shared" si="137"/>
        <v>14.842725566250106</v>
      </c>
    </row>
    <row r="321" spans="5:52" x14ac:dyDescent="0.25">
      <c r="F321">
        <f t="shared" si="138"/>
        <v>320</v>
      </c>
      <c r="G321">
        <f t="shared" si="140"/>
        <v>1.0328473570944994</v>
      </c>
      <c r="H321">
        <f t="shared" si="139"/>
        <v>2.9402098674877523E-2</v>
      </c>
      <c r="K321">
        <f t="shared" si="115"/>
        <v>1.8035797982950671E-2</v>
      </c>
      <c r="L321">
        <f>ACOS(-J2*K321)</f>
        <v>1.573132518756883</v>
      </c>
      <c r="N321">
        <f t="shared" si="116"/>
        <v>0.99983739466490207</v>
      </c>
      <c r="O321">
        <f t="shared" si="117"/>
        <v>2.7463939483935555E-2</v>
      </c>
      <c r="P321">
        <f>M2*N321*O321</f>
        <v>2.7231972171495186E-2</v>
      </c>
      <c r="Q321">
        <f t="shared" si="118"/>
        <v>2.7467393184643987E-2</v>
      </c>
      <c r="S321">
        <f t="shared" si="119"/>
        <v>1.8032865265975896E-2</v>
      </c>
      <c r="T321">
        <f>Q321*R2*S321</f>
        <v>6.3627056978028692E-5</v>
      </c>
      <c r="U321">
        <f>D2*E2*G2*(P321+T321)</f>
        <v>1059621.0325469011</v>
      </c>
      <c r="V321">
        <f t="shared" si="120"/>
        <v>1059.6210325469012</v>
      </c>
      <c r="W321" s="3">
        <v>22</v>
      </c>
      <c r="X321">
        <f t="shared" si="121"/>
        <v>379.94</v>
      </c>
      <c r="Y321" s="6">
        <f t="shared" si="122"/>
        <v>295.3</v>
      </c>
      <c r="Z321">
        <f t="shared" si="123"/>
        <v>2.2114271288940266</v>
      </c>
      <c r="AA321" s="3">
        <v>32</v>
      </c>
      <c r="AB321">
        <f t="shared" si="124"/>
        <v>552.64</v>
      </c>
      <c r="AC321" s="6">
        <f t="shared" si="113"/>
        <v>305.3</v>
      </c>
      <c r="AD321">
        <f t="shared" si="125"/>
        <v>3.7328359060309499</v>
      </c>
      <c r="AE321" s="9">
        <v>28</v>
      </c>
      <c r="AF321">
        <f t="shared" si="126"/>
        <v>0.28000000000000003</v>
      </c>
      <c r="AG321" s="9">
        <v>97</v>
      </c>
      <c r="AH321">
        <f t="shared" si="127"/>
        <v>0.97</v>
      </c>
      <c r="AI321">
        <f t="shared" si="128"/>
        <v>1.5951391843579361</v>
      </c>
      <c r="AL321">
        <f t="shared" si="129"/>
        <v>798.00002277412796</v>
      </c>
      <c r="AM321">
        <v>16.667999999999999</v>
      </c>
      <c r="AN321">
        <f t="shared" si="130"/>
        <v>2.0887217449012327E-2</v>
      </c>
      <c r="AO321" s="6">
        <f t="shared" si="131"/>
        <v>7589794316.8739386</v>
      </c>
      <c r="AP321">
        <f t="shared" si="132"/>
        <v>8671823398.6377773</v>
      </c>
      <c r="AQ321">
        <f t="shared" si="133"/>
        <v>8130808857.7558575</v>
      </c>
      <c r="AR321">
        <f t="shared" si="134"/>
        <v>39.86535582957697</v>
      </c>
      <c r="AS321">
        <f t="shared" si="142"/>
        <v>0.1631816524977808</v>
      </c>
      <c r="AT321">
        <f t="shared" si="141"/>
        <v>-0.32180225644383331</v>
      </c>
      <c r="AU321">
        <f t="shared" si="136"/>
        <v>-2.0934184945253773</v>
      </c>
      <c r="AX321">
        <f>AW2*AM321</f>
        <v>11.667599999999998</v>
      </c>
      <c r="AY321">
        <f t="shared" si="137"/>
        <v>13.761018494525375</v>
      </c>
    </row>
    <row r="322" spans="5:52" x14ac:dyDescent="0.25">
      <c r="F322">
        <f t="shared" si="138"/>
        <v>321</v>
      </c>
      <c r="G322">
        <f t="shared" si="140"/>
        <v>1.0328464023276074</v>
      </c>
      <c r="H322">
        <f t="shared" si="139"/>
        <v>2.9524759931275981E-2</v>
      </c>
      <c r="K322">
        <f t="shared" si="115"/>
        <v>1.8035781306994889E-2</v>
      </c>
      <c r="L322">
        <f>ACOS(-J2*K322)</f>
        <v>1.5731325165968286</v>
      </c>
      <c r="N322">
        <f t="shared" si="116"/>
        <v>0.99983739496551938</v>
      </c>
      <c r="O322">
        <f t="shared" si="117"/>
        <v>2.7463939446234549E-2</v>
      </c>
      <c r="P322">
        <f>M2*N322*O322</f>
        <v>2.7231972142300342E-2</v>
      </c>
      <c r="Q322">
        <f t="shared" si="118"/>
        <v>2.7467393146928754E-2</v>
      </c>
      <c r="S322">
        <f t="shared" si="119"/>
        <v>1.8032848598153579E-2</v>
      </c>
      <c r="T322">
        <f>Q322*R2*S322</f>
        <v>6.3626998080015652E-5</v>
      </c>
      <c r="U322">
        <f>D2*E2*G2*(P322+T322)</f>
        <v>1059621.0291271175</v>
      </c>
      <c r="V322">
        <f t="shared" si="120"/>
        <v>1059.6210291271175</v>
      </c>
      <c r="W322" s="3">
        <v>24</v>
      </c>
      <c r="X322">
        <f t="shared" si="121"/>
        <v>414.48</v>
      </c>
      <c r="Y322" s="6">
        <f t="shared" si="122"/>
        <v>297.3</v>
      </c>
      <c r="Z322">
        <f t="shared" si="123"/>
        <v>2.4624618961402045</v>
      </c>
      <c r="AA322" s="3">
        <v>32.5</v>
      </c>
      <c r="AB322">
        <f t="shared" si="124"/>
        <v>561.27499999999998</v>
      </c>
      <c r="AC322" s="6">
        <f t="shared" ref="AC322:AC367" si="143">AA322+273.3</f>
        <v>305.8</v>
      </c>
      <c r="AD322">
        <f t="shared" si="125"/>
        <v>3.828396124508755</v>
      </c>
      <c r="AE322" s="9">
        <v>39</v>
      </c>
      <c r="AF322">
        <f t="shared" si="126"/>
        <v>0.39</v>
      </c>
      <c r="AG322" s="9">
        <v>96</v>
      </c>
      <c r="AH322">
        <f t="shared" si="127"/>
        <v>0.96</v>
      </c>
      <c r="AI322">
        <f t="shared" si="128"/>
        <v>1.9285189544265053</v>
      </c>
      <c r="AL322">
        <f t="shared" si="129"/>
        <v>798.00002019869066</v>
      </c>
      <c r="AM322">
        <v>17.974799999999998</v>
      </c>
      <c r="AN322">
        <f t="shared" si="130"/>
        <v>2.2524811459935214E-2</v>
      </c>
      <c r="AO322" s="6">
        <f t="shared" si="131"/>
        <v>7797608001.4891062</v>
      </c>
      <c r="AP322">
        <f t="shared" si="132"/>
        <v>8728797836.0748711</v>
      </c>
      <c r="AQ322">
        <f t="shared" si="133"/>
        <v>8263202918.7819881</v>
      </c>
      <c r="AR322">
        <f t="shared" si="134"/>
        <v>40.514483910788087</v>
      </c>
      <c r="AS322">
        <f t="shared" si="142"/>
        <v>0.1455804240649633</v>
      </c>
      <c r="AT322">
        <f t="shared" si="141"/>
        <v>-0.31959150452908747</v>
      </c>
      <c r="AU322">
        <f t="shared" si="136"/>
        <v>-1.8849876859516295</v>
      </c>
      <c r="AX322">
        <f>AW2*AM322</f>
        <v>12.582359999999998</v>
      </c>
      <c r="AY322">
        <f t="shared" si="137"/>
        <v>14.467347685951626</v>
      </c>
    </row>
    <row r="323" spans="5:52" x14ac:dyDescent="0.25">
      <c r="F323">
        <f t="shared" si="138"/>
        <v>322</v>
      </c>
      <c r="G323">
        <f t="shared" si="140"/>
        <v>1.0328454445909947</v>
      </c>
      <c r="H323">
        <f t="shared" si="139"/>
        <v>2.9647418518271174E-2</v>
      </c>
      <c r="K323">
        <f t="shared" ref="K323:K365" si="144">TAN(G323*(22/7)/180)</f>
        <v>1.8035764579169975E-2</v>
      </c>
      <c r="L323">
        <f>ACOS(-J2*K323)</f>
        <v>1.5731325144300556</v>
      </c>
      <c r="N323">
        <f t="shared" ref="N323:N365" si="145">COS(G323*(22/7)/180)</f>
        <v>0.99983739526707149</v>
      </c>
      <c r="O323">
        <f t="shared" ref="O323:O365" si="146">SIN(L323*(22/7)/180)</f>
        <v>2.7463939408416276E-2</v>
      </c>
      <c r="P323">
        <f>M2*N323*O323</f>
        <v>2.7231972113014688E-2</v>
      </c>
      <c r="Q323">
        <f t="shared" ref="Q323:Q365" si="147">(22/7*L323)/180</f>
        <v>2.7467393109096211E-2</v>
      </c>
      <c r="S323">
        <f t="shared" ref="S323:S365" si="148">SIN(G323*(22/7)/180)</f>
        <v>1.8032831878487421E-2</v>
      </c>
      <c r="T323">
        <f>Q323*R2*S323</f>
        <v>6.3626938998805527E-5</v>
      </c>
      <c r="U323">
        <f>D2*E2*G2*(P323+T323)</f>
        <v>1059621.0256966969</v>
      </c>
      <c r="V323">
        <f t="shared" ref="V323:V365" si="149">U323/1000</f>
        <v>1059.621025696697</v>
      </c>
      <c r="W323" s="3">
        <v>24</v>
      </c>
      <c r="X323">
        <f t="shared" ref="X323:X367" si="150">W323*17.27</f>
        <v>414.48</v>
      </c>
      <c r="Y323" s="6">
        <f t="shared" ref="Y323:Y365" si="151">W323+273.3</f>
        <v>297.3</v>
      </c>
      <c r="Z323">
        <f t="shared" ref="Z323:Z365" si="152">0.6108*EXP(X323/Y323)</f>
        <v>2.4624618961402045</v>
      </c>
      <c r="AA323" s="3">
        <v>33.5</v>
      </c>
      <c r="AB323">
        <f t="shared" ref="AB323:AB365" si="153">17.27*AA323</f>
        <v>578.54499999999996</v>
      </c>
      <c r="AC323" s="6">
        <f t="shared" si="143"/>
        <v>306.8</v>
      </c>
      <c r="AD323">
        <f t="shared" ref="AD323:AD365" si="154">0.6108*EXP(AB323/AC323)</f>
        <v>4.02592295454017</v>
      </c>
      <c r="AE323" s="9">
        <v>20</v>
      </c>
      <c r="AF323">
        <f t="shared" ref="AF323:AF365" si="155">AE323/100</f>
        <v>0.2</v>
      </c>
      <c r="AG323" s="9">
        <v>96</v>
      </c>
      <c r="AH323">
        <f t="shared" ref="AH323:AH365" si="156">AG323/100</f>
        <v>0.96</v>
      </c>
      <c r="AI323">
        <f t="shared" ref="AI323:AI339" si="157">((Z323*(AH323)+AD323*(AF323))/2)</f>
        <v>1.5845740056013151</v>
      </c>
      <c r="AL323">
        <f t="shared" ref="AL323:AL365" si="158">(0.75+(2*EXP(-5)*(0.23)))*V323</f>
        <v>798.00001761524277</v>
      </c>
      <c r="AM323">
        <v>16.459199999999999</v>
      </c>
      <c r="AN323">
        <f t="shared" ref="AN323:AN365" si="159">AM323/AL323</f>
        <v>2.0625563454480817E-2</v>
      </c>
      <c r="AO323" s="6">
        <f t="shared" ref="AO323:AO365" si="160">(W323+273.16)^4</f>
        <v>7797608001.4891062</v>
      </c>
      <c r="AP323">
        <f t="shared" ref="AP323:AP365" si="161">(AA323+273.16)^4</f>
        <v>8843588481.3744526</v>
      </c>
      <c r="AQ323">
        <f t="shared" ref="AQ323:AQ365" si="162">(AO323+AP323)/2</f>
        <v>8320598241.4317799</v>
      </c>
      <c r="AR323">
        <f t="shared" ref="AR323:AR365" si="163">4.903*10^-9*AQ323</f>
        <v>40.79589317774002</v>
      </c>
      <c r="AS323">
        <f t="shared" si="142"/>
        <v>0.16376819098191789</v>
      </c>
      <c r="AT323">
        <f t="shared" si="141"/>
        <v>-0.32215548933645088</v>
      </c>
      <c r="AU323">
        <f t="shared" ref="AU323:AU365" si="164">AR323*AS323*AT323</f>
        <v>-2.1523432544004417</v>
      </c>
      <c r="AX323">
        <f>AW2*AM323</f>
        <v>11.521439999999998</v>
      </c>
      <c r="AY323">
        <f t="shared" ref="AY323:AY365" si="165">(AX323-AU323)</f>
        <v>13.673783254400441</v>
      </c>
    </row>
    <row r="324" spans="5:52" x14ac:dyDescent="0.25">
      <c r="F324">
        <f t="shared" ref="F324:F367" si="166">F323+1</f>
        <v>323</v>
      </c>
      <c r="G324">
        <f t="shared" si="140"/>
        <v>1.0328444838847475</v>
      </c>
      <c r="H324">
        <f t="shared" ref="H324:H365" si="167">0.409*SIN((22/7)/180*(2*F324*(22/7)/365-(1.39)))</f>
        <v>2.9770074424773248E-2</v>
      </c>
      <c r="K324">
        <f t="shared" si="144"/>
        <v>1.8035747799477447E-2</v>
      </c>
      <c r="L324">
        <f>ACOS(-J2*K324)</f>
        <v>1.573132512256564</v>
      </c>
      <c r="N324">
        <f t="shared" si="145"/>
        <v>0.99983739556955831</v>
      </c>
      <c r="O324">
        <f t="shared" si="146"/>
        <v>2.7463939370480736E-2</v>
      </c>
      <c r="P324">
        <f>M2*N324*O324</f>
        <v>2.7231972083638211E-2</v>
      </c>
      <c r="Q324">
        <f t="shared" si="147"/>
        <v>2.7467393071146356E-2</v>
      </c>
      <c r="S324">
        <f t="shared" si="148"/>
        <v>1.8032815106978923E-2</v>
      </c>
      <c r="T324">
        <f>Q324*R2*S324</f>
        <v>6.3626879734403601E-5</v>
      </c>
      <c r="U324">
        <f>D2*E2*G2*(P324+T324)</f>
        <v>1059621.0222556388</v>
      </c>
      <c r="V324">
        <f t="shared" si="149"/>
        <v>1059.6210222556388</v>
      </c>
      <c r="W324" s="3">
        <v>24</v>
      </c>
      <c r="X324">
        <f t="shared" si="150"/>
        <v>414.48</v>
      </c>
      <c r="Y324" s="6">
        <f t="shared" si="151"/>
        <v>297.3</v>
      </c>
      <c r="Z324">
        <f t="shared" si="152"/>
        <v>2.4624618961402045</v>
      </c>
      <c r="AA324" s="3">
        <v>33</v>
      </c>
      <c r="AB324">
        <f t="shared" si="153"/>
        <v>569.91</v>
      </c>
      <c r="AC324" s="6">
        <f t="shared" si="143"/>
        <v>306.3</v>
      </c>
      <c r="AD324">
        <f t="shared" si="154"/>
        <v>3.9260786579739286</v>
      </c>
      <c r="AE324" s="9">
        <v>63</v>
      </c>
      <c r="AF324">
        <f t="shared" si="155"/>
        <v>0.63</v>
      </c>
      <c r="AG324" s="9">
        <v>98</v>
      </c>
      <c r="AH324">
        <f t="shared" si="156"/>
        <v>0.98</v>
      </c>
      <c r="AI324">
        <f t="shared" si="157"/>
        <v>2.4433211063704876</v>
      </c>
      <c r="AL324">
        <f t="shared" si="158"/>
        <v>798.0000150237837</v>
      </c>
      <c r="AM324">
        <v>14.8986</v>
      </c>
      <c r="AN324">
        <f t="shared" si="159"/>
        <v>1.8669924460535205E-2</v>
      </c>
      <c r="AO324" s="6">
        <f t="shared" si="160"/>
        <v>7797608001.4891062</v>
      </c>
      <c r="AP324">
        <f t="shared" si="161"/>
        <v>8786052557.743763</v>
      </c>
      <c r="AQ324">
        <f t="shared" si="162"/>
        <v>8291830279.6164341</v>
      </c>
      <c r="AR324">
        <f t="shared" si="163"/>
        <v>40.654843860959375</v>
      </c>
      <c r="AS324">
        <f t="shared" si="142"/>
        <v>0.1211642312489534</v>
      </c>
      <c r="AT324">
        <f t="shared" si="141"/>
        <v>-0.32479560197827745</v>
      </c>
      <c r="AU324">
        <f t="shared" si="164"/>
        <v>-1.5999148466092543</v>
      </c>
      <c r="AX324">
        <f>AW2*AM324</f>
        <v>10.42902</v>
      </c>
      <c r="AY324">
        <f t="shared" si="165"/>
        <v>12.028934846609253</v>
      </c>
    </row>
    <row r="325" spans="5:52" x14ac:dyDescent="0.25">
      <c r="F325">
        <f t="shared" si="166"/>
        <v>324</v>
      </c>
      <c r="G325">
        <f t="shared" si="140"/>
        <v>1.0328435202089532</v>
      </c>
      <c r="H325">
        <f t="shared" si="167"/>
        <v>2.9892727639692588E-2</v>
      </c>
      <c r="K325">
        <f t="shared" si="144"/>
        <v>1.8035730967918828E-2</v>
      </c>
      <c r="L325">
        <f>ACOS(-J2*K325)</f>
        <v>1.5731325100763542</v>
      </c>
      <c r="N325">
        <f t="shared" si="145"/>
        <v>0.99983739587297993</v>
      </c>
      <c r="O325">
        <f t="shared" si="146"/>
        <v>2.7463939332427936E-2</v>
      </c>
      <c r="P325">
        <f>M2*N325*O325</f>
        <v>2.7231972054170928E-2</v>
      </c>
      <c r="Q325">
        <f t="shared" si="147"/>
        <v>2.7467393033079199E-2</v>
      </c>
      <c r="S325">
        <f t="shared" si="148"/>
        <v>1.8032798283629622E-2</v>
      </c>
      <c r="T325">
        <f>Q325*R2*S325</f>
        <v>6.3626820286815337E-5</v>
      </c>
      <c r="U325">
        <f>D2*E2*G2*(P325+T325)</f>
        <v>1059621.0188039443</v>
      </c>
      <c r="V325">
        <f t="shared" si="149"/>
        <v>1059.6210188039443</v>
      </c>
      <c r="W325" s="3">
        <v>24</v>
      </c>
      <c r="X325">
        <f t="shared" si="150"/>
        <v>414.48</v>
      </c>
      <c r="Y325" s="6">
        <f t="shared" si="151"/>
        <v>297.3</v>
      </c>
      <c r="Z325">
        <f t="shared" si="152"/>
        <v>2.4624618961402045</v>
      </c>
      <c r="AA325" s="3">
        <v>32.5</v>
      </c>
      <c r="AB325">
        <f t="shared" si="153"/>
        <v>561.27499999999998</v>
      </c>
      <c r="AC325" s="6">
        <f t="shared" si="143"/>
        <v>305.8</v>
      </c>
      <c r="AD325">
        <f t="shared" si="154"/>
        <v>3.828396124508755</v>
      </c>
      <c r="AE325" s="9">
        <v>40</v>
      </c>
      <c r="AF325">
        <f t="shared" si="155"/>
        <v>0.4</v>
      </c>
      <c r="AG325" s="9">
        <v>98</v>
      </c>
      <c r="AH325">
        <f t="shared" si="156"/>
        <v>0.98</v>
      </c>
      <c r="AI325">
        <f t="shared" si="157"/>
        <v>1.9722855540104511</v>
      </c>
      <c r="AL325">
        <f t="shared" si="158"/>
        <v>798.00001242431449</v>
      </c>
      <c r="AM325">
        <v>16.38</v>
      </c>
      <c r="AN325">
        <f t="shared" si="159"/>
        <v>2.0526315469892982E-2</v>
      </c>
      <c r="AO325" s="6">
        <f t="shared" si="160"/>
        <v>7797608001.4891062</v>
      </c>
      <c r="AP325">
        <f t="shared" si="161"/>
        <v>8728797836.0748711</v>
      </c>
      <c r="AQ325">
        <f t="shared" si="162"/>
        <v>8263202918.7819881</v>
      </c>
      <c r="AR325">
        <f t="shared" si="163"/>
        <v>40.514483910788087</v>
      </c>
      <c r="AS325">
        <f t="shared" si="142"/>
        <v>0.14338668188903164</v>
      </c>
      <c r="AT325">
        <f t="shared" si="141"/>
        <v>-0.32228947411564446</v>
      </c>
      <c r="AU325">
        <f t="shared" si="164"/>
        <v>-1.8722560719491421</v>
      </c>
      <c r="AX325">
        <f>AW2*AM325</f>
        <v>11.465999999999999</v>
      </c>
      <c r="AY325">
        <f t="shared" si="165"/>
        <v>13.338256071949141</v>
      </c>
    </row>
    <row r="326" spans="5:52" x14ac:dyDescent="0.25">
      <c r="F326">
        <f t="shared" si="166"/>
        <v>325</v>
      </c>
      <c r="G326">
        <f t="shared" si="140"/>
        <v>1.0328425535636987</v>
      </c>
      <c r="H326">
        <f t="shared" si="167"/>
        <v>3.0015378151939841E-2</v>
      </c>
      <c r="K326">
        <f t="shared" si="144"/>
        <v>1.8035714084495637E-2</v>
      </c>
      <c r="L326">
        <f>ACOS(-J2*K326)</f>
        <v>1.5731325078894263</v>
      </c>
      <c r="N326">
        <f t="shared" si="145"/>
        <v>0.99983739617733614</v>
      </c>
      <c r="O326">
        <f t="shared" si="146"/>
        <v>2.7463939294257885E-2</v>
      </c>
      <c r="P326">
        <f>M2*N326*O326</f>
        <v>2.723197202461284E-2</v>
      </c>
      <c r="Q326">
        <f t="shared" si="147"/>
        <v>2.7467392994894743E-2</v>
      </c>
      <c r="S326">
        <f t="shared" si="148"/>
        <v>1.8032781408441025E-2</v>
      </c>
      <c r="T326">
        <f>Q326*R2*S326</f>
        <v>6.3626760656046048E-5</v>
      </c>
      <c r="U326">
        <f>D2*E2*G2*(P320+T320)</f>
        <v>1059621.0359560472</v>
      </c>
      <c r="V326">
        <f t="shared" si="149"/>
        <v>1059.6210359560473</v>
      </c>
      <c r="W326" s="3">
        <v>24</v>
      </c>
      <c r="X326">
        <f t="shared" si="150"/>
        <v>414.48</v>
      </c>
      <c r="Y326" s="6">
        <f t="shared" si="151"/>
        <v>297.3</v>
      </c>
      <c r="Z326">
        <f t="shared" si="152"/>
        <v>2.4624618961402045</v>
      </c>
      <c r="AA326" s="3">
        <v>33.5</v>
      </c>
      <c r="AB326">
        <f t="shared" si="153"/>
        <v>578.54499999999996</v>
      </c>
      <c r="AC326" s="6">
        <f t="shared" si="143"/>
        <v>306.8</v>
      </c>
      <c r="AD326">
        <f t="shared" si="154"/>
        <v>4.02592295454017</v>
      </c>
      <c r="AE326" s="9">
        <v>40</v>
      </c>
      <c r="AF326">
        <f t="shared" si="155"/>
        <v>0.4</v>
      </c>
      <c r="AG326" s="9">
        <v>100</v>
      </c>
      <c r="AH326">
        <f t="shared" si="156"/>
        <v>1</v>
      </c>
      <c r="AI326">
        <f t="shared" si="157"/>
        <v>2.0364155389781362</v>
      </c>
      <c r="AL326">
        <f t="shared" si="158"/>
        <v>798.00002534155396</v>
      </c>
      <c r="AM326">
        <v>17.6526</v>
      </c>
      <c r="AN326">
        <f t="shared" si="159"/>
        <v>2.2121051929095449E-2</v>
      </c>
      <c r="AO326" s="6">
        <f t="shared" si="160"/>
        <v>7797608001.4891062</v>
      </c>
      <c r="AP326">
        <f t="shared" si="161"/>
        <v>8843588481.3744526</v>
      </c>
      <c r="AQ326">
        <f t="shared" si="162"/>
        <v>8320598241.4317799</v>
      </c>
      <c r="AR326">
        <f t="shared" si="163"/>
        <v>40.79589317774002</v>
      </c>
      <c r="AS326">
        <f t="shared" si="142"/>
        <v>0.14021575496558428</v>
      </c>
      <c r="AT326">
        <f t="shared" si="141"/>
        <v>-0.32013657989572114</v>
      </c>
      <c r="AU326">
        <f t="shared" si="164"/>
        <v>-1.8312538956537776</v>
      </c>
      <c r="AX326">
        <f>AW2*AM326</f>
        <v>12.356819999999999</v>
      </c>
      <c r="AY326">
        <f t="shared" si="165"/>
        <v>14.188073895653776</v>
      </c>
    </row>
    <row r="327" spans="5:52" x14ac:dyDescent="0.25">
      <c r="F327">
        <f t="shared" si="166"/>
        <v>326</v>
      </c>
      <c r="G327">
        <f t="shared" si="140"/>
        <v>1.0328415839490712</v>
      </c>
      <c r="H327">
        <f t="shared" si="167"/>
        <v>3.0138025950425872E-2</v>
      </c>
      <c r="K327">
        <f t="shared" si="144"/>
        <v>1.8035697149209395E-2</v>
      </c>
      <c r="L327">
        <f>ACOS(-J2*K327)</f>
        <v>1.5731325056957806</v>
      </c>
      <c r="N327">
        <f t="shared" si="145"/>
        <v>0.99983739648262704</v>
      </c>
      <c r="O327">
        <f t="shared" si="146"/>
        <v>2.7463939255970585E-2</v>
      </c>
      <c r="P327">
        <f>M2*N327*O327</f>
        <v>2.7231971994963949E-2</v>
      </c>
      <c r="Q327">
        <f t="shared" si="147"/>
        <v>2.7467392956592996E-2</v>
      </c>
      <c r="S327">
        <f t="shared" si="148"/>
        <v>1.8032764481414658E-2</v>
      </c>
      <c r="T327">
        <f>Q327*R2*S327</f>
        <v>6.362670084210114E-5</v>
      </c>
      <c r="U327">
        <f>D2*E2*G2*(P327+T327)</f>
        <v>1059621.0118686473</v>
      </c>
      <c r="V327">
        <f t="shared" si="149"/>
        <v>1059.6210118686472</v>
      </c>
      <c r="W327" s="3">
        <v>24</v>
      </c>
      <c r="X327">
        <f t="shared" si="150"/>
        <v>414.48</v>
      </c>
      <c r="Y327" s="6">
        <f t="shared" si="151"/>
        <v>297.3</v>
      </c>
      <c r="Z327">
        <f t="shared" si="152"/>
        <v>2.4624618961402045</v>
      </c>
      <c r="AA327" s="3">
        <v>33</v>
      </c>
      <c r="AB327">
        <f t="shared" si="153"/>
        <v>569.91</v>
      </c>
      <c r="AC327" s="6">
        <f t="shared" si="143"/>
        <v>306.3</v>
      </c>
      <c r="AD327">
        <f t="shared" si="154"/>
        <v>3.9260786579739286</v>
      </c>
      <c r="AE327" s="9">
        <v>38</v>
      </c>
      <c r="AF327">
        <f t="shared" si="155"/>
        <v>0.38</v>
      </c>
      <c r="AG327" s="9">
        <v>97</v>
      </c>
      <c r="AH327">
        <f t="shared" si="156"/>
        <v>0.97</v>
      </c>
      <c r="AI327">
        <f t="shared" si="157"/>
        <v>1.9402489646430456</v>
      </c>
      <c r="AL327">
        <f t="shared" si="158"/>
        <v>798.00000720134608</v>
      </c>
      <c r="AM327">
        <v>17.119800000000001</v>
      </c>
      <c r="AN327">
        <f t="shared" si="159"/>
        <v>2.1453383265046071E-2</v>
      </c>
      <c r="AO327" s="6">
        <f t="shared" si="160"/>
        <v>7797608001.4891062</v>
      </c>
      <c r="AP327">
        <f t="shared" si="161"/>
        <v>8786052557.743763</v>
      </c>
      <c r="AQ327">
        <f t="shared" si="162"/>
        <v>8291830279.6164341</v>
      </c>
      <c r="AR327">
        <f t="shared" si="163"/>
        <v>40.654843860959375</v>
      </c>
      <c r="AS327">
        <f t="shared" si="142"/>
        <v>0.14499005228705975</v>
      </c>
      <c r="AT327">
        <f t="shared" si="141"/>
        <v>-0.32103793259218777</v>
      </c>
      <c r="AU327">
        <f t="shared" si="164"/>
        <v>-1.8923734832994328</v>
      </c>
      <c r="AX327">
        <f>AW2*AM327</f>
        <v>11.98386</v>
      </c>
      <c r="AY327">
        <f t="shared" si="165"/>
        <v>13.876233483299433</v>
      </c>
    </row>
    <row r="328" spans="5:52" x14ac:dyDescent="0.25">
      <c r="F328">
        <f t="shared" si="166"/>
        <v>327</v>
      </c>
      <c r="G328">
        <f t="shared" si="140"/>
        <v>1.0328406113651587</v>
      </c>
      <c r="H328">
        <f t="shared" si="167"/>
        <v>3.0260671024061832E-2</v>
      </c>
      <c r="K328">
        <f t="shared" si="144"/>
        <v>1.803568016206164E-2</v>
      </c>
      <c r="L328">
        <f>ACOS(-J2*K328)</f>
        <v>1.5731325034954171</v>
      </c>
      <c r="N328">
        <f t="shared" si="145"/>
        <v>0.99983739678885242</v>
      </c>
      <c r="O328">
        <f t="shared" si="146"/>
        <v>2.7463939217566031E-2</v>
      </c>
      <c r="P328">
        <f>M2*N328*O328</f>
        <v>2.7231971965224248E-2</v>
      </c>
      <c r="Q328">
        <f t="shared" si="147"/>
        <v>2.746739291817395E-2</v>
      </c>
      <c r="S328">
        <f t="shared" si="148"/>
        <v>1.8032747502552061E-2</v>
      </c>
      <c r="T328">
        <f>Q328*R2*S328</f>
        <v>6.3626640844986022E-5</v>
      </c>
      <c r="U328">
        <f>D2*E2*G2*(P328+T328)</f>
        <v>1059621.0083850448</v>
      </c>
      <c r="V328">
        <f t="shared" si="149"/>
        <v>1059.6210083850447</v>
      </c>
      <c r="W328" s="3">
        <v>24.5</v>
      </c>
      <c r="X328">
        <f t="shared" si="150"/>
        <v>423.11500000000001</v>
      </c>
      <c r="Y328" s="6">
        <f t="shared" si="151"/>
        <v>297.8</v>
      </c>
      <c r="Z328">
        <f t="shared" si="152"/>
        <v>2.5289819903542559</v>
      </c>
      <c r="AA328" s="3">
        <v>34</v>
      </c>
      <c r="AB328">
        <f t="shared" si="153"/>
        <v>587.17999999999995</v>
      </c>
      <c r="AC328" s="6">
        <f t="shared" si="143"/>
        <v>307.3</v>
      </c>
      <c r="AD328">
        <f t="shared" si="154"/>
        <v>4.1279690380750855</v>
      </c>
      <c r="AE328" s="9">
        <v>39</v>
      </c>
      <c r="AF328">
        <f t="shared" si="155"/>
        <v>0.39</v>
      </c>
      <c r="AG328" s="9">
        <v>98</v>
      </c>
      <c r="AH328">
        <f t="shared" si="156"/>
        <v>0.98</v>
      </c>
      <c r="AI328">
        <f t="shared" si="157"/>
        <v>2.044155137698227</v>
      </c>
      <c r="AL328">
        <f t="shared" si="158"/>
        <v>798.00000457784688</v>
      </c>
      <c r="AM328">
        <v>17.321400000000001</v>
      </c>
      <c r="AN328">
        <f t="shared" si="159"/>
        <v>2.1706014913074171E-2</v>
      </c>
      <c r="AO328" s="6">
        <f t="shared" si="160"/>
        <v>7850221478.4973993</v>
      </c>
      <c r="AP328">
        <f t="shared" si="161"/>
        <v>8901406526.1969452</v>
      </c>
      <c r="AQ328">
        <f t="shared" si="162"/>
        <v>8375814002.3471718</v>
      </c>
      <c r="AR328">
        <f t="shared" si="163"/>
        <v>41.066616053508184</v>
      </c>
      <c r="AS328">
        <f t="shared" si="142"/>
        <v>0.13983646511193593</v>
      </c>
      <c r="AT328">
        <f t="shared" si="141"/>
        <v>-0.32069687986734985</v>
      </c>
      <c r="AU328">
        <f t="shared" si="164"/>
        <v>-1.8416372449599769</v>
      </c>
      <c r="AX328">
        <f>AW2*AM328</f>
        <v>12.124979999999999</v>
      </c>
      <c r="AY328">
        <f t="shared" si="165"/>
        <v>13.966617244959975</v>
      </c>
    </row>
    <row r="329" spans="5:52" x14ac:dyDescent="0.25">
      <c r="F329">
        <f t="shared" si="166"/>
        <v>328</v>
      </c>
      <c r="G329">
        <f t="shared" si="140"/>
        <v>1.0328396358120489</v>
      </c>
      <c r="H329">
        <f t="shared" si="167"/>
        <v>3.0383313361759052E-2</v>
      </c>
      <c r="K329">
        <f t="shared" si="144"/>
        <v>1.8035663123053904E-2</v>
      </c>
      <c r="L329">
        <f>ACOS(-J2*K329)</f>
        <v>1.5731325012883364</v>
      </c>
      <c r="N329">
        <f t="shared" si="145"/>
        <v>0.99983739709601249</v>
      </c>
      <c r="O329">
        <f t="shared" si="146"/>
        <v>2.7463939179044237E-2</v>
      </c>
      <c r="P329">
        <f>M2*N329*O329</f>
        <v>2.7231971935393753E-2</v>
      </c>
      <c r="Q329">
        <f t="shared" si="147"/>
        <v>2.746739287963762E-2</v>
      </c>
      <c r="S329">
        <f t="shared" si="148"/>
        <v>1.8032730471854757E-2</v>
      </c>
      <c r="T329">
        <f>Q329*R2*S329</f>
        <v>6.3626580664706127E-5</v>
      </c>
      <c r="U329">
        <f>D2*E2*G2*(P329+T329)</f>
        <v>1059621.004890807</v>
      </c>
      <c r="V329">
        <f t="shared" si="149"/>
        <v>1059.6210048908069</v>
      </c>
      <c r="W329" s="3">
        <v>24.6</v>
      </c>
      <c r="X329">
        <f t="shared" si="150"/>
        <v>424.84200000000004</v>
      </c>
      <c r="Y329" s="6">
        <f t="shared" si="151"/>
        <v>297.90000000000003</v>
      </c>
      <c r="Z329">
        <f t="shared" si="152"/>
        <v>2.5424728092314361</v>
      </c>
      <c r="AA329" s="3">
        <v>33</v>
      </c>
      <c r="AB329">
        <f t="shared" si="153"/>
        <v>569.91</v>
      </c>
      <c r="AC329" s="6">
        <f t="shared" si="143"/>
        <v>306.3</v>
      </c>
      <c r="AD329">
        <f t="shared" si="154"/>
        <v>3.9260786579739286</v>
      </c>
      <c r="AE329" s="9">
        <v>36</v>
      </c>
      <c r="AF329">
        <f t="shared" si="155"/>
        <v>0.36</v>
      </c>
      <c r="AG329" s="9">
        <v>100</v>
      </c>
      <c r="AH329">
        <f t="shared" si="156"/>
        <v>1</v>
      </c>
      <c r="AI329">
        <f t="shared" si="157"/>
        <v>1.9779305630510251</v>
      </c>
      <c r="AL329">
        <f t="shared" si="158"/>
        <v>798.00000194633833</v>
      </c>
      <c r="AM329">
        <v>14.7258</v>
      </c>
      <c r="AN329">
        <f t="shared" si="159"/>
        <v>1.8453383413638436E-2</v>
      </c>
      <c r="AO329" s="6">
        <f t="shared" si="160"/>
        <v>7860776041.8675165</v>
      </c>
      <c r="AP329">
        <f t="shared" si="161"/>
        <v>8786052557.743763</v>
      </c>
      <c r="AQ329">
        <f t="shared" si="162"/>
        <v>8323414299.8056393</v>
      </c>
      <c r="AR329">
        <f t="shared" si="163"/>
        <v>40.809700311947047</v>
      </c>
      <c r="AS329">
        <f t="shared" si="142"/>
        <v>0.14310551293700455</v>
      </c>
      <c r="AT329">
        <f t="shared" si="141"/>
        <v>-0.32508793239158806</v>
      </c>
      <c r="AU329">
        <f t="shared" si="164"/>
        <v>-1.8985437895356738</v>
      </c>
      <c r="AX329">
        <f>AW2*AM329</f>
        <v>10.308059999999999</v>
      </c>
      <c r="AY329">
        <f t="shared" si="165"/>
        <v>12.206603789535674</v>
      </c>
    </row>
    <row r="330" spans="5:52" x14ac:dyDescent="0.25">
      <c r="F330">
        <f t="shared" si="166"/>
        <v>329</v>
      </c>
      <c r="G330">
        <f t="shared" si="140"/>
        <v>1.03283865728983</v>
      </c>
      <c r="H330">
        <f t="shared" si="167"/>
        <v>3.0505952952429166E-2</v>
      </c>
      <c r="K330">
        <f t="shared" si="144"/>
        <v>1.8035646032187727E-2</v>
      </c>
      <c r="L330">
        <f>ACOS(-J2*K330)</f>
        <v>1.5731324990745381</v>
      </c>
      <c r="N330">
        <f t="shared" si="145"/>
        <v>0.99983739740410715</v>
      </c>
      <c r="O330">
        <f t="shared" si="146"/>
        <v>2.7463939140405194E-2</v>
      </c>
      <c r="P330">
        <f>M2*N330*O330</f>
        <v>2.7231971905472455E-2</v>
      </c>
      <c r="Q330">
        <f t="shared" si="147"/>
        <v>2.7467392840983998E-2</v>
      </c>
      <c r="S330">
        <f t="shared" si="148"/>
        <v>1.803271338932429E-2</v>
      </c>
      <c r="T330">
        <f>Q330*R2*S330</f>
        <v>6.3626520301266878E-5</v>
      </c>
      <c r="U330">
        <f>D2*E2*G2*(P330+T330)</f>
        <v>1059621.0013859342</v>
      </c>
      <c r="V330">
        <f t="shared" si="149"/>
        <v>1059.6210013859343</v>
      </c>
      <c r="W330" s="3">
        <v>24</v>
      </c>
      <c r="X330">
        <f t="shared" si="150"/>
        <v>414.48</v>
      </c>
      <c r="Y330" s="6">
        <f t="shared" si="151"/>
        <v>297.3</v>
      </c>
      <c r="Z330">
        <f t="shared" si="152"/>
        <v>2.4624618961402045</v>
      </c>
      <c r="AA330" s="3">
        <v>33.5</v>
      </c>
      <c r="AB330">
        <f t="shared" si="153"/>
        <v>578.54499999999996</v>
      </c>
      <c r="AC330" s="6">
        <f t="shared" si="143"/>
        <v>306.8</v>
      </c>
      <c r="AD330">
        <f t="shared" si="154"/>
        <v>4.02592295454017</v>
      </c>
      <c r="AE330" s="9">
        <v>36</v>
      </c>
      <c r="AF330">
        <f t="shared" si="155"/>
        <v>0.36</v>
      </c>
      <c r="AG330" s="9">
        <v>100</v>
      </c>
      <c r="AH330">
        <f t="shared" si="156"/>
        <v>1</v>
      </c>
      <c r="AI330">
        <f t="shared" si="157"/>
        <v>1.955897079887333</v>
      </c>
      <c r="AL330">
        <f t="shared" si="158"/>
        <v>797.99999930682065</v>
      </c>
      <c r="AM330">
        <v>16.693200000000001</v>
      </c>
      <c r="AN330">
        <f t="shared" si="159"/>
        <v>2.0918797010652228E-2</v>
      </c>
      <c r="AO330" s="6">
        <f t="shared" si="160"/>
        <v>7797608001.4891062</v>
      </c>
      <c r="AP330">
        <f t="shared" si="161"/>
        <v>8843588481.3744526</v>
      </c>
      <c r="AQ330">
        <f t="shared" si="162"/>
        <v>8320598241.4317799</v>
      </c>
      <c r="AR330">
        <f t="shared" si="163"/>
        <v>40.79589317774002</v>
      </c>
      <c r="AS330">
        <f t="shared" si="142"/>
        <v>0.14420525347754676</v>
      </c>
      <c r="AT330">
        <f t="shared" si="141"/>
        <v>-0.32175962403561947</v>
      </c>
      <c r="AU330">
        <f t="shared" si="164"/>
        <v>-1.8929061140258359</v>
      </c>
      <c r="AX330">
        <f>AW2*AM330</f>
        <v>11.68524</v>
      </c>
      <c r="AY330">
        <f t="shared" si="165"/>
        <v>13.578146114025836</v>
      </c>
    </row>
    <row r="331" spans="5:52" x14ac:dyDescent="0.25">
      <c r="F331">
        <f t="shared" si="166"/>
        <v>330</v>
      </c>
      <c r="G331">
        <f t="shared" ref="G331:G365" si="168">(1+(0.033*COS(2*22/7*F331/365*(22/7)/180)))</f>
        <v>1.0328376757985909</v>
      </c>
      <c r="H331">
        <f t="shared" si="167"/>
        <v>3.0628589784984037E-2</v>
      </c>
      <c r="K331">
        <f t="shared" si="144"/>
        <v>1.8035628889464663E-2</v>
      </c>
      <c r="L331">
        <f>ACOS(-J2*K331)</f>
        <v>1.5731324968540228</v>
      </c>
      <c r="N331">
        <f t="shared" si="145"/>
        <v>0.99983739771313629</v>
      </c>
      <c r="O331">
        <f t="shared" si="146"/>
        <v>2.7463939101648918E-2</v>
      </c>
      <c r="P331">
        <f>M2*N331*O331</f>
        <v>2.7231971875460365E-2</v>
      </c>
      <c r="Q331">
        <f t="shared" si="147"/>
        <v>2.7467392802213095E-2</v>
      </c>
      <c r="S331">
        <f t="shared" si="148"/>
        <v>1.8032696254962212E-2</v>
      </c>
      <c r="T331">
        <f>Q331*R2*S331</f>
        <v>6.3626459754673761E-5</v>
      </c>
      <c r="U331">
        <f>D2*E2*G2*(P331+T331)</f>
        <v>1059620.9978704266</v>
      </c>
      <c r="V331">
        <f t="shared" si="149"/>
        <v>1059.6209978704267</v>
      </c>
      <c r="W331" s="3">
        <v>24</v>
      </c>
      <c r="X331">
        <f t="shared" si="150"/>
        <v>414.48</v>
      </c>
      <c r="Y331" s="6">
        <f t="shared" si="151"/>
        <v>297.3</v>
      </c>
      <c r="Z331">
        <f t="shared" si="152"/>
        <v>2.4624618961402045</v>
      </c>
      <c r="AA331" s="3">
        <v>35</v>
      </c>
      <c r="AB331">
        <f t="shared" si="153"/>
        <v>604.44999999999993</v>
      </c>
      <c r="AC331" s="6">
        <f t="shared" si="143"/>
        <v>308.3</v>
      </c>
      <c r="AD331">
        <f t="shared" si="154"/>
        <v>4.3388295745269367</v>
      </c>
      <c r="AE331" s="9">
        <v>30</v>
      </c>
      <c r="AF331">
        <f t="shared" si="155"/>
        <v>0.3</v>
      </c>
      <c r="AG331" s="9">
        <v>100</v>
      </c>
      <c r="AH331">
        <f t="shared" si="156"/>
        <v>1</v>
      </c>
      <c r="AI331">
        <f t="shared" si="157"/>
        <v>1.8820553842491428</v>
      </c>
      <c r="AL331">
        <f t="shared" si="158"/>
        <v>797.99999665929374</v>
      </c>
      <c r="AM331">
        <v>17.906400000000001</v>
      </c>
      <c r="AN331">
        <f t="shared" si="159"/>
        <v>2.2439097838298793E-2</v>
      </c>
      <c r="AO331" s="6">
        <f t="shared" si="160"/>
        <v>7797608001.4891062</v>
      </c>
      <c r="AP331">
        <f t="shared" si="161"/>
        <v>9017892663.8373318</v>
      </c>
      <c r="AQ331">
        <f t="shared" si="162"/>
        <v>8407750332.6632195</v>
      </c>
      <c r="AR331">
        <f t="shared" si="163"/>
        <v>41.223199881047769</v>
      </c>
      <c r="AS331">
        <f t="shared" si="142"/>
        <v>0.14793676684153423</v>
      </c>
      <c r="AT331">
        <f t="shared" si="141"/>
        <v>-0.31970721791829659</v>
      </c>
      <c r="AU331">
        <f t="shared" si="164"/>
        <v>-1.9497111008390378</v>
      </c>
      <c r="AX331">
        <f>AW2*AM331</f>
        <v>12.53448</v>
      </c>
      <c r="AY331">
        <f t="shared" si="165"/>
        <v>14.484191100839038</v>
      </c>
    </row>
    <row r="332" spans="5:52" x14ac:dyDescent="0.25">
      <c r="F332">
        <f t="shared" si="166"/>
        <v>331</v>
      </c>
      <c r="G332">
        <f t="shared" si="168"/>
        <v>1.0328366913384197</v>
      </c>
      <c r="H332">
        <f t="shared" si="167"/>
        <v>3.0751223848335781E-2</v>
      </c>
      <c r="K332">
        <f t="shared" si="144"/>
        <v>1.8035611694886253E-2</v>
      </c>
      <c r="L332">
        <f>ACOS(-J2*K332)</f>
        <v>1.5731324946267906</v>
      </c>
      <c r="N332">
        <f t="shared" si="145"/>
        <v>0.9998373980230999</v>
      </c>
      <c r="O332">
        <f t="shared" si="146"/>
        <v>2.746393906277541E-2</v>
      </c>
      <c r="P332">
        <f>M2*N332*O332</f>
        <v>2.7231971845357486E-2</v>
      </c>
      <c r="Q332">
        <f t="shared" si="147"/>
        <v>2.7467392763324917E-2</v>
      </c>
      <c r="S332">
        <f t="shared" si="148"/>
        <v>1.8032679068770062E-2</v>
      </c>
      <c r="T332">
        <f>Q332*R2*S332</f>
        <v>6.3626399024932227E-5</v>
      </c>
      <c r="U332">
        <f>D2*E2*G2*(P332+T332)</f>
        <v>1059620.9943442848</v>
      </c>
      <c r="V332">
        <f t="shared" si="149"/>
        <v>1059.6209943442848</v>
      </c>
      <c r="W332" s="3">
        <v>24</v>
      </c>
      <c r="X332">
        <f t="shared" si="150"/>
        <v>414.48</v>
      </c>
      <c r="Y332" s="6">
        <f t="shared" si="151"/>
        <v>297.3</v>
      </c>
      <c r="Z332">
        <f t="shared" si="152"/>
        <v>2.4624618961402045</v>
      </c>
      <c r="AA332" s="3">
        <v>33.5</v>
      </c>
      <c r="AB332">
        <f t="shared" si="153"/>
        <v>578.54499999999996</v>
      </c>
      <c r="AC332" s="6">
        <f t="shared" si="143"/>
        <v>306.8</v>
      </c>
      <c r="AD332">
        <f t="shared" si="154"/>
        <v>4.02592295454017</v>
      </c>
      <c r="AE332" s="9">
        <v>31</v>
      </c>
      <c r="AF332">
        <f t="shared" si="155"/>
        <v>0.31</v>
      </c>
      <c r="AG332" s="9">
        <v>97</v>
      </c>
      <c r="AH332">
        <f t="shared" si="156"/>
        <v>0.97</v>
      </c>
      <c r="AI332">
        <f t="shared" si="157"/>
        <v>1.8183120775817256</v>
      </c>
      <c r="AL332">
        <f t="shared" si="158"/>
        <v>797.99999400375827</v>
      </c>
      <c r="AM332">
        <v>14.747400000000001</v>
      </c>
      <c r="AN332">
        <f t="shared" si="159"/>
        <v>1.8480451266683275E-2</v>
      </c>
      <c r="AO332" s="6">
        <f t="shared" si="160"/>
        <v>7797608001.4891062</v>
      </c>
      <c r="AP332">
        <f t="shared" si="161"/>
        <v>8843588481.3744526</v>
      </c>
      <c r="AQ332">
        <f t="shared" si="162"/>
        <v>8320598241.4317799</v>
      </c>
      <c r="AR332">
        <f t="shared" si="163"/>
        <v>40.79589317774002</v>
      </c>
      <c r="AS332">
        <f t="shared" si="142"/>
        <v>0.15121727642445187</v>
      </c>
      <c r="AT332">
        <f t="shared" si="141"/>
        <v>-0.32505139078997758</v>
      </c>
      <c r="AU332">
        <f t="shared" si="164"/>
        <v>-2.0052562851203826</v>
      </c>
      <c r="AX332">
        <f>AW2*AM332</f>
        <v>10.323180000000001</v>
      </c>
      <c r="AY332">
        <f t="shared" si="165"/>
        <v>12.328436285120382</v>
      </c>
    </row>
    <row r="333" spans="5:52" x14ac:dyDescent="0.25">
      <c r="F333">
        <f t="shared" si="166"/>
        <v>332</v>
      </c>
      <c r="G333">
        <f t="shared" si="168"/>
        <v>1.0328357039094056</v>
      </c>
      <c r="H333">
        <f t="shared" si="167"/>
        <v>3.0873855131396757E-2</v>
      </c>
      <c r="K333">
        <f t="shared" si="144"/>
        <v>1.8035594448454054E-2</v>
      </c>
      <c r="L333">
        <f>ACOS(-J2*K333)</f>
        <v>1.5731324923928418</v>
      </c>
      <c r="N333">
        <f t="shared" si="145"/>
        <v>0.99983739833399798</v>
      </c>
      <c r="O333">
        <f t="shared" si="146"/>
        <v>2.7463939023784665E-2</v>
      </c>
      <c r="P333">
        <f>M2*N333*O333</f>
        <v>2.7231971815163809E-2</v>
      </c>
      <c r="Q333">
        <f t="shared" si="147"/>
        <v>2.7467392724319462E-2</v>
      </c>
      <c r="S333">
        <f t="shared" si="148"/>
        <v>1.8032661830749398E-2</v>
      </c>
      <c r="T333">
        <f>Q333*R2*S333</f>
        <v>6.362633811204779E-5</v>
      </c>
      <c r="U333">
        <f>D2*E2*G2*(P333+T333)</f>
        <v>1059620.9908075086</v>
      </c>
      <c r="V333">
        <f t="shared" si="149"/>
        <v>1059.6209908075086</v>
      </c>
      <c r="W333" s="3">
        <v>24</v>
      </c>
      <c r="X333">
        <f t="shared" si="150"/>
        <v>414.48</v>
      </c>
      <c r="Y333" s="6">
        <f t="shared" si="151"/>
        <v>297.3</v>
      </c>
      <c r="Z333">
        <f t="shared" si="152"/>
        <v>2.4624618961402045</v>
      </c>
      <c r="AA333" s="3">
        <v>33.200000000000003</v>
      </c>
      <c r="AB333">
        <f t="shared" si="153"/>
        <v>573.36400000000003</v>
      </c>
      <c r="AC333" s="6">
        <f t="shared" si="143"/>
        <v>306.5</v>
      </c>
      <c r="AD333">
        <f t="shared" si="154"/>
        <v>3.9657547366498256</v>
      </c>
      <c r="AE333" s="9">
        <v>41</v>
      </c>
      <c r="AF333">
        <f t="shared" si="155"/>
        <v>0.41</v>
      </c>
      <c r="AG333" s="9">
        <v>98</v>
      </c>
      <c r="AH333">
        <f t="shared" si="156"/>
        <v>0.98</v>
      </c>
      <c r="AI333">
        <f t="shared" si="157"/>
        <v>2.0195860501219145</v>
      </c>
      <c r="AL333">
        <f t="shared" si="158"/>
        <v>797.99999134021402</v>
      </c>
      <c r="AM333">
        <v>14.284800000000001</v>
      </c>
      <c r="AN333">
        <f t="shared" si="159"/>
        <v>1.7900752073955743E-2</v>
      </c>
      <c r="AO333" s="6">
        <f t="shared" si="160"/>
        <v>7797608001.4891062</v>
      </c>
      <c r="AP333">
        <f t="shared" si="161"/>
        <v>8809033131.5173416</v>
      </c>
      <c r="AQ333">
        <f t="shared" si="162"/>
        <v>8303320566.5032234</v>
      </c>
      <c r="AR333">
        <f t="shared" si="163"/>
        <v>40.711180737565307</v>
      </c>
      <c r="AS333">
        <f t="shared" si="142"/>
        <v>0.14104300318312624</v>
      </c>
      <c r="AT333">
        <f t="shared" si="141"/>
        <v>-0.32583398470015973</v>
      </c>
      <c r="AU333">
        <f t="shared" si="164"/>
        <v>-1.8709476009941017</v>
      </c>
      <c r="AX333">
        <f>AW2*AM333</f>
        <v>9.9993599999999994</v>
      </c>
      <c r="AY333">
        <f t="shared" si="165"/>
        <v>11.870307600994101</v>
      </c>
    </row>
    <row r="334" spans="5:52" x14ac:dyDescent="0.25">
      <c r="F334">
        <f t="shared" si="166"/>
        <v>333</v>
      </c>
      <c r="G334">
        <f t="shared" si="168"/>
        <v>1.0328347135116382</v>
      </c>
      <c r="H334">
        <f t="shared" si="167"/>
        <v>3.0996483623079593E-2</v>
      </c>
      <c r="K334">
        <f t="shared" si="144"/>
        <v>1.8035577150169627E-2</v>
      </c>
      <c r="L334">
        <f>ACOS(-J2*K334)</f>
        <v>1.5731324901521766</v>
      </c>
      <c r="N334">
        <f t="shared" si="145"/>
        <v>0.99983739864583054</v>
      </c>
      <c r="O334">
        <f t="shared" si="146"/>
        <v>2.7463938984676695E-2</v>
      </c>
      <c r="P334">
        <f>M2*N334*O334</f>
        <v>2.7231971784879353E-2</v>
      </c>
      <c r="Q334">
        <f t="shared" si="147"/>
        <v>2.7467392685196733E-2</v>
      </c>
      <c r="S334">
        <f t="shared" si="148"/>
        <v>1.8032644540901782E-2</v>
      </c>
      <c r="T334">
        <f>Q334*R2*S334</f>
        <v>6.3626277016025939E-5</v>
      </c>
      <c r="U334">
        <f>D2*E2*G2*(P334+T334)</f>
        <v>1059620.9872600986</v>
      </c>
      <c r="V334">
        <f t="shared" si="149"/>
        <v>1059.6209872600987</v>
      </c>
      <c r="W334" s="3">
        <v>24.5</v>
      </c>
      <c r="X334">
        <f t="shared" si="150"/>
        <v>423.11500000000001</v>
      </c>
      <c r="Y334" s="6">
        <f t="shared" si="151"/>
        <v>297.8</v>
      </c>
      <c r="Z334">
        <f t="shared" si="152"/>
        <v>2.5289819903542559</v>
      </c>
      <c r="AA334" s="3">
        <v>34</v>
      </c>
      <c r="AB334">
        <f t="shared" si="153"/>
        <v>587.17999999999995</v>
      </c>
      <c r="AC334" s="6">
        <f t="shared" si="143"/>
        <v>307.3</v>
      </c>
      <c r="AD334">
        <f t="shared" si="154"/>
        <v>4.1279690380750855</v>
      </c>
      <c r="AE334" s="9">
        <v>32</v>
      </c>
      <c r="AF334">
        <f t="shared" si="155"/>
        <v>0.32</v>
      </c>
      <c r="AG334" s="9">
        <v>97</v>
      </c>
      <c r="AH334">
        <f t="shared" si="156"/>
        <v>0.97</v>
      </c>
      <c r="AI334">
        <f t="shared" si="157"/>
        <v>1.8870313114138277</v>
      </c>
      <c r="AL334">
        <f t="shared" si="158"/>
        <v>797.99998866866156</v>
      </c>
      <c r="AM334">
        <v>15.1974</v>
      </c>
      <c r="AN334">
        <f t="shared" si="159"/>
        <v>1.9044361172679325E-2</v>
      </c>
      <c r="AO334" s="6">
        <f t="shared" si="160"/>
        <v>7850221478.4973993</v>
      </c>
      <c r="AP334">
        <f t="shared" si="161"/>
        <v>8901406526.1969452</v>
      </c>
      <c r="AQ334">
        <f t="shared" si="162"/>
        <v>8375814002.3471718</v>
      </c>
      <c r="AR334">
        <f t="shared" si="163"/>
        <v>41.066616053508184</v>
      </c>
      <c r="AS334">
        <f t="shared" si="142"/>
        <v>0.14768303843989469</v>
      </c>
      <c r="AT334">
        <f t="shared" si="141"/>
        <v>-0.32429011241688288</v>
      </c>
      <c r="AU334">
        <f t="shared" si="164"/>
        <v>-1.9667685006169333</v>
      </c>
      <c r="AX334">
        <f>AW2*AM334</f>
        <v>10.63818</v>
      </c>
      <c r="AY334">
        <f t="shared" si="165"/>
        <v>12.604948500616933</v>
      </c>
    </row>
    <row r="335" spans="5:52" x14ac:dyDescent="0.25">
      <c r="F335">
        <f t="shared" si="166"/>
        <v>334</v>
      </c>
      <c r="G335">
        <f t="shared" si="168"/>
        <v>1.0328337201452067</v>
      </c>
      <c r="H335">
        <f t="shared" si="167"/>
        <v>3.1119109312297152E-2</v>
      </c>
      <c r="K335">
        <f t="shared" si="144"/>
        <v>1.8035559800034528E-2</v>
      </c>
      <c r="L335">
        <f>ACOS(-J2*K335)</f>
        <v>1.573132487904795</v>
      </c>
      <c r="N335">
        <f t="shared" si="145"/>
        <v>0.99983739895859747</v>
      </c>
      <c r="O335">
        <f t="shared" si="146"/>
        <v>2.7463938945451499E-2</v>
      </c>
      <c r="P335">
        <f>M2*N335*O335</f>
        <v>2.7231971754504106E-2</v>
      </c>
      <c r="Q335">
        <f t="shared" si="147"/>
        <v>2.7467392645956736E-2</v>
      </c>
      <c r="S335">
        <f t="shared" si="148"/>
        <v>1.8032627199228764E-2</v>
      </c>
      <c r="T335">
        <f>Q335*R2*S335</f>
        <v>6.3626215736872191E-5</v>
      </c>
      <c r="U335">
        <f>D2*E2*G2*(P335+T335)</f>
        <v>1059620.9837020552</v>
      </c>
      <c r="V335">
        <f t="shared" si="149"/>
        <v>1059.6209837020551</v>
      </c>
      <c r="W335" s="3">
        <v>24</v>
      </c>
      <c r="X335">
        <f t="shared" si="150"/>
        <v>414.48</v>
      </c>
      <c r="Y335" s="6">
        <f t="shared" si="151"/>
        <v>297.3</v>
      </c>
      <c r="Z335">
        <f t="shared" si="152"/>
        <v>2.4624618961402045</v>
      </c>
      <c r="AA335" s="3">
        <v>32</v>
      </c>
      <c r="AB335">
        <f t="shared" si="153"/>
        <v>552.64</v>
      </c>
      <c r="AC335" s="6">
        <f t="shared" si="143"/>
        <v>305.3</v>
      </c>
      <c r="AD335">
        <f t="shared" si="154"/>
        <v>3.7328359060309499</v>
      </c>
      <c r="AE335" s="9">
        <v>48</v>
      </c>
      <c r="AF335">
        <f t="shared" si="155"/>
        <v>0.48</v>
      </c>
      <c r="AG335" s="9">
        <v>98</v>
      </c>
      <c r="AH335">
        <f t="shared" si="156"/>
        <v>0.98</v>
      </c>
      <c r="AI335">
        <f t="shared" si="157"/>
        <v>2.102486946556128</v>
      </c>
      <c r="AL335">
        <f t="shared" si="158"/>
        <v>797.99998598910088</v>
      </c>
      <c r="AM335">
        <v>11.4354</v>
      </c>
      <c r="AN335">
        <f t="shared" si="159"/>
        <v>1.4330075439570477E-2</v>
      </c>
      <c r="AO335" s="6">
        <f t="shared" si="160"/>
        <v>7797608001.4891062</v>
      </c>
      <c r="AP335">
        <f t="shared" si="161"/>
        <v>8671823398.6377773</v>
      </c>
      <c r="AQ335">
        <f t="shared" si="162"/>
        <v>8234715700.0634422</v>
      </c>
      <c r="AR335">
        <f t="shared" si="163"/>
        <v>40.37481107741106</v>
      </c>
      <c r="AS335">
        <f t="shared" si="142"/>
        <v>0.13700063016723399</v>
      </c>
      <c r="AT335">
        <f t="shared" si="141"/>
        <v>-0.33065439815657982</v>
      </c>
      <c r="AU335">
        <f t="shared" si="164"/>
        <v>-1.8289733262768864</v>
      </c>
      <c r="AX335">
        <f>AW2*AM335</f>
        <v>8.0047799999999985</v>
      </c>
      <c r="AY335">
        <f t="shared" si="165"/>
        <v>9.8337533262768844</v>
      </c>
    </row>
    <row r="336" spans="5:52" x14ac:dyDescent="0.25">
      <c r="E336" t="s">
        <v>15</v>
      </c>
      <c r="F336">
        <f t="shared" si="166"/>
        <v>335</v>
      </c>
      <c r="G336">
        <f t="shared" si="168"/>
        <v>1.0328327238102011</v>
      </c>
      <c r="H336">
        <f t="shared" si="167"/>
        <v>3.1241732187962553E-2</v>
      </c>
      <c r="K336">
        <f t="shared" si="144"/>
        <v>1.8035542398050337E-2</v>
      </c>
      <c r="L336">
        <f>ACOS(-J2*K336)</f>
        <v>1.5731324856506974</v>
      </c>
      <c r="N336">
        <f t="shared" si="145"/>
        <v>0.99983739927229875</v>
      </c>
      <c r="O336">
        <f t="shared" si="146"/>
        <v>2.7463938906109087E-2</v>
      </c>
      <c r="P336">
        <f>M2*N336*O336</f>
        <v>2.7231971724038087E-2</v>
      </c>
      <c r="Q336">
        <f t="shared" si="147"/>
        <v>2.7467392606599479E-2</v>
      </c>
      <c r="S336">
        <f t="shared" si="148"/>
        <v>1.8032609805731927E-2</v>
      </c>
      <c r="T336">
        <f>Q336*R2*S336</f>
        <v>6.3626154274592128E-5</v>
      </c>
      <c r="U336">
        <f>D2*E2*G2*(P336+T336)</f>
        <v>1059620.9801333789</v>
      </c>
      <c r="V336">
        <f t="shared" si="149"/>
        <v>1059.6209801333789</v>
      </c>
      <c r="W336" s="3">
        <v>24.5</v>
      </c>
      <c r="X336">
        <f t="shared" si="150"/>
        <v>423.11500000000001</v>
      </c>
      <c r="Y336" s="6">
        <f t="shared" si="151"/>
        <v>297.8</v>
      </c>
      <c r="Z336">
        <f t="shared" si="152"/>
        <v>2.5289819903542559</v>
      </c>
      <c r="AA336" s="3">
        <v>33.5</v>
      </c>
      <c r="AB336">
        <f t="shared" si="153"/>
        <v>578.54499999999996</v>
      </c>
      <c r="AC336" s="6">
        <f t="shared" si="143"/>
        <v>306.8</v>
      </c>
      <c r="AD336">
        <f t="shared" si="154"/>
        <v>4.02592295454017</v>
      </c>
      <c r="AE336" s="9">
        <v>37</v>
      </c>
      <c r="AF336">
        <f t="shared" si="155"/>
        <v>0.37</v>
      </c>
      <c r="AG336" s="9">
        <v>98</v>
      </c>
      <c r="AH336">
        <f t="shared" si="156"/>
        <v>0.98</v>
      </c>
      <c r="AI336">
        <f t="shared" si="157"/>
        <v>1.9839969218635169</v>
      </c>
      <c r="AL336">
        <f t="shared" si="158"/>
        <v>797.99998330153278</v>
      </c>
      <c r="AM336">
        <v>14.095800000000001</v>
      </c>
      <c r="AN336">
        <f t="shared" si="159"/>
        <v>1.7663910144060432E-2</v>
      </c>
      <c r="AO336" s="6">
        <f t="shared" si="160"/>
        <v>7850221478.4973993</v>
      </c>
      <c r="AP336">
        <f t="shared" si="161"/>
        <v>8843588481.3744526</v>
      </c>
      <c r="AQ336">
        <f t="shared" si="162"/>
        <v>8346904979.9359264</v>
      </c>
      <c r="AR336">
        <f t="shared" si="163"/>
        <v>40.924875116625849</v>
      </c>
      <c r="AS336">
        <f t="shared" si="142"/>
        <v>0.1428038041225822</v>
      </c>
      <c r="AT336">
        <f t="shared" si="141"/>
        <v>-0.3261537213055184</v>
      </c>
      <c r="AU336">
        <f t="shared" si="164"/>
        <v>-1.906116661400856</v>
      </c>
      <c r="AX336">
        <f>AW2*AM336</f>
        <v>9.8670600000000004</v>
      </c>
      <c r="AY336">
        <f t="shared" si="165"/>
        <v>11.773176661400857</v>
      </c>
      <c r="AZ336">
        <f>SUM(AY307:AY336)/30</f>
        <v>13.712781803284118</v>
      </c>
    </row>
    <row r="337" spans="6:51" x14ac:dyDescent="0.25">
      <c r="F337">
        <f t="shared" si="166"/>
        <v>336</v>
      </c>
      <c r="G337">
        <f t="shared" si="168"/>
        <v>1.0328317245067113</v>
      </c>
      <c r="H337">
        <f t="shared" si="167"/>
        <v>3.1364352238989174E-2</v>
      </c>
      <c r="K337">
        <f t="shared" si="144"/>
        <v>1.8035524944218624E-2</v>
      </c>
      <c r="L337">
        <f>ACOS(-J2*K337)</f>
        <v>1.5731324833898839</v>
      </c>
      <c r="N337">
        <f t="shared" si="145"/>
        <v>0.99983739958693441</v>
      </c>
      <c r="O337">
        <f t="shared" si="146"/>
        <v>2.7463938866649457E-2</v>
      </c>
      <c r="P337">
        <f>M2*N337*O337</f>
        <v>2.7231971693481283E-2</v>
      </c>
      <c r="Q337">
        <f t="shared" si="147"/>
        <v>2.7467392567124958E-2</v>
      </c>
      <c r="S337">
        <f t="shared" si="148"/>
        <v>1.8032592360412839E-2</v>
      </c>
      <c r="T337">
        <f>Q337*R2*S337</f>
        <v>6.3626092629191295E-5</v>
      </c>
      <c r="U337">
        <f>D2*E2*G2*(P337+T337)</f>
        <v>1059620.9765540692</v>
      </c>
      <c r="V337">
        <f t="shared" si="149"/>
        <v>1059.6209765540691</v>
      </c>
      <c r="W337" s="3">
        <v>24.5</v>
      </c>
      <c r="X337">
        <f t="shared" si="150"/>
        <v>423.11500000000001</v>
      </c>
      <c r="Y337" s="6">
        <f t="shared" si="151"/>
        <v>297.8</v>
      </c>
      <c r="Z337">
        <f t="shared" si="152"/>
        <v>2.5289819903542559</v>
      </c>
      <c r="AA337" s="3">
        <v>34</v>
      </c>
      <c r="AB337">
        <f t="shared" si="153"/>
        <v>587.17999999999995</v>
      </c>
      <c r="AC337" s="6">
        <f t="shared" si="143"/>
        <v>307.3</v>
      </c>
      <c r="AD337">
        <f t="shared" si="154"/>
        <v>4.1279690380750855</v>
      </c>
      <c r="AE337" s="9">
        <v>29</v>
      </c>
      <c r="AF337">
        <f t="shared" si="155"/>
        <v>0.28999999999999998</v>
      </c>
      <c r="AG337" s="9">
        <v>98</v>
      </c>
      <c r="AH337">
        <f t="shared" si="156"/>
        <v>0.98</v>
      </c>
      <c r="AI337">
        <f t="shared" si="157"/>
        <v>1.8377566857944729</v>
      </c>
      <c r="AL337">
        <f t="shared" si="158"/>
        <v>797.99998060595647</v>
      </c>
      <c r="AM337">
        <v>14.0364</v>
      </c>
      <c r="AN337">
        <f t="shared" si="159"/>
        <v>1.7589474111693017E-2</v>
      </c>
      <c r="AO337" s="6">
        <f t="shared" si="160"/>
        <v>7850221478.4973993</v>
      </c>
      <c r="AP337">
        <f t="shared" si="161"/>
        <v>8901406526.1969452</v>
      </c>
      <c r="AQ337">
        <f t="shared" si="162"/>
        <v>8375814002.3471718</v>
      </c>
      <c r="AR337">
        <f t="shared" si="163"/>
        <v>41.066616053508184</v>
      </c>
      <c r="AS337">
        <f t="shared" si="142"/>
        <v>0.15021056130128932</v>
      </c>
      <c r="AT337">
        <f t="shared" si="141"/>
        <v>-0.32625420994921439</v>
      </c>
      <c r="AU337">
        <f t="shared" si="164"/>
        <v>-2.0125445896151271</v>
      </c>
      <c r="AX337">
        <f>AW2*AM337</f>
        <v>9.8254799999999989</v>
      </c>
      <c r="AY337">
        <f t="shared" si="165"/>
        <v>11.838024589615125</v>
      </c>
    </row>
    <row r="338" spans="6:51" x14ac:dyDescent="0.25">
      <c r="F338">
        <f t="shared" si="166"/>
        <v>337</v>
      </c>
      <c r="G338">
        <f t="shared" si="168"/>
        <v>1.0328307222348279</v>
      </c>
      <c r="H338">
        <f t="shared" si="167"/>
        <v>3.1486969454290643E-2</v>
      </c>
      <c r="K338">
        <f t="shared" si="144"/>
        <v>1.8035507438540963E-2</v>
      </c>
      <c r="L338">
        <f>ACOS(-J2*K338)</f>
        <v>1.5731324811223548</v>
      </c>
      <c r="N338">
        <f t="shared" si="145"/>
        <v>0.99983739990250442</v>
      </c>
      <c r="O338">
        <f t="shared" si="146"/>
        <v>2.7463938827072612E-2</v>
      </c>
      <c r="P338">
        <f>M2*N338*O338</f>
        <v>2.7231971662833705E-2</v>
      </c>
      <c r="Q338">
        <f t="shared" si="147"/>
        <v>2.7467392527533181E-2</v>
      </c>
      <c r="S338">
        <f t="shared" si="148"/>
        <v>1.8032574863273074E-2</v>
      </c>
      <c r="T338">
        <f>Q338*R2*S338</f>
        <v>6.3626030800675246E-5</v>
      </c>
      <c r="U338">
        <f>D2*E2*G2*(P338+T338)</f>
        <v>1059620.9729641275</v>
      </c>
      <c r="V338">
        <f t="shared" si="149"/>
        <v>1059.6209729641275</v>
      </c>
      <c r="W338" s="3">
        <v>25</v>
      </c>
      <c r="X338">
        <f t="shared" si="150"/>
        <v>431.75</v>
      </c>
      <c r="Y338" s="6">
        <f t="shared" si="151"/>
        <v>298.3</v>
      </c>
      <c r="Z338">
        <f t="shared" si="152"/>
        <v>2.597066958624318</v>
      </c>
      <c r="AA338" s="3">
        <v>34.200000000000003</v>
      </c>
      <c r="AB338">
        <f t="shared" si="153"/>
        <v>590.63400000000001</v>
      </c>
      <c r="AC338" s="6">
        <f t="shared" si="143"/>
        <v>307.5</v>
      </c>
      <c r="AD338">
        <f t="shared" si="154"/>
        <v>4.1694130477653619</v>
      </c>
      <c r="AE338" s="9">
        <v>26</v>
      </c>
      <c r="AF338">
        <f t="shared" si="155"/>
        <v>0.26</v>
      </c>
      <c r="AG338" s="9">
        <v>99</v>
      </c>
      <c r="AH338">
        <f t="shared" si="156"/>
        <v>0.99</v>
      </c>
      <c r="AI338">
        <f t="shared" si="157"/>
        <v>1.8275718407285344</v>
      </c>
      <c r="AL338">
        <f t="shared" si="158"/>
        <v>797.99997790237342</v>
      </c>
      <c r="AM338">
        <v>18.412199999999999</v>
      </c>
      <c r="AN338">
        <f t="shared" si="159"/>
        <v>2.3072932969745684E-2</v>
      </c>
      <c r="AO338" s="6">
        <f t="shared" si="160"/>
        <v>7903100760.0574884</v>
      </c>
      <c r="AP338">
        <f t="shared" si="161"/>
        <v>8924612944.2527657</v>
      </c>
      <c r="AQ338">
        <f t="shared" si="162"/>
        <v>8413856852.1551266</v>
      </c>
      <c r="AR338">
        <f t="shared" si="163"/>
        <v>41.253140146116586</v>
      </c>
      <c r="AS338">
        <f t="shared" si="142"/>
        <v>0.15073719837675637</v>
      </c>
      <c r="AT338">
        <f t="shared" si="141"/>
        <v>-0.3188515404908433</v>
      </c>
      <c r="AU338">
        <f t="shared" si="164"/>
        <v>-1.9827409255345458</v>
      </c>
      <c r="AX338">
        <f>AW2*AM338</f>
        <v>12.888539999999999</v>
      </c>
      <c r="AY338">
        <f t="shared" si="165"/>
        <v>14.871280925534546</v>
      </c>
    </row>
    <row r="339" spans="6:51" x14ac:dyDescent="0.25">
      <c r="F339">
        <f t="shared" si="166"/>
        <v>338</v>
      </c>
      <c r="G339">
        <f t="shared" si="168"/>
        <v>1.0328297169946414</v>
      </c>
      <c r="H339">
        <f t="shared" si="167"/>
        <v>3.1609583822780854E-2</v>
      </c>
      <c r="K339">
        <f t="shared" si="144"/>
        <v>1.8035489881018944E-2</v>
      </c>
      <c r="L339">
        <f>ACOS(-J2*K339)</f>
        <v>1.57313247884811</v>
      </c>
      <c r="N339">
        <f t="shared" si="145"/>
        <v>0.99983740021900858</v>
      </c>
      <c r="O339">
        <f t="shared" si="146"/>
        <v>2.7463938787378558E-2</v>
      </c>
      <c r="P339">
        <f>M2*N339*O339</f>
        <v>2.7231971632095352E-2</v>
      </c>
      <c r="Q339">
        <f t="shared" si="147"/>
        <v>2.7467392487824146E-2</v>
      </c>
      <c r="S339">
        <f t="shared" si="148"/>
        <v>1.8032557314314218E-2</v>
      </c>
      <c r="T339">
        <f>Q339*R2*S339</f>
        <v>6.3625968789049581E-5</v>
      </c>
      <c r="U339">
        <f>D2*E2*G2*(P339+T339)</f>
        <v>1059620.9693635534</v>
      </c>
      <c r="V339">
        <f t="shared" si="149"/>
        <v>1059.6209693635535</v>
      </c>
      <c r="W339" s="3">
        <v>25</v>
      </c>
      <c r="X339">
        <f t="shared" si="150"/>
        <v>431.75</v>
      </c>
      <c r="Y339" s="6">
        <f t="shared" si="151"/>
        <v>298.3</v>
      </c>
      <c r="Z339">
        <f t="shared" si="152"/>
        <v>2.597066958624318</v>
      </c>
      <c r="AA339" s="3">
        <v>33.5</v>
      </c>
      <c r="AB339">
        <f t="shared" si="153"/>
        <v>578.54499999999996</v>
      </c>
      <c r="AC339" s="6">
        <f t="shared" si="143"/>
        <v>306.8</v>
      </c>
      <c r="AD339">
        <f t="shared" si="154"/>
        <v>4.02592295454017</v>
      </c>
      <c r="AE339" s="9">
        <v>20</v>
      </c>
      <c r="AF339">
        <f t="shared" si="155"/>
        <v>0.2</v>
      </c>
      <c r="AG339" s="9">
        <v>100</v>
      </c>
      <c r="AH339">
        <f t="shared" si="156"/>
        <v>1</v>
      </c>
      <c r="AI339">
        <f t="shared" si="157"/>
        <v>1.7011257747661761</v>
      </c>
      <c r="AL339">
        <f t="shared" si="158"/>
        <v>797.99997519078318</v>
      </c>
      <c r="AM339">
        <v>18.037800000000001</v>
      </c>
      <c r="AN339">
        <f t="shared" si="159"/>
        <v>2.2603760101230056E-2</v>
      </c>
      <c r="AO339" s="6">
        <f t="shared" si="160"/>
        <v>7903100760.0574884</v>
      </c>
      <c r="AP339">
        <f t="shared" si="161"/>
        <v>8843588481.3744526</v>
      </c>
      <c r="AQ339">
        <f t="shared" si="162"/>
        <v>8373344620.715971</v>
      </c>
      <c r="AR339">
        <f t="shared" si="163"/>
        <v>41.054508675370407</v>
      </c>
      <c r="AS339">
        <f t="shared" si="142"/>
        <v>0.15740190256901071</v>
      </c>
      <c r="AT339">
        <f t="shared" si="141"/>
        <v>-0.31948492386333938</v>
      </c>
      <c r="AU339">
        <f t="shared" si="164"/>
        <v>-2.0645300360991747</v>
      </c>
      <c r="AX339">
        <f>AW2*AM339</f>
        <v>12.62646</v>
      </c>
      <c r="AY339">
        <f t="shared" si="165"/>
        <v>14.690990036099175</v>
      </c>
    </row>
    <row r="340" spans="6:51" x14ac:dyDescent="0.25">
      <c r="F340">
        <f t="shared" si="166"/>
        <v>339</v>
      </c>
      <c r="G340">
        <f t="shared" si="168"/>
        <v>1.0328287087862424</v>
      </c>
      <c r="H340">
        <f t="shared" si="167"/>
        <v>3.1732195333373951E-2</v>
      </c>
      <c r="K340">
        <f t="shared" si="144"/>
        <v>1.8035472271654147E-2</v>
      </c>
      <c r="L340">
        <f>ACOS(-J2*K340)</f>
        <v>1.5731324765671502</v>
      </c>
      <c r="N340">
        <f t="shared" si="145"/>
        <v>0.9998374005364471</v>
      </c>
      <c r="O340">
        <f t="shared" si="146"/>
        <v>2.7463938747567293E-2</v>
      </c>
      <c r="P340">
        <f>M2*N340*O340</f>
        <v>2.7231971601266221E-2</v>
      </c>
      <c r="Q340">
        <f t="shared" si="147"/>
        <v>2.7467392447997858E-2</v>
      </c>
      <c r="S340">
        <f t="shared" si="148"/>
        <v>1.8032539713537851E-2</v>
      </c>
      <c r="T340">
        <f>Q340*R2*S340</f>
        <v>6.3625906594319881E-5</v>
      </c>
      <c r="U340">
        <f>D2*E2*G2*(P340+T340)</f>
        <v>1059620.9657523471</v>
      </c>
      <c r="V340">
        <f t="shared" si="149"/>
        <v>1059.620965752347</v>
      </c>
      <c r="W340" s="3">
        <v>24</v>
      </c>
      <c r="X340">
        <f t="shared" si="150"/>
        <v>414.48</v>
      </c>
      <c r="Y340" s="6">
        <f t="shared" si="151"/>
        <v>297.3</v>
      </c>
      <c r="Z340">
        <f t="shared" si="152"/>
        <v>2.4624618961402045</v>
      </c>
      <c r="AA340" s="3">
        <v>33.5</v>
      </c>
      <c r="AB340">
        <f t="shared" si="153"/>
        <v>578.54499999999996</v>
      </c>
      <c r="AC340" s="6">
        <f t="shared" si="143"/>
        <v>306.8</v>
      </c>
      <c r="AD340">
        <f t="shared" si="154"/>
        <v>4.02592295454017</v>
      </c>
      <c r="AE340" s="9">
        <v>20</v>
      </c>
      <c r="AF340">
        <f t="shared" si="155"/>
        <v>0.2</v>
      </c>
      <c r="AG340" s="9">
        <v>98</v>
      </c>
      <c r="AH340">
        <f t="shared" si="156"/>
        <v>0.98</v>
      </c>
      <c r="AI340">
        <f>((Z340*(AH340)+AD340*(AF340))/2)</f>
        <v>1.6091986245627172</v>
      </c>
      <c r="AL340">
        <f t="shared" si="158"/>
        <v>797.99997247118552</v>
      </c>
      <c r="AM340">
        <v>16.453800000000001</v>
      </c>
      <c r="AN340">
        <f t="shared" si="159"/>
        <v>2.0618797703773256E-2</v>
      </c>
      <c r="AO340" s="6">
        <f t="shared" si="160"/>
        <v>7797608001.4891062</v>
      </c>
      <c r="AP340">
        <f t="shared" si="161"/>
        <v>8843588481.3744526</v>
      </c>
      <c r="AQ340">
        <f t="shared" si="162"/>
        <v>8320598241.4317799</v>
      </c>
      <c r="AR340">
        <f t="shared" si="163"/>
        <v>40.79589317774002</v>
      </c>
      <c r="AS340">
        <f t="shared" si="142"/>
        <v>0.16240412999895168</v>
      </c>
      <c r="AT340">
        <f t="shared" si="141"/>
        <v>-0.32216462309990607</v>
      </c>
      <c r="AU340">
        <f t="shared" si="164"/>
        <v>-2.1344764330095982</v>
      </c>
      <c r="AX340">
        <f>AW2*AM340</f>
        <v>11.517659999999999</v>
      </c>
      <c r="AY340">
        <f t="shared" si="165"/>
        <v>13.652136433009598</v>
      </c>
    </row>
    <row r="341" spans="6:51" x14ac:dyDescent="0.25">
      <c r="F341">
        <f t="shared" si="166"/>
        <v>340</v>
      </c>
      <c r="G341">
        <f t="shared" si="168"/>
        <v>1.0328276976097226</v>
      </c>
      <c r="H341">
        <f t="shared" si="167"/>
        <v>3.1854803974984337E-2</v>
      </c>
      <c r="K341">
        <f t="shared" si="144"/>
        <v>1.8035454610448167E-2</v>
      </c>
      <c r="L341">
        <f>ACOS(-J2*K341)</f>
        <v>1.5731324742794754</v>
      </c>
      <c r="N341">
        <f t="shared" si="145"/>
        <v>0.99983740085481976</v>
      </c>
      <c r="O341">
        <f t="shared" si="146"/>
        <v>2.7463938707638833E-2</v>
      </c>
      <c r="P341">
        <f>M2*N341*O341</f>
        <v>2.7231971570346337E-2</v>
      </c>
      <c r="Q341">
        <f t="shared" si="147"/>
        <v>2.7467392408054334E-2</v>
      </c>
      <c r="S341">
        <f t="shared" si="148"/>
        <v>1.803252206094557E-2</v>
      </c>
      <c r="T341">
        <f>Q341*R2*S341</f>
        <v>6.362584421649184E-5</v>
      </c>
      <c r="U341">
        <f>D2*E2*G2*(P341+T341)</f>
        <v>1059620.9621305098</v>
      </c>
      <c r="V341">
        <f t="shared" si="149"/>
        <v>1059.6209621305097</v>
      </c>
      <c r="W341" s="3">
        <v>23.5</v>
      </c>
      <c r="X341">
        <f t="shared" si="150"/>
        <v>405.84499999999997</v>
      </c>
      <c r="Y341" s="6">
        <f t="shared" si="151"/>
        <v>296.8</v>
      </c>
      <c r="Z341">
        <f t="shared" si="152"/>
        <v>2.3974761634350776</v>
      </c>
      <c r="AA341" s="3">
        <v>30.5</v>
      </c>
      <c r="AB341">
        <f t="shared" si="153"/>
        <v>526.73500000000001</v>
      </c>
      <c r="AC341" s="6">
        <f t="shared" si="143"/>
        <v>303.8</v>
      </c>
      <c r="AD341">
        <f t="shared" si="154"/>
        <v>3.4585031764857836</v>
      </c>
      <c r="AE341" s="9">
        <v>32</v>
      </c>
      <c r="AF341">
        <f t="shared" si="155"/>
        <v>0.32</v>
      </c>
      <c r="AG341" s="9">
        <v>97</v>
      </c>
      <c r="AH341">
        <f t="shared" si="156"/>
        <v>0.97</v>
      </c>
      <c r="AI341">
        <f t="shared" ref="AI341:AI365" si="169">((Z341*(AH341)+AD341*(AF341))/2)</f>
        <v>1.7161364475037382</v>
      </c>
      <c r="AL341">
        <f t="shared" si="158"/>
        <v>797.9999697435818</v>
      </c>
      <c r="AM341">
        <v>11.0214</v>
      </c>
      <c r="AN341">
        <f t="shared" si="159"/>
        <v>1.3811278719147649E-2</v>
      </c>
      <c r="AO341" s="6">
        <f t="shared" si="160"/>
        <v>7745259436.8026133</v>
      </c>
      <c r="AP341">
        <f t="shared" si="161"/>
        <v>8502572636.9173031</v>
      </c>
      <c r="AQ341">
        <f t="shared" si="162"/>
        <v>8123916036.8599586</v>
      </c>
      <c r="AR341">
        <f t="shared" si="163"/>
        <v>39.831560328724379</v>
      </c>
      <c r="AS341">
        <f t="shared" si="142"/>
        <v>0.15659805243380523</v>
      </c>
      <c r="AT341">
        <f t="shared" si="141"/>
        <v>-0.33135477372915068</v>
      </c>
      <c r="AU341">
        <f t="shared" si="164"/>
        <v>-2.0668402368423888</v>
      </c>
      <c r="AX341">
        <f>AW2*AM341</f>
        <v>7.7149799999999997</v>
      </c>
      <c r="AY341">
        <f t="shared" si="165"/>
        <v>9.781820236842389</v>
      </c>
    </row>
    <row r="342" spans="6:51" x14ac:dyDescent="0.25">
      <c r="F342">
        <f t="shared" si="166"/>
        <v>341</v>
      </c>
      <c r="G342">
        <f t="shared" si="168"/>
        <v>1.0328266834651729</v>
      </c>
      <c r="H342">
        <f t="shared" si="167"/>
        <v>3.1977409736526678E-2</v>
      </c>
      <c r="K342">
        <f t="shared" si="144"/>
        <v>1.8035436897402602E-2</v>
      </c>
      <c r="L342">
        <f>ACOS(-J2*K342)</f>
        <v>1.5731324719850857</v>
      </c>
      <c r="N342">
        <f t="shared" si="145"/>
        <v>0.99983740117412656</v>
      </c>
      <c r="O342">
        <f t="shared" si="146"/>
        <v>2.7463938667593172E-2</v>
      </c>
      <c r="P342">
        <f>M2*N342*O342</f>
        <v>2.7231971539335674E-2</v>
      </c>
      <c r="Q342">
        <f t="shared" si="147"/>
        <v>2.7467392367993559E-2</v>
      </c>
      <c r="S342">
        <f t="shared" si="148"/>
        <v>1.803250435653897E-2</v>
      </c>
      <c r="T342">
        <f>Q342*R2*S342</f>
        <v>6.3625781655571041E-5</v>
      </c>
      <c r="U342">
        <f>D2*E2*G2*(P342+T342)</f>
        <v>1059620.9584980409</v>
      </c>
      <c r="V342">
        <f t="shared" si="149"/>
        <v>1059.6209584980409</v>
      </c>
      <c r="W342" s="3">
        <v>22.5</v>
      </c>
      <c r="X342">
        <f t="shared" si="150"/>
        <v>388.57499999999999</v>
      </c>
      <c r="Y342" s="6">
        <f t="shared" si="151"/>
        <v>295.8</v>
      </c>
      <c r="Z342">
        <f t="shared" si="152"/>
        <v>2.2719881109601614</v>
      </c>
      <c r="AA342" s="3">
        <v>34</v>
      </c>
      <c r="AB342">
        <f t="shared" si="153"/>
        <v>587.17999999999995</v>
      </c>
      <c r="AC342" s="6">
        <f t="shared" si="143"/>
        <v>307.3</v>
      </c>
      <c r="AD342">
        <f t="shared" si="154"/>
        <v>4.1279690380750855</v>
      </c>
      <c r="AE342" s="9">
        <v>10</v>
      </c>
      <c r="AF342">
        <f t="shared" si="155"/>
        <v>0.1</v>
      </c>
      <c r="AG342" s="9">
        <v>96</v>
      </c>
      <c r="AH342">
        <f t="shared" si="156"/>
        <v>0.96</v>
      </c>
      <c r="AI342">
        <f t="shared" si="169"/>
        <v>1.2969527451646317</v>
      </c>
      <c r="AL342">
        <f t="shared" si="158"/>
        <v>797.99996700797146</v>
      </c>
      <c r="AM342">
        <v>16.423200000000001</v>
      </c>
      <c r="AN342">
        <f t="shared" si="159"/>
        <v>2.0580451978685289E-2</v>
      </c>
      <c r="AO342" s="6">
        <f t="shared" si="160"/>
        <v>7641353482.9750309</v>
      </c>
      <c r="AP342">
        <f t="shared" si="161"/>
        <v>8901406526.1969452</v>
      </c>
      <c r="AQ342">
        <f t="shared" si="162"/>
        <v>8271380004.585988</v>
      </c>
      <c r="AR342">
        <f t="shared" si="163"/>
        <v>40.554576162485098</v>
      </c>
      <c r="AS342">
        <f t="shared" si="142"/>
        <v>0.18056263359793356</v>
      </c>
      <c r="AT342">
        <f t="shared" ref="AT342:AT365" si="170">(1.35*(AN342))-0.35</f>
        <v>-0.32221638982877482</v>
      </c>
      <c r="AU342">
        <f t="shared" si="164"/>
        <v>-2.3594749716321948</v>
      </c>
      <c r="AX342">
        <f>AW2*AM342</f>
        <v>11.49624</v>
      </c>
      <c r="AY342">
        <f t="shared" si="165"/>
        <v>13.855714971632196</v>
      </c>
    </row>
    <row r="343" spans="6:51" x14ac:dyDescent="0.25">
      <c r="F343">
        <f t="shared" si="166"/>
        <v>342</v>
      </c>
      <c r="G343">
        <f t="shared" si="168"/>
        <v>1.0328256663526856</v>
      </c>
      <c r="H343">
        <f t="shared" si="167"/>
        <v>3.2100012606915883E-2</v>
      </c>
      <c r="K343">
        <f t="shared" si="144"/>
        <v>1.8035419132519059E-2</v>
      </c>
      <c r="L343">
        <f>ACOS(-J2*K343)</f>
        <v>1.5731324696839812</v>
      </c>
      <c r="N343">
        <f t="shared" si="145"/>
        <v>0.99983740149436762</v>
      </c>
      <c r="O343">
        <f t="shared" si="146"/>
        <v>2.7463938627430313E-2</v>
      </c>
      <c r="P343">
        <f>M2*N343*O343</f>
        <v>2.7231971508234257E-2</v>
      </c>
      <c r="Q343">
        <f t="shared" si="147"/>
        <v>2.7467392327815546E-2</v>
      </c>
      <c r="S343">
        <f t="shared" si="148"/>
        <v>1.8032486600319655E-2</v>
      </c>
      <c r="T343">
        <f>Q343*R2*S343</f>
        <v>6.3625718911563175E-5</v>
      </c>
      <c r="U343">
        <f>D2*E2*G2*(P343+T343)</f>
        <v>1059620.9548549412</v>
      </c>
      <c r="V343">
        <f t="shared" si="149"/>
        <v>1059.6209548549411</v>
      </c>
      <c r="W343" s="3">
        <v>23</v>
      </c>
      <c r="X343">
        <f t="shared" si="150"/>
        <v>397.21</v>
      </c>
      <c r="Y343" s="6">
        <f t="shared" si="151"/>
        <v>296.3</v>
      </c>
      <c r="Z343">
        <f t="shared" si="152"/>
        <v>2.3339947564661481</v>
      </c>
      <c r="AA343" s="3">
        <v>33.5</v>
      </c>
      <c r="AB343">
        <f t="shared" si="153"/>
        <v>578.54499999999996</v>
      </c>
      <c r="AC343" s="6">
        <f t="shared" si="143"/>
        <v>306.8</v>
      </c>
      <c r="AD343">
        <f t="shared" si="154"/>
        <v>4.02592295454017</v>
      </c>
      <c r="AE343" s="9">
        <v>21</v>
      </c>
      <c r="AF343">
        <f t="shared" si="155"/>
        <v>0.21</v>
      </c>
      <c r="AG343" s="9">
        <v>96</v>
      </c>
      <c r="AH343">
        <f t="shared" si="156"/>
        <v>0.96</v>
      </c>
      <c r="AI343">
        <f t="shared" si="169"/>
        <v>1.5430393933304689</v>
      </c>
      <c r="AL343">
        <f t="shared" si="158"/>
        <v>797.99996426435507</v>
      </c>
      <c r="AM343">
        <v>14.6142</v>
      </c>
      <c r="AN343">
        <f t="shared" si="159"/>
        <v>1.8313534654694201E-2</v>
      </c>
      <c r="AO343" s="6">
        <f t="shared" si="160"/>
        <v>7693174893.707921</v>
      </c>
      <c r="AP343">
        <f t="shared" si="161"/>
        <v>8843588481.3744526</v>
      </c>
      <c r="AQ343">
        <f t="shared" si="162"/>
        <v>8268381687.5411873</v>
      </c>
      <c r="AR343">
        <f t="shared" si="163"/>
        <v>40.539875414014439</v>
      </c>
      <c r="AS343">
        <f t="shared" si="142"/>
        <v>0.16609320855907558</v>
      </c>
      <c r="AT343">
        <f t="shared" si="170"/>
        <v>-0.32527672821616282</v>
      </c>
      <c r="AU343">
        <f t="shared" si="164"/>
        <v>-2.1902176653944236</v>
      </c>
      <c r="AX343">
        <f>AW2*AM343</f>
        <v>10.229939999999999</v>
      </c>
      <c r="AY343">
        <f t="shared" si="165"/>
        <v>12.420157665394424</v>
      </c>
    </row>
    <row r="344" spans="6:51" x14ac:dyDescent="0.25">
      <c r="F344">
        <f t="shared" si="166"/>
        <v>343</v>
      </c>
      <c r="G344">
        <f t="shared" si="168"/>
        <v>1.032824646272352</v>
      </c>
      <c r="H344">
        <f t="shared" si="167"/>
        <v>3.2222612575067151E-2</v>
      </c>
      <c r="K344">
        <f t="shared" si="144"/>
        <v>1.8035401315799133E-2</v>
      </c>
      <c r="L344">
        <f>ACOS(-J2*K344)</f>
        <v>1.5731324673761624</v>
      </c>
      <c r="N344">
        <f t="shared" si="145"/>
        <v>0.99983740181554281</v>
      </c>
      <c r="O344">
        <f t="shared" si="146"/>
        <v>2.7463938587150263E-2</v>
      </c>
      <c r="P344">
        <f>M2*N344*O344</f>
        <v>2.7231971477042077E-2</v>
      </c>
      <c r="Q344">
        <f t="shared" si="147"/>
        <v>2.7467392287520296E-2</v>
      </c>
      <c r="S344">
        <f t="shared" si="148"/>
        <v>1.8032468792289223E-2</v>
      </c>
      <c r="T344">
        <f>Q344*R2*S344</f>
        <v>6.3625655984473882E-5</v>
      </c>
      <c r="U344">
        <f>D2*E2*G2*(P344+T344)</f>
        <v>1059620.951201211</v>
      </c>
      <c r="V344">
        <f t="shared" si="149"/>
        <v>1059.620951201211</v>
      </c>
      <c r="W344" s="3">
        <v>23.5</v>
      </c>
      <c r="X344">
        <f t="shared" si="150"/>
        <v>405.84499999999997</v>
      </c>
      <c r="Y344" s="6">
        <f t="shared" si="151"/>
        <v>296.8</v>
      </c>
      <c r="Z344">
        <f t="shared" si="152"/>
        <v>2.3974761634350776</v>
      </c>
      <c r="AA344" s="3">
        <v>33</v>
      </c>
      <c r="AB344">
        <f t="shared" si="153"/>
        <v>569.91</v>
      </c>
      <c r="AC344" s="6">
        <f t="shared" si="143"/>
        <v>306.3</v>
      </c>
      <c r="AD344">
        <f t="shared" si="154"/>
        <v>3.9260786579739286</v>
      </c>
      <c r="AE344" s="9">
        <v>29</v>
      </c>
      <c r="AF344">
        <f t="shared" si="155"/>
        <v>0.28999999999999998</v>
      </c>
      <c r="AG344" s="9">
        <v>96</v>
      </c>
      <c r="AH344">
        <f t="shared" si="156"/>
        <v>0.96</v>
      </c>
      <c r="AI344">
        <f t="shared" si="169"/>
        <v>1.7200699638550569</v>
      </c>
      <c r="AL344">
        <f t="shared" si="158"/>
        <v>797.99996151273285</v>
      </c>
      <c r="AM344">
        <v>15.1686</v>
      </c>
      <c r="AN344">
        <f t="shared" si="159"/>
        <v>1.9008271593454168E-2</v>
      </c>
      <c r="AO344" s="6">
        <f t="shared" si="160"/>
        <v>7745259436.8026133</v>
      </c>
      <c r="AP344">
        <f t="shared" si="161"/>
        <v>8786052557.743763</v>
      </c>
      <c r="AQ344">
        <f t="shared" si="162"/>
        <v>8265655997.2731876</v>
      </c>
      <c r="AR344">
        <f t="shared" si="163"/>
        <v>40.526511354630443</v>
      </c>
      <c r="AS344">
        <f t="shared" si="142"/>
        <v>0.15638798707176288</v>
      </c>
      <c r="AT344">
        <f t="shared" si="170"/>
        <v>-0.32433883334883684</v>
      </c>
      <c r="AU344">
        <f t="shared" si="164"/>
        <v>-2.0556139671187696</v>
      </c>
      <c r="AX344">
        <f>AW2*AM344</f>
        <v>10.61802</v>
      </c>
      <c r="AY344">
        <f t="shared" si="165"/>
        <v>12.67363396711877</v>
      </c>
    </row>
    <row r="345" spans="6:51" x14ac:dyDescent="0.25">
      <c r="F345">
        <f t="shared" si="166"/>
        <v>344</v>
      </c>
      <c r="G345">
        <f t="shared" si="168"/>
        <v>1.0328236232242647</v>
      </c>
      <c r="H345">
        <f t="shared" si="167"/>
        <v>3.2345209629895927E-2</v>
      </c>
      <c r="K345">
        <f t="shared" si="144"/>
        <v>1.8035383447244435E-2</v>
      </c>
      <c r="L345">
        <f>ACOS(-J2*K345)</f>
        <v>1.5731324650616294</v>
      </c>
      <c r="N345">
        <f t="shared" si="145"/>
        <v>0.99983740213765193</v>
      </c>
      <c r="O345">
        <f t="shared" si="146"/>
        <v>2.7463938546753025E-2</v>
      </c>
      <c r="P345">
        <f>M2*N345*O345</f>
        <v>2.7231971445759139E-2</v>
      </c>
      <c r="Q345">
        <f t="shared" si="147"/>
        <v>2.7467392247107814E-2</v>
      </c>
      <c r="S345">
        <f t="shared" si="148"/>
        <v>1.8032450932449286E-2</v>
      </c>
      <c r="T345">
        <f>Q345*R2*S345</f>
        <v>6.3625592874308866E-5</v>
      </c>
      <c r="U345">
        <f>D2*E2*G2*(P345+T345)</f>
        <v>1059620.9475368503</v>
      </c>
      <c r="V345">
        <f t="shared" si="149"/>
        <v>1059.6209475368503</v>
      </c>
      <c r="W345" s="3">
        <v>24.5</v>
      </c>
      <c r="X345">
        <f t="shared" si="150"/>
        <v>423.11500000000001</v>
      </c>
      <c r="Y345" s="6">
        <f t="shared" si="151"/>
        <v>297.8</v>
      </c>
      <c r="Z345">
        <f t="shared" si="152"/>
        <v>2.5289819903542559</v>
      </c>
      <c r="AA345" s="3">
        <v>34</v>
      </c>
      <c r="AB345">
        <f t="shared" si="153"/>
        <v>587.17999999999995</v>
      </c>
      <c r="AC345" s="6">
        <f t="shared" si="143"/>
        <v>307.3</v>
      </c>
      <c r="AD345">
        <f t="shared" si="154"/>
        <v>4.1279690380750855</v>
      </c>
      <c r="AE345" s="9">
        <v>27</v>
      </c>
      <c r="AF345">
        <f t="shared" si="155"/>
        <v>0.27</v>
      </c>
      <c r="AG345" s="9">
        <v>94</v>
      </c>
      <c r="AH345">
        <f t="shared" si="156"/>
        <v>0.94</v>
      </c>
      <c r="AI345">
        <f t="shared" si="169"/>
        <v>1.7458973556066368</v>
      </c>
      <c r="AL345">
        <f t="shared" si="158"/>
        <v>797.99995875310481</v>
      </c>
      <c r="AM345">
        <v>15.6456</v>
      </c>
      <c r="AN345">
        <f t="shared" si="159"/>
        <v>1.9606016050986576E-2</v>
      </c>
      <c r="AO345" s="6">
        <f t="shared" si="160"/>
        <v>7850221478.4973993</v>
      </c>
      <c r="AP345">
        <f t="shared" si="161"/>
        <v>8901406526.1969452</v>
      </c>
      <c r="AQ345">
        <f t="shared" si="162"/>
        <v>8375814002.3471718</v>
      </c>
      <c r="AR345">
        <f t="shared" si="163"/>
        <v>41.066616053508184</v>
      </c>
      <c r="AS345">
        <f t="shared" si="142"/>
        <v>0.15501462714611708</v>
      </c>
      <c r="AT345">
        <f t="shared" si="170"/>
        <v>-0.32353187833116809</v>
      </c>
      <c r="AU345">
        <f t="shared" si="164"/>
        <v>-2.0595800529376671</v>
      </c>
      <c r="AX345">
        <f>AW2*AM345</f>
        <v>10.951919999999999</v>
      </c>
      <c r="AY345">
        <f t="shared" si="165"/>
        <v>13.011500052937667</v>
      </c>
    </row>
    <row r="346" spans="6:51" x14ac:dyDescent="0.25">
      <c r="F346">
        <f t="shared" si="166"/>
        <v>345</v>
      </c>
      <c r="G346">
        <f t="shared" si="168"/>
        <v>1.0328225972085161</v>
      </c>
      <c r="H346">
        <f t="shared" si="167"/>
        <v>3.246780376031793E-2</v>
      </c>
      <c r="K346">
        <f t="shared" si="144"/>
        <v>1.8035365526856594E-2</v>
      </c>
      <c r="L346">
        <f>ACOS(-J2*K346)</f>
        <v>1.5731324627403824</v>
      </c>
      <c r="N346">
        <f t="shared" si="145"/>
        <v>0.9998374024606953</v>
      </c>
      <c r="O346">
        <f t="shared" si="146"/>
        <v>2.7463938506238603E-2</v>
      </c>
      <c r="P346">
        <f>M2*N346*O346</f>
        <v>2.723197141438545E-2</v>
      </c>
      <c r="Q346">
        <f t="shared" si="147"/>
        <v>2.7467392206578106E-2</v>
      </c>
      <c r="S346">
        <f t="shared" si="148"/>
        <v>1.8032433020801465E-2</v>
      </c>
      <c r="T346">
        <f>Q346*R2*S346</f>
        <v>6.3625529581073874E-5</v>
      </c>
      <c r="U346">
        <f>D2*E2*G2*(P346+T346)</f>
        <v>1059620.9438618601</v>
      </c>
      <c r="V346">
        <f t="shared" si="149"/>
        <v>1059.62094386186</v>
      </c>
      <c r="W346" s="3">
        <v>23.1</v>
      </c>
      <c r="X346">
        <f t="shared" si="150"/>
        <v>398.93700000000001</v>
      </c>
      <c r="Y346" s="6">
        <f t="shared" si="151"/>
        <v>296.40000000000003</v>
      </c>
      <c r="Z346">
        <f t="shared" si="152"/>
        <v>2.3465721176333401</v>
      </c>
      <c r="AA346" s="3">
        <v>34</v>
      </c>
      <c r="AB346">
        <f t="shared" si="153"/>
        <v>587.17999999999995</v>
      </c>
      <c r="AC346" s="6">
        <f t="shared" si="143"/>
        <v>307.3</v>
      </c>
      <c r="AD346">
        <f t="shared" si="154"/>
        <v>4.1279690380750855</v>
      </c>
      <c r="AE346" s="9">
        <v>48</v>
      </c>
      <c r="AF346">
        <f t="shared" si="155"/>
        <v>0.48</v>
      </c>
      <c r="AG346" s="9">
        <v>100</v>
      </c>
      <c r="AH346">
        <f t="shared" si="156"/>
        <v>1</v>
      </c>
      <c r="AI346">
        <f t="shared" si="169"/>
        <v>2.1639986279546903</v>
      </c>
      <c r="AL346">
        <f t="shared" si="158"/>
        <v>797.99995598547162</v>
      </c>
      <c r="AM346">
        <v>16.201799999999999</v>
      </c>
      <c r="AN346">
        <f t="shared" si="159"/>
        <v>2.0303008638630764E-2</v>
      </c>
      <c r="AO346" s="6">
        <f t="shared" si="160"/>
        <v>7703570723.3041573</v>
      </c>
      <c r="AP346">
        <f t="shared" si="161"/>
        <v>8901406526.1969452</v>
      </c>
      <c r="AQ346">
        <f t="shared" si="162"/>
        <v>8302488624.7505512</v>
      </c>
      <c r="AR346">
        <f t="shared" si="163"/>
        <v>40.707101727151951</v>
      </c>
      <c r="AS346">
        <f t="shared" si="142"/>
        <v>0.13405249914623404</v>
      </c>
      <c r="AT346">
        <f t="shared" si="170"/>
        <v>-0.32259093833784847</v>
      </c>
      <c r="AU346">
        <f t="shared" si="164"/>
        <v>-1.7603428524366933</v>
      </c>
      <c r="AX346">
        <f>AW2*AM346</f>
        <v>11.341259999999998</v>
      </c>
      <c r="AY346">
        <f t="shared" si="165"/>
        <v>13.101602852436692</v>
      </c>
    </row>
    <row r="347" spans="6:51" x14ac:dyDescent="0.25">
      <c r="F347">
        <f t="shared" si="166"/>
        <v>346</v>
      </c>
      <c r="G347">
        <f t="shared" si="168"/>
        <v>1.0328215682251989</v>
      </c>
      <c r="H347">
        <f t="shared" si="167"/>
        <v>3.2590394955249118E-2</v>
      </c>
      <c r="K347">
        <f t="shared" si="144"/>
        <v>1.8035347554637215E-2</v>
      </c>
      <c r="L347">
        <f>ACOS(-J2*K347)</f>
        <v>1.5731324604124215</v>
      </c>
      <c r="N347">
        <f t="shared" si="145"/>
        <v>0.99983740278467259</v>
      </c>
      <c r="O347">
        <f t="shared" si="146"/>
        <v>2.7463938465607001E-2</v>
      </c>
      <c r="P347">
        <f>M2*N347*O347</f>
        <v>2.7231971382921005E-2</v>
      </c>
      <c r="Q347">
        <f t="shared" si="147"/>
        <v>2.7467392165931168E-2</v>
      </c>
      <c r="S347">
        <f t="shared" si="148"/>
        <v>1.8032415057347369E-2</v>
      </c>
      <c r="T347">
        <f>Q347*R2*S347</f>
        <v>6.3625466104774557E-5</v>
      </c>
      <c r="U347">
        <f>D2*E2*G2*(P347+T347)</f>
        <v>1059620.9401762399</v>
      </c>
      <c r="V347">
        <f t="shared" si="149"/>
        <v>1059.6209401762399</v>
      </c>
      <c r="W347" s="3">
        <v>22.5</v>
      </c>
      <c r="X347">
        <f t="shared" si="150"/>
        <v>388.57499999999999</v>
      </c>
      <c r="Y347" s="6">
        <f t="shared" si="151"/>
        <v>295.8</v>
      </c>
      <c r="Z347">
        <f t="shared" si="152"/>
        <v>2.2719881109601614</v>
      </c>
      <c r="AA347" s="3">
        <v>33.5</v>
      </c>
      <c r="AB347">
        <f t="shared" si="153"/>
        <v>578.54499999999996</v>
      </c>
      <c r="AC347" s="6">
        <f t="shared" si="143"/>
        <v>306.8</v>
      </c>
      <c r="AD347">
        <f t="shared" si="154"/>
        <v>4.02592295454017</v>
      </c>
      <c r="AE347" s="9">
        <v>47</v>
      </c>
      <c r="AF347">
        <f t="shared" si="155"/>
        <v>0.47</v>
      </c>
      <c r="AG347" s="9">
        <v>97</v>
      </c>
      <c r="AH347">
        <f t="shared" si="156"/>
        <v>0.97</v>
      </c>
      <c r="AI347">
        <f t="shared" si="169"/>
        <v>2.0480061281326183</v>
      </c>
      <c r="AL347">
        <f t="shared" si="158"/>
        <v>797.99995320983305</v>
      </c>
      <c r="AM347">
        <v>14.677199999999999</v>
      </c>
      <c r="AN347">
        <f t="shared" si="159"/>
        <v>1.8392482281437739E-2</v>
      </c>
      <c r="AO347" s="6">
        <f t="shared" si="160"/>
        <v>7641353482.9750309</v>
      </c>
      <c r="AP347">
        <f t="shared" si="161"/>
        <v>8843588481.3744526</v>
      </c>
      <c r="AQ347">
        <f t="shared" si="162"/>
        <v>8242470982.1747417</v>
      </c>
      <c r="AR347">
        <f t="shared" si="163"/>
        <v>40.412835225602763</v>
      </c>
      <c r="AS347">
        <f t="shared" si="142"/>
        <v>0.13964800946484382</v>
      </c>
      <c r="AT347">
        <f t="shared" si="170"/>
        <v>-0.32517014892005902</v>
      </c>
      <c r="AU347">
        <f t="shared" si="164"/>
        <v>-1.8351211464084076</v>
      </c>
      <c r="AX347">
        <f>AW2*AM347</f>
        <v>10.274039999999999</v>
      </c>
      <c r="AY347">
        <f t="shared" si="165"/>
        <v>12.109161146408407</v>
      </c>
    </row>
    <row r="348" spans="6:51" x14ac:dyDescent="0.25">
      <c r="F348">
        <f t="shared" si="166"/>
        <v>347</v>
      </c>
      <c r="G348">
        <f t="shared" si="168"/>
        <v>1.0328205362744063</v>
      </c>
      <c r="H348">
        <f t="shared" si="167"/>
        <v>3.2712983203605744E-2</v>
      </c>
      <c r="K348">
        <f t="shared" si="144"/>
        <v>1.8035329530587937E-2</v>
      </c>
      <c r="L348">
        <f>ACOS(-J2*K348)</f>
        <v>1.5731324580777473</v>
      </c>
      <c r="N348">
        <f t="shared" si="145"/>
        <v>0.9998374031095838</v>
      </c>
      <c r="O348">
        <f t="shared" si="146"/>
        <v>2.7463938424858225E-2</v>
      </c>
      <c r="P348">
        <f>M2*N348*O348</f>
        <v>2.7231971351365816E-2</v>
      </c>
      <c r="Q348">
        <f t="shared" si="147"/>
        <v>2.7467392125167016E-2</v>
      </c>
      <c r="S348">
        <f t="shared" si="148"/>
        <v>1.8032397042088633E-2</v>
      </c>
      <c r="T348">
        <f>Q348*R2*S348</f>
        <v>6.3625402445416715E-5</v>
      </c>
      <c r="U348">
        <f>D2*E2*G2*(P348+T348)</f>
        <v>1059620.9364799908</v>
      </c>
      <c r="V348">
        <f t="shared" si="149"/>
        <v>1059.6209364799909</v>
      </c>
      <c r="W348" s="3">
        <v>22</v>
      </c>
      <c r="X348">
        <f t="shared" si="150"/>
        <v>379.94</v>
      </c>
      <c r="Y348" s="6">
        <f t="shared" si="151"/>
        <v>295.3</v>
      </c>
      <c r="Z348">
        <f t="shared" si="152"/>
        <v>2.2114271288940266</v>
      </c>
      <c r="AA348" s="3">
        <v>33.5</v>
      </c>
      <c r="AB348">
        <f t="shared" si="153"/>
        <v>578.54499999999996</v>
      </c>
      <c r="AC348" s="6">
        <f t="shared" si="143"/>
        <v>306.8</v>
      </c>
      <c r="AD348">
        <f t="shared" si="154"/>
        <v>4.02592295454017</v>
      </c>
      <c r="AE348" s="9">
        <v>35</v>
      </c>
      <c r="AF348">
        <f t="shared" si="155"/>
        <v>0.35</v>
      </c>
      <c r="AG348" s="9">
        <v>96</v>
      </c>
      <c r="AH348">
        <f t="shared" si="156"/>
        <v>0.96</v>
      </c>
      <c r="AI348">
        <f t="shared" si="169"/>
        <v>1.7660215389136624</v>
      </c>
      <c r="AL348">
        <f t="shared" si="158"/>
        <v>797.99995042619003</v>
      </c>
      <c r="AM348">
        <v>14.6502</v>
      </c>
      <c r="AN348">
        <f t="shared" si="159"/>
        <v>1.8358647757027714E-2</v>
      </c>
      <c r="AO348" s="6">
        <f t="shared" si="160"/>
        <v>7589794316.8739386</v>
      </c>
      <c r="AP348">
        <f t="shared" si="161"/>
        <v>8843588481.3744526</v>
      </c>
      <c r="AQ348">
        <f t="shared" si="162"/>
        <v>8216691399.1241951</v>
      </c>
      <c r="AR348">
        <f t="shared" si="163"/>
        <v>40.286437929905929</v>
      </c>
      <c r="AS348">
        <f t="shared" si="142"/>
        <v>0.15395155963376694</v>
      </c>
      <c r="AT348">
        <f t="shared" si="170"/>
        <v>-0.32521582552801254</v>
      </c>
      <c r="AU348">
        <f t="shared" si="164"/>
        <v>-2.0170405686506667</v>
      </c>
      <c r="AX348">
        <f>AW2*AM348</f>
        <v>10.255139999999999</v>
      </c>
      <c r="AY348">
        <f t="shared" si="165"/>
        <v>12.272180568650665</v>
      </c>
    </row>
    <row r="349" spans="6:51" x14ac:dyDescent="0.25">
      <c r="F349">
        <f t="shared" si="166"/>
        <v>348</v>
      </c>
      <c r="G349">
        <f t="shared" si="168"/>
        <v>1.0328195013562316</v>
      </c>
      <c r="H349">
        <f t="shared" si="167"/>
        <v>3.2835568494304322E-2</v>
      </c>
      <c r="K349">
        <f t="shared" si="144"/>
        <v>1.8035311454710382E-2</v>
      </c>
      <c r="L349">
        <f>ACOS(-J2*K349)</f>
        <v>1.5731324557363595</v>
      </c>
      <c r="N349">
        <f t="shared" si="145"/>
        <v>0.99983740343542915</v>
      </c>
      <c r="O349">
        <f t="shared" si="146"/>
        <v>2.7463938383992272E-2</v>
      </c>
      <c r="P349">
        <f>M2*N349*O349</f>
        <v>2.723197131971988E-2</v>
      </c>
      <c r="Q349">
        <f t="shared" si="147"/>
        <v>2.7467392084285645E-2</v>
      </c>
      <c r="S349">
        <f t="shared" si="148"/>
        <v>1.803237897502688E-2</v>
      </c>
      <c r="T349">
        <f>Q349*R2*S349</f>
        <v>6.3625338603006095E-5</v>
      </c>
      <c r="U349">
        <f>D2*E2*G2*(P349+T349)</f>
        <v>1059620.9327731126</v>
      </c>
      <c r="V349">
        <f t="shared" si="149"/>
        <v>1059.6209327731126</v>
      </c>
      <c r="W349" s="3">
        <v>24</v>
      </c>
      <c r="X349">
        <f t="shared" si="150"/>
        <v>414.48</v>
      </c>
      <c r="Y349" s="6">
        <f t="shared" si="151"/>
        <v>297.3</v>
      </c>
      <c r="Z349">
        <f t="shared" si="152"/>
        <v>2.4624618961402045</v>
      </c>
      <c r="AA349" s="3">
        <v>33</v>
      </c>
      <c r="AB349">
        <f t="shared" si="153"/>
        <v>569.91</v>
      </c>
      <c r="AC349" s="6">
        <f t="shared" si="143"/>
        <v>306.3</v>
      </c>
      <c r="AD349">
        <f t="shared" si="154"/>
        <v>3.9260786579739286</v>
      </c>
      <c r="AE349" s="9">
        <v>20</v>
      </c>
      <c r="AF349">
        <f t="shared" si="155"/>
        <v>0.2</v>
      </c>
      <c r="AG349" s="9">
        <v>98</v>
      </c>
      <c r="AH349">
        <f t="shared" si="156"/>
        <v>0.98</v>
      </c>
      <c r="AI349">
        <f t="shared" si="169"/>
        <v>1.599214194906093</v>
      </c>
      <c r="AL349">
        <f t="shared" si="158"/>
        <v>797.99994763454197</v>
      </c>
      <c r="AM349">
        <v>14.8644</v>
      </c>
      <c r="AN349">
        <f t="shared" si="159"/>
        <v>1.8627068891497487E-2</v>
      </c>
      <c r="AO349" s="6">
        <f t="shared" si="160"/>
        <v>7797608001.4891062</v>
      </c>
      <c r="AP349">
        <f t="shared" si="161"/>
        <v>8786052557.743763</v>
      </c>
      <c r="AQ349">
        <f t="shared" si="162"/>
        <v>8291830279.6164341</v>
      </c>
      <c r="AR349">
        <f t="shared" si="163"/>
        <v>40.654843860959375</v>
      </c>
      <c r="AS349">
        <f t="shared" si="142"/>
        <v>0.16295594271436439</v>
      </c>
      <c r="AT349">
        <f t="shared" si="170"/>
        <v>-0.32485345699647838</v>
      </c>
      <c r="AU349">
        <f t="shared" si="164"/>
        <v>-2.152137392524299</v>
      </c>
      <c r="AX349">
        <f>AW2*AM349</f>
        <v>10.40508</v>
      </c>
      <c r="AY349">
        <f t="shared" si="165"/>
        <v>12.557217392524299</v>
      </c>
    </row>
    <row r="350" spans="6:51" x14ac:dyDescent="0.25">
      <c r="F350">
        <f t="shared" si="166"/>
        <v>349</v>
      </c>
      <c r="G350">
        <f t="shared" si="168"/>
        <v>1.032818463470768</v>
      </c>
      <c r="H350">
        <f t="shared" si="167"/>
        <v>3.2958150816261599E-2</v>
      </c>
      <c r="K350">
        <f t="shared" si="144"/>
        <v>1.8035293327006183E-2</v>
      </c>
      <c r="L350">
        <f>ACOS(-J2*K350)</f>
        <v>1.5731324533882585</v>
      </c>
      <c r="N350">
        <f t="shared" si="145"/>
        <v>0.99983740376220831</v>
      </c>
      <c r="O350">
        <f t="shared" si="146"/>
        <v>2.7463938343009146E-2</v>
      </c>
      <c r="P350">
        <f>M2*N350*O350</f>
        <v>2.7231971287983193E-2</v>
      </c>
      <c r="Q350">
        <f t="shared" si="147"/>
        <v>2.7467392043287051E-2</v>
      </c>
      <c r="S350">
        <f t="shared" si="148"/>
        <v>1.8032360856163741E-2</v>
      </c>
      <c r="T350">
        <f>Q350*R2*S350</f>
        <v>6.3625274577548444E-5</v>
      </c>
      <c r="U350">
        <f>D2*E2*G2*(P350+T350)</f>
        <v>1059620.9290556055</v>
      </c>
      <c r="V350">
        <f t="shared" si="149"/>
        <v>1059.6209290556055</v>
      </c>
      <c r="W350" s="3">
        <v>25</v>
      </c>
      <c r="X350">
        <f t="shared" si="150"/>
        <v>431.75</v>
      </c>
      <c r="Y350" s="6">
        <f t="shared" si="151"/>
        <v>298.3</v>
      </c>
      <c r="Z350">
        <f t="shared" si="152"/>
        <v>2.597066958624318</v>
      </c>
      <c r="AA350" s="3">
        <v>33</v>
      </c>
      <c r="AB350">
        <f t="shared" si="153"/>
        <v>569.91</v>
      </c>
      <c r="AC350" s="6">
        <f t="shared" si="143"/>
        <v>306.3</v>
      </c>
      <c r="AD350">
        <f t="shared" si="154"/>
        <v>3.9260786579739286</v>
      </c>
      <c r="AE350" s="9">
        <v>22</v>
      </c>
      <c r="AF350">
        <f t="shared" si="155"/>
        <v>0.22</v>
      </c>
      <c r="AG350" s="9">
        <v>96</v>
      </c>
      <c r="AH350">
        <f t="shared" si="156"/>
        <v>0.96</v>
      </c>
      <c r="AI350">
        <f t="shared" si="169"/>
        <v>1.6784607925168049</v>
      </c>
      <c r="AL350">
        <f t="shared" si="158"/>
        <v>797.99994483488945</v>
      </c>
      <c r="AM350">
        <v>15.159599999999999</v>
      </c>
      <c r="AN350">
        <f t="shared" si="159"/>
        <v>1.8996993794450204E-2</v>
      </c>
      <c r="AO350" s="6">
        <f t="shared" si="160"/>
        <v>7903100760.0574884</v>
      </c>
      <c r="AP350">
        <f t="shared" si="161"/>
        <v>8786052557.743763</v>
      </c>
      <c r="AQ350">
        <f t="shared" si="162"/>
        <v>8344576658.9006252</v>
      </c>
      <c r="AR350">
        <f t="shared" si="163"/>
        <v>40.913459358589769</v>
      </c>
      <c r="AS350">
        <f t="shared" si="142"/>
        <v>0.15862240619820381</v>
      </c>
      <c r="AT350">
        <f t="shared" si="170"/>
        <v>-0.3243540583774922</v>
      </c>
      <c r="AU350">
        <f t="shared" si="164"/>
        <v>-2.1049901686725208</v>
      </c>
      <c r="AX350">
        <f>AW2*AM350</f>
        <v>10.611719999999998</v>
      </c>
      <c r="AY350">
        <f t="shared" si="165"/>
        <v>12.716710168672519</v>
      </c>
    </row>
    <row r="351" spans="6:51" x14ac:dyDescent="0.25">
      <c r="F351">
        <f t="shared" si="166"/>
        <v>350</v>
      </c>
      <c r="G351">
        <f t="shared" si="168"/>
        <v>1.0328174226181099</v>
      </c>
      <c r="H351">
        <f t="shared" si="167"/>
        <v>3.308073015839464E-2</v>
      </c>
      <c r="K351">
        <f t="shared" si="144"/>
        <v>1.8035275147476982E-2</v>
      </c>
      <c r="L351">
        <f>ACOS(-J2*K351)</f>
        <v>1.5731324510334446</v>
      </c>
      <c r="N351">
        <f t="shared" si="145"/>
        <v>0.99983740408992139</v>
      </c>
      <c r="O351">
        <f t="shared" si="146"/>
        <v>2.7463938301908856E-2</v>
      </c>
      <c r="P351">
        <f>M2*N351*O351</f>
        <v>2.7231971256155774E-2</v>
      </c>
      <c r="Q351">
        <f t="shared" si="147"/>
        <v>2.7467392002171253E-2</v>
      </c>
      <c r="S351">
        <f t="shared" si="148"/>
        <v>1.8032342685500861E-2</v>
      </c>
      <c r="T351">
        <f>Q351*R2*S351</f>
        <v>6.3625210369049574E-5</v>
      </c>
      <c r="U351">
        <f>D2*E2*G2*(P351+T351)</f>
        <v>1059620.9253274705</v>
      </c>
      <c r="V351">
        <f t="shared" si="149"/>
        <v>1059.6209253274706</v>
      </c>
      <c r="W351" s="3">
        <v>24</v>
      </c>
      <c r="X351">
        <f t="shared" si="150"/>
        <v>414.48</v>
      </c>
      <c r="Y351" s="6">
        <f t="shared" si="151"/>
        <v>297.3</v>
      </c>
      <c r="Z351">
        <f t="shared" si="152"/>
        <v>2.4624618961402045</v>
      </c>
      <c r="AA351" s="3">
        <v>32</v>
      </c>
      <c r="AB351">
        <f t="shared" si="153"/>
        <v>552.64</v>
      </c>
      <c r="AC351" s="6">
        <f t="shared" si="143"/>
        <v>305.3</v>
      </c>
      <c r="AD351">
        <f t="shared" si="154"/>
        <v>3.7328359060309499</v>
      </c>
      <c r="AE351" s="9">
        <v>32</v>
      </c>
      <c r="AF351">
        <f t="shared" si="155"/>
        <v>0.32</v>
      </c>
      <c r="AG351" s="9">
        <v>96</v>
      </c>
      <c r="AH351">
        <f t="shared" si="156"/>
        <v>0.96</v>
      </c>
      <c r="AI351">
        <f t="shared" si="169"/>
        <v>1.77923545511225</v>
      </c>
      <c r="AL351">
        <f t="shared" si="158"/>
        <v>797.99994202723303</v>
      </c>
      <c r="AM351">
        <v>12.1716</v>
      </c>
      <c r="AN351">
        <f t="shared" si="159"/>
        <v>1.5252632687014185E-2</v>
      </c>
      <c r="AO351" s="6">
        <f t="shared" si="160"/>
        <v>7797608001.4891062</v>
      </c>
      <c r="AP351">
        <f t="shared" si="161"/>
        <v>8671823398.6377773</v>
      </c>
      <c r="AQ351">
        <f t="shared" si="162"/>
        <v>8234715700.0634422</v>
      </c>
      <c r="AR351">
        <f t="shared" si="163"/>
        <v>40.37481107741106</v>
      </c>
      <c r="AS351">
        <f t="shared" si="142"/>
        <v>0.15325682095401694</v>
      </c>
      <c r="AT351">
        <f t="shared" si="170"/>
        <v>-0.32940894587253083</v>
      </c>
      <c r="AU351">
        <f t="shared" si="164"/>
        <v>-2.0382887388691673</v>
      </c>
      <c r="AX351">
        <f>AW2*AM351</f>
        <v>8.5201199999999986</v>
      </c>
      <c r="AY351">
        <f t="shared" si="165"/>
        <v>10.558408738869165</v>
      </c>
    </row>
    <row r="352" spans="6:51" x14ac:dyDescent="0.25">
      <c r="F352">
        <f t="shared" si="166"/>
        <v>351</v>
      </c>
      <c r="G352">
        <f t="shared" si="168"/>
        <v>1.0328163787983511</v>
      </c>
      <c r="H352">
        <f t="shared" si="167"/>
        <v>3.320330650962075E-2</v>
      </c>
      <c r="K352">
        <f t="shared" si="144"/>
        <v>1.8035256916124422E-2</v>
      </c>
      <c r="L352">
        <f>ACOS(-J2*K352)</f>
        <v>1.573132448671918</v>
      </c>
      <c r="N352">
        <f t="shared" si="145"/>
        <v>0.99983740441856828</v>
      </c>
      <c r="O352">
        <f t="shared" si="146"/>
        <v>2.7463938260691406E-2</v>
      </c>
      <c r="P352">
        <f>M2*N352*O352</f>
        <v>2.7231971224237612E-2</v>
      </c>
      <c r="Q352">
        <f t="shared" si="147"/>
        <v>2.746739196093825E-2</v>
      </c>
      <c r="S352">
        <f t="shared" si="148"/>
        <v>1.8032324463039876E-2</v>
      </c>
      <c r="T352">
        <f>Q352*R2*S352</f>
        <v>6.3625145977515274E-5</v>
      </c>
      <c r="U352">
        <f>D2*E2*G2*(P352+T352)</f>
        <v>1059620.9215887075</v>
      </c>
      <c r="V352">
        <f t="shared" si="149"/>
        <v>1059.6209215887075</v>
      </c>
      <c r="W352" s="3">
        <v>24</v>
      </c>
      <c r="X352">
        <f t="shared" si="150"/>
        <v>414.48</v>
      </c>
      <c r="Y352" s="6">
        <f t="shared" si="151"/>
        <v>297.3</v>
      </c>
      <c r="Z352">
        <f t="shared" si="152"/>
        <v>2.4624618961402045</v>
      </c>
      <c r="AA352" s="3">
        <v>32.5</v>
      </c>
      <c r="AB352">
        <f t="shared" si="153"/>
        <v>561.27499999999998</v>
      </c>
      <c r="AC352" s="6">
        <f t="shared" si="143"/>
        <v>305.8</v>
      </c>
      <c r="AD352">
        <f t="shared" si="154"/>
        <v>3.828396124508755</v>
      </c>
      <c r="AE352" s="9">
        <v>29</v>
      </c>
      <c r="AF352">
        <f t="shared" si="155"/>
        <v>0.28999999999999998</v>
      </c>
      <c r="AG352" s="9">
        <v>94</v>
      </c>
      <c r="AH352">
        <f t="shared" si="156"/>
        <v>0.94</v>
      </c>
      <c r="AI352">
        <f t="shared" si="169"/>
        <v>1.7124745292396657</v>
      </c>
      <c r="AL352">
        <f t="shared" si="158"/>
        <v>797.99993921157261</v>
      </c>
      <c r="AM352">
        <v>10.9368</v>
      </c>
      <c r="AN352">
        <f t="shared" si="159"/>
        <v>1.3705264201906589E-2</v>
      </c>
      <c r="AO352" s="6">
        <f t="shared" si="160"/>
        <v>7797608001.4891062</v>
      </c>
      <c r="AP352">
        <f t="shared" si="161"/>
        <v>8728797836.0748711</v>
      </c>
      <c r="AQ352">
        <f t="shared" si="162"/>
        <v>8263202918.7819881</v>
      </c>
      <c r="AR352">
        <f t="shared" si="163"/>
        <v>40.514483910788087</v>
      </c>
      <c r="AS352">
        <f t="shared" si="142"/>
        <v>0.1567938298716513</v>
      </c>
      <c r="AT352">
        <f t="shared" si="170"/>
        <v>-0.33149789332742607</v>
      </c>
      <c r="AU352">
        <f t="shared" si="164"/>
        <v>-2.1058142113982985</v>
      </c>
      <c r="AX352">
        <f>AW2*AM352</f>
        <v>7.655759999999999</v>
      </c>
      <c r="AY352">
        <f t="shared" si="165"/>
        <v>9.7615742113982975</v>
      </c>
    </row>
    <row r="353" spans="5:52" x14ac:dyDescent="0.25">
      <c r="F353">
        <f t="shared" si="166"/>
        <v>352</v>
      </c>
      <c r="G353">
        <f t="shared" si="168"/>
        <v>1.0328153320115858</v>
      </c>
      <c r="H353">
        <f t="shared" si="167"/>
        <v>3.3325879858857516E-2</v>
      </c>
      <c r="K353">
        <f t="shared" si="144"/>
        <v>1.8035238632950153E-2</v>
      </c>
      <c r="L353">
        <f>ACOS(-J2*K353)</f>
        <v>1.5731324463036789</v>
      </c>
      <c r="N353">
        <f t="shared" si="145"/>
        <v>0.99983740474814908</v>
      </c>
      <c r="O353">
        <f t="shared" si="146"/>
        <v>2.7463938219356797E-2</v>
      </c>
      <c r="P353">
        <f>M2*N353*O353</f>
        <v>2.7231971192228723E-2</v>
      </c>
      <c r="Q353">
        <f t="shared" si="147"/>
        <v>2.7467391919588045E-2</v>
      </c>
      <c r="S353">
        <f t="shared" si="148"/>
        <v>1.8032306188782436E-2</v>
      </c>
      <c r="T353">
        <f>Q353*R2*S353</f>
        <v>6.3625081402951384E-5</v>
      </c>
      <c r="U353">
        <f>D2*E2*G2*(P353+T353)</f>
        <v>1059620.9178393171</v>
      </c>
      <c r="V353">
        <f t="shared" si="149"/>
        <v>1059.6209178393171</v>
      </c>
      <c r="W353" s="3">
        <v>23.5</v>
      </c>
      <c r="X353">
        <f t="shared" si="150"/>
        <v>405.84499999999997</v>
      </c>
      <c r="Y353" s="6">
        <f t="shared" si="151"/>
        <v>296.8</v>
      </c>
      <c r="Z353">
        <f t="shared" si="152"/>
        <v>2.3974761634350776</v>
      </c>
      <c r="AA353" s="3">
        <v>33</v>
      </c>
      <c r="AB353">
        <f t="shared" si="153"/>
        <v>569.91</v>
      </c>
      <c r="AC353" s="6">
        <f t="shared" si="143"/>
        <v>306.3</v>
      </c>
      <c r="AD353">
        <f t="shared" si="154"/>
        <v>3.9260786579739286</v>
      </c>
      <c r="AE353" s="9">
        <v>21</v>
      </c>
      <c r="AF353">
        <f t="shared" si="155"/>
        <v>0.21</v>
      </c>
      <c r="AG353" s="9">
        <v>92</v>
      </c>
      <c r="AH353">
        <f t="shared" si="156"/>
        <v>0.92</v>
      </c>
      <c r="AI353">
        <f t="shared" si="169"/>
        <v>1.5150772942673982</v>
      </c>
      <c r="AL353">
        <f t="shared" si="158"/>
        <v>797.99993638790875</v>
      </c>
      <c r="AM353">
        <v>15.4116</v>
      </c>
      <c r="AN353">
        <f t="shared" si="159"/>
        <v>1.9312783494394168E-2</v>
      </c>
      <c r="AO353" s="6">
        <f t="shared" si="160"/>
        <v>7745259436.8026133</v>
      </c>
      <c r="AP353">
        <f t="shared" si="161"/>
        <v>8786052557.743763</v>
      </c>
      <c r="AQ353">
        <f t="shared" si="162"/>
        <v>8265655997.2731876</v>
      </c>
      <c r="AR353">
        <f t="shared" si="163"/>
        <v>40.526511354630443</v>
      </c>
      <c r="AS353">
        <f t="shared" si="142"/>
        <v>0.16767613349381635</v>
      </c>
      <c r="AT353">
        <f t="shared" si="170"/>
        <v>-0.32392774228256782</v>
      </c>
      <c r="AU353">
        <f t="shared" si="164"/>
        <v>-2.2011954929087256</v>
      </c>
      <c r="AX353">
        <f>AW2*AM353</f>
        <v>10.788119999999999</v>
      </c>
      <c r="AY353">
        <f t="shared" si="165"/>
        <v>12.989315492908725</v>
      </c>
    </row>
    <row r="354" spans="5:52" x14ac:dyDescent="0.25">
      <c r="F354">
        <f t="shared" si="166"/>
        <v>353</v>
      </c>
      <c r="G354">
        <f t="shared" si="168"/>
        <v>1.0328142822579089</v>
      </c>
      <c r="H354">
        <f t="shared" si="167"/>
        <v>3.3448450195022787E-2</v>
      </c>
      <c r="K354">
        <f t="shared" si="144"/>
        <v>1.8035220297955821E-2</v>
      </c>
      <c r="L354">
        <f>ACOS(-J2*K354)</f>
        <v>1.5731324439287275</v>
      </c>
      <c r="N354">
        <f t="shared" si="145"/>
        <v>0.99983740507866359</v>
      </c>
      <c r="O354">
        <f t="shared" si="146"/>
        <v>2.7463938177905031E-2</v>
      </c>
      <c r="P354">
        <f>M2*N354*O354</f>
        <v>2.7231971160129091E-2</v>
      </c>
      <c r="Q354">
        <f t="shared" si="147"/>
        <v>2.7467391878120636E-2</v>
      </c>
      <c r="S354">
        <f t="shared" si="148"/>
        <v>1.803228786273019E-2</v>
      </c>
      <c r="T354">
        <f>Q354*R2*S354</f>
        <v>6.3625016645363732E-5</v>
      </c>
      <c r="U354">
        <f>D2*E2*G2*(P354+T354)</f>
        <v>1059620.914079299</v>
      </c>
      <c r="V354">
        <f t="shared" si="149"/>
        <v>1059.6209140792989</v>
      </c>
      <c r="W354" s="3">
        <v>24.1</v>
      </c>
      <c r="X354">
        <f t="shared" si="150"/>
        <v>416.20699999999999</v>
      </c>
      <c r="Y354" s="6">
        <f t="shared" si="151"/>
        <v>297.40000000000003</v>
      </c>
      <c r="Z354">
        <f t="shared" si="152"/>
        <v>2.4756421965598525</v>
      </c>
      <c r="AA354" s="3">
        <v>33.5</v>
      </c>
      <c r="AB354">
        <f t="shared" si="153"/>
        <v>578.54499999999996</v>
      </c>
      <c r="AC354" s="6">
        <f t="shared" si="143"/>
        <v>306.8</v>
      </c>
      <c r="AD354">
        <f t="shared" si="154"/>
        <v>4.02592295454017</v>
      </c>
      <c r="AE354" s="9">
        <v>19</v>
      </c>
      <c r="AF354">
        <f t="shared" si="155"/>
        <v>0.19</v>
      </c>
      <c r="AG354" s="9">
        <v>96</v>
      </c>
      <c r="AH354">
        <f t="shared" si="156"/>
        <v>0.96</v>
      </c>
      <c r="AI354">
        <f t="shared" si="169"/>
        <v>1.5707709350300454</v>
      </c>
      <c r="AL354">
        <f t="shared" si="158"/>
        <v>797.9999335562411</v>
      </c>
      <c r="AM354">
        <v>14.1858</v>
      </c>
      <c r="AN354">
        <f t="shared" si="159"/>
        <v>1.7776693209461552E-2</v>
      </c>
      <c r="AO354" s="6">
        <f t="shared" si="160"/>
        <v>7808109475.3752623</v>
      </c>
      <c r="AP354">
        <f t="shared" si="161"/>
        <v>8843588481.3744526</v>
      </c>
      <c r="AQ354">
        <f t="shared" si="162"/>
        <v>8325848978.3748569</v>
      </c>
      <c r="AR354">
        <f t="shared" si="163"/>
        <v>40.821637540971928</v>
      </c>
      <c r="AS354">
        <f t="shared" si="142"/>
        <v>0.16453743896036144</v>
      </c>
      <c r="AT354">
        <f t="shared" si="170"/>
        <v>-0.32600146416722686</v>
      </c>
      <c r="AU354">
        <f t="shared" si="164"/>
        <v>-2.189650022976048</v>
      </c>
      <c r="AX354">
        <f>AW2*AM354</f>
        <v>9.9300599999999992</v>
      </c>
      <c r="AY354">
        <f t="shared" si="165"/>
        <v>12.119710022976047</v>
      </c>
    </row>
    <row r="355" spans="5:52" x14ac:dyDescent="0.25">
      <c r="F355">
        <f t="shared" si="166"/>
        <v>354</v>
      </c>
      <c r="G355">
        <f t="shared" si="168"/>
        <v>1.0328132295374155</v>
      </c>
      <c r="H355">
        <f t="shared" si="167"/>
        <v>3.3571017507034694E-2</v>
      </c>
      <c r="K355">
        <f t="shared" si="144"/>
        <v>1.8035201911143096E-2</v>
      </c>
      <c r="L355">
        <f>ACOS(-J2*K355)</f>
        <v>1.573132441547064</v>
      </c>
      <c r="N355">
        <f t="shared" si="145"/>
        <v>0.9998374054101119</v>
      </c>
      <c r="O355">
        <f t="shared" si="146"/>
        <v>2.746393813633612E-2</v>
      </c>
      <c r="P355">
        <f>M2*N355*O355</f>
        <v>2.723197112793874E-2</v>
      </c>
      <c r="Q355">
        <f t="shared" si="147"/>
        <v>2.7467391836536039E-2</v>
      </c>
      <c r="S355">
        <f t="shared" si="148"/>
        <v>1.8032269484884803E-2</v>
      </c>
      <c r="T355">
        <f>Q355*R2*S355</f>
        <v>6.36249517047582E-5</v>
      </c>
      <c r="U355">
        <f>D2*E2*G2*(P355+T355)</f>
        <v>1059620.9103086544</v>
      </c>
      <c r="V355">
        <f t="shared" si="149"/>
        <v>1059.6209103086544</v>
      </c>
      <c r="W355" s="3">
        <v>25</v>
      </c>
      <c r="X355">
        <f t="shared" si="150"/>
        <v>431.75</v>
      </c>
      <c r="Y355" s="6">
        <f t="shared" si="151"/>
        <v>298.3</v>
      </c>
      <c r="Z355">
        <f t="shared" si="152"/>
        <v>2.597066958624318</v>
      </c>
      <c r="AA355" s="3">
        <v>34</v>
      </c>
      <c r="AB355">
        <f t="shared" si="153"/>
        <v>587.17999999999995</v>
      </c>
      <c r="AC355" s="6">
        <f t="shared" si="143"/>
        <v>307.3</v>
      </c>
      <c r="AD355">
        <f t="shared" si="154"/>
        <v>4.1279690380750855</v>
      </c>
      <c r="AE355" s="9">
        <v>23</v>
      </c>
      <c r="AF355">
        <f t="shared" si="155"/>
        <v>0.23</v>
      </c>
      <c r="AG355" s="9">
        <v>98</v>
      </c>
      <c r="AH355">
        <f t="shared" si="156"/>
        <v>0.98</v>
      </c>
      <c r="AI355">
        <f>((Z355*(AH355)+AD355*(AF355))/2)</f>
        <v>1.7472792491045506</v>
      </c>
      <c r="AL355">
        <f t="shared" si="158"/>
        <v>797.9999307165707</v>
      </c>
      <c r="AM355">
        <v>14.4702</v>
      </c>
      <c r="AN355">
        <f t="shared" si="159"/>
        <v>1.8133084281105591E-2</v>
      </c>
      <c r="AO355" s="6">
        <f t="shared" si="160"/>
        <v>7903100760.0574884</v>
      </c>
      <c r="AP355">
        <f t="shared" si="161"/>
        <v>8901406526.1969452</v>
      </c>
      <c r="AQ355">
        <f t="shared" si="162"/>
        <v>8402253643.1272163</v>
      </c>
      <c r="AR355">
        <f t="shared" si="163"/>
        <v>41.196249612252743</v>
      </c>
      <c r="AS355">
        <f t="shared" si="142"/>
        <v>0.15494143283152439</v>
      </c>
      <c r="AT355">
        <f t="shared" si="170"/>
        <v>-0.32552033622050741</v>
      </c>
      <c r="AU355">
        <f t="shared" si="164"/>
        <v>-2.0777982404049053</v>
      </c>
      <c r="AX355">
        <f>AW2*AM355</f>
        <v>10.12914</v>
      </c>
      <c r="AY355">
        <f t="shared" si="165"/>
        <v>12.206938240404906</v>
      </c>
    </row>
    <row r="356" spans="5:52" x14ac:dyDescent="0.25">
      <c r="F356">
        <f t="shared" si="166"/>
        <v>355</v>
      </c>
      <c r="G356">
        <f t="shared" si="168"/>
        <v>1.0328121738502003</v>
      </c>
      <c r="H356">
        <f t="shared" si="167"/>
        <v>3.3693581783811641E-2</v>
      </c>
      <c r="K356">
        <f t="shared" si="144"/>
        <v>1.8035183472513632E-2</v>
      </c>
      <c r="L356">
        <f>ACOS(-J2*K356)</f>
        <v>1.5731324391586885</v>
      </c>
      <c r="N356">
        <f t="shared" si="145"/>
        <v>0.99983740574249402</v>
      </c>
      <c r="O356">
        <f t="shared" si="146"/>
        <v>2.7463938094650052E-2</v>
      </c>
      <c r="P356">
        <f>M2*N356*O356</f>
        <v>2.7231971095657656E-2</v>
      </c>
      <c r="Q356">
        <f t="shared" si="147"/>
        <v>2.7467391794834241E-2</v>
      </c>
      <c r="S356">
        <f t="shared" si="148"/>
        <v>1.8032251055247934E-2</v>
      </c>
      <c r="T356">
        <f>Q356*R2*S356</f>
        <v>6.3624886581140641E-5</v>
      </c>
      <c r="U356">
        <f>D2*E2*G2*(P356+T356)</f>
        <v>1059620.9065273828</v>
      </c>
      <c r="V356">
        <f t="shared" si="149"/>
        <v>1059.6209065273829</v>
      </c>
      <c r="W356" s="3">
        <v>25</v>
      </c>
      <c r="X356">
        <f t="shared" si="150"/>
        <v>431.75</v>
      </c>
      <c r="Y356" s="6">
        <f t="shared" si="151"/>
        <v>298.3</v>
      </c>
      <c r="Z356">
        <f t="shared" si="152"/>
        <v>2.597066958624318</v>
      </c>
      <c r="AA356" s="3">
        <v>35</v>
      </c>
      <c r="AB356">
        <f t="shared" si="153"/>
        <v>604.44999999999993</v>
      </c>
      <c r="AC356" s="6">
        <f t="shared" si="143"/>
        <v>308.3</v>
      </c>
      <c r="AD356">
        <f t="shared" si="154"/>
        <v>4.3388295745269367</v>
      </c>
      <c r="AE356" s="9">
        <v>14</v>
      </c>
      <c r="AF356">
        <f t="shared" si="155"/>
        <v>0.14000000000000001</v>
      </c>
      <c r="AG356" s="9">
        <v>94</v>
      </c>
      <c r="AH356">
        <f t="shared" si="156"/>
        <v>0.94</v>
      </c>
      <c r="AI356">
        <f t="shared" si="169"/>
        <v>1.5243395407703151</v>
      </c>
      <c r="AL356">
        <f t="shared" si="158"/>
        <v>797.9999278688972</v>
      </c>
      <c r="AM356">
        <v>17.568000000000001</v>
      </c>
      <c r="AN356">
        <f t="shared" si="159"/>
        <v>2.2015039583921158E-2</v>
      </c>
      <c r="AO356" s="6">
        <f t="shared" si="160"/>
        <v>7903100760.0574884</v>
      </c>
      <c r="AP356">
        <f t="shared" si="161"/>
        <v>9017892663.8373318</v>
      </c>
      <c r="AQ356">
        <f t="shared" si="162"/>
        <v>8460496711.9474106</v>
      </c>
      <c r="AR356">
        <f t="shared" si="163"/>
        <v>41.481815378678156</v>
      </c>
      <c r="AS356">
        <f t="shared" si="142"/>
        <v>0.1671501952587213</v>
      </c>
      <c r="AT356">
        <f t="shared" si="170"/>
        <v>-0.32027969656170641</v>
      </c>
      <c r="AU356">
        <f t="shared" si="164"/>
        <v>-2.2207212631174591</v>
      </c>
      <c r="AX356">
        <f>AW2*AM356</f>
        <v>12.297600000000001</v>
      </c>
      <c r="AY356">
        <f t="shared" si="165"/>
        <v>14.518321263117461</v>
      </c>
    </row>
    <row r="357" spans="5:52" x14ac:dyDescent="0.25">
      <c r="F357">
        <f t="shared" si="166"/>
        <v>356</v>
      </c>
      <c r="G357">
        <f t="shared" si="168"/>
        <v>1.032811115196359</v>
      </c>
      <c r="H357">
        <f t="shared" si="167"/>
        <v>3.3816143014272292E-2</v>
      </c>
      <c r="K357">
        <f t="shared" si="144"/>
        <v>1.8035164982069099E-2</v>
      </c>
      <c r="L357">
        <f>ACOS(-J2*K357)</f>
        <v>1.5731324367636015</v>
      </c>
      <c r="N357">
        <f t="shared" si="145"/>
        <v>0.99983740607580973</v>
      </c>
      <c r="O357">
        <f t="shared" si="146"/>
        <v>2.7463938052846852E-2</v>
      </c>
      <c r="P357">
        <f>M2*N357*O357</f>
        <v>2.7231971063285853E-2</v>
      </c>
      <c r="Q357">
        <f t="shared" si="147"/>
        <v>2.7467391753015265E-2</v>
      </c>
      <c r="S357">
        <f t="shared" si="148"/>
        <v>1.8032232573821246E-2</v>
      </c>
      <c r="T357">
        <f>Q357*R2*S357</f>
        <v>6.3624821274516953E-5</v>
      </c>
      <c r="U357">
        <f>D2*E2*G2*(P357+T357)</f>
        <v>1059620.9027354852</v>
      </c>
      <c r="V357">
        <f t="shared" si="149"/>
        <v>1059.6209027354853</v>
      </c>
      <c r="W357" s="3">
        <v>23</v>
      </c>
      <c r="X357">
        <f t="shared" si="150"/>
        <v>397.21</v>
      </c>
      <c r="Y357" s="6">
        <f t="shared" si="151"/>
        <v>296.3</v>
      </c>
      <c r="Z357">
        <f t="shared" si="152"/>
        <v>2.3339947564661481</v>
      </c>
      <c r="AA357" s="3">
        <v>34.5</v>
      </c>
      <c r="AB357">
        <f t="shared" si="153"/>
        <v>595.81499999999994</v>
      </c>
      <c r="AC357" s="6">
        <f t="shared" si="143"/>
        <v>307.8</v>
      </c>
      <c r="AD357">
        <f t="shared" si="154"/>
        <v>4.2322575139029901</v>
      </c>
      <c r="AE357" s="9">
        <v>13</v>
      </c>
      <c r="AF357">
        <f t="shared" si="155"/>
        <v>0.13</v>
      </c>
      <c r="AG357" s="9">
        <v>92</v>
      </c>
      <c r="AH357">
        <f t="shared" si="156"/>
        <v>0.92</v>
      </c>
      <c r="AI357">
        <f t="shared" si="169"/>
        <v>1.3487343263781226</v>
      </c>
      <c r="AL357">
        <f t="shared" si="158"/>
        <v>797.99992501322117</v>
      </c>
      <c r="AM357">
        <v>17.301600000000001</v>
      </c>
      <c r="AN357">
        <f t="shared" si="159"/>
        <v>2.1681205044866828E-2</v>
      </c>
      <c r="AO357" s="6">
        <f t="shared" si="160"/>
        <v>7693174893.707921</v>
      </c>
      <c r="AP357">
        <f t="shared" si="161"/>
        <v>8959507612.9412384</v>
      </c>
      <c r="AQ357">
        <f t="shared" si="162"/>
        <v>8326341253.3245792</v>
      </c>
      <c r="AR357">
        <f t="shared" si="163"/>
        <v>40.824051165050413</v>
      </c>
      <c r="AS357">
        <f t="shared" si="142"/>
        <v>0.17741096962891009</v>
      </c>
      <c r="AT357">
        <f t="shared" si="170"/>
        <v>-0.32073037318942976</v>
      </c>
      <c r="AU357">
        <f t="shared" si="164"/>
        <v>-2.3229328664996269</v>
      </c>
      <c r="AX357">
        <f>AW2*AM357</f>
        <v>12.11112</v>
      </c>
      <c r="AY357">
        <f t="shared" si="165"/>
        <v>14.434052866499627</v>
      </c>
    </row>
    <row r="358" spans="5:52" x14ac:dyDescent="0.25">
      <c r="F358">
        <f t="shared" si="166"/>
        <v>357</v>
      </c>
      <c r="G358">
        <f t="shared" si="168"/>
        <v>1.0328100535759874</v>
      </c>
      <c r="H358">
        <f t="shared" si="167"/>
        <v>3.39387011873356E-2</v>
      </c>
      <c r="K358">
        <f t="shared" si="144"/>
        <v>1.8035146439811165E-2</v>
      </c>
      <c r="L358">
        <f>ACOS(-J2*K358)</f>
        <v>1.5731324343618029</v>
      </c>
      <c r="N358">
        <f t="shared" si="145"/>
        <v>0.99983740641005914</v>
      </c>
      <c r="O358">
        <f t="shared" si="146"/>
        <v>2.7463938010926503E-2</v>
      </c>
      <c r="P358">
        <f>M2*N358*O358</f>
        <v>2.7231971030823324E-2</v>
      </c>
      <c r="Q358">
        <f t="shared" si="147"/>
        <v>2.7467391711079099E-2</v>
      </c>
      <c r="S358">
        <f t="shared" si="148"/>
        <v>1.8032214040606405E-2</v>
      </c>
      <c r="T358">
        <f>Q358*R2*S358</f>
        <v>6.3624755784893002E-5</v>
      </c>
      <c r="U358">
        <f>D2*E2*G2*(P358+T358)</f>
        <v>1059620.8989329617</v>
      </c>
      <c r="V358">
        <f t="shared" si="149"/>
        <v>1059.6208989329618</v>
      </c>
      <c r="W358" s="3">
        <v>21</v>
      </c>
      <c r="X358">
        <f t="shared" si="150"/>
        <v>362.67</v>
      </c>
      <c r="Y358" s="6">
        <f t="shared" si="151"/>
        <v>294.3</v>
      </c>
      <c r="Z358">
        <f t="shared" si="152"/>
        <v>2.0945280629249932</v>
      </c>
      <c r="AA358" s="3">
        <v>34.5</v>
      </c>
      <c r="AB358">
        <f t="shared" si="153"/>
        <v>595.81499999999994</v>
      </c>
      <c r="AC358" s="6">
        <f t="shared" si="143"/>
        <v>307.8</v>
      </c>
      <c r="AD358">
        <f t="shared" si="154"/>
        <v>4.2322575139029901</v>
      </c>
      <c r="AE358" s="9">
        <v>32</v>
      </c>
      <c r="AF358">
        <f t="shared" si="155"/>
        <v>0.32</v>
      </c>
      <c r="AG358" s="9">
        <v>97</v>
      </c>
      <c r="AH358">
        <f t="shared" si="156"/>
        <v>0.97</v>
      </c>
      <c r="AI358">
        <f t="shared" si="169"/>
        <v>1.6930073127431</v>
      </c>
      <c r="AL358">
        <f t="shared" si="158"/>
        <v>797.99992214954284</v>
      </c>
      <c r="AM358">
        <v>15.759</v>
      </c>
      <c r="AN358">
        <f t="shared" si="159"/>
        <v>1.9748122227318726E-2</v>
      </c>
      <c r="AO358" s="6">
        <f t="shared" si="160"/>
        <v>7487459175.1471529</v>
      </c>
      <c r="AP358">
        <f t="shared" si="161"/>
        <v>8959507612.9412384</v>
      </c>
      <c r="AQ358">
        <f t="shared" si="162"/>
        <v>8223483394.0441952</v>
      </c>
      <c r="AR358">
        <f t="shared" si="163"/>
        <v>40.319739080998687</v>
      </c>
      <c r="AS358">
        <f t="shared" si="142"/>
        <v>0.15783813974993349</v>
      </c>
      <c r="AT358">
        <f t="shared" si="170"/>
        <v>-0.3233400349931197</v>
      </c>
      <c r="AU358">
        <f t="shared" si="164"/>
        <v>-2.0577335937784005</v>
      </c>
      <c r="AX358">
        <f>AW2*AM358</f>
        <v>11.0313</v>
      </c>
      <c r="AY358">
        <f t="shared" si="165"/>
        <v>13.089033593778399</v>
      </c>
    </row>
    <row r="359" spans="5:52" x14ac:dyDescent="0.25">
      <c r="F359">
        <f t="shared" si="166"/>
        <v>358</v>
      </c>
      <c r="G359">
        <f t="shared" si="168"/>
        <v>1.0328089889891814</v>
      </c>
      <c r="H359">
        <f t="shared" si="167"/>
        <v>3.4061256291920791E-2</v>
      </c>
      <c r="K359">
        <f t="shared" si="144"/>
        <v>1.8035127845741513E-2</v>
      </c>
      <c r="L359">
        <f>ACOS(-J2*K359)</f>
        <v>1.5731324319532933</v>
      </c>
      <c r="N359">
        <f t="shared" si="145"/>
        <v>0.99983740674524213</v>
      </c>
      <c r="O359">
        <f t="shared" si="146"/>
        <v>2.7463937968889022E-2</v>
      </c>
      <c r="P359">
        <f>M2*N359*O359</f>
        <v>2.7231970998270079E-2</v>
      </c>
      <c r="Q359">
        <f t="shared" si="147"/>
        <v>2.7467391669025756E-2</v>
      </c>
      <c r="S359">
        <f t="shared" si="148"/>
        <v>1.80321954556051E-2</v>
      </c>
      <c r="T359">
        <f>Q359*R2*S359</f>
        <v>6.3624690112274766E-5</v>
      </c>
      <c r="U359">
        <f>D2*E2*G2*(P359+T359)</f>
        <v>1059620.8951198126</v>
      </c>
      <c r="V359">
        <f t="shared" si="149"/>
        <v>1059.6208951198125</v>
      </c>
      <c r="W359" s="3">
        <v>21</v>
      </c>
      <c r="X359">
        <f t="shared" si="150"/>
        <v>362.67</v>
      </c>
      <c r="Y359" s="6">
        <f t="shared" si="151"/>
        <v>294.3</v>
      </c>
      <c r="Z359">
        <f t="shared" si="152"/>
        <v>2.0945280629249932</v>
      </c>
      <c r="AA359" s="3">
        <v>35.1</v>
      </c>
      <c r="AB359">
        <f t="shared" si="153"/>
        <v>606.17700000000002</v>
      </c>
      <c r="AC359" s="6">
        <f t="shared" si="143"/>
        <v>308.40000000000003</v>
      </c>
      <c r="AD359">
        <f t="shared" si="154"/>
        <v>4.3604216834442528</v>
      </c>
      <c r="AE359" s="9">
        <v>19</v>
      </c>
      <c r="AF359">
        <f t="shared" si="155"/>
        <v>0.19</v>
      </c>
      <c r="AG359" s="9">
        <v>97</v>
      </c>
      <c r="AH359">
        <f t="shared" si="156"/>
        <v>0.97</v>
      </c>
      <c r="AI359">
        <f t="shared" si="169"/>
        <v>1.4300861704458256</v>
      </c>
      <c r="AL359">
        <f t="shared" si="158"/>
        <v>797.9999192778622</v>
      </c>
      <c r="AM359">
        <v>16.599599999999999</v>
      </c>
      <c r="AN359">
        <f t="shared" si="159"/>
        <v>2.0801505863586492E-2</v>
      </c>
      <c r="AO359" s="6">
        <f t="shared" si="160"/>
        <v>7487459175.1471529</v>
      </c>
      <c r="AP359">
        <f t="shared" si="161"/>
        <v>9029603830.9766064</v>
      </c>
      <c r="AQ359">
        <f t="shared" si="162"/>
        <v>8258531503.0618801</v>
      </c>
      <c r="AR359">
        <f t="shared" si="163"/>
        <v>40.4915799595124</v>
      </c>
      <c r="AS359">
        <f t="shared" si="142"/>
        <v>0.17257930551828971</v>
      </c>
      <c r="AT359">
        <f t="shared" si="170"/>
        <v>-0.32191796708415821</v>
      </c>
      <c r="AU359">
        <f t="shared" si="164"/>
        <v>-2.2495655703642172</v>
      </c>
      <c r="AX359">
        <f>AW2*AM359</f>
        <v>11.619719999999999</v>
      </c>
      <c r="AY359">
        <f t="shared" si="165"/>
        <v>13.869285570364216</v>
      </c>
    </row>
    <row r="360" spans="5:52" x14ac:dyDescent="0.25">
      <c r="F360">
        <f t="shared" si="166"/>
        <v>359</v>
      </c>
      <c r="G360">
        <f t="shared" si="168"/>
        <v>1.0328079214360371</v>
      </c>
      <c r="H360">
        <f t="shared" si="167"/>
        <v>3.418380831694736E-2</v>
      </c>
      <c r="K360">
        <f t="shared" si="144"/>
        <v>1.8035109199861819E-2</v>
      </c>
      <c r="L360">
        <f>ACOS(-J2*K360)</f>
        <v>1.5731324295380724</v>
      </c>
      <c r="N360">
        <f t="shared" si="145"/>
        <v>0.99983740708135882</v>
      </c>
      <c r="O360">
        <f t="shared" si="146"/>
        <v>2.7463937926734409E-2</v>
      </c>
      <c r="P360">
        <f>M2*N360*O360</f>
        <v>2.7231970965626125E-2</v>
      </c>
      <c r="Q360">
        <f t="shared" si="147"/>
        <v>2.7467391626855235E-2</v>
      </c>
      <c r="S360">
        <f t="shared" si="148"/>
        <v>1.8032176818819003E-2</v>
      </c>
      <c r="T360">
        <f>Q360*R2*S360</f>
        <v>6.3624624256668167E-5</v>
      </c>
      <c r="U360">
        <f>D2*E2*G2*(P360+T360)</f>
        <v>1059620.8912960384</v>
      </c>
      <c r="V360">
        <f t="shared" si="149"/>
        <v>1059.6208912960385</v>
      </c>
      <c r="W360" s="3">
        <v>21</v>
      </c>
      <c r="X360">
        <f t="shared" si="150"/>
        <v>362.67</v>
      </c>
      <c r="Y360" s="6">
        <f t="shared" si="151"/>
        <v>294.3</v>
      </c>
      <c r="Z360">
        <f t="shared" si="152"/>
        <v>2.0945280629249932</v>
      </c>
      <c r="AA360" s="3">
        <v>33</v>
      </c>
      <c r="AB360">
        <f t="shared" si="153"/>
        <v>569.91</v>
      </c>
      <c r="AC360" s="6">
        <f t="shared" si="143"/>
        <v>306.3</v>
      </c>
      <c r="AD360">
        <f t="shared" si="154"/>
        <v>3.9260786579739286</v>
      </c>
      <c r="AE360" s="9">
        <v>34</v>
      </c>
      <c r="AF360">
        <f t="shared" si="155"/>
        <v>0.34</v>
      </c>
      <c r="AG360" s="9">
        <v>93</v>
      </c>
      <c r="AH360">
        <f t="shared" si="156"/>
        <v>0.93</v>
      </c>
      <c r="AI360">
        <f t="shared" si="169"/>
        <v>1.6413889211156898</v>
      </c>
      <c r="AL360">
        <f t="shared" si="158"/>
        <v>797.99991639818006</v>
      </c>
      <c r="AM360">
        <v>14.499000000000001</v>
      </c>
      <c r="AN360">
        <f t="shared" si="159"/>
        <v>1.816917483580963E-2</v>
      </c>
      <c r="AO360" s="6">
        <f t="shared" si="160"/>
        <v>7487459175.1471529</v>
      </c>
      <c r="AP360">
        <f t="shared" si="161"/>
        <v>8786052557.743763</v>
      </c>
      <c r="AQ360">
        <f t="shared" si="162"/>
        <v>8136755866.4454575</v>
      </c>
      <c r="AR360">
        <f t="shared" si="163"/>
        <v>39.894514013182082</v>
      </c>
      <c r="AS360">
        <f t="shared" si="142"/>
        <v>0.16063661785674449</v>
      </c>
      <c r="AT360">
        <f t="shared" si="170"/>
        <v>-0.32547161397165697</v>
      </c>
      <c r="AU360">
        <f t="shared" si="164"/>
        <v>-2.0857912831640402</v>
      </c>
      <c r="AX360">
        <f>AW2*AM360</f>
        <v>10.1493</v>
      </c>
      <c r="AY360">
        <f t="shared" si="165"/>
        <v>12.23509128316404</v>
      </c>
    </row>
    <row r="361" spans="5:52" x14ac:dyDescent="0.25">
      <c r="F361">
        <f t="shared" si="166"/>
        <v>360</v>
      </c>
      <c r="G361">
        <f t="shared" si="168"/>
        <v>1.0328068509166513</v>
      </c>
      <c r="H361">
        <f t="shared" si="167"/>
        <v>3.4306357251335108E-2</v>
      </c>
      <c r="K361">
        <f t="shared" si="144"/>
        <v>1.8035090502173771E-2</v>
      </c>
      <c r="L361">
        <f>ACOS(-J2*K361)</f>
        <v>1.5731324271161409</v>
      </c>
      <c r="N361">
        <f t="shared" si="145"/>
        <v>0.99983740741840899</v>
      </c>
      <c r="O361">
        <f t="shared" si="146"/>
        <v>2.7463937884462664E-2</v>
      </c>
      <c r="P361">
        <f>M2*N361*O361</f>
        <v>2.7231970932891449E-2</v>
      </c>
      <c r="Q361">
        <f t="shared" si="147"/>
        <v>2.7467391584567537E-2</v>
      </c>
      <c r="S361">
        <f t="shared" si="148"/>
        <v>1.8032158130249797E-2</v>
      </c>
      <c r="T361">
        <f>Q361*R2*S361</f>
        <v>6.3624558218079141E-5</v>
      </c>
      <c r="U361">
        <f>D2*E2*G2*(P361+T361)</f>
        <v>1059620.887461639</v>
      </c>
      <c r="V361">
        <f t="shared" si="149"/>
        <v>1059.6208874616391</v>
      </c>
      <c r="W361" s="3">
        <v>23</v>
      </c>
      <c r="X361">
        <f t="shared" si="150"/>
        <v>397.21</v>
      </c>
      <c r="Y361" s="6">
        <f t="shared" si="151"/>
        <v>296.3</v>
      </c>
      <c r="Z361">
        <f t="shared" si="152"/>
        <v>2.3339947564661481</v>
      </c>
      <c r="AA361" s="3">
        <v>34</v>
      </c>
      <c r="AB361">
        <f t="shared" si="153"/>
        <v>587.17999999999995</v>
      </c>
      <c r="AC361" s="6">
        <f t="shared" si="143"/>
        <v>307.3</v>
      </c>
      <c r="AD361">
        <f t="shared" si="154"/>
        <v>4.1279690380750855</v>
      </c>
      <c r="AE361" s="9">
        <v>19</v>
      </c>
      <c r="AF361">
        <f t="shared" si="155"/>
        <v>0.19</v>
      </c>
      <c r="AG361" s="9">
        <v>99</v>
      </c>
      <c r="AH361">
        <f t="shared" si="156"/>
        <v>0.99</v>
      </c>
      <c r="AI361">
        <f t="shared" si="169"/>
        <v>1.5474844630678763</v>
      </c>
      <c r="AL361">
        <f t="shared" si="158"/>
        <v>797.99991351049596</v>
      </c>
      <c r="AM361">
        <v>16.6248</v>
      </c>
      <c r="AN361">
        <f t="shared" si="159"/>
        <v>2.0833084964715774E-2</v>
      </c>
      <c r="AO361" s="6">
        <f t="shared" si="160"/>
        <v>7693174893.707921</v>
      </c>
      <c r="AP361">
        <f t="shared" si="161"/>
        <v>8901406526.1969452</v>
      </c>
      <c r="AQ361">
        <f t="shared" si="162"/>
        <v>8297290709.9524326</v>
      </c>
      <c r="AR361">
        <f t="shared" si="163"/>
        <v>40.681616350896775</v>
      </c>
      <c r="AS361">
        <f t="shared" si="142"/>
        <v>0.16584290001228669</v>
      </c>
      <c r="AT361">
        <f t="shared" si="170"/>
        <v>-0.32187533529763368</v>
      </c>
      <c r="AU361">
        <f t="shared" si="164"/>
        <v>-2.1716147464856665</v>
      </c>
      <c r="AX361">
        <f>AW2*AM361</f>
        <v>11.637359999999999</v>
      </c>
      <c r="AY361">
        <f t="shared" si="165"/>
        <v>13.808974746485665</v>
      </c>
    </row>
    <row r="362" spans="5:52" x14ac:dyDescent="0.25">
      <c r="F362">
        <f t="shared" si="166"/>
        <v>361</v>
      </c>
      <c r="G362">
        <f t="shared" si="168"/>
        <v>1.0328057774311203</v>
      </c>
      <c r="H362">
        <f t="shared" si="167"/>
        <v>3.4428903084004085E-2</v>
      </c>
      <c r="K362">
        <f t="shared" si="144"/>
        <v>1.8035071752679058E-2</v>
      </c>
      <c r="L362">
        <f>ACOS(-J2*K362)</f>
        <v>1.5731324246874989</v>
      </c>
      <c r="N362">
        <f t="shared" si="145"/>
        <v>0.99983740775639274</v>
      </c>
      <c r="O362">
        <f t="shared" si="146"/>
        <v>2.74639378420738E-2</v>
      </c>
      <c r="P362">
        <f>M2*N362*O362</f>
        <v>2.7231970900066075E-2</v>
      </c>
      <c r="Q362">
        <f t="shared" si="147"/>
        <v>2.746739154216268E-2</v>
      </c>
      <c r="S362">
        <f t="shared" si="148"/>
        <v>1.8032139389899171E-2</v>
      </c>
      <c r="T362">
        <f>Q362*R2*S362</f>
        <v>6.3624491996513665E-5</v>
      </c>
      <c r="U362">
        <f>D2*E2*G2*(P362+T362)</f>
        <v>1059620.8836166156</v>
      </c>
      <c r="V362">
        <f t="shared" si="149"/>
        <v>1059.6208836166156</v>
      </c>
      <c r="W362" s="3">
        <v>19</v>
      </c>
      <c r="X362">
        <f t="shared" si="150"/>
        <v>328.13</v>
      </c>
      <c r="Y362" s="6">
        <f t="shared" si="151"/>
        <v>292.3</v>
      </c>
      <c r="Z362">
        <f t="shared" si="152"/>
        <v>1.8768481161611772</v>
      </c>
      <c r="AA362" s="3">
        <v>31</v>
      </c>
      <c r="AB362">
        <f t="shared" si="153"/>
        <v>535.37</v>
      </c>
      <c r="AC362" s="6">
        <f t="shared" si="143"/>
        <v>304.3</v>
      </c>
      <c r="AD362">
        <f t="shared" si="154"/>
        <v>3.5479274662728466</v>
      </c>
      <c r="AE362" s="9">
        <v>19</v>
      </c>
      <c r="AF362">
        <f t="shared" si="155"/>
        <v>0.19</v>
      </c>
      <c r="AG362" s="9">
        <v>75</v>
      </c>
      <c r="AH362">
        <f t="shared" si="156"/>
        <v>0.75</v>
      </c>
      <c r="AI362">
        <f t="shared" si="169"/>
        <v>1.0408711528563619</v>
      </c>
      <c r="AL362">
        <f t="shared" si="158"/>
        <v>797.99991061481091</v>
      </c>
      <c r="AM362">
        <v>14.4666</v>
      </c>
      <c r="AN362">
        <f t="shared" si="159"/>
        <v>1.8128573459180407E-2</v>
      </c>
      <c r="AO362" s="6">
        <f t="shared" si="160"/>
        <v>7285896933.6551847</v>
      </c>
      <c r="AP362">
        <f t="shared" si="161"/>
        <v>8558711713.0389957</v>
      </c>
      <c r="AQ362">
        <f t="shared" si="162"/>
        <v>7922304323.3470898</v>
      </c>
      <c r="AR362">
        <f t="shared" si="163"/>
        <v>38.843058097370779</v>
      </c>
      <c r="AS362">
        <f t="shared" ref="AS362:AS367" si="171">(0.34-(0.14*SQRT(AI362)))</f>
        <v>0.19716766964029228</v>
      </c>
      <c r="AT362">
        <f t="shared" si="170"/>
        <v>-0.32552642583010644</v>
      </c>
      <c r="AU362">
        <f t="shared" si="164"/>
        <v>-2.493075137557577</v>
      </c>
      <c r="AX362">
        <f>AW2*AM362</f>
        <v>10.126619999999999</v>
      </c>
      <c r="AY362">
        <f t="shared" si="165"/>
        <v>12.619695137557576</v>
      </c>
    </row>
    <row r="363" spans="5:52" x14ac:dyDescent="0.25">
      <c r="F363">
        <f t="shared" si="166"/>
        <v>362</v>
      </c>
      <c r="G363">
        <f t="shared" si="168"/>
        <v>1.0328047009795418</v>
      </c>
      <c r="H363">
        <f t="shared" si="167"/>
        <v>3.4551445803874647E-2</v>
      </c>
      <c r="K363">
        <f t="shared" si="144"/>
        <v>1.8035052951379377E-2</v>
      </c>
      <c r="L363">
        <f>ACOS(-J2*K363)</f>
        <v>1.5731324222521463</v>
      </c>
      <c r="N363">
        <f t="shared" si="145"/>
        <v>0.99983740809531008</v>
      </c>
      <c r="O363">
        <f t="shared" si="146"/>
        <v>2.7463937799567809E-2</v>
      </c>
      <c r="P363">
        <f>M2*N363*O363</f>
        <v>2.7231970867149985E-2</v>
      </c>
      <c r="Q363">
        <f t="shared" si="147"/>
        <v>2.7467391499640649E-2</v>
      </c>
      <c r="S363">
        <f t="shared" si="148"/>
        <v>1.8032120597768826E-2</v>
      </c>
      <c r="T363">
        <f>Q363*R2*S363</f>
        <v>6.3624425591977742E-5</v>
      </c>
      <c r="U363">
        <f>D2*E2*G2*(P363+T363)</f>
        <v>1059620.8797609673</v>
      </c>
      <c r="V363">
        <f t="shared" si="149"/>
        <v>1059.6208797609672</v>
      </c>
      <c r="W363" s="3">
        <v>18</v>
      </c>
      <c r="X363">
        <f t="shared" si="150"/>
        <v>310.86</v>
      </c>
      <c r="Y363" s="6">
        <f t="shared" si="151"/>
        <v>291.3</v>
      </c>
      <c r="Z363">
        <f t="shared" si="152"/>
        <v>1.7756411433293229</v>
      </c>
      <c r="AA363" s="3">
        <v>31</v>
      </c>
      <c r="AB363">
        <f t="shared" si="153"/>
        <v>535.37</v>
      </c>
      <c r="AC363" s="6">
        <f t="shared" si="143"/>
        <v>304.3</v>
      </c>
      <c r="AD363">
        <f t="shared" si="154"/>
        <v>3.5479274662728466</v>
      </c>
      <c r="AE363" s="9">
        <v>24</v>
      </c>
      <c r="AF363">
        <f t="shared" si="155"/>
        <v>0.24</v>
      </c>
      <c r="AG363" s="9">
        <v>67</v>
      </c>
      <c r="AH363">
        <f t="shared" si="156"/>
        <v>0.67</v>
      </c>
      <c r="AI363">
        <f t="shared" si="169"/>
        <v>1.0205910789680648</v>
      </c>
      <c r="AL363">
        <f t="shared" si="158"/>
        <v>797.99990771112414</v>
      </c>
      <c r="AM363">
        <v>12.429</v>
      </c>
      <c r="AN363">
        <f t="shared" si="159"/>
        <v>1.5575189771198941E-2</v>
      </c>
      <c r="AO363" s="6">
        <f t="shared" si="160"/>
        <v>7186655762.2100019</v>
      </c>
      <c r="AP363">
        <f t="shared" si="161"/>
        <v>8558711713.0389957</v>
      </c>
      <c r="AQ363">
        <f t="shared" si="162"/>
        <v>7872683737.6244984</v>
      </c>
      <c r="AR363">
        <f t="shared" si="163"/>
        <v>38.599768365572913</v>
      </c>
      <c r="AS363">
        <f t="shared" si="171"/>
        <v>0.19856596891916689</v>
      </c>
      <c r="AT363">
        <f t="shared" si="170"/>
        <v>-0.32897349380888141</v>
      </c>
      <c r="AU363">
        <f t="shared" si="164"/>
        <v>-2.5214503740678169</v>
      </c>
      <c r="AX363">
        <f>AW2*AM363</f>
        <v>8.7003000000000004</v>
      </c>
      <c r="AY363">
        <f t="shared" si="165"/>
        <v>11.221750374067817</v>
      </c>
    </row>
    <row r="364" spans="5:52" x14ac:dyDescent="0.25">
      <c r="F364">
        <f t="shared" si="166"/>
        <v>363</v>
      </c>
      <c r="G364">
        <f t="shared" si="168"/>
        <v>1.0328036215620129</v>
      </c>
      <c r="H364">
        <f t="shared" si="167"/>
        <v>3.4673985399867394E-2</v>
      </c>
      <c r="K364">
        <f t="shared" si="144"/>
        <v>1.8035034098276434E-2</v>
      </c>
      <c r="L364">
        <f>ACOS(-J2*K364)</f>
        <v>1.5731324198100838</v>
      </c>
      <c r="N364">
        <f t="shared" si="145"/>
        <v>0.99983740843516078</v>
      </c>
      <c r="O364">
        <f t="shared" si="146"/>
        <v>2.7463937756944706E-2</v>
      </c>
      <c r="P364">
        <f>M2*N364*O364</f>
        <v>2.7231970834143197E-2</v>
      </c>
      <c r="Q364">
        <f t="shared" si="147"/>
        <v>2.7467391457001462E-2</v>
      </c>
      <c r="S364">
        <f t="shared" si="148"/>
        <v>1.8032101753860465E-2</v>
      </c>
      <c r="T364">
        <f>Q364*R2*S364</f>
        <v>6.3624359004477404E-5</v>
      </c>
      <c r="U364">
        <f>D2*E2*G2*(P364+T364)</f>
        <v>1059620.8758946958</v>
      </c>
      <c r="V364">
        <f t="shared" si="149"/>
        <v>1059.6208758946957</v>
      </c>
      <c r="W364" s="3">
        <v>18</v>
      </c>
      <c r="X364">
        <f t="shared" si="150"/>
        <v>310.86</v>
      </c>
      <c r="Y364" s="6">
        <f t="shared" si="151"/>
        <v>291.3</v>
      </c>
      <c r="Z364">
        <f t="shared" si="152"/>
        <v>1.7756411433293229</v>
      </c>
      <c r="AA364" s="3">
        <v>32</v>
      </c>
      <c r="AB364">
        <f t="shared" si="153"/>
        <v>552.64</v>
      </c>
      <c r="AC364" s="6">
        <f t="shared" si="143"/>
        <v>305.3</v>
      </c>
      <c r="AD364">
        <f t="shared" si="154"/>
        <v>3.7328359060309499</v>
      </c>
      <c r="AE364" s="9">
        <v>19</v>
      </c>
      <c r="AF364">
        <f t="shared" si="155"/>
        <v>0.19</v>
      </c>
      <c r="AG364" s="9">
        <v>70</v>
      </c>
      <c r="AH364">
        <f t="shared" si="156"/>
        <v>0.7</v>
      </c>
      <c r="AI364">
        <f t="shared" si="169"/>
        <v>0.97609381123820327</v>
      </c>
      <c r="AL364">
        <f t="shared" si="158"/>
        <v>797.99990479943722</v>
      </c>
      <c r="AM364">
        <v>15.384600000000001</v>
      </c>
      <c r="AN364">
        <f t="shared" si="159"/>
        <v>1.9278949668379522E-2</v>
      </c>
      <c r="AO364" s="6">
        <f t="shared" si="160"/>
        <v>7186655762.2100019</v>
      </c>
      <c r="AP364">
        <f t="shared" si="161"/>
        <v>8671823398.6377773</v>
      </c>
      <c r="AQ364">
        <f t="shared" si="162"/>
        <v>7929239580.4238892</v>
      </c>
      <c r="AR364">
        <f t="shared" si="163"/>
        <v>38.877061662818328</v>
      </c>
      <c r="AS364">
        <f t="shared" si="171"/>
        <v>0.20168355592964088</v>
      </c>
      <c r="AT364">
        <f t="shared" si="170"/>
        <v>-0.32397341794768764</v>
      </c>
      <c r="AU364">
        <f t="shared" si="164"/>
        <v>-2.5402315227839178</v>
      </c>
      <c r="AX364">
        <f>AW2*AM364</f>
        <v>10.769220000000001</v>
      </c>
      <c r="AY364">
        <f t="shared" si="165"/>
        <v>13.309451522783919</v>
      </c>
    </row>
    <row r="365" spans="5:52" x14ac:dyDescent="0.25">
      <c r="F365">
        <f t="shared" si="166"/>
        <v>364</v>
      </c>
      <c r="G365">
        <f t="shared" si="168"/>
        <v>1.0328025391786309</v>
      </c>
      <c r="H365">
        <f t="shared" si="167"/>
        <v>3.4796521860903241E-2</v>
      </c>
      <c r="K365">
        <f t="shared" si="144"/>
        <v>1.8035015193371917E-2</v>
      </c>
      <c r="L365">
        <f>ACOS(-J2*K365)</f>
        <v>1.5731324173613113</v>
      </c>
      <c r="N365">
        <f t="shared" si="145"/>
        <v>0.99983740877594485</v>
      </c>
      <c r="O365">
        <f t="shared" si="146"/>
        <v>2.7463937714204485E-2</v>
      </c>
      <c r="P365">
        <f>M2*N365*O365</f>
        <v>2.72319708010457E-2</v>
      </c>
      <c r="Q365">
        <f t="shared" si="147"/>
        <v>2.7467391414245115E-2</v>
      </c>
      <c r="S365">
        <f t="shared" si="148"/>
        <v>1.8032082858175775E-2</v>
      </c>
      <c r="T365">
        <f>Q365*R2*S365</f>
        <v>6.36242922340186E-5</v>
      </c>
      <c r="U365">
        <f>D2*E2*G2*(P365+T365)</f>
        <v>1059620.8720178003</v>
      </c>
      <c r="V365">
        <f t="shared" si="149"/>
        <v>1059.6208720178004</v>
      </c>
      <c r="W365" s="3">
        <v>19</v>
      </c>
      <c r="X365">
        <f t="shared" si="150"/>
        <v>328.13</v>
      </c>
      <c r="Y365" s="6">
        <f t="shared" si="151"/>
        <v>292.3</v>
      </c>
      <c r="Z365">
        <f t="shared" si="152"/>
        <v>1.8768481161611772</v>
      </c>
      <c r="AA365" s="3">
        <v>32.5</v>
      </c>
      <c r="AB365">
        <f t="shared" si="153"/>
        <v>561.27499999999998</v>
      </c>
      <c r="AC365" s="6">
        <f t="shared" si="143"/>
        <v>305.8</v>
      </c>
      <c r="AD365">
        <f t="shared" si="154"/>
        <v>3.828396124508755</v>
      </c>
      <c r="AE365" s="9">
        <v>19</v>
      </c>
      <c r="AF365">
        <f t="shared" si="155"/>
        <v>0.19</v>
      </c>
      <c r="AG365" s="9">
        <v>71</v>
      </c>
      <c r="AH365">
        <f t="shared" si="156"/>
        <v>0.71</v>
      </c>
      <c r="AI365">
        <f t="shared" si="169"/>
        <v>1.0299787130655496</v>
      </c>
      <c r="AL365">
        <f t="shared" si="158"/>
        <v>797.99990187974947</v>
      </c>
      <c r="AM365">
        <v>15.071400000000001</v>
      </c>
      <c r="AN365">
        <f t="shared" si="159"/>
        <v>1.8886468487650403E-2</v>
      </c>
      <c r="AO365" s="6">
        <f t="shared" si="160"/>
        <v>7285896933.6551847</v>
      </c>
      <c r="AP365">
        <f t="shared" si="161"/>
        <v>8728797836.0748711</v>
      </c>
      <c r="AQ365">
        <f t="shared" si="162"/>
        <v>8007347384.8650284</v>
      </c>
      <c r="AR365">
        <f t="shared" si="163"/>
        <v>39.260024227993235</v>
      </c>
      <c r="AS365">
        <f t="shared" si="171"/>
        <v>0.19791698632107788</v>
      </c>
      <c r="AT365">
        <f t="shared" si="170"/>
        <v>-0.32450326754167191</v>
      </c>
      <c r="AU365">
        <f t="shared" si="164"/>
        <v>-2.5214636220786546</v>
      </c>
      <c r="AX365">
        <f>AW2*AM365</f>
        <v>10.54998</v>
      </c>
      <c r="AY365">
        <f t="shared" si="165"/>
        <v>13.071443622078654</v>
      </c>
    </row>
    <row r="366" spans="5:52" x14ac:dyDescent="0.25">
      <c r="F366">
        <f t="shared" si="166"/>
        <v>365</v>
      </c>
      <c r="G366">
        <f>(1+(0.033*COS(2*22/7*F366/365*(22/7)/180)))</f>
        <v>1.0328014538294938</v>
      </c>
      <c r="H366">
        <f>0.409*SIN((22/7)/180*(2*F366*(22/7)/365-(1.39)))</f>
        <v>3.4919055175903387E-2</v>
      </c>
      <c r="K366">
        <f>TAN(G366*(22/7)/180)</f>
        <v>1.8034996236667551E-2</v>
      </c>
      <c r="L366">
        <f>ACOS(-J2*K366)</f>
        <v>1.573132414905829</v>
      </c>
      <c r="N366">
        <f>COS(G366*(22/7)/180)</f>
        <v>0.99983740911766239</v>
      </c>
      <c r="O366">
        <f>SIN(L366*(22/7)/180)</f>
        <v>2.7463937671347163E-2</v>
      </c>
      <c r="P366">
        <f>M2*N366*O366</f>
        <v>2.7231970767857515E-2</v>
      </c>
      <c r="Q366">
        <f>(22/7*L366)/180</f>
        <v>2.7467391371371618E-2</v>
      </c>
      <c r="S366">
        <f>SIN(G366*(22/7)/180)</f>
        <v>1.8032063910716475E-2</v>
      </c>
      <c r="T366">
        <f>Q366*R2*S366</f>
        <v>6.3624225280607428E-5</v>
      </c>
      <c r="U366">
        <f>D2*E2*G2*(P366+T366)</f>
        <v>1059620.868130282</v>
      </c>
      <c r="V366">
        <f>U366/1000</f>
        <v>1059.6208681302821</v>
      </c>
      <c r="W366" s="3">
        <v>18</v>
      </c>
      <c r="X366">
        <f t="shared" si="150"/>
        <v>310.86</v>
      </c>
      <c r="Y366" s="6">
        <f>W366+273.3</f>
        <v>291.3</v>
      </c>
      <c r="Z366">
        <f>0.6108*EXP(X366/Y366)</f>
        <v>1.7756411433293229</v>
      </c>
      <c r="AA366" s="3">
        <v>33</v>
      </c>
      <c r="AB366">
        <f>17.27*AA366</f>
        <v>569.91</v>
      </c>
      <c r="AC366" s="6">
        <f t="shared" si="143"/>
        <v>306.3</v>
      </c>
      <c r="AD366">
        <f>0.6108*EXP(AB366/AC366)</f>
        <v>3.9260786579739286</v>
      </c>
      <c r="AE366" s="9">
        <v>16</v>
      </c>
      <c r="AF366">
        <f>AE366/100</f>
        <v>0.16</v>
      </c>
      <c r="AG366" s="9">
        <v>82</v>
      </c>
      <c r="AH366">
        <f>AG366/100</f>
        <v>0.82</v>
      </c>
      <c r="AI366">
        <f>((Z366*(AH366)+AD366*(AF366))/2)</f>
        <v>1.0420991614029367</v>
      </c>
      <c r="AL366">
        <f>(0.75+(2*EXP(-5)*(0.23)))*V366</f>
        <v>797.99989895206159</v>
      </c>
      <c r="AM366">
        <v>15.2712</v>
      </c>
      <c r="AN366">
        <f>AM366/AL366</f>
        <v>1.9136844528494595E-2</v>
      </c>
      <c r="AO366" s="6">
        <f>(W366+273.16)^4</f>
        <v>7186655762.2100019</v>
      </c>
      <c r="AP366">
        <f>(AA366+273.16)^4</f>
        <v>8786052557.743763</v>
      </c>
      <c r="AQ366">
        <f>(AO366+AP366)/2</f>
        <v>7986354159.9768829</v>
      </c>
      <c r="AR366">
        <f>4.903*10^-9*AQ366</f>
        <v>39.157094446366656</v>
      </c>
      <c r="AS366">
        <f t="shared" si="171"/>
        <v>0.19708343845621826</v>
      </c>
      <c r="AT366">
        <f>(1.35*(AN366))-0.35</f>
        <v>-0.32416525988653228</v>
      </c>
      <c r="AU366">
        <f>AR366*AS366*AT366</f>
        <v>-2.5016529456005396</v>
      </c>
      <c r="AX366">
        <f>AW2*AM366</f>
        <v>10.68984</v>
      </c>
      <c r="AY366">
        <f>(AX366-AU366)</f>
        <v>13.19149294560054</v>
      </c>
    </row>
    <row r="367" spans="5:52" x14ac:dyDescent="0.25">
      <c r="E367" t="s">
        <v>16</v>
      </c>
      <c r="F367">
        <f t="shared" si="166"/>
        <v>366</v>
      </c>
      <c r="G367">
        <f>(1+(0.033*COS(2*22/7*F367/365*(22/7)/180)))</f>
        <v>1.0328003655147</v>
      </c>
      <c r="H367">
        <f>0.409*SIN((22/7)/180*(2*F367*(22/7)/365-(1.39)))</f>
        <v>3.5041585333789295E-2</v>
      </c>
      <c r="K367">
        <f>TAN(G367*(22/7)/180)</f>
        <v>1.8034977228165043E-2</v>
      </c>
      <c r="L367">
        <f>ACOS(-J2*K367)</f>
        <v>1.5731324124436374</v>
      </c>
      <c r="N367">
        <f>COS(G367*(22/7)/180)</f>
        <v>0.9998374094603133</v>
      </c>
      <c r="O367">
        <f>SIN(L367*(22/7)/180)</f>
        <v>2.7463937628372733E-2</v>
      </c>
      <c r="P367">
        <f>M2*N367*O366</f>
        <v>2.7231970777190091E-2</v>
      </c>
      <c r="Q367">
        <f>(22/7*L367)/180</f>
        <v>2.7467391328380972E-2</v>
      </c>
      <c r="S367">
        <f>SIN(G367*(22/7)/180)</f>
        <v>1.8032044911484281E-2</v>
      </c>
      <c r="T367">
        <f>Q367*R2*S366</f>
        <v>6.3624225181025843E-5</v>
      </c>
      <c r="U367">
        <f>D2*E2*G2*(P367+T367)</f>
        <v>1059620.8684887087</v>
      </c>
      <c r="V367">
        <f>U367/1000</f>
        <v>1059.6208684887088</v>
      </c>
      <c r="W367" s="3">
        <v>18.5</v>
      </c>
      <c r="X367">
        <f t="shared" si="150"/>
        <v>319.495</v>
      </c>
      <c r="Y367" s="6">
        <f>W367+273.3</f>
        <v>291.8</v>
      </c>
      <c r="Z367">
        <f>0.6108*EXP(X367/Y367)</f>
        <v>1.8256301082478008</v>
      </c>
      <c r="AA367" s="3">
        <v>34</v>
      </c>
      <c r="AB367">
        <f>17.27*AA367</f>
        <v>587.17999999999995</v>
      </c>
      <c r="AC367" s="6">
        <f t="shared" si="143"/>
        <v>307.3</v>
      </c>
      <c r="AD367">
        <f>0.6108*EXP(AB367/AC367)</f>
        <v>4.1279690380750855</v>
      </c>
      <c r="AE367" s="9">
        <v>16</v>
      </c>
      <c r="AF367">
        <f>AE367/100</f>
        <v>0.16</v>
      </c>
      <c r="AG367" s="9">
        <v>84</v>
      </c>
      <c r="AH367">
        <f>AG367/100</f>
        <v>0.84</v>
      </c>
      <c r="AI367">
        <f>((Z367*(AH367)+AD367*(AF367))/2)</f>
        <v>1.097002168510083</v>
      </c>
      <c r="AL367">
        <f>(0.75+(2*EXP(-5)*(0.23)))*V367</f>
        <v>797.99989922199245</v>
      </c>
      <c r="AM367">
        <v>16.554600000000001</v>
      </c>
      <c r="AN367">
        <f>AM367/AL367</f>
        <v>2.0745115401818795E-2</v>
      </c>
      <c r="AO367">
        <f>(W367+273.16)^4</f>
        <v>7236148749.5366955</v>
      </c>
      <c r="AP367">
        <f>(AA367+273.16)^4</f>
        <v>8901406526.1969452</v>
      </c>
      <c r="AQ367">
        <f>(AO367+AP367)/2</f>
        <v>8068777637.8668203</v>
      </c>
      <c r="AR367">
        <f>4.903*10^-9*AQ367</f>
        <v>39.561216758461022</v>
      </c>
      <c r="AS367">
        <f t="shared" si="171"/>
        <v>0.19336698017568613</v>
      </c>
      <c r="AT367">
        <f>(1.35*(AN367))-0.35</f>
        <v>-0.3219940942075446</v>
      </c>
      <c r="AU367">
        <f>AR367*AS367*AT367</f>
        <v>-2.4632010530381971</v>
      </c>
      <c r="AX367">
        <f>AW2*AM367</f>
        <v>11.58822</v>
      </c>
      <c r="AY367">
        <f>(AX367-AU367)</f>
        <v>14.051421053038197</v>
      </c>
      <c r="AZ367">
        <f>SUM(AY337:AY367)/31</f>
        <v>12.793809409418381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6"/>
  <sheetViews>
    <sheetView workbookViewId="0"/>
  </sheetViews>
  <sheetFormatPr defaultRowHeight="15" x14ac:dyDescent="0.25"/>
  <cols>
    <col min="7" max="7" width="21.85546875" customWidth="1"/>
    <col min="8" max="8" width="20.140625" customWidth="1"/>
    <col min="9" max="9" width="13.140625" customWidth="1"/>
    <col min="12" max="12" width="15.7109375" customWidth="1"/>
    <col min="32" max="32" width="14.85546875" customWidth="1"/>
    <col min="34" max="34" width="11.7109375" customWidth="1"/>
    <col min="41" max="41" width="15.5703125" customWidth="1"/>
    <col min="42" max="42" width="17" customWidth="1"/>
    <col min="43" max="43" width="13.140625" customWidth="1"/>
    <col min="44" max="44" width="17.5703125" customWidth="1"/>
    <col min="45" max="45" width="19" customWidth="1"/>
    <col min="46" max="46" width="14.42578125" customWidth="1"/>
    <col min="52" max="52" width="27.140625" customWidth="1"/>
  </cols>
  <sheetData>
    <row r="1" spans="1:52" x14ac:dyDescent="0.25">
      <c r="A1" t="s">
        <v>0</v>
      </c>
      <c r="D1" t="s">
        <v>3</v>
      </c>
      <c r="E1" t="s">
        <v>22</v>
      </c>
      <c r="F1" t="s">
        <v>4</v>
      </c>
      <c r="G1" t="s">
        <v>23</v>
      </c>
      <c r="H1" t="s">
        <v>17</v>
      </c>
      <c r="I1" s="1" t="s">
        <v>18</v>
      </c>
      <c r="J1" s="1" t="s">
        <v>19</v>
      </c>
      <c r="K1" s="1" t="s">
        <v>21</v>
      </c>
      <c r="L1" s="1" t="s">
        <v>20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40</v>
      </c>
      <c r="AC1" s="1" t="s">
        <v>39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t="s">
        <v>64</v>
      </c>
    </row>
    <row r="2" spans="1:52" x14ac:dyDescent="0.25">
      <c r="A2" t="s">
        <v>1</v>
      </c>
      <c r="D2">
        <f>(24*3600)/(22/7)</f>
        <v>27490.909090909092</v>
      </c>
      <c r="E2">
        <f>1367</f>
        <v>1367</v>
      </c>
      <c r="F2">
        <v>1</v>
      </c>
      <c r="G2">
        <f>(1+(0.033*COS(2*22/7*F2/365*(22/7)/180)))</f>
        <v>1.0329999985081961</v>
      </c>
      <c r="H2">
        <f>0.409*SIN((22/7)/180*(2*F2*(22/7)/365-(1.39)))</f>
        <v>-9.8024456267644076E-3</v>
      </c>
      <c r="I2">
        <v>7.3775000000000004</v>
      </c>
      <c r="J2">
        <f>TAN(I2*(22/7)/180)</f>
        <v>0.12953071658487997</v>
      </c>
      <c r="K2">
        <f>TAN(G2*(22/7)/180)</f>
        <v>1.8038464017571944E-2</v>
      </c>
      <c r="L2">
        <f>ACOS(-J2*K2)</f>
        <v>1.5731328640912006</v>
      </c>
      <c r="M2">
        <f>COS(I2*(22/7)/180)</f>
        <v>0.99171500765688703</v>
      </c>
      <c r="N2">
        <f>COS(G2*(22/7)/180)</f>
        <v>0.99983734660074397</v>
      </c>
      <c r="O2">
        <f>SIN(L2*(22/7)/180)</f>
        <v>2.7463945511307958E-2</v>
      </c>
      <c r="P2">
        <f>M2*N2*O2</f>
        <v>2.7231976838863921E-2</v>
      </c>
      <c r="Q2">
        <f>(22/7*L2)/180</f>
        <v>2.7467399214290804E-2</v>
      </c>
      <c r="R2">
        <f>SIN(I2*(22/7)/180)</f>
        <v>0.12845755558977631</v>
      </c>
      <c r="S2">
        <f>SIN(G2*(22/7)/180)</f>
        <v>1.8035530000082126E-2</v>
      </c>
      <c r="T2">
        <f>Q2*R2*S2</f>
        <v>6.3636473179845131E-5</v>
      </c>
      <c r="U2">
        <f>D2*E2*G2*(P2+T2)</f>
        <v>1059621.5792741389</v>
      </c>
      <c r="V2">
        <f>U2/1000</f>
        <v>1059.6215792741389</v>
      </c>
      <c r="W2" s="3">
        <v>17</v>
      </c>
      <c r="X2">
        <f>W2*17.27</f>
        <v>293.58999999999997</v>
      </c>
      <c r="Y2" s="6">
        <f>W2+273.3</f>
        <v>290.3</v>
      </c>
      <c r="Z2">
        <f>0.6108*EXP(X2/Y2)</f>
        <v>1.6792502231443731</v>
      </c>
      <c r="AA2" s="3">
        <v>34</v>
      </c>
      <c r="AB2">
        <f>17.27*AA2</f>
        <v>587.17999999999995</v>
      </c>
      <c r="AC2" s="6">
        <f t="shared" ref="AC2:AC65" si="0">AA2+273.3</f>
        <v>307.3</v>
      </c>
      <c r="AD2">
        <f>0.6108*EXP(AB2/AC2)</f>
        <v>4.1279690380750855</v>
      </c>
      <c r="AE2" s="9">
        <v>13</v>
      </c>
      <c r="AF2">
        <f>AE2/100</f>
        <v>0.13</v>
      </c>
      <c r="AG2" s="9">
        <v>79</v>
      </c>
      <c r="AH2">
        <f>AG2/100</f>
        <v>0.79</v>
      </c>
      <c r="AI2">
        <f>((Z2*(AH2)+AD2*(AF2))/2)</f>
        <v>0.93162182561690798</v>
      </c>
      <c r="AJ2">
        <v>230</v>
      </c>
      <c r="AK2">
        <f>230/1000</f>
        <v>0.23</v>
      </c>
      <c r="AL2">
        <f>(0.75+(2*EXP(-5)*(0.23)))*V2</f>
        <v>798.00043451411295</v>
      </c>
      <c r="AM2" s="12">
        <v>14.5502</v>
      </c>
      <c r="AN2">
        <f>AM2/AL2</f>
        <v>1.8233323405217612E-2</v>
      </c>
      <c r="AO2" s="6">
        <f>(W2+273.16)^4</f>
        <v>7088431882.5120173</v>
      </c>
      <c r="AP2">
        <f>(AA2+273.16)^4</f>
        <v>8901406526.1969452</v>
      </c>
      <c r="AQ2">
        <f>(AO2+AP2)/2</f>
        <v>7994919204.3544807</v>
      </c>
      <c r="AR2">
        <f>4.903*10^-9*AQ2</f>
        <v>39.19908885895002</v>
      </c>
      <c r="AS2">
        <f>(0.34-(0.14*SQRT(AI2)))</f>
        <v>0.20487121778802492</v>
      </c>
      <c r="AT2">
        <f>(1.35*(AN2))-0.35</f>
        <v>-0.32538501340295622</v>
      </c>
      <c r="AU2">
        <f>AR2*AS2*AT2</f>
        <v>-2.6130906001702972</v>
      </c>
      <c r="AV2">
        <v>0.3</v>
      </c>
      <c r="AW2">
        <f>1-AV2</f>
        <v>0.7</v>
      </c>
      <c r="AX2">
        <f>AW2*AM2</f>
        <v>10.185139999999999</v>
      </c>
      <c r="AY2">
        <f>(AX2-AU2)</f>
        <v>12.798230600170296</v>
      </c>
    </row>
    <row r="3" spans="1:52" x14ac:dyDescent="0.25">
      <c r="A3" t="s">
        <v>2</v>
      </c>
      <c r="F3">
        <f>F2+1</f>
        <v>2</v>
      </c>
      <c r="G3">
        <f t="shared" ref="G3:G66" si="1">(1+(0.033*COS(2*22/7*F3/365*(22/7)/180)))</f>
        <v>1.0329999940327843</v>
      </c>
      <c r="H3">
        <f>0.409*SIN((22/7)/180*(2*F3*(22/7)/365-(1.39)))</f>
        <v>-9.6794997390570806E-3</v>
      </c>
      <c r="K3">
        <f t="shared" ref="K3:K66" si="2">TAN(G3*(22/7)/180)</f>
        <v>1.8038463939404406E-2</v>
      </c>
      <c r="L3">
        <f>ACOS(-J2*K3)</f>
        <v>1.5731328640810753</v>
      </c>
      <c r="N3">
        <f t="shared" ref="N3:N66" si="3">COS(G3*(22/7)/180)</f>
        <v>0.99983734660215329</v>
      </c>
      <c r="O3">
        <f t="shared" ref="O3:O66" si="4">SIN(L3*(22/7)/180)</f>
        <v>2.7463945511131235E-2</v>
      </c>
      <c r="P3">
        <f>M2*N3*O3</f>
        <v>2.7231976838727075E-2</v>
      </c>
      <c r="Q3">
        <f t="shared" ref="Q3:Q66" si="5">(22/7*L3)/180</f>
        <v>2.7467399214114015E-2</v>
      </c>
      <c r="S3">
        <f t="shared" ref="S3:S66" si="6">SIN(G3*(22/7)/180)</f>
        <v>1.8035529921952728E-2</v>
      </c>
      <c r="T3">
        <f>Q3*R2*S3</f>
        <v>6.3636472903764175E-5</v>
      </c>
      <c r="U3">
        <f>D2*E2*G2*(P3+T3)</f>
        <v>1059621.579258109</v>
      </c>
      <c r="V3">
        <f t="shared" ref="V3:V66" si="7">U3/1000</f>
        <v>1059.621579258109</v>
      </c>
      <c r="W3" s="3">
        <v>18.5</v>
      </c>
      <c r="X3">
        <f t="shared" ref="X3:X66" si="8">W3*17.27</f>
        <v>319.495</v>
      </c>
      <c r="Y3" s="6">
        <f t="shared" ref="Y3:Y66" si="9">W3+273.3</f>
        <v>291.8</v>
      </c>
      <c r="Z3">
        <f t="shared" ref="Z3:Z66" si="10">0.6108*EXP(X3/Y3)</f>
        <v>1.8256301082478008</v>
      </c>
      <c r="AA3" s="3">
        <v>33</v>
      </c>
      <c r="AB3">
        <f t="shared" ref="AB3:AB66" si="11">17.27*AA3</f>
        <v>569.91</v>
      </c>
      <c r="AC3" s="6">
        <f t="shared" si="0"/>
        <v>306.3</v>
      </c>
      <c r="AD3">
        <f t="shared" ref="AD3:AD66" si="12">0.6108*EXP(AB3/AC3)</f>
        <v>3.9260786579739286</v>
      </c>
      <c r="AE3" s="9">
        <v>31</v>
      </c>
      <c r="AF3">
        <f t="shared" ref="AF3:AF66" si="13">AE3/100</f>
        <v>0.31</v>
      </c>
      <c r="AG3" s="9">
        <v>81</v>
      </c>
      <c r="AH3">
        <f t="shared" ref="AH3:AH66" si="14">AG3/100</f>
        <v>0.81</v>
      </c>
      <c r="AI3">
        <f t="shared" ref="AI3:AI66" si="15">((Z3*(AH3)+AD3*(AF3))/2)</f>
        <v>1.3479223858263183</v>
      </c>
      <c r="AL3">
        <f t="shared" ref="AL3:AL66" si="16">(0.75+(2*EXP(-5)*(0.23)))*V3</f>
        <v>798.00043450204089</v>
      </c>
      <c r="AM3" s="12">
        <v>16.081800000000001</v>
      </c>
      <c r="AN3">
        <f t="shared" ref="AN3:AN66" si="17">AM3/AL3</f>
        <v>2.0152620606071703E-2</v>
      </c>
      <c r="AO3" s="6">
        <f t="shared" ref="AO3:AO66" si="18">(W3+273.16)^4</f>
        <v>7236148749.5366955</v>
      </c>
      <c r="AP3">
        <f t="shared" ref="AP3:AP66" si="19">(AA3+273.16)^4</f>
        <v>8786052557.743763</v>
      </c>
      <c r="AQ3">
        <f t="shared" ref="AQ3:AQ66" si="20">(AO3+AP3)/2</f>
        <v>8011100653.6402292</v>
      </c>
      <c r="AR3">
        <f t="shared" ref="AR3:AR66" si="21">4.903*10^-9*AQ3</f>
        <v>39.278426504798048</v>
      </c>
      <c r="AS3">
        <f t="shared" ref="AS3:AS66" si="22">(0.34-(0.14*SQRT(AI3)))</f>
        <v>0.17745991644460177</v>
      </c>
      <c r="AT3">
        <f t="shared" ref="AT3:AT66" si="23">(1.35*(AN3))-0.35</f>
        <v>-0.32279396218180317</v>
      </c>
      <c r="AU3">
        <f t="shared" ref="AU3:AU66" si="24">AR3*AS3*AT3</f>
        <v>-2.2499856953134914</v>
      </c>
      <c r="AX3">
        <f>AW2*AM3</f>
        <v>11.25726</v>
      </c>
      <c r="AY3">
        <f t="shared" ref="AY3:AY66" si="25">(AX3-AU3)</f>
        <v>13.507245695313491</v>
      </c>
    </row>
    <row r="4" spans="1:52" x14ac:dyDescent="0.25">
      <c r="A4">
        <v>2015</v>
      </c>
      <c r="F4">
        <f t="shared" ref="F4:F67" si="26">F3+1</f>
        <v>3</v>
      </c>
      <c r="G4">
        <f t="shared" si="1"/>
        <v>1.0329999865737651</v>
      </c>
      <c r="H4">
        <f t="shared" ref="H4:H67" si="27">0.409*SIN((22/7)/180*(2*F4*(22/7)/365-(1.39)))</f>
        <v>-9.5565529762033242E-3</v>
      </c>
      <c r="K4">
        <f t="shared" si="2"/>
        <v>1.8038463809125185E-2</v>
      </c>
      <c r="L4">
        <f>ACOS(-J2*K4)</f>
        <v>1.5731328640642002</v>
      </c>
      <c r="N4">
        <f t="shared" si="3"/>
        <v>0.99983734660450219</v>
      </c>
      <c r="O4">
        <f t="shared" si="4"/>
        <v>2.7463945510836699E-2</v>
      </c>
      <c r="P4">
        <f>M2*N4*O4</f>
        <v>2.7231976838499004E-2</v>
      </c>
      <c r="Q4">
        <f t="shared" si="5"/>
        <v>2.7467399213819368E-2</v>
      </c>
      <c r="S4">
        <f t="shared" si="6"/>
        <v>1.8035529791737066E-2</v>
      </c>
      <c r="T4">
        <f>Q4*R2*S4</f>
        <v>6.3636472443629247E-5</v>
      </c>
      <c r="U4">
        <f>D2*E2*G2*(P4+T4)</f>
        <v>1059621.5792313926</v>
      </c>
      <c r="V4">
        <f t="shared" si="7"/>
        <v>1059.6215792313926</v>
      </c>
      <c r="W4" s="3">
        <v>17.5</v>
      </c>
      <c r="X4">
        <f t="shared" si="8"/>
        <v>302.22499999999997</v>
      </c>
      <c r="Y4" s="6">
        <f t="shared" si="9"/>
        <v>290.8</v>
      </c>
      <c r="Z4">
        <f t="shared" si="10"/>
        <v>1.7268560877670511</v>
      </c>
      <c r="AA4" s="3">
        <v>33</v>
      </c>
      <c r="AB4">
        <f t="shared" si="11"/>
        <v>569.91</v>
      </c>
      <c r="AC4" s="6">
        <f t="shared" si="0"/>
        <v>306.3</v>
      </c>
      <c r="AD4">
        <f t="shared" si="12"/>
        <v>3.9260786579739286</v>
      </c>
      <c r="AE4" s="9">
        <v>20</v>
      </c>
      <c r="AF4">
        <f t="shared" si="13"/>
        <v>0.2</v>
      </c>
      <c r="AG4" s="9">
        <v>70</v>
      </c>
      <c r="AH4">
        <f t="shared" si="14"/>
        <v>0.7</v>
      </c>
      <c r="AI4">
        <f t="shared" si="15"/>
        <v>0.99700749651586063</v>
      </c>
      <c r="AL4">
        <f t="shared" si="16"/>
        <v>798.00043448192071</v>
      </c>
      <c r="AM4" s="12">
        <v>13.784400000000002</v>
      </c>
      <c r="AN4">
        <f t="shared" si="17"/>
        <v>1.7273674805639842E-2</v>
      </c>
      <c r="AO4" s="6">
        <f t="shared" si="18"/>
        <v>7137417097.4451094</v>
      </c>
      <c r="AP4">
        <f t="shared" si="19"/>
        <v>8786052557.743763</v>
      </c>
      <c r="AQ4">
        <f t="shared" si="20"/>
        <v>7961734827.5944366</v>
      </c>
      <c r="AR4">
        <f t="shared" si="21"/>
        <v>39.036385859695521</v>
      </c>
      <c r="AS4">
        <f t="shared" si="22"/>
        <v>0.20020963219266191</v>
      </c>
      <c r="AT4">
        <f t="shared" si="23"/>
        <v>-0.3266805390123862</v>
      </c>
      <c r="AU4">
        <f t="shared" si="24"/>
        <v>-2.5531588341022102</v>
      </c>
      <c r="AX4">
        <f>AW2*AM4</f>
        <v>9.6490799999999997</v>
      </c>
      <c r="AY4">
        <f t="shared" si="25"/>
        <v>12.202238834102211</v>
      </c>
    </row>
    <row r="5" spans="1:52" x14ac:dyDescent="0.25">
      <c r="F5">
        <f t="shared" si="26"/>
        <v>4</v>
      </c>
      <c r="G5">
        <f t="shared" si="1"/>
        <v>1.0329999761311393</v>
      </c>
      <c r="H5">
        <f t="shared" si="27"/>
        <v>-9.4336053493190471E-3</v>
      </c>
      <c r="K5">
        <f t="shared" si="2"/>
        <v>1.8038463626734298E-2</v>
      </c>
      <c r="L5">
        <f>ACOS(-J2*K5)</f>
        <v>1.5731328640405748</v>
      </c>
      <c r="N5">
        <f t="shared" si="3"/>
        <v>0.99983734660779056</v>
      </c>
      <c r="O5">
        <f t="shared" si="4"/>
        <v>2.7463945510424349E-2</v>
      </c>
      <c r="P5">
        <f>M2*N5*O5</f>
        <v>2.7231976838179697E-2</v>
      </c>
      <c r="Q5">
        <f t="shared" si="5"/>
        <v>2.7467399213406862E-2</v>
      </c>
      <c r="S5">
        <f t="shared" si="6"/>
        <v>1.8035529609435164E-2</v>
      </c>
      <c r="T5">
        <f>Q5*R2*S5</f>
        <v>6.3636471799440443E-5</v>
      </c>
      <c r="U5">
        <f>D2*E2*G2*(P5+T5)</f>
        <v>1059621.5791939897</v>
      </c>
      <c r="V5">
        <f t="shared" si="7"/>
        <v>1059.6215791939896</v>
      </c>
      <c r="W5" s="3">
        <v>17.5</v>
      </c>
      <c r="X5">
        <f t="shared" si="8"/>
        <v>302.22499999999997</v>
      </c>
      <c r="Y5" s="6">
        <f t="shared" si="9"/>
        <v>290.8</v>
      </c>
      <c r="Z5">
        <f t="shared" si="10"/>
        <v>1.7268560877670511</v>
      </c>
      <c r="AA5" s="3">
        <v>32.5</v>
      </c>
      <c r="AB5">
        <f t="shared" si="11"/>
        <v>561.27499999999998</v>
      </c>
      <c r="AC5" s="6">
        <f t="shared" si="0"/>
        <v>305.8</v>
      </c>
      <c r="AD5">
        <f t="shared" si="12"/>
        <v>3.828396124508755</v>
      </c>
      <c r="AE5" s="9">
        <v>18</v>
      </c>
      <c r="AF5">
        <f t="shared" si="13"/>
        <v>0.18</v>
      </c>
      <c r="AG5" s="9">
        <v>33</v>
      </c>
      <c r="AH5">
        <f t="shared" si="14"/>
        <v>0.33</v>
      </c>
      <c r="AI5">
        <f t="shared" si="15"/>
        <v>0.62948690568735133</v>
      </c>
      <c r="AL5">
        <f t="shared" si="16"/>
        <v>798.00043445375263</v>
      </c>
      <c r="AM5" s="12">
        <v>17.613399999999999</v>
      </c>
      <c r="AN5">
        <f t="shared" si="17"/>
        <v>2.2071917807985564E-2</v>
      </c>
      <c r="AO5" s="6">
        <f t="shared" si="18"/>
        <v>7137417097.4451094</v>
      </c>
      <c r="AP5">
        <f t="shared" si="19"/>
        <v>8728797836.0748711</v>
      </c>
      <c r="AQ5">
        <f t="shared" si="20"/>
        <v>7933107466.7599907</v>
      </c>
      <c r="AR5">
        <f t="shared" si="21"/>
        <v>38.896025909524234</v>
      </c>
      <c r="AS5">
        <f t="shared" si="22"/>
        <v>0.22892370481749005</v>
      </c>
      <c r="AT5">
        <f t="shared" si="23"/>
        <v>-0.32020291095921949</v>
      </c>
      <c r="AU5">
        <f t="shared" si="24"/>
        <v>-2.8511579175422495</v>
      </c>
      <c r="AX5">
        <f>AW2*AM5</f>
        <v>12.329379999999999</v>
      </c>
      <c r="AY5">
        <f t="shared" si="25"/>
        <v>15.180537917542248</v>
      </c>
    </row>
    <row r="6" spans="1:52" x14ac:dyDescent="0.25">
      <c r="F6">
        <f t="shared" si="26"/>
        <v>5</v>
      </c>
      <c r="G6">
        <f t="shared" si="1"/>
        <v>1.0329999627049076</v>
      </c>
      <c r="H6">
        <f t="shared" si="27"/>
        <v>-9.3106568695202341E-3</v>
      </c>
      <c r="K6">
        <f t="shared" si="2"/>
        <v>1.8038463392231748E-2</v>
      </c>
      <c r="L6">
        <f>ACOS(-J2*K6)</f>
        <v>1.5731328640101996</v>
      </c>
      <c r="N6">
        <f t="shared" si="3"/>
        <v>0.99983734661201862</v>
      </c>
      <c r="O6">
        <f t="shared" si="4"/>
        <v>2.7463945509894189E-2</v>
      </c>
      <c r="P6">
        <f>M2*N6*O6</f>
        <v>2.7231976837769175E-2</v>
      </c>
      <c r="Q6">
        <f t="shared" si="5"/>
        <v>2.7467399212876501E-2</v>
      </c>
      <c r="S6">
        <f t="shared" si="6"/>
        <v>1.8035529375047023E-2</v>
      </c>
      <c r="T6">
        <f>Q6*R2*S6</f>
        <v>6.3636470971197763E-5</v>
      </c>
      <c r="U6">
        <f>D2*E2*G2*(P6+T6)</f>
        <v>1059621.5791459004</v>
      </c>
      <c r="V6">
        <f t="shared" si="7"/>
        <v>1059.6215791459003</v>
      </c>
      <c r="W6" s="3">
        <v>18</v>
      </c>
      <c r="X6">
        <f t="shared" si="8"/>
        <v>310.86</v>
      </c>
      <c r="Y6" s="6">
        <f t="shared" si="9"/>
        <v>291.3</v>
      </c>
      <c r="Z6">
        <f t="shared" si="10"/>
        <v>1.7756411433293229</v>
      </c>
      <c r="AA6" s="3">
        <v>32</v>
      </c>
      <c r="AB6">
        <f t="shared" si="11"/>
        <v>552.64</v>
      </c>
      <c r="AC6" s="6">
        <f t="shared" si="0"/>
        <v>305.3</v>
      </c>
      <c r="AD6">
        <f t="shared" si="12"/>
        <v>3.7328359060309499</v>
      </c>
      <c r="AE6" s="9">
        <v>16</v>
      </c>
      <c r="AF6">
        <f t="shared" si="13"/>
        <v>0.16</v>
      </c>
      <c r="AG6" s="9">
        <v>41</v>
      </c>
      <c r="AH6">
        <f t="shared" si="14"/>
        <v>0.41</v>
      </c>
      <c r="AI6">
        <f t="shared" si="15"/>
        <v>0.66263330686498723</v>
      </c>
      <c r="AL6">
        <f t="shared" si="16"/>
        <v>798.00043441753655</v>
      </c>
      <c r="AM6" s="12">
        <v>15.316000000000001</v>
      </c>
      <c r="AN6">
        <f t="shared" si="17"/>
        <v>1.9192972007815015E-2</v>
      </c>
      <c r="AO6" s="6">
        <f t="shared" si="18"/>
        <v>7186655762.2100019</v>
      </c>
      <c r="AP6">
        <f t="shared" si="19"/>
        <v>8671823398.6377773</v>
      </c>
      <c r="AQ6">
        <f t="shared" si="20"/>
        <v>7929239580.4238892</v>
      </c>
      <c r="AR6">
        <f t="shared" si="21"/>
        <v>38.877061662818328</v>
      </c>
      <c r="AS6">
        <f t="shared" si="22"/>
        <v>0.22603679183809477</v>
      </c>
      <c r="AT6">
        <f t="shared" si="23"/>
        <v>-0.32408948778944968</v>
      </c>
      <c r="AU6">
        <f t="shared" si="24"/>
        <v>-2.8479837864124455</v>
      </c>
      <c r="AX6">
        <f>AW2*AM6</f>
        <v>10.7212</v>
      </c>
      <c r="AY6">
        <f t="shared" si="25"/>
        <v>13.569183786412445</v>
      </c>
    </row>
    <row r="7" spans="1:52" x14ac:dyDescent="0.25">
      <c r="F7">
        <f t="shared" si="26"/>
        <v>6</v>
      </c>
      <c r="G7">
        <f t="shared" si="1"/>
        <v>1.0329999462950714</v>
      </c>
      <c r="H7">
        <f t="shared" si="27"/>
        <v>-9.1877075479229464E-3</v>
      </c>
      <c r="K7">
        <f t="shared" si="2"/>
        <v>1.8038463105617568E-2</v>
      </c>
      <c r="L7">
        <f>ACOS(-J2*K7)</f>
        <v>1.5731328639730739</v>
      </c>
      <c r="N7">
        <f t="shared" si="3"/>
        <v>0.99983734661718615</v>
      </c>
      <c r="O7">
        <f t="shared" si="4"/>
        <v>2.7463945509246204E-2</v>
      </c>
      <c r="P7">
        <f>M2*N7*O7</f>
        <v>2.7231976837267406E-2</v>
      </c>
      <c r="Q7">
        <f t="shared" si="5"/>
        <v>2.7467399212228273E-2</v>
      </c>
      <c r="S7">
        <f t="shared" si="6"/>
        <v>1.8035529088572675E-2</v>
      </c>
      <c r="T7">
        <f>Q7*R2*S7</f>
        <v>6.3636469958901302E-5</v>
      </c>
      <c r="U7">
        <f>D2*E2*G2*(P7+T7)</f>
        <v>1059621.5790871242</v>
      </c>
      <c r="V7">
        <f t="shared" si="7"/>
        <v>1059.6215790871242</v>
      </c>
      <c r="W7" s="3">
        <v>18</v>
      </c>
      <c r="X7">
        <f t="shared" si="8"/>
        <v>310.86</v>
      </c>
      <c r="Y7" s="6">
        <f t="shared" si="9"/>
        <v>291.3</v>
      </c>
      <c r="Z7">
        <f t="shared" si="10"/>
        <v>1.7756411433293229</v>
      </c>
      <c r="AA7" s="3">
        <v>31.6</v>
      </c>
      <c r="AB7">
        <f t="shared" si="11"/>
        <v>545.73199999999997</v>
      </c>
      <c r="AC7" s="6">
        <f t="shared" si="0"/>
        <v>304.90000000000003</v>
      </c>
      <c r="AD7">
        <f t="shared" si="12"/>
        <v>3.6578896529850571</v>
      </c>
      <c r="AE7" s="9">
        <v>21</v>
      </c>
      <c r="AF7">
        <f t="shared" si="13"/>
        <v>0.21</v>
      </c>
      <c r="AG7" s="9">
        <v>69</v>
      </c>
      <c r="AH7">
        <f t="shared" si="14"/>
        <v>0.69</v>
      </c>
      <c r="AI7">
        <f t="shared" si="15"/>
        <v>0.99667460801204733</v>
      </c>
      <c r="AL7">
        <f t="shared" si="16"/>
        <v>798.00043437327236</v>
      </c>
      <c r="AM7" s="12">
        <v>15.316000000000001</v>
      </c>
      <c r="AN7">
        <f t="shared" si="17"/>
        <v>1.9192972008879629E-2</v>
      </c>
      <c r="AO7" s="6">
        <f t="shared" si="18"/>
        <v>7186655762.2100019</v>
      </c>
      <c r="AP7">
        <f t="shared" si="19"/>
        <v>8626445037.5780449</v>
      </c>
      <c r="AQ7">
        <f t="shared" si="20"/>
        <v>7906550399.8940239</v>
      </c>
      <c r="AR7">
        <f t="shared" si="21"/>
        <v>38.765816610680403</v>
      </c>
      <c r="AS7">
        <f t="shared" si="22"/>
        <v>0.20023297128064815</v>
      </c>
      <c r="AT7">
        <f t="shared" si="23"/>
        <v>-0.3240894877880125</v>
      </c>
      <c r="AU7">
        <f t="shared" si="24"/>
        <v>-2.5156456863098473</v>
      </c>
      <c r="AX7">
        <f>AW2*AM7</f>
        <v>10.7212</v>
      </c>
      <c r="AY7">
        <f t="shared" si="25"/>
        <v>13.236845686309847</v>
      </c>
    </row>
    <row r="8" spans="1:52" x14ac:dyDescent="0.25">
      <c r="F8">
        <f t="shared" si="26"/>
        <v>7</v>
      </c>
      <c r="G8">
        <f t="shared" si="1"/>
        <v>1.0329999269016323</v>
      </c>
      <c r="H8">
        <f t="shared" si="27"/>
        <v>-9.0647573956433268E-3</v>
      </c>
      <c r="K8">
        <f t="shared" si="2"/>
        <v>1.8038462766891784E-2</v>
      </c>
      <c r="L8">
        <f>ACOS(-J2*K8)</f>
        <v>1.5731328639291986</v>
      </c>
      <c r="N8">
        <f t="shared" si="3"/>
        <v>0.99983734662329327</v>
      </c>
      <c r="O8">
        <f t="shared" si="4"/>
        <v>2.7463945508480414E-2</v>
      </c>
      <c r="P8">
        <f>M2*N8*O8</f>
        <v>2.7231976836674419E-2</v>
      </c>
      <c r="Q8">
        <f t="shared" si="5"/>
        <v>2.7467399211462195E-2</v>
      </c>
      <c r="S8">
        <f t="shared" si="6"/>
        <v>1.8035528750012148E-2</v>
      </c>
      <c r="T8">
        <f>Q8*R2*S8</f>
        <v>6.3636468762551194E-5</v>
      </c>
      <c r="U8">
        <f>D2*E2*G2*(P8+T8)</f>
        <v>1059621.5790176617</v>
      </c>
      <c r="V8">
        <f t="shared" si="7"/>
        <v>1059.6215790176618</v>
      </c>
      <c r="W8" s="3">
        <v>17.5</v>
      </c>
      <c r="X8">
        <f t="shared" si="8"/>
        <v>302.22499999999997</v>
      </c>
      <c r="Y8" s="6">
        <f t="shared" si="9"/>
        <v>290.8</v>
      </c>
      <c r="Z8">
        <f t="shared" si="10"/>
        <v>1.7268560877670511</v>
      </c>
      <c r="AA8" s="3">
        <v>32</v>
      </c>
      <c r="AB8">
        <f t="shared" si="11"/>
        <v>552.64</v>
      </c>
      <c r="AC8" s="6">
        <f t="shared" si="0"/>
        <v>305.3</v>
      </c>
      <c r="AD8">
        <f t="shared" si="12"/>
        <v>3.7328359060309499</v>
      </c>
      <c r="AE8" s="9">
        <v>21</v>
      </c>
      <c r="AF8">
        <f t="shared" si="13"/>
        <v>0.21</v>
      </c>
      <c r="AG8" s="9">
        <v>74</v>
      </c>
      <c r="AH8">
        <f t="shared" si="14"/>
        <v>0.74</v>
      </c>
      <c r="AI8">
        <f t="shared" si="15"/>
        <v>1.0308845226070587</v>
      </c>
      <c r="AL8">
        <f t="shared" si="16"/>
        <v>798.00043432096015</v>
      </c>
      <c r="AM8" s="12">
        <v>15.316000000000001</v>
      </c>
      <c r="AN8">
        <f t="shared" si="17"/>
        <v>1.9192972010137806E-2</v>
      </c>
      <c r="AO8" s="6">
        <f t="shared" si="18"/>
        <v>7137417097.4451094</v>
      </c>
      <c r="AP8">
        <f t="shared" si="19"/>
        <v>8671823398.6377773</v>
      </c>
      <c r="AQ8">
        <f t="shared" si="20"/>
        <v>7904620248.0414429</v>
      </c>
      <c r="AR8">
        <f t="shared" si="21"/>
        <v>38.756353076147192</v>
      </c>
      <c r="AS8">
        <f t="shared" si="22"/>
        <v>0.19785452295940489</v>
      </c>
      <c r="AT8">
        <f t="shared" si="23"/>
        <v>-0.32408948778631391</v>
      </c>
      <c r="AU8">
        <f t="shared" si="24"/>
        <v>-2.4851570019084424</v>
      </c>
      <c r="AX8">
        <f>AW2*AM8</f>
        <v>10.7212</v>
      </c>
      <c r="AY8">
        <f t="shared" si="25"/>
        <v>13.206357001908442</v>
      </c>
    </row>
    <row r="9" spans="1:52" x14ac:dyDescent="0.25">
      <c r="F9">
        <f t="shared" si="26"/>
        <v>8</v>
      </c>
      <c r="G9">
        <f t="shared" si="1"/>
        <v>1.0329999045245917</v>
      </c>
      <c r="H9">
        <f t="shared" si="27"/>
        <v>-8.9418064237975822E-3</v>
      </c>
      <c r="K9">
        <f t="shared" si="2"/>
        <v>1.8038462376054418E-2</v>
      </c>
      <c r="L9">
        <f>ACOS(-J2*K9)</f>
        <v>1.5731328638785729</v>
      </c>
      <c r="N9">
        <f t="shared" si="3"/>
        <v>0.99983734663033996</v>
      </c>
      <c r="O9">
        <f t="shared" si="4"/>
        <v>2.7463945507596808E-2</v>
      </c>
      <c r="P9">
        <f>M2*N9*O9</f>
        <v>2.7231976835990202E-2</v>
      </c>
      <c r="Q9">
        <f t="shared" si="5"/>
        <v>2.7467399210578256E-2</v>
      </c>
      <c r="S9">
        <f t="shared" si="6"/>
        <v>1.8035528359365467E-2</v>
      </c>
      <c r="T9">
        <f>Q9*R2*S9</f>
        <v>6.3636467382147509E-5</v>
      </c>
      <c r="U9">
        <f>D2*E2*G2*(P9+T9)</f>
        <v>1059621.5789375128</v>
      </c>
      <c r="V9">
        <f t="shared" si="7"/>
        <v>1059.6215789375128</v>
      </c>
      <c r="W9" s="3">
        <v>16.5</v>
      </c>
      <c r="X9">
        <f t="shared" si="8"/>
        <v>284.95499999999998</v>
      </c>
      <c r="Y9" s="6">
        <f t="shared" si="9"/>
        <v>289.8</v>
      </c>
      <c r="Z9">
        <f t="shared" si="10"/>
        <v>1.6327992413160757</v>
      </c>
      <c r="AA9" s="3">
        <v>31</v>
      </c>
      <c r="AB9">
        <f t="shared" si="11"/>
        <v>535.37</v>
      </c>
      <c r="AC9" s="6">
        <f t="shared" si="0"/>
        <v>304.3</v>
      </c>
      <c r="AD9">
        <f t="shared" si="12"/>
        <v>3.5479274662728466</v>
      </c>
      <c r="AE9" s="9">
        <v>20</v>
      </c>
      <c r="AF9">
        <f t="shared" si="13"/>
        <v>0.2</v>
      </c>
      <c r="AG9" s="9">
        <v>74</v>
      </c>
      <c r="AH9">
        <f t="shared" si="14"/>
        <v>0.74</v>
      </c>
      <c r="AI9">
        <f t="shared" si="15"/>
        <v>0.95892846591423264</v>
      </c>
      <c r="AL9">
        <f t="shared" si="16"/>
        <v>798.00043426060006</v>
      </c>
      <c r="AM9" s="12">
        <v>13.784400000000002</v>
      </c>
      <c r="AN9">
        <f t="shared" si="17"/>
        <v>1.7273674810430593E-2</v>
      </c>
      <c r="AO9" s="6">
        <f t="shared" si="18"/>
        <v>7039699246.1807251</v>
      </c>
      <c r="AP9">
        <f t="shared" si="19"/>
        <v>8558711713.0389957</v>
      </c>
      <c r="AQ9">
        <f t="shared" si="20"/>
        <v>7799205479.6098604</v>
      </c>
      <c r="AR9">
        <f t="shared" si="21"/>
        <v>38.239504466527144</v>
      </c>
      <c r="AS9">
        <f t="shared" si="22"/>
        <v>0.20290514987090524</v>
      </c>
      <c r="AT9">
        <f t="shared" si="23"/>
        <v>-0.32668053900591865</v>
      </c>
      <c r="AU9">
        <f t="shared" si="24"/>
        <v>-2.5347118143994298</v>
      </c>
      <c r="AX9">
        <f>AW2*AM9</f>
        <v>9.6490799999999997</v>
      </c>
      <c r="AY9">
        <f t="shared" si="25"/>
        <v>12.183791814399429</v>
      </c>
    </row>
    <row r="10" spans="1:52" x14ac:dyDescent="0.25">
      <c r="F10">
        <f t="shared" si="26"/>
        <v>9</v>
      </c>
      <c r="G10">
        <f t="shared" si="1"/>
        <v>1.0329998791639519</v>
      </c>
      <c r="H10">
        <f t="shared" si="27"/>
        <v>-8.8188546435020061E-3</v>
      </c>
      <c r="K10">
        <f t="shared" si="2"/>
        <v>1.8038461933105515E-2</v>
      </c>
      <c r="L10">
        <f>ACOS(-J2*K10)</f>
        <v>1.5731328638211972</v>
      </c>
      <c r="N10">
        <f t="shared" si="3"/>
        <v>0.99983734663832613</v>
      </c>
      <c r="O10">
        <f t="shared" si="4"/>
        <v>2.7463945506595391E-2</v>
      </c>
      <c r="P10">
        <f>M2*N10*O10</f>
        <v>2.7231976835214763E-2</v>
      </c>
      <c r="Q10">
        <f t="shared" si="5"/>
        <v>2.746739920957646E-2</v>
      </c>
      <c r="S10">
        <f t="shared" si="6"/>
        <v>1.8035527916632672E-2</v>
      </c>
      <c r="T10">
        <f>Q10*R2*S10</f>
        <v>6.3636465817690381E-5</v>
      </c>
      <c r="U10">
        <f>D2*E2*G2*(P10+T10)</f>
        <v>1059621.5788466774</v>
      </c>
      <c r="V10">
        <f t="shared" si="7"/>
        <v>1059.6215788466775</v>
      </c>
      <c r="W10" s="3">
        <v>19</v>
      </c>
      <c r="X10">
        <f t="shared" si="8"/>
        <v>328.13</v>
      </c>
      <c r="Y10" s="6">
        <f t="shared" si="9"/>
        <v>292.3</v>
      </c>
      <c r="Z10">
        <f t="shared" si="10"/>
        <v>1.8768481161611772</v>
      </c>
      <c r="AA10" s="3">
        <v>33</v>
      </c>
      <c r="AB10">
        <f t="shared" si="11"/>
        <v>569.91</v>
      </c>
      <c r="AC10" s="6">
        <f t="shared" si="0"/>
        <v>306.3</v>
      </c>
      <c r="AD10">
        <f t="shared" si="12"/>
        <v>3.9260786579739286</v>
      </c>
      <c r="AE10" s="9">
        <v>22</v>
      </c>
      <c r="AF10">
        <f t="shared" si="13"/>
        <v>0.22</v>
      </c>
      <c r="AG10" s="9">
        <v>44</v>
      </c>
      <c r="AH10">
        <f t="shared" si="14"/>
        <v>0.44</v>
      </c>
      <c r="AI10">
        <f t="shared" si="15"/>
        <v>0.84477523793259124</v>
      </c>
      <c r="AL10">
        <f t="shared" si="16"/>
        <v>798.00043419219196</v>
      </c>
      <c r="AM10" s="12">
        <v>16.081800000000001</v>
      </c>
      <c r="AN10">
        <f t="shared" si="17"/>
        <v>2.0152620613896596E-2</v>
      </c>
      <c r="AO10" s="6">
        <f t="shared" si="18"/>
        <v>7285896933.6551847</v>
      </c>
      <c r="AP10">
        <f t="shared" si="19"/>
        <v>8786052557.743763</v>
      </c>
      <c r="AQ10">
        <f t="shared" si="20"/>
        <v>8035974745.6994743</v>
      </c>
      <c r="AR10">
        <f t="shared" si="21"/>
        <v>39.400384178164522</v>
      </c>
      <c r="AS10">
        <f t="shared" si="22"/>
        <v>0.21132368258502737</v>
      </c>
      <c r="AT10">
        <f t="shared" si="23"/>
        <v>-0.32279396217123957</v>
      </c>
      <c r="AU10">
        <f t="shared" si="24"/>
        <v>-2.6876581531408879</v>
      </c>
      <c r="AX10">
        <f>AW2*AM10</f>
        <v>11.25726</v>
      </c>
      <c r="AY10">
        <f t="shared" si="25"/>
        <v>13.944918153140888</v>
      </c>
    </row>
    <row r="11" spans="1:52" x14ac:dyDescent="0.25">
      <c r="F11">
        <f t="shared" si="26"/>
        <v>10</v>
      </c>
      <c r="G11">
        <f t="shared" si="1"/>
        <v>1.0329998508197151</v>
      </c>
      <c r="H11">
        <f t="shared" si="27"/>
        <v>-8.6959020658729583E-3</v>
      </c>
      <c r="K11">
        <f t="shared" si="2"/>
        <v>1.8038461438045113E-2</v>
      </c>
      <c r="L11">
        <f>ACOS(-J2*K11)</f>
        <v>1.5731328637570716</v>
      </c>
      <c r="N11">
        <f t="shared" si="3"/>
        <v>0.99983734664725188</v>
      </c>
      <c r="O11">
        <f t="shared" si="4"/>
        <v>2.7463945505476161E-2</v>
      </c>
      <c r="P11">
        <f>M2*N11*O11</f>
        <v>2.7231976834348089E-2</v>
      </c>
      <c r="Q11">
        <f t="shared" si="5"/>
        <v>2.7467399208456807E-2</v>
      </c>
      <c r="S11">
        <f t="shared" si="6"/>
        <v>1.8035527421813798E-2</v>
      </c>
      <c r="T11">
        <f>Q11*R2*S11</f>
        <v>6.363646406917996E-5</v>
      </c>
      <c r="U11">
        <f>D2*E2*G2*(P11+T11)</f>
        <v>1059621.5787451554</v>
      </c>
      <c r="V11">
        <f t="shared" si="7"/>
        <v>1059.6215787451554</v>
      </c>
      <c r="W11" s="3">
        <v>18</v>
      </c>
      <c r="X11">
        <f t="shared" si="8"/>
        <v>310.86</v>
      </c>
      <c r="Y11" s="6">
        <f t="shared" si="9"/>
        <v>291.3</v>
      </c>
      <c r="Z11">
        <f t="shared" si="10"/>
        <v>1.7756411433293229</v>
      </c>
      <c r="AA11" s="3">
        <v>32</v>
      </c>
      <c r="AB11">
        <f t="shared" si="11"/>
        <v>552.64</v>
      </c>
      <c r="AC11" s="6">
        <f t="shared" si="0"/>
        <v>305.3</v>
      </c>
      <c r="AD11">
        <f t="shared" si="12"/>
        <v>3.7328359060309499</v>
      </c>
      <c r="AE11" s="9">
        <v>16</v>
      </c>
      <c r="AF11">
        <f t="shared" si="13"/>
        <v>0.16</v>
      </c>
      <c r="AG11" s="9">
        <v>39</v>
      </c>
      <c r="AH11">
        <f t="shared" si="14"/>
        <v>0.39</v>
      </c>
      <c r="AI11">
        <f t="shared" si="15"/>
        <v>0.64487689543169391</v>
      </c>
      <c r="AL11">
        <f t="shared" si="16"/>
        <v>798.00043411573574</v>
      </c>
      <c r="AM11" s="12">
        <v>20.676600000000004</v>
      </c>
      <c r="AN11">
        <f t="shared" si="17"/>
        <v>2.5910512220349534E-2</v>
      </c>
      <c r="AO11" s="6">
        <f t="shared" si="18"/>
        <v>7186655762.2100019</v>
      </c>
      <c r="AP11">
        <f t="shared" si="19"/>
        <v>8671823398.6377773</v>
      </c>
      <c r="AQ11">
        <f t="shared" si="20"/>
        <v>7929239580.4238892</v>
      </c>
      <c r="AR11">
        <f t="shared" si="21"/>
        <v>38.877061662818328</v>
      </c>
      <c r="AS11">
        <f t="shared" si="22"/>
        <v>0.22757408150047786</v>
      </c>
      <c r="AT11">
        <f t="shared" si="23"/>
        <v>-0.31502080850252812</v>
      </c>
      <c r="AU11">
        <f t="shared" si="24"/>
        <v>-2.7871187551829286</v>
      </c>
      <c r="AX11">
        <f>AW2*AM11</f>
        <v>14.473620000000002</v>
      </c>
      <c r="AY11">
        <f t="shared" si="25"/>
        <v>17.260738755182931</v>
      </c>
    </row>
    <row r="12" spans="1:52" x14ac:dyDescent="0.25">
      <c r="F12">
        <f t="shared" si="26"/>
        <v>11</v>
      </c>
      <c r="G12">
        <f t="shared" si="1"/>
        <v>1.0329998194918837</v>
      </c>
      <c r="H12">
        <f t="shared" si="27"/>
        <v>-8.5729487020268658E-3</v>
      </c>
      <c r="K12">
        <f t="shared" si="2"/>
        <v>1.8038460890873242E-2</v>
      </c>
      <c r="L12">
        <f>ACOS(-J2*K12)</f>
        <v>1.5731328636861959</v>
      </c>
      <c r="N12">
        <f t="shared" si="3"/>
        <v>0.99983734665711721</v>
      </c>
      <c r="O12">
        <f t="shared" si="4"/>
        <v>2.7463945504239116E-2</v>
      </c>
      <c r="P12">
        <f>M2*N12*O12</f>
        <v>2.7231976833390188E-2</v>
      </c>
      <c r="Q12">
        <f t="shared" si="5"/>
        <v>2.7467399207219294E-2</v>
      </c>
      <c r="S12">
        <f t="shared" si="6"/>
        <v>1.8035526874908881E-2</v>
      </c>
      <c r="T12">
        <f>Q12*R2*S12</f>
        <v>6.3636462136616327E-5</v>
      </c>
      <c r="U12">
        <f>D2*E2*G2*(P12+T12)</f>
        <v>1059621.5786329468</v>
      </c>
      <c r="V12">
        <f t="shared" si="7"/>
        <v>1059.6215786329469</v>
      </c>
      <c r="W12" s="3">
        <v>18.5</v>
      </c>
      <c r="X12">
        <f t="shared" si="8"/>
        <v>319.495</v>
      </c>
      <c r="Y12" s="6">
        <f t="shared" si="9"/>
        <v>291.8</v>
      </c>
      <c r="Z12">
        <f t="shared" si="10"/>
        <v>1.8256301082478008</v>
      </c>
      <c r="AA12" s="3">
        <v>32</v>
      </c>
      <c r="AB12">
        <f t="shared" si="11"/>
        <v>552.64</v>
      </c>
      <c r="AC12" s="6">
        <f t="shared" si="0"/>
        <v>305.3</v>
      </c>
      <c r="AD12">
        <f t="shared" si="12"/>
        <v>3.7328359060309499</v>
      </c>
      <c r="AE12" s="9">
        <v>25</v>
      </c>
      <c r="AF12">
        <f t="shared" si="13"/>
        <v>0.25</v>
      </c>
      <c r="AG12" s="9">
        <v>39</v>
      </c>
      <c r="AH12">
        <f t="shared" si="14"/>
        <v>0.39</v>
      </c>
      <c r="AI12">
        <f t="shared" si="15"/>
        <v>0.82260235936218984</v>
      </c>
      <c r="AL12">
        <f t="shared" si="16"/>
        <v>798.00043403123163</v>
      </c>
      <c r="AM12" s="12">
        <v>17.613399999999999</v>
      </c>
      <c r="AN12">
        <f t="shared" si="17"/>
        <v>2.2071917819672084E-2</v>
      </c>
      <c r="AO12" s="6">
        <f t="shared" si="18"/>
        <v>7236148749.5366955</v>
      </c>
      <c r="AP12">
        <f t="shared" si="19"/>
        <v>8671823398.6377773</v>
      </c>
      <c r="AQ12">
        <f t="shared" si="20"/>
        <v>7953986074.0872364</v>
      </c>
      <c r="AR12">
        <f t="shared" si="21"/>
        <v>38.99839372124972</v>
      </c>
      <c r="AS12">
        <f t="shared" si="22"/>
        <v>0.21302359965923226</v>
      </c>
      <c r="AT12">
        <f t="shared" si="23"/>
        <v>-0.32020291094344266</v>
      </c>
      <c r="AU12">
        <f t="shared" si="24"/>
        <v>-2.6601107261897625</v>
      </c>
      <c r="AX12">
        <f>AW2*AM12</f>
        <v>12.329379999999999</v>
      </c>
      <c r="AY12">
        <f t="shared" si="25"/>
        <v>14.989490726189761</v>
      </c>
    </row>
    <row r="13" spans="1:52" x14ac:dyDescent="0.25">
      <c r="F13">
        <f t="shared" si="26"/>
        <v>12</v>
      </c>
      <c r="G13">
        <f t="shared" si="1"/>
        <v>1.0329997851804609</v>
      </c>
      <c r="H13">
        <f t="shared" si="27"/>
        <v>-8.4499945630802428E-3</v>
      </c>
      <c r="K13">
        <f t="shared" si="2"/>
        <v>1.8038460291589974E-2</v>
      </c>
      <c r="L13">
        <f>ACOS(-J2*K13)</f>
        <v>1.57313286360857</v>
      </c>
      <c r="N13">
        <f t="shared" si="3"/>
        <v>0.99983734666792212</v>
      </c>
      <c r="O13">
        <f t="shared" si="4"/>
        <v>2.7463945502884252E-2</v>
      </c>
      <c r="P13">
        <f>M2*N13*O13</f>
        <v>2.7231976832341055E-2</v>
      </c>
      <c r="Q13">
        <f t="shared" si="5"/>
        <v>2.746739920586392E-2</v>
      </c>
      <c r="S13">
        <f t="shared" si="6"/>
        <v>1.8035526275917993E-2</v>
      </c>
      <c r="T13">
        <f>Q13*R2*S13</f>
        <v>6.3636460019999766E-5</v>
      </c>
      <c r="U13">
        <f>D2*E2*G2*(P13+T13)</f>
        <v>1059621.5785100518</v>
      </c>
      <c r="V13">
        <f t="shared" si="7"/>
        <v>1059.6215785100519</v>
      </c>
      <c r="W13" s="3">
        <v>13.5</v>
      </c>
      <c r="X13">
        <f t="shared" si="8"/>
        <v>233.14499999999998</v>
      </c>
      <c r="Y13" s="6">
        <f t="shared" si="9"/>
        <v>286.8</v>
      </c>
      <c r="Z13">
        <f t="shared" si="10"/>
        <v>1.3770350928207651</v>
      </c>
      <c r="AA13" s="3">
        <v>33</v>
      </c>
      <c r="AB13">
        <f t="shared" si="11"/>
        <v>569.91</v>
      </c>
      <c r="AC13" s="6">
        <f t="shared" si="0"/>
        <v>306.3</v>
      </c>
      <c r="AD13">
        <f t="shared" si="12"/>
        <v>3.9260786579739286</v>
      </c>
      <c r="AE13" s="9">
        <v>15</v>
      </c>
      <c r="AF13">
        <f t="shared" si="13"/>
        <v>0.15</v>
      </c>
      <c r="AG13" s="9">
        <v>37</v>
      </c>
      <c r="AH13">
        <f t="shared" si="14"/>
        <v>0.37</v>
      </c>
      <c r="AI13">
        <f t="shared" si="15"/>
        <v>0.54920739151988618</v>
      </c>
      <c r="AL13">
        <f t="shared" si="16"/>
        <v>798.00043393867941</v>
      </c>
      <c r="AM13" s="12">
        <v>19.910800000000002</v>
      </c>
      <c r="AN13">
        <f t="shared" si="17"/>
        <v>2.4950863625131818E-2</v>
      </c>
      <c r="AO13" s="6">
        <f t="shared" si="18"/>
        <v>6752558978.9507742</v>
      </c>
      <c r="AP13">
        <f t="shared" si="19"/>
        <v>8786052557.743763</v>
      </c>
      <c r="AQ13">
        <f t="shared" si="20"/>
        <v>7769305768.3472691</v>
      </c>
      <c r="AR13">
        <f t="shared" si="21"/>
        <v>38.092906182206661</v>
      </c>
      <c r="AS13">
        <f t="shared" si="22"/>
        <v>0.23624806086732755</v>
      </c>
      <c r="AT13">
        <f t="shared" si="23"/>
        <v>-0.31631633410607202</v>
      </c>
      <c r="AU13">
        <f t="shared" si="24"/>
        <v>-2.8466493783126672</v>
      </c>
      <c r="AX13">
        <f>AW2*AM13</f>
        <v>13.937560000000001</v>
      </c>
      <c r="AY13">
        <f t="shared" si="25"/>
        <v>16.784209378312667</v>
      </c>
    </row>
    <row r="14" spans="1:52" x14ac:dyDescent="0.25">
      <c r="F14">
        <f t="shared" si="26"/>
        <v>13</v>
      </c>
      <c r="G14">
        <f t="shared" si="1"/>
        <v>1.0329997478854493</v>
      </c>
      <c r="H14">
        <f t="shared" si="27"/>
        <v>-8.327039660149655E-3</v>
      </c>
      <c r="K14">
        <f t="shared" si="2"/>
        <v>1.8038459640195348E-2</v>
      </c>
      <c r="L14">
        <f>ACOS(-J2*K14)</f>
        <v>1.5731328635241941</v>
      </c>
      <c r="N14">
        <f t="shared" si="3"/>
        <v>0.99983734667966651</v>
      </c>
      <c r="O14">
        <f t="shared" si="4"/>
        <v>2.7463945501411579E-2</v>
      </c>
      <c r="P14">
        <f>M2*N14*O14</f>
        <v>2.7231976831200697E-2</v>
      </c>
      <c r="Q14">
        <f t="shared" si="5"/>
        <v>2.7467399204390692E-2</v>
      </c>
      <c r="S14">
        <f t="shared" si="6"/>
        <v>1.8035525624841169E-2</v>
      </c>
      <c r="T14">
        <f>Q14*R2*S14</f>
        <v>6.36364577193304E-5</v>
      </c>
      <c r="U14">
        <f>D2*E2*G2*(P14+T14)</f>
        <v>1059621.5783764704</v>
      </c>
      <c r="V14">
        <f t="shared" si="7"/>
        <v>1059.6215783764703</v>
      </c>
      <c r="W14" s="3">
        <v>17</v>
      </c>
      <c r="X14">
        <f t="shared" si="8"/>
        <v>293.58999999999997</v>
      </c>
      <c r="Y14" s="6">
        <f t="shared" si="9"/>
        <v>290.3</v>
      </c>
      <c r="Z14">
        <f t="shared" si="10"/>
        <v>1.6792502231443731</v>
      </c>
      <c r="AA14" s="3">
        <v>32</v>
      </c>
      <c r="AB14">
        <f t="shared" si="11"/>
        <v>552.64</v>
      </c>
      <c r="AC14" s="6">
        <f t="shared" si="0"/>
        <v>305.3</v>
      </c>
      <c r="AD14">
        <f t="shared" si="12"/>
        <v>3.7328359060309499</v>
      </c>
      <c r="AE14" s="9">
        <v>19</v>
      </c>
      <c r="AF14">
        <f t="shared" si="13"/>
        <v>0.19</v>
      </c>
      <c r="AG14" s="9">
        <v>47</v>
      </c>
      <c r="AH14">
        <f t="shared" si="14"/>
        <v>0.47</v>
      </c>
      <c r="AI14">
        <f t="shared" si="15"/>
        <v>0.74924321351186784</v>
      </c>
      <c r="AL14">
        <f t="shared" si="16"/>
        <v>798.00043383807929</v>
      </c>
      <c r="AM14" s="12">
        <v>18.379200000000001</v>
      </c>
      <c r="AN14">
        <f t="shared" si="17"/>
        <v>2.3031566426102081E-2</v>
      </c>
      <c r="AO14" s="6">
        <f t="shared" si="18"/>
        <v>7088431882.5120173</v>
      </c>
      <c r="AP14">
        <f t="shared" si="19"/>
        <v>8671823398.6377773</v>
      </c>
      <c r="AQ14">
        <f t="shared" si="20"/>
        <v>7880127640.5748978</v>
      </c>
      <c r="AR14">
        <f t="shared" si="21"/>
        <v>38.636265821738725</v>
      </c>
      <c r="AS14">
        <f t="shared" si="22"/>
        <v>0.21881762923249684</v>
      </c>
      <c r="AT14">
        <f t="shared" si="23"/>
        <v>-0.31890738532476215</v>
      </c>
      <c r="AU14">
        <f t="shared" si="24"/>
        <v>-2.6961374606668085</v>
      </c>
      <c r="AX14">
        <f>AW2*AM14</f>
        <v>12.86544</v>
      </c>
      <c r="AY14">
        <f t="shared" si="25"/>
        <v>15.561577460666808</v>
      </c>
    </row>
    <row r="15" spans="1:52" x14ac:dyDescent="0.25">
      <c r="F15">
        <f t="shared" si="26"/>
        <v>14</v>
      </c>
      <c r="G15">
        <f t="shared" si="1"/>
        <v>1.0329997076068529</v>
      </c>
      <c r="H15">
        <f t="shared" si="27"/>
        <v>-8.2040840043517485E-3</v>
      </c>
      <c r="K15">
        <f t="shared" si="2"/>
        <v>1.8038458936689428E-2</v>
      </c>
      <c r="L15">
        <f>ACOS(-J2*K15)</f>
        <v>1.5731328634330684</v>
      </c>
      <c r="N15">
        <f t="shared" si="3"/>
        <v>0.99983734669235047</v>
      </c>
      <c r="O15">
        <f t="shared" si="4"/>
        <v>2.7463945499821091E-2</v>
      </c>
      <c r="P15">
        <f>M2*N15*O15</f>
        <v>2.7231976829969109E-2</v>
      </c>
      <c r="Q15">
        <f t="shared" si="5"/>
        <v>2.7467399202799603E-2</v>
      </c>
      <c r="S15">
        <f t="shared" si="6"/>
        <v>1.8035524921678477E-2</v>
      </c>
      <c r="T15">
        <f>Q15*R2*S15</f>
        <v>6.3636455234608472E-5</v>
      </c>
      <c r="U15">
        <f>D2*E2*G2*(P15+T15)</f>
        <v>1059621.5782322024</v>
      </c>
      <c r="V15">
        <f t="shared" si="7"/>
        <v>1059.6215782322024</v>
      </c>
      <c r="W15" s="3">
        <v>16</v>
      </c>
      <c r="X15">
        <f t="shared" si="8"/>
        <v>276.32</v>
      </c>
      <c r="Y15" s="6">
        <f t="shared" si="9"/>
        <v>289.3</v>
      </c>
      <c r="Z15">
        <f t="shared" si="10"/>
        <v>1.5874792394862927</v>
      </c>
      <c r="AA15" s="3">
        <v>34.5</v>
      </c>
      <c r="AB15">
        <f t="shared" si="11"/>
        <v>595.81499999999994</v>
      </c>
      <c r="AC15" s="6">
        <f t="shared" si="0"/>
        <v>307.8</v>
      </c>
      <c r="AD15">
        <f t="shared" si="12"/>
        <v>4.2322575139029901</v>
      </c>
      <c r="AE15" s="9">
        <v>17</v>
      </c>
      <c r="AF15">
        <f t="shared" si="13"/>
        <v>0.17</v>
      </c>
      <c r="AG15" s="9">
        <v>84</v>
      </c>
      <c r="AH15">
        <f t="shared" si="14"/>
        <v>0.84</v>
      </c>
      <c r="AI15">
        <f t="shared" si="15"/>
        <v>1.026483169265997</v>
      </c>
      <c r="AL15">
        <f t="shared" si="16"/>
        <v>798.00043372943117</v>
      </c>
      <c r="AM15" s="12">
        <v>15.316000000000001</v>
      </c>
      <c r="AN15">
        <f t="shared" si="17"/>
        <v>1.9192972024364863E-2</v>
      </c>
      <c r="AO15" s="6">
        <f t="shared" si="18"/>
        <v>6991218318.7212343</v>
      </c>
      <c r="AP15">
        <f t="shared" si="19"/>
        <v>8959507612.9412384</v>
      </c>
      <c r="AQ15">
        <f t="shared" si="20"/>
        <v>7975362965.8312359</v>
      </c>
      <c r="AR15">
        <f t="shared" si="21"/>
        <v>39.103204621470553</v>
      </c>
      <c r="AS15">
        <f t="shared" si="22"/>
        <v>0.19815829203787222</v>
      </c>
      <c r="AT15">
        <f t="shared" si="23"/>
        <v>-0.32408948776710739</v>
      </c>
      <c r="AU15">
        <f t="shared" si="24"/>
        <v>-2.5112476611648447</v>
      </c>
      <c r="AX15">
        <f>AW2*AM15</f>
        <v>10.7212</v>
      </c>
      <c r="AY15">
        <f t="shared" si="25"/>
        <v>13.232447661164844</v>
      </c>
    </row>
    <row r="16" spans="1:52" x14ac:dyDescent="0.25">
      <c r="F16">
        <f t="shared" si="26"/>
        <v>15</v>
      </c>
      <c r="G16">
        <f t="shared" si="1"/>
        <v>1.0329996643446748</v>
      </c>
      <c r="H16">
        <f t="shared" si="27"/>
        <v>-8.0811276068032366E-3</v>
      </c>
      <c r="K16">
        <f t="shared" si="2"/>
        <v>1.8038458181072279E-2</v>
      </c>
      <c r="L16">
        <f>ACOS(-J2*K16)</f>
        <v>1.5731328633351924</v>
      </c>
      <c r="N16">
        <f t="shared" si="3"/>
        <v>0.99983734670597402</v>
      </c>
      <c r="O16">
        <f t="shared" si="4"/>
        <v>2.7463945498112794E-2</v>
      </c>
      <c r="P16">
        <f>M2*N16*O16</f>
        <v>2.7231976828646295E-2</v>
      </c>
      <c r="Q16">
        <f t="shared" si="5"/>
        <v>2.7467399201090661E-2</v>
      </c>
      <c r="S16">
        <f t="shared" si="6"/>
        <v>1.8035524166429978E-2</v>
      </c>
      <c r="T16">
        <f>Q16*R2*S16</f>
        <v>6.3636452565834199E-5</v>
      </c>
      <c r="U16">
        <f>D2*E2*G2*(P16+T16)</f>
        <v>1059621.5780772481</v>
      </c>
      <c r="V16">
        <f t="shared" si="7"/>
        <v>1059.6215780772482</v>
      </c>
      <c r="W16" s="3">
        <v>16</v>
      </c>
      <c r="X16">
        <f t="shared" si="8"/>
        <v>276.32</v>
      </c>
      <c r="Y16" s="6">
        <f t="shared" si="9"/>
        <v>289.3</v>
      </c>
      <c r="Z16">
        <f t="shared" si="10"/>
        <v>1.5874792394862927</v>
      </c>
      <c r="AA16" s="3">
        <v>34</v>
      </c>
      <c r="AB16">
        <f t="shared" si="11"/>
        <v>587.17999999999995</v>
      </c>
      <c r="AC16" s="6">
        <f t="shared" si="0"/>
        <v>307.3</v>
      </c>
      <c r="AD16">
        <f t="shared" si="12"/>
        <v>4.1279690380750855</v>
      </c>
      <c r="AE16" s="9">
        <v>16</v>
      </c>
      <c r="AF16">
        <f t="shared" si="13"/>
        <v>0.16</v>
      </c>
      <c r="AG16" s="9">
        <v>85</v>
      </c>
      <c r="AH16">
        <f t="shared" si="14"/>
        <v>0.85</v>
      </c>
      <c r="AI16">
        <f t="shared" si="15"/>
        <v>1.0049161998276812</v>
      </c>
      <c r="AL16">
        <f t="shared" si="16"/>
        <v>798.00043361273515</v>
      </c>
      <c r="AM16" s="12">
        <v>15.316000000000001</v>
      </c>
      <c r="AN16">
        <f t="shared" si="17"/>
        <v>1.9192972027171559E-2</v>
      </c>
      <c r="AO16" s="6">
        <f t="shared" si="18"/>
        <v>6991218318.7212343</v>
      </c>
      <c r="AP16">
        <f t="shared" si="19"/>
        <v>8901406526.1969452</v>
      </c>
      <c r="AQ16">
        <f t="shared" si="20"/>
        <v>7946312422.4590893</v>
      </c>
      <c r="AR16">
        <f t="shared" si="21"/>
        <v>38.960769807316915</v>
      </c>
      <c r="AS16">
        <f t="shared" si="22"/>
        <v>0.19965628793343626</v>
      </c>
      <c r="AT16">
        <f t="shared" si="23"/>
        <v>-0.32408948776331836</v>
      </c>
      <c r="AU16">
        <f t="shared" si="24"/>
        <v>-2.5210152106947392</v>
      </c>
      <c r="AX16">
        <f>AW2*AM16</f>
        <v>10.7212</v>
      </c>
      <c r="AY16">
        <f t="shared" si="25"/>
        <v>13.242215210694738</v>
      </c>
    </row>
    <row r="17" spans="5:52" x14ac:dyDescent="0.25">
      <c r="F17">
        <f t="shared" si="26"/>
        <v>16</v>
      </c>
      <c r="G17">
        <f t="shared" si="1"/>
        <v>1.0329996180989194</v>
      </c>
      <c r="H17">
        <f t="shared" si="27"/>
        <v>-7.9581704786208917E-3</v>
      </c>
      <c r="K17">
        <f t="shared" si="2"/>
        <v>1.8038457373343971E-2</v>
      </c>
      <c r="L17">
        <f>ACOS(-J2*K17)</f>
        <v>1.5731328632305666</v>
      </c>
      <c r="N17">
        <f t="shared" si="3"/>
        <v>0.99983734672053715</v>
      </c>
      <c r="O17">
        <f t="shared" si="4"/>
        <v>2.7463945496286682E-2</v>
      </c>
      <c r="P17">
        <f>M2*N17*O17</f>
        <v>2.7231976827232256E-2</v>
      </c>
      <c r="Q17">
        <f t="shared" si="5"/>
        <v>2.7467399199263859E-2</v>
      </c>
      <c r="S17">
        <f t="shared" si="6"/>
        <v>1.8035523359095744E-2</v>
      </c>
      <c r="T17">
        <f>Q17*R2*S17</f>
        <v>6.3636449713007825E-5</v>
      </c>
      <c r="U17">
        <f>D2*E2*G2*(P17+T17)</f>
        <v>1059621.5779116075</v>
      </c>
      <c r="V17">
        <f t="shared" si="7"/>
        <v>1059.6215779116073</v>
      </c>
      <c r="W17" s="3">
        <v>16</v>
      </c>
      <c r="X17">
        <f t="shared" si="8"/>
        <v>276.32</v>
      </c>
      <c r="Y17" s="6">
        <f t="shared" si="9"/>
        <v>289.3</v>
      </c>
      <c r="Z17">
        <f t="shared" si="10"/>
        <v>1.5874792394862927</v>
      </c>
      <c r="AA17" s="3">
        <v>34</v>
      </c>
      <c r="AB17">
        <f t="shared" si="11"/>
        <v>587.17999999999995</v>
      </c>
      <c r="AC17" s="6">
        <f t="shared" si="0"/>
        <v>307.3</v>
      </c>
      <c r="AD17">
        <f t="shared" si="12"/>
        <v>4.1279690380750855</v>
      </c>
      <c r="AE17" s="9">
        <v>15</v>
      </c>
      <c r="AF17">
        <f t="shared" si="13"/>
        <v>0.15</v>
      </c>
      <c r="AG17" s="9">
        <v>92</v>
      </c>
      <c r="AH17">
        <f t="shared" si="14"/>
        <v>0.92</v>
      </c>
      <c r="AI17">
        <f>((Z17*(AH17)+AD17*(AF17))/2)</f>
        <v>1.0398381280193261</v>
      </c>
      <c r="AL17">
        <f t="shared" si="16"/>
        <v>798.00043348799124</v>
      </c>
      <c r="AM17" s="12">
        <v>14.5502</v>
      </c>
      <c r="AN17">
        <f t="shared" si="17"/>
        <v>1.8233323428663226E-2</v>
      </c>
      <c r="AO17" s="6">
        <f t="shared" si="18"/>
        <v>6991218318.7212343</v>
      </c>
      <c r="AP17">
        <f t="shared" si="19"/>
        <v>8901406526.1969452</v>
      </c>
      <c r="AQ17">
        <f t="shared" si="20"/>
        <v>7946312422.4590893</v>
      </c>
      <c r="AR17">
        <f t="shared" si="21"/>
        <v>38.960769807316915</v>
      </c>
      <c r="AS17">
        <f t="shared" si="22"/>
        <v>0.19723856504931458</v>
      </c>
      <c r="AT17">
        <f t="shared" si="23"/>
        <v>-0.3253850133713046</v>
      </c>
      <c r="AU17">
        <f t="shared" si="24"/>
        <v>-2.5004427180435829</v>
      </c>
      <c r="AX17">
        <f>AW2*AM17</f>
        <v>10.185139999999999</v>
      </c>
      <c r="AY17">
        <f t="shared" si="25"/>
        <v>12.685582718043582</v>
      </c>
    </row>
    <row r="18" spans="5:52" x14ac:dyDescent="0.25">
      <c r="F18">
        <f t="shared" si="26"/>
        <v>17</v>
      </c>
      <c r="G18">
        <f t="shared" si="1"/>
        <v>1.0329995688695903</v>
      </c>
      <c r="H18">
        <f t="shared" si="27"/>
        <v>-7.8352126309215644E-3</v>
      </c>
      <c r="K18">
        <f t="shared" si="2"/>
        <v>1.8038456513504567E-2</v>
      </c>
      <c r="L18">
        <f>ACOS(-J2*K18)</f>
        <v>1.5731328631191905</v>
      </c>
      <c r="N18">
        <f t="shared" si="3"/>
        <v>0.99983734673603974</v>
      </c>
      <c r="O18">
        <f t="shared" si="4"/>
        <v>2.7463945494342754E-2</v>
      </c>
      <c r="P18">
        <f>M2*N18*O18</f>
        <v>2.7231976825726981E-2</v>
      </c>
      <c r="Q18">
        <f t="shared" si="5"/>
        <v>2.7467399197319199E-2</v>
      </c>
      <c r="S18">
        <f t="shared" si="6"/>
        <v>1.8035522499675841E-2</v>
      </c>
      <c r="T18">
        <f>Q18*R2*S18</f>
        <v>6.3636446676129581E-5</v>
      </c>
      <c r="U18">
        <f>D2*E2*G2*(P18+T18)</f>
        <v>1059621.5777352802</v>
      </c>
      <c r="V18">
        <f t="shared" si="7"/>
        <v>1059.6215777352802</v>
      </c>
      <c r="W18" s="3">
        <v>16</v>
      </c>
      <c r="X18">
        <f t="shared" si="8"/>
        <v>276.32</v>
      </c>
      <c r="Y18" s="6">
        <f t="shared" si="9"/>
        <v>289.3</v>
      </c>
      <c r="Z18">
        <f t="shared" si="10"/>
        <v>1.5874792394862927</v>
      </c>
      <c r="AA18" s="3">
        <v>34</v>
      </c>
      <c r="AB18">
        <f t="shared" si="11"/>
        <v>587.17999999999995</v>
      </c>
      <c r="AC18" s="6">
        <f t="shared" si="0"/>
        <v>307.3</v>
      </c>
      <c r="AD18">
        <f t="shared" si="12"/>
        <v>4.1279690380750855</v>
      </c>
      <c r="AE18" s="9">
        <v>18</v>
      </c>
      <c r="AF18">
        <f t="shared" si="13"/>
        <v>0.18</v>
      </c>
      <c r="AG18" s="9">
        <v>93</v>
      </c>
      <c r="AH18">
        <f t="shared" si="14"/>
        <v>0.93</v>
      </c>
      <c r="AI18">
        <f t="shared" si="15"/>
        <v>1.1096950597878839</v>
      </c>
      <c r="AL18">
        <f t="shared" si="16"/>
        <v>798.00043335519933</v>
      </c>
      <c r="AM18" s="12">
        <v>16.081800000000001</v>
      </c>
      <c r="AN18">
        <f t="shared" si="17"/>
        <v>2.0152620635033921E-2</v>
      </c>
      <c r="AO18" s="6">
        <f t="shared" si="18"/>
        <v>6991218318.7212343</v>
      </c>
      <c r="AP18">
        <f t="shared" si="19"/>
        <v>8901406526.1969452</v>
      </c>
      <c r="AQ18">
        <f t="shared" si="20"/>
        <v>7946312422.4590893</v>
      </c>
      <c r="AR18">
        <f t="shared" si="21"/>
        <v>38.960769807316915</v>
      </c>
      <c r="AS18">
        <f t="shared" si="22"/>
        <v>0.19252110940259107</v>
      </c>
      <c r="AT18">
        <f t="shared" si="23"/>
        <v>-0.32279396214270417</v>
      </c>
      <c r="AU18">
        <f t="shared" si="24"/>
        <v>-2.4212034696462634</v>
      </c>
      <c r="AX18">
        <f>AW2*AM18</f>
        <v>11.25726</v>
      </c>
      <c r="AY18">
        <f t="shared" si="25"/>
        <v>13.678463469646264</v>
      </c>
    </row>
    <row r="19" spans="5:52" x14ac:dyDescent="0.25">
      <c r="F19">
        <f t="shared" si="26"/>
        <v>18</v>
      </c>
      <c r="G19">
        <f t="shared" si="1"/>
        <v>1.0329995166566923</v>
      </c>
      <c r="H19">
        <f t="shared" si="27"/>
        <v>-7.7122540748221606E-3</v>
      </c>
      <c r="K19">
        <f t="shared" si="2"/>
        <v>1.8038455601554152E-2</v>
      </c>
      <c r="L19">
        <f>ACOS(-J2*K19)</f>
        <v>1.5731328630010646</v>
      </c>
      <c r="N19">
        <f t="shared" si="3"/>
        <v>0.99983734675248181</v>
      </c>
      <c r="O19">
        <f t="shared" si="4"/>
        <v>2.7463945492281018E-2</v>
      </c>
      <c r="P19">
        <f>M2*N19*O19</f>
        <v>2.7231976824130484E-2</v>
      </c>
      <c r="Q19">
        <f t="shared" si="5"/>
        <v>2.7467399195256686E-2</v>
      </c>
      <c r="S19">
        <f t="shared" si="6"/>
        <v>1.8035521588170348E-2</v>
      </c>
      <c r="T19">
        <f>Q19*R2*S19</f>
        <v>6.3636443455199779E-5</v>
      </c>
      <c r="U19">
        <f>D2*E2*G2*(P19+T19)</f>
        <v>1059621.5775482666</v>
      </c>
      <c r="V19">
        <f t="shared" si="7"/>
        <v>1059.6215775482667</v>
      </c>
      <c r="W19" s="3">
        <v>17.5</v>
      </c>
      <c r="X19">
        <f t="shared" si="8"/>
        <v>302.22499999999997</v>
      </c>
      <c r="Y19" s="6">
        <f t="shared" si="9"/>
        <v>290.8</v>
      </c>
      <c r="Z19">
        <f t="shared" si="10"/>
        <v>1.7268560877670511</v>
      </c>
      <c r="AA19" s="3">
        <v>34</v>
      </c>
      <c r="AB19">
        <f t="shared" si="11"/>
        <v>587.17999999999995</v>
      </c>
      <c r="AC19" s="6">
        <f t="shared" si="0"/>
        <v>307.3</v>
      </c>
      <c r="AD19">
        <f t="shared" si="12"/>
        <v>4.1279690380750855</v>
      </c>
      <c r="AE19" s="9">
        <v>23</v>
      </c>
      <c r="AF19">
        <f t="shared" si="13"/>
        <v>0.23</v>
      </c>
      <c r="AG19" s="9">
        <v>86</v>
      </c>
      <c r="AH19">
        <f t="shared" si="14"/>
        <v>0.86</v>
      </c>
      <c r="AI19">
        <f t="shared" si="15"/>
        <v>1.2172645571184668</v>
      </c>
      <c r="AL19">
        <f t="shared" si="16"/>
        <v>798.00043321435953</v>
      </c>
      <c r="AM19" s="12">
        <v>18.379200000000001</v>
      </c>
      <c r="AN19">
        <f t="shared" si="17"/>
        <v>2.3031566444103629E-2</v>
      </c>
      <c r="AO19" s="6">
        <f t="shared" si="18"/>
        <v>7137417097.4451094</v>
      </c>
      <c r="AP19">
        <f t="shared" si="19"/>
        <v>8901406526.1969452</v>
      </c>
      <c r="AQ19">
        <f t="shared" si="20"/>
        <v>8019411811.8210278</v>
      </c>
      <c r="AR19">
        <f t="shared" si="21"/>
        <v>39.319176113358502</v>
      </c>
      <c r="AS19">
        <f t="shared" si="22"/>
        <v>0.18553840179668621</v>
      </c>
      <c r="AT19">
        <f t="shared" si="23"/>
        <v>-0.31890738530046009</v>
      </c>
      <c r="AU19">
        <f t="shared" si="24"/>
        <v>-2.3264986092957298</v>
      </c>
      <c r="AX19">
        <f>AW2*AM19</f>
        <v>12.86544</v>
      </c>
      <c r="AY19">
        <f t="shared" si="25"/>
        <v>15.191938609295729</v>
      </c>
    </row>
    <row r="20" spans="5:52" x14ac:dyDescent="0.25">
      <c r="F20">
        <f t="shared" si="26"/>
        <v>19</v>
      </c>
      <c r="G20">
        <f t="shared" si="1"/>
        <v>1.0329994614602303</v>
      </c>
      <c r="H20">
        <f t="shared" si="27"/>
        <v>-7.589294821439654E-3</v>
      </c>
      <c r="K20">
        <f t="shared" si="2"/>
        <v>1.8038454637492814E-2</v>
      </c>
      <c r="L20">
        <f>ACOS(-J2*K20)</f>
        <v>1.5731328628761887</v>
      </c>
      <c r="N20">
        <f t="shared" si="3"/>
        <v>0.99983734676986358</v>
      </c>
      <c r="O20">
        <f t="shared" si="4"/>
        <v>2.7463945490101466E-2</v>
      </c>
      <c r="P20">
        <f>M2*N20*O20</f>
        <v>2.7231976822442758E-2</v>
      </c>
      <c r="Q20">
        <f t="shared" si="5"/>
        <v>2.7467399193076312E-2</v>
      </c>
      <c r="S20">
        <f t="shared" si="6"/>
        <v>1.8035520624579356E-2</v>
      </c>
      <c r="T20">
        <f>Q20*R2*S20</f>
        <v>6.3636440050218688E-5</v>
      </c>
      <c r="U20">
        <f>D2*E2*G2*(P20+T20)</f>
        <v>1059621.5773505666</v>
      </c>
      <c r="V20">
        <f t="shared" si="7"/>
        <v>1059.6215773505667</v>
      </c>
      <c r="W20" s="3">
        <v>18</v>
      </c>
      <c r="X20">
        <f t="shared" si="8"/>
        <v>310.86</v>
      </c>
      <c r="Y20" s="6">
        <f t="shared" si="9"/>
        <v>291.3</v>
      </c>
      <c r="Z20">
        <f t="shared" si="10"/>
        <v>1.7756411433293229</v>
      </c>
      <c r="AA20" s="3">
        <v>33</v>
      </c>
      <c r="AB20">
        <f t="shared" si="11"/>
        <v>569.91</v>
      </c>
      <c r="AC20" s="6">
        <f t="shared" si="0"/>
        <v>306.3</v>
      </c>
      <c r="AD20">
        <f t="shared" si="12"/>
        <v>3.9260786579739286</v>
      </c>
      <c r="AE20" s="9">
        <v>29</v>
      </c>
      <c r="AF20">
        <f t="shared" si="13"/>
        <v>0.28999999999999998</v>
      </c>
      <c r="AG20" s="9">
        <v>85</v>
      </c>
      <c r="AH20">
        <f t="shared" si="14"/>
        <v>0.85</v>
      </c>
      <c r="AI20">
        <f t="shared" si="15"/>
        <v>1.3239288913211817</v>
      </c>
      <c r="AL20">
        <f t="shared" si="16"/>
        <v>798.00043306547173</v>
      </c>
      <c r="AM20" s="12">
        <v>14.5502</v>
      </c>
      <c r="AN20">
        <f t="shared" si="17"/>
        <v>1.8233323438317274E-2</v>
      </c>
      <c r="AO20" s="6">
        <f t="shared" si="18"/>
        <v>7186655762.2100019</v>
      </c>
      <c r="AP20">
        <f t="shared" si="19"/>
        <v>8786052557.743763</v>
      </c>
      <c r="AQ20">
        <f t="shared" si="20"/>
        <v>7986354159.9768829</v>
      </c>
      <c r="AR20">
        <f t="shared" si="21"/>
        <v>39.157094446366656</v>
      </c>
      <c r="AS20">
        <f t="shared" si="22"/>
        <v>0.17891304748709422</v>
      </c>
      <c r="AT20">
        <f t="shared" si="23"/>
        <v>-0.32538501335827164</v>
      </c>
      <c r="AU20">
        <f t="shared" si="24"/>
        <v>-2.2795547007923442</v>
      </c>
      <c r="AX20">
        <f>AW2*AM20</f>
        <v>10.185139999999999</v>
      </c>
      <c r="AY20">
        <f t="shared" si="25"/>
        <v>12.464694700792343</v>
      </c>
    </row>
    <row r="21" spans="5:52" x14ac:dyDescent="0.25">
      <c r="F21">
        <f t="shared" si="26"/>
        <v>20</v>
      </c>
      <c r="G21">
        <f t="shared" si="1"/>
        <v>1.0329994032802088</v>
      </c>
      <c r="H21">
        <f t="shared" si="27"/>
        <v>-7.4663348818910817E-3</v>
      </c>
      <c r="K21">
        <f t="shared" si="2"/>
        <v>1.803845362132063E-2</v>
      </c>
      <c r="L21">
        <f>ACOS(-J2*K21)</f>
        <v>1.5731328627445629</v>
      </c>
      <c r="N21">
        <f t="shared" si="3"/>
        <v>0.99983734678818481</v>
      </c>
      <c r="O21">
        <f t="shared" si="4"/>
        <v>2.7463945487804103E-2</v>
      </c>
      <c r="P21">
        <f>M2*N21*O21</f>
        <v>2.7231976820663799E-2</v>
      </c>
      <c r="Q21">
        <f t="shared" si="5"/>
        <v>2.7467399190778081E-2</v>
      </c>
      <c r="S21">
        <f t="shared" si="6"/>
        <v>1.8035519608902942E-2</v>
      </c>
      <c r="T21">
        <f>Q21*R2*S21</f>
        <v>6.3636436461186608E-5</v>
      </c>
      <c r="U21">
        <f>D2*E2*G2*(P21+T21)</f>
        <v>1059621.5771421799</v>
      </c>
      <c r="V21">
        <f t="shared" si="7"/>
        <v>1059.6215771421798</v>
      </c>
      <c r="W21" s="3">
        <v>21.5</v>
      </c>
      <c r="X21">
        <f t="shared" si="8"/>
        <v>371.30500000000001</v>
      </c>
      <c r="Y21" s="6">
        <f t="shared" si="9"/>
        <v>294.8</v>
      </c>
      <c r="Z21">
        <f t="shared" si="10"/>
        <v>2.1522831732713339</v>
      </c>
      <c r="AA21" s="3">
        <v>33</v>
      </c>
      <c r="AB21">
        <f t="shared" si="11"/>
        <v>569.91</v>
      </c>
      <c r="AC21" s="6">
        <f t="shared" si="0"/>
        <v>306.3</v>
      </c>
      <c r="AD21">
        <f t="shared" si="12"/>
        <v>3.9260786579739286</v>
      </c>
      <c r="AE21" s="9">
        <v>35</v>
      </c>
      <c r="AF21">
        <f t="shared" si="13"/>
        <v>0.35</v>
      </c>
      <c r="AG21" s="9">
        <v>89</v>
      </c>
      <c r="AH21">
        <f t="shared" si="14"/>
        <v>0.89</v>
      </c>
      <c r="AI21">
        <f t="shared" si="15"/>
        <v>1.6448297772511811</v>
      </c>
      <c r="AL21">
        <f t="shared" si="16"/>
        <v>798.0004329085358</v>
      </c>
      <c r="AM21" s="12">
        <v>17.613399999999999</v>
      </c>
      <c r="AN21">
        <f t="shared" si="17"/>
        <v>2.2071917850724761E-2</v>
      </c>
      <c r="AO21" s="6">
        <f t="shared" si="18"/>
        <v>7538496509.1746454</v>
      </c>
      <c r="AP21">
        <f t="shared" si="19"/>
        <v>8786052557.743763</v>
      </c>
      <c r="AQ21">
        <f t="shared" si="20"/>
        <v>8162274533.4592037</v>
      </c>
      <c r="AR21">
        <f t="shared" si="21"/>
        <v>40.01963203755048</v>
      </c>
      <c r="AS21">
        <f t="shared" si="22"/>
        <v>0.16044871586612602</v>
      </c>
      <c r="AT21">
        <f t="shared" si="23"/>
        <v>-0.32020291090152153</v>
      </c>
      <c r="AU21">
        <f t="shared" si="24"/>
        <v>-2.0560544532547209</v>
      </c>
      <c r="AX21">
        <f>AW2*AM21</f>
        <v>12.329379999999999</v>
      </c>
      <c r="AY21">
        <f t="shared" si="25"/>
        <v>14.385434453254719</v>
      </c>
    </row>
    <row r="22" spans="5:52" x14ac:dyDescent="0.25">
      <c r="F22">
        <f t="shared" si="26"/>
        <v>21</v>
      </c>
      <c r="G22">
        <f t="shared" si="1"/>
        <v>1.0329993421166335</v>
      </c>
      <c r="H22">
        <f t="shared" si="27"/>
        <v>-7.3433742672935412E-3</v>
      </c>
      <c r="K22">
        <f t="shared" si="2"/>
        <v>1.8038452553037692E-2</v>
      </c>
      <c r="L22">
        <f>ACOS(-J2*K22)</f>
        <v>1.5731328626061871</v>
      </c>
      <c r="N22">
        <f t="shared" si="3"/>
        <v>0.99983734680744552</v>
      </c>
      <c r="O22">
        <f t="shared" si="4"/>
        <v>2.746394548538893E-2</v>
      </c>
      <c r="P22">
        <f>M2*N22*O22</f>
        <v>2.7231976818793621E-2</v>
      </c>
      <c r="Q22">
        <f t="shared" si="5"/>
        <v>2.7467399188361996E-2</v>
      </c>
      <c r="S22">
        <f t="shared" si="6"/>
        <v>1.8035518541141198E-2</v>
      </c>
      <c r="T22">
        <f>Q22*R2*S22</f>
        <v>6.3636432688103878E-5</v>
      </c>
      <c r="U22">
        <f>D2*E2*G2*(P22+T22)</f>
        <v>1059621.5769231075</v>
      </c>
      <c r="V22">
        <f t="shared" si="7"/>
        <v>1059.6215769231076</v>
      </c>
      <c r="W22" s="3">
        <v>23.5</v>
      </c>
      <c r="X22">
        <f t="shared" si="8"/>
        <v>405.84499999999997</v>
      </c>
      <c r="Y22" s="6">
        <f t="shared" si="9"/>
        <v>296.8</v>
      </c>
      <c r="Z22">
        <f t="shared" si="10"/>
        <v>2.3974761634350776</v>
      </c>
      <c r="AA22" s="3">
        <v>33.5</v>
      </c>
      <c r="AB22">
        <f t="shared" si="11"/>
        <v>578.54499999999996</v>
      </c>
      <c r="AC22" s="6">
        <f t="shared" si="0"/>
        <v>306.8</v>
      </c>
      <c r="AD22">
        <f t="shared" si="12"/>
        <v>4.02592295454017</v>
      </c>
      <c r="AE22" s="9">
        <v>38</v>
      </c>
      <c r="AF22">
        <f t="shared" si="13"/>
        <v>0.38</v>
      </c>
      <c r="AG22" s="9">
        <v>90</v>
      </c>
      <c r="AH22">
        <f t="shared" si="14"/>
        <v>0.9</v>
      </c>
      <c r="AI22">
        <f t="shared" si="15"/>
        <v>1.8437896349084173</v>
      </c>
      <c r="AL22">
        <f t="shared" si="16"/>
        <v>798.00043274355255</v>
      </c>
      <c r="AM22" s="12">
        <v>13.784400000000002</v>
      </c>
      <c r="AN22">
        <f t="shared" si="17"/>
        <v>1.7273674843268902E-2</v>
      </c>
      <c r="AO22" s="6">
        <f t="shared" si="18"/>
        <v>7745259436.8026133</v>
      </c>
      <c r="AP22">
        <f t="shared" si="19"/>
        <v>8843588481.3744526</v>
      </c>
      <c r="AQ22">
        <f t="shared" si="20"/>
        <v>8294423959.0885334</v>
      </c>
      <c r="AR22">
        <f t="shared" si="21"/>
        <v>40.667560671411081</v>
      </c>
      <c r="AS22">
        <f t="shared" si="22"/>
        <v>0.14989929814909947</v>
      </c>
      <c r="AT22">
        <f t="shared" si="23"/>
        <v>-0.32668053896158694</v>
      </c>
      <c r="AU22">
        <f t="shared" si="24"/>
        <v>-1.9914572413943854</v>
      </c>
      <c r="AX22">
        <f>AW2*AM22</f>
        <v>9.6490799999999997</v>
      </c>
      <c r="AY22">
        <f t="shared" si="25"/>
        <v>11.640537241394386</v>
      </c>
    </row>
    <row r="23" spans="5:52" x14ac:dyDescent="0.25">
      <c r="F23">
        <f t="shared" si="26"/>
        <v>22</v>
      </c>
      <c r="G23">
        <f t="shared" si="1"/>
        <v>1.0329992779695096</v>
      </c>
      <c r="H23">
        <f t="shared" si="27"/>
        <v>-7.2204129887641936E-3</v>
      </c>
      <c r="K23">
        <f t="shared" si="2"/>
        <v>1.8038451432644105E-2</v>
      </c>
      <c r="L23">
        <f>ACOS(-J2*K23)</f>
        <v>1.5731328624610612</v>
      </c>
      <c r="N23">
        <f t="shared" si="3"/>
        <v>0.99983734682764591</v>
      </c>
      <c r="O23">
        <f t="shared" si="4"/>
        <v>2.7463945482855943E-2</v>
      </c>
      <c r="P23">
        <f>M2*N23*O23</f>
        <v>2.7231976816832214E-2</v>
      </c>
      <c r="Q23">
        <f t="shared" si="5"/>
        <v>2.7467399185828054E-2</v>
      </c>
      <c r="S23">
        <f t="shared" si="6"/>
        <v>1.803551742129423E-2</v>
      </c>
      <c r="T23">
        <f>Q23*R2*S23</f>
        <v>6.3636428730970835E-5</v>
      </c>
      <c r="U23">
        <f>D2*E2*G2*(P23+T23)</f>
        <v>1059621.5766933484</v>
      </c>
      <c r="V23">
        <f t="shared" si="7"/>
        <v>1059.6215766933483</v>
      </c>
      <c r="W23" s="3">
        <v>23</v>
      </c>
      <c r="X23">
        <f t="shared" si="8"/>
        <v>397.21</v>
      </c>
      <c r="Y23" s="6">
        <f t="shared" si="9"/>
        <v>296.3</v>
      </c>
      <c r="Z23">
        <f t="shared" si="10"/>
        <v>2.3339947564661481</v>
      </c>
      <c r="AA23" s="3">
        <v>35.5</v>
      </c>
      <c r="AB23">
        <f t="shared" si="11"/>
        <v>613.08500000000004</v>
      </c>
      <c r="AC23" s="6">
        <f t="shared" si="0"/>
        <v>308.8</v>
      </c>
      <c r="AD23">
        <f t="shared" si="12"/>
        <v>4.4477270053696518</v>
      </c>
      <c r="AE23" s="9">
        <v>20</v>
      </c>
      <c r="AF23">
        <f t="shared" si="13"/>
        <v>0.2</v>
      </c>
      <c r="AG23" s="9">
        <v>86</v>
      </c>
      <c r="AH23">
        <f t="shared" si="14"/>
        <v>0.86</v>
      </c>
      <c r="AI23">
        <f t="shared" si="15"/>
        <v>1.4483904458174088</v>
      </c>
      <c r="AL23">
        <f t="shared" si="16"/>
        <v>798.00043257052096</v>
      </c>
      <c r="AM23" s="12">
        <v>9.1896000000000004</v>
      </c>
      <c r="AN23">
        <f t="shared" si="17"/>
        <v>1.1515783231342919E-2</v>
      </c>
      <c r="AO23" s="6">
        <f t="shared" si="18"/>
        <v>7693174893.707921</v>
      </c>
      <c r="AP23">
        <f t="shared" si="19"/>
        <v>9076562602.615221</v>
      </c>
      <c r="AQ23">
        <f t="shared" si="20"/>
        <v>8384868748.1615715</v>
      </c>
      <c r="AR23">
        <f t="shared" si="21"/>
        <v>41.111011472236186</v>
      </c>
      <c r="AS23">
        <f t="shared" si="22"/>
        <v>0.17151126821647328</v>
      </c>
      <c r="AT23">
        <f t="shared" si="23"/>
        <v>-0.33445369263768704</v>
      </c>
      <c r="AU23">
        <f t="shared" si="24"/>
        <v>-2.3582335604651146</v>
      </c>
      <c r="AX23">
        <f>AW2*AM23</f>
        <v>6.4327199999999998</v>
      </c>
      <c r="AY23">
        <f t="shared" si="25"/>
        <v>8.7909535604651143</v>
      </c>
    </row>
    <row r="24" spans="5:52" x14ac:dyDescent="0.25">
      <c r="F24">
        <f t="shared" si="26"/>
        <v>23</v>
      </c>
      <c r="G24">
        <f t="shared" si="1"/>
        <v>1.0329992108388433</v>
      </c>
      <c r="H24">
        <f t="shared" si="27"/>
        <v>-7.0974510574202581E-3</v>
      </c>
      <c r="K24">
        <f t="shared" si="2"/>
        <v>1.8038450260139973E-2</v>
      </c>
      <c r="L24">
        <f>ACOS(-J2*K24)</f>
        <v>1.5731328623091856</v>
      </c>
      <c r="N24">
        <f t="shared" si="3"/>
        <v>0.99983734684878567</v>
      </c>
      <c r="O24">
        <f t="shared" si="4"/>
        <v>2.7463945480205147E-2</v>
      </c>
      <c r="P24">
        <f>M2*N24*O24</f>
        <v>2.7231976814779579E-2</v>
      </c>
      <c r="Q24">
        <f t="shared" si="5"/>
        <v>2.7467399183176255E-2</v>
      </c>
      <c r="S24">
        <f t="shared" si="6"/>
        <v>1.8035516249362137E-2</v>
      </c>
      <c r="T24">
        <f>Q24*R2*S24</f>
        <v>6.3636424589787874E-5</v>
      </c>
      <c r="U24">
        <f>D2*E2*G2*(P24+T24)</f>
        <v>1059621.5764529032</v>
      </c>
      <c r="V24">
        <f t="shared" si="7"/>
        <v>1059.6215764529031</v>
      </c>
      <c r="W24" s="3">
        <v>22.5</v>
      </c>
      <c r="X24">
        <f t="shared" si="8"/>
        <v>388.57499999999999</v>
      </c>
      <c r="Y24" s="6">
        <f t="shared" si="9"/>
        <v>295.8</v>
      </c>
      <c r="Z24">
        <f t="shared" si="10"/>
        <v>2.2719881109601614</v>
      </c>
      <c r="AA24" s="3">
        <v>33.200000000000003</v>
      </c>
      <c r="AB24">
        <f t="shared" si="11"/>
        <v>573.36400000000003</v>
      </c>
      <c r="AC24" s="6">
        <f t="shared" si="0"/>
        <v>306.5</v>
      </c>
      <c r="AD24">
        <f t="shared" si="12"/>
        <v>3.9657547366498256</v>
      </c>
      <c r="AE24" s="9">
        <v>37</v>
      </c>
      <c r="AF24">
        <f t="shared" si="13"/>
        <v>0.37</v>
      </c>
      <c r="AG24" s="9">
        <v>89</v>
      </c>
      <c r="AH24">
        <f t="shared" si="14"/>
        <v>0.89</v>
      </c>
      <c r="AI24">
        <f t="shared" si="15"/>
        <v>1.7446993356574896</v>
      </c>
      <c r="AL24">
        <f t="shared" si="16"/>
        <v>798.00043238944181</v>
      </c>
      <c r="AM24" s="12">
        <v>12.252800000000001</v>
      </c>
      <c r="AN24">
        <f t="shared" si="17"/>
        <v>1.5354377645274713E-2</v>
      </c>
      <c r="AO24" s="6">
        <f t="shared" si="18"/>
        <v>7641353482.9750309</v>
      </c>
      <c r="AP24">
        <f t="shared" si="19"/>
        <v>8809033131.5173416</v>
      </c>
      <c r="AQ24">
        <f t="shared" si="20"/>
        <v>8225193307.2461863</v>
      </c>
      <c r="AR24">
        <f t="shared" si="21"/>
        <v>40.32812278542805</v>
      </c>
      <c r="AS24">
        <f t="shared" si="22"/>
        <v>0.15507810573410516</v>
      </c>
      <c r="AT24">
        <f t="shared" si="23"/>
        <v>-0.32927159017887914</v>
      </c>
      <c r="AU24">
        <f t="shared" si="24"/>
        <v>-2.0592674519978744</v>
      </c>
      <c r="AX24">
        <f>AW2*AM24</f>
        <v>8.5769599999999997</v>
      </c>
      <c r="AY24">
        <f t="shared" si="25"/>
        <v>10.636227451997874</v>
      </c>
    </row>
    <row r="25" spans="5:52" x14ac:dyDescent="0.25">
      <c r="F25">
        <f t="shared" si="26"/>
        <v>24</v>
      </c>
      <c r="G25">
        <f t="shared" si="1"/>
        <v>1.0329991407246402</v>
      </c>
      <c r="H25">
        <f t="shared" si="27"/>
        <v>-6.9744884843790126E-3</v>
      </c>
      <c r="K25">
        <f t="shared" si="2"/>
        <v>1.8038449035525383E-2</v>
      </c>
      <c r="L25">
        <f>ACOS(-J2*K25)</f>
        <v>1.57313286215056</v>
      </c>
      <c r="N25">
        <f t="shared" si="3"/>
        <v>0.99983734687086512</v>
      </c>
      <c r="O25">
        <f t="shared" si="4"/>
        <v>2.7463945477436538E-2</v>
      </c>
      <c r="P25">
        <f>M2*N25*O25</f>
        <v>2.7231976812635717E-2</v>
      </c>
      <c r="Q25">
        <f t="shared" si="5"/>
        <v>2.7467399180406603E-2</v>
      </c>
      <c r="S25">
        <f t="shared" si="6"/>
        <v>1.8035515025345013E-2</v>
      </c>
      <c r="T25">
        <f>Q25*R2*S25</f>
        <v>6.3636420264555292E-5</v>
      </c>
      <c r="U25">
        <f>D2*E2*G2*(P25+T25)</f>
        <v>1059621.5762017714</v>
      </c>
      <c r="V25">
        <f t="shared" si="7"/>
        <v>1059.6215762017714</v>
      </c>
      <c r="W25" s="3">
        <v>23.5</v>
      </c>
      <c r="X25">
        <f t="shared" si="8"/>
        <v>405.84499999999997</v>
      </c>
      <c r="Y25" s="6">
        <f t="shared" si="9"/>
        <v>296.8</v>
      </c>
      <c r="Z25">
        <f t="shared" si="10"/>
        <v>2.3974761634350776</v>
      </c>
      <c r="AA25" s="3">
        <v>34</v>
      </c>
      <c r="AB25">
        <f t="shared" si="11"/>
        <v>587.17999999999995</v>
      </c>
      <c r="AC25" s="6">
        <f t="shared" si="0"/>
        <v>307.3</v>
      </c>
      <c r="AD25">
        <f t="shared" si="12"/>
        <v>4.1279690380750855</v>
      </c>
      <c r="AE25" s="9">
        <v>30</v>
      </c>
      <c r="AF25">
        <f t="shared" si="13"/>
        <v>0.3</v>
      </c>
      <c r="AG25" s="9">
        <v>90</v>
      </c>
      <c r="AH25">
        <f t="shared" si="14"/>
        <v>0.9</v>
      </c>
      <c r="AI25">
        <f t="shared" si="15"/>
        <v>1.6980596292570478</v>
      </c>
      <c r="AL25">
        <f t="shared" si="16"/>
        <v>798.00043220031466</v>
      </c>
      <c r="AM25" s="12">
        <v>15.316000000000001</v>
      </c>
      <c r="AN25">
        <f t="shared" si="17"/>
        <v>1.9192972061142149E-2</v>
      </c>
      <c r="AO25" s="6">
        <f t="shared" si="18"/>
        <v>7745259436.8026133</v>
      </c>
      <c r="AP25">
        <f t="shared" si="19"/>
        <v>8901406526.1969452</v>
      </c>
      <c r="AQ25">
        <f t="shared" si="20"/>
        <v>8323332981.4997787</v>
      </c>
      <c r="AR25">
        <f t="shared" si="21"/>
        <v>40.809301608293417</v>
      </c>
      <c r="AS25">
        <f t="shared" si="22"/>
        <v>0.15756653614690605</v>
      </c>
      <c r="AT25">
        <f t="shared" si="23"/>
        <v>-0.32408948771745805</v>
      </c>
      <c r="AU25">
        <f t="shared" si="24"/>
        <v>-2.0839538383834042</v>
      </c>
      <c r="AX25">
        <f>AW2*AM25</f>
        <v>10.7212</v>
      </c>
      <c r="AY25">
        <f t="shared" si="25"/>
        <v>12.805153838383404</v>
      </c>
    </row>
    <row r="26" spans="5:52" x14ac:dyDescent="0.25">
      <c r="F26">
        <f t="shared" si="26"/>
        <v>25</v>
      </c>
      <c r="G26">
        <f t="shared" si="1"/>
        <v>1.032999067626907</v>
      </c>
      <c r="H26">
        <f t="shared" si="27"/>
        <v>-6.8515252807577944E-3</v>
      </c>
      <c r="K26">
        <f t="shared" si="2"/>
        <v>1.8038447758800463E-2</v>
      </c>
      <c r="L26">
        <f>ACOS(-J2*K26)</f>
        <v>1.5731328619851843</v>
      </c>
      <c r="N26">
        <f t="shared" si="3"/>
        <v>0.99983734689388393</v>
      </c>
      <c r="O26">
        <f t="shared" si="4"/>
        <v>2.7463945474550115E-2</v>
      </c>
      <c r="P26">
        <f>M2*N26*O26</f>
        <v>2.7231976810400627E-2</v>
      </c>
      <c r="Q26">
        <f t="shared" si="5"/>
        <v>2.746739917751909E-2</v>
      </c>
      <c r="S26">
        <f t="shared" si="6"/>
        <v>1.8035513749242983E-2</v>
      </c>
      <c r="T26">
        <f>Q26*R2*S26</f>
        <v>6.363641575527355E-5</v>
      </c>
      <c r="U26">
        <f>D2*E2*G2*(P26+T26)</f>
        <v>1059621.5759399536</v>
      </c>
      <c r="V26">
        <f t="shared" si="7"/>
        <v>1059.6215759399536</v>
      </c>
      <c r="W26" s="3">
        <v>24</v>
      </c>
      <c r="X26">
        <f t="shared" si="8"/>
        <v>414.48</v>
      </c>
      <c r="Y26" s="6">
        <f t="shared" si="9"/>
        <v>297.3</v>
      </c>
      <c r="Z26">
        <f t="shared" si="10"/>
        <v>2.4624618961402045</v>
      </c>
      <c r="AA26" s="3">
        <v>34</v>
      </c>
      <c r="AB26">
        <f t="shared" si="11"/>
        <v>587.17999999999995</v>
      </c>
      <c r="AC26" s="6">
        <f t="shared" si="0"/>
        <v>307.3</v>
      </c>
      <c r="AD26">
        <f t="shared" si="12"/>
        <v>4.1279690380750855</v>
      </c>
      <c r="AE26" s="9">
        <v>35</v>
      </c>
      <c r="AF26">
        <f t="shared" si="13"/>
        <v>0.35</v>
      </c>
      <c r="AG26" s="9">
        <v>89</v>
      </c>
      <c r="AH26">
        <f t="shared" si="14"/>
        <v>0.89</v>
      </c>
      <c r="AI26">
        <f t="shared" si="15"/>
        <v>1.8181901254455308</v>
      </c>
      <c r="AL26">
        <f t="shared" si="16"/>
        <v>798.00043200313985</v>
      </c>
      <c r="AM26" s="12">
        <v>16.081800000000001</v>
      </c>
      <c r="AN26">
        <f t="shared" si="17"/>
        <v>2.0152620669178691E-2</v>
      </c>
      <c r="AO26" s="6">
        <f t="shared" si="18"/>
        <v>7797608001.4891062</v>
      </c>
      <c r="AP26">
        <f t="shared" si="19"/>
        <v>8901406526.1969452</v>
      </c>
      <c r="AQ26">
        <f t="shared" si="20"/>
        <v>8349507263.8430252</v>
      </c>
      <c r="AR26">
        <f t="shared" si="21"/>
        <v>40.937634114622355</v>
      </c>
      <c r="AS26">
        <f t="shared" si="22"/>
        <v>0.15122360725256878</v>
      </c>
      <c r="AT26">
        <f t="shared" si="23"/>
        <v>-0.32279396209660877</v>
      </c>
      <c r="AU26">
        <f t="shared" si="24"/>
        <v>-1.9983324287225066</v>
      </c>
      <c r="AX26">
        <f>AW2*AM26</f>
        <v>11.25726</v>
      </c>
      <c r="AY26">
        <f t="shared" si="25"/>
        <v>13.255592428722506</v>
      </c>
    </row>
    <row r="27" spans="5:52" x14ac:dyDescent="0.25">
      <c r="F27">
        <f t="shared" si="26"/>
        <v>26</v>
      </c>
      <c r="G27">
        <f t="shared" si="1"/>
        <v>1.0329989915456501</v>
      </c>
      <c r="H27">
        <f t="shared" si="27"/>
        <v>-6.728561457673996E-3</v>
      </c>
      <c r="K27">
        <f t="shared" si="2"/>
        <v>1.8038446429965323E-2</v>
      </c>
      <c r="L27">
        <f>ACOS(-J2*K27)</f>
        <v>1.5731328618130589</v>
      </c>
      <c r="N27">
        <f t="shared" si="3"/>
        <v>0.99983734691784243</v>
      </c>
      <c r="O27">
        <f t="shared" si="4"/>
        <v>2.7463945471545882E-2</v>
      </c>
      <c r="P27">
        <f>M2*N27*O27</f>
        <v>2.723197680807431E-2</v>
      </c>
      <c r="Q27">
        <f t="shared" si="5"/>
        <v>2.7467399174513726E-2</v>
      </c>
      <c r="S27">
        <f t="shared" si="6"/>
        <v>1.8035512421056152E-2</v>
      </c>
      <c r="T27">
        <f>Q27*R2*S27</f>
        <v>6.3636411061943014E-5</v>
      </c>
      <c r="U27">
        <f>D2*E2*G2*(P27+T27)</f>
        <v>1059621.5756674493</v>
      </c>
      <c r="V27">
        <f t="shared" si="7"/>
        <v>1059.6215756674492</v>
      </c>
      <c r="W27" s="3">
        <v>24</v>
      </c>
      <c r="X27">
        <f t="shared" si="8"/>
        <v>414.48</v>
      </c>
      <c r="Y27" s="6">
        <f t="shared" si="9"/>
        <v>297.3</v>
      </c>
      <c r="Z27">
        <f t="shared" si="10"/>
        <v>2.4624618961402045</v>
      </c>
      <c r="AA27" s="3">
        <v>34.5</v>
      </c>
      <c r="AB27">
        <f t="shared" si="11"/>
        <v>595.81499999999994</v>
      </c>
      <c r="AC27" s="6">
        <f t="shared" si="0"/>
        <v>307.8</v>
      </c>
      <c r="AD27">
        <f t="shared" si="12"/>
        <v>4.2322575139029901</v>
      </c>
      <c r="AE27" s="9">
        <v>36</v>
      </c>
      <c r="AF27">
        <f t="shared" si="13"/>
        <v>0.36</v>
      </c>
      <c r="AG27" s="9">
        <v>89</v>
      </c>
      <c r="AH27">
        <f t="shared" si="14"/>
        <v>0.89</v>
      </c>
      <c r="AI27">
        <f t="shared" si="15"/>
        <v>1.8576018962849292</v>
      </c>
      <c r="AL27">
        <f t="shared" si="16"/>
        <v>798.00043179791692</v>
      </c>
      <c r="AM27" s="12">
        <v>14.5502</v>
      </c>
      <c r="AN27">
        <f t="shared" si="17"/>
        <v>1.8233323467279332E-2</v>
      </c>
      <c r="AO27" s="6">
        <f t="shared" si="18"/>
        <v>7797608001.4891062</v>
      </c>
      <c r="AP27">
        <f t="shared" si="19"/>
        <v>8959507612.9412384</v>
      </c>
      <c r="AQ27">
        <f t="shared" si="20"/>
        <v>8378557807.2151718</v>
      </c>
      <c r="AR27">
        <f t="shared" si="21"/>
        <v>41.080068928775987</v>
      </c>
      <c r="AS27">
        <f t="shared" si="22"/>
        <v>0.14918858218863157</v>
      </c>
      <c r="AT27">
        <f t="shared" si="23"/>
        <v>-0.32538501331917286</v>
      </c>
      <c r="AU27">
        <f t="shared" si="24"/>
        <v>-1.9941797252671816</v>
      </c>
      <c r="AX27">
        <f>AW2*AM27</f>
        <v>10.185139999999999</v>
      </c>
      <c r="AY27">
        <f t="shared" si="25"/>
        <v>12.179319725267181</v>
      </c>
    </row>
    <row r="28" spans="5:52" x14ac:dyDescent="0.25">
      <c r="F28">
        <f t="shared" si="26"/>
        <v>27</v>
      </c>
      <c r="G28">
        <f t="shared" si="1"/>
        <v>1.0329989124808765</v>
      </c>
      <c r="H28">
        <f t="shared" si="27"/>
        <v>-6.6055970262450664E-3</v>
      </c>
      <c r="K28">
        <f t="shared" si="2"/>
        <v>1.803844504902008E-2</v>
      </c>
      <c r="L28">
        <f>ACOS(-J2*K28)</f>
        <v>1.5731328616341838</v>
      </c>
      <c r="N28">
        <f t="shared" si="3"/>
        <v>0.9998373469427404</v>
      </c>
      <c r="O28">
        <f t="shared" si="4"/>
        <v>2.7463945468423848E-2</v>
      </c>
      <c r="P28">
        <f>M2*N28*O28</f>
        <v>2.7231976805656779E-2</v>
      </c>
      <c r="Q28">
        <f t="shared" si="5"/>
        <v>2.7467399171390513E-2</v>
      </c>
      <c r="S28">
        <f t="shared" si="6"/>
        <v>1.8035511040784647E-2</v>
      </c>
      <c r="T28">
        <f>Q28*R2*S28</f>
        <v>6.3636406184564145E-5</v>
      </c>
      <c r="U28">
        <f>D2*E2*G2*(P28+T28)</f>
        <v>1059621.5753842592</v>
      </c>
      <c r="V28">
        <f t="shared" si="7"/>
        <v>1059.6215753842591</v>
      </c>
      <c r="W28" s="3">
        <v>24.5</v>
      </c>
      <c r="X28">
        <f t="shared" si="8"/>
        <v>423.11500000000001</v>
      </c>
      <c r="Y28" s="6">
        <f t="shared" si="9"/>
        <v>297.8</v>
      </c>
      <c r="Z28">
        <f t="shared" si="10"/>
        <v>2.5289819903542559</v>
      </c>
      <c r="AA28" s="3">
        <v>35</v>
      </c>
      <c r="AB28">
        <f t="shared" si="11"/>
        <v>604.44999999999993</v>
      </c>
      <c r="AC28" s="6">
        <f t="shared" si="0"/>
        <v>308.3</v>
      </c>
      <c r="AD28">
        <f t="shared" si="12"/>
        <v>4.3388295745269367</v>
      </c>
      <c r="AE28" s="9">
        <v>25</v>
      </c>
      <c r="AF28">
        <f t="shared" si="13"/>
        <v>0.25</v>
      </c>
      <c r="AG28" s="9">
        <v>89</v>
      </c>
      <c r="AH28">
        <f t="shared" si="14"/>
        <v>0.89</v>
      </c>
      <c r="AI28">
        <f t="shared" si="15"/>
        <v>1.6677506825235109</v>
      </c>
      <c r="AL28">
        <f t="shared" si="16"/>
        <v>798.00043158464666</v>
      </c>
      <c r="AM28" s="12">
        <v>23.739800000000002</v>
      </c>
      <c r="AN28">
        <f t="shared" si="17"/>
        <v>2.9749106717722171E-2</v>
      </c>
      <c r="AO28" s="6">
        <f t="shared" si="18"/>
        <v>7850221478.4973993</v>
      </c>
      <c r="AP28">
        <f t="shared" si="19"/>
        <v>9017892663.8373318</v>
      </c>
      <c r="AQ28">
        <f t="shared" si="20"/>
        <v>8434057071.167366</v>
      </c>
      <c r="AR28">
        <f t="shared" si="21"/>
        <v>41.352181819933598</v>
      </c>
      <c r="AS28">
        <f t="shared" si="22"/>
        <v>0.15920200947615373</v>
      </c>
      <c r="AT28">
        <f t="shared" si="23"/>
        <v>-0.30983870593107504</v>
      </c>
      <c r="AU28">
        <f t="shared" si="24"/>
        <v>-2.0397767816266352</v>
      </c>
      <c r="AX28">
        <f>AW2*AM28</f>
        <v>16.61786</v>
      </c>
      <c r="AY28">
        <f t="shared" si="25"/>
        <v>18.657636781626636</v>
      </c>
    </row>
    <row r="29" spans="5:52" x14ac:dyDescent="0.25">
      <c r="F29">
        <f t="shared" si="26"/>
        <v>28</v>
      </c>
      <c r="G29">
        <f t="shared" si="1"/>
        <v>1.0329988304325932</v>
      </c>
      <c r="H29">
        <f t="shared" si="27"/>
        <v>-6.4826319975885126E-3</v>
      </c>
      <c r="K29">
        <f t="shared" si="2"/>
        <v>1.8038443615964867E-2</v>
      </c>
      <c r="L29">
        <f>ACOS(-J2*K29)</f>
        <v>1.5731328614485585</v>
      </c>
      <c r="N29">
        <f t="shared" si="3"/>
        <v>0.99983734696857784</v>
      </c>
      <c r="O29">
        <f t="shared" si="4"/>
        <v>2.7463945465183992E-2</v>
      </c>
      <c r="P29">
        <f>M2*N29*O29</f>
        <v>2.7231976803148004E-2</v>
      </c>
      <c r="Q29">
        <f t="shared" si="5"/>
        <v>2.7467399168149435E-2</v>
      </c>
      <c r="S29">
        <f t="shared" si="6"/>
        <v>1.803550960842859E-2</v>
      </c>
      <c r="T29">
        <f>Q29*R2*S29</f>
        <v>6.3636401123137336E-5</v>
      </c>
      <c r="U29">
        <f>D2*E2*G2*(P29+T29)</f>
        <v>1059621.5750903825</v>
      </c>
      <c r="V29">
        <f t="shared" si="7"/>
        <v>1059.6215750903825</v>
      </c>
      <c r="W29" s="3">
        <v>24</v>
      </c>
      <c r="X29">
        <f t="shared" si="8"/>
        <v>414.48</v>
      </c>
      <c r="Y29" s="6">
        <f t="shared" si="9"/>
        <v>297.3</v>
      </c>
      <c r="Z29">
        <f t="shared" si="10"/>
        <v>2.4624618961402045</v>
      </c>
      <c r="AA29" s="3">
        <v>30.1</v>
      </c>
      <c r="AB29">
        <f t="shared" si="11"/>
        <v>519.827</v>
      </c>
      <c r="AC29" s="6">
        <f t="shared" si="0"/>
        <v>303.40000000000003</v>
      </c>
      <c r="AD29">
        <f t="shared" si="12"/>
        <v>3.3883840319267788</v>
      </c>
      <c r="AE29" s="9">
        <v>23</v>
      </c>
      <c r="AF29">
        <f t="shared" si="13"/>
        <v>0.23</v>
      </c>
      <c r="AG29" s="9">
        <v>89</v>
      </c>
      <c r="AH29">
        <f t="shared" si="14"/>
        <v>0.89</v>
      </c>
      <c r="AI29">
        <f t="shared" si="15"/>
        <v>1.4854597074539706</v>
      </c>
      <c r="AL29">
        <f t="shared" si="16"/>
        <v>798.00043136332829</v>
      </c>
      <c r="AM29" s="12">
        <v>16.847600000000003</v>
      </c>
      <c r="AN29">
        <f t="shared" si="17"/>
        <v>2.1112269289400069E-2</v>
      </c>
      <c r="AO29" s="6">
        <f t="shared" si="18"/>
        <v>7797608001.4891062</v>
      </c>
      <c r="AP29">
        <f t="shared" si="19"/>
        <v>8457860592.1170883</v>
      </c>
      <c r="AQ29">
        <f t="shared" si="20"/>
        <v>8127734296.8030968</v>
      </c>
      <c r="AR29">
        <f t="shared" si="21"/>
        <v>39.850281257225582</v>
      </c>
      <c r="AS29">
        <f t="shared" si="22"/>
        <v>0.16936878871057082</v>
      </c>
      <c r="AT29">
        <f t="shared" si="23"/>
        <v>-0.32149843645930987</v>
      </c>
      <c r="AU29">
        <f t="shared" si="24"/>
        <v>-2.1699195750673193</v>
      </c>
      <c r="AX29">
        <f>AW2*AM29</f>
        <v>11.793320000000001</v>
      </c>
      <c r="AY29">
        <f t="shared" si="25"/>
        <v>13.96323957506732</v>
      </c>
    </row>
    <row r="30" spans="5:52" x14ac:dyDescent="0.25">
      <c r="F30">
        <f t="shared" si="26"/>
        <v>29</v>
      </c>
      <c r="G30">
        <f t="shared" si="1"/>
        <v>1.0329987454008078</v>
      </c>
      <c r="H30">
        <f t="shared" si="27"/>
        <v>-6.359666382821893E-3</v>
      </c>
      <c r="K30">
        <f t="shared" si="2"/>
        <v>1.8038442130799803E-2</v>
      </c>
      <c r="L30">
        <f>ACOS(-J2*K30)</f>
        <v>1.5731328612561835</v>
      </c>
      <c r="N30">
        <f t="shared" si="3"/>
        <v>0.99983734699535487</v>
      </c>
      <c r="O30">
        <f t="shared" si="4"/>
        <v>2.7463945461826327E-2</v>
      </c>
      <c r="P30">
        <f>M2*N30*O30</f>
        <v>2.7231976800548008E-2</v>
      </c>
      <c r="Q30">
        <f t="shared" si="5"/>
        <v>2.7467399164790501E-2</v>
      </c>
      <c r="S30">
        <f t="shared" si="6"/>
        <v>1.803550812398811E-2</v>
      </c>
      <c r="T30">
        <f>Q30*R2*S30</f>
        <v>6.363639587766306E-5</v>
      </c>
      <c r="U30">
        <f>D2*E2*G2*(P30+T30)</f>
        <v>1059621.5747858195</v>
      </c>
      <c r="V30">
        <f t="shared" si="7"/>
        <v>1059.6215747858196</v>
      </c>
      <c r="W30" s="3">
        <v>24</v>
      </c>
      <c r="X30">
        <f t="shared" si="8"/>
        <v>414.48</v>
      </c>
      <c r="Y30" s="6">
        <f t="shared" si="9"/>
        <v>297.3</v>
      </c>
      <c r="Z30">
        <f t="shared" si="10"/>
        <v>2.4624618961402045</v>
      </c>
      <c r="AA30" s="3">
        <v>34</v>
      </c>
      <c r="AB30">
        <f t="shared" si="11"/>
        <v>587.17999999999995</v>
      </c>
      <c r="AC30" s="6">
        <f t="shared" si="0"/>
        <v>307.3</v>
      </c>
      <c r="AD30">
        <f t="shared" si="12"/>
        <v>4.1279690380750855</v>
      </c>
      <c r="AE30" s="9">
        <v>37</v>
      </c>
      <c r="AF30">
        <f t="shared" si="13"/>
        <v>0.37</v>
      </c>
      <c r="AG30" s="9">
        <v>88</v>
      </c>
      <c r="AH30">
        <f t="shared" si="14"/>
        <v>0.88</v>
      </c>
      <c r="AI30">
        <f t="shared" si="15"/>
        <v>1.8471575063455807</v>
      </c>
      <c r="AL30">
        <f t="shared" si="16"/>
        <v>798.00043113396214</v>
      </c>
      <c r="AM30" s="12">
        <v>11.487</v>
      </c>
      <c r="AN30">
        <f t="shared" si="17"/>
        <v>1.439472906509201E-2</v>
      </c>
      <c r="AO30" s="6">
        <f t="shared" si="18"/>
        <v>7797608001.4891062</v>
      </c>
      <c r="AP30">
        <f t="shared" si="19"/>
        <v>8901406526.1969452</v>
      </c>
      <c r="AQ30">
        <f t="shared" si="20"/>
        <v>8349507263.8430252</v>
      </c>
      <c r="AR30">
        <f t="shared" si="21"/>
        <v>40.937634114622355</v>
      </c>
      <c r="AS30">
        <f t="shared" si="22"/>
        <v>0.14972575811641403</v>
      </c>
      <c r="AT30">
        <f t="shared" si="23"/>
        <v>-0.33056711576212577</v>
      </c>
      <c r="AU30">
        <f t="shared" si="24"/>
        <v>-2.026184129822854</v>
      </c>
      <c r="AX30">
        <f>AW2*AM30</f>
        <v>8.0408999999999988</v>
      </c>
      <c r="AY30">
        <f t="shared" si="25"/>
        <v>10.067084129822852</v>
      </c>
    </row>
    <row r="31" spans="5:52" x14ac:dyDescent="0.25">
      <c r="F31">
        <f t="shared" si="26"/>
        <v>30</v>
      </c>
      <c r="G31">
        <f t="shared" si="1"/>
        <v>1.0329986573855279</v>
      </c>
      <c r="H31">
        <f t="shared" si="27"/>
        <v>-6.2367001930628179E-3</v>
      </c>
      <c r="K31">
        <f t="shared" si="2"/>
        <v>1.8038440593525027E-2</v>
      </c>
      <c r="L31">
        <f>ACOS(-J2*K31)</f>
        <v>1.5731328610570585</v>
      </c>
      <c r="N31">
        <f t="shared" si="3"/>
        <v>0.99983734702307137</v>
      </c>
      <c r="O31">
        <f t="shared" si="4"/>
        <v>2.7463945458350857E-2</v>
      </c>
      <c r="P31">
        <f>M2*N31*O31</f>
        <v>2.7231976797856793E-2</v>
      </c>
      <c r="Q31">
        <f t="shared" si="5"/>
        <v>2.7467399161313719E-2</v>
      </c>
      <c r="S31">
        <f t="shared" si="6"/>
        <v>1.8035506587463342E-2</v>
      </c>
      <c r="T31">
        <f>Q31*R2*S31</f>
        <v>6.3636390448141821E-5</v>
      </c>
      <c r="U31">
        <f>D2*E2*G2*(P31+T31)</f>
        <v>1059621.5744705708</v>
      </c>
      <c r="V31">
        <f t="shared" si="7"/>
        <v>1059.6215744705707</v>
      </c>
      <c r="W31" s="3">
        <v>24.1</v>
      </c>
      <c r="X31">
        <f t="shared" si="8"/>
        <v>416.20699999999999</v>
      </c>
      <c r="Y31" s="6">
        <f t="shared" si="9"/>
        <v>297.40000000000003</v>
      </c>
      <c r="Z31">
        <f t="shared" si="10"/>
        <v>2.4756421965598525</v>
      </c>
      <c r="AA31" s="3">
        <v>34</v>
      </c>
      <c r="AB31">
        <f t="shared" si="11"/>
        <v>587.17999999999995</v>
      </c>
      <c r="AC31" s="6">
        <f t="shared" si="0"/>
        <v>307.3</v>
      </c>
      <c r="AD31">
        <f t="shared" si="12"/>
        <v>4.1279690380750855</v>
      </c>
      <c r="AE31" s="9">
        <v>38</v>
      </c>
      <c r="AF31">
        <f t="shared" si="13"/>
        <v>0.38</v>
      </c>
      <c r="AG31" s="9">
        <v>91</v>
      </c>
      <c r="AH31">
        <f t="shared" si="14"/>
        <v>0.91</v>
      </c>
      <c r="AI31">
        <f t="shared" si="15"/>
        <v>1.9107313166689992</v>
      </c>
      <c r="AL31">
        <f t="shared" si="16"/>
        <v>798.00043089654844</v>
      </c>
      <c r="AM31" s="12">
        <v>10.7212</v>
      </c>
      <c r="AN31">
        <f t="shared" si="17"/>
        <v>1.3435080464749623E-2</v>
      </c>
      <c r="AO31" s="6">
        <f t="shared" si="18"/>
        <v>7808109475.3752623</v>
      </c>
      <c r="AP31">
        <f t="shared" si="19"/>
        <v>8901406526.1969452</v>
      </c>
      <c r="AQ31">
        <f t="shared" si="20"/>
        <v>8354758000.7861042</v>
      </c>
      <c r="AR31">
        <f t="shared" si="21"/>
        <v>40.96337847785427</v>
      </c>
      <c r="AS31">
        <f t="shared" si="22"/>
        <v>0.14647911273789493</v>
      </c>
      <c r="AT31">
        <f t="shared" si="23"/>
        <v>-0.33186264137258797</v>
      </c>
      <c r="AU31">
        <f t="shared" si="24"/>
        <v>-1.9912685488152158</v>
      </c>
      <c r="AX31">
        <f>AW2*AM31</f>
        <v>7.5048399999999988</v>
      </c>
      <c r="AY31">
        <f t="shared" si="25"/>
        <v>9.496108548815215</v>
      </c>
    </row>
    <row r="32" spans="5:52" x14ac:dyDescent="0.25">
      <c r="E32" t="s">
        <v>5</v>
      </c>
      <c r="F32">
        <f t="shared" si="26"/>
        <v>31</v>
      </c>
      <c r="G32">
        <f t="shared" si="1"/>
        <v>1.0329985663867614</v>
      </c>
      <c r="H32">
        <f t="shared" si="27"/>
        <v>-6.1137334394289495E-3</v>
      </c>
      <c r="K32">
        <f t="shared" si="2"/>
        <v>1.8038439004140684E-2</v>
      </c>
      <c r="L32">
        <f>ACOS(-J2*K32)</f>
        <v>1.5731328608511839</v>
      </c>
      <c r="N32">
        <f t="shared" si="3"/>
        <v>0.99983734705172733</v>
      </c>
      <c r="O32">
        <f t="shared" si="4"/>
        <v>2.7463945454757572E-2</v>
      </c>
      <c r="P32">
        <f>M2*N32*O32</f>
        <v>2.7231976795074345E-2</v>
      </c>
      <c r="Q32">
        <f t="shared" si="5"/>
        <v>2.7467399157719081E-2</v>
      </c>
      <c r="S32">
        <f t="shared" si="6"/>
        <v>1.8035504998854424E-2</v>
      </c>
      <c r="T32">
        <f>Q32*R2*S32</f>
        <v>6.3636384834574091E-5</v>
      </c>
      <c r="U32">
        <f>D2*E2*G2*(P32+T32)</f>
        <v>1059621.5741446356</v>
      </c>
      <c r="V32">
        <f t="shared" si="7"/>
        <v>1059.6215741446356</v>
      </c>
      <c r="W32" s="3">
        <v>24</v>
      </c>
      <c r="X32">
        <f t="shared" si="8"/>
        <v>414.48</v>
      </c>
      <c r="Y32" s="6">
        <f t="shared" si="9"/>
        <v>297.3</v>
      </c>
      <c r="Z32">
        <f t="shared" si="10"/>
        <v>2.4624618961402045</v>
      </c>
      <c r="AA32" s="3">
        <v>34</v>
      </c>
      <c r="AB32">
        <f t="shared" si="11"/>
        <v>587.17999999999995</v>
      </c>
      <c r="AC32" s="6">
        <f t="shared" si="0"/>
        <v>307.3</v>
      </c>
      <c r="AD32">
        <f t="shared" si="12"/>
        <v>4.1279690380750855</v>
      </c>
      <c r="AE32" s="9">
        <v>42</v>
      </c>
      <c r="AF32">
        <f t="shared" si="13"/>
        <v>0.42</v>
      </c>
      <c r="AG32" s="9">
        <v>89</v>
      </c>
      <c r="AH32">
        <f t="shared" si="14"/>
        <v>0.89</v>
      </c>
      <c r="AI32">
        <f t="shared" si="15"/>
        <v>1.9626690417781589</v>
      </c>
      <c r="AL32">
        <f t="shared" si="16"/>
        <v>798.00043065108684</v>
      </c>
      <c r="AM32" s="12">
        <v>16.847600000000003</v>
      </c>
      <c r="AN32">
        <f t="shared" si="17"/>
        <v>2.1112269308243458E-2</v>
      </c>
      <c r="AO32" s="6">
        <f t="shared" si="18"/>
        <v>7797608001.4891062</v>
      </c>
      <c r="AP32">
        <f t="shared" si="19"/>
        <v>8901406526.1969452</v>
      </c>
      <c r="AQ32">
        <f t="shared" si="20"/>
        <v>8349507263.8430252</v>
      </c>
      <c r="AR32">
        <f t="shared" si="21"/>
        <v>40.937634114622355</v>
      </c>
      <c r="AS32">
        <f t="shared" si="22"/>
        <v>0.1438665933124805</v>
      </c>
      <c r="AT32">
        <f t="shared" si="23"/>
        <v>-0.32149843643387133</v>
      </c>
      <c r="AU32">
        <f t="shared" si="24"/>
        <v>-1.8934836748940995</v>
      </c>
      <c r="AX32">
        <f>AW2*AM32</f>
        <v>11.793320000000001</v>
      </c>
      <c r="AY32">
        <f t="shared" si="25"/>
        <v>13.686803674894101</v>
      </c>
      <c r="AZ32">
        <f>SUM(AY2:AY32)/31</f>
        <v>13.370477406096784</v>
      </c>
    </row>
    <row r="33" spans="6:51" x14ac:dyDescent="0.25">
      <c r="F33">
        <f t="shared" si="26"/>
        <v>32</v>
      </c>
      <c r="G33">
        <f t="shared" si="1"/>
        <v>1.0329984724045167</v>
      </c>
      <c r="H33">
        <f t="shared" si="27"/>
        <v>-5.9907661330380058E-3</v>
      </c>
      <c r="K33">
        <f t="shared" si="2"/>
        <v>1.8038437362646913E-2</v>
      </c>
      <c r="L33">
        <f>ACOS(-J2*K33)</f>
        <v>1.5731328606385595</v>
      </c>
      <c r="N33">
        <f t="shared" si="3"/>
        <v>0.99983734708132288</v>
      </c>
      <c r="O33">
        <f t="shared" si="4"/>
        <v>2.7463945451046488E-2</v>
      </c>
      <c r="P33">
        <f>M2*N33*O33</f>
        <v>2.7231976792200682E-2</v>
      </c>
      <c r="Q33">
        <f>(22/7*L33)/180</f>
        <v>2.7467399154006596E-2</v>
      </c>
      <c r="S33">
        <f t="shared" si="6"/>
        <v>1.8035503358161505E-2</v>
      </c>
      <c r="T33">
        <f>Q33*R2*S33</f>
        <v>6.36363790369604E-5</v>
      </c>
      <c r="U33">
        <f>D2*E2*G2*(P33+T33)</f>
        <v>1059621.5738080149</v>
      </c>
      <c r="V33">
        <f t="shared" si="7"/>
        <v>1059.6215738080148</v>
      </c>
      <c r="W33" s="3">
        <v>24.2</v>
      </c>
      <c r="X33">
        <f t="shared" si="8"/>
        <v>417.93399999999997</v>
      </c>
      <c r="Y33" s="6">
        <f t="shared" si="9"/>
        <v>297.5</v>
      </c>
      <c r="Z33">
        <f t="shared" si="10"/>
        <v>2.4888841124787331</v>
      </c>
      <c r="AA33" s="3">
        <v>35</v>
      </c>
      <c r="AB33">
        <f t="shared" si="11"/>
        <v>604.44999999999993</v>
      </c>
      <c r="AC33" s="6">
        <f t="shared" si="0"/>
        <v>308.3</v>
      </c>
      <c r="AD33">
        <f t="shared" si="12"/>
        <v>4.3388295745269367</v>
      </c>
      <c r="AE33" s="9">
        <v>35</v>
      </c>
      <c r="AF33">
        <f t="shared" si="13"/>
        <v>0.35</v>
      </c>
      <c r="AG33" s="9">
        <v>89</v>
      </c>
      <c r="AH33">
        <f t="shared" si="14"/>
        <v>0.89</v>
      </c>
      <c r="AI33">
        <f t="shared" si="15"/>
        <v>1.8668486055952502</v>
      </c>
      <c r="AL33">
        <f t="shared" si="16"/>
        <v>798.00043039757782</v>
      </c>
      <c r="AM33">
        <v>15.316000000000001</v>
      </c>
      <c r="AN33">
        <f t="shared" si="17"/>
        <v>1.9192972104500369E-2</v>
      </c>
      <c r="AO33" s="6">
        <f t="shared" si="18"/>
        <v>7818621552.8825264</v>
      </c>
      <c r="AP33">
        <f t="shared" si="19"/>
        <v>9017892663.8373318</v>
      </c>
      <c r="AQ33">
        <f t="shared" si="20"/>
        <v>8418257108.3599291</v>
      </c>
      <c r="AR33">
        <f t="shared" si="21"/>
        <v>41.274714602288732</v>
      </c>
      <c r="AS33">
        <f t="shared" si="22"/>
        <v>0.14871426433299609</v>
      </c>
      <c r="AT33">
        <f t="shared" si="23"/>
        <v>-0.32408948765892448</v>
      </c>
      <c r="AU33">
        <f t="shared" si="24"/>
        <v>-1.9893062645862754</v>
      </c>
      <c r="AX33">
        <f>AW2*AM33</f>
        <v>10.7212</v>
      </c>
      <c r="AY33">
        <f t="shared" si="25"/>
        <v>12.710506264586275</v>
      </c>
    </row>
    <row r="34" spans="6:51" x14ac:dyDescent="0.25">
      <c r="F34">
        <f t="shared" si="26"/>
        <v>33</v>
      </c>
      <c r="G34">
        <f t="shared" si="1"/>
        <v>1.0329983754388021</v>
      </c>
      <c r="H34">
        <f t="shared" si="27"/>
        <v>-5.8677982850077496E-3</v>
      </c>
      <c r="K34">
        <f t="shared" si="2"/>
        <v>1.803843566904386E-2</v>
      </c>
      <c r="L34">
        <f>ACOS(-J2*K34)</f>
        <v>1.5731328604191852</v>
      </c>
      <c r="N34">
        <f t="shared" si="3"/>
        <v>0.9998373471118579</v>
      </c>
      <c r="O34">
        <f t="shared" si="4"/>
        <v>2.7463945447217586E-2</v>
      </c>
      <c r="P34">
        <f>M2*N34*O34</f>
        <v>2.7231976789235782E-2</v>
      </c>
      <c r="Q34">
        <f t="shared" si="5"/>
        <v>2.746739915017625E-2</v>
      </c>
      <c r="S34">
        <f t="shared" si="6"/>
        <v>1.8035501665384725E-2</v>
      </c>
      <c r="T34">
        <f>Q34*R2*S34</f>
        <v>6.3636373055301221E-5</v>
      </c>
      <c r="U34">
        <f>D2*E2*G2*(P34+T34)</f>
        <v>1059621.5734607074</v>
      </c>
      <c r="V34">
        <f t="shared" si="7"/>
        <v>1059.6215734607074</v>
      </c>
      <c r="W34" s="3">
        <v>24</v>
      </c>
      <c r="X34">
        <f t="shared" si="8"/>
        <v>414.48</v>
      </c>
      <c r="Y34" s="6">
        <f t="shared" si="9"/>
        <v>297.3</v>
      </c>
      <c r="Z34">
        <f t="shared" si="10"/>
        <v>2.4624618961402045</v>
      </c>
      <c r="AA34" s="3">
        <v>35</v>
      </c>
      <c r="AB34">
        <f t="shared" si="11"/>
        <v>604.44999999999993</v>
      </c>
      <c r="AC34" s="6">
        <f t="shared" si="0"/>
        <v>308.3</v>
      </c>
      <c r="AD34">
        <f t="shared" si="12"/>
        <v>4.3388295745269367</v>
      </c>
      <c r="AE34" s="9">
        <v>34</v>
      </c>
      <c r="AF34">
        <f t="shared" si="13"/>
        <v>0.34</v>
      </c>
      <c r="AG34" s="9">
        <v>86</v>
      </c>
      <c r="AH34">
        <f t="shared" si="14"/>
        <v>0.86</v>
      </c>
      <c r="AI34">
        <f t="shared" si="15"/>
        <v>1.7964596430098672</v>
      </c>
      <c r="AL34">
        <f t="shared" si="16"/>
        <v>798.0004301360209</v>
      </c>
      <c r="AM34">
        <v>15.316000000000001</v>
      </c>
      <c r="AN34">
        <f t="shared" si="17"/>
        <v>1.9192972110791164E-2</v>
      </c>
      <c r="AO34" s="6">
        <f t="shared" si="18"/>
        <v>7797608001.4891062</v>
      </c>
      <c r="AP34">
        <f t="shared" si="19"/>
        <v>9017892663.8373318</v>
      </c>
      <c r="AQ34">
        <f t="shared" si="20"/>
        <v>8407750332.6632195</v>
      </c>
      <c r="AR34">
        <f t="shared" si="21"/>
        <v>41.223199881047769</v>
      </c>
      <c r="AS34">
        <f t="shared" si="22"/>
        <v>0.15235509864908828</v>
      </c>
      <c r="AT34">
        <f t="shared" si="23"/>
        <v>-0.32408948765043188</v>
      </c>
      <c r="AU34">
        <f t="shared" si="24"/>
        <v>-2.0354649907576321</v>
      </c>
      <c r="AX34">
        <f>AW2*AM34</f>
        <v>10.7212</v>
      </c>
      <c r="AY34">
        <f t="shared" si="25"/>
        <v>12.756664990757631</v>
      </c>
    </row>
    <row r="35" spans="6:51" x14ac:dyDescent="0.25">
      <c r="F35">
        <f t="shared" si="26"/>
        <v>34</v>
      </c>
      <c r="G35">
        <f t="shared" si="1"/>
        <v>1.0329982754896265</v>
      </c>
      <c r="H35">
        <f t="shared" si="27"/>
        <v>-5.7448299064559935E-3</v>
      </c>
      <c r="K35">
        <f t="shared" si="2"/>
        <v>1.8038433923331681E-2</v>
      </c>
      <c r="L35">
        <f>ACOS(-J2*K35)</f>
        <v>1.5731328601930614</v>
      </c>
      <c r="N35">
        <f t="shared" si="3"/>
        <v>0.9998373471433325</v>
      </c>
      <c r="O35">
        <f t="shared" si="4"/>
        <v>2.7463945443270885E-2</v>
      </c>
      <c r="P35">
        <f>M2*N35*O35</f>
        <v>2.7231976786179671E-2</v>
      </c>
      <c r="Q35">
        <f t="shared" si="5"/>
        <v>2.7467399146228057E-2</v>
      </c>
      <c r="S35">
        <f t="shared" si="6"/>
        <v>1.8035499920524244E-2</v>
      </c>
      <c r="T35">
        <f>Q35*R2*S35</f>
        <v>6.3636366889597139E-5</v>
      </c>
      <c r="U35">
        <f>D2*E2*G2*(P35+T35)</f>
        <v>1059621.5731027147</v>
      </c>
      <c r="V35">
        <f t="shared" si="7"/>
        <v>1059.6215731027148</v>
      </c>
      <c r="W35" s="3">
        <v>24.5</v>
      </c>
      <c r="X35">
        <f t="shared" si="8"/>
        <v>423.11500000000001</v>
      </c>
      <c r="Y35" s="6">
        <f t="shared" si="9"/>
        <v>297.8</v>
      </c>
      <c r="Z35">
        <f t="shared" si="10"/>
        <v>2.5289819903542559</v>
      </c>
      <c r="AA35" s="3">
        <v>34.5</v>
      </c>
      <c r="AB35">
        <f t="shared" si="11"/>
        <v>595.81499999999994</v>
      </c>
      <c r="AC35" s="6">
        <f t="shared" si="0"/>
        <v>307.8</v>
      </c>
      <c r="AD35">
        <f t="shared" si="12"/>
        <v>4.2322575139029901</v>
      </c>
      <c r="AE35" s="9">
        <v>40</v>
      </c>
      <c r="AF35">
        <f t="shared" si="13"/>
        <v>0.4</v>
      </c>
      <c r="AG35" s="9">
        <v>92</v>
      </c>
      <c r="AH35">
        <f t="shared" si="14"/>
        <v>0.92</v>
      </c>
      <c r="AI35">
        <f t="shared" si="15"/>
        <v>2.0097832183435558</v>
      </c>
      <c r="AL35">
        <f t="shared" si="16"/>
        <v>798.00042986641688</v>
      </c>
      <c r="AM35">
        <v>13.784400000000002</v>
      </c>
      <c r="AN35">
        <f t="shared" si="17"/>
        <v>1.7273674905547948E-2</v>
      </c>
      <c r="AO35" s="6">
        <f t="shared" si="18"/>
        <v>7850221478.4973993</v>
      </c>
      <c r="AP35">
        <f t="shared" si="19"/>
        <v>8959507612.9412384</v>
      </c>
      <c r="AQ35">
        <f t="shared" si="20"/>
        <v>8404864545.7193184</v>
      </c>
      <c r="AR35">
        <f t="shared" si="21"/>
        <v>41.209050867661816</v>
      </c>
      <c r="AS35">
        <f t="shared" si="22"/>
        <v>0.14152644740536915</v>
      </c>
      <c r="AT35">
        <f t="shared" si="23"/>
        <v>-0.32668053887751025</v>
      </c>
      <c r="AU35">
        <f t="shared" si="24"/>
        <v>-1.9052566247139513</v>
      </c>
      <c r="AX35">
        <f>AW2*AM35</f>
        <v>9.6490799999999997</v>
      </c>
      <c r="AY35">
        <f t="shared" si="25"/>
        <v>11.554336624713951</v>
      </c>
    </row>
    <row r="36" spans="6:51" x14ac:dyDescent="0.25">
      <c r="F36">
        <f t="shared" si="26"/>
        <v>35</v>
      </c>
      <c r="G36">
        <f t="shared" si="1"/>
        <v>1.0329981725569988</v>
      </c>
      <c r="H36">
        <f t="shared" si="27"/>
        <v>-5.621861008500601E-3</v>
      </c>
      <c r="K36">
        <f t="shared" si="2"/>
        <v>1.8038432125510526E-2</v>
      </c>
      <c r="L36">
        <f>ACOS(-J2*K36)</f>
        <v>1.5731328599601877</v>
      </c>
      <c r="N36">
        <f t="shared" si="3"/>
        <v>0.99983734717574657</v>
      </c>
      <c r="O36">
        <f t="shared" si="4"/>
        <v>2.7463945439206366E-2</v>
      </c>
      <c r="P36">
        <f>M2*N36*O36</f>
        <v>2.7231976783032324E-2</v>
      </c>
      <c r="Q36">
        <f t="shared" si="5"/>
        <v>2.7467399142162004E-2</v>
      </c>
      <c r="S36">
        <f t="shared" si="6"/>
        <v>1.8035498123580209E-2</v>
      </c>
      <c r="T36">
        <f>Q36*R2*S36</f>
        <v>6.3636360539848666E-5</v>
      </c>
      <c r="U36">
        <f>D2*E2*G2*(P36+T36)</f>
        <v>1059621.5727340356</v>
      </c>
      <c r="V36">
        <f t="shared" si="7"/>
        <v>1059.6215727340355</v>
      </c>
      <c r="W36" s="3">
        <v>25.5</v>
      </c>
      <c r="X36">
        <f t="shared" si="8"/>
        <v>440.38499999999999</v>
      </c>
      <c r="Y36" s="6">
        <f t="shared" si="9"/>
        <v>298.8</v>
      </c>
      <c r="Z36">
        <f t="shared" si="10"/>
        <v>2.6667477955719967</v>
      </c>
      <c r="AA36" s="3">
        <v>34</v>
      </c>
      <c r="AB36">
        <f t="shared" si="11"/>
        <v>587.17999999999995</v>
      </c>
      <c r="AC36" s="6">
        <f t="shared" si="0"/>
        <v>307.3</v>
      </c>
      <c r="AD36">
        <f t="shared" si="12"/>
        <v>4.1279690380750855</v>
      </c>
      <c r="AE36" s="9">
        <v>43</v>
      </c>
      <c r="AF36">
        <f t="shared" si="13"/>
        <v>0.43</v>
      </c>
      <c r="AG36" s="9">
        <v>90</v>
      </c>
      <c r="AH36">
        <f t="shared" si="14"/>
        <v>0.9</v>
      </c>
      <c r="AI36">
        <f t="shared" si="15"/>
        <v>2.087549851193542</v>
      </c>
      <c r="AL36">
        <f t="shared" si="16"/>
        <v>798.00042958876463</v>
      </c>
      <c r="AM36">
        <v>15.316000000000001</v>
      </c>
      <c r="AN36">
        <f t="shared" si="17"/>
        <v>1.9192972123953406E-2</v>
      </c>
      <c r="AO36" s="6">
        <f t="shared" si="18"/>
        <v>7956246739.8993816</v>
      </c>
      <c r="AP36">
        <f t="shared" si="19"/>
        <v>8901406526.1969452</v>
      </c>
      <c r="AQ36">
        <f t="shared" si="20"/>
        <v>8428826633.0481634</v>
      </c>
      <c r="AR36">
        <f t="shared" si="21"/>
        <v>41.326536981835147</v>
      </c>
      <c r="AS36">
        <f t="shared" si="22"/>
        <v>0.13772301889885391</v>
      </c>
      <c r="AT36">
        <f t="shared" si="23"/>
        <v>-0.32408948763266288</v>
      </c>
      <c r="AU36">
        <f t="shared" si="24"/>
        <v>-1.8445927297337994</v>
      </c>
      <c r="AX36">
        <f>AW2*AM36</f>
        <v>10.7212</v>
      </c>
      <c r="AY36">
        <f t="shared" si="25"/>
        <v>12.565792729733799</v>
      </c>
    </row>
    <row r="37" spans="6:51" x14ac:dyDescent="0.25">
      <c r="F37">
        <f t="shared" si="26"/>
        <v>36</v>
      </c>
      <c r="G37">
        <f t="shared" si="1"/>
        <v>1.0329980666409284</v>
      </c>
      <c r="H37">
        <f t="shared" si="27"/>
        <v>-5.4988916022594789E-3</v>
      </c>
      <c r="K37">
        <f t="shared" si="2"/>
        <v>1.8038430275580573E-2</v>
      </c>
      <c r="L37">
        <f>ACOS(-J2*K37)</f>
        <v>1.5731328597205643</v>
      </c>
      <c r="N37">
        <f t="shared" si="3"/>
        <v>0.99983734720910011</v>
      </c>
      <c r="O37">
        <f t="shared" si="4"/>
        <v>2.7463945435024048E-2</v>
      </c>
      <c r="P37">
        <f>M2*N37*O37</f>
        <v>2.7231976779793762E-2</v>
      </c>
      <c r="Q37">
        <f t="shared" si="5"/>
        <v>2.7467399137978108E-2</v>
      </c>
      <c r="S37">
        <f t="shared" si="6"/>
        <v>1.8035496274552795E-2</v>
      </c>
      <c r="T37">
        <f>Q37*R2*S37</f>
        <v>6.3636354006056428E-5</v>
      </c>
      <c r="U37">
        <f>D2*E2*G2*(P37+T37)</f>
        <v>1059621.5723546706</v>
      </c>
      <c r="V37">
        <f t="shared" si="7"/>
        <v>1059.6215723546707</v>
      </c>
      <c r="W37" s="3">
        <v>24.5</v>
      </c>
      <c r="X37">
        <f t="shared" si="8"/>
        <v>423.11500000000001</v>
      </c>
      <c r="Y37" s="6">
        <f t="shared" si="9"/>
        <v>297.8</v>
      </c>
      <c r="Z37">
        <f t="shared" si="10"/>
        <v>2.5289819903542559</v>
      </c>
      <c r="AA37" s="3">
        <v>34.5</v>
      </c>
      <c r="AB37">
        <f t="shared" si="11"/>
        <v>595.81499999999994</v>
      </c>
      <c r="AC37" s="6">
        <f t="shared" si="0"/>
        <v>307.8</v>
      </c>
      <c r="AD37">
        <f t="shared" si="12"/>
        <v>4.2322575139029901</v>
      </c>
      <c r="AE37" s="9">
        <v>38</v>
      </c>
      <c r="AF37">
        <f t="shared" si="13"/>
        <v>0.38</v>
      </c>
      <c r="AG37" s="9">
        <v>90</v>
      </c>
      <c r="AH37">
        <f t="shared" si="14"/>
        <v>0.9</v>
      </c>
      <c r="AI37">
        <f t="shared" si="15"/>
        <v>1.9421708233009833</v>
      </c>
      <c r="AL37">
        <f t="shared" si="16"/>
        <v>798.00042930306518</v>
      </c>
      <c r="AM37">
        <v>16.081800000000001</v>
      </c>
      <c r="AN37">
        <f t="shared" si="17"/>
        <v>2.0152620737366098E-2</v>
      </c>
      <c r="AO37" s="6">
        <f t="shared" si="18"/>
        <v>7850221478.4973993</v>
      </c>
      <c r="AP37">
        <f t="shared" si="19"/>
        <v>8959507612.9412384</v>
      </c>
      <c r="AQ37">
        <f t="shared" si="20"/>
        <v>8404864545.7193184</v>
      </c>
      <c r="AR37">
        <f t="shared" si="21"/>
        <v>41.209050867661816</v>
      </c>
      <c r="AS37">
        <f t="shared" si="22"/>
        <v>0.14489349540135965</v>
      </c>
      <c r="AT37">
        <f t="shared" si="23"/>
        <v>-0.32279396200455573</v>
      </c>
      <c r="AU37">
        <f t="shared" si="24"/>
        <v>-1.9273780283384088</v>
      </c>
      <c r="AX37">
        <f>AW2*AM37</f>
        <v>11.25726</v>
      </c>
      <c r="AY37">
        <f t="shared" si="25"/>
        <v>13.184638028338409</v>
      </c>
    </row>
    <row r="38" spans="6:51" x14ac:dyDescent="0.25">
      <c r="F38">
        <f t="shared" si="26"/>
        <v>37</v>
      </c>
      <c r="G38">
        <f t="shared" si="1"/>
        <v>1.032997957741425</v>
      </c>
      <c r="H38">
        <f t="shared" si="27"/>
        <v>-5.375921698850583E-3</v>
      </c>
      <c r="K38">
        <f t="shared" si="2"/>
        <v>1.8038428373541977E-2</v>
      </c>
      <c r="L38">
        <f>ACOS(-J2*K38)</f>
        <v>1.5731328594741911</v>
      </c>
      <c r="N38">
        <f t="shared" si="3"/>
        <v>0.99983734724339313</v>
      </c>
      <c r="O38">
        <f t="shared" si="4"/>
        <v>2.7463945430723915E-2</v>
      </c>
      <c r="P38">
        <f>M2*N38*O38</f>
        <v>2.7231976776463971E-2</v>
      </c>
      <c r="Q38">
        <f t="shared" si="5"/>
        <v>2.7467399133676355E-2</v>
      </c>
      <c r="S38">
        <f t="shared" si="6"/>
        <v>1.8035494373442165E-2</v>
      </c>
      <c r="T38">
        <f>Q38*R2*S38</f>
        <v>6.3636347288221007E-5</v>
      </c>
      <c r="U38">
        <f>D2*E2*G2*(P38+T38)</f>
        <v>1059621.5719646194</v>
      </c>
      <c r="V38">
        <f t="shared" si="7"/>
        <v>1059.6215719646195</v>
      </c>
      <c r="W38" s="3">
        <v>25</v>
      </c>
      <c r="X38">
        <f t="shared" si="8"/>
        <v>431.75</v>
      </c>
      <c r="Y38" s="6">
        <f t="shared" si="9"/>
        <v>298.3</v>
      </c>
      <c r="Z38">
        <f t="shared" si="10"/>
        <v>2.597066958624318</v>
      </c>
      <c r="AA38" s="3">
        <v>35.5</v>
      </c>
      <c r="AB38">
        <f t="shared" si="11"/>
        <v>613.08500000000004</v>
      </c>
      <c r="AC38" s="6">
        <f t="shared" si="0"/>
        <v>308.8</v>
      </c>
      <c r="AD38">
        <f t="shared" si="12"/>
        <v>4.4477270053696518</v>
      </c>
      <c r="AE38" s="9">
        <v>38</v>
      </c>
      <c r="AF38">
        <f t="shared" si="13"/>
        <v>0.38</v>
      </c>
      <c r="AG38" s="9">
        <v>94</v>
      </c>
      <c r="AH38">
        <f t="shared" si="14"/>
        <v>0.94</v>
      </c>
      <c r="AI38">
        <f t="shared" si="15"/>
        <v>2.0656896015736632</v>
      </c>
      <c r="AL38">
        <f t="shared" si="16"/>
        <v>798.00042900931794</v>
      </c>
      <c r="AM38">
        <v>16.847600000000003</v>
      </c>
      <c r="AN38">
        <f t="shared" si="17"/>
        <v>2.1112269351678859E-2</v>
      </c>
      <c r="AO38" s="6">
        <f t="shared" si="18"/>
        <v>7903100760.0574884</v>
      </c>
      <c r="AP38">
        <f t="shared" si="19"/>
        <v>9076562602.615221</v>
      </c>
      <c r="AQ38">
        <f t="shared" si="20"/>
        <v>8489831681.3363552</v>
      </c>
      <c r="AR38">
        <f t="shared" si="21"/>
        <v>41.625644733592154</v>
      </c>
      <c r="AS38">
        <f t="shared" si="22"/>
        <v>0.13878490068873112</v>
      </c>
      <c r="AT38">
        <f t="shared" si="23"/>
        <v>-0.32149843637523351</v>
      </c>
      <c r="AU38">
        <f t="shared" si="24"/>
        <v>-1.8572999939241714</v>
      </c>
      <c r="AX38">
        <f>AW2*AM38</f>
        <v>11.793320000000001</v>
      </c>
      <c r="AY38">
        <f t="shared" si="25"/>
        <v>13.650619993924172</v>
      </c>
    </row>
    <row r="39" spans="6:51" x14ac:dyDescent="0.25">
      <c r="F39">
        <f t="shared" si="26"/>
        <v>38</v>
      </c>
      <c r="G39">
        <f t="shared" si="1"/>
        <v>1.0329978458584983</v>
      </c>
      <c r="H39">
        <f t="shared" si="27"/>
        <v>-5.2529513093919102E-3</v>
      </c>
      <c r="K39">
        <f t="shared" si="2"/>
        <v>1.8038426419394914E-2</v>
      </c>
      <c r="L39">
        <f>ACOS(-J2*K39)</f>
        <v>1.5731328592210683</v>
      </c>
      <c r="N39">
        <f t="shared" si="3"/>
        <v>0.99983734727862572</v>
      </c>
      <c r="O39">
        <f t="shared" si="4"/>
        <v>2.7463945426305977E-2</v>
      </c>
      <c r="P39">
        <f>M2*N39*O39</f>
        <v>2.7231976773042954E-2</v>
      </c>
      <c r="Q39">
        <f t="shared" si="5"/>
        <v>2.7467399129256748E-2</v>
      </c>
      <c r="S39">
        <f t="shared" si="6"/>
        <v>1.8035492420248489E-2</v>
      </c>
      <c r="T39">
        <f>Q39*R2*S39</f>
        <v>6.3636340386342971E-5</v>
      </c>
      <c r="U39">
        <f>D2*E2*G2*(P39+T39)</f>
        <v>1059621.5715638825</v>
      </c>
      <c r="V39">
        <f t="shared" si="7"/>
        <v>1059.6215715638825</v>
      </c>
      <c r="W39" s="3">
        <v>25</v>
      </c>
      <c r="X39">
        <f t="shared" si="8"/>
        <v>431.75</v>
      </c>
      <c r="Y39" s="6">
        <f t="shared" si="9"/>
        <v>298.3</v>
      </c>
      <c r="Z39">
        <f t="shared" si="10"/>
        <v>2.597066958624318</v>
      </c>
      <c r="AA39" s="3">
        <v>35</v>
      </c>
      <c r="AB39">
        <f t="shared" si="11"/>
        <v>604.44999999999993</v>
      </c>
      <c r="AC39" s="6">
        <f t="shared" si="0"/>
        <v>308.3</v>
      </c>
      <c r="AD39">
        <f t="shared" si="12"/>
        <v>4.3388295745269367</v>
      </c>
      <c r="AE39" s="9">
        <v>41</v>
      </c>
      <c r="AF39">
        <f t="shared" si="13"/>
        <v>0.41</v>
      </c>
      <c r="AG39" s="9">
        <v>90</v>
      </c>
      <c r="AH39">
        <f t="shared" si="14"/>
        <v>0.9</v>
      </c>
      <c r="AI39">
        <f t="shared" si="15"/>
        <v>2.0581401941589652</v>
      </c>
      <c r="AL39">
        <f t="shared" si="16"/>
        <v>798.00042870752304</v>
      </c>
      <c r="AM39">
        <v>14.5502</v>
      </c>
      <c r="AN39">
        <f t="shared" si="17"/>
        <v>1.8233323537891016E-2</v>
      </c>
      <c r="AO39" s="6">
        <f t="shared" si="18"/>
        <v>7903100760.0574884</v>
      </c>
      <c r="AP39">
        <f t="shared" si="19"/>
        <v>9017892663.8373318</v>
      </c>
      <c r="AQ39">
        <f t="shared" si="20"/>
        <v>8460496711.9474106</v>
      </c>
      <c r="AR39">
        <f t="shared" si="21"/>
        <v>41.481815378678156</v>
      </c>
      <c r="AS39">
        <f t="shared" si="22"/>
        <v>0.13915292432919088</v>
      </c>
      <c r="AT39">
        <f t="shared" si="23"/>
        <v>-0.32538501322384711</v>
      </c>
      <c r="AU39">
        <f t="shared" si="24"/>
        <v>-1.8782250907987144</v>
      </c>
      <c r="AX39">
        <f>AW2*AM39</f>
        <v>10.185139999999999</v>
      </c>
      <c r="AY39">
        <f t="shared" si="25"/>
        <v>12.063365090798714</v>
      </c>
    </row>
    <row r="40" spans="6:51" x14ac:dyDescent="0.25">
      <c r="F40">
        <f t="shared" si="26"/>
        <v>39</v>
      </c>
      <c r="G40">
        <f t="shared" si="1"/>
        <v>1.0329977309921585</v>
      </c>
      <c r="H40">
        <f t="shared" si="27"/>
        <v>-5.1299804450015054E-3</v>
      </c>
      <c r="K40">
        <f t="shared" si="2"/>
        <v>1.8038424413139565E-2</v>
      </c>
      <c r="L40">
        <f>ACOS(-J2*K40)</f>
        <v>1.5731328589611959</v>
      </c>
      <c r="N40">
        <f t="shared" si="3"/>
        <v>0.99983734731479768</v>
      </c>
      <c r="O40">
        <f t="shared" si="4"/>
        <v>2.746394542177023E-2</v>
      </c>
      <c r="P40">
        <f>M2*N40*O40</f>
        <v>2.7231976769530711E-2</v>
      </c>
      <c r="Q40">
        <f t="shared" si="5"/>
        <v>2.746739912471929E-2</v>
      </c>
      <c r="S40">
        <f t="shared" si="6"/>
        <v>1.803549041497195E-2</v>
      </c>
      <c r="T40">
        <f>Q40*R2*S40</f>
        <v>6.3636333300422999E-5</v>
      </c>
      <c r="U40">
        <f>D2*E2*G2*(P40+T40)</f>
        <v>1059621.5711524596</v>
      </c>
      <c r="V40">
        <f t="shared" si="7"/>
        <v>1059.6215711524596</v>
      </c>
      <c r="W40" s="3">
        <v>25.8</v>
      </c>
      <c r="X40">
        <f t="shared" si="8"/>
        <v>445.56599999999997</v>
      </c>
      <c r="Y40" s="6">
        <f t="shared" si="9"/>
        <v>299.10000000000002</v>
      </c>
      <c r="Z40">
        <f t="shared" si="10"/>
        <v>2.7093353907908169</v>
      </c>
      <c r="AA40" s="3">
        <v>36</v>
      </c>
      <c r="AB40">
        <f t="shared" si="11"/>
        <v>621.72</v>
      </c>
      <c r="AC40" s="6">
        <f t="shared" si="0"/>
        <v>309.3</v>
      </c>
      <c r="AD40">
        <f t="shared" si="12"/>
        <v>4.5589921905329831</v>
      </c>
      <c r="AE40" s="9">
        <v>40</v>
      </c>
      <c r="AF40">
        <f t="shared" si="13"/>
        <v>0.4</v>
      </c>
      <c r="AG40" s="9">
        <v>90</v>
      </c>
      <c r="AH40">
        <f t="shared" si="14"/>
        <v>0.9</v>
      </c>
      <c r="AI40">
        <f t="shared" si="15"/>
        <v>2.1309993639624643</v>
      </c>
      <c r="AL40">
        <f t="shared" si="16"/>
        <v>798.00042839768071</v>
      </c>
      <c r="AM40">
        <v>15.316000000000001</v>
      </c>
      <c r="AN40">
        <f t="shared" si="17"/>
        <v>1.9192972152600556E-2</v>
      </c>
      <c r="AO40" s="6">
        <f t="shared" si="18"/>
        <v>7988262715.3330622</v>
      </c>
      <c r="AP40">
        <f t="shared" si="19"/>
        <v>9135518354.5049133</v>
      </c>
      <c r="AQ40">
        <f t="shared" si="20"/>
        <v>8561890534.9189873</v>
      </c>
      <c r="AR40">
        <f t="shared" si="21"/>
        <v>41.978949292707796</v>
      </c>
      <c r="AS40">
        <f t="shared" si="22"/>
        <v>0.13562879964715113</v>
      </c>
      <c r="AT40">
        <f t="shared" si="23"/>
        <v>-0.3240894875939892</v>
      </c>
      <c r="AU40">
        <f t="shared" si="24"/>
        <v>-1.8452211614717422</v>
      </c>
      <c r="AX40">
        <f>AW2*AM40</f>
        <v>10.7212</v>
      </c>
      <c r="AY40">
        <f t="shared" si="25"/>
        <v>12.566421161471741</v>
      </c>
    </row>
    <row r="41" spans="6:51" x14ac:dyDescent="0.25">
      <c r="F41">
        <f t="shared" si="26"/>
        <v>40</v>
      </c>
      <c r="G41">
        <f t="shared" si="1"/>
        <v>1.0329976131424157</v>
      </c>
      <c r="H41">
        <f t="shared" si="27"/>
        <v>-5.007009116797456E-3</v>
      </c>
      <c r="K41">
        <f t="shared" si="2"/>
        <v>1.8038422354776099E-2</v>
      </c>
      <c r="L41">
        <f>ACOS(-J2*K41)</f>
        <v>1.5731328586945739</v>
      </c>
      <c r="N41">
        <f t="shared" si="3"/>
        <v>0.99983734735190921</v>
      </c>
      <c r="O41">
        <f t="shared" si="4"/>
        <v>2.7463945417116681E-2</v>
      </c>
      <c r="P41">
        <f>M2*N41*O41</f>
        <v>2.7231976765927254E-2</v>
      </c>
      <c r="Q41">
        <f t="shared" si="5"/>
        <v>2.7467399120063987E-2</v>
      </c>
      <c r="S41">
        <f t="shared" si="6"/>
        <v>1.8035488357612716E-2</v>
      </c>
      <c r="T41">
        <f>Q41*R2*S41</f>
        <v>6.3636326030461687E-5</v>
      </c>
      <c r="U41">
        <f>D2*E2*G2*(P41+T41)</f>
        <v>1059621.5707303511</v>
      </c>
      <c r="V41">
        <f t="shared" si="7"/>
        <v>1059.6215707303511</v>
      </c>
      <c r="W41" s="3">
        <v>25</v>
      </c>
      <c r="X41">
        <f t="shared" si="8"/>
        <v>431.75</v>
      </c>
      <c r="Y41" s="6">
        <f t="shared" si="9"/>
        <v>298.3</v>
      </c>
      <c r="Z41">
        <f t="shared" si="10"/>
        <v>2.597066958624318</v>
      </c>
      <c r="AA41" s="3">
        <v>36.5</v>
      </c>
      <c r="AB41">
        <f t="shared" si="11"/>
        <v>630.35500000000002</v>
      </c>
      <c r="AC41" s="6">
        <f t="shared" si="0"/>
        <v>309.8</v>
      </c>
      <c r="AD41">
        <f t="shared" si="12"/>
        <v>4.6726681185755528</v>
      </c>
      <c r="AE41" s="9">
        <v>35</v>
      </c>
      <c r="AF41">
        <f t="shared" si="13"/>
        <v>0.35</v>
      </c>
      <c r="AG41" s="9">
        <v>90</v>
      </c>
      <c r="AH41">
        <f t="shared" si="14"/>
        <v>0.9</v>
      </c>
      <c r="AI41">
        <f t="shared" si="15"/>
        <v>1.986397052131665</v>
      </c>
      <c r="AL41">
        <f t="shared" si="16"/>
        <v>798.00042807979105</v>
      </c>
      <c r="AM41">
        <v>17.613399999999999</v>
      </c>
      <c r="AN41">
        <f t="shared" si="17"/>
        <v>2.2071917984283158E-2</v>
      </c>
      <c r="AO41" s="6">
        <f t="shared" si="18"/>
        <v>7903100760.0574884</v>
      </c>
      <c r="AP41">
        <f t="shared" si="19"/>
        <v>9194760846.2364063</v>
      </c>
      <c r="AQ41">
        <f t="shared" si="20"/>
        <v>8548930803.1469479</v>
      </c>
      <c r="AR41">
        <f t="shared" si="21"/>
        <v>41.915407727829489</v>
      </c>
      <c r="AS41">
        <f t="shared" si="22"/>
        <v>0.14268456162332194</v>
      </c>
      <c r="AT41">
        <f t="shared" si="23"/>
        <v>-0.3202029107212177</v>
      </c>
      <c r="AU41">
        <f t="shared" si="24"/>
        <v>-1.9150316490227521</v>
      </c>
      <c r="AX41">
        <f>AW2*AM41</f>
        <v>12.329379999999999</v>
      </c>
      <c r="AY41">
        <f t="shared" si="25"/>
        <v>14.244411649022751</v>
      </c>
    </row>
    <row r="42" spans="6:51" x14ac:dyDescent="0.25">
      <c r="F42">
        <f t="shared" si="26"/>
        <v>41</v>
      </c>
      <c r="G42">
        <f t="shared" si="1"/>
        <v>1.0329974923092808</v>
      </c>
      <c r="H42">
        <f t="shared" si="27"/>
        <v>-4.8840373358978884E-3</v>
      </c>
      <c r="K42">
        <f t="shared" si="2"/>
        <v>1.8038420244304715E-2</v>
      </c>
      <c r="L42">
        <f>ACOS(-J2*K42)</f>
        <v>1.5731328584212023</v>
      </c>
      <c r="N42">
        <f t="shared" si="3"/>
        <v>0.99983734738996022</v>
      </c>
      <c r="O42">
        <f t="shared" si="4"/>
        <v>2.7463945412345328E-2</v>
      </c>
      <c r="P42">
        <f>M2*N42*O42</f>
        <v>2.7231976762232574E-2</v>
      </c>
      <c r="Q42">
        <f t="shared" si="5"/>
        <v>2.7467399115290832E-2</v>
      </c>
      <c r="S42">
        <f t="shared" si="6"/>
        <v>1.8035486248170984E-2</v>
      </c>
      <c r="T42">
        <f>Q42*R2*S42</f>
        <v>6.3636318576459712E-5</v>
      </c>
      <c r="U42">
        <f>D2*E2*G2*(P42+T42)</f>
        <v>1059621.5702975569</v>
      </c>
      <c r="V42">
        <f t="shared" si="7"/>
        <v>1059.6215702975569</v>
      </c>
      <c r="W42" s="3">
        <v>22</v>
      </c>
      <c r="X42">
        <f t="shared" si="8"/>
        <v>379.94</v>
      </c>
      <c r="Y42" s="6">
        <f t="shared" si="9"/>
        <v>295.3</v>
      </c>
      <c r="Z42">
        <f t="shared" si="10"/>
        <v>2.2114271288940266</v>
      </c>
      <c r="AA42" s="3">
        <v>36.5</v>
      </c>
      <c r="AB42">
        <f t="shared" si="11"/>
        <v>630.35500000000002</v>
      </c>
      <c r="AC42" s="6">
        <f t="shared" si="0"/>
        <v>309.8</v>
      </c>
      <c r="AD42">
        <f t="shared" si="12"/>
        <v>4.6726681185755528</v>
      </c>
      <c r="AE42" s="9">
        <v>34</v>
      </c>
      <c r="AF42">
        <f t="shared" si="13"/>
        <v>0.34</v>
      </c>
      <c r="AG42" s="9">
        <v>94</v>
      </c>
      <c r="AH42">
        <f t="shared" si="14"/>
        <v>0.94</v>
      </c>
      <c r="AI42">
        <f t="shared" si="15"/>
        <v>1.8337243307380364</v>
      </c>
      <c r="AL42">
        <f t="shared" si="16"/>
        <v>798.00042775385396</v>
      </c>
      <c r="AM42">
        <v>18.379200000000001</v>
      </c>
      <c r="AN42">
        <f t="shared" si="17"/>
        <v>2.3031566601702538E-2</v>
      </c>
      <c r="AO42" s="6">
        <f t="shared" si="18"/>
        <v>7589794316.8739386</v>
      </c>
      <c r="AP42">
        <f t="shared" si="19"/>
        <v>9194760846.2364063</v>
      </c>
      <c r="AQ42">
        <f t="shared" si="20"/>
        <v>8392277581.555172</v>
      </c>
      <c r="AR42">
        <f t="shared" si="21"/>
        <v>41.147336982365012</v>
      </c>
      <c r="AS42">
        <f t="shared" si="22"/>
        <v>0.15041889101900074</v>
      </c>
      <c r="AT42">
        <f t="shared" si="23"/>
        <v>-0.31890738508770156</v>
      </c>
      <c r="AU42">
        <f t="shared" si="24"/>
        <v>-1.9738252134452503</v>
      </c>
      <c r="AX42">
        <f>AW2*AM42</f>
        <v>12.86544</v>
      </c>
      <c r="AY42">
        <f t="shared" si="25"/>
        <v>14.83926521344525</v>
      </c>
    </row>
    <row r="43" spans="6:51" x14ac:dyDescent="0.25">
      <c r="F43">
        <f t="shared" si="26"/>
        <v>42</v>
      </c>
      <c r="G43">
        <f t="shared" si="1"/>
        <v>1.0329973684927649</v>
      </c>
      <c r="H43">
        <f t="shared" si="27"/>
        <v>-4.7610651134209715E-3</v>
      </c>
      <c r="K43">
        <f t="shared" si="2"/>
        <v>1.8038418081725602E-2</v>
      </c>
      <c r="L43">
        <f>ACOS(-J2*K43)</f>
        <v>1.5731328581410811</v>
      </c>
      <c r="N43">
        <f t="shared" si="3"/>
        <v>0.9998373474289507</v>
      </c>
      <c r="O43">
        <f t="shared" si="4"/>
        <v>2.746394540745617E-2</v>
      </c>
      <c r="P43">
        <f>M2*N43*O43</f>
        <v>2.7231976758446668E-2</v>
      </c>
      <c r="Q43">
        <f t="shared" si="5"/>
        <v>2.7467399110399828E-2</v>
      </c>
      <c r="S43">
        <f t="shared" si="6"/>
        <v>1.8035484086646947E-2</v>
      </c>
      <c r="T43">
        <f>Q43*R2*S43</f>
        <v>6.3636310938417767E-5</v>
      </c>
      <c r="U43">
        <f>D2*E2*G2*(P43+T43)</f>
        <v>1059621.5698540767</v>
      </c>
      <c r="V43">
        <f t="shared" si="7"/>
        <v>1059.6215698540768</v>
      </c>
      <c r="W43" s="3">
        <v>23</v>
      </c>
      <c r="X43">
        <f t="shared" si="8"/>
        <v>397.21</v>
      </c>
      <c r="Y43" s="6">
        <f t="shared" si="9"/>
        <v>296.3</v>
      </c>
      <c r="Z43">
        <f t="shared" si="10"/>
        <v>2.3339947564661481</v>
      </c>
      <c r="AA43" s="3">
        <v>34</v>
      </c>
      <c r="AB43">
        <f t="shared" si="11"/>
        <v>587.17999999999995</v>
      </c>
      <c r="AC43" s="6">
        <f t="shared" si="0"/>
        <v>307.3</v>
      </c>
      <c r="AD43">
        <f t="shared" si="12"/>
        <v>4.1279690380750855</v>
      </c>
      <c r="AE43" s="9">
        <v>46</v>
      </c>
      <c r="AF43">
        <f t="shared" si="13"/>
        <v>0.46</v>
      </c>
      <c r="AG43" s="9">
        <v>90</v>
      </c>
      <c r="AH43">
        <f t="shared" si="14"/>
        <v>0.9</v>
      </c>
      <c r="AI43">
        <f t="shared" si="15"/>
        <v>1.9997305191670363</v>
      </c>
      <c r="AL43">
        <f t="shared" si="16"/>
        <v>798.00042741986931</v>
      </c>
      <c r="AM43">
        <v>15.316000000000001</v>
      </c>
      <c r="AN43">
        <f t="shared" si="17"/>
        <v>1.9192972176118223E-2</v>
      </c>
      <c r="AO43" s="6">
        <f t="shared" si="18"/>
        <v>7693174893.707921</v>
      </c>
      <c r="AP43">
        <f t="shared" si="19"/>
        <v>8901406526.1969452</v>
      </c>
      <c r="AQ43">
        <f t="shared" si="20"/>
        <v>8297290709.9524326</v>
      </c>
      <c r="AR43">
        <f t="shared" si="21"/>
        <v>40.681616350896775</v>
      </c>
      <c r="AS43">
        <f t="shared" si="22"/>
        <v>0.142023440337817</v>
      </c>
      <c r="AT43">
        <f t="shared" si="23"/>
        <v>-0.32408948756224037</v>
      </c>
      <c r="AU43">
        <f t="shared" si="24"/>
        <v>-1.8725058046474485</v>
      </c>
      <c r="AX43">
        <f>AW2*AM43</f>
        <v>10.7212</v>
      </c>
      <c r="AY43">
        <f t="shared" si="25"/>
        <v>12.593705804647449</v>
      </c>
    </row>
    <row r="44" spans="6:51" x14ac:dyDescent="0.25">
      <c r="F44">
        <f t="shared" si="26"/>
        <v>43</v>
      </c>
      <c r="G44">
        <f t="shared" si="1"/>
        <v>1.032997241692879</v>
      </c>
      <c r="H44">
        <f t="shared" si="27"/>
        <v>-4.6380924604849166E-3</v>
      </c>
      <c r="K44">
        <f t="shared" si="2"/>
        <v>1.8038415867038946E-2</v>
      </c>
      <c r="L44">
        <f>ACOS(-J2*K44)</f>
        <v>1.5731328578542103</v>
      </c>
      <c r="N44">
        <f t="shared" si="3"/>
        <v>0.99983734746888064</v>
      </c>
      <c r="O44">
        <f t="shared" si="4"/>
        <v>2.7463945402449206E-2</v>
      </c>
      <c r="P44">
        <f>M2*N44*O44</f>
        <v>2.7231976754569547E-2</v>
      </c>
      <c r="Q44">
        <f t="shared" si="5"/>
        <v>2.7467399105390974E-2</v>
      </c>
      <c r="S44">
        <f t="shared" si="6"/>
        <v>1.8035481873040791E-2</v>
      </c>
      <c r="T44">
        <f>Q44*R2*S44</f>
        <v>6.3636303116336513E-5</v>
      </c>
      <c r="U44">
        <f>D2*E2*G2*(P44+T44)</f>
        <v>1059621.5693999112</v>
      </c>
      <c r="V44">
        <f t="shared" si="7"/>
        <v>1059.6215693999113</v>
      </c>
      <c r="W44" s="3">
        <v>24</v>
      </c>
      <c r="X44">
        <f t="shared" si="8"/>
        <v>414.48</v>
      </c>
      <c r="Y44" s="6">
        <f t="shared" si="9"/>
        <v>297.3</v>
      </c>
      <c r="Z44">
        <f t="shared" si="10"/>
        <v>2.4624618961402045</v>
      </c>
      <c r="AA44" s="3">
        <v>34</v>
      </c>
      <c r="AB44">
        <f t="shared" si="11"/>
        <v>587.17999999999995</v>
      </c>
      <c r="AC44" s="6">
        <f t="shared" si="0"/>
        <v>307.3</v>
      </c>
      <c r="AD44">
        <f t="shared" si="12"/>
        <v>4.1279690380750855</v>
      </c>
      <c r="AE44" s="9">
        <v>34</v>
      </c>
      <c r="AF44">
        <f t="shared" si="13"/>
        <v>0.34</v>
      </c>
      <c r="AG44" s="9">
        <v>85</v>
      </c>
      <c r="AH44">
        <f t="shared" si="14"/>
        <v>0.85</v>
      </c>
      <c r="AI44">
        <f t="shared" si="15"/>
        <v>1.7483010423323515</v>
      </c>
      <c r="AL44">
        <f t="shared" si="16"/>
        <v>798.00042707783757</v>
      </c>
      <c r="AM44">
        <v>14.5502</v>
      </c>
      <c r="AN44">
        <f t="shared" si="17"/>
        <v>1.8233323575127313E-2</v>
      </c>
      <c r="AO44" s="6">
        <f t="shared" si="18"/>
        <v>7797608001.4891062</v>
      </c>
      <c r="AP44">
        <f t="shared" si="19"/>
        <v>8901406526.1969452</v>
      </c>
      <c r="AQ44">
        <f t="shared" si="20"/>
        <v>8349507263.8430252</v>
      </c>
      <c r="AR44">
        <f t="shared" si="21"/>
        <v>40.937634114622355</v>
      </c>
      <c r="AS44">
        <f t="shared" si="22"/>
        <v>0.1548873304451743</v>
      </c>
      <c r="AT44">
        <f t="shared" si="23"/>
        <v>-0.3253850131735781</v>
      </c>
      <c r="AU44">
        <f t="shared" si="24"/>
        <v>-2.063175541457567</v>
      </c>
      <c r="AX44">
        <f>AW2*AM44</f>
        <v>10.185139999999999</v>
      </c>
      <c r="AY44">
        <f t="shared" si="25"/>
        <v>12.248315541457565</v>
      </c>
    </row>
    <row r="45" spans="6:51" x14ac:dyDescent="0.25">
      <c r="F45">
        <f t="shared" si="26"/>
        <v>44</v>
      </c>
      <c r="G45">
        <f t="shared" si="1"/>
        <v>1.0329971119096344</v>
      </c>
      <c r="H45">
        <f t="shared" si="27"/>
        <v>-4.5151193882079698E-3</v>
      </c>
      <c r="K45">
        <f t="shared" si="2"/>
        <v>1.8038413600244954E-2</v>
      </c>
      <c r="L45">
        <f>ACOS(-J2*K45)</f>
        <v>1.5731328575605901</v>
      </c>
      <c r="N45">
        <f t="shared" si="3"/>
        <v>0.99983734750975006</v>
      </c>
      <c r="O45">
        <f t="shared" si="4"/>
        <v>2.7463945397324434E-2</v>
      </c>
      <c r="P45">
        <f>M2*N45*O45</f>
        <v>2.7231976750601197E-2</v>
      </c>
      <c r="Q45">
        <f t="shared" si="5"/>
        <v>2.7467399100264269E-2</v>
      </c>
      <c r="S45">
        <f t="shared" si="6"/>
        <v>1.8035479607352713E-2</v>
      </c>
      <c r="T45">
        <f>Q45*R2*S45</f>
        <v>6.3636295110216631E-5</v>
      </c>
      <c r="U45">
        <f>D2*E2*G2*(P45+T45)</f>
        <v>1059621.5689350597</v>
      </c>
      <c r="V45">
        <f t="shared" si="7"/>
        <v>1059.6215689350597</v>
      </c>
      <c r="W45" s="3">
        <v>24</v>
      </c>
      <c r="X45">
        <f t="shared" si="8"/>
        <v>414.48</v>
      </c>
      <c r="Y45" s="6">
        <f t="shared" si="9"/>
        <v>297.3</v>
      </c>
      <c r="Z45">
        <f t="shared" si="10"/>
        <v>2.4624618961402045</v>
      </c>
      <c r="AA45" s="3">
        <v>34.5</v>
      </c>
      <c r="AB45">
        <f t="shared" si="11"/>
        <v>595.81499999999994</v>
      </c>
      <c r="AC45" s="6">
        <f t="shared" si="0"/>
        <v>307.8</v>
      </c>
      <c r="AD45">
        <f t="shared" si="12"/>
        <v>4.2322575139029901</v>
      </c>
      <c r="AE45" s="9">
        <v>36</v>
      </c>
      <c r="AF45">
        <f t="shared" si="13"/>
        <v>0.36</v>
      </c>
      <c r="AG45" s="9">
        <v>86</v>
      </c>
      <c r="AH45">
        <f t="shared" si="14"/>
        <v>0.86</v>
      </c>
      <c r="AI45">
        <f t="shared" si="15"/>
        <v>1.8206649678428262</v>
      </c>
      <c r="AL45">
        <f t="shared" si="16"/>
        <v>798.00042672775805</v>
      </c>
      <c r="AM45">
        <v>14.5502</v>
      </c>
      <c r="AN45">
        <f t="shared" si="17"/>
        <v>1.8233323583126199E-2</v>
      </c>
      <c r="AO45" s="6">
        <f t="shared" si="18"/>
        <v>7797608001.4891062</v>
      </c>
      <c r="AP45">
        <f t="shared" si="19"/>
        <v>8959507612.9412384</v>
      </c>
      <c r="AQ45">
        <f t="shared" si="20"/>
        <v>8378557807.2151718</v>
      </c>
      <c r="AR45">
        <f t="shared" si="21"/>
        <v>41.080068928775987</v>
      </c>
      <c r="AS45">
        <f t="shared" si="22"/>
        <v>0.15109517377864751</v>
      </c>
      <c r="AT45">
        <f t="shared" si="23"/>
        <v>-0.32538501316277962</v>
      </c>
      <c r="AU45">
        <f t="shared" si="24"/>
        <v>-2.0196648266909971</v>
      </c>
      <c r="AX45">
        <f>AW2*AM45</f>
        <v>10.185139999999999</v>
      </c>
      <c r="AY45">
        <f t="shared" si="25"/>
        <v>12.204804826690996</v>
      </c>
    </row>
    <row r="46" spans="6:51" x14ac:dyDescent="0.25">
      <c r="F46">
        <f t="shared" si="26"/>
        <v>45</v>
      </c>
      <c r="G46">
        <f t="shared" si="1"/>
        <v>1.0329969791430431</v>
      </c>
      <c r="H46">
        <f t="shared" si="27"/>
        <v>-4.3921459077084172E-3</v>
      </c>
      <c r="K46">
        <f t="shared" si="2"/>
        <v>1.8038411281343838E-2</v>
      </c>
      <c r="L46">
        <f>ACOS(-J2*K46)</f>
        <v>1.5731328572602203</v>
      </c>
      <c r="N46">
        <f t="shared" si="3"/>
        <v>0.99983734755155895</v>
      </c>
      <c r="O46">
        <f t="shared" si="4"/>
        <v>2.7463945392081864E-2</v>
      </c>
      <c r="P46">
        <f>M2*N46*O46</f>
        <v>2.7231976746541629E-2</v>
      </c>
      <c r="Q46">
        <f t="shared" si="5"/>
        <v>2.7467399095019721E-2</v>
      </c>
      <c r="S46">
        <f t="shared" si="6"/>
        <v>1.8035477289582939E-2</v>
      </c>
      <c r="T46">
        <f>Q46*R2*S46</f>
        <v>6.3636286920058932E-5</v>
      </c>
      <c r="U46">
        <f>D2*E2*G2*(P46+T46)</f>
        <v>1059621.5684595227</v>
      </c>
      <c r="V46">
        <f t="shared" si="7"/>
        <v>1059.6215684595227</v>
      </c>
      <c r="W46" s="3">
        <v>24</v>
      </c>
      <c r="X46">
        <f t="shared" si="8"/>
        <v>414.48</v>
      </c>
      <c r="Y46" s="6">
        <f t="shared" si="9"/>
        <v>297.3</v>
      </c>
      <c r="Z46">
        <f t="shared" si="10"/>
        <v>2.4624618961402045</v>
      </c>
      <c r="AA46" s="3">
        <v>35</v>
      </c>
      <c r="AB46">
        <f t="shared" si="11"/>
        <v>604.44999999999993</v>
      </c>
      <c r="AC46" s="6">
        <f t="shared" si="0"/>
        <v>308.3</v>
      </c>
      <c r="AD46">
        <f t="shared" si="12"/>
        <v>4.3388295745269367</v>
      </c>
      <c r="AE46" s="9">
        <v>32</v>
      </c>
      <c r="AF46">
        <f t="shared" si="13"/>
        <v>0.32</v>
      </c>
      <c r="AG46" s="9">
        <v>86</v>
      </c>
      <c r="AH46">
        <f t="shared" si="14"/>
        <v>0.86</v>
      </c>
      <c r="AI46">
        <f t="shared" si="15"/>
        <v>1.7530713472645978</v>
      </c>
      <c r="AL46">
        <f t="shared" si="16"/>
        <v>798.00042636963133</v>
      </c>
      <c r="AM46">
        <v>19.145</v>
      </c>
      <c r="AN46">
        <f t="shared" si="17"/>
        <v>2.3991215251722302E-2</v>
      </c>
      <c r="AO46" s="6">
        <f t="shared" si="18"/>
        <v>7797608001.4891062</v>
      </c>
      <c r="AP46">
        <f t="shared" si="19"/>
        <v>9017892663.8373318</v>
      </c>
      <c r="AQ46">
        <f t="shared" si="20"/>
        <v>8407750332.6632195</v>
      </c>
      <c r="AR46">
        <f t="shared" si="21"/>
        <v>41.223199881047769</v>
      </c>
      <c r="AS46">
        <f t="shared" si="22"/>
        <v>0.15463495905002445</v>
      </c>
      <c r="AT46">
        <f t="shared" si="23"/>
        <v>-0.31761185941017489</v>
      </c>
      <c r="AU46">
        <f t="shared" si="24"/>
        <v>-2.024631987761476</v>
      </c>
      <c r="AX46">
        <f>AW2*AM46</f>
        <v>13.401499999999999</v>
      </c>
      <c r="AY46">
        <f t="shared" si="25"/>
        <v>15.426131987761474</v>
      </c>
    </row>
    <row r="47" spans="6:51" x14ac:dyDescent="0.25">
      <c r="F47">
        <f t="shared" si="26"/>
        <v>46</v>
      </c>
      <c r="G47">
        <f t="shared" si="1"/>
        <v>1.0329968433931169</v>
      </c>
      <c r="H47">
        <f t="shared" si="27"/>
        <v>-4.2691720301045811E-3</v>
      </c>
      <c r="K47">
        <f t="shared" si="2"/>
        <v>1.8038408910335792E-2</v>
      </c>
      <c r="L47">
        <f>ACOS(-J2*K47)</f>
        <v>1.5731328569531011</v>
      </c>
      <c r="N47">
        <f t="shared" si="3"/>
        <v>0.99983734759430731</v>
      </c>
      <c r="O47">
        <f t="shared" si="4"/>
        <v>2.7463945386721485E-2</v>
      </c>
      <c r="P47">
        <f>M2*N47*O47</f>
        <v>2.7231976742390838E-2</v>
      </c>
      <c r="Q47">
        <f t="shared" si="5"/>
        <v>2.746739908965732E-2</v>
      </c>
      <c r="S47">
        <f t="shared" si="6"/>
        <v>1.8035474919731655E-2</v>
      </c>
      <c r="T47">
        <f>Q47*R2*S47</f>
        <v>6.3636278545864066E-5</v>
      </c>
      <c r="U47">
        <f>D2*E2*G2*(P47+T47)</f>
        <v>1059621.5679733001</v>
      </c>
      <c r="V47">
        <f t="shared" si="7"/>
        <v>1059.6215679733002</v>
      </c>
      <c r="W47" s="3">
        <v>25.5</v>
      </c>
      <c r="X47">
        <f t="shared" si="8"/>
        <v>440.38499999999999</v>
      </c>
      <c r="Y47" s="6">
        <f t="shared" si="9"/>
        <v>298.8</v>
      </c>
      <c r="Z47">
        <f t="shared" si="10"/>
        <v>2.6667477955719967</v>
      </c>
      <c r="AA47" s="3">
        <v>35.5</v>
      </c>
      <c r="AB47">
        <f t="shared" si="11"/>
        <v>613.08500000000004</v>
      </c>
      <c r="AC47" s="6">
        <f t="shared" si="0"/>
        <v>308.8</v>
      </c>
      <c r="AD47">
        <f t="shared" si="12"/>
        <v>4.4477270053696518</v>
      </c>
      <c r="AE47" s="9">
        <v>33</v>
      </c>
      <c r="AF47">
        <f t="shared" si="13"/>
        <v>0.33</v>
      </c>
      <c r="AG47" s="9">
        <v>88</v>
      </c>
      <c r="AH47">
        <f t="shared" si="14"/>
        <v>0.88</v>
      </c>
      <c r="AI47">
        <f t="shared" si="15"/>
        <v>1.9072439859376713</v>
      </c>
      <c r="AL47">
        <f t="shared" si="16"/>
        <v>798.00042600345751</v>
      </c>
      <c r="AM47">
        <v>19.145</v>
      </c>
      <c r="AN47">
        <f t="shared" si="17"/>
        <v>2.3991215262731014E-2</v>
      </c>
      <c r="AO47" s="6">
        <f t="shared" si="18"/>
        <v>7956246739.8993816</v>
      </c>
      <c r="AP47">
        <f t="shared" si="19"/>
        <v>9076562602.615221</v>
      </c>
      <c r="AQ47">
        <f t="shared" si="20"/>
        <v>8516404671.2573013</v>
      </c>
      <c r="AR47">
        <f t="shared" si="21"/>
        <v>41.755932103174551</v>
      </c>
      <c r="AS47">
        <f t="shared" si="22"/>
        <v>0.14665579366223991</v>
      </c>
      <c r="AT47">
        <f t="shared" si="23"/>
        <v>-0.31761185939531311</v>
      </c>
      <c r="AU47">
        <f t="shared" si="24"/>
        <v>-1.9449754215572697</v>
      </c>
      <c r="AX47">
        <f>AW2*AM47</f>
        <v>13.401499999999999</v>
      </c>
      <c r="AY47">
        <f t="shared" si="25"/>
        <v>15.346475421557269</v>
      </c>
    </row>
    <row r="48" spans="6:51" x14ac:dyDescent="0.25">
      <c r="F48">
        <f t="shared" si="26"/>
        <v>47</v>
      </c>
      <c r="G48">
        <f t="shared" si="1"/>
        <v>1.0329967046598683</v>
      </c>
      <c r="H48">
        <f t="shared" si="27"/>
        <v>-4.1461977665148211E-3</v>
      </c>
      <c r="K48">
        <f t="shared" si="2"/>
        <v>1.8038406487221041E-2</v>
      </c>
      <c r="L48">
        <f>ACOS(-J2*K48)</f>
        <v>1.5731328566392326</v>
      </c>
      <c r="N48">
        <f t="shared" si="3"/>
        <v>0.99983734763799514</v>
      </c>
      <c r="O48">
        <f t="shared" si="4"/>
        <v>2.7463945381243308E-2</v>
      </c>
      <c r="P48">
        <f>M2*N48*O48</f>
        <v>2.7231976738148832E-2</v>
      </c>
      <c r="Q48">
        <f t="shared" si="5"/>
        <v>2.7467399084177075E-2</v>
      </c>
      <c r="S48">
        <f t="shared" si="6"/>
        <v>1.803547249779909E-2</v>
      </c>
      <c r="T48">
        <f>Q48*R2*S48</f>
        <v>6.3636269987632849E-5</v>
      </c>
      <c r="U48">
        <f>D2*E2*G2*(P48+T48)</f>
        <v>1059621.567476392</v>
      </c>
      <c r="V48">
        <f t="shared" si="7"/>
        <v>1059.6215674763921</v>
      </c>
      <c r="W48" s="3">
        <v>24</v>
      </c>
      <c r="X48">
        <f t="shared" si="8"/>
        <v>414.48</v>
      </c>
      <c r="Y48" s="6">
        <f t="shared" si="9"/>
        <v>297.3</v>
      </c>
      <c r="Z48">
        <f t="shared" si="10"/>
        <v>2.4624618961402045</v>
      </c>
      <c r="AA48" s="3">
        <v>34</v>
      </c>
      <c r="AB48">
        <f t="shared" si="11"/>
        <v>587.17999999999995</v>
      </c>
      <c r="AC48" s="6">
        <f t="shared" si="0"/>
        <v>307.3</v>
      </c>
      <c r="AD48">
        <f t="shared" si="12"/>
        <v>4.1279690380750855</v>
      </c>
      <c r="AE48" s="9">
        <v>39</v>
      </c>
      <c r="AF48">
        <f t="shared" si="13"/>
        <v>0.39</v>
      </c>
      <c r="AG48" s="9">
        <v>85</v>
      </c>
      <c r="AH48">
        <f t="shared" si="14"/>
        <v>0.85</v>
      </c>
      <c r="AI48">
        <f t="shared" si="15"/>
        <v>1.8515002682842288</v>
      </c>
      <c r="AL48">
        <f t="shared" si="16"/>
        <v>798.00042562923625</v>
      </c>
      <c r="AM48">
        <v>20.676600000000004</v>
      </c>
      <c r="AN48">
        <f t="shared" si="17"/>
        <v>2.59105124959002E-2</v>
      </c>
      <c r="AO48" s="6">
        <f t="shared" si="18"/>
        <v>7797608001.4891062</v>
      </c>
      <c r="AP48">
        <f t="shared" si="19"/>
        <v>8901406526.1969452</v>
      </c>
      <c r="AQ48">
        <f t="shared" si="20"/>
        <v>8349507263.8430252</v>
      </c>
      <c r="AR48">
        <f t="shared" si="21"/>
        <v>40.937634114622355</v>
      </c>
      <c r="AS48">
        <f t="shared" si="22"/>
        <v>0.14950221718253284</v>
      </c>
      <c r="AT48">
        <f t="shared" si="23"/>
        <v>-0.31502080813053468</v>
      </c>
      <c r="AU48">
        <f t="shared" si="24"/>
        <v>-1.9280114772141748</v>
      </c>
      <c r="AX48">
        <f>AW2*AM48</f>
        <v>14.473620000000002</v>
      </c>
      <c r="AY48">
        <f t="shared" si="25"/>
        <v>16.401631477214178</v>
      </c>
    </row>
    <row r="49" spans="5:52" x14ac:dyDescent="0.25">
      <c r="F49">
        <f t="shared" si="26"/>
        <v>48</v>
      </c>
      <c r="G49">
        <f t="shared" si="1"/>
        <v>1.0329965629433095</v>
      </c>
      <c r="H49">
        <f t="shared" si="27"/>
        <v>-4.0232231280575301E-3</v>
      </c>
      <c r="K49">
        <f t="shared" si="2"/>
        <v>1.8038404011999801E-2</v>
      </c>
      <c r="L49">
        <f>ACOS(-J2*K49)</f>
        <v>1.5731328563186144</v>
      </c>
      <c r="N49">
        <f t="shared" si="3"/>
        <v>0.99983734768262245</v>
      </c>
      <c r="O49">
        <f t="shared" si="4"/>
        <v>2.7463945375647326E-2</v>
      </c>
      <c r="P49">
        <f>M2*N49*O49</f>
        <v>2.72319767338156E-2</v>
      </c>
      <c r="Q49">
        <f t="shared" si="5"/>
        <v>2.746739907857898E-2</v>
      </c>
      <c r="S49">
        <f t="shared" si="6"/>
        <v>1.8035470023785454E-2</v>
      </c>
      <c r="T49">
        <f>Q49*R2*S49</f>
        <v>6.3636261245366023E-5</v>
      </c>
      <c r="U49">
        <f>D2*E2*G2*(P49+T49)</f>
        <v>1059621.5669687984</v>
      </c>
      <c r="V49">
        <f t="shared" si="7"/>
        <v>1059.6215669687983</v>
      </c>
      <c r="W49" s="3">
        <v>23.5</v>
      </c>
      <c r="X49">
        <f t="shared" si="8"/>
        <v>405.84499999999997</v>
      </c>
      <c r="Y49" s="6">
        <f t="shared" si="9"/>
        <v>296.8</v>
      </c>
      <c r="Z49">
        <f t="shared" si="10"/>
        <v>2.3974761634350776</v>
      </c>
      <c r="AA49" s="3">
        <v>35</v>
      </c>
      <c r="AB49">
        <f t="shared" si="11"/>
        <v>604.44999999999993</v>
      </c>
      <c r="AC49" s="6">
        <f t="shared" si="0"/>
        <v>308.3</v>
      </c>
      <c r="AD49">
        <f t="shared" si="12"/>
        <v>4.3388295745269367</v>
      </c>
      <c r="AE49" s="9">
        <v>35</v>
      </c>
      <c r="AF49">
        <f t="shared" si="13"/>
        <v>0.35</v>
      </c>
      <c r="AG49" s="9">
        <v>84</v>
      </c>
      <c r="AH49">
        <f t="shared" si="14"/>
        <v>0.84</v>
      </c>
      <c r="AI49">
        <f t="shared" si="15"/>
        <v>1.7662351641849465</v>
      </c>
      <c r="AL49">
        <f t="shared" si="16"/>
        <v>798.00042524696767</v>
      </c>
      <c r="AM49">
        <v>15.316000000000001</v>
      </c>
      <c r="AN49">
        <f t="shared" si="17"/>
        <v>1.9192972228379398E-2</v>
      </c>
      <c r="AO49" s="6">
        <f t="shared" si="18"/>
        <v>7745259436.8026133</v>
      </c>
      <c r="AP49">
        <f t="shared" si="19"/>
        <v>9017892663.8373318</v>
      </c>
      <c r="AQ49">
        <f t="shared" si="20"/>
        <v>8381576050.319973</v>
      </c>
      <c r="AR49">
        <f t="shared" si="21"/>
        <v>41.094867374718831</v>
      </c>
      <c r="AS49">
        <f t="shared" si="22"/>
        <v>0.15394030737952685</v>
      </c>
      <c r="AT49">
        <f t="shared" si="23"/>
        <v>-0.32408948749168781</v>
      </c>
      <c r="AU49">
        <f t="shared" si="24"/>
        <v>-2.0502408228633606</v>
      </c>
      <c r="AX49">
        <f>AW2*AM49</f>
        <v>10.7212</v>
      </c>
      <c r="AY49">
        <f t="shared" si="25"/>
        <v>12.77144082286336</v>
      </c>
    </row>
    <row r="50" spans="5:52" x14ac:dyDescent="0.25">
      <c r="F50">
        <f t="shared" si="26"/>
        <v>49</v>
      </c>
      <c r="G50">
        <f t="shared" si="1"/>
        <v>1.0329964182434537</v>
      </c>
      <c r="H50">
        <f t="shared" si="27"/>
        <v>-3.9002481258511366E-3</v>
      </c>
      <c r="K50">
        <f t="shared" si="2"/>
        <v>1.8038401484672294E-2</v>
      </c>
      <c r="L50">
        <f>ACOS(-J2*K50)</f>
        <v>1.573132855991247</v>
      </c>
      <c r="N50">
        <f t="shared" si="3"/>
        <v>0.99983734772818911</v>
      </c>
      <c r="O50">
        <f t="shared" si="4"/>
        <v>2.7463945369933546E-2</v>
      </c>
      <c r="P50">
        <f>M2*N50*O50</f>
        <v>2.7231976729391153E-2</v>
      </c>
      <c r="Q50">
        <f t="shared" si="5"/>
        <v>2.7467399072863045E-2</v>
      </c>
      <c r="S50">
        <f t="shared" si="6"/>
        <v>1.8035467497690975E-2</v>
      </c>
      <c r="T50">
        <f>Q50*R2*S50</f>
        <v>6.3636252319064404E-5</v>
      </c>
      <c r="U50">
        <f>D2*E2*G2*(P50+T50)</f>
        <v>1059621.5664505195</v>
      </c>
      <c r="V50">
        <f t="shared" si="7"/>
        <v>1059.6215664505196</v>
      </c>
      <c r="W50" s="3">
        <v>24</v>
      </c>
      <c r="X50">
        <f t="shared" si="8"/>
        <v>414.48</v>
      </c>
      <c r="Y50" s="6">
        <f t="shared" si="9"/>
        <v>297.3</v>
      </c>
      <c r="Z50">
        <f t="shared" si="10"/>
        <v>2.4624618961402045</v>
      </c>
      <c r="AA50" s="3">
        <v>30.5</v>
      </c>
      <c r="AB50">
        <f t="shared" si="11"/>
        <v>526.73500000000001</v>
      </c>
      <c r="AC50" s="6">
        <f t="shared" si="0"/>
        <v>303.8</v>
      </c>
      <c r="AD50">
        <f t="shared" si="12"/>
        <v>3.4585031764857836</v>
      </c>
      <c r="AE50" s="9">
        <v>60</v>
      </c>
      <c r="AF50">
        <f t="shared" si="13"/>
        <v>0.6</v>
      </c>
      <c r="AG50" s="9">
        <v>83</v>
      </c>
      <c r="AH50">
        <f t="shared" si="14"/>
        <v>0.83</v>
      </c>
      <c r="AI50">
        <f t="shared" si="15"/>
        <v>2.0594726398439196</v>
      </c>
      <c r="AL50">
        <f t="shared" si="16"/>
        <v>798.00042485665222</v>
      </c>
      <c r="AM50">
        <v>9.1896000000000004</v>
      </c>
      <c r="AN50">
        <f t="shared" si="17"/>
        <v>1.1515783342660202E-2</v>
      </c>
      <c r="AO50" s="6">
        <f t="shared" si="18"/>
        <v>7797608001.4891062</v>
      </c>
      <c r="AP50">
        <f t="shared" si="19"/>
        <v>8502572636.9173031</v>
      </c>
      <c r="AQ50">
        <f t="shared" si="20"/>
        <v>8150090319.2032051</v>
      </c>
      <c r="AR50">
        <f t="shared" si="21"/>
        <v>39.959892835053317</v>
      </c>
      <c r="AS50">
        <f t="shared" si="22"/>
        <v>0.13908792037077308</v>
      </c>
      <c r="AT50">
        <f t="shared" si="23"/>
        <v>-0.33445369248740869</v>
      </c>
      <c r="AU50">
        <f t="shared" si="24"/>
        <v>-1.8588730180448514</v>
      </c>
      <c r="AX50">
        <f>AW2*AM50</f>
        <v>6.4327199999999998</v>
      </c>
      <c r="AY50">
        <f t="shared" si="25"/>
        <v>8.2915930180448516</v>
      </c>
    </row>
    <row r="51" spans="5:52" x14ac:dyDescent="0.25">
      <c r="F51">
        <f t="shared" si="26"/>
        <v>50</v>
      </c>
      <c r="G51">
        <f t="shared" si="1"/>
        <v>1.0329962705603137</v>
      </c>
      <c r="H51">
        <f t="shared" si="27"/>
        <v>-3.7772727710140993E-3</v>
      </c>
      <c r="K51">
        <f t="shared" si="2"/>
        <v>1.8038398905238756E-2</v>
      </c>
      <c r="L51">
        <f>ACOS(-J2*K51)</f>
        <v>1.5731328556571302</v>
      </c>
      <c r="N51">
        <f t="shared" si="3"/>
        <v>0.99983734777469524</v>
      </c>
      <c r="O51">
        <f t="shared" si="4"/>
        <v>2.7463945364101957E-2</v>
      </c>
      <c r="P51">
        <f>M2*N51*O51</f>
        <v>2.7231976724875477E-2</v>
      </c>
      <c r="Q51">
        <f t="shared" si="5"/>
        <v>2.7467399067029257E-2</v>
      </c>
      <c r="S51">
        <f t="shared" si="6"/>
        <v>1.8035464919515885E-2</v>
      </c>
      <c r="T51">
        <f>Q51*R2*S51</f>
        <v>6.3636243208728776E-5</v>
      </c>
      <c r="U51">
        <f>D2*E2*G2*(P51+T51)</f>
        <v>1059621.5659215548</v>
      </c>
      <c r="V51">
        <f t="shared" si="7"/>
        <v>1059.6215659215547</v>
      </c>
      <c r="W51" s="3">
        <v>22</v>
      </c>
      <c r="X51">
        <f t="shared" si="8"/>
        <v>379.94</v>
      </c>
      <c r="Y51" s="6">
        <f t="shared" si="9"/>
        <v>295.3</v>
      </c>
      <c r="Z51">
        <f t="shared" si="10"/>
        <v>2.2114271288940266</v>
      </c>
      <c r="AA51" s="3">
        <v>32</v>
      </c>
      <c r="AB51">
        <f t="shared" si="11"/>
        <v>552.64</v>
      </c>
      <c r="AC51" s="6">
        <f t="shared" si="0"/>
        <v>305.3</v>
      </c>
      <c r="AD51">
        <f t="shared" si="12"/>
        <v>3.7328359060309499</v>
      </c>
      <c r="AE51" s="9">
        <v>42</v>
      </c>
      <c r="AF51">
        <f t="shared" si="13"/>
        <v>0.42</v>
      </c>
      <c r="AG51" s="9">
        <v>85</v>
      </c>
      <c r="AH51">
        <f t="shared" si="14"/>
        <v>0.85</v>
      </c>
      <c r="AI51">
        <f t="shared" si="15"/>
        <v>1.7237520700464608</v>
      </c>
      <c r="AL51">
        <f t="shared" si="16"/>
        <v>798.0004244582891</v>
      </c>
      <c r="AM51">
        <v>16.081800000000001</v>
      </c>
      <c r="AN51">
        <f t="shared" si="17"/>
        <v>2.0152620859715576E-2</v>
      </c>
      <c r="AO51" s="6">
        <f t="shared" si="18"/>
        <v>7589794316.8739386</v>
      </c>
      <c r="AP51">
        <f t="shared" si="19"/>
        <v>8671823398.6377773</v>
      </c>
      <c r="AQ51">
        <f t="shared" si="20"/>
        <v>8130808857.7558575</v>
      </c>
      <c r="AR51">
        <f t="shared" si="21"/>
        <v>39.86535582957697</v>
      </c>
      <c r="AS51">
        <f t="shared" si="22"/>
        <v>0.15619156555557462</v>
      </c>
      <c r="AT51">
        <f t="shared" si="23"/>
        <v>-0.32279396183938397</v>
      </c>
      <c r="AU51">
        <f t="shared" si="24"/>
        <v>-2.0099193214460458</v>
      </c>
      <c r="AX51">
        <f>AW2*AM51</f>
        <v>11.25726</v>
      </c>
      <c r="AY51">
        <f t="shared" si="25"/>
        <v>13.267179321446047</v>
      </c>
    </row>
    <row r="52" spans="5:52" x14ac:dyDescent="0.25">
      <c r="F52">
        <f t="shared" si="26"/>
        <v>51</v>
      </c>
      <c r="G52">
        <f t="shared" si="1"/>
        <v>1.0329961198939033</v>
      </c>
      <c r="H52">
        <f t="shared" si="27"/>
        <v>-3.6542970746649118E-3</v>
      </c>
      <c r="K52">
        <f t="shared" si="2"/>
        <v>1.8038396273699416E-2</v>
      </c>
      <c r="L52">
        <f>ACOS(-J2*K52)</f>
        <v>1.5731328553162642</v>
      </c>
      <c r="N52">
        <f t="shared" si="3"/>
        <v>0.99983734782214084</v>
      </c>
      <c r="O52">
        <f t="shared" si="4"/>
        <v>2.746394535815257E-2</v>
      </c>
      <c r="P52">
        <f>M2*N52*O52</f>
        <v>2.7231976720268593E-2</v>
      </c>
      <c r="Q52">
        <f t="shared" si="5"/>
        <v>2.7467399061077626E-2</v>
      </c>
      <c r="S52">
        <f t="shared" si="6"/>
        <v>1.8035462289260413E-2</v>
      </c>
      <c r="T52">
        <f>Q52*R2*S52</f>
        <v>6.363623391435998E-5</v>
      </c>
      <c r="U52">
        <f>D2*E2*G2*(P52+T52)</f>
        <v>1059621.5653819051</v>
      </c>
      <c r="V52">
        <f t="shared" si="7"/>
        <v>1059.6215653819052</v>
      </c>
      <c r="W52" s="3">
        <v>22</v>
      </c>
      <c r="X52">
        <f t="shared" si="8"/>
        <v>379.94</v>
      </c>
      <c r="Y52" s="6">
        <f t="shared" si="9"/>
        <v>295.3</v>
      </c>
      <c r="Z52">
        <f t="shared" si="10"/>
        <v>2.2114271288940266</v>
      </c>
      <c r="AA52" s="3">
        <v>34</v>
      </c>
      <c r="AB52">
        <f t="shared" si="11"/>
        <v>587.17999999999995</v>
      </c>
      <c r="AC52" s="6">
        <f t="shared" si="0"/>
        <v>307.3</v>
      </c>
      <c r="AD52">
        <f t="shared" si="12"/>
        <v>4.1279690380750855</v>
      </c>
      <c r="AE52" s="9">
        <v>33</v>
      </c>
      <c r="AF52">
        <f t="shared" si="13"/>
        <v>0.33</v>
      </c>
      <c r="AG52" s="9">
        <v>82</v>
      </c>
      <c r="AH52">
        <f t="shared" si="14"/>
        <v>0.82</v>
      </c>
      <c r="AI52">
        <f t="shared" si="15"/>
        <v>1.5878000141289399</v>
      </c>
      <c r="AL52">
        <f t="shared" si="16"/>
        <v>798.00042405187935</v>
      </c>
      <c r="AM52">
        <v>19.910800000000002</v>
      </c>
      <c r="AN52">
        <f t="shared" si="17"/>
        <v>2.4950863934259722E-2</v>
      </c>
      <c r="AO52" s="6">
        <f t="shared" si="18"/>
        <v>7589794316.8739386</v>
      </c>
      <c r="AP52">
        <f t="shared" si="19"/>
        <v>8901406526.1969452</v>
      </c>
      <c r="AQ52">
        <f t="shared" si="20"/>
        <v>8245600421.5354424</v>
      </c>
      <c r="AR52">
        <f t="shared" si="21"/>
        <v>40.428178866788272</v>
      </c>
      <c r="AS52">
        <f t="shared" si="22"/>
        <v>0.1635888884539094</v>
      </c>
      <c r="AT52">
        <f t="shared" si="23"/>
        <v>-0.31631633368874934</v>
      </c>
      <c r="AU52">
        <f t="shared" si="24"/>
        <v>-2.0919899711492493</v>
      </c>
      <c r="AX52">
        <f>AW2*AM52</f>
        <v>13.937560000000001</v>
      </c>
      <c r="AY52">
        <f t="shared" si="25"/>
        <v>16.029549971149251</v>
      </c>
    </row>
    <row r="53" spans="5:52" x14ac:dyDescent="0.25">
      <c r="F53">
        <f t="shared" si="26"/>
        <v>52</v>
      </c>
      <c r="G53">
        <f t="shared" si="1"/>
        <v>1.0329959662442354</v>
      </c>
      <c r="H53">
        <f t="shared" si="27"/>
        <v>-3.5313210479220964E-3</v>
      </c>
      <c r="K53">
        <f t="shared" si="2"/>
        <v>1.8038393590054509E-2</v>
      </c>
      <c r="L53">
        <f>ACOS(-J2*K53)</f>
        <v>1.5731328549686487</v>
      </c>
      <c r="N53">
        <f t="shared" si="3"/>
        <v>0.99983734787052592</v>
      </c>
      <c r="O53">
        <f t="shared" si="4"/>
        <v>2.7463945352085385E-2</v>
      </c>
      <c r="P53">
        <f>M2*N53*O53</f>
        <v>2.7231976715570486E-2</v>
      </c>
      <c r="Q53">
        <f t="shared" si="5"/>
        <v>2.7467399055008151E-2</v>
      </c>
      <c r="S53">
        <f t="shared" si="6"/>
        <v>1.8035459606924795E-2</v>
      </c>
      <c r="T53">
        <f>Q53*R2*S53</f>
        <v>6.3636224435958857E-5</v>
      </c>
      <c r="U53">
        <f>D2*E2*G2*(P53+T53)</f>
        <v>1059621.56483157</v>
      </c>
      <c r="V53">
        <f t="shared" si="7"/>
        <v>1059.6215648315699</v>
      </c>
      <c r="W53" s="3">
        <v>23.6</v>
      </c>
      <c r="X53">
        <f t="shared" si="8"/>
        <v>407.572</v>
      </c>
      <c r="Y53" s="6">
        <f t="shared" si="9"/>
        <v>296.90000000000003</v>
      </c>
      <c r="Z53">
        <f t="shared" si="10"/>
        <v>2.4103520095954196</v>
      </c>
      <c r="AA53" s="3">
        <v>34.5</v>
      </c>
      <c r="AB53">
        <f t="shared" si="11"/>
        <v>595.81499999999994</v>
      </c>
      <c r="AC53" s="6">
        <f t="shared" si="0"/>
        <v>307.8</v>
      </c>
      <c r="AD53">
        <f t="shared" si="12"/>
        <v>4.2322575139029901</v>
      </c>
      <c r="AE53" s="9">
        <v>35</v>
      </c>
      <c r="AF53">
        <f t="shared" si="13"/>
        <v>0.35</v>
      </c>
      <c r="AG53" s="9">
        <v>82</v>
      </c>
      <c r="AH53">
        <f t="shared" si="14"/>
        <v>0.82</v>
      </c>
      <c r="AI53">
        <f t="shared" si="15"/>
        <v>1.7288893888671453</v>
      </c>
      <c r="AL53">
        <f t="shared" si="16"/>
        <v>798.00042363742216</v>
      </c>
      <c r="AM53">
        <v>19.145</v>
      </c>
      <c r="AN53">
        <f t="shared" si="17"/>
        <v>2.3991215333863888E-2</v>
      </c>
      <c r="AO53" s="6">
        <f t="shared" si="18"/>
        <v>7755707999.5308113</v>
      </c>
      <c r="AP53">
        <f t="shared" si="19"/>
        <v>8959507612.9412384</v>
      </c>
      <c r="AQ53">
        <f t="shared" si="20"/>
        <v>8357607806.2360249</v>
      </c>
      <c r="AR53">
        <f t="shared" si="21"/>
        <v>40.977351073975228</v>
      </c>
      <c r="AS53">
        <f t="shared" si="22"/>
        <v>0.15591786609831998</v>
      </c>
      <c r="AT53">
        <f t="shared" si="23"/>
        <v>-0.31761185929928371</v>
      </c>
      <c r="AU53">
        <f t="shared" si="24"/>
        <v>-2.0292542916328826</v>
      </c>
      <c r="AX53">
        <f>AW2*AM53</f>
        <v>13.401499999999999</v>
      </c>
      <c r="AY53">
        <f t="shared" si="25"/>
        <v>15.430754291632882</v>
      </c>
    </row>
    <row r="54" spans="5:52" x14ac:dyDescent="0.25">
      <c r="F54">
        <f t="shared" si="26"/>
        <v>53</v>
      </c>
      <c r="G54">
        <f t="shared" si="1"/>
        <v>1.0329958096113243</v>
      </c>
      <c r="H54">
        <f t="shared" si="27"/>
        <v>-3.408344701904206E-3</v>
      </c>
      <c r="K54">
        <f t="shared" si="2"/>
        <v>1.8038390854304275E-2</v>
      </c>
      <c r="L54">
        <f>ACOS(-J2*K54)</f>
        <v>1.5731328546142842</v>
      </c>
      <c r="N54">
        <f t="shared" si="3"/>
        <v>0.99983734791985035</v>
      </c>
      <c r="O54">
        <f t="shared" si="4"/>
        <v>2.7463945345900402E-2</v>
      </c>
      <c r="P54">
        <f>M2*N54*O54</f>
        <v>2.7231976710781165E-2</v>
      </c>
      <c r="Q54">
        <f t="shared" si="5"/>
        <v>2.7467399048820833E-2</v>
      </c>
      <c r="S54">
        <f t="shared" si="6"/>
        <v>1.8035456872509271E-2</v>
      </c>
      <c r="T54">
        <f>Q54*R2*S54</f>
        <v>6.3636214773526233E-5</v>
      </c>
      <c r="U54">
        <f>D2*E2*G2*(P54+T54)</f>
        <v>1059621.5642705499</v>
      </c>
      <c r="V54">
        <f t="shared" si="7"/>
        <v>1059.6215642705499</v>
      </c>
      <c r="W54" s="3">
        <v>23.5</v>
      </c>
      <c r="X54">
        <f t="shared" si="8"/>
        <v>405.84499999999997</v>
      </c>
      <c r="Y54" s="6">
        <f t="shared" si="9"/>
        <v>296.8</v>
      </c>
      <c r="Z54">
        <f t="shared" si="10"/>
        <v>2.3974761634350776</v>
      </c>
      <c r="AA54" s="3">
        <v>35</v>
      </c>
      <c r="AB54">
        <f t="shared" si="11"/>
        <v>604.44999999999993</v>
      </c>
      <c r="AC54" s="6">
        <f t="shared" si="0"/>
        <v>308.3</v>
      </c>
      <c r="AD54">
        <f t="shared" si="12"/>
        <v>4.3388295745269367</v>
      </c>
      <c r="AE54" s="9">
        <v>32</v>
      </c>
      <c r="AF54">
        <f t="shared" si="13"/>
        <v>0.32</v>
      </c>
      <c r="AG54" s="9">
        <v>82</v>
      </c>
      <c r="AH54">
        <f t="shared" si="14"/>
        <v>0.82</v>
      </c>
      <c r="AI54">
        <f t="shared" si="15"/>
        <v>1.6771779589326916</v>
      </c>
      <c r="AL54">
        <f t="shared" si="16"/>
        <v>798.00042321491833</v>
      </c>
      <c r="AM54">
        <v>16.847600000000003</v>
      </c>
      <c r="AN54">
        <f t="shared" si="17"/>
        <v>2.111226950497818E-2</v>
      </c>
      <c r="AO54" s="6">
        <f t="shared" si="18"/>
        <v>7745259436.8026133</v>
      </c>
      <c r="AP54">
        <f t="shared" si="19"/>
        <v>9017892663.8373318</v>
      </c>
      <c r="AQ54">
        <f t="shared" si="20"/>
        <v>8381576050.319973</v>
      </c>
      <c r="AR54">
        <f t="shared" si="21"/>
        <v>41.094867374718831</v>
      </c>
      <c r="AS54">
        <f t="shared" si="22"/>
        <v>0.15869173213810475</v>
      </c>
      <c r="AT54">
        <f t="shared" si="23"/>
        <v>-0.32149843616827944</v>
      </c>
      <c r="AU54">
        <f t="shared" si="24"/>
        <v>-2.0966249445493501</v>
      </c>
      <c r="AX54">
        <f>AW2*AM54</f>
        <v>11.793320000000001</v>
      </c>
      <c r="AY54">
        <f t="shared" si="25"/>
        <v>13.889944944549352</v>
      </c>
    </row>
    <row r="55" spans="5:52" x14ac:dyDescent="0.25">
      <c r="F55">
        <f t="shared" si="26"/>
        <v>54</v>
      </c>
      <c r="G55">
        <f t="shared" si="1"/>
        <v>1.0329956499951842</v>
      </c>
      <c r="H55">
        <f t="shared" si="27"/>
        <v>-3.2853680477298217E-3</v>
      </c>
      <c r="K55">
        <f t="shared" si="2"/>
        <v>1.8038388066448974E-2</v>
      </c>
      <c r="L55">
        <f>ACOS(-J2*K55)</f>
        <v>1.5731328542531702</v>
      </c>
      <c r="N55">
        <f t="shared" si="3"/>
        <v>0.99983734797011425</v>
      </c>
      <c r="O55">
        <f t="shared" si="4"/>
        <v>2.7463945339597617E-2</v>
      </c>
      <c r="P55">
        <f>M2*N55*O55</f>
        <v>2.7231976705900621E-2</v>
      </c>
      <c r="Q55">
        <f t="shared" si="5"/>
        <v>2.7467399042515668E-2</v>
      </c>
      <c r="S55">
        <f t="shared" si="6"/>
        <v>1.8035454086014098E-2</v>
      </c>
      <c r="T55">
        <f>Q55*R2*S55</f>
        <v>6.3636204927063015E-5</v>
      </c>
      <c r="U55">
        <f>D2*E2*G2*(P55+T55)</f>
        <v>1059621.5636988443</v>
      </c>
      <c r="V55">
        <f t="shared" si="7"/>
        <v>1059.6215636988443</v>
      </c>
      <c r="W55" s="3">
        <v>24</v>
      </c>
      <c r="X55">
        <f t="shared" si="8"/>
        <v>414.48</v>
      </c>
      <c r="Y55" s="6">
        <f t="shared" si="9"/>
        <v>297.3</v>
      </c>
      <c r="Z55">
        <f t="shared" si="10"/>
        <v>2.4624618961402045</v>
      </c>
      <c r="AA55" s="3">
        <v>35</v>
      </c>
      <c r="AB55">
        <f t="shared" si="11"/>
        <v>604.44999999999993</v>
      </c>
      <c r="AC55" s="6">
        <f t="shared" si="0"/>
        <v>308.3</v>
      </c>
      <c r="AD55">
        <f t="shared" si="12"/>
        <v>4.3388295745269367</v>
      </c>
      <c r="AE55" s="9">
        <v>11</v>
      </c>
      <c r="AF55">
        <f t="shared" si="13"/>
        <v>0.11</v>
      </c>
      <c r="AG55" s="9">
        <v>84</v>
      </c>
      <c r="AH55">
        <f t="shared" si="14"/>
        <v>0.84</v>
      </c>
      <c r="AI55">
        <f t="shared" si="15"/>
        <v>1.2728696229778673</v>
      </c>
      <c r="AL55">
        <f t="shared" si="16"/>
        <v>798.00042278436706</v>
      </c>
      <c r="AM55">
        <v>17.613399999999999</v>
      </c>
      <c r="AN55">
        <f t="shared" si="17"/>
        <v>2.2071918130749452E-2</v>
      </c>
      <c r="AO55" s="6">
        <f t="shared" si="18"/>
        <v>7797608001.4891062</v>
      </c>
      <c r="AP55">
        <f t="shared" si="19"/>
        <v>9017892663.8373318</v>
      </c>
      <c r="AQ55">
        <f t="shared" si="20"/>
        <v>8407750332.6632195</v>
      </c>
      <c r="AR55">
        <f t="shared" si="21"/>
        <v>41.223199881047769</v>
      </c>
      <c r="AS55">
        <f t="shared" si="22"/>
        <v>0.18204986669721929</v>
      </c>
      <c r="AT55">
        <f t="shared" si="23"/>
        <v>-0.3202029105234882</v>
      </c>
      <c r="AU55">
        <f t="shared" si="24"/>
        <v>-2.4030197519671748</v>
      </c>
      <c r="AX55">
        <f>AW2*AM55</f>
        <v>12.329379999999999</v>
      </c>
      <c r="AY55">
        <f t="shared" si="25"/>
        <v>14.732399751967174</v>
      </c>
    </row>
    <row r="56" spans="5:52" x14ac:dyDescent="0.25">
      <c r="F56">
        <f t="shared" si="26"/>
        <v>55</v>
      </c>
      <c r="G56">
        <f t="shared" si="1"/>
        <v>1.0329954873958296</v>
      </c>
      <c r="H56">
        <f t="shared" si="27"/>
        <v>-3.1623910965175557E-3</v>
      </c>
      <c r="K56">
        <f t="shared" si="2"/>
        <v>1.8038385226488846E-2</v>
      </c>
      <c r="L56">
        <f>ACOS(-J2*K56)</f>
        <v>1.5731328538853071</v>
      </c>
      <c r="N56">
        <f t="shared" si="3"/>
        <v>0.99983734802131752</v>
      </c>
      <c r="O56">
        <f t="shared" si="4"/>
        <v>2.7463945333177035E-2</v>
      </c>
      <c r="P56">
        <f>M2*N56*O56</f>
        <v>2.7231976700928862E-2</v>
      </c>
      <c r="Q56">
        <f t="shared" si="5"/>
        <v>2.7467399036092664E-2</v>
      </c>
      <c r="S56">
        <f t="shared" si="6"/>
        <v>1.8035451247439521E-2</v>
      </c>
      <c r="T56">
        <f>Q56*R2*S56</f>
        <v>6.36361948965701E-5</v>
      </c>
      <c r="U56">
        <f>D2*E2*G2*(P56+T56)</f>
        <v>1059621.5631164536</v>
      </c>
      <c r="V56">
        <f t="shared" si="7"/>
        <v>1059.6215631164537</v>
      </c>
      <c r="W56" s="3">
        <v>23.9</v>
      </c>
      <c r="X56">
        <f t="shared" si="8"/>
        <v>412.75299999999999</v>
      </c>
      <c r="Y56" s="6">
        <f t="shared" si="9"/>
        <v>297.2</v>
      </c>
      <c r="Z56">
        <f t="shared" si="10"/>
        <v>2.4493429686552473</v>
      </c>
      <c r="AA56" s="3">
        <v>35</v>
      </c>
      <c r="AB56">
        <f t="shared" si="11"/>
        <v>604.44999999999993</v>
      </c>
      <c r="AC56" s="6">
        <f t="shared" si="0"/>
        <v>308.3</v>
      </c>
      <c r="AD56">
        <f t="shared" si="12"/>
        <v>4.3388295745269367</v>
      </c>
      <c r="AE56" s="9">
        <v>8</v>
      </c>
      <c r="AF56">
        <f t="shared" si="13"/>
        <v>0.08</v>
      </c>
      <c r="AG56" s="9">
        <v>85</v>
      </c>
      <c r="AH56">
        <f t="shared" si="14"/>
        <v>0.85</v>
      </c>
      <c r="AI56">
        <f t="shared" si="15"/>
        <v>1.2145239446595575</v>
      </c>
      <c r="AL56">
        <f t="shared" si="16"/>
        <v>798.00042234576904</v>
      </c>
      <c r="AM56">
        <v>15.316000000000001</v>
      </c>
      <c r="AN56">
        <f t="shared" si="17"/>
        <v>1.9192972298157088E-2</v>
      </c>
      <c r="AO56" s="6">
        <f t="shared" si="18"/>
        <v>7787117124.0910206</v>
      </c>
      <c r="AP56">
        <f t="shared" si="19"/>
        <v>9017892663.8373318</v>
      </c>
      <c r="AQ56">
        <f t="shared" si="20"/>
        <v>8402504893.9641762</v>
      </c>
      <c r="AR56">
        <f t="shared" si="21"/>
        <v>41.197481495106359</v>
      </c>
      <c r="AS56">
        <f t="shared" si="22"/>
        <v>0.18571238119885536</v>
      </c>
      <c r="AT56">
        <f t="shared" si="23"/>
        <v>-0.32408948739748789</v>
      </c>
      <c r="AU56">
        <f t="shared" si="24"/>
        <v>-2.4795705512174169</v>
      </c>
      <c r="AX56">
        <f>AW2*AM56</f>
        <v>10.7212</v>
      </c>
      <c r="AY56">
        <f t="shared" si="25"/>
        <v>13.200770551217417</v>
      </c>
    </row>
    <row r="57" spans="5:52" x14ac:dyDescent="0.25">
      <c r="F57">
        <f t="shared" si="26"/>
        <v>56</v>
      </c>
      <c r="G57">
        <f t="shared" si="1"/>
        <v>1.032995321813275</v>
      </c>
      <c r="H57">
        <f t="shared" si="27"/>
        <v>-3.0394138593860432E-3</v>
      </c>
      <c r="K57">
        <f t="shared" si="2"/>
        <v>1.8038382334424154E-2</v>
      </c>
      <c r="L57">
        <f>ACOS(-J2*K57)</f>
        <v>1.573132853510695</v>
      </c>
      <c r="N57">
        <f t="shared" si="3"/>
        <v>0.99983734807346025</v>
      </c>
      <c r="O57">
        <f t="shared" si="4"/>
        <v>2.7463945326638654E-2</v>
      </c>
      <c r="P57">
        <f>M2*N57*O57</f>
        <v>2.7231976695865887E-2</v>
      </c>
      <c r="Q57">
        <f t="shared" si="5"/>
        <v>2.7467399029551816E-2</v>
      </c>
      <c r="S57">
        <f t="shared" si="6"/>
        <v>1.8035448356785798E-2</v>
      </c>
      <c r="T57">
        <f>Q57*R2*S57</f>
        <v>6.3636184682048366E-5</v>
      </c>
      <c r="U57">
        <f>D2*E2*G2*(P57+T57)</f>
        <v>1059621.5625233781</v>
      </c>
      <c r="V57">
        <f t="shared" si="7"/>
        <v>1059.6215625233781</v>
      </c>
      <c r="W57" s="3">
        <v>24</v>
      </c>
      <c r="X57">
        <f t="shared" si="8"/>
        <v>414.48</v>
      </c>
      <c r="Y57" s="6">
        <f t="shared" si="9"/>
        <v>297.3</v>
      </c>
      <c r="Z57">
        <f t="shared" si="10"/>
        <v>2.4624618961402045</v>
      </c>
      <c r="AA57" s="3">
        <v>34.5</v>
      </c>
      <c r="AB57">
        <f t="shared" si="11"/>
        <v>595.81499999999994</v>
      </c>
      <c r="AC57" s="6">
        <f t="shared" si="0"/>
        <v>307.8</v>
      </c>
      <c r="AD57">
        <f t="shared" si="12"/>
        <v>4.2322575139029901</v>
      </c>
      <c r="AE57" s="9">
        <v>22</v>
      </c>
      <c r="AF57">
        <f t="shared" si="13"/>
        <v>0.22</v>
      </c>
      <c r="AG57" s="9">
        <v>85</v>
      </c>
      <c r="AH57">
        <f t="shared" si="14"/>
        <v>0.85</v>
      </c>
      <c r="AI57">
        <f t="shared" si="15"/>
        <v>1.5120946323889159</v>
      </c>
      <c r="AL57">
        <f t="shared" si="16"/>
        <v>798.00042189912415</v>
      </c>
      <c r="AM57">
        <v>20.676600000000004</v>
      </c>
      <c r="AN57">
        <f t="shared" si="17"/>
        <v>2.5910512617014318E-2</v>
      </c>
      <c r="AO57" s="6">
        <f t="shared" si="18"/>
        <v>7797608001.4891062</v>
      </c>
      <c r="AP57">
        <f t="shared" si="19"/>
        <v>8959507612.9412384</v>
      </c>
      <c r="AQ57">
        <f t="shared" si="20"/>
        <v>8378557807.2151718</v>
      </c>
      <c r="AR57">
        <f t="shared" si="21"/>
        <v>41.080068928775987</v>
      </c>
      <c r="AS57">
        <f t="shared" si="22"/>
        <v>0.16784584003044611</v>
      </c>
      <c r="AT57">
        <f t="shared" si="23"/>
        <v>-0.31502080796703064</v>
      </c>
      <c r="AU57">
        <f t="shared" si="24"/>
        <v>-2.172105856927717</v>
      </c>
      <c r="AX57">
        <f>AW2*AM57</f>
        <v>14.473620000000002</v>
      </c>
      <c r="AY57">
        <f t="shared" si="25"/>
        <v>16.645725856927719</v>
      </c>
    </row>
    <row r="58" spans="5:52" x14ac:dyDescent="0.25">
      <c r="F58">
        <f t="shared" si="26"/>
        <v>57</v>
      </c>
      <c r="G58">
        <f t="shared" si="1"/>
        <v>1.0329951532475354</v>
      </c>
      <c r="H58">
        <f t="shared" si="27"/>
        <v>-2.9164363474539464E-3</v>
      </c>
      <c r="K58">
        <f t="shared" si="2"/>
        <v>1.8038379390255158E-2</v>
      </c>
      <c r="L58">
        <f>ACOS(-J2*K58)</f>
        <v>1.5731328531293336</v>
      </c>
      <c r="N58">
        <f t="shared" si="3"/>
        <v>0.99983734812654235</v>
      </c>
      <c r="O58">
        <f t="shared" si="4"/>
        <v>2.7463945319982475E-2</v>
      </c>
      <c r="P58">
        <f>M2*N58*O58</f>
        <v>2.7231976690711694E-2</v>
      </c>
      <c r="Q58">
        <f t="shared" si="5"/>
        <v>2.7467399022893125E-2</v>
      </c>
      <c r="S58">
        <f t="shared" si="6"/>
        <v>1.8035445414053195E-2</v>
      </c>
      <c r="T58">
        <f>Q58*R2*S58</f>
        <v>6.3636174283498764E-5</v>
      </c>
      <c r="U58">
        <f>D2*E2*G2*(P58+T58)</f>
        <v>1059621.5619196172</v>
      </c>
      <c r="V58">
        <f t="shared" si="7"/>
        <v>1059.6215619196173</v>
      </c>
      <c r="W58" s="3">
        <v>24</v>
      </c>
      <c r="X58">
        <f t="shared" si="8"/>
        <v>414.48</v>
      </c>
      <c r="Y58" s="6">
        <f t="shared" si="9"/>
        <v>297.3</v>
      </c>
      <c r="Z58">
        <f t="shared" si="10"/>
        <v>2.4624618961402045</v>
      </c>
      <c r="AA58" s="3">
        <v>35.5</v>
      </c>
      <c r="AB58">
        <f t="shared" si="11"/>
        <v>613.08500000000004</v>
      </c>
      <c r="AC58" s="6">
        <f t="shared" si="0"/>
        <v>308.8</v>
      </c>
      <c r="AD58">
        <f t="shared" si="12"/>
        <v>4.4477270053696518</v>
      </c>
      <c r="AE58" s="9">
        <v>33</v>
      </c>
      <c r="AF58">
        <f t="shared" si="13"/>
        <v>0.33</v>
      </c>
      <c r="AG58" s="9">
        <v>87</v>
      </c>
      <c r="AH58">
        <f t="shared" si="14"/>
        <v>0.87</v>
      </c>
      <c r="AI58">
        <f t="shared" si="15"/>
        <v>1.8050458807069814</v>
      </c>
      <c r="AL58">
        <f t="shared" si="16"/>
        <v>798.00042144443216</v>
      </c>
      <c r="AM58">
        <v>14.5502</v>
      </c>
      <c r="AN58">
        <f t="shared" si="17"/>
        <v>1.8233323703843667E-2</v>
      </c>
      <c r="AO58" s="6">
        <f t="shared" si="18"/>
        <v>7797608001.4891062</v>
      </c>
      <c r="AP58">
        <f t="shared" si="19"/>
        <v>9076562602.615221</v>
      </c>
      <c r="AQ58">
        <f t="shared" si="20"/>
        <v>8437085302.0521641</v>
      </c>
      <c r="AR58">
        <f t="shared" si="21"/>
        <v>41.367029235961759</v>
      </c>
      <c r="AS58">
        <f t="shared" si="22"/>
        <v>0.15190720571521929</v>
      </c>
      <c r="AT58">
        <f t="shared" si="23"/>
        <v>-0.32538501299981104</v>
      </c>
      <c r="AU58">
        <f t="shared" si="24"/>
        <v>-2.0447030938626387</v>
      </c>
      <c r="AX58">
        <f>AW2*AM58</f>
        <v>10.185139999999999</v>
      </c>
      <c r="AY58">
        <f t="shared" si="25"/>
        <v>12.229843093862637</v>
      </c>
    </row>
    <row r="59" spans="5:52" x14ac:dyDescent="0.25">
      <c r="F59">
        <f t="shared" si="26"/>
        <v>58</v>
      </c>
      <c r="G59">
        <f t="shared" si="1"/>
        <v>1.0329949816986261</v>
      </c>
      <c r="H59">
        <f t="shared" si="27"/>
        <v>-2.7934585718399525E-3</v>
      </c>
      <c r="K59">
        <f t="shared" si="2"/>
        <v>1.803837639398212E-2</v>
      </c>
      <c r="L59">
        <f>ACOS(-J2*K59)</f>
        <v>1.5731328527412232</v>
      </c>
      <c r="N59">
        <f t="shared" si="3"/>
        <v>0.99983734818056391</v>
      </c>
      <c r="O59">
        <f t="shared" si="4"/>
        <v>2.7463945313208501E-2</v>
      </c>
      <c r="P59">
        <f>M2*N59*O59</f>
        <v>2.7231976685466289E-2</v>
      </c>
      <c r="Q59">
        <f t="shared" si="5"/>
        <v>2.7467399016116594E-2</v>
      </c>
      <c r="S59">
        <f t="shared" si="6"/>
        <v>1.8035442419241966E-2</v>
      </c>
      <c r="T59">
        <f>Q59*R2*S59</f>
        <v>6.3636163700922188E-5</v>
      </c>
      <c r="U59">
        <f>D2*E2*G2*(P59+T59)</f>
        <v>1059621.5613051716</v>
      </c>
      <c r="V59">
        <f t="shared" si="7"/>
        <v>1059.6215613051716</v>
      </c>
      <c r="W59" s="3">
        <v>25</v>
      </c>
      <c r="X59">
        <f t="shared" si="8"/>
        <v>431.75</v>
      </c>
      <c r="Y59" s="6">
        <f t="shared" si="9"/>
        <v>298.3</v>
      </c>
      <c r="Z59">
        <f t="shared" si="10"/>
        <v>2.597066958624318</v>
      </c>
      <c r="AA59" s="3">
        <v>34</v>
      </c>
      <c r="AB59">
        <f t="shared" si="11"/>
        <v>587.17999999999995</v>
      </c>
      <c r="AC59" s="6">
        <f t="shared" si="0"/>
        <v>307.3</v>
      </c>
      <c r="AD59">
        <f t="shared" si="12"/>
        <v>4.1279690380750855</v>
      </c>
      <c r="AE59" s="9">
        <v>25</v>
      </c>
      <c r="AF59">
        <f t="shared" si="13"/>
        <v>0.25</v>
      </c>
      <c r="AG59" s="9">
        <v>86</v>
      </c>
      <c r="AH59">
        <f t="shared" si="14"/>
        <v>0.86</v>
      </c>
      <c r="AI59">
        <f t="shared" si="15"/>
        <v>1.6327349219678426</v>
      </c>
      <c r="AL59">
        <f t="shared" si="16"/>
        <v>798.00042098169342</v>
      </c>
      <c r="AM59">
        <v>13.784400000000002</v>
      </c>
      <c r="AN59">
        <f t="shared" si="17"/>
        <v>1.7273675097868431E-2</v>
      </c>
      <c r="AO59" s="6">
        <f t="shared" si="18"/>
        <v>7903100760.0574884</v>
      </c>
      <c r="AP59">
        <f t="shared" si="19"/>
        <v>8901406526.1969452</v>
      </c>
      <c r="AQ59">
        <f t="shared" si="20"/>
        <v>8402253643.1272163</v>
      </c>
      <c r="AR59">
        <f t="shared" si="21"/>
        <v>41.196249612252743</v>
      </c>
      <c r="AS59">
        <f t="shared" si="22"/>
        <v>0.1611100772246527</v>
      </c>
      <c r="AT59">
        <f t="shared" si="23"/>
        <v>-0.3266805386178776</v>
      </c>
      <c r="AU59">
        <f t="shared" si="24"/>
        <v>-2.1682215157128697</v>
      </c>
      <c r="AX59">
        <f>AW2*AM59</f>
        <v>9.6490799999999997</v>
      </c>
      <c r="AY59">
        <f t="shared" si="25"/>
        <v>11.81730151571287</v>
      </c>
    </row>
    <row r="60" spans="5:52" x14ac:dyDescent="0.25">
      <c r="E60" t="s">
        <v>6</v>
      </c>
      <c r="F60">
        <f t="shared" si="26"/>
        <v>59</v>
      </c>
      <c r="G60">
        <f t="shared" si="1"/>
        <v>1.0329948071665627</v>
      </c>
      <c r="H60">
        <f t="shared" si="27"/>
        <v>-2.6704805436627739E-3</v>
      </c>
      <c r="K60">
        <f t="shared" si="2"/>
        <v>1.8038373345605319E-2</v>
      </c>
      <c r="L60">
        <f>ACOS(-J2*K60)</f>
        <v>1.5731328523463637</v>
      </c>
      <c r="N60">
        <f t="shared" si="3"/>
        <v>0.99983734823552484</v>
      </c>
      <c r="O60">
        <f t="shared" si="4"/>
        <v>2.7463945306316729E-2</v>
      </c>
      <c r="P60">
        <f>M2*N60*O60</f>
        <v>2.7231976680129666E-2</v>
      </c>
      <c r="Q60">
        <f t="shared" si="5"/>
        <v>2.7467399009222224E-2</v>
      </c>
      <c r="S60">
        <f t="shared" si="6"/>
        <v>1.8035439372352396E-2</v>
      </c>
      <c r="T60">
        <f>Q60*R2*S60</f>
        <v>6.3636152934319666E-5</v>
      </c>
      <c r="U60">
        <f>D2*E2*G2*(P60+T60)</f>
        <v>1059621.5606800409</v>
      </c>
      <c r="V60">
        <f t="shared" si="7"/>
        <v>1059.6215606800408</v>
      </c>
      <c r="W60" s="3">
        <v>23</v>
      </c>
      <c r="X60">
        <f t="shared" si="8"/>
        <v>397.21</v>
      </c>
      <c r="Y60" s="6">
        <f t="shared" si="9"/>
        <v>296.3</v>
      </c>
      <c r="Z60">
        <f t="shared" si="10"/>
        <v>2.3339947564661481</v>
      </c>
      <c r="AA60" s="3">
        <v>34.5</v>
      </c>
      <c r="AB60">
        <f t="shared" si="11"/>
        <v>595.81499999999994</v>
      </c>
      <c r="AC60" s="6">
        <f t="shared" si="0"/>
        <v>307.8</v>
      </c>
      <c r="AD60">
        <f t="shared" si="12"/>
        <v>4.2322575139029901</v>
      </c>
      <c r="AE60" s="9">
        <v>28</v>
      </c>
      <c r="AF60">
        <f t="shared" si="13"/>
        <v>0.28000000000000003</v>
      </c>
      <c r="AG60" s="9">
        <v>82</v>
      </c>
      <c r="AH60">
        <f t="shared" si="14"/>
        <v>0.82</v>
      </c>
      <c r="AI60">
        <f t="shared" si="15"/>
        <v>1.5494539020975393</v>
      </c>
      <c r="AL60">
        <f t="shared" si="16"/>
        <v>798.00042051090782</v>
      </c>
      <c r="AM60">
        <v>16.081800000000001</v>
      </c>
      <c r="AN60">
        <f t="shared" si="17"/>
        <v>2.0152620959402338E-2</v>
      </c>
      <c r="AO60" s="6">
        <f t="shared" si="18"/>
        <v>7693174893.707921</v>
      </c>
      <c r="AP60">
        <f t="shared" si="19"/>
        <v>8959507612.9412384</v>
      </c>
      <c r="AQ60">
        <f t="shared" si="20"/>
        <v>8326341253.3245792</v>
      </c>
      <c r="AR60">
        <f t="shared" si="21"/>
        <v>40.824051165050413</v>
      </c>
      <c r="AS60">
        <f t="shared" si="22"/>
        <v>0.16573211288045128</v>
      </c>
      <c r="AT60">
        <f t="shared" si="23"/>
        <v>-0.32279396170480684</v>
      </c>
      <c r="AU60">
        <f t="shared" si="24"/>
        <v>-2.1839775451747832</v>
      </c>
      <c r="AX60">
        <f>AW2*AM60</f>
        <v>11.25726</v>
      </c>
      <c r="AY60">
        <f t="shared" si="25"/>
        <v>13.441237545174783</v>
      </c>
      <c r="AZ60">
        <f>SUM(AY33:AY60)/28</f>
        <v>13.432315267523929</v>
      </c>
    </row>
    <row r="61" spans="5:52" x14ac:dyDescent="0.25">
      <c r="F61">
        <f t="shared" si="26"/>
        <v>60</v>
      </c>
      <c r="G61">
        <f t="shared" si="1"/>
        <v>1.0329946296513606</v>
      </c>
      <c r="H61">
        <f t="shared" si="27"/>
        <v>-2.5475022740411419E-3</v>
      </c>
      <c r="K61">
        <f t="shared" si="2"/>
        <v>1.8038370245125019E-2</v>
      </c>
      <c r="L61">
        <f>ACOS(-J2*K61)</f>
        <v>1.5731328519447552</v>
      </c>
      <c r="N61">
        <f t="shared" si="3"/>
        <v>0.99983734829142523</v>
      </c>
      <c r="O61">
        <f t="shared" si="4"/>
        <v>2.7463945299307162E-2</v>
      </c>
      <c r="P61">
        <f>M2*N61*O61</f>
        <v>2.7231976674701831E-2</v>
      </c>
      <c r="Q61">
        <f t="shared" si="5"/>
        <v>2.746739900221001E-2</v>
      </c>
      <c r="S61">
        <f t="shared" si="6"/>
        <v>1.8035436273384747E-2</v>
      </c>
      <c r="T61">
        <f>Q61*R2*S61</f>
        <v>6.3636141983692095E-5</v>
      </c>
      <c r="U61">
        <f>D2*E2*G2*(P61+T61)</f>
        <v>1059621.5600442253</v>
      </c>
      <c r="V61">
        <f t="shared" si="7"/>
        <v>1059.6215600442254</v>
      </c>
      <c r="W61" s="3">
        <v>23.5</v>
      </c>
      <c r="X61">
        <f t="shared" si="8"/>
        <v>405.84499999999997</v>
      </c>
      <c r="Y61" s="6">
        <f t="shared" si="9"/>
        <v>296.8</v>
      </c>
      <c r="Z61">
        <f t="shared" si="10"/>
        <v>2.3974761634350776</v>
      </c>
      <c r="AA61" s="3">
        <v>36.5</v>
      </c>
      <c r="AB61">
        <f t="shared" si="11"/>
        <v>630.35500000000002</v>
      </c>
      <c r="AC61" s="6">
        <f t="shared" si="0"/>
        <v>309.8</v>
      </c>
      <c r="AD61">
        <f t="shared" si="12"/>
        <v>4.6726681185755528</v>
      </c>
      <c r="AE61" s="9">
        <v>16</v>
      </c>
      <c r="AF61">
        <f t="shared" si="13"/>
        <v>0.16</v>
      </c>
      <c r="AG61" s="9">
        <v>80</v>
      </c>
      <c r="AH61">
        <f t="shared" si="14"/>
        <v>0.8</v>
      </c>
      <c r="AI61">
        <f t="shared" si="15"/>
        <v>1.3328039148600754</v>
      </c>
      <c r="AL61">
        <f t="shared" si="16"/>
        <v>798.00042003207557</v>
      </c>
      <c r="AM61">
        <v>16.847600000000003</v>
      </c>
      <c r="AN61">
        <f t="shared" si="17"/>
        <v>2.1112269589184947E-2</v>
      </c>
      <c r="AO61" s="6">
        <f t="shared" si="18"/>
        <v>7745259436.8026133</v>
      </c>
      <c r="AP61">
        <f t="shared" si="19"/>
        <v>9194760846.2364063</v>
      </c>
      <c r="AQ61">
        <f t="shared" si="20"/>
        <v>8470010141.5195103</v>
      </c>
      <c r="AR61">
        <f t="shared" si="21"/>
        <v>41.528459723870156</v>
      </c>
      <c r="AS61">
        <f t="shared" si="22"/>
        <v>0.17837402210270317</v>
      </c>
      <c r="AT61">
        <f t="shared" si="23"/>
        <v>-0.32149843605460032</v>
      </c>
      <c r="AU61">
        <f t="shared" si="24"/>
        <v>-2.3815312981661729</v>
      </c>
      <c r="AX61">
        <f>AW2*AM61</f>
        <v>11.793320000000001</v>
      </c>
      <c r="AY61">
        <f t="shared" si="25"/>
        <v>14.174851298166175</v>
      </c>
    </row>
    <row r="62" spans="5:52" x14ac:dyDescent="0.25">
      <c r="F62">
        <f t="shared" si="26"/>
        <v>61</v>
      </c>
      <c r="G62">
        <f t="shared" si="1"/>
        <v>1.0329944491530363</v>
      </c>
      <c r="H62">
        <f t="shared" si="27"/>
        <v>-2.424523774093813E-3</v>
      </c>
      <c r="K62">
        <f t="shared" si="2"/>
        <v>1.8038367092541512E-2</v>
      </c>
      <c r="L62">
        <f>ACOS(-J2*K62)</f>
        <v>1.5731328515363976</v>
      </c>
      <c r="N62">
        <f t="shared" si="3"/>
        <v>0.99983734834826488</v>
      </c>
      <c r="O62">
        <f t="shared" si="4"/>
        <v>2.7463945292179798E-2</v>
      </c>
      <c r="P62">
        <f>M2*N62*O62</f>
        <v>2.7231976669182773E-2</v>
      </c>
      <c r="Q62">
        <f t="shared" si="5"/>
        <v>2.7467398995079956E-2</v>
      </c>
      <c r="S62">
        <f t="shared" si="6"/>
        <v>1.8035433122339305E-2</v>
      </c>
      <c r="T62">
        <f>Q62*R2*S62</f>
        <v>6.3636130849040491E-5</v>
      </c>
      <c r="U62">
        <f>D2*E2*G2*(P62+T62)</f>
        <v>1059621.5593977247</v>
      </c>
      <c r="V62">
        <f t="shared" si="7"/>
        <v>1059.6215593977247</v>
      </c>
      <c r="W62" s="3">
        <v>23</v>
      </c>
      <c r="X62">
        <f t="shared" si="8"/>
        <v>397.21</v>
      </c>
      <c r="Y62" s="6">
        <f t="shared" si="9"/>
        <v>296.3</v>
      </c>
      <c r="Z62">
        <f t="shared" si="10"/>
        <v>2.3339947564661481</v>
      </c>
      <c r="AA62" s="3">
        <v>36.5</v>
      </c>
      <c r="AB62">
        <f t="shared" si="11"/>
        <v>630.35500000000002</v>
      </c>
      <c r="AC62" s="6">
        <f t="shared" si="0"/>
        <v>309.8</v>
      </c>
      <c r="AD62">
        <f t="shared" si="12"/>
        <v>4.6726681185755528</v>
      </c>
      <c r="AE62" s="9">
        <v>13</v>
      </c>
      <c r="AF62">
        <f t="shared" si="13"/>
        <v>0.13</v>
      </c>
      <c r="AG62" s="9">
        <v>84</v>
      </c>
      <c r="AH62">
        <f t="shared" si="14"/>
        <v>0.84</v>
      </c>
      <c r="AI62">
        <f t="shared" si="15"/>
        <v>1.2840012254231932</v>
      </c>
      <c r="AL62">
        <f t="shared" si="16"/>
        <v>798.00041954519622</v>
      </c>
      <c r="AM62">
        <v>19.145</v>
      </c>
      <c r="AN62">
        <f t="shared" si="17"/>
        <v>2.3991215456893238E-2</v>
      </c>
      <c r="AO62" s="6">
        <f t="shared" si="18"/>
        <v>7693174893.707921</v>
      </c>
      <c r="AP62">
        <f t="shared" si="19"/>
        <v>9194760846.2364063</v>
      </c>
      <c r="AQ62">
        <f t="shared" si="20"/>
        <v>8443967869.9721642</v>
      </c>
      <c r="AR62">
        <f t="shared" si="21"/>
        <v>41.400774466473521</v>
      </c>
      <c r="AS62">
        <f t="shared" si="22"/>
        <v>0.18136071098780548</v>
      </c>
      <c r="AT62">
        <f t="shared" si="23"/>
        <v>-0.31761185913319412</v>
      </c>
      <c r="AU62">
        <f t="shared" si="24"/>
        <v>-2.3847803523088675</v>
      </c>
      <c r="AX62">
        <f>AW2*AM62</f>
        <v>13.401499999999999</v>
      </c>
      <c r="AY62">
        <f t="shared" si="25"/>
        <v>15.786280352308866</v>
      </c>
    </row>
    <row r="63" spans="5:52" x14ac:dyDescent="0.25">
      <c r="F63">
        <f t="shared" si="26"/>
        <v>62</v>
      </c>
      <c r="G63">
        <f t="shared" si="1"/>
        <v>1.032994265671606</v>
      </c>
      <c r="H63">
        <f t="shared" si="27"/>
        <v>-2.3015450549395649E-3</v>
      </c>
      <c r="K63">
        <f t="shared" si="2"/>
        <v>1.8038363887855086E-2</v>
      </c>
      <c r="L63">
        <f>ACOS(-J2*K63)</f>
        <v>1.5731328511212912</v>
      </c>
      <c r="N63">
        <f t="shared" si="3"/>
        <v>0.99983734840604399</v>
      </c>
      <c r="O63">
        <f t="shared" si="4"/>
        <v>2.7463945284934645E-2</v>
      </c>
      <c r="P63">
        <f>M2*N63*O63</f>
        <v>2.7231976663572511E-2</v>
      </c>
      <c r="Q63">
        <f t="shared" si="5"/>
        <v>2.746739898783207E-2</v>
      </c>
      <c r="S63">
        <f t="shared" si="6"/>
        <v>1.8035429919216368E-2</v>
      </c>
      <c r="T63">
        <f>Q63*R2*S63</f>
        <v>6.363611953036595E-5</v>
      </c>
      <c r="U63">
        <f>D2*E2*G2*(P63+T63)</f>
        <v>1059621.5587405399</v>
      </c>
      <c r="V63">
        <f t="shared" si="7"/>
        <v>1059.62155874054</v>
      </c>
      <c r="W63" s="3">
        <v>23</v>
      </c>
      <c r="X63">
        <f t="shared" si="8"/>
        <v>397.21</v>
      </c>
      <c r="Y63" s="6">
        <f t="shared" si="9"/>
        <v>296.3</v>
      </c>
      <c r="Z63">
        <f t="shared" si="10"/>
        <v>2.3339947564661481</v>
      </c>
      <c r="AA63" s="3">
        <v>34.799999999999997</v>
      </c>
      <c r="AB63">
        <f t="shared" si="11"/>
        <v>600.99599999999998</v>
      </c>
      <c r="AC63" s="6">
        <f t="shared" si="0"/>
        <v>308.10000000000002</v>
      </c>
      <c r="AD63">
        <f t="shared" si="12"/>
        <v>4.2959240591831804</v>
      </c>
      <c r="AE63" s="9">
        <v>22</v>
      </c>
      <c r="AF63">
        <f t="shared" si="13"/>
        <v>0.22</v>
      </c>
      <c r="AG63" s="9">
        <v>84</v>
      </c>
      <c r="AH63">
        <f t="shared" si="14"/>
        <v>0.84</v>
      </c>
      <c r="AI63">
        <f t="shared" si="15"/>
        <v>1.452829444225932</v>
      </c>
      <c r="AL63">
        <f t="shared" si="16"/>
        <v>798.00041905027081</v>
      </c>
      <c r="AM63">
        <v>19.145</v>
      </c>
      <c r="AN63">
        <f t="shared" si="17"/>
        <v>2.3991215471772756E-2</v>
      </c>
      <c r="AO63" s="6">
        <f t="shared" si="18"/>
        <v>7693174893.707921</v>
      </c>
      <c r="AP63">
        <f t="shared" si="19"/>
        <v>8994504508.6955585</v>
      </c>
      <c r="AQ63">
        <f t="shared" si="20"/>
        <v>8343839701.2017403</v>
      </c>
      <c r="AR63">
        <f t="shared" si="21"/>
        <v>40.909846054992137</v>
      </c>
      <c r="AS63">
        <f t="shared" si="22"/>
        <v>0.17125327527081227</v>
      </c>
      <c r="AT63">
        <f t="shared" si="23"/>
        <v>-0.31761185911310674</v>
      </c>
      <c r="AU63">
        <f t="shared" si="24"/>
        <v>-2.2251712568665876</v>
      </c>
      <c r="AX63">
        <f>AW2*AM63</f>
        <v>13.401499999999999</v>
      </c>
      <c r="AY63">
        <f t="shared" si="25"/>
        <v>15.626671256866587</v>
      </c>
    </row>
    <row r="64" spans="5:52" x14ac:dyDescent="0.25">
      <c r="F64">
        <f t="shared" si="26"/>
        <v>63</v>
      </c>
      <c r="G64">
        <f t="shared" si="1"/>
        <v>1.0329940792070862</v>
      </c>
      <c r="H64">
        <f t="shared" si="27"/>
        <v>-2.1785661276971951E-3</v>
      </c>
      <c r="K64">
        <f t="shared" si="2"/>
        <v>1.8038360631066015E-2</v>
      </c>
      <c r="L64">
        <f>ACOS(-J2*K64)</f>
        <v>1.5731328506994358</v>
      </c>
      <c r="N64">
        <f t="shared" si="3"/>
        <v>0.99983734846476247</v>
      </c>
      <c r="O64">
        <f t="shared" si="4"/>
        <v>2.7463945277571691E-2</v>
      </c>
      <c r="P64">
        <f>M2*N64*O64</f>
        <v>2.7231976657871027E-2</v>
      </c>
      <c r="Q64">
        <f t="shared" si="5"/>
        <v>2.7467398980466337E-2</v>
      </c>
      <c r="S64">
        <f t="shared" si="6"/>
        <v>1.8035426664016203E-2</v>
      </c>
      <c r="T64">
        <f>Q64*R2*S64</f>
        <v>6.3636108027669342E-5</v>
      </c>
      <c r="U64">
        <f>D2*E2*G2*(P64+T64)</f>
        <v>1059621.5580726699</v>
      </c>
      <c r="V64">
        <f t="shared" si="7"/>
        <v>1059.6215580726698</v>
      </c>
      <c r="W64" s="3">
        <v>24</v>
      </c>
      <c r="X64">
        <f t="shared" si="8"/>
        <v>414.48</v>
      </c>
      <c r="Y64" s="6">
        <f t="shared" si="9"/>
        <v>297.3</v>
      </c>
      <c r="Z64">
        <f t="shared" si="10"/>
        <v>2.4624618961402045</v>
      </c>
      <c r="AA64" s="3">
        <v>35.5</v>
      </c>
      <c r="AB64">
        <f t="shared" si="11"/>
        <v>613.08500000000004</v>
      </c>
      <c r="AC64" s="6">
        <f t="shared" si="0"/>
        <v>308.8</v>
      </c>
      <c r="AD64">
        <f t="shared" si="12"/>
        <v>4.4477270053696518</v>
      </c>
      <c r="AE64" s="9">
        <v>29</v>
      </c>
      <c r="AF64">
        <f t="shared" si="13"/>
        <v>0.28999999999999998</v>
      </c>
      <c r="AG64" s="9">
        <v>85</v>
      </c>
      <c r="AH64">
        <f t="shared" si="14"/>
        <v>0.85</v>
      </c>
      <c r="AI64">
        <f t="shared" si="15"/>
        <v>1.6914667216381865</v>
      </c>
      <c r="AL64">
        <f t="shared" si="16"/>
        <v>798.00041854729818</v>
      </c>
      <c r="AM64">
        <v>16.847600000000003</v>
      </c>
      <c r="AN64">
        <f t="shared" si="17"/>
        <v>2.1112269628466906E-2</v>
      </c>
      <c r="AO64" s="6">
        <f t="shared" si="18"/>
        <v>7797608001.4891062</v>
      </c>
      <c r="AP64">
        <f t="shared" si="19"/>
        <v>9076562602.615221</v>
      </c>
      <c r="AQ64">
        <f t="shared" si="20"/>
        <v>8437085302.0521641</v>
      </c>
      <c r="AR64">
        <f t="shared" si="21"/>
        <v>41.367029235961759</v>
      </c>
      <c r="AS64">
        <f t="shared" si="22"/>
        <v>0.15792103980934963</v>
      </c>
      <c r="AT64">
        <f t="shared" si="23"/>
        <v>-0.32149843600156963</v>
      </c>
      <c r="AU64">
        <f t="shared" si="24"/>
        <v>-2.1002606358810358</v>
      </c>
      <c r="AX64">
        <f>AW2*AM64</f>
        <v>11.793320000000001</v>
      </c>
      <c r="AY64">
        <f t="shared" si="25"/>
        <v>13.893580635881037</v>
      </c>
    </row>
    <row r="65" spans="6:51" x14ac:dyDescent="0.25">
      <c r="F65">
        <f t="shared" si="26"/>
        <v>64</v>
      </c>
      <c r="G65">
        <f t="shared" si="1"/>
        <v>1.0329938897594937</v>
      </c>
      <c r="H65">
        <f t="shared" si="27"/>
        <v>-2.0555870034855159E-3</v>
      </c>
      <c r="K65">
        <f t="shared" si="2"/>
        <v>1.8038357322174604E-2</v>
      </c>
      <c r="L65">
        <f>ACOS(-J2*K65)</f>
        <v>1.5731328502708315</v>
      </c>
      <c r="N65">
        <f t="shared" si="3"/>
        <v>0.9998373485244203</v>
      </c>
      <c r="O65">
        <f t="shared" si="4"/>
        <v>2.7463945270090946E-2</v>
      </c>
      <c r="P65">
        <f>M2*N65*O65</f>
        <v>2.7231976652078334E-2</v>
      </c>
      <c r="Q65">
        <f t="shared" si="5"/>
        <v>2.7467398972982771E-2</v>
      </c>
      <c r="S65">
        <f t="shared" si="6"/>
        <v>1.8035423356739119E-2</v>
      </c>
      <c r="T65">
        <f>Q65*R2*S65</f>
        <v>6.363609634095183E-5</v>
      </c>
      <c r="U65">
        <f>D2*E2*G2*(P65+T65)</f>
        <v>1059621.5573941153</v>
      </c>
      <c r="V65">
        <f t="shared" si="7"/>
        <v>1059.6215573941151</v>
      </c>
      <c r="W65" s="3">
        <v>23.5</v>
      </c>
      <c r="X65">
        <f t="shared" si="8"/>
        <v>405.84499999999997</v>
      </c>
      <c r="Y65" s="6">
        <f t="shared" si="9"/>
        <v>296.8</v>
      </c>
      <c r="Z65">
        <f t="shared" si="10"/>
        <v>2.3974761634350776</v>
      </c>
      <c r="AA65" s="3">
        <v>35</v>
      </c>
      <c r="AB65">
        <f t="shared" si="11"/>
        <v>604.44999999999993</v>
      </c>
      <c r="AC65" s="6">
        <f t="shared" si="0"/>
        <v>308.3</v>
      </c>
      <c r="AD65">
        <f t="shared" si="12"/>
        <v>4.3388295745269367</v>
      </c>
      <c r="AE65" s="9">
        <v>23</v>
      </c>
      <c r="AF65">
        <f t="shared" si="13"/>
        <v>0.23</v>
      </c>
      <c r="AG65" s="9">
        <v>83</v>
      </c>
      <c r="AH65">
        <f t="shared" si="14"/>
        <v>0.83</v>
      </c>
      <c r="AI65">
        <f t="shared" si="15"/>
        <v>1.4939180088961548</v>
      </c>
      <c r="AL65">
        <f t="shared" si="16"/>
        <v>798.00041803627903</v>
      </c>
      <c r="AM65">
        <v>13.018600000000001</v>
      </c>
      <c r="AN65">
        <f t="shared" si="17"/>
        <v>1.6314026541535149E-2</v>
      </c>
      <c r="AO65" s="6">
        <f t="shared" si="18"/>
        <v>7745259436.8026133</v>
      </c>
      <c r="AP65">
        <f t="shared" si="19"/>
        <v>9017892663.8373318</v>
      </c>
      <c r="AQ65">
        <f t="shared" si="20"/>
        <v>8381576050.319973</v>
      </c>
      <c r="AR65">
        <f t="shared" si="21"/>
        <v>41.094867374718831</v>
      </c>
      <c r="AS65">
        <f t="shared" si="22"/>
        <v>0.16888368583222513</v>
      </c>
      <c r="AT65">
        <f t="shared" si="23"/>
        <v>-0.32797606416892755</v>
      </c>
      <c r="AU65">
        <f t="shared" si="24"/>
        <v>-2.2762367553819693</v>
      </c>
      <c r="AX65">
        <f>AW2*AM65</f>
        <v>9.1130200000000006</v>
      </c>
      <c r="AY65">
        <f t="shared" si="25"/>
        <v>11.38925675538197</v>
      </c>
    </row>
    <row r="66" spans="6:51" x14ac:dyDescent="0.25">
      <c r="F66">
        <f t="shared" si="26"/>
        <v>65</v>
      </c>
      <c r="G66">
        <f t="shared" si="1"/>
        <v>1.0329936973288458</v>
      </c>
      <c r="H66">
        <f t="shared" si="27"/>
        <v>-1.9326076934233635E-3</v>
      </c>
      <c r="K66">
        <f t="shared" si="2"/>
        <v>1.8038353961181152E-2</v>
      </c>
      <c r="L66">
        <f>ACOS(-J2*K66)</f>
        <v>1.5731328498354784</v>
      </c>
      <c r="N66">
        <f t="shared" si="3"/>
        <v>0.9998373485850176</v>
      </c>
      <c r="O66">
        <f t="shared" si="4"/>
        <v>2.7463945262492413E-2</v>
      </c>
      <c r="P66">
        <f>M2*N66*O66</f>
        <v>2.7231976646194429E-2</v>
      </c>
      <c r="Q66">
        <f t="shared" si="5"/>
        <v>2.7467398965381369E-2</v>
      </c>
      <c r="S66">
        <f t="shared" si="6"/>
        <v>1.8035419997385411E-2</v>
      </c>
      <c r="T66">
        <f>Q66*R2*S66</f>
        <v>6.3636084470214405E-5</v>
      </c>
      <c r="U66">
        <f>D2*E2*G2*(P66+T66)</f>
        <v>1059621.5567048762</v>
      </c>
      <c r="V66">
        <f t="shared" si="7"/>
        <v>1059.6215567048762</v>
      </c>
      <c r="W66" s="3">
        <v>25</v>
      </c>
      <c r="X66">
        <f t="shared" si="8"/>
        <v>431.75</v>
      </c>
      <c r="Y66" s="6">
        <f t="shared" si="9"/>
        <v>298.3</v>
      </c>
      <c r="Z66">
        <f t="shared" si="10"/>
        <v>2.597066958624318</v>
      </c>
      <c r="AA66" s="3">
        <v>37</v>
      </c>
      <c r="AB66">
        <f t="shared" si="11"/>
        <v>638.99</v>
      </c>
      <c r="AC66" s="6">
        <f t="shared" ref="AC66:AC129" si="28">AA66+273.3</f>
        <v>310.3</v>
      </c>
      <c r="AD66">
        <f t="shared" si="12"/>
        <v>4.788798388308213</v>
      </c>
      <c r="AE66" s="9">
        <v>20</v>
      </c>
      <c r="AF66">
        <f t="shared" si="13"/>
        <v>0.2</v>
      </c>
      <c r="AG66" s="9">
        <v>85</v>
      </c>
      <c r="AH66">
        <f t="shared" si="14"/>
        <v>0.85</v>
      </c>
      <c r="AI66">
        <f t="shared" si="15"/>
        <v>1.5826332962461565</v>
      </c>
      <c r="AL66">
        <f t="shared" si="16"/>
        <v>798.00041751721346</v>
      </c>
      <c r="AM66">
        <v>18.379200000000001</v>
      </c>
      <c r="AN66">
        <f t="shared" si="17"/>
        <v>2.3031566897148331E-2</v>
      </c>
      <c r="AO66" s="6">
        <f t="shared" si="18"/>
        <v>7903100760.0574884</v>
      </c>
      <c r="AP66">
        <f t="shared" si="19"/>
        <v>9254291006.0396996</v>
      </c>
      <c r="AQ66">
        <f t="shared" si="20"/>
        <v>8578695883.0485935</v>
      </c>
      <c r="AR66">
        <f t="shared" si="21"/>
        <v>42.061345914587257</v>
      </c>
      <c r="AS66">
        <f t="shared" si="22"/>
        <v>0.1638761441302608</v>
      </c>
      <c r="AT66">
        <f t="shared" si="23"/>
        <v>-0.31890738468884972</v>
      </c>
      <c r="AU66">
        <f t="shared" si="24"/>
        <v>-2.1981811445890695</v>
      </c>
      <c r="AX66">
        <f>AW2*AM66</f>
        <v>12.86544</v>
      </c>
      <c r="AY66">
        <f t="shared" si="25"/>
        <v>15.063621144589069</v>
      </c>
    </row>
    <row r="67" spans="6:51" x14ac:dyDescent="0.25">
      <c r="F67">
        <f t="shared" si="26"/>
        <v>66</v>
      </c>
      <c r="G67">
        <f t="shared" ref="G67:G130" si="29">(1+(0.033*COS(2*22/7*F67/365*(22/7)/180)))</f>
        <v>1.0329935019151597</v>
      </c>
      <c r="H67">
        <f t="shared" si="27"/>
        <v>-1.8096282086295843E-3</v>
      </c>
      <c r="K67">
        <f t="shared" ref="K67:K130" si="30">TAN(G67*(22/7)/180)</f>
        <v>1.8038350548085953E-2</v>
      </c>
      <c r="L67">
        <f>ACOS(-J2*K67)</f>
        <v>1.5731328493933765</v>
      </c>
      <c r="N67">
        <f t="shared" ref="N67:N130" si="31">COS(G67*(22/7)/180)</f>
        <v>0.99983734864655416</v>
      </c>
      <c r="O67">
        <f t="shared" ref="O67:O130" si="32">SIN(L67*(22/7)/180)</f>
        <v>2.7463945254776082E-2</v>
      </c>
      <c r="P67">
        <f>M2*N67*O67</f>
        <v>2.7231976640219306E-2</v>
      </c>
      <c r="Q67">
        <f t="shared" ref="Q67:Q130" si="33">(22/7*L67)/180</f>
        <v>2.7467398957662127E-2</v>
      </c>
      <c r="S67">
        <f t="shared" ref="S67:S130" si="34">SIN(G67*(22/7)/180)</f>
        <v>1.8035416585955377E-2</v>
      </c>
      <c r="T67">
        <f>Q67*R2*S67</f>
        <v>6.363607241545815E-5</v>
      </c>
      <c r="U67">
        <f>D2*E2*G2*(P67+T67)</f>
        <v>1059621.5560049526</v>
      </c>
      <c r="V67">
        <f t="shared" ref="V67:V130" si="35">U67/1000</f>
        <v>1059.6215560049527</v>
      </c>
      <c r="W67" s="3">
        <v>25.5</v>
      </c>
      <c r="X67">
        <f t="shared" ref="X67:X130" si="36">W67*17.27</f>
        <v>440.38499999999999</v>
      </c>
      <c r="Y67" s="6">
        <f t="shared" ref="Y67:Y130" si="37">W67+273.3</f>
        <v>298.8</v>
      </c>
      <c r="Z67">
        <f t="shared" ref="Z67:Z130" si="38">0.6108*EXP(X67/Y67)</f>
        <v>2.6667477955719967</v>
      </c>
      <c r="AA67" s="3">
        <v>36</v>
      </c>
      <c r="AB67">
        <f t="shared" ref="AB67:AB130" si="39">17.27*AA67</f>
        <v>621.72</v>
      </c>
      <c r="AC67" s="6">
        <f t="shared" si="28"/>
        <v>309.3</v>
      </c>
      <c r="AD67">
        <f t="shared" ref="AD67:AD130" si="40">0.6108*EXP(AB67/AC67)</f>
        <v>4.5589921905329831</v>
      </c>
      <c r="AE67" s="9">
        <v>24</v>
      </c>
      <c r="AF67">
        <f t="shared" ref="AF67:AF130" si="41">AE67/100</f>
        <v>0.24</v>
      </c>
      <c r="AG67" s="9">
        <v>85</v>
      </c>
      <c r="AH67">
        <f t="shared" ref="AH67:AH130" si="42">AG67/100</f>
        <v>0.85</v>
      </c>
      <c r="AI67">
        <f t="shared" ref="AI67:AI130" si="43">((Z67*(AH67)+AD67*(AF67))/2)</f>
        <v>1.6804468759820566</v>
      </c>
      <c r="AL67">
        <f t="shared" ref="AL67:AL130" si="44">(0.75+(2*EXP(-5)*(0.23)))*V67</f>
        <v>798.00041699010148</v>
      </c>
      <c r="AM67">
        <v>26.803000000000001</v>
      </c>
      <c r="AN67">
        <f t="shared" ref="AN67:AN130" si="45">AM67/AL67</f>
        <v>3.3587701747194033E-2</v>
      </c>
      <c r="AO67" s="6">
        <f t="shared" ref="AO67:AO130" si="46">(W67+273.16)^4</f>
        <v>7956246739.8993816</v>
      </c>
      <c r="AP67">
        <f t="shared" ref="AP67:AP130" si="47">(AA67+273.16)^4</f>
        <v>9135518354.5049133</v>
      </c>
      <c r="AQ67">
        <f t="shared" ref="AQ67:AQ130" si="48">(AO67+AP67)/2</f>
        <v>8545882547.2021475</v>
      </c>
      <c r="AR67">
        <f t="shared" ref="AR67:AR130" si="49">4.903*10^-9*AQ67</f>
        <v>41.900462128932134</v>
      </c>
      <c r="AS67">
        <f t="shared" ref="AS67:AS130" si="50">(0.34-(0.14*SQRT(AI67)))</f>
        <v>0.15851512798790005</v>
      </c>
      <c r="AT67">
        <f t="shared" ref="AT67:AT130" si="51">(1.35*(AN67))-0.35</f>
        <v>-0.30465660264128802</v>
      </c>
      <c r="AU67">
        <f t="shared" ref="AU67:AU130" si="52">AR67*AS67*AT67</f>
        <v>-2.0234856245305886</v>
      </c>
      <c r="AX67">
        <f>AW2*AM67</f>
        <v>18.7621</v>
      </c>
      <c r="AY67">
        <f t="shared" ref="AY67:AY130" si="53">(AX67-AU67)</f>
        <v>20.78558562453059</v>
      </c>
    </row>
    <row r="68" spans="6:51" x14ac:dyDescent="0.25">
      <c r="F68">
        <f t="shared" ref="F68:F131" si="54">F67+1</f>
        <v>67</v>
      </c>
      <c r="G68">
        <f t="shared" si="29"/>
        <v>1.0329933035184533</v>
      </c>
      <c r="H68">
        <f t="shared" ref="H68:H131" si="55">0.409*SIN((22/7)/180*(2*F68*(22/7)/365-(1.39)))</f>
        <v>-1.686648560223047E-3</v>
      </c>
      <c r="K68">
        <f t="shared" si="30"/>
        <v>1.8038347082889334E-2</v>
      </c>
      <c r="L68">
        <f>ACOS(-J2*K68)</f>
        <v>1.573132848944526</v>
      </c>
      <c r="N68">
        <f t="shared" si="31"/>
        <v>0.99983734870903007</v>
      </c>
      <c r="O68">
        <f t="shared" si="32"/>
        <v>2.7463945246941963E-2</v>
      </c>
      <c r="P68">
        <f>M2*N68*O68</f>
        <v>2.7231976634152978E-2</v>
      </c>
      <c r="Q68">
        <f t="shared" si="33"/>
        <v>2.7467398949825052E-2</v>
      </c>
      <c r="S68">
        <f t="shared" si="34"/>
        <v>1.8035413122449339E-2</v>
      </c>
      <c r="T68">
        <f>Q68*R2*S68</f>
        <v>6.3636060176684191E-5</v>
      </c>
      <c r="U68">
        <f>D2*E2*G2*(P68+T68)</f>
        <v>1059621.5552943447</v>
      </c>
      <c r="V68">
        <f t="shared" si="35"/>
        <v>1059.6215552943447</v>
      </c>
      <c r="W68" s="3">
        <v>25</v>
      </c>
      <c r="X68">
        <f t="shared" si="36"/>
        <v>431.75</v>
      </c>
      <c r="Y68" s="6">
        <f t="shared" si="37"/>
        <v>298.3</v>
      </c>
      <c r="Z68">
        <f t="shared" si="38"/>
        <v>2.597066958624318</v>
      </c>
      <c r="AA68" s="3">
        <v>37.5</v>
      </c>
      <c r="AB68">
        <f t="shared" si="39"/>
        <v>647.625</v>
      </c>
      <c r="AC68" s="6">
        <f t="shared" si="28"/>
        <v>310.8</v>
      </c>
      <c r="AD68">
        <f t="shared" si="40"/>
        <v>4.9074272146069564</v>
      </c>
      <c r="AE68" s="9">
        <v>24</v>
      </c>
      <c r="AF68">
        <f t="shared" si="41"/>
        <v>0.24</v>
      </c>
      <c r="AG68" s="9">
        <v>85</v>
      </c>
      <c r="AH68">
        <f t="shared" si="42"/>
        <v>0.85</v>
      </c>
      <c r="AI68">
        <f t="shared" si="43"/>
        <v>1.6926447231681698</v>
      </c>
      <c r="AL68">
        <f t="shared" si="44"/>
        <v>798.00041645494298</v>
      </c>
      <c r="AM68">
        <v>21.442399999999999</v>
      </c>
      <c r="AN68">
        <f t="shared" si="45"/>
        <v>2.6870161415775012E-2</v>
      </c>
      <c r="AO68" s="6">
        <f t="shared" si="46"/>
        <v>7903100760.0574884</v>
      </c>
      <c r="AP68">
        <f t="shared" si="47"/>
        <v>9314109763.6447887</v>
      </c>
      <c r="AQ68">
        <f t="shared" si="48"/>
        <v>8608605261.8511391</v>
      </c>
      <c r="AR68">
        <f t="shared" si="49"/>
        <v>42.207991598856132</v>
      </c>
      <c r="AS68">
        <f t="shared" si="50"/>
        <v>0.15785764750037917</v>
      </c>
      <c r="AT68">
        <f t="shared" si="51"/>
        <v>-0.31372528208870371</v>
      </c>
      <c r="AU68">
        <f t="shared" si="52"/>
        <v>-2.0903058320810715</v>
      </c>
      <c r="AX68">
        <f>AW2*AM68</f>
        <v>15.009679999999998</v>
      </c>
      <c r="AY68">
        <f t="shared" si="53"/>
        <v>17.099985832081067</v>
      </c>
    </row>
    <row r="69" spans="6:51" x14ac:dyDescent="0.25">
      <c r="F69">
        <f t="shared" si="54"/>
        <v>68</v>
      </c>
      <c r="G69">
        <f t="shared" si="29"/>
        <v>1.0329931021387444</v>
      </c>
      <c r="H69">
        <f t="shared" si="55"/>
        <v>-1.5636687593226289E-3</v>
      </c>
      <c r="K69">
        <f t="shared" si="30"/>
        <v>1.8038343565591589E-2</v>
      </c>
      <c r="L69">
        <f>ACOS(-J2*K69)</f>
        <v>1.5731328484889266</v>
      </c>
      <c r="N69">
        <f t="shared" si="31"/>
        <v>0.99983734877244534</v>
      </c>
      <c r="O69">
        <f t="shared" si="32"/>
        <v>2.746394523899006E-2</v>
      </c>
      <c r="P69">
        <f>M2*N69*O69</f>
        <v>2.7231976627995445E-2</v>
      </c>
      <c r="Q69">
        <f t="shared" si="33"/>
        <v>2.7467398941870148E-2</v>
      </c>
      <c r="S69">
        <f t="shared" si="34"/>
        <v>1.8035409606867593E-2</v>
      </c>
      <c r="T69">
        <f>Q69*R2*S69</f>
        <v>6.3636047753893584E-5</v>
      </c>
      <c r="U69">
        <f>D2*E2*G2*(P69+T69)</f>
        <v>1059621.5545730523</v>
      </c>
      <c r="V69">
        <f t="shared" si="35"/>
        <v>1059.6215545730524</v>
      </c>
      <c r="W69" s="3">
        <v>25</v>
      </c>
      <c r="X69">
        <f t="shared" si="36"/>
        <v>431.75</v>
      </c>
      <c r="Y69" s="6">
        <f t="shared" si="37"/>
        <v>298.3</v>
      </c>
      <c r="Z69">
        <f t="shared" si="38"/>
        <v>2.597066958624318</v>
      </c>
      <c r="AA69" s="3">
        <v>37.5</v>
      </c>
      <c r="AB69">
        <f t="shared" si="39"/>
        <v>647.625</v>
      </c>
      <c r="AC69" s="6">
        <f t="shared" si="28"/>
        <v>310.8</v>
      </c>
      <c r="AD69">
        <f t="shared" si="40"/>
        <v>4.9074272146069564</v>
      </c>
      <c r="AE69" s="9">
        <v>20</v>
      </c>
      <c r="AF69">
        <f t="shared" si="41"/>
        <v>0.2</v>
      </c>
      <c r="AG69" s="9">
        <v>85</v>
      </c>
      <c r="AH69">
        <f t="shared" si="42"/>
        <v>0.85</v>
      </c>
      <c r="AI69">
        <f t="shared" si="43"/>
        <v>1.5944961788760308</v>
      </c>
      <c r="AL69">
        <f t="shared" si="44"/>
        <v>798.00041591173817</v>
      </c>
      <c r="AM69">
        <v>21.442399999999999</v>
      </c>
      <c r="AN69">
        <f t="shared" si="45"/>
        <v>2.6870161434065728E-2</v>
      </c>
      <c r="AO69" s="6">
        <f t="shared" si="46"/>
        <v>7903100760.0574884</v>
      </c>
      <c r="AP69">
        <f t="shared" si="47"/>
        <v>9314109763.6447887</v>
      </c>
      <c r="AQ69">
        <f t="shared" si="48"/>
        <v>8608605261.8511391</v>
      </c>
      <c r="AR69">
        <f t="shared" si="49"/>
        <v>42.207991598856132</v>
      </c>
      <c r="AS69">
        <f t="shared" si="50"/>
        <v>0.1632172940981777</v>
      </c>
      <c r="AT69">
        <f t="shared" si="51"/>
        <v>-0.31372528206401123</v>
      </c>
      <c r="AU69">
        <f t="shared" si="52"/>
        <v>-2.1612767396792725</v>
      </c>
      <c r="AX69">
        <f>AW2*AM69</f>
        <v>15.009679999999998</v>
      </c>
      <c r="AY69">
        <f t="shared" si="53"/>
        <v>17.170956739679269</v>
      </c>
    </row>
    <row r="70" spans="6:51" x14ac:dyDescent="0.25">
      <c r="F70">
        <f t="shared" si="54"/>
        <v>69</v>
      </c>
      <c r="G70">
        <f t="shared" si="29"/>
        <v>1.0329928977760512</v>
      </c>
      <c r="H70">
        <f t="shared" si="55"/>
        <v>-1.4406888170472257E-3</v>
      </c>
      <c r="K70">
        <f t="shared" si="30"/>
        <v>1.8038339996193052E-2</v>
      </c>
      <c r="L70">
        <f>ACOS(-J2*K70)</f>
        <v>1.5731328480265785</v>
      </c>
      <c r="N70">
        <f t="shared" si="31"/>
        <v>0.99983734883679998</v>
      </c>
      <c r="O70">
        <f t="shared" si="32"/>
        <v>2.7463945230920359E-2</v>
      </c>
      <c r="P70">
        <f>M2*N70*O70</f>
        <v>2.723197662174669E-2</v>
      </c>
      <c r="Q70">
        <f t="shared" si="33"/>
        <v>2.7467398933797401E-2</v>
      </c>
      <c r="S70">
        <f t="shared" si="34"/>
        <v>1.8035406039210472E-2</v>
      </c>
      <c r="T70">
        <f>Q70*R2*S70</f>
        <v>6.3636035147087482E-5</v>
      </c>
      <c r="U70">
        <f>D2*E2*G2*(P70+T70)</f>
        <v>1059621.5538410756</v>
      </c>
      <c r="V70">
        <f t="shared" si="35"/>
        <v>1059.6215538410756</v>
      </c>
      <c r="W70" s="3">
        <v>25</v>
      </c>
      <c r="X70">
        <f t="shared" si="36"/>
        <v>431.75</v>
      </c>
      <c r="Y70" s="6">
        <f t="shared" si="37"/>
        <v>298.3</v>
      </c>
      <c r="Z70">
        <f t="shared" si="38"/>
        <v>2.597066958624318</v>
      </c>
      <c r="AA70" s="3">
        <v>37</v>
      </c>
      <c r="AB70">
        <f t="shared" si="39"/>
        <v>638.99</v>
      </c>
      <c r="AC70" s="6">
        <f t="shared" si="28"/>
        <v>310.3</v>
      </c>
      <c r="AD70">
        <f t="shared" si="40"/>
        <v>4.788798388308213</v>
      </c>
      <c r="AE70" s="9">
        <v>21</v>
      </c>
      <c r="AF70">
        <f t="shared" si="41"/>
        <v>0.21</v>
      </c>
      <c r="AG70" s="9">
        <v>83</v>
      </c>
      <c r="AH70">
        <f t="shared" si="42"/>
        <v>0.83</v>
      </c>
      <c r="AI70">
        <f t="shared" si="43"/>
        <v>1.5806066186014545</v>
      </c>
      <c r="AL70">
        <f t="shared" si="44"/>
        <v>798.00041536048684</v>
      </c>
      <c r="AM70">
        <v>23.739800000000002</v>
      </c>
      <c r="AN70">
        <f t="shared" si="45"/>
        <v>2.9749107322551756E-2</v>
      </c>
      <c r="AO70" s="6">
        <f t="shared" si="46"/>
        <v>7903100760.0574884</v>
      </c>
      <c r="AP70">
        <f t="shared" si="47"/>
        <v>9254291006.0396996</v>
      </c>
      <c r="AQ70">
        <f t="shared" si="48"/>
        <v>8578695883.0485935</v>
      </c>
      <c r="AR70">
        <f t="shared" si="49"/>
        <v>42.061345914587257</v>
      </c>
      <c r="AS70">
        <f t="shared" si="50"/>
        <v>0.16398894999293792</v>
      </c>
      <c r="AT70">
        <f t="shared" si="51"/>
        <v>-0.30983870511455508</v>
      </c>
      <c r="AU70">
        <f t="shared" si="52"/>
        <v>-2.1371421981162086</v>
      </c>
      <c r="AX70">
        <f>AW2*AM70</f>
        <v>16.61786</v>
      </c>
      <c r="AY70">
        <f t="shared" si="53"/>
        <v>18.755002198116209</v>
      </c>
    </row>
    <row r="71" spans="6:51" x14ac:dyDescent="0.25">
      <c r="F71">
        <f t="shared" si="54"/>
        <v>70</v>
      </c>
      <c r="G71">
        <f t="shared" si="29"/>
        <v>1.0329926904303921</v>
      </c>
      <c r="H71">
        <f t="shared" si="55"/>
        <v>-1.3177087445157465E-3</v>
      </c>
      <c r="K71">
        <f t="shared" si="30"/>
        <v>1.8038336374694035E-2</v>
      </c>
      <c r="L71">
        <f>ACOS(-J2*K71)</f>
        <v>1.573132847557482</v>
      </c>
      <c r="N71">
        <f t="shared" si="31"/>
        <v>0.99983734890209386</v>
      </c>
      <c r="O71">
        <f t="shared" si="32"/>
        <v>2.7463945222732874E-2</v>
      </c>
      <c r="P71">
        <f>M2*N71*O71</f>
        <v>2.7231976615406731E-2</v>
      </c>
      <c r="Q71">
        <f t="shared" si="33"/>
        <v>2.7467398925606828E-2</v>
      </c>
      <c r="S71">
        <f t="shared" si="34"/>
        <v>1.8035402419478291E-2</v>
      </c>
      <c r="T71">
        <f>Q71*R2*S71</f>
        <v>6.363602235626705E-5</v>
      </c>
      <c r="U71">
        <f>D2*E2*G2*(P71+T71)</f>
        <v>1059621.5530984146</v>
      </c>
      <c r="V71">
        <f t="shared" si="35"/>
        <v>1059.6215530984146</v>
      </c>
      <c r="W71" s="3">
        <v>25</v>
      </c>
      <c r="X71">
        <f t="shared" si="36"/>
        <v>431.75</v>
      </c>
      <c r="Y71" s="6">
        <f t="shared" si="37"/>
        <v>298.3</v>
      </c>
      <c r="Z71">
        <f t="shared" si="38"/>
        <v>2.597066958624318</v>
      </c>
      <c r="AA71" s="3">
        <v>36</v>
      </c>
      <c r="AB71">
        <f t="shared" si="39"/>
        <v>621.72</v>
      </c>
      <c r="AC71" s="6">
        <f t="shared" si="28"/>
        <v>309.3</v>
      </c>
      <c r="AD71">
        <f t="shared" si="40"/>
        <v>4.5589921905329831</v>
      </c>
      <c r="AE71" s="9">
        <v>29</v>
      </c>
      <c r="AF71">
        <f t="shared" si="41"/>
        <v>0.28999999999999998</v>
      </c>
      <c r="AG71" s="9">
        <v>75</v>
      </c>
      <c r="AH71">
        <f t="shared" si="42"/>
        <v>0.75</v>
      </c>
      <c r="AI71">
        <f t="shared" si="43"/>
        <v>1.6349539771114019</v>
      </c>
      <c r="AL71">
        <f t="shared" si="44"/>
        <v>798.00041480118921</v>
      </c>
      <c r="AM71">
        <v>19.145</v>
      </c>
      <c r="AN71">
        <f t="shared" si="45"/>
        <v>2.3991215599517841E-2</v>
      </c>
      <c r="AO71" s="6">
        <f t="shared" si="46"/>
        <v>7903100760.0574884</v>
      </c>
      <c r="AP71">
        <f t="shared" si="47"/>
        <v>9135518354.5049133</v>
      </c>
      <c r="AQ71">
        <f t="shared" si="48"/>
        <v>8519309557.2812004</v>
      </c>
      <c r="AR71">
        <f t="shared" si="49"/>
        <v>41.770174759349729</v>
      </c>
      <c r="AS71">
        <f t="shared" si="50"/>
        <v>0.16098855357440553</v>
      </c>
      <c r="AT71">
        <f t="shared" si="51"/>
        <v>-0.31761185894065092</v>
      </c>
      <c r="AU71">
        <f t="shared" si="52"/>
        <v>-2.1357873031013632</v>
      </c>
      <c r="AX71">
        <f>AW2*AM71</f>
        <v>13.401499999999999</v>
      </c>
      <c r="AY71">
        <f t="shared" si="53"/>
        <v>15.537287303101362</v>
      </c>
    </row>
    <row r="72" spans="6:51" x14ac:dyDescent="0.25">
      <c r="F72">
        <f t="shared" si="54"/>
        <v>71</v>
      </c>
      <c r="G72">
        <f t="shared" si="29"/>
        <v>1.032992480101786</v>
      </c>
      <c r="H72">
        <f t="shared" si="55"/>
        <v>-1.1947285528471064E-3</v>
      </c>
      <c r="K72">
        <f t="shared" si="30"/>
        <v>1.8038332701094867E-2</v>
      </c>
      <c r="L72">
        <f>ACOS(-J2*K72)</f>
        <v>1.5731328470816366</v>
      </c>
      <c r="N72">
        <f t="shared" si="31"/>
        <v>0.99983734896832721</v>
      </c>
      <c r="O72">
        <f t="shared" si="32"/>
        <v>2.7463945214427594E-2</v>
      </c>
      <c r="P72">
        <f>M2*N72*O72</f>
        <v>2.7231976608975555E-2</v>
      </c>
      <c r="Q72">
        <f t="shared" si="33"/>
        <v>2.7467398917298415E-2</v>
      </c>
      <c r="S72">
        <f t="shared" si="34"/>
        <v>1.8035398747671377E-2</v>
      </c>
      <c r="T72">
        <f>Q72*R2*S72</f>
        <v>6.3636009381433373E-5</v>
      </c>
      <c r="U72">
        <f>D2*E2*G2*(P72+T72)</f>
        <v>1059621.5523450689</v>
      </c>
      <c r="V72">
        <f t="shared" si="35"/>
        <v>1059.6215523450689</v>
      </c>
      <c r="W72" s="3">
        <v>25</v>
      </c>
      <c r="X72">
        <f t="shared" si="36"/>
        <v>431.75</v>
      </c>
      <c r="Y72" s="6">
        <f t="shared" si="37"/>
        <v>298.3</v>
      </c>
      <c r="Z72">
        <f t="shared" si="38"/>
        <v>2.597066958624318</v>
      </c>
      <c r="AA72" s="3">
        <v>37</v>
      </c>
      <c r="AB72">
        <f t="shared" si="39"/>
        <v>638.99</v>
      </c>
      <c r="AC72" s="6">
        <f t="shared" si="28"/>
        <v>310.3</v>
      </c>
      <c r="AD72">
        <f t="shared" si="40"/>
        <v>4.788798388308213</v>
      </c>
      <c r="AE72" s="9">
        <v>15</v>
      </c>
      <c r="AF72">
        <f t="shared" si="41"/>
        <v>0.15</v>
      </c>
      <c r="AG72" s="9">
        <v>82</v>
      </c>
      <c r="AH72">
        <f t="shared" si="42"/>
        <v>0.82</v>
      </c>
      <c r="AI72">
        <f t="shared" si="43"/>
        <v>1.4239573321590862</v>
      </c>
      <c r="AL72">
        <f t="shared" si="44"/>
        <v>798.00041423384505</v>
      </c>
      <c r="AM72">
        <v>18.379200000000001</v>
      </c>
      <c r="AN72">
        <f t="shared" si="45"/>
        <v>2.3031566991911591E-2</v>
      </c>
      <c r="AO72" s="6">
        <f t="shared" si="46"/>
        <v>7903100760.0574884</v>
      </c>
      <c r="AP72">
        <f t="shared" si="47"/>
        <v>9254291006.0396996</v>
      </c>
      <c r="AQ72">
        <f t="shared" si="48"/>
        <v>8578695883.0485935</v>
      </c>
      <c r="AR72">
        <f t="shared" si="49"/>
        <v>42.061345914587257</v>
      </c>
      <c r="AS72">
        <f t="shared" si="50"/>
        <v>0.17293844335000921</v>
      </c>
      <c r="AT72">
        <f t="shared" si="51"/>
        <v>-0.31890738456091933</v>
      </c>
      <c r="AU72">
        <f t="shared" si="52"/>
        <v>-2.3197398694706046</v>
      </c>
      <c r="AX72">
        <f>AW2*AM72</f>
        <v>12.86544</v>
      </c>
      <c r="AY72">
        <f t="shared" si="53"/>
        <v>15.185179869470604</v>
      </c>
    </row>
    <row r="73" spans="6:51" x14ac:dyDescent="0.25">
      <c r="F73">
        <f t="shared" si="54"/>
        <v>72</v>
      </c>
      <c r="G73">
        <f t="shared" si="29"/>
        <v>1.032992266790252</v>
      </c>
      <c r="H73">
        <f t="shared" si="55"/>
        <v>-1.0717482531602382E-3</v>
      </c>
      <c r="K73">
        <f t="shared" si="30"/>
        <v>1.8038328975395888E-2</v>
      </c>
      <c r="L73">
        <f>ACOS(-J2*K73)</f>
        <v>1.5731328465990428</v>
      </c>
      <c r="N73">
        <f t="shared" si="31"/>
        <v>0.99983734903549981</v>
      </c>
      <c r="O73">
        <f t="shared" si="32"/>
        <v>2.746394520600454E-2</v>
      </c>
      <c r="P73">
        <f>M2*N73*O73</f>
        <v>2.7231976602453186E-2</v>
      </c>
      <c r="Q73">
        <f t="shared" si="33"/>
        <v>2.7467398908872179E-2</v>
      </c>
      <c r="S73">
        <f t="shared" si="34"/>
        <v>1.803539502379007E-2</v>
      </c>
      <c r="T73">
        <f>Q73*R2*S73</f>
        <v>6.3635996222587723E-5</v>
      </c>
      <c r="U73">
        <f>D2*E2*G2*(P73+T73)</f>
        <v>1059621.55158104</v>
      </c>
      <c r="V73">
        <f t="shared" si="35"/>
        <v>1059.62155158104</v>
      </c>
      <c r="W73" s="3">
        <v>24</v>
      </c>
      <c r="X73">
        <f t="shared" si="36"/>
        <v>414.48</v>
      </c>
      <c r="Y73" s="6">
        <f t="shared" si="37"/>
        <v>297.3</v>
      </c>
      <c r="Z73">
        <f t="shared" si="38"/>
        <v>2.4624618961402045</v>
      </c>
      <c r="AA73" s="3">
        <v>37.5</v>
      </c>
      <c r="AB73">
        <f t="shared" si="39"/>
        <v>647.625</v>
      </c>
      <c r="AC73" s="6">
        <f t="shared" si="28"/>
        <v>310.8</v>
      </c>
      <c r="AD73">
        <f t="shared" si="40"/>
        <v>4.9074272146069564</v>
      </c>
      <c r="AE73" s="9">
        <v>34</v>
      </c>
      <c r="AF73">
        <f t="shared" si="41"/>
        <v>0.34</v>
      </c>
      <c r="AG73" s="9">
        <v>84</v>
      </c>
      <c r="AH73">
        <f t="shared" si="42"/>
        <v>0.84</v>
      </c>
      <c r="AI73">
        <f t="shared" si="43"/>
        <v>1.8684966228620685</v>
      </c>
      <c r="AL73">
        <f t="shared" si="44"/>
        <v>798.00041365845527</v>
      </c>
      <c r="AM73">
        <v>13.784400000000002</v>
      </c>
      <c r="AN73">
        <f t="shared" si="45"/>
        <v>1.7273675256388694E-2</v>
      </c>
      <c r="AO73" s="6">
        <f t="shared" si="46"/>
        <v>7797608001.4891062</v>
      </c>
      <c r="AP73">
        <f t="shared" si="47"/>
        <v>9314109763.6447887</v>
      </c>
      <c r="AQ73">
        <f t="shared" si="48"/>
        <v>8555858882.5669479</v>
      </c>
      <c r="AR73">
        <f t="shared" si="49"/>
        <v>41.949376101225745</v>
      </c>
      <c r="AS73">
        <f t="shared" si="50"/>
        <v>0.1486298513140136</v>
      </c>
      <c r="AT73">
        <f t="shared" si="51"/>
        <v>-0.32668053840387523</v>
      </c>
      <c r="AU73">
        <f t="shared" si="52"/>
        <v>-2.0368301366333244</v>
      </c>
      <c r="AX73">
        <f>AW2*AM73</f>
        <v>9.6490799999999997</v>
      </c>
      <c r="AY73">
        <f t="shared" si="53"/>
        <v>11.685910136633325</v>
      </c>
    </row>
    <row r="74" spans="6:51" x14ac:dyDescent="0.25">
      <c r="F74">
        <f t="shared" si="54"/>
        <v>73</v>
      </c>
      <c r="G74">
        <f t="shared" si="29"/>
        <v>1.0329920504958092</v>
      </c>
      <c r="H74">
        <f t="shared" si="55"/>
        <v>-9.4876785657407815E-4</v>
      </c>
      <c r="K74">
        <f t="shared" si="30"/>
        <v>1.8038325197597429E-2</v>
      </c>
      <c r="L74">
        <f>ACOS(-J2*K74)</f>
        <v>1.5731328461097007</v>
      </c>
      <c r="N74">
        <f t="shared" si="31"/>
        <v>0.99983734910361166</v>
      </c>
      <c r="O74">
        <f t="shared" si="32"/>
        <v>2.7463945197463688E-2</v>
      </c>
      <c r="P74">
        <f>M2*N74*O74</f>
        <v>2.7231976595839598E-2</v>
      </c>
      <c r="Q74">
        <f t="shared" si="33"/>
        <v>2.7467398900328108E-2</v>
      </c>
      <c r="S74">
        <f t="shared" si="34"/>
        <v>1.8035391247834695E-2</v>
      </c>
      <c r="T74">
        <f>Q74*R2*S74</f>
        <v>6.36359828797312E-5</v>
      </c>
      <c r="U74">
        <f>D2*E2*G2*(P74+T74)</f>
        <v>1059621.5508063266</v>
      </c>
      <c r="V74">
        <f t="shared" si="35"/>
        <v>1059.6215508063265</v>
      </c>
      <c r="W74" s="3">
        <v>24.5</v>
      </c>
      <c r="X74">
        <f t="shared" si="36"/>
        <v>423.11500000000001</v>
      </c>
      <c r="Y74" s="6">
        <f t="shared" si="37"/>
        <v>297.8</v>
      </c>
      <c r="Z74">
        <f t="shared" si="38"/>
        <v>2.5289819903542559</v>
      </c>
      <c r="AA74" s="3">
        <v>36</v>
      </c>
      <c r="AB74">
        <f t="shared" si="39"/>
        <v>621.72</v>
      </c>
      <c r="AC74" s="6">
        <f t="shared" si="28"/>
        <v>309.3</v>
      </c>
      <c r="AD74">
        <f t="shared" si="40"/>
        <v>4.5589921905329831</v>
      </c>
      <c r="AE74" s="9">
        <v>25</v>
      </c>
      <c r="AF74">
        <f t="shared" si="41"/>
        <v>0.25</v>
      </c>
      <c r="AG74" s="9">
        <v>84</v>
      </c>
      <c r="AH74">
        <f t="shared" si="42"/>
        <v>0.84</v>
      </c>
      <c r="AI74">
        <f t="shared" si="43"/>
        <v>1.6320464597654103</v>
      </c>
      <c r="AL74">
        <f t="shared" si="44"/>
        <v>798.00041307501897</v>
      </c>
      <c r="AM74">
        <v>19.145</v>
      </c>
      <c r="AN74">
        <f t="shared" si="45"/>
        <v>2.3991215651413707E-2</v>
      </c>
      <c r="AO74" s="6">
        <f t="shared" si="46"/>
        <v>7850221478.4973993</v>
      </c>
      <c r="AP74">
        <f t="shared" si="47"/>
        <v>9135518354.5049133</v>
      </c>
      <c r="AQ74">
        <f t="shared" si="48"/>
        <v>8492869916.5011559</v>
      </c>
      <c r="AR74">
        <f t="shared" si="49"/>
        <v>41.640541200605171</v>
      </c>
      <c r="AS74">
        <f t="shared" si="50"/>
        <v>0.16114779673875404</v>
      </c>
      <c r="AT74">
        <f t="shared" si="51"/>
        <v>-0.31761185887059146</v>
      </c>
      <c r="AU74">
        <f t="shared" si="52"/>
        <v>-2.1312649710685978</v>
      </c>
      <c r="AX74">
        <f>AW2*AM74</f>
        <v>13.401499999999999</v>
      </c>
      <c r="AY74">
        <f t="shared" si="53"/>
        <v>15.532764971068596</v>
      </c>
    </row>
    <row r="75" spans="6:51" x14ac:dyDescent="0.25">
      <c r="F75">
        <f t="shared" si="54"/>
        <v>74</v>
      </c>
      <c r="G75">
        <f t="shared" si="29"/>
        <v>1.0329918312184772</v>
      </c>
      <c r="H75">
        <f t="shared" si="55"/>
        <v>-8.2578737420757728E-4</v>
      </c>
      <c r="K75">
        <f t="shared" si="30"/>
        <v>1.8038321367699828E-2</v>
      </c>
      <c r="L75">
        <f>ACOS(-J2*K75)</f>
        <v>1.5731328456136098</v>
      </c>
      <c r="N75">
        <f t="shared" si="31"/>
        <v>0.99983734917266298</v>
      </c>
      <c r="O75">
        <f t="shared" si="32"/>
        <v>2.7463945188805051E-2</v>
      </c>
      <c r="P75">
        <f>M2*N75*O75</f>
        <v>2.7231976589134801E-2</v>
      </c>
      <c r="Q75">
        <f t="shared" si="33"/>
        <v>2.7467398891666203E-2</v>
      </c>
      <c r="S75">
        <f t="shared" si="34"/>
        <v>1.80353874198056E-2</v>
      </c>
      <c r="T75">
        <f>Q75*R2*S75</f>
        <v>6.3635969352865036E-5</v>
      </c>
      <c r="U75">
        <f>D2*E2*G2*(P75+T75)</f>
        <v>1059621.550020929</v>
      </c>
      <c r="V75">
        <f t="shared" si="35"/>
        <v>1059.6215500209289</v>
      </c>
      <c r="W75" s="3">
        <v>25.5</v>
      </c>
      <c r="X75">
        <f t="shared" si="36"/>
        <v>440.38499999999999</v>
      </c>
      <c r="Y75" s="6">
        <f t="shared" si="37"/>
        <v>298.8</v>
      </c>
      <c r="Z75">
        <f t="shared" si="38"/>
        <v>2.6667477955719967</v>
      </c>
      <c r="AA75" s="3">
        <v>36</v>
      </c>
      <c r="AB75">
        <f t="shared" si="39"/>
        <v>621.72</v>
      </c>
      <c r="AC75" s="6">
        <f t="shared" si="28"/>
        <v>309.3</v>
      </c>
      <c r="AD75">
        <f t="shared" si="40"/>
        <v>4.5589921905329831</v>
      </c>
      <c r="AE75" s="9">
        <v>28</v>
      </c>
      <c r="AF75">
        <f t="shared" si="41"/>
        <v>0.28000000000000003</v>
      </c>
      <c r="AG75" s="9">
        <v>82</v>
      </c>
      <c r="AH75">
        <f t="shared" si="42"/>
        <v>0.82</v>
      </c>
      <c r="AI75">
        <f t="shared" si="43"/>
        <v>1.7316255028591363</v>
      </c>
      <c r="AL75">
        <f t="shared" si="44"/>
        <v>798.00041248353648</v>
      </c>
      <c r="AM75">
        <v>14.5502</v>
      </c>
      <c r="AN75">
        <f t="shared" si="45"/>
        <v>1.8233323908589064E-2</v>
      </c>
      <c r="AO75" s="6">
        <f t="shared" si="46"/>
        <v>7956246739.8993816</v>
      </c>
      <c r="AP75">
        <f t="shared" si="47"/>
        <v>9135518354.5049133</v>
      </c>
      <c r="AQ75">
        <f t="shared" si="48"/>
        <v>8545882547.2021475</v>
      </c>
      <c r="AR75">
        <f t="shared" si="49"/>
        <v>41.900462128932134</v>
      </c>
      <c r="AS75">
        <f t="shared" si="50"/>
        <v>0.15577226089418816</v>
      </c>
      <c r="AT75">
        <f t="shared" si="51"/>
        <v>-0.32538501272340475</v>
      </c>
      <c r="AU75">
        <f t="shared" si="52"/>
        <v>-2.1237651094452246</v>
      </c>
      <c r="AX75">
        <f>AW2*AM75</f>
        <v>10.185139999999999</v>
      </c>
      <c r="AY75">
        <f t="shared" si="53"/>
        <v>12.308905109445224</v>
      </c>
    </row>
    <row r="76" spans="6:51" x14ac:dyDescent="0.25">
      <c r="F76">
        <f t="shared" si="54"/>
        <v>75</v>
      </c>
      <c r="G76">
        <f t="shared" si="29"/>
        <v>1.0329916089582758</v>
      </c>
      <c r="H76">
        <f t="shared" si="55"/>
        <v>-7.0280681717968703E-4</v>
      </c>
      <c r="K76">
        <f t="shared" si="30"/>
        <v>1.8038317485703434E-2</v>
      </c>
      <c r="L76">
        <f>ACOS(-J2*K76)</f>
        <v>1.5731328451107707</v>
      </c>
      <c r="N76">
        <f t="shared" si="31"/>
        <v>0.99983734924265344</v>
      </c>
      <c r="O76">
        <f t="shared" si="32"/>
        <v>2.7463945180028631E-2</v>
      </c>
      <c r="P76">
        <f>M2*N76*O76</f>
        <v>2.72319765823388E-2</v>
      </c>
      <c r="Q76">
        <f t="shared" si="33"/>
        <v>2.7467398882886469E-2</v>
      </c>
      <c r="S76">
        <f t="shared" si="34"/>
        <v>1.8035383539703128E-2</v>
      </c>
      <c r="T76">
        <f>Q76*R2*S76</f>
        <v>6.3635955641990464E-5</v>
      </c>
      <c r="U76">
        <f>D2*E2*G2*(P76+T76)</f>
        <v>1059621.5492248477</v>
      </c>
      <c r="V76">
        <f t="shared" si="35"/>
        <v>1059.6215492248477</v>
      </c>
      <c r="W76" s="3">
        <v>25</v>
      </c>
      <c r="X76">
        <f t="shared" si="36"/>
        <v>431.75</v>
      </c>
      <c r="Y76" s="6">
        <f t="shared" si="37"/>
        <v>298.3</v>
      </c>
      <c r="Z76">
        <f t="shared" si="38"/>
        <v>2.597066958624318</v>
      </c>
      <c r="AA76" s="3">
        <v>32</v>
      </c>
      <c r="AB76">
        <f t="shared" si="39"/>
        <v>552.64</v>
      </c>
      <c r="AC76" s="6">
        <f t="shared" si="28"/>
        <v>305.3</v>
      </c>
      <c r="AD76">
        <f t="shared" si="40"/>
        <v>3.7328359060309499</v>
      </c>
      <c r="AE76" s="9">
        <v>28</v>
      </c>
      <c r="AF76">
        <f t="shared" si="41"/>
        <v>0.28000000000000003</v>
      </c>
      <c r="AG76" s="9">
        <v>86</v>
      </c>
      <c r="AH76">
        <f t="shared" si="42"/>
        <v>0.86</v>
      </c>
      <c r="AI76">
        <f t="shared" si="43"/>
        <v>1.63933581905279</v>
      </c>
      <c r="AL76">
        <f t="shared" si="44"/>
        <v>798.00041188400814</v>
      </c>
      <c r="AM76">
        <v>10.7212</v>
      </c>
      <c r="AN76">
        <f t="shared" si="45"/>
        <v>1.3435080784843454E-2</v>
      </c>
      <c r="AO76" s="6">
        <f t="shared" si="46"/>
        <v>7903100760.0574884</v>
      </c>
      <c r="AP76">
        <f t="shared" si="47"/>
        <v>8671823398.6377773</v>
      </c>
      <c r="AQ76">
        <f t="shared" si="48"/>
        <v>8287462079.3476334</v>
      </c>
      <c r="AR76">
        <f t="shared" si="49"/>
        <v>40.633426575041447</v>
      </c>
      <c r="AS76">
        <f t="shared" si="50"/>
        <v>0.16074882970135262</v>
      </c>
      <c r="AT76">
        <f t="shared" si="51"/>
        <v>-0.33186264094046131</v>
      </c>
      <c r="AU76">
        <f t="shared" si="52"/>
        <v>-2.1676523566296209</v>
      </c>
      <c r="AX76">
        <f>AW2*AM76</f>
        <v>7.5048399999999988</v>
      </c>
      <c r="AY76">
        <f t="shared" si="53"/>
        <v>9.6724923566296201</v>
      </c>
    </row>
    <row r="77" spans="6:51" x14ac:dyDescent="0.25">
      <c r="F77">
        <f t="shared" si="54"/>
        <v>76</v>
      </c>
      <c r="G77">
        <f t="shared" si="29"/>
        <v>1.0329913837152251</v>
      </c>
      <c r="H77">
        <f t="shared" si="55"/>
        <v>-5.7982619660937567E-4</v>
      </c>
      <c r="K77">
        <f t="shared" si="30"/>
        <v>1.8038313551608599E-2</v>
      </c>
      <c r="L77">
        <f>ACOS(-J2*K77)</f>
        <v>1.5731328446011832</v>
      </c>
      <c r="N77">
        <f t="shared" si="31"/>
        <v>0.99983734931358326</v>
      </c>
      <c r="O77">
        <f t="shared" si="32"/>
        <v>2.746394517113443E-2</v>
      </c>
      <c r="P77">
        <f>M2*N77*O77</f>
        <v>2.7231976575451594E-2</v>
      </c>
      <c r="Q77">
        <f t="shared" si="33"/>
        <v>2.7467398873988913E-2</v>
      </c>
      <c r="S77">
        <f t="shared" si="34"/>
        <v>1.8035379607527633E-2</v>
      </c>
      <c r="T77">
        <f>Q77*R2*S77</f>
        <v>6.3635941747108732E-5</v>
      </c>
      <c r="U77">
        <f>D2*E2*G2*(P77+T77)</f>
        <v>1059621.5484180828</v>
      </c>
      <c r="V77">
        <f t="shared" si="35"/>
        <v>1059.6215484180827</v>
      </c>
      <c r="W77" s="3">
        <v>26</v>
      </c>
      <c r="X77">
        <f t="shared" si="36"/>
        <v>449.02</v>
      </c>
      <c r="Y77" s="6">
        <f t="shared" si="37"/>
        <v>299.3</v>
      </c>
      <c r="Z77">
        <f t="shared" si="38"/>
        <v>2.7380559832185698</v>
      </c>
      <c r="AA77" s="3">
        <v>35</v>
      </c>
      <c r="AB77">
        <f t="shared" si="39"/>
        <v>604.44999999999993</v>
      </c>
      <c r="AC77" s="6">
        <f t="shared" si="28"/>
        <v>308.3</v>
      </c>
      <c r="AD77">
        <f t="shared" si="40"/>
        <v>4.3388295745269367</v>
      </c>
      <c r="AE77" s="9">
        <v>36</v>
      </c>
      <c r="AF77">
        <f t="shared" si="41"/>
        <v>0.36</v>
      </c>
      <c r="AG77" s="9">
        <v>84</v>
      </c>
      <c r="AH77">
        <f t="shared" si="42"/>
        <v>0.84</v>
      </c>
      <c r="AI77">
        <f t="shared" si="43"/>
        <v>1.9309728363666478</v>
      </c>
      <c r="AL77">
        <f t="shared" si="44"/>
        <v>798.00041127643385</v>
      </c>
      <c r="AM77">
        <v>16.847600000000003</v>
      </c>
      <c r="AN77">
        <f t="shared" si="45"/>
        <v>2.1112269820828273E-2</v>
      </c>
      <c r="AO77" s="6">
        <f t="shared" si="46"/>
        <v>8009660313.2530737</v>
      </c>
      <c r="AP77">
        <f t="shared" si="47"/>
        <v>9017892663.8373318</v>
      </c>
      <c r="AQ77">
        <f t="shared" si="48"/>
        <v>8513776488.5452023</v>
      </c>
      <c r="AR77">
        <f t="shared" si="49"/>
        <v>41.74304612333713</v>
      </c>
      <c r="AS77">
        <f t="shared" si="50"/>
        <v>0.14545677191743142</v>
      </c>
      <c r="AT77">
        <f t="shared" si="51"/>
        <v>-0.32149843574188181</v>
      </c>
      <c r="AU77">
        <f t="shared" si="52"/>
        <v>-1.9520770117448814</v>
      </c>
      <c r="AX77">
        <f>AW2*AM77</f>
        <v>11.793320000000001</v>
      </c>
      <c r="AY77">
        <f t="shared" si="53"/>
        <v>13.745397011744883</v>
      </c>
    </row>
    <row r="78" spans="6:51" x14ac:dyDescent="0.25">
      <c r="F78">
        <f t="shared" si="54"/>
        <v>77</v>
      </c>
      <c r="G78">
        <f t="shared" si="29"/>
        <v>1.0329911554893456</v>
      </c>
      <c r="H78">
        <f t="shared" si="55"/>
        <v>-4.5684552361560741E-4</v>
      </c>
      <c r="K78">
        <f t="shared" si="30"/>
        <v>1.8038309565415685E-2</v>
      </c>
      <c r="L78">
        <f>ACOS(-J2*K78)</f>
        <v>1.5731328440848473</v>
      </c>
      <c r="N78">
        <f t="shared" si="31"/>
        <v>0.99983734938545243</v>
      </c>
      <c r="O78">
        <f t="shared" si="32"/>
        <v>2.7463945162122444E-2</v>
      </c>
      <c r="P78">
        <f>M2*N78*O78</f>
        <v>2.7231976568473183E-2</v>
      </c>
      <c r="Q78">
        <f t="shared" si="33"/>
        <v>2.7467398864973527E-2</v>
      </c>
      <c r="S78">
        <f t="shared" si="34"/>
        <v>1.8035375623279469E-2</v>
      </c>
      <c r="T78">
        <f>Q78*R2*S78</f>
        <v>6.3635927668221099E-5</v>
      </c>
      <c r="U78">
        <f>D2*E2*G2*(P78+T78)</f>
        <v>1059621.5476006337</v>
      </c>
      <c r="V78">
        <f t="shared" si="35"/>
        <v>1059.6215476006337</v>
      </c>
      <c r="W78" s="3">
        <v>22</v>
      </c>
      <c r="X78">
        <f t="shared" si="36"/>
        <v>379.94</v>
      </c>
      <c r="Y78" s="6">
        <f t="shared" si="37"/>
        <v>295.3</v>
      </c>
      <c r="Z78">
        <f t="shared" si="38"/>
        <v>2.2114271288940266</v>
      </c>
      <c r="AA78" s="3">
        <v>33</v>
      </c>
      <c r="AB78">
        <f t="shared" si="39"/>
        <v>569.91</v>
      </c>
      <c r="AC78" s="6">
        <f t="shared" si="28"/>
        <v>306.3</v>
      </c>
      <c r="AD78">
        <f t="shared" si="40"/>
        <v>3.9260786579739286</v>
      </c>
      <c r="AE78" s="9">
        <v>41</v>
      </c>
      <c r="AF78">
        <f t="shared" si="41"/>
        <v>0.41</v>
      </c>
      <c r="AG78" s="9">
        <v>85</v>
      </c>
      <c r="AH78">
        <f t="shared" si="42"/>
        <v>0.85</v>
      </c>
      <c r="AI78">
        <f t="shared" si="43"/>
        <v>1.7447026546646165</v>
      </c>
      <c r="AL78">
        <f t="shared" si="44"/>
        <v>798.00041066081337</v>
      </c>
      <c r="AM78">
        <v>16.847600000000003</v>
      </c>
      <c r="AN78">
        <f t="shared" si="45"/>
        <v>2.1112269837115415E-2</v>
      </c>
      <c r="AO78" s="6">
        <f t="shared" si="46"/>
        <v>7589794316.8739386</v>
      </c>
      <c r="AP78">
        <f t="shared" si="47"/>
        <v>8786052557.743763</v>
      </c>
      <c r="AQ78">
        <f t="shared" si="48"/>
        <v>8187923437.3088512</v>
      </c>
      <c r="AR78">
        <f t="shared" si="49"/>
        <v>40.145388613125299</v>
      </c>
      <c r="AS78">
        <f t="shared" si="50"/>
        <v>0.1550779298422536</v>
      </c>
      <c r="AT78">
        <f t="shared" si="51"/>
        <v>-0.32149843571989417</v>
      </c>
      <c r="AU78">
        <f t="shared" si="52"/>
        <v>-2.0015411597838915</v>
      </c>
      <c r="AX78">
        <f>AW2*AM78</f>
        <v>11.793320000000001</v>
      </c>
      <c r="AY78">
        <f t="shared" si="53"/>
        <v>13.794861159783892</v>
      </c>
    </row>
    <row r="79" spans="6:51" x14ac:dyDescent="0.25">
      <c r="F79">
        <f t="shared" si="54"/>
        <v>78</v>
      </c>
      <c r="G79">
        <f t="shared" si="29"/>
        <v>1.0329909242806576</v>
      </c>
      <c r="H79">
        <f t="shared" si="55"/>
        <v>-3.3386480931735799E-4</v>
      </c>
      <c r="K79">
        <f t="shared" si="30"/>
        <v>1.8038305527125043E-2</v>
      </c>
      <c r="L79">
        <f>ACOS(-J2*K79)</f>
        <v>1.5731328435617633</v>
      </c>
      <c r="N79">
        <f t="shared" si="31"/>
        <v>0.99983734945826075</v>
      </c>
      <c r="O79">
        <f t="shared" si="32"/>
        <v>2.7463945152992674E-2</v>
      </c>
      <c r="P79">
        <f>M2*N79*O79</f>
        <v>2.7231976561403564E-2</v>
      </c>
      <c r="Q79">
        <f t="shared" si="33"/>
        <v>2.7467398855840312E-2</v>
      </c>
      <c r="S79">
        <f t="shared" si="34"/>
        <v>1.8035371586958997E-2</v>
      </c>
      <c r="T79">
        <f>Q79*R2*S79</f>
        <v>6.3635913405328813E-5</v>
      </c>
      <c r="U79">
        <f>D2*E2*G2*(P79+T79)</f>
        <v>1059621.5467725012</v>
      </c>
      <c r="V79">
        <f t="shared" si="35"/>
        <v>1059.6215467725012</v>
      </c>
      <c r="W79" s="3">
        <v>22.5</v>
      </c>
      <c r="X79">
        <f t="shared" si="36"/>
        <v>388.57499999999999</v>
      </c>
      <c r="Y79" s="6">
        <f t="shared" si="37"/>
        <v>295.8</v>
      </c>
      <c r="Z79">
        <f t="shared" si="38"/>
        <v>2.2719881109601614</v>
      </c>
      <c r="AA79" s="3">
        <v>35</v>
      </c>
      <c r="AB79">
        <f t="shared" si="39"/>
        <v>604.44999999999993</v>
      </c>
      <c r="AC79" s="6">
        <f t="shared" si="28"/>
        <v>308.3</v>
      </c>
      <c r="AD79">
        <f t="shared" si="40"/>
        <v>4.3388295745269367</v>
      </c>
      <c r="AE79" s="9">
        <v>37</v>
      </c>
      <c r="AF79">
        <f t="shared" si="41"/>
        <v>0.37</v>
      </c>
      <c r="AG79" s="9">
        <v>82</v>
      </c>
      <c r="AH79">
        <f t="shared" si="42"/>
        <v>0.82</v>
      </c>
      <c r="AI79">
        <f t="shared" si="43"/>
        <v>1.7341985967811495</v>
      </c>
      <c r="AL79">
        <f t="shared" si="44"/>
        <v>798.00041003714728</v>
      </c>
      <c r="AM79">
        <v>19.22</v>
      </c>
      <c r="AN79">
        <f t="shared" si="45"/>
        <v>2.4085200656858433E-2</v>
      </c>
      <c r="AO79" s="6">
        <f t="shared" si="46"/>
        <v>7641353482.9750309</v>
      </c>
      <c r="AP79">
        <f t="shared" si="47"/>
        <v>9017892663.8373318</v>
      </c>
      <c r="AQ79">
        <f t="shared" si="48"/>
        <v>8329623073.4061813</v>
      </c>
      <c r="AR79">
        <f t="shared" si="49"/>
        <v>40.840141928910505</v>
      </c>
      <c r="AS79">
        <f t="shared" si="50"/>
        <v>0.15563543589694215</v>
      </c>
      <c r="AT79">
        <f t="shared" si="51"/>
        <v>-0.31748497911324108</v>
      </c>
      <c r="AU79">
        <f t="shared" si="52"/>
        <v>-2.0179895445964458</v>
      </c>
      <c r="AX79">
        <f>AW2*AM79</f>
        <v>13.453999999999999</v>
      </c>
      <c r="AY79">
        <f t="shared" si="53"/>
        <v>15.471989544596445</v>
      </c>
    </row>
    <row r="80" spans="6:51" x14ac:dyDescent="0.25">
      <c r="F80">
        <f t="shared" si="54"/>
        <v>79</v>
      </c>
      <c r="G80">
        <f t="shared" si="29"/>
        <v>1.0329906900891825</v>
      </c>
      <c r="H80">
        <f t="shared" si="55"/>
        <v>-2.1088406483360121E-4</v>
      </c>
      <c r="K80">
        <f t="shared" si="30"/>
        <v>1.8038301436737039E-2</v>
      </c>
      <c r="L80">
        <f>ACOS(-J2*K80)</f>
        <v>1.5731328430319309</v>
      </c>
      <c r="N80">
        <f t="shared" si="31"/>
        <v>0.99983734953200842</v>
      </c>
      <c r="O80">
        <f t="shared" si="32"/>
        <v>2.746394514374512E-2</v>
      </c>
      <c r="P80">
        <f>M2*N80*O80</f>
        <v>2.723197655424274E-2</v>
      </c>
      <c r="Q80">
        <f t="shared" si="33"/>
        <v>2.7467398846589268E-2</v>
      </c>
      <c r="S80">
        <f t="shared" si="34"/>
        <v>1.803536749856658E-2</v>
      </c>
      <c r="T80">
        <f>Q80*R2*S80</f>
        <v>6.3635898958433175E-5</v>
      </c>
      <c r="U80">
        <f>D2*E2*G2*(P80+T80)</f>
        <v>1059621.5459336848</v>
      </c>
      <c r="V80">
        <f t="shared" si="35"/>
        <v>1059.6215459336847</v>
      </c>
      <c r="W80" s="3">
        <v>25.5</v>
      </c>
      <c r="X80">
        <f t="shared" si="36"/>
        <v>440.38499999999999</v>
      </c>
      <c r="Y80" s="6">
        <f t="shared" si="37"/>
        <v>298.8</v>
      </c>
      <c r="Z80">
        <f t="shared" si="38"/>
        <v>2.6667477955719967</v>
      </c>
      <c r="AA80" s="3">
        <v>35.5</v>
      </c>
      <c r="AB80">
        <f t="shared" si="39"/>
        <v>613.08500000000004</v>
      </c>
      <c r="AC80" s="6">
        <f t="shared" si="28"/>
        <v>308.8</v>
      </c>
      <c r="AD80">
        <f t="shared" si="40"/>
        <v>4.4477270053696518</v>
      </c>
      <c r="AE80" s="9">
        <v>38</v>
      </c>
      <c r="AF80">
        <f t="shared" si="41"/>
        <v>0.38</v>
      </c>
      <c r="AG80" s="9">
        <v>85</v>
      </c>
      <c r="AH80">
        <f t="shared" si="42"/>
        <v>0.85</v>
      </c>
      <c r="AI80">
        <f t="shared" si="43"/>
        <v>1.9784359441383326</v>
      </c>
      <c r="AL80">
        <f t="shared" si="44"/>
        <v>798.00040940543511</v>
      </c>
      <c r="AM80">
        <v>19.190000000000001</v>
      </c>
      <c r="AN80">
        <f t="shared" si="45"/>
        <v>2.4047606710249515E-2</v>
      </c>
      <c r="AO80" s="6">
        <f t="shared" si="46"/>
        <v>7956246739.8993816</v>
      </c>
      <c r="AP80">
        <f t="shared" si="47"/>
        <v>9076562602.615221</v>
      </c>
      <c r="AQ80">
        <f t="shared" si="48"/>
        <v>8516404671.2573013</v>
      </c>
      <c r="AR80">
        <f t="shared" si="49"/>
        <v>41.755932103174551</v>
      </c>
      <c r="AS80">
        <f t="shared" si="50"/>
        <v>0.14308036028594984</v>
      </c>
      <c r="AT80">
        <f t="shared" si="51"/>
        <v>-0.31753573094116311</v>
      </c>
      <c r="AU80">
        <f t="shared" si="52"/>
        <v>-1.8971025573413702</v>
      </c>
      <c r="AX80">
        <f>AW2*AM80</f>
        <v>13.433</v>
      </c>
      <c r="AY80">
        <f t="shared" si="53"/>
        <v>15.33010255734137</v>
      </c>
    </row>
    <row r="81" spans="5:52" x14ac:dyDescent="0.25">
      <c r="F81">
        <f t="shared" si="54"/>
        <v>80</v>
      </c>
      <c r="G81">
        <f t="shared" si="29"/>
        <v>1.0329904529149412</v>
      </c>
      <c r="H81">
        <f t="shared" si="55"/>
        <v>-8.7903301283319733E-5</v>
      </c>
      <c r="K81">
        <f t="shared" si="30"/>
        <v>1.8038297294252048E-2</v>
      </c>
      <c r="L81">
        <f>ACOS(-J2*K81)</f>
        <v>1.5731328424953503</v>
      </c>
      <c r="N81">
        <f t="shared" si="31"/>
        <v>0.99983734960669535</v>
      </c>
      <c r="O81">
        <f t="shared" si="32"/>
        <v>2.7463945134379789E-2</v>
      </c>
      <c r="P81">
        <f>M2*N81*O81</f>
        <v>2.7231976546990711E-2</v>
      </c>
      <c r="Q81">
        <f t="shared" si="33"/>
        <v>2.7467398837220401E-2</v>
      </c>
      <c r="S81">
        <f t="shared" si="34"/>
        <v>1.8035363358102591E-2</v>
      </c>
      <c r="T81">
        <f>Q81*R2*S81</f>
        <v>6.3635884327535499E-5</v>
      </c>
      <c r="U81">
        <f>D2*E2*G2*(P81+T81)</f>
        <v>1059621.5450841847</v>
      </c>
      <c r="V81">
        <f t="shared" si="35"/>
        <v>1059.6215450841848</v>
      </c>
      <c r="W81" s="3">
        <v>24.5</v>
      </c>
      <c r="X81">
        <f t="shared" si="36"/>
        <v>423.11500000000001</v>
      </c>
      <c r="Y81" s="6">
        <f t="shared" si="37"/>
        <v>297.8</v>
      </c>
      <c r="Z81">
        <f t="shared" si="38"/>
        <v>2.5289819903542559</v>
      </c>
      <c r="AA81" s="3">
        <v>34</v>
      </c>
      <c r="AB81">
        <f t="shared" si="39"/>
        <v>587.17999999999995</v>
      </c>
      <c r="AC81" s="6">
        <f t="shared" si="28"/>
        <v>307.3</v>
      </c>
      <c r="AD81">
        <f t="shared" si="40"/>
        <v>4.1279690380750855</v>
      </c>
      <c r="AE81" s="9">
        <v>45</v>
      </c>
      <c r="AF81">
        <f t="shared" si="41"/>
        <v>0.45</v>
      </c>
      <c r="AG81" s="9">
        <v>85</v>
      </c>
      <c r="AH81">
        <f t="shared" si="42"/>
        <v>0.85</v>
      </c>
      <c r="AI81">
        <f t="shared" si="43"/>
        <v>2.0036103794674531</v>
      </c>
      <c r="AL81">
        <f t="shared" si="44"/>
        <v>798.00040876567721</v>
      </c>
      <c r="AM81">
        <v>15.34</v>
      </c>
      <c r="AN81">
        <f t="shared" si="45"/>
        <v>1.9223047797340662E-2</v>
      </c>
      <c r="AO81" s="6">
        <f t="shared" si="46"/>
        <v>7850221478.4973993</v>
      </c>
      <c r="AP81">
        <f t="shared" si="47"/>
        <v>8901406526.1969452</v>
      </c>
      <c r="AQ81">
        <f t="shared" si="48"/>
        <v>8375814002.3471718</v>
      </c>
      <c r="AR81">
        <f t="shared" si="49"/>
        <v>41.066616053508184</v>
      </c>
      <c r="AS81">
        <f t="shared" si="50"/>
        <v>0.14183147717772615</v>
      </c>
      <c r="AT81">
        <f t="shared" si="51"/>
        <v>-0.32404888547359006</v>
      </c>
      <c r="AU81">
        <f t="shared" si="52"/>
        <v>-1.8874353122278469</v>
      </c>
      <c r="AX81">
        <f>AW2*AM81</f>
        <v>10.738</v>
      </c>
      <c r="AY81">
        <f t="shared" si="53"/>
        <v>12.625435312227847</v>
      </c>
    </row>
    <row r="82" spans="5:52" x14ac:dyDescent="0.25">
      <c r="F82">
        <f t="shared" si="54"/>
        <v>81</v>
      </c>
      <c r="G82">
        <f t="shared" si="29"/>
        <v>1.0329902127579549</v>
      </c>
      <c r="H82">
        <f t="shared" si="55"/>
        <v>3.5077470214508345E-5</v>
      </c>
      <c r="K82">
        <f t="shared" si="30"/>
        <v>1.8038293099670435E-2</v>
      </c>
      <c r="L82">
        <f>ACOS(-J2*K82)</f>
        <v>1.5731328419520219</v>
      </c>
      <c r="N82">
        <f t="shared" si="31"/>
        <v>0.99983734968232152</v>
      </c>
      <c r="O82">
        <f t="shared" si="32"/>
        <v>2.746394512489668E-2</v>
      </c>
      <c r="P82">
        <f>M2*N82*O82</f>
        <v>2.7231976539647488E-2</v>
      </c>
      <c r="Q82">
        <f t="shared" si="33"/>
        <v>2.7467398827733715E-2</v>
      </c>
      <c r="S82">
        <f t="shared" si="34"/>
        <v>1.8035359165567397E-2</v>
      </c>
      <c r="T82">
        <f>Q82*R2*S82</f>
        <v>6.36358695126371E-5</v>
      </c>
      <c r="U82">
        <f>D2*E2*G2*(P82+T82)</f>
        <v>1059621.5442240019</v>
      </c>
      <c r="V82">
        <f t="shared" si="35"/>
        <v>1059.621544224002</v>
      </c>
      <c r="W82" s="3">
        <v>22</v>
      </c>
      <c r="X82">
        <f t="shared" si="36"/>
        <v>379.94</v>
      </c>
      <c r="Y82" s="6">
        <f t="shared" si="37"/>
        <v>295.3</v>
      </c>
      <c r="Z82">
        <f t="shared" si="38"/>
        <v>2.2114271288940266</v>
      </c>
      <c r="AA82" s="3">
        <v>31</v>
      </c>
      <c r="AB82">
        <f t="shared" si="39"/>
        <v>535.37</v>
      </c>
      <c r="AC82" s="6">
        <f t="shared" si="28"/>
        <v>304.3</v>
      </c>
      <c r="AD82">
        <f t="shared" si="40"/>
        <v>3.5479274662728466</v>
      </c>
      <c r="AE82" s="9">
        <v>40</v>
      </c>
      <c r="AF82">
        <f t="shared" si="41"/>
        <v>0.4</v>
      </c>
      <c r="AG82" s="9">
        <v>86</v>
      </c>
      <c r="AH82">
        <f t="shared" si="42"/>
        <v>0.86</v>
      </c>
      <c r="AI82">
        <f t="shared" si="43"/>
        <v>1.6604991586790008</v>
      </c>
      <c r="AL82">
        <f t="shared" si="44"/>
        <v>798.00040811787392</v>
      </c>
      <c r="AM82">
        <v>18.04</v>
      </c>
      <c r="AN82">
        <f t="shared" si="45"/>
        <v>2.2606504729174626E-2</v>
      </c>
      <c r="AO82" s="6">
        <f t="shared" si="46"/>
        <v>7589794316.8739386</v>
      </c>
      <c r="AP82">
        <f t="shared" si="47"/>
        <v>8558711713.0389957</v>
      </c>
      <c r="AQ82">
        <f t="shared" si="48"/>
        <v>8074253014.9564667</v>
      </c>
      <c r="AR82">
        <f t="shared" si="49"/>
        <v>39.588062532331556</v>
      </c>
      <c r="AS82">
        <f t="shared" si="50"/>
        <v>0.15959550030526284</v>
      </c>
      <c r="AT82">
        <f t="shared" si="51"/>
        <v>-0.31948121861561424</v>
      </c>
      <c r="AU82">
        <f t="shared" si="52"/>
        <v>-2.0185068261592667</v>
      </c>
      <c r="AX82">
        <f>AW2*AM82</f>
        <v>12.627999999999998</v>
      </c>
      <c r="AY82">
        <f t="shared" si="53"/>
        <v>14.646506826159264</v>
      </c>
    </row>
    <row r="83" spans="5:52" x14ac:dyDescent="0.25">
      <c r="F83">
        <f t="shared" si="54"/>
        <v>82</v>
      </c>
      <c r="G83">
        <f t="shared" si="29"/>
        <v>1.0329899696182459</v>
      </c>
      <c r="H83">
        <f t="shared" si="55"/>
        <v>1.5805823854089953E-4</v>
      </c>
      <c r="K83">
        <f t="shared" si="30"/>
        <v>1.8038288852992596E-2</v>
      </c>
      <c r="L83">
        <f>ACOS(-J2*K83)</f>
        <v>1.573132841401945</v>
      </c>
      <c r="N83">
        <f t="shared" si="31"/>
        <v>0.99983734975888705</v>
      </c>
      <c r="O83">
        <f t="shared" si="32"/>
        <v>2.7463945115295787E-2</v>
      </c>
      <c r="P83">
        <f>M2*N83*O83</f>
        <v>2.7231976532213056E-2</v>
      </c>
      <c r="Q83">
        <f t="shared" si="33"/>
        <v>2.74673988181292E-2</v>
      </c>
      <c r="S83">
        <f t="shared" si="34"/>
        <v>1.803535492096139E-2</v>
      </c>
      <c r="T83">
        <f>Q83*R2*S83</f>
        <v>6.3635854513739332E-5</v>
      </c>
      <c r="U83">
        <f>D2*E2*G2*(P83+T83)</f>
        <v>1059621.5433531352</v>
      </c>
      <c r="V83">
        <f t="shared" si="35"/>
        <v>1059.6215433531352</v>
      </c>
      <c r="W83" s="3">
        <v>21.5</v>
      </c>
      <c r="X83">
        <f t="shared" si="36"/>
        <v>371.30500000000001</v>
      </c>
      <c r="Y83" s="6">
        <f t="shared" si="37"/>
        <v>294.8</v>
      </c>
      <c r="Z83">
        <f t="shared" si="38"/>
        <v>2.1522831732713339</v>
      </c>
      <c r="AA83" s="3">
        <v>35</v>
      </c>
      <c r="AB83">
        <f t="shared" si="39"/>
        <v>604.44999999999993</v>
      </c>
      <c r="AC83" s="6">
        <f t="shared" si="28"/>
        <v>308.3</v>
      </c>
      <c r="AD83">
        <f t="shared" si="40"/>
        <v>4.3388295745269367</v>
      </c>
      <c r="AE83" s="9">
        <v>40</v>
      </c>
      <c r="AF83">
        <f t="shared" si="41"/>
        <v>0.4</v>
      </c>
      <c r="AG83" s="9">
        <v>85</v>
      </c>
      <c r="AH83">
        <f t="shared" si="42"/>
        <v>0.85</v>
      </c>
      <c r="AI83">
        <f t="shared" si="43"/>
        <v>1.7824862635457044</v>
      </c>
      <c r="AL83">
        <f t="shared" si="44"/>
        <v>798.00040746202455</v>
      </c>
      <c r="AM83">
        <v>20.23</v>
      </c>
      <c r="AN83">
        <f t="shared" si="45"/>
        <v>2.5350864248728733E-2</v>
      </c>
      <c r="AO83" s="6">
        <f t="shared" si="46"/>
        <v>7538496509.1746454</v>
      </c>
      <c r="AP83">
        <f t="shared" si="47"/>
        <v>9017892663.8373318</v>
      </c>
      <c r="AQ83">
        <f t="shared" si="48"/>
        <v>8278194586.5059891</v>
      </c>
      <c r="AR83">
        <f t="shared" si="49"/>
        <v>40.587988057638867</v>
      </c>
      <c r="AS83">
        <f t="shared" si="50"/>
        <v>0.15308630128988457</v>
      </c>
      <c r="AT83">
        <f t="shared" si="51"/>
        <v>-0.31577633326421617</v>
      </c>
      <c r="AU83">
        <f t="shared" si="52"/>
        <v>-1.9620651846318322</v>
      </c>
      <c r="AX83">
        <f>AW2*AM83</f>
        <v>14.161</v>
      </c>
      <c r="AY83">
        <f t="shared" si="53"/>
        <v>16.12306518463183</v>
      </c>
    </row>
    <row r="84" spans="5:52" x14ac:dyDescent="0.25">
      <c r="F84">
        <f t="shared" si="54"/>
        <v>83</v>
      </c>
      <c r="G84">
        <f t="shared" si="29"/>
        <v>1.0329897234958356</v>
      </c>
      <c r="H84">
        <f t="shared" si="55"/>
        <v>2.8103899257687052E-4</v>
      </c>
      <c r="K84">
        <f t="shared" si="30"/>
        <v>1.8038284554218898E-2</v>
      </c>
      <c r="L84">
        <f>ACOS(-J2*K84)</f>
        <v>1.5731328408451204</v>
      </c>
      <c r="N84">
        <f t="shared" si="31"/>
        <v>0.99983734983639172</v>
      </c>
      <c r="O84">
        <f t="shared" si="32"/>
        <v>2.7463945105577117E-2</v>
      </c>
      <c r="P84">
        <f>M2*N84*O84</f>
        <v>2.723197652468742E-2</v>
      </c>
      <c r="Q84">
        <f t="shared" si="33"/>
        <v>2.7467398808406863E-2</v>
      </c>
      <c r="S84">
        <f t="shared" si="34"/>
        <v>1.8035350624284942E-2</v>
      </c>
      <c r="T84">
        <f>Q84*R2*S84</f>
        <v>6.3635839330843539E-5</v>
      </c>
      <c r="U84">
        <f>D2*E2*G2*(P84+T84)</f>
        <v>1059621.5424715851</v>
      </c>
      <c r="V84">
        <f t="shared" si="35"/>
        <v>1059.6215424715851</v>
      </c>
      <c r="W84" s="3">
        <v>23.2</v>
      </c>
      <c r="X84">
        <f t="shared" si="36"/>
        <v>400.66399999999999</v>
      </c>
      <c r="Y84" s="6">
        <f t="shared" si="37"/>
        <v>296.5</v>
      </c>
      <c r="Z84">
        <f t="shared" si="38"/>
        <v>2.3592087027791888</v>
      </c>
      <c r="AA84" s="3">
        <v>35</v>
      </c>
      <c r="AB84">
        <f t="shared" si="39"/>
        <v>604.44999999999993</v>
      </c>
      <c r="AC84" s="6">
        <f t="shared" si="28"/>
        <v>308.3</v>
      </c>
      <c r="AD84">
        <f t="shared" si="40"/>
        <v>4.3388295745269367</v>
      </c>
      <c r="AE84" s="9">
        <v>41</v>
      </c>
      <c r="AF84">
        <f t="shared" si="41"/>
        <v>0.41</v>
      </c>
      <c r="AG84" s="9">
        <v>83</v>
      </c>
      <c r="AH84">
        <f t="shared" si="42"/>
        <v>0.83</v>
      </c>
      <c r="AI84">
        <f t="shared" si="43"/>
        <v>1.8685316744313853</v>
      </c>
      <c r="AL84">
        <f t="shared" si="44"/>
        <v>798.0004067981298</v>
      </c>
      <c r="AM84">
        <v>18.11</v>
      </c>
      <c r="AN84">
        <f t="shared" si="45"/>
        <v>2.2694224020090366E-2</v>
      </c>
      <c r="AO84" s="6">
        <f t="shared" si="46"/>
        <v>7713977085.2991018</v>
      </c>
      <c r="AP84">
        <f t="shared" si="47"/>
        <v>9017892663.8373318</v>
      </c>
      <c r="AQ84">
        <f t="shared" si="48"/>
        <v>8365934874.5682163</v>
      </c>
      <c r="AR84">
        <f t="shared" si="49"/>
        <v>41.018178690007964</v>
      </c>
      <c r="AS84">
        <f t="shared" si="50"/>
        <v>0.14862805634352996</v>
      </c>
      <c r="AT84">
        <f t="shared" si="51"/>
        <v>-0.319362797572878</v>
      </c>
      <c r="AU84">
        <f t="shared" si="52"/>
        <v>-1.946980021381441</v>
      </c>
      <c r="AX84">
        <f>AW2*AM84</f>
        <v>12.677</v>
      </c>
      <c r="AY84">
        <f t="shared" si="53"/>
        <v>14.62398002138144</v>
      </c>
    </row>
    <row r="85" spans="5:52" x14ac:dyDescent="0.25">
      <c r="F85">
        <f t="shared" si="54"/>
        <v>84</v>
      </c>
      <c r="G85">
        <f t="shared" si="29"/>
        <v>1.0329894743907466</v>
      </c>
      <c r="H85">
        <f t="shared" si="55"/>
        <v>4.0401972120344411E-4</v>
      </c>
      <c r="K85">
        <f t="shared" si="30"/>
        <v>1.803828020334974E-2</v>
      </c>
      <c r="L85">
        <f>ACOS(-J2*K85)</f>
        <v>1.5731328402815477</v>
      </c>
      <c r="N85">
        <f t="shared" si="31"/>
        <v>0.99983734991483564</v>
      </c>
      <c r="O85">
        <f t="shared" si="32"/>
        <v>2.7463945095740672E-2</v>
      </c>
      <c r="P85">
        <f>M2*N85*O85</f>
        <v>2.7231976517070586E-2</v>
      </c>
      <c r="Q85">
        <f t="shared" si="33"/>
        <v>2.7467398798566706E-2</v>
      </c>
      <c r="S85">
        <f t="shared" si="34"/>
        <v>1.8035346275538447E-2</v>
      </c>
      <c r="T85">
        <f>Q85*R2*S85</f>
        <v>6.3635823963951102E-5</v>
      </c>
      <c r="U85">
        <f>D2*E2*G2*(P85+T85)</f>
        <v>1059621.5415793518</v>
      </c>
      <c r="V85">
        <f t="shared" si="35"/>
        <v>1059.6215415793517</v>
      </c>
      <c r="W85" s="3">
        <v>24</v>
      </c>
      <c r="X85">
        <f t="shared" si="36"/>
        <v>414.48</v>
      </c>
      <c r="Y85" s="6">
        <f t="shared" si="37"/>
        <v>297.3</v>
      </c>
      <c r="Z85">
        <f t="shared" si="38"/>
        <v>2.4624618961402045</v>
      </c>
      <c r="AA85" s="3">
        <v>33</v>
      </c>
      <c r="AB85">
        <f t="shared" si="39"/>
        <v>569.91</v>
      </c>
      <c r="AC85" s="6">
        <f t="shared" si="28"/>
        <v>306.3</v>
      </c>
      <c r="AD85">
        <f t="shared" si="40"/>
        <v>3.9260786579739286</v>
      </c>
      <c r="AE85" s="9">
        <v>50</v>
      </c>
      <c r="AF85">
        <f t="shared" si="41"/>
        <v>0.5</v>
      </c>
      <c r="AG85" s="9">
        <v>85</v>
      </c>
      <c r="AH85">
        <f t="shared" si="42"/>
        <v>0.85</v>
      </c>
      <c r="AI85">
        <f t="shared" si="43"/>
        <v>2.0280659703530692</v>
      </c>
      <c r="AL85">
        <f t="shared" si="44"/>
        <v>798.00040612618932</v>
      </c>
      <c r="AM85">
        <v>13.54</v>
      </c>
      <c r="AN85">
        <f t="shared" si="45"/>
        <v>1.696740991114094E-2</v>
      </c>
      <c r="AO85" s="6">
        <f t="shared" si="46"/>
        <v>7797608001.4891062</v>
      </c>
      <c r="AP85">
        <f t="shared" si="47"/>
        <v>8786052557.743763</v>
      </c>
      <c r="AQ85">
        <f t="shared" si="48"/>
        <v>8291830279.6164341</v>
      </c>
      <c r="AR85">
        <f t="shared" si="49"/>
        <v>40.654843860959375</v>
      </c>
      <c r="AS85">
        <f t="shared" si="50"/>
        <v>0.14062574634893263</v>
      </c>
      <c r="AT85">
        <f t="shared" si="51"/>
        <v>-0.32709399661995969</v>
      </c>
      <c r="AU85">
        <f t="shared" si="52"/>
        <v>-1.8700348974768943</v>
      </c>
      <c r="AX85">
        <f>AW2*AM85</f>
        <v>9.477999999999998</v>
      </c>
      <c r="AY85">
        <f t="shared" si="53"/>
        <v>11.348034897476893</v>
      </c>
    </row>
    <row r="86" spans="5:52" x14ac:dyDescent="0.25">
      <c r="F86">
        <f t="shared" si="54"/>
        <v>85</v>
      </c>
      <c r="G86">
        <f t="shared" si="29"/>
        <v>1.0329892223030013</v>
      </c>
      <c r="H86">
        <f t="shared" si="55"/>
        <v>5.2700041330163924E-4</v>
      </c>
      <c r="K86">
        <f t="shared" si="30"/>
        <v>1.8038275800385514E-2</v>
      </c>
      <c r="L86">
        <f>ACOS(-J2*K86)</f>
        <v>1.573132839711227</v>
      </c>
      <c r="N86">
        <f t="shared" si="31"/>
        <v>0.9998373499942188</v>
      </c>
      <c r="O86">
        <f t="shared" si="32"/>
        <v>2.7463945085786447E-2</v>
      </c>
      <c r="P86">
        <f>M2*N86*O86</f>
        <v>2.723197650936255E-2</v>
      </c>
      <c r="Q86">
        <f t="shared" si="33"/>
        <v>2.7467398788608724E-2</v>
      </c>
      <c r="S86">
        <f t="shared" si="34"/>
        <v>1.8035341874722294E-2</v>
      </c>
      <c r="T86">
        <f>Q86*R2*S86</f>
        <v>6.3635808413063376E-5</v>
      </c>
      <c r="U86">
        <f>D2*E2*G2*(P86+T86)</f>
        <v>1059621.5406764355</v>
      </c>
      <c r="V86">
        <f t="shared" si="35"/>
        <v>1059.6215406764354</v>
      </c>
      <c r="W86" s="3">
        <v>23</v>
      </c>
      <c r="X86">
        <f t="shared" si="36"/>
        <v>397.21</v>
      </c>
      <c r="Y86" s="6">
        <f t="shared" si="37"/>
        <v>296.3</v>
      </c>
      <c r="Z86">
        <f t="shared" si="38"/>
        <v>2.3339947564661481</v>
      </c>
      <c r="AA86" s="3">
        <v>33</v>
      </c>
      <c r="AB86">
        <f t="shared" si="39"/>
        <v>569.91</v>
      </c>
      <c r="AC86" s="6">
        <f t="shared" si="28"/>
        <v>306.3</v>
      </c>
      <c r="AD86">
        <f t="shared" si="40"/>
        <v>3.9260786579739286</v>
      </c>
      <c r="AE86" s="9">
        <v>35</v>
      </c>
      <c r="AF86">
        <f t="shared" si="41"/>
        <v>0.35</v>
      </c>
      <c r="AG86" s="9">
        <v>85</v>
      </c>
      <c r="AH86">
        <f t="shared" si="42"/>
        <v>0.85</v>
      </c>
      <c r="AI86">
        <f t="shared" si="43"/>
        <v>1.6790115366435503</v>
      </c>
      <c r="AL86">
        <f t="shared" si="44"/>
        <v>798.00040544620344</v>
      </c>
      <c r="AM86">
        <v>15.316000000000001</v>
      </c>
      <c r="AN86">
        <f t="shared" si="45"/>
        <v>1.919297270461414E-2</v>
      </c>
      <c r="AO86" s="6">
        <f t="shared" si="46"/>
        <v>7693174893.707921</v>
      </c>
      <c r="AP86">
        <f t="shared" si="47"/>
        <v>8786052557.743763</v>
      </c>
      <c r="AQ86">
        <f t="shared" si="48"/>
        <v>8239613725.7258415</v>
      </c>
      <c r="AR86">
        <f t="shared" si="49"/>
        <v>40.398826097233801</v>
      </c>
      <c r="AS86">
        <f t="shared" si="50"/>
        <v>0.15859265142168694</v>
      </c>
      <c r="AT86">
        <f t="shared" si="51"/>
        <v>-0.32408948684877087</v>
      </c>
      <c r="AU86">
        <f t="shared" si="52"/>
        <v>-2.0764273885944258</v>
      </c>
      <c r="AX86">
        <f>AW2*AM86</f>
        <v>10.7212</v>
      </c>
      <c r="AY86">
        <f t="shared" si="53"/>
        <v>12.797627388594425</v>
      </c>
    </row>
    <row r="87" spans="5:52" x14ac:dyDescent="0.25">
      <c r="F87">
        <f t="shared" si="54"/>
        <v>86</v>
      </c>
      <c r="G87">
        <f t="shared" si="29"/>
        <v>1.0329889672326225</v>
      </c>
      <c r="H87">
        <f t="shared" si="55"/>
        <v>6.49981057752484E-4</v>
      </c>
      <c r="K87">
        <f t="shared" si="30"/>
        <v>1.8038271345326609E-2</v>
      </c>
      <c r="L87">
        <f>ACOS(-J2*K87)</f>
        <v>1.5731328391341584</v>
      </c>
      <c r="N87">
        <f t="shared" si="31"/>
        <v>0.99983735007454111</v>
      </c>
      <c r="O87">
        <f t="shared" si="32"/>
        <v>2.7463945075714445E-2</v>
      </c>
      <c r="P87">
        <f>M2*N87*O87</f>
        <v>2.723197650156331E-2</v>
      </c>
      <c r="Q87">
        <f t="shared" si="33"/>
        <v>2.7467398778532923E-2</v>
      </c>
      <c r="S87">
        <f t="shared" si="34"/>
        <v>1.8035337421836887E-2</v>
      </c>
      <c r="T87">
        <f>Q87*R2*S87</f>
        <v>6.3635792678181825E-5</v>
      </c>
      <c r="U87">
        <f>D2*E2*G2*(P87+T87)</f>
        <v>1059621.5397628357</v>
      </c>
      <c r="V87">
        <f t="shared" si="35"/>
        <v>1059.6215397628357</v>
      </c>
      <c r="W87" s="3">
        <v>24</v>
      </c>
      <c r="X87">
        <f t="shared" si="36"/>
        <v>414.48</v>
      </c>
      <c r="Y87" s="6">
        <f t="shared" si="37"/>
        <v>297.3</v>
      </c>
      <c r="Z87">
        <f t="shared" si="38"/>
        <v>2.4624618961402045</v>
      </c>
      <c r="AA87" s="3">
        <v>32.5</v>
      </c>
      <c r="AB87">
        <f t="shared" si="39"/>
        <v>561.27499999999998</v>
      </c>
      <c r="AC87" s="6">
        <f t="shared" si="28"/>
        <v>305.8</v>
      </c>
      <c r="AD87">
        <f t="shared" si="40"/>
        <v>3.828396124508755</v>
      </c>
      <c r="AE87" s="9">
        <v>47</v>
      </c>
      <c r="AF87">
        <f t="shared" si="41"/>
        <v>0.47</v>
      </c>
      <c r="AG87" s="9">
        <v>80</v>
      </c>
      <c r="AH87">
        <f t="shared" si="42"/>
        <v>0.8</v>
      </c>
      <c r="AI87">
        <f t="shared" si="43"/>
        <v>1.8846578477156393</v>
      </c>
      <c r="AL87">
        <f t="shared" si="44"/>
        <v>798.00040475817207</v>
      </c>
      <c r="AM87">
        <v>16.847600000000003</v>
      </c>
      <c r="AN87">
        <f t="shared" si="45"/>
        <v>2.1112269993278438E-2</v>
      </c>
      <c r="AO87" s="6">
        <f t="shared" si="46"/>
        <v>7797608001.4891062</v>
      </c>
      <c r="AP87">
        <f t="shared" si="47"/>
        <v>8728797836.0748711</v>
      </c>
      <c r="AQ87">
        <f t="shared" si="48"/>
        <v>8263202918.7819881</v>
      </c>
      <c r="AR87">
        <f t="shared" si="49"/>
        <v>40.514483910788087</v>
      </c>
      <c r="AS87">
        <f t="shared" si="50"/>
        <v>0.14780402237500773</v>
      </c>
      <c r="AT87">
        <f t="shared" si="51"/>
        <v>-0.32149843550907409</v>
      </c>
      <c r="AU87">
        <f t="shared" si="52"/>
        <v>-1.9251981167072072</v>
      </c>
      <c r="AX87">
        <f>AW2*AM87</f>
        <v>11.793320000000001</v>
      </c>
      <c r="AY87">
        <f t="shared" si="53"/>
        <v>13.718518116707209</v>
      </c>
    </row>
    <row r="88" spans="5:52" x14ac:dyDescent="0.25">
      <c r="F88">
        <f t="shared" si="54"/>
        <v>87</v>
      </c>
      <c r="G88">
        <f t="shared" si="29"/>
        <v>1.0329887091796333</v>
      </c>
      <c r="H88">
        <f t="shared" si="55"/>
        <v>7.7296164343700644E-4</v>
      </c>
      <c r="K88">
        <f t="shared" si="30"/>
        <v>1.8038266838173441E-2</v>
      </c>
      <c r="L88">
        <f>ACOS(-J2*K88)</f>
        <v>1.573132838550342</v>
      </c>
      <c r="N88">
        <f t="shared" si="31"/>
        <v>0.99983735015580266</v>
      </c>
      <c r="O88">
        <f t="shared" si="32"/>
        <v>2.7463945065524676E-2</v>
      </c>
      <c r="P88">
        <f>M2*N88*O88</f>
        <v>2.7231976493672882E-2</v>
      </c>
      <c r="Q88">
        <f t="shared" si="33"/>
        <v>2.7467398768339306E-2</v>
      </c>
      <c r="S88">
        <f t="shared" si="34"/>
        <v>1.8035332916882623E-2</v>
      </c>
      <c r="T88">
        <f>Q88*R2*S88</f>
        <v>6.3635776759307831E-5</v>
      </c>
      <c r="U88">
        <f>D2*E2*G2*(P88+T88)</f>
        <v>1059621.5388385535</v>
      </c>
      <c r="V88">
        <f t="shared" si="35"/>
        <v>1059.6215388385535</v>
      </c>
      <c r="W88" s="3">
        <v>24</v>
      </c>
      <c r="X88">
        <f t="shared" si="36"/>
        <v>414.48</v>
      </c>
      <c r="Y88" s="6">
        <f t="shared" si="37"/>
        <v>297.3</v>
      </c>
      <c r="Z88">
        <f t="shared" si="38"/>
        <v>2.4624618961402045</v>
      </c>
      <c r="AA88" s="3">
        <v>35</v>
      </c>
      <c r="AB88">
        <f t="shared" si="39"/>
        <v>604.44999999999993</v>
      </c>
      <c r="AC88" s="6">
        <f t="shared" si="28"/>
        <v>308.3</v>
      </c>
      <c r="AD88">
        <f t="shared" si="40"/>
        <v>4.3388295745269367</v>
      </c>
      <c r="AE88" s="9">
        <v>26</v>
      </c>
      <c r="AF88">
        <f t="shared" si="41"/>
        <v>0.26</v>
      </c>
      <c r="AG88" s="9">
        <v>83</v>
      </c>
      <c r="AH88">
        <f t="shared" si="42"/>
        <v>0.83</v>
      </c>
      <c r="AI88">
        <f t="shared" si="43"/>
        <v>1.5859695315866866</v>
      </c>
      <c r="AL88">
        <f t="shared" si="44"/>
        <v>798.00040406209564</v>
      </c>
      <c r="AM88">
        <v>18.379200000000001</v>
      </c>
      <c r="AN88">
        <f t="shared" si="45"/>
        <v>2.3031567285484535E-2</v>
      </c>
      <c r="AO88" s="6">
        <f t="shared" si="46"/>
        <v>7797608001.4891062</v>
      </c>
      <c r="AP88">
        <f t="shared" si="47"/>
        <v>9017892663.8373318</v>
      </c>
      <c r="AQ88">
        <f t="shared" si="48"/>
        <v>8407750332.6632195</v>
      </c>
      <c r="AR88">
        <f t="shared" si="49"/>
        <v>41.223199881047769</v>
      </c>
      <c r="AS88">
        <f t="shared" si="50"/>
        <v>0.16369060484733364</v>
      </c>
      <c r="AT88">
        <f t="shared" si="51"/>
        <v>-0.31890738416459585</v>
      </c>
      <c r="AU88">
        <f t="shared" si="52"/>
        <v>-2.1519393587912234</v>
      </c>
      <c r="AX88">
        <f>AW2*AM88</f>
        <v>12.86544</v>
      </c>
      <c r="AY88">
        <f t="shared" si="53"/>
        <v>15.017379358791223</v>
      </c>
    </row>
    <row r="89" spans="5:52" x14ac:dyDescent="0.25">
      <c r="F89">
        <f t="shared" si="54"/>
        <v>88</v>
      </c>
      <c r="G89">
        <f t="shared" si="29"/>
        <v>1.0329884481440568</v>
      </c>
      <c r="H89">
        <f t="shared" si="55"/>
        <v>8.9594215923624002E-4</v>
      </c>
      <c r="K89">
        <f t="shared" si="30"/>
        <v>1.8038262278926402E-2</v>
      </c>
      <c r="L89">
        <f>ACOS(-J2*K89)</f>
        <v>1.5731328379597778</v>
      </c>
      <c r="N89">
        <f t="shared" si="31"/>
        <v>0.99983735023800346</v>
      </c>
      <c r="O89">
        <f t="shared" si="32"/>
        <v>2.7463945055217123E-2</v>
      </c>
      <c r="P89">
        <f>M2*N89*O89</f>
        <v>2.7231976485691242E-2</v>
      </c>
      <c r="Q89">
        <f t="shared" si="33"/>
        <v>2.7467398758027863E-2</v>
      </c>
      <c r="S89">
        <f t="shared" si="34"/>
        <v>1.8035328359859906E-2</v>
      </c>
      <c r="T89">
        <f>Q89*R2*S89</f>
        <v>6.3635760656442818E-5</v>
      </c>
      <c r="U89">
        <f>D2*E2*G2*(P89+T89)</f>
        <v>1059621.5379035878</v>
      </c>
      <c r="V89">
        <f t="shared" si="35"/>
        <v>1059.6215379035878</v>
      </c>
      <c r="W89" s="3">
        <v>26</v>
      </c>
      <c r="X89">
        <f t="shared" si="36"/>
        <v>449.02</v>
      </c>
      <c r="Y89" s="6">
        <f t="shared" si="37"/>
        <v>299.3</v>
      </c>
      <c r="Z89">
        <f t="shared" si="38"/>
        <v>2.7380559832185698</v>
      </c>
      <c r="AA89" s="3">
        <v>34</v>
      </c>
      <c r="AB89">
        <f t="shared" si="39"/>
        <v>587.17999999999995</v>
      </c>
      <c r="AC89" s="6">
        <f t="shared" si="28"/>
        <v>307.3</v>
      </c>
      <c r="AD89">
        <f t="shared" si="40"/>
        <v>4.1279690380750855</v>
      </c>
      <c r="AE89" s="9">
        <v>28</v>
      </c>
      <c r="AF89">
        <f t="shared" si="41"/>
        <v>0.28000000000000003</v>
      </c>
      <c r="AG89" s="9">
        <v>85</v>
      </c>
      <c r="AH89">
        <f t="shared" si="42"/>
        <v>0.85</v>
      </c>
      <c r="AI89">
        <f t="shared" si="43"/>
        <v>1.7415894581984042</v>
      </c>
      <c r="AL89">
        <f t="shared" si="44"/>
        <v>798.00040335797337</v>
      </c>
      <c r="AM89">
        <v>19.145</v>
      </c>
      <c r="AN89">
        <f t="shared" si="45"/>
        <v>2.3991215943548569E-2</v>
      </c>
      <c r="AO89" s="6">
        <f t="shared" si="46"/>
        <v>8009660313.2530737</v>
      </c>
      <c r="AP89">
        <f t="shared" si="47"/>
        <v>8901406526.1969452</v>
      </c>
      <c r="AQ89">
        <f t="shared" si="48"/>
        <v>8455533419.7250099</v>
      </c>
      <c r="AR89">
        <f t="shared" si="49"/>
        <v>41.457480356911724</v>
      </c>
      <c r="AS89">
        <f t="shared" si="50"/>
        <v>0.15524298827733568</v>
      </c>
      <c r="AT89">
        <f t="shared" si="51"/>
        <v>-0.31761185847620943</v>
      </c>
      <c r="AU89">
        <f t="shared" si="52"/>
        <v>-2.0441445652818753</v>
      </c>
      <c r="AX89">
        <f>AW2*AM89</f>
        <v>13.401499999999999</v>
      </c>
      <c r="AY89">
        <f t="shared" si="53"/>
        <v>15.445644565281874</v>
      </c>
    </row>
    <row r="90" spans="5:52" x14ac:dyDescent="0.25">
      <c r="F90">
        <f t="shared" si="54"/>
        <v>89</v>
      </c>
      <c r="G90">
        <f t="shared" si="29"/>
        <v>1.032988184125917</v>
      </c>
      <c r="H90">
        <f t="shared" si="55"/>
        <v>1.0189225940312287E-3</v>
      </c>
      <c r="K90">
        <f t="shared" si="30"/>
        <v>1.8038257667585926E-2</v>
      </c>
      <c r="L90">
        <f>ACOS(-J2*K90)</f>
        <v>1.573132837362466</v>
      </c>
      <c r="N90">
        <f t="shared" si="31"/>
        <v>0.9998373503211434</v>
      </c>
      <c r="O90">
        <f t="shared" si="32"/>
        <v>2.7463945044791806E-2</v>
      </c>
      <c r="P90">
        <f>M2*N90*O90</f>
        <v>2.7231976477618415E-2</v>
      </c>
      <c r="Q90">
        <f t="shared" si="33"/>
        <v>2.7467398747598612E-2</v>
      </c>
      <c r="S90">
        <f t="shared" si="34"/>
        <v>1.8035323750769161E-2</v>
      </c>
      <c r="T90">
        <f>Q90*R2*S90</f>
        <v>6.3635744369588317E-5</v>
      </c>
      <c r="U90">
        <f>D2*E2*G2*(P90+T90)</f>
        <v>1059621.5369579399</v>
      </c>
      <c r="V90">
        <f t="shared" si="35"/>
        <v>1059.62153695794</v>
      </c>
      <c r="W90" s="3">
        <v>25.5</v>
      </c>
      <c r="X90">
        <f t="shared" si="36"/>
        <v>440.38499999999999</v>
      </c>
      <c r="Y90" s="6">
        <f t="shared" si="37"/>
        <v>298.8</v>
      </c>
      <c r="Z90">
        <f t="shared" si="38"/>
        <v>2.6667477955719967</v>
      </c>
      <c r="AA90" s="3">
        <v>32.5</v>
      </c>
      <c r="AB90">
        <f t="shared" si="39"/>
        <v>561.27499999999998</v>
      </c>
      <c r="AC90" s="6">
        <f t="shared" si="28"/>
        <v>305.8</v>
      </c>
      <c r="AD90">
        <f t="shared" si="40"/>
        <v>3.828396124508755</v>
      </c>
      <c r="AE90" s="9">
        <v>52</v>
      </c>
      <c r="AF90">
        <f t="shared" si="41"/>
        <v>0.52</v>
      </c>
      <c r="AG90" s="9">
        <v>85</v>
      </c>
      <c r="AH90">
        <f t="shared" si="42"/>
        <v>0.85</v>
      </c>
      <c r="AI90">
        <f t="shared" si="43"/>
        <v>2.128750805490375</v>
      </c>
      <c r="AL90">
        <f t="shared" si="44"/>
        <v>798.00040264580662</v>
      </c>
      <c r="AM90">
        <v>16.081800000000001</v>
      </c>
      <c r="AN90">
        <f t="shared" si="45"/>
        <v>2.0152621410565785E-2</v>
      </c>
      <c r="AO90" s="6">
        <f t="shared" si="46"/>
        <v>7956246739.8993816</v>
      </c>
      <c r="AP90">
        <f t="shared" si="47"/>
        <v>8728797836.0748711</v>
      </c>
      <c r="AQ90">
        <f t="shared" si="48"/>
        <v>8342522287.9871264</v>
      </c>
      <c r="AR90">
        <f t="shared" si="49"/>
        <v>40.903386778000879</v>
      </c>
      <c r="AS90">
        <f t="shared" si="50"/>
        <v>0.13573665089495046</v>
      </c>
      <c r="AT90">
        <f t="shared" si="51"/>
        <v>-0.32279396109573616</v>
      </c>
      <c r="AU90">
        <f t="shared" si="52"/>
        <v>-1.7921807139980288</v>
      </c>
      <c r="AX90">
        <f>AW2*AM90</f>
        <v>11.25726</v>
      </c>
      <c r="AY90">
        <f t="shared" si="53"/>
        <v>13.049440713998029</v>
      </c>
    </row>
    <row r="91" spans="5:52" x14ac:dyDescent="0.25">
      <c r="E91" t="s">
        <v>7</v>
      </c>
      <c r="F91">
        <f t="shared" si="54"/>
        <v>90</v>
      </c>
      <c r="G91">
        <f t="shared" si="29"/>
        <v>1.0329879171252376</v>
      </c>
      <c r="H91">
        <f t="shared" si="55"/>
        <v>1.1419029367030183E-3</v>
      </c>
      <c r="K91">
        <f t="shared" si="30"/>
        <v>1.8038253004152415E-2</v>
      </c>
      <c r="L91">
        <f>ACOS(-J2*K91)</f>
        <v>1.5731328367584063</v>
      </c>
      <c r="N91">
        <f t="shared" si="31"/>
        <v>0.99983735040522259</v>
      </c>
      <c r="O91">
        <f t="shared" si="32"/>
        <v>2.7463945034248708E-2</v>
      </c>
      <c r="P91">
        <f>M2*N91*O91</f>
        <v>2.723197646945438E-2</v>
      </c>
      <c r="Q91">
        <f t="shared" si="33"/>
        <v>2.7467398737051538E-2</v>
      </c>
      <c r="S91">
        <f t="shared" si="34"/>
        <v>1.8035319089610796E-2</v>
      </c>
      <c r="T91">
        <f>Q91*R2*S91</f>
        <v>6.3635727898745723E-5</v>
      </c>
      <c r="U91">
        <f>D2*E2*G2*(P91+T91)</f>
        <v>1059621.5360016085</v>
      </c>
      <c r="V91">
        <f t="shared" si="35"/>
        <v>1059.6215360016085</v>
      </c>
      <c r="W91" s="3">
        <v>23.5</v>
      </c>
      <c r="X91">
        <f t="shared" si="36"/>
        <v>405.84499999999997</v>
      </c>
      <c r="Y91" s="6">
        <f t="shared" si="37"/>
        <v>296.8</v>
      </c>
      <c r="Z91">
        <f t="shared" si="38"/>
        <v>2.3974761634350776</v>
      </c>
      <c r="AA91" s="3">
        <v>32.5</v>
      </c>
      <c r="AB91">
        <f t="shared" si="39"/>
        <v>561.27499999999998</v>
      </c>
      <c r="AC91" s="6">
        <f t="shared" si="28"/>
        <v>305.8</v>
      </c>
      <c r="AD91">
        <f t="shared" si="40"/>
        <v>3.828396124508755</v>
      </c>
      <c r="AE91" s="9">
        <v>55</v>
      </c>
      <c r="AF91">
        <f t="shared" si="41"/>
        <v>0.55000000000000004</v>
      </c>
      <c r="AG91" s="9">
        <v>86</v>
      </c>
      <c r="AH91">
        <f t="shared" si="42"/>
        <v>0.86</v>
      </c>
      <c r="AI91">
        <f t="shared" si="43"/>
        <v>2.0837236845169911</v>
      </c>
      <c r="AL91">
        <f t="shared" si="44"/>
        <v>798.00040192559391</v>
      </c>
      <c r="AM91">
        <v>11.487</v>
      </c>
      <c r="AN91">
        <f t="shared" si="45"/>
        <v>1.4394729591967118E-2</v>
      </c>
      <c r="AO91" s="6">
        <f t="shared" si="46"/>
        <v>7745259436.8026133</v>
      </c>
      <c r="AP91">
        <f t="shared" si="47"/>
        <v>8728797836.0748711</v>
      </c>
      <c r="AQ91">
        <f t="shared" si="48"/>
        <v>8237028636.4387417</v>
      </c>
      <c r="AR91">
        <f t="shared" si="49"/>
        <v>40.386151404459149</v>
      </c>
      <c r="AS91">
        <f t="shared" si="50"/>
        <v>0.13790847564399683</v>
      </c>
      <c r="AT91">
        <f t="shared" si="51"/>
        <v>-0.33056711505084435</v>
      </c>
      <c r="AU91">
        <f t="shared" si="52"/>
        <v>-1.8411241502921529</v>
      </c>
      <c r="AX91">
        <f>AW2*AM91</f>
        <v>8.0408999999999988</v>
      </c>
      <c r="AY91">
        <f t="shared" si="53"/>
        <v>9.8820241502921515</v>
      </c>
      <c r="AZ91">
        <f>SUM(AY61:AY91)/31</f>
        <v>14.428656077192208</v>
      </c>
    </row>
    <row r="92" spans="5:52" x14ac:dyDescent="0.25">
      <c r="F92">
        <f t="shared" si="54"/>
        <v>91</v>
      </c>
      <c r="G92">
        <f t="shared" si="29"/>
        <v>1.0329876471420427</v>
      </c>
      <c r="H92">
        <f t="shared" si="55"/>
        <v>1.2648831761326686E-3</v>
      </c>
      <c r="K92">
        <f t="shared" si="30"/>
        <v>1.8038248288626289E-2</v>
      </c>
      <c r="L92">
        <f>ACOS(-J2*K92)</f>
        <v>1.5731328361475994</v>
      </c>
      <c r="N92">
        <f t="shared" si="31"/>
        <v>0.99983735049024092</v>
      </c>
      <c r="O92">
        <f t="shared" si="32"/>
        <v>2.746394502358785E-2</v>
      </c>
      <c r="P92">
        <f>M2*N92*O92</f>
        <v>2.7231976461199164E-2</v>
      </c>
      <c r="Q92">
        <f t="shared" si="33"/>
        <v>2.7467398726386656E-2</v>
      </c>
      <c r="S92">
        <f t="shared" si="34"/>
        <v>1.8035314376385232E-2</v>
      </c>
      <c r="T92">
        <f>Q92*R2*S92</f>
        <v>6.3635711243916583E-5</v>
      </c>
      <c r="U92">
        <f>D2*E2*G2*(P92+T92)</f>
        <v>1059621.5350345953</v>
      </c>
      <c r="V92">
        <f t="shared" si="35"/>
        <v>1059.6215350345954</v>
      </c>
      <c r="W92" s="3">
        <v>24</v>
      </c>
      <c r="X92">
        <f t="shared" si="36"/>
        <v>414.48</v>
      </c>
      <c r="Y92" s="6">
        <f t="shared" si="37"/>
        <v>297.3</v>
      </c>
      <c r="Z92">
        <f t="shared" si="38"/>
        <v>2.4624618961402045</v>
      </c>
      <c r="AA92" s="3">
        <v>31</v>
      </c>
      <c r="AB92">
        <f t="shared" si="39"/>
        <v>535.37</v>
      </c>
      <c r="AC92" s="6">
        <f t="shared" si="28"/>
        <v>304.3</v>
      </c>
      <c r="AD92">
        <f t="shared" si="40"/>
        <v>3.5479274662728466</v>
      </c>
      <c r="AE92" s="9">
        <v>36</v>
      </c>
      <c r="AF92">
        <f t="shared" si="41"/>
        <v>0.36</v>
      </c>
      <c r="AG92" s="9">
        <v>85</v>
      </c>
      <c r="AH92">
        <f t="shared" si="42"/>
        <v>0.85</v>
      </c>
      <c r="AI92">
        <f t="shared" si="43"/>
        <v>1.6851732497886993</v>
      </c>
      <c r="AL92">
        <f t="shared" si="44"/>
        <v>798.00040119733683</v>
      </c>
      <c r="AM92">
        <v>14.5502</v>
      </c>
      <c r="AN92">
        <f t="shared" si="45"/>
        <v>1.8233324166464792E-2</v>
      </c>
      <c r="AO92" s="6">
        <f t="shared" si="46"/>
        <v>7797608001.4891062</v>
      </c>
      <c r="AP92">
        <f t="shared" si="47"/>
        <v>8558711713.0389957</v>
      </c>
      <c r="AQ92">
        <f t="shared" si="48"/>
        <v>8178159857.2640514</v>
      </c>
      <c r="AR92">
        <f t="shared" si="49"/>
        <v>40.097517780165646</v>
      </c>
      <c r="AS92">
        <f t="shared" si="50"/>
        <v>0.15826008777415318</v>
      </c>
      <c r="AT92">
        <f t="shared" si="51"/>
        <v>-0.32538501237527251</v>
      </c>
      <c r="AU92">
        <f t="shared" si="52"/>
        <v>-2.0648401477643445</v>
      </c>
      <c r="AX92">
        <f>AW2*AM92</f>
        <v>10.185139999999999</v>
      </c>
      <c r="AY92">
        <f t="shared" si="53"/>
        <v>12.249980147764344</v>
      </c>
    </row>
    <row r="93" spans="5:52" x14ac:dyDescent="0.25">
      <c r="F93">
        <f t="shared" si="54"/>
        <v>92</v>
      </c>
      <c r="G93">
        <f t="shared" si="29"/>
        <v>1.0329873741763567</v>
      </c>
      <c r="H93">
        <f t="shared" si="55"/>
        <v>1.3878633012012421E-3</v>
      </c>
      <c r="K93">
        <f t="shared" si="30"/>
        <v>1.8038243521007979E-2</v>
      </c>
      <c r="L93">
        <f>ACOS(-J2*K93)</f>
        <v>1.5731328355300447</v>
      </c>
      <c r="N93">
        <f t="shared" si="31"/>
        <v>0.99983735057619849</v>
      </c>
      <c r="O93">
        <f t="shared" si="32"/>
        <v>2.7463945012809212E-2</v>
      </c>
      <c r="P93">
        <f>M2*N93*O93</f>
        <v>2.7231976452852739E-2</v>
      </c>
      <c r="Q93">
        <f t="shared" si="33"/>
        <v>2.7467398715603952E-2</v>
      </c>
      <c r="S93">
        <f t="shared" si="34"/>
        <v>1.8035309611092894E-2</v>
      </c>
      <c r="T93">
        <f>Q93*R2*S93</f>
        <v>6.3635694405102331E-5</v>
      </c>
      <c r="U93">
        <f>D2*E2*G2*(P93+T93)</f>
        <v>1059621.5340568989</v>
      </c>
      <c r="V93">
        <f t="shared" si="35"/>
        <v>1059.621534056899</v>
      </c>
      <c r="W93" s="3">
        <v>23.5</v>
      </c>
      <c r="X93">
        <f t="shared" si="36"/>
        <v>405.84499999999997</v>
      </c>
      <c r="Y93" s="6">
        <f t="shared" si="37"/>
        <v>296.8</v>
      </c>
      <c r="Z93">
        <f t="shared" si="38"/>
        <v>2.3974761634350776</v>
      </c>
      <c r="AA93" s="3">
        <v>35</v>
      </c>
      <c r="AB93">
        <f t="shared" si="39"/>
        <v>604.44999999999993</v>
      </c>
      <c r="AC93" s="6">
        <f t="shared" si="28"/>
        <v>308.3</v>
      </c>
      <c r="AD93">
        <f t="shared" si="40"/>
        <v>4.3388295745269367</v>
      </c>
      <c r="AE93" s="9">
        <v>5</v>
      </c>
      <c r="AF93">
        <f t="shared" si="41"/>
        <v>0.05</v>
      </c>
      <c r="AG93" s="9">
        <v>85</v>
      </c>
      <c r="AH93">
        <f t="shared" si="42"/>
        <v>0.85</v>
      </c>
      <c r="AI93">
        <f t="shared" si="43"/>
        <v>1.1273981088230813</v>
      </c>
      <c r="AL93">
        <f t="shared" si="44"/>
        <v>798.00040046103425</v>
      </c>
      <c r="AM93">
        <v>19.145</v>
      </c>
      <c r="AN93">
        <f t="shared" si="45"/>
        <v>2.3991216030642627E-2</v>
      </c>
      <c r="AO93" s="6">
        <f t="shared" si="46"/>
        <v>7745259436.8026133</v>
      </c>
      <c r="AP93">
        <f t="shared" si="47"/>
        <v>9017892663.8373318</v>
      </c>
      <c r="AQ93">
        <f t="shared" si="48"/>
        <v>8381576050.319973</v>
      </c>
      <c r="AR93">
        <f t="shared" si="49"/>
        <v>41.094867374718831</v>
      </c>
      <c r="AS93">
        <f t="shared" si="50"/>
        <v>0.19134939309598364</v>
      </c>
      <c r="AT93">
        <f t="shared" si="51"/>
        <v>-0.31761185835863243</v>
      </c>
      <c r="AU93">
        <f t="shared" si="52"/>
        <v>-2.4975338389897441</v>
      </c>
      <c r="AX93">
        <f>AW2*AM93</f>
        <v>13.401499999999999</v>
      </c>
      <c r="AY93">
        <f t="shared" si="53"/>
        <v>15.899033838989743</v>
      </c>
    </row>
    <row r="94" spans="5:52" x14ac:dyDescent="0.25">
      <c r="F94">
        <f t="shared" si="54"/>
        <v>93</v>
      </c>
      <c r="G94">
        <f t="shared" si="29"/>
        <v>1.0329870982282041</v>
      </c>
      <c r="H94">
        <f t="shared" si="55"/>
        <v>1.510843300789819E-3</v>
      </c>
      <c r="K94">
        <f t="shared" si="30"/>
        <v>1.8038238701297914E-2</v>
      </c>
      <c r="L94">
        <f>ACOS(-J2*K94)</f>
        <v>1.5731328349057423</v>
      </c>
      <c r="N94">
        <f t="shared" si="31"/>
        <v>0.9998373506630952</v>
      </c>
      <c r="O94">
        <f t="shared" si="32"/>
        <v>2.746394500191281E-2</v>
      </c>
      <c r="P94">
        <f>M2*N94*O94</f>
        <v>2.7231976444415128E-2</v>
      </c>
      <c r="Q94">
        <f t="shared" si="33"/>
        <v>2.7467398704703438E-2</v>
      </c>
      <c r="S94">
        <f t="shared" si="34"/>
        <v>1.8035304793734216E-2</v>
      </c>
      <c r="T94">
        <f>Q94*R2*S94</f>
        <v>6.3635677382304555E-5</v>
      </c>
      <c r="U94">
        <f>D2*E2*G2*(P94+T94)</f>
        <v>1059621.5330685202</v>
      </c>
      <c r="V94">
        <f t="shared" si="35"/>
        <v>1059.6215330685202</v>
      </c>
      <c r="W94" s="3">
        <v>24</v>
      </c>
      <c r="X94">
        <f t="shared" si="36"/>
        <v>414.48</v>
      </c>
      <c r="Y94" s="6">
        <f t="shared" si="37"/>
        <v>297.3</v>
      </c>
      <c r="Z94">
        <f t="shared" si="38"/>
        <v>2.4624618961402045</v>
      </c>
      <c r="AA94" s="3">
        <v>35</v>
      </c>
      <c r="AB94">
        <f t="shared" si="39"/>
        <v>604.44999999999993</v>
      </c>
      <c r="AC94" s="6">
        <f t="shared" si="28"/>
        <v>308.3</v>
      </c>
      <c r="AD94">
        <f t="shared" si="40"/>
        <v>4.3388295745269367</v>
      </c>
      <c r="AE94" s="9">
        <v>31</v>
      </c>
      <c r="AF94">
        <f t="shared" si="41"/>
        <v>0.31</v>
      </c>
      <c r="AG94" s="9">
        <v>86</v>
      </c>
      <c r="AH94">
        <f t="shared" si="42"/>
        <v>0.86</v>
      </c>
      <c r="AI94">
        <f t="shared" si="43"/>
        <v>1.7313771993919631</v>
      </c>
      <c r="AL94">
        <f t="shared" si="44"/>
        <v>798.00039971668662</v>
      </c>
      <c r="AM94">
        <v>19.145</v>
      </c>
      <c r="AN94">
        <f t="shared" si="45"/>
        <v>2.3991216053020816E-2</v>
      </c>
      <c r="AO94" s="6">
        <f t="shared" si="46"/>
        <v>7797608001.4891062</v>
      </c>
      <c r="AP94">
        <f t="shared" si="47"/>
        <v>9017892663.8373318</v>
      </c>
      <c r="AQ94">
        <f t="shared" si="48"/>
        <v>8407750332.6632195</v>
      </c>
      <c r="AR94">
        <f t="shared" si="49"/>
        <v>41.223199881047769</v>
      </c>
      <c r="AS94">
        <f t="shared" si="50"/>
        <v>0.15578546987796407</v>
      </c>
      <c r="AT94">
        <f t="shared" si="51"/>
        <v>-0.31761185832842187</v>
      </c>
      <c r="AU94">
        <f t="shared" si="52"/>
        <v>-2.0396955928128491</v>
      </c>
      <c r="AX94">
        <f>AW2*AM94</f>
        <v>13.401499999999999</v>
      </c>
      <c r="AY94">
        <f t="shared" si="53"/>
        <v>15.441195592812848</v>
      </c>
    </row>
    <row r="95" spans="5:52" x14ac:dyDescent="0.25">
      <c r="F95">
        <f t="shared" si="54"/>
        <v>94</v>
      </c>
      <c r="G95">
        <f t="shared" si="29"/>
        <v>1.0329868192976104</v>
      </c>
      <c r="H95">
        <f t="shared" si="55"/>
        <v>1.6338231637794858E-3</v>
      </c>
      <c r="K95">
        <f t="shared" si="30"/>
        <v>1.8038233829496538E-2</v>
      </c>
      <c r="L95">
        <f>ACOS(-J2*K95)</f>
        <v>1.5731328342746926</v>
      </c>
      <c r="N95">
        <f t="shared" si="31"/>
        <v>0.99983735075093094</v>
      </c>
      <c r="O95">
        <f t="shared" si="32"/>
        <v>2.7463944990898638E-2</v>
      </c>
      <c r="P95">
        <f>M2*N95*O95</f>
        <v>2.7231976435886311E-2</v>
      </c>
      <c r="Q95">
        <f t="shared" si="33"/>
        <v>2.746739869368511E-2</v>
      </c>
      <c r="S95">
        <f t="shared" si="34"/>
        <v>1.8035299924309637E-2</v>
      </c>
      <c r="T95">
        <f>Q95*R2*S95</f>
        <v>6.3635660175524785E-5</v>
      </c>
      <c r="U95">
        <f>D2*E2*G2*(P95+T95)</f>
        <v>1059621.5320694589</v>
      </c>
      <c r="V95">
        <f t="shared" si="35"/>
        <v>1059.6215320694589</v>
      </c>
      <c r="W95" s="3">
        <v>25</v>
      </c>
      <c r="X95">
        <f t="shared" si="36"/>
        <v>431.75</v>
      </c>
      <c r="Y95" s="6">
        <f t="shared" si="37"/>
        <v>298.3</v>
      </c>
      <c r="Z95">
        <f t="shared" si="38"/>
        <v>2.597066958624318</v>
      </c>
      <c r="AA95" s="3">
        <v>35.5</v>
      </c>
      <c r="AB95">
        <f t="shared" si="39"/>
        <v>613.08500000000004</v>
      </c>
      <c r="AC95" s="6">
        <f t="shared" si="28"/>
        <v>308.8</v>
      </c>
      <c r="AD95">
        <f t="shared" si="40"/>
        <v>4.4477270053696518</v>
      </c>
      <c r="AE95" s="9">
        <v>35</v>
      </c>
      <c r="AF95">
        <f t="shared" si="41"/>
        <v>0.35</v>
      </c>
      <c r="AG95" s="9">
        <v>85</v>
      </c>
      <c r="AH95">
        <f t="shared" si="42"/>
        <v>0.85</v>
      </c>
      <c r="AI95">
        <f t="shared" si="43"/>
        <v>1.8821056833550243</v>
      </c>
      <c r="AL95">
        <f t="shared" si="44"/>
        <v>798.00039896429416</v>
      </c>
      <c r="AM95">
        <v>14.5502</v>
      </c>
      <c r="AN95">
        <f t="shared" si="45"/>
        <v>1.8233324217487058E-2</v>
      </c>
      <c r="AO95" s="6">
        <f t="shared" si="46"/>
        <v>7903100760.0574884</v>
      </c>
      <c r="AP95">
        <f t="shared" si="47"/>
        <v>9076562602.615221</v>
      </c>
      <c r="AQ95">
        <f t="shared" si="48"/>
        <v>8489831681.3363552</v>
      </c>
      <c r="AR95">
        <f t="shared" si="49"/>
        <v>41.625644733592154</v>
      </c>
      <c r="AS95">
        <f t="shared" si="50"/>
        <v>0.14793420035373692</v>
      </c>
      <c r="AT95">
        <f t="shared" si="51"/>
        <v>-0.32538501230639244</v>
      </c>
      <c r="AU95">
        <f t="shared" si="52"/>
        <v>-2.0036742025797554</v>
      </c>
      <c r="AX95">
        <f>AW2*AM95</f>
        <v>10.185139999999999</v>
      </c>
      <c r="AY95">
        <f t="shared" si="53"/>
        <v>12.188814202579755</v>
      </c>
    </row>
    <row r="96" spans="5:52" x14ac:dyDescent="0.25">
      <c r="F96">
        <f t="shared" si="54"/>
        <v>95</v>
      </c>
      <c r="G96">
        <f t="shared" si="29"/>
        <v>1.0329865373846003</v>
      </c>
      <c r="H96">
        <f t="shared" si="55"/>
        <v>1.7568028790513404E-3</v>
      </c>
      <c r="K96">
        <f t="shared" si="30"/>
        <v>1.8038228905604282E-2</v>
      </c>
      <c r="L96">
        <f>ACOS(-J2*K96)</f>
        <v>1.5731328336368957</v>
      </c>
      <c r="N96">
        <f t="shared" si="31"/>
        <v>0.99983735083970593</v>
      </c>
      <c r="O96">
        <f t="shared" si="32"/>
        <v>2.7463944979766702E-2</v>
      </c>
      <c r="P96">
        <f>M2*N96*O96</f>
        <v>2.7231976427266311E-2</v>
      </c>
      <c r="Q96">
        <f t="shared" si="33"/>
        <v>2.7467398682548973E-2</v>
      </c>
      <c r="S96">
        <f t="shared" si="34"/>
        <v>1.8035295002819595E-2</v>
      </c>
      <c r="T96">
        <f>Q96*R2*S96</f>
        <v>6.363564278476458E-5</v>
      </c>
      <c r="U96">
        <f>D2*E2*G2*(P96+T96)</f>
        <v>1059621.5310597157</v>
      </c>
      <c r="V96">
        <f t="shared" si="35"/>
        <v>1059.6215310597156</v>
      </c>
      <c r="W96" s="3">
        <v>25.2</v>
      </c>
      <c r="X96">
        <f t="shared" si="36"/>
        <v>435.20399999999995</v>
      </c>
      <c r="Y96" s="6">
        <f t="shared" si="37"/>
        <v>298.5</v>
      </c>
      <c r="Z96">
        <f t="shared" si="38"/>
        <v>2.6247460371440439</v>
      </c>
      <c r="AA96" s="3">
        <v>34</v>
      </c>
      <c r="AB96">
        <f t="shared" si="39"/>
        <v>587.17999999999995</v>
      </c>
      <c r="AC96" s="6">
        <f t="shared" si="28"/>
        <v>307.3</v>
      </c>
      <c r="AD96">
        <f t="shared" si="40"/>
        <v>4.1279690380750855</v>
      </c>
      <c r="AE96" s="9">
        <v>40</v>
      </c>
      <c r="AF96">
        <f t="shared" si="41"/>
        <v>0.4</v>
      </c>
      <c r="AG96" s="9">
        <v>95</v>
      </c>
      <c r="AH96">
        <f t="shared" si="42"/>
        <v>0.95</v>
      </c>
      <c r="AI96">
        <f t="shared" si="43"/>
        <v>2.0723481752584378</v>
      </c>
      <c r="AL96">
        <f t="shared" si="44"/>
        <v>798.000398203857</v>
      </c>
      <c r="AM96">
        <v>19.145</v>
      </c>
      <c r="AN96">
        <f t="shared" si="45"/>
        <v>2.3991216098502775E-2</v>
      </c>
      <c r="AO96" s="6">
        <f t="shared" si="46"/>
        <v>7924327098.1011505</v>
      </c>
      <c r="AP96">
        <f t="shared" si="47"/>
        <v>8901406526.1969452</v>
      </c>
      <c r="AQ96">
        <f t="shared" si="48"/>
        <v>8412866812.1490479</v>
      </c>
      <c r="AR96">
        <f t="shared" si="49"/>
        <v>41.248285979966781</v>
      </c>
      <c r="AS96">
        <f t="shared" si="50"/>
        <v>0.13846086177849876</v>
      </c>
      <c r="AT96">
        <f t="shared" si="51"/>
        <v>-0.31761185826702121</v>
      </c>
      <c r="AU96">
        <f t="shared" si="52"/>
        <v>-1.8139681016411979</v>
      </c>
      <c r="AX96">
        <f>AW2*AM96</f>
        <v>13.401499999999999</v>
      </c>
      <c r="AY96">
        <f t="shared" si="53"/>
        <v>15.215468101641196</v>
      </c>
    </row>
    <row r="97" spans="6:51" x14ac:dyDescent="0.25">
      <c r="F97">
        <f t="shared" si="54"/>
        <v>96</v>
      </c>
      <c r="G97">
        <f t="shared" si="29"/>
        <v>1.0329862524891995</v>
      </c>
      <c r="H97">
        <f t="shared" si="55"/>
        <v>1.8797824354864999E-3</v>
      </c>
      <c r="K97">
        <f t="shared" si="30"/>
        <v>1.8038223929621594E-2</v>
      </c>
      <c r="L97">
        <f>ACOS(-J2*K97)</f>
        <v>1.5731328329923513</v>
      </c>
      <c r="N97">
        <f t="shared" si="31"/>
        <v>0.99983735092942005</v>
      </c>
      <c r="O97">
        <f t="shared" si="32"/>
        <v>2.7463944968516993E-2</v>
      </c>
      <c r="P97">
        <f>M2*N97*O97</f>
        <v>2.7231976418555109E-2</v>
      </c>
      <c r="Q97">
        <f t="shared" si="33"/>
        <v>2.746739867129502E-2</v>
      </c>
      <c r="S97">
        <f t="shared" si="34"/>
        <v>1.8035290029264531E-2</v>
      </c>
      <c r="T97">
        <f>Q97*R2*S97</f>
        <v>6.3635625210025485E-5</v>
      </c>
      <c r="U97">
        <f>D2*E2*G2*(P97+T97)</f>
        <v>1059621.5300392897</v>
      </c>
      <c r="V97">
        <f t="shared" si="35"/>
        <v>1059.6215300392898</v>
      </c>
      <c r="W97" s="3">
        <v>20.5</v>
      </c>
      <c r="X97">
        <f t="shared" si="36"/>
        <v>354.03499999999997</v>
      </c>
      <c r="Y97" s="6">
        <f t="shared" si="37"/>
        <v>293.8</v>
      </c>
      <c r="Z97">
        <f t="shared" si="38"/>
        <v>2.0381340673462596</v>
      </c>
      <c r="AA97" s="3">
        <v>33</v>
      </c>
      <c r="AB97">
        <f t="shared" si="39"/>
        <v>569.91</v>
      </c>
      <c r="AC97" s="6">
        <f t="shared" si="28"/>
        <v>306.3</v>
      </c>
      <c r="AD97">
        <f t="shared" si="40"/>
        <v>3.9260786579739286</v>
      </c>
      <c r="AE97" s="9">
        <v>45</v>
      </c>
      <c r="AF97">
        <f t="shared" si="41"/>
        <v>0.45</v>
      </c>
      <c r="AG97" s="9">
        <v>85</v>
      </c>
      <c r="AH97">
        <f t="shared" si="42"/>
        <v>0.85</v>
      </c>
      <c r="AI97">
        <f t="shared" si="43"/>
        <v>1.7495746766662943</v>
      </c>
      <c r="AL97">
        <f t="shared" si="44"/>
        <v>798.00039743537491</v>
      </c>
      <c r="AM97">
        <v>21.442399999999999</v>
      </c>
      <c r="AN97">
        <f t="shared" si="45"/>
        <v>2.6870162056199333E-2</v>
      </c>
      <c r="AO97" s="6">
        <f t="shared" si="46"/>
        <v>7436681431.5614634</v>
      </c>
      <c r="AP97">
        <f t="shared" si="47"/>
        <v>8786052557.743763</v>
      </c>
      <c r="AQ97">
        <f t="shared" si="48"/>
        <v>8111366994.6526127</v>
      </c>
      <c r="AR97">
        <f t="shared" si="49"/>
        <v>39.770032374781763</v>
      </c>
      <c r="AS97">
        <f t="shared" si="50"/>
        <v>0.15481991558847544</v>
      </c>
      <c r="AT97">
        <f t="shared" si="51"/>
        <v>-0.3137252812241309</v>
      </c>
      <c r="AU97">
        <f t="shared" si="52"/>
        <v>-1.9316671227984814</v>
      </c>
      <c r="AX97">
        <f>AW2*AM97</f>
        <v>15.009679999999998</v>
      </c>
      <c r="AY97">
        <f t="shared" si="53"/>
        <v>16.941347122798479</v>
      </c>
    </row>
    <row r="98" spans="6:51" x14ac:dyDescent="0.25">
      <c r="F98">
        <f t="shared" si="54"/>
        <v>97</v>
      </c>
      <c r="G98">
        <f t="shared" si="29"/>
        <v>1.0329859646114337</v>
      </c>
      <c r="H98">
        <f t="shared" si="55"/>
        <v>2.0027618219660885E-3</v>
      </c>
      <c r="K98">
        <f t="shared" si="30"/>
        <v>1.8038218901548924E-2</v>
      </c>
      <c r="L98">
        <f>ACOS(-J2*K98)</f>
        <v>1.5731328323410596</v>
      </c>
      <c r="N98">
        <f t="shared" si="31"/>
        <v>0.99983735102007332</v>
      </c>
      <c r="O98">
        <f t="shared" si="32"/>
        <v>2.7463944957149527E-2</v>
      </c>
      <c r="P98">
        <f>M2*N98*O98</f>
        <v>2.7231976409752726E-2</v>
      </c>
      <c r="Q98">
        <f t="shared" si="33"/>
        <v>2.7467398659923262E-2</v>
      </c>
      <c r="S98">
        <f t="shared" si="34"/>
        <v>1.8035285003644892E-2</v>
      </c>
      <c r="T98">
        <f>Q98*R2*S98</f>
        <v>6.3635607451309085E-5</v>
      </c>
      <c r="U98">
        <f>D2*E2*G2*(P98+T98)</f>
        <v>1059621.529008182</v>
      </c>
      <c r="V98">
        <f t="shared" si="35"/>
        <v>1059.6215290081821</v>
      </c>
      <c r="W98" s="3">
        <v>22</v>
      </c>
      <c r="X98">
        <f t="shared" si="36"/>
        <v>379.94</v>
      </c>
      <c r="Y98" s="6">
        <f t="shared" si="37"/>
        <v>295.3</v>
      </c>
      <c r="Z98">
        <f t="shared" si="38"/>
        <v>2.2114271288940266</v>
      </c>
      <c r="AA98" s="3">
        <v>34</v>
      </c>
      <c r="AB98">
        <f t="shared" si="39"/>
        <v>587.17999999999995</v>
      </c>
      <c r="AC98" s="6">
        <f t="shared" si="28"/>
        <v>307.3</v>
      </c>
      <c r="AD98">
        <f t="shared" si="40"/>
        <v>4.1279690380750855</v>
      </c>
      <c r="AE98" s="9">
        <v>40</v>
      </c>
      <c r="AF98">
        <f t="shared" si="41"/>
        <v>0.4</v>
      </c>
      <c r="AG98" s="9">
        <v>85</v>
      </c>
      <c r="AH98">
        <f t="shared" si="42"/>
        <v>0.85</v>
      </c>
      <c r="AI98">
        <f t="shared" si="43"/>
        <v>1.7654503373949784</v>
      </c>
      <c r="AL98">
        <f t="shared" si="44"/>
        <v>798.00039665884822</v>
      </c>
      <c r="AM98">
        <v>22.974</v>
      </c>
      <c r="AN98">
        <f t="shared" si="45"/>
        <v>2.8789459373942613E-2</v>
      </c>
      <c r="AO98" s="6">
        <f t="shared" si="46"/>
        <v>7589794316.8739386</v>
      </c>
      <c r="AP98">
        <f t="shared" si="47"/>
        <v>8901406526.1969452</v>
      </c>
      <c r="AQ98">
        <f t="shared" si="48"/>
        <v>8245600421.5354424</v>
      </c>
      <c r="AR98">
        <f t="shared" si="49"/>
        <v>40.428178866788272</v>
      </c>
      <c r="AS98">
        <f t="shared" si="50"/>
        <v>0.15398164979513024</v>
      </c>
      <c r="AT98">
        <f t="shared" si="51"/>
        <v>-0.31113422984517747</v>
      </c>
      <c r="AU98">
        <f t="shared" si="52"/>
        <v>-1.9368720858383321</v>
      </c>
      <c r="AX98">
        <f>AW2*AM98</f>
        <v>16.081799999999998</v>
      </c>
      <c r="AY98">
        <f t="shared" si="53"/>
        <v>18.018672085838329</v>
      </c>
    </row>
    <row r="99" spans="6:51" x14ac:dyDescent="0.25">
      <c r="F99">
        <f t="shared" si="54"/>
        <v>98</v>
      </c>
      <c r="G99">
        <f t="shared" si="29"/>
        <v>1.032985673751329</v>
      </c>
      <c r="H99">
        <f t="shared" si="55"/>
        <v>2.1257410273712537E-3</v>
      </c>
      <c r="K99">
        <f t="shared" si="30"/>
        <v>1.803821382138673E-2</v>
      </c>
      <c r="L99">
        <f>ACOS(-J2*K99)</f>
        <v>1.5731328316830209</v>
      </c>
      <c r="N99">
        <f t="shared" si="31"/>
        <v>0.99983735111166572</v>
      </c>
      <c r="O99">
        <f t="shared" si="32"/>
        <v>2.7463944945664294E-2</v>
      </c>
      <c r="P99">
        <f>M2*N99*O99</f>
        <v>2.7231976400859149E-2</v>
      </c>
      <c r="Q99">
        <f t="shared" si="33"/>
        <v>2.7467398648433696E-2</v>
      </c>
      <c r="S99">
        <f t="shared" si="34"/>
        <v>1.8035279925961146E-2</v>
      </c>
      <c r="T99">
        <f>Q99*R2*S99</f>
        <v>6.3635589508617048E-5</v>
      </c>
      <c r="U99">
        <f>D2*E2*G2*(P99+T99)</f>
        <v>1059621.5279663925</v>
      </c>
      <c r="V99">
        <f t="shared" si="35"/>
        <v>1059.6215279663925</v>
      </c>
      <c r="W99" s="3">
        <v>23</v>
      </c>
      <c r="X99">
        <f t="shared" si="36"/>
        <v>397.21</v>
      </c>
      <c r="Y99" s="6">
        <f t="shared" si="37"/>
        <v>296.3</v>
      </c>
      <c r="Z99">
        <f t="shared" si="38"/>
        <v>2.3339947564661481</v>
      </c>
      <c r="AA99" s="3">
        <v>33.5</v>
      </c>
      <c r="AB99">
        <f t="shared" si="39"/>
        <v>578.54499999999996</v>
      </c>
      <c r="AC99" s="6">
        <f t="shared" si="28"/>
        <v>306.8</v>
      </c>
      <c r="AD99">
        <f t="shared" si="40"/>
        <v>4.02592295454017</v>
      </c>
      <c r="AE99" s="9">
        <v>46</v>
      </c>
      <c r="AF99">
        <f t="shared" si="41"/>
        <v>0.46</v>
      </c>
      <c r="AG99" s="9">
        <v>89</v>
      </c>
      <c r="AH99">
        <f t="shared" si="42"/>
        <v>0.89</v>
      </c>
      <c r="AI99">
        <f t="shared" si="43"/>
        <v>1.9645899461716749</v>
      </c>
      <c r="AL99">
        <f t="shared" si="44"/>
        <v>798.00039587427705</v>
      </c>
      <c r="AM99">
        <v>16.081800000000001</v>
      </c>
      <c r="AN99">
        <f t="shared" si="45"/>
        <v>2.0152621581573309E-2</v>
      </c>
      <c r="AO99" s="6">
        <f t="shared" si="46"/>
        <v>7693174893.707921</v>
      </c>
      <c r="AP99">
        <f t="shared" si="47"/>
        <v>8843588481.3744526</v>
      </c>
      <c r="AQ99">
        <f t="shared" si="48"/>
        <v>8268381687.5411873</v>
      </c>
      <c r="AR99">
        <f t="shared" si="49"/>
        <v>40.539875414014439</v>
      </c>
      <c r="AS99">
        <f t="shared" si="50"/>
        <v>0.14377063689405495</v>
      </c>
      <c r="AT99">
        <f t="shared" si="51"/>
        <v>-0.322793960864876</v>
      </c>
      <c r="AU99">
        <f t="shared" si="52"/>
        <v>-1.8813864301440637</v>
      </c>
      <c r="AX99">
        <f>AW2*AM99</f>
        <v>11.25726</v>
      </c>
      <c r="AY99">
        <f t="shared" si="53"/>
        <v>13.138646430144064</v>
      </c>
    </row>
    <row r="100" spans="6:51" x14ac:dyDescent="0.25">
      <c r="F100">
        <f t="shared" si="54"/>
        <v>99</v>
      </c>
      <c r="G100">
        <f t="shared" si="29"/>
        <v>1.0329853799089115</v>
      </c>
      <c r="H100">
        <f t="shared" si="55"/>
        <v>2.2487200405831515E-3</v>
      </c>
      <c r="K100">
        <f t="shared" si="30"/>
        <v>1.8038208689135464E-2</v>
      </c>
      <c r="L100">
        <f>ACOS(-J2*K100)</f>
        <v>1.5731328310182349</v>
      </c>
      <c r="N100">
        <f t="shared" si="31"/>
        <v>0.99983735120419714</v>
      </c>
      <c r="O100">
        <f t="shared" si="32"/>
        <v>2.7463944934061298E-2</v>
      </c>
      <c r="P100">
        <f>M2*N100*O100</f>
        <v>2.7231976391874378E-2</v>
      </c>
      <c r="Q100">
        <f t="shared" si="33"/>
        <v>2.7467398636826321E-2</v>
      </c>
      <c r="S100">
        <f t="shared" si="34"/>
        <v>1.8035274796213734E-2</v>
      </c>
      <c r="T100">
        <f>Q100*R2*S100</f>
        <v>6.3635571381950919E-5</v>
      </c>
      <c r="U100">
        <f>D2*E2*G2*(P100+T100)</f>
        <v>1059621.5269139207</v>
      </c>
      <c r="V100">
        <f t="shared" si="35"/>
        <v>1059.6215269139207</v>
      </c>
      <c r="W100" s="3">
        <v>21.5</v>
      </c>
      <c r="X100">
        <f t="shared" si="36"/>
        <v>371.30500000000001</v>
      </c>
      <c r="Y100" s="6">
        <f t="shared" si="37"/>
        <v>294.8</v>
      </c>
      <c r="Z100">
        <f t="shared" si="38"/>
        <v>2.1522831732713339</v>
      </c>
      <c r="AA100" s="3">
        <v>31.5</v>
      </c>
      <c r="AB100">
        <f t="shared" si="39"/>
        <v>544.005</v>
      </c>
      <c r="AC100" s="6">
        <f t="shared" si="28"/>
        <v>304.8</v>
      </c>
      <c r="AD100">
        <f t="shared" si="40"/>
        <v>3.6393591244975094</v>
      </c>
      <c r="AE100" s="9">
        <v>58</v>
      </c>
      <c r="AF100">
        <f t="shared" si="41"/>
        <v>0.57999999999999996</v>
      </c>
      <c r="AG100" s="9">
        <v>87</v>
      </c>
      <c r="AH100">
        <f t="shared" si="42"/>
        <v>0.87</v>
      </c>
      <c r="AI100">
        <f t="shared" si="43"/>
        <v>1.9916573264773079</v>
      </c>
      <c r="AL100">
        <f t="shared" si="44"/>
        <v>798.00039508166105</v>
      </c>
      <c r="AM100">
        <v>16.081800000000001</v>
      </c>
      <c r="AN100">
        <f t="shared" si="45"/>
        <v>2.0152621601589954E-2</v>
      </c>
      <c r="AO100" s="6">
        <f t="shared" si="46"/>
        <v>7538496509.1746454</v>
      </c>
      <c r="AP100">
        <f t="shared" si="47"/>
        <v>8615128329.202486</v>
      </c>
      <c r="AQ100">
        <f t="shared" si="48"/>
        <v>8076812419.1885662</v>
      </c>
      <c r="AR100">
        <f t="shared" si="49"/>
        <v>39.600611291281538</v>
      </c>
      <c r="AS100">
        <f t="shared" si="50"/>
        <v>0.14242347406901995</v>
      </c>
      <c r="AT100">
        <f t="shared" si="51"/>
        <v>-0.32279396083785356</v>
      </c>
      <c r="AU100">
        <f t="shared" si="52"/>
        <v>-1.8205762206780511</v>
      </c>
      <c r="AX100">
        <f>AW2*AM100</f>
        <v>11.25726</v>
      </c>
      <c r="AY100">
        <f t="shared" si="53"/>
        <v>13.077836220678051</v>
      </c>
    </row>
    <row r="101" spans="6:51" x14ac:dyDescent="0.25">
      <c r="F101">
        <f t="shared" si="54"/>
        <v>100</v>
      </c>
      <c r="G101">
        <f t="shared" si="29"/>
        <v>1.032985083084208</v>
      </c>
      <c r="H101">
        <f t="shared" si="55"/>
        <v>2.3716988504829616E-3</v>
      </c>
      <c r="K101">
        <f t="shared" si="30"/>
        <v>1.8038203504795593E-2</v>
      </c>
      <c r="L101">
        <f>ACOS(-J2*K101)</f>
        <v>1.5731328303467018</v>
      </c>
      <c r="N101">
        <f t="shared" si="31"/>
        <v>0.99983735129766771</v>
      </c>
      <c r="O101">
        <f t="shared" si="32"/>
        <v>2.7463944922340541E-2</v>
      </c>
      <c r="P101">
        <f>M2*N101*O101</f>
        <v>2.7231976382798423E-2</v>
      </c>
      <c r="Q101">
        <f t="shared" si="33"/>
        <v>2.7467398625101141E-2</v>
      </c>
      <c r="S101">
        <f t="shared" si="34"/>
        <v>1.8035269614403132E-2</v>
      </c>
      <c r="T101">
        <f>Q101*R2*S101</f>
        <v>6.3635553071312377E-5</v>
      </c>
      <c r="U101">
        <f>D2*E2*G2*(P101+T101)</f>
        <v>1059621.525850767</v>
      </c>
      <c r="V101">
        <f t="shared" si="35"/>
        <v>1059.6215258507671</v>
      </c>
      <c r="W101" s="3">
        <v>22</v>
      </c>
      <c r="X101">
        <f t="shared" si="36"/>
        <v>379.94</v>
      </c>
      <c r="Y101" s="6">
        <f t="shared" si="37"/>
        <v>295.3</v>
      </c>
      <c r="Z101">
        <f t="shared" si="38"/>
        <v>2.2114271288940266</v>
      </c>
      <c r="AA101" s="3">
        <v>33</v>
      </c>
      <c r="AB101">
        <f t="shared" si="39"/>
        <v>569.91</v>
      </c>
      <c r="AC101" s="6">
        <f t="shared" si="28"/>
        <v>306.3</v>
      </c>
      <c r="AD101">
        <f t="shared" si="40"/>
        <v>3.9260786579739286</v>
      </c>
      <c r="AE101" s="9">
        <v>50</v>
      </c>
      <c r="AF101">
        <f t="shared" si="41"/>
        <v>0.5</v>
      </c>
      <c r="AG101" s="9">
        <v>86</v>
      </c>
      <c r="AH101">
        <f t="shared" si="42"/>
        <v>0.86</v>
      </c>
      <c r="AI101">
        <f t="shared" si="43"/>
        <v>1.9324333299179135</v>
      </c>
      <c r="AL101">
        <f t="shared" si="44"/>
        <v>798.00039428100069</v>
      </c>
      <c r="AM101">
        <v>22.208200000000001</v>
      </c>
      <c r="AN101">
        <f t="shared" si="45"/>
        <v>2.782981081107061E-2</v>
      </c>
      <c r="AO101" s="6">
        <f t="shared" si="46"/>
        <v>7589794316.8739386</v>
      </c>
      <c r="AP101">
        <f t="shared" si="47"/>
        <v>8786052557.743763</v>
      </c>
      <c r="AQ101">
        <f t="shared" si="48"/>
        <v>8187923437.3088512</v>
      </c>
      <c r="AR101">
        <f t="shared" si="49"/>
        <v>40.145388613125299</v>
      </c>
      <c r="AS101">
        <f t="shared" si="50"/>
        <v>0.14538321432519985</v>
      </c>
      <c r="AT101">
        <f t="shared" si="51"/>
        <v>-0.31242975540505463</v>
      </c>
      <c r="AU101">
        <f t="shared" si="52"/>
        <v>-1.8234855313699327</v>
      </c>
      <c r="AX101">
        <f>AW2*AM101</f>
        <v>15.54574</v>
      </c>
      <c r="AY101">
        <f t="shared" si="53"/>
        <v>17.369225531369935</v>
      </c>
    </row>
    <row r="102" spans="6:51" x14ac:dyDescent="0.25">
      <c r="F102">
        <f t="shared" si="54"/>
        <v>101</v>
      </c>
      <c r="G102">
        <f t="shared" si="29"/>
        <v>1.0329847832772454</v>
      </c>
      <c r="H102">
        <f t="shared" si="55"/>
        <v>2.4946774459518786E-3</v>
      </c>
      <c r="K102">
        <f t="shared" si="30"/>
        <v>1.8038198268367594E-2</v>
      </c>
      <c r="L102">
        <f>ACOS(-J2*K102)</f>
        <v>1.5731328296684217</v>
      </c>
      <c r="N102">
        <f t="shared" si="31"/>
        <v>0.99983735139207741</v>
      </c>
      <c r="O102">
        <f t="shared" si="32"/>
        <v>2.7463944910502022E-2</v>
      </c>
      <c r="P102">
        <f>M2*N102*O102</f>
        <v>2.7231976373631277E-2</v>
      </c>
      <c r="Q102">
        <f t="shared" si="33"/>
        <v>2.7467398613258157E-2</v>
      </c>
      <c r="S102">
        <f t="shared" si="34"/>
        <v>1.8035264380529811E-2</v>
      </c>
      <c r="T102">
        <f>Q102*R2*S102</f>
        <v>6.3635534576703077E-5</v>
      </c>
      <c r="U102">
        <f>D2*E2*G2*(P102+T102)</f>
        <v>1059621.5247769316</v>
      </c>
      <c r="V102">
        <f t="shared" si="35"/>
        <v>1059.6215247769317</v>
      </c>
      <c r="W102" s="3">
        <v>24.1</v>
      </c>
      <c r="X102">
        <f t="shared" si="36"/>
        <v>416.20699999999999</v>
      </c>
      <c r="Y102" s="6">
        <f t="shared" si="37"/>
        <v>297.40000000000003</v>
      </c>
      <c r="Z102">
        <f t="shared" si="38"/>
        <v>2.4756421965598525</v>
      </c>
      <c r="AA102" s="3">
        <v>32.5</v>
      </c>
      <c r="AB102">
        <f t="shared" si="39"/>
        <v>561.27499999999998</v>
      </c>
      <c r="AC102" s="6">
        <f t="shared" si="28"/>
        <v>305.8</v>
      </c>
      <c r="AD102">
        <f t="shared" si="40"/>
        <v>3.828396124508755</v>
      </c>
      <c r="AE102" s="9">
        <v>49</v>
      </c>
      <c r="AF102">
        <f t="shared" si="41"/>
        <v>0.49</v>
      </c>
      <c r="AG102" s="9">
        <v>85</v>
      </c>
      <c r="AH102">
        <f t="shared" si="42"/>
        <v>0.85</v>
      </c>
      <c r="AI102">
        <f t="shared" si="43"/>
        <v>1.9901049840425822</v>
      </c>
      <c r="AL102">
        <f t="shared" si="44"/>
        <v>798.00039347229585</v>
      </c>
      <c r="AM102">
        <v>17.613399999999999</v>
      </c>
      <c r="AN102">
        <f t="shared" si="45"/>
        <v>2.2071918941492956E-2</v>
      </c>
      <c r="AO102" s="6">
        <f t="shared" si="46"/>
        <v>7808109475.3752623</v>
      </c>
      <c r="AP102">
        <f t="shared" si="47"/>
        <v>8728797836.0748711</v>
      </c>
      <c r="AQ102">
        <f t="shared" si="48"/>
        <v>8268453655.7250671</v>
      </c>
      <c r="AR102">
        <f t="shared" si="49"/>
        <v>40.540228274020002</v>
      </c>
      <c r="AS102">
        <f t="shared" si="50"/>
        <v>0.14250048686836059</v>
      </c>
      <c r="AT102">
        <f t="shared" si="51"/>
        <v>-0.32020290942898449</v>
      </c>
      <c r="AU102">
        <f t="shared" si="52"/>
        <v>-1.8498129336079441</v>
      </c>
      <c r="AX102">
        <f>AW2*AM102</f>
        <v>12.329379999999999</v>
      </c>
      <c r="AY102">
        <f t="shared" si="53"/>
        <v>14.179192933607943</v>
      </c>
    </row>
    <row r="103" spans="6:51" x14ac:dyDescent="0.25">
      <c r="F103">
        <f t="shared" si="54"/>
        <v>102</v>
      </c>
      <c r="G103">
        <f t="shared" si="29"/>
        <v>1.0329844804880504</v>
      </c>
      <c r="H103">
        <f t="shared" si="55"/>
        <v>2.617655815871115E-3</v>
      </c>
      <c r="K103">
        <f t="shared" si="30"/>
        <v>1.8038192979851923E-2</v>
      </c>
      <c r="L103">
        <f>ACOS(-J2*K103)</f>
        <v>1.5731328289833946</v>
      </c>
      <c r="N103">
        <f t="shared" si="31"/>
        <v>0.99983735148742614</v>
      </c>
      <c r="O103">
        <f t="shared" si="32"/>
        <v>2.7463944898545742E-2</v>
      </c>
      <c r="P103">
        <f>M2*N103*O103</f>
        <v>2.7231976364372936E-2</v>
      </c>
      <c r="Q103">
        <f t="shared" si="33"/>
        <v>2.7467398601297363E-2</v>
      </c>
      <c r="S103">
        <f t="shared" si="34"/>
        <v>1.803525909459423E-2</v>
      </c>
      <c r="T103">
        <f>Q103*R2*S103</f>
        <v>6.3635515898124672E-5</v>
      </c>
      <c r="U103">
        <f>D2*E2*G2*(P103+T103)</f>
        <v>1059621.5236924146</v>
      </c>
      <c r="V103">
        <f t="shared" si="35"/>
        <v>1059.6215236924147</v>
      </c>
      <c r="W103" s="3">
        <v>23.5</v>
      </c>
      <c r="X103">
        <f t="shared" si="36"/>
        <v>405.84499999999997</v>
      </c>
      <c r="Y103" s="6">
        <f t="shared" si="37"/>
        <v>296.8</v>
      </c>
      <c r="Z103">
        <f t="shared" si="38"/>
        <v>2.3974761634350776</v>
      </c>
      <c r="AA103" s="3">
        <v>31.5</v>
      </c>
      <c r="AB103">
        <f t="shared" si="39"/>
        <v>544.005</v>
      </c>
      <c r="AC103" s="6">
        <f t="shared" si="28"/>
        <v>304.8</v>
      </c>
      <c r="AD103">
        <f t="shared" si="40"/>
        <v>3.6393591244975094</v>
      </c>
      <c r="AE103" s="9">
        <v>52</v>
      </c>
      <c r="AF103">
        <f t="shared" si="41"/>
        <v>0.52</v>
      </c>
      <c r="AG103" s="9">
        <v>86</v>
      </c>
      <c r="AH103">
        <f t="shared" si="42"/>
        <v>0.86</v>
      </c>
      <c r="AI103">
        <f t="shared" si="43"/>
        <v>1.9771481226464358</v>
      </c>
      <c r="AL103">
        <f t="shared" si="44"/>
        <v>798.00039265554676</v>
      </c>
      <c r="AM103">
        <v>19.910800000000002</v>
      </c>
      <c r="AN103">
        <f t="shared" si="45"/>
        <v>2.4950864915920423E-2</v>
      </c>
      <c r="AO103" s="6">
        <f t="shared" si="46"/>
        <v>7745259436.8026133</v>
      </c>
      <c r="AP103">
        <f t="shared" si="47"/>
        <v>8615128329.202486</v>
      </c>
      <c r="AQ103">
        <f t="shared" si="48"/>
        <v>8180193883.0025501</v>
      </c>
      <c r="AR103">
        <f t="shared" si="49"/>
        <v>40.107490608361502</v>
      </c>
      <c r="AS103">
        <f t="shared" si="50"/>
        <v>0.14314446107901832</v>
      </c>
      <c r="AT103">
        <f t="shared" si="51"/>
        <v>-0.31631633236350742</v>
      </c>
      <c r="AU103">
        <f t="shared" si="52"/>
        <v>-1.8160242968979021</v>
      </c>
      <c r="AX103">
        <f>AW2*AM103</f>
        <v>13.937560000000001</v>
      </c>
      <c r="AY103">
        <f t="shared" si="53"/>
        <v>15.753584296897904</v>
      </c>
    </row>
    <row r="104" spans="6:51" x14ac:dyDescent="0.25">
      <c r="F104">
        <f t="shared" si="54"/>
        <v>103</v>
      </c>
      <c r="G104">
        <f t="shared" si="29"/>
        <v>1.0329841747166508</v>
      </c>
      <c r="H104">
        <f t="shared" si="55"/>
        <v>2.7406339491219092E-3</v>
      </c>
      <c r="K104">
        <f t="shared" si="30"/>
        <v>1.8038187639249078E-2</v>
      </c>
      <c r="L104">
        <f>ACOS(-J2*K104)</f>
        <v>1.5731328282916206</v>
      </c>
      <c r="N104">
        <f t="shared" si="31"/>
        <v>0.9998373515837139</v>
      </c>
      <c r="O104">
        <f t="shared" si="32"/>
        <v>2.7463944886471709E-2</v>
      </c>
      <c r="P104">
        <f>M2*N104*O104</f>
        <v>2.7231976355023418E-2</v>
      </c>
      <c r="Q104">
        <f t="shared" si="33"/>
        <v>2.7467398589218775E-2</v>
      </c>
      <c r="S104">
        <f t="shared" si="34"/>
        <v>1.8035253756596883E-2</v>
      </c>
      <c r="T104">
        <f>Q103*R2*S103</f>
        <v>6.3635515898124672E-5</v>
      </c>
      <c r="U104">
        <f>D2*E2*G2*(P104+T104)</f>
        <v>1059621.5233294643</v>
      </c>
      <c r="V104">
        <f t="shared" si="35"/>
        <v>1059.6215233294643</v>
      </c>
      <c r="W104" s="3">
        <v>23.5</v>
      </c>
      <c r="X104">
        <f t="shared" si="36"/>
        <v>405.84499999999997</v>
      </c>
      <c r="Y104" s="6">
        <f t="shared" si="37"/>
        <v>296.8</v>
      </c>
      <c r="Z104">
        <f t="shared" si="38"/>
        <v>2.3974761634350776</v>
      </c>
      <c r="AA104" s="3">
        <v>33.5</v>
      </c>
      <c r="AB104">
        <f t="shared" si="39"/>
        <v>578.54499999999996</v>
      </c>
      <c r="AC104" s="6">
        <f t="shared" si="28"/>
        <v>306.8</v>
      </c>
      <c r="AD104">
        <f t="shared" si="40"/>
        <v>4.02592295454017</v>
      </c>
      <c r="AE104" s="9">
        <v>36</v>
      </c>
      <c r="AF104">
        <f t="shared" si="41"/>
        <v>0.36</v>
      </c>
      <c r="AG104" s="9">
        <v>85</v>
      </c>
      <c r="AH104">
        <f t="shared" si="42"/>
        <v>0.85</v>
      </c>
      <c r="AI104">
        <f t="shared" si="43"/>
        <v>1.7435935012771386</v>
      </c>
      <c r="AL104">
        <f t="shared" si="44"/>
        <v>798.00039238220893</v>
      </c>
      <c r="AM104">
        <v>16.847600000000003</v>
      </c>
      <c r="AN104">
        <f t="shared" si="45"/>
        <v>2.1112270320702682E-2</v>
      </c>
      <c r="AO104" s="6">
        <f t="shared" si="46"/>
        <v>7745259436.8026133</v>
      </c>
      <c r="AP104">
        <f t="shared" si="47"/>
        <v>8843588481.3744526</v>
      </c>
      <c r="AQ104">
        <f t="shared" si="48"/>
        <v>8294423959.0885334</v>
      </c>
      <c r="AR104">
        <f t="shared" si="49"/>
        <v>40.667560671411081</v>
      </c>
      <c r="AS104">
        <f t="shared" si="50"/>
        <v>0.15513671910021742</v>
      </c>
      <c r="AT104">
        <f t="shared" si="51"/>
        <v>-0.32149843506705134</v>
      </c>
      <c r="AU104">
        <f t="shared" si="52"/>
        <v>-2.0283438943315666</v>
      </c>
      <c r="AX104">
        <f>AW2*AM104</f>
        <v>11.793320000000001</v>
      </c>
      <c r="AY104">
        <f t="shared" si="53"/>
        <v>13.821663894331568</v>
      </c>
    </row>
    <row r="105" spans="6:51" x14ac:dyDescent="0.25">
      <c r="F105">
        <f t="shared" si="54"/>
        <v>104</v>
      </c>
      <c r="G105">
        <f t="shared" si="29"/>
        <v>1.0329838659630741</v>
      </c>
      <c r="H105">
        <f t="shared" si="55"/>
        <v>2.8636118345855151E-3</v>
      </c>
      <c r="K105">
        <f t="shared" si="30"/>
        <v>1.803818224655953E-2</v>
      </c>
      <c r="L105">
        <f>ACOS(-J2*K105)</f>
        <v>1.5731328275930998</v>
      </c>
      <c r="N105">
        <f t="shared" si="31"/>
        <v>0.99983735168094079</v>
      </c>
      <c r="O105">
        <f t="shared" si="32"/>
        <v>2.7463944874279909E-2</v>
      </c>
      <c r="P105">
        <f>M2*N105*O105</f>
        <v>2.7231976345582706E-2</v>
      </c>
      <c r="Q105">
        <f t="shared" si="33"/>
        <v>2.7467398577022375E-2</v>
      </c>
      <c r="S105">
        <f t="shared" si="34"/>
        <v>1.8035248366538241E-2</v>
      </c>
      <c r="T105">
        <f>Q105*R2*S105</f>
        <v>6.3635477989067404E-5</v>
      </c>
      <c r="U105">
        <f>D2*E2*G2*(P105+T105)</f>
        <v>1059621.5214913362</v>
      </c>
      <c r="V105">
        <f t="shared" si="35"/>
        <v>1059.6215214913361</v>
      </c>
      <c r="W105" s="3">
        <v>25</v>
      </c>
      <c r="X105">
        <f t="shared" si="36"/>
        <v>431.75</v>
      </c>
      <c r="Y105" s="6">
        <f t="shared" si="37"/>
        <v>298.3</v>
      </c>
      <c r="Z105">
        <f t="shared" si="38"/>
        <v>2.597066958624318</v>
      </c>
      <c r="AA105" s="3">
        <v>33.5</v>
      </c>
      <c r="AB105">
        <f t="shared" si="39"/>
        <v>578.54499999999996</v>
      </c>
      <c r="AC105" s="6">
        <f t="shared" si="28"/>
        <v>306.8</v>
      </c>
      <c r="AD105">
        <f t="shared" si="40"/>
        <v>4.02592295454017</v>
      </c>
      <c r="AE105" s="9">
        <v>15</v>
      </c>
      <c r="AF105">
        <f t="shared" si="41"/>
        <v>0.15</v>
      </c>
      <c r="AG105" s="9">
        <v>83</v>
      </c>
      <c r="AH105">
        <f t="shared" si="42"/>
        <v>0.83</v>
      </c>
      <c r="AI105">
        <f t="shared" si="43"/>
        <v>1.3797270094196048</v>
      </c>
      <c r="AL105">
        <f t="shared" si="44"/>
        <v>798.0003909979157</v>
      </c>
      <c r="AM105">
        <v>19.145</v>
      </c>
      <c r="AN105">
        <f t="shared" si="45"/>
        <v>2.399121631514339E-2</v>
      </c>
      <c r="AO105" s="6">
        <f t="shared" si="46"/>
        <v>7903100760.0574884</v>
      </c>
      <c r="AP105">
        <f t="shared" si="47"/>
        <v>8843588481.3744526</v>
      </c>
      <c r="AQ105">
        <f t="shared" si="48"/>
        <v>8373344620.715971</v>
      </c>
      <c r="AR105">
        <f t="shared" si="49"/>
        <v>41.054508675370407</v>
      </c>
      <c r="AS105">
        <f t="shared" si="50"/>
        <v>0.17555350601297623</v>
      </c>
      <c r="AT105">
        <f t="shared" si="51"/>
        <v>-0.31761185797455638</v>
      </c>
      <c r="AU105">
        <f t="shared" si="52"/>
        <v>-2.2891121718875236</v>
      </c>
      <c r="AX105">
        <f>AW2*AM105</f>
        <v>13.401499999999999</v>
      </c>
      <c r="AY105">
        <f t="shared" si="53"/>
        <v>15.690612171887523</v>
      </c>
    </row>
    <row r="106" spans="6:51" x14ac:dyDescent="0.25">
      <c r="F106">
        <f t="shared" si="54"/>
        <v>105</v>
      </c>
      <c r="G106">
        <f t="shared" si="29"/>
        <v>1.032983554227348</v>
      </c>
      <c r="H106">
        <f t="shared" si="55"/>
        <v>2.9865894611432143E-3</v>
      </c>
      <c r="K106">
        <f t="shared" si="30"/>
        <v>1.8038176801783764E-2</v>
      </c>
      <c r="L106">
        <f>ACOS(-J2*K106)</f>
        <v>1.573132826887832</v>
      </c>
      <c r="N106">
        <f t="shared" si="31"/>
        <v>0.99983735177910671</v>
      </c>
      <c r="O106">
        <f t="shared" si="32"/>
        <v>2.7463944861970357E-2</v>
      </c>
      <c r="P106">
        <f>M2*N106*O106</f>
        <v>2.723197633605081E-2</v>
      </c>
      <c r="Q106">
        <f t="shared" si="33"/>
        <v>2.7467398564708177E-2</v>
      </c>
      <c r="S106">
        <f t="shared" si="34"/>
        <v>1.8035242924418795E-2</v>
      </c>
      <c r="T106">
        <f>Q106*R2*S106</f>
        <v>6.3635458758591929E-5</v>
      </c>
      <c r="U106">
        <f>D2*E2*G2*(P106+T106)</f>
        <v>1059621.5203747747</v>
      </c>
      <c r="V106">
        <f t="shared" si="35"/>
        <v>1059.6215203747747</v>
      </c>
      <c r="W106" s="3">
        <v>24</v>
      </c>
      <c r="X106">
        <f t="shared" si="36"/>
        <v>414.48</v>
      </c>
      <c r="Y106" s="6">
        <f t="shared" si="37"/>
        <v>297.3</v>
      </c>
      <c r="Z106">
        <f t="shared" si="38"/>
        <v>2.4624618961402045</v>
      </c>
      <c r="AA106" s="3">
        <v>35</v>
      </c>
      <c r="AB106">
        <f t="shared" si="39"/>
        <v>604.44999999999993</v>
      </c>
      <c r="AC106" s="6">
        <f t="shared" si="28"/>
        <v>308.3</v>
      </c>
      <c r="AD106">
        <f t="shared" si="40"/>
        <v>4.3388295745269367</v>
      </c>
      <c r="AE106" s="9">
        <v>32</v>
      </c>
      <c r="AF106">
        <f t="shared" si="41"/>
        <v>0.32</v>
      </c>
      <c r="AG106" s="9">
        <v>83</v>
      </c>
      <c r="AH106">
        <f t="shared" si="42"/>
        <v>0.83</v>
      </c>
      <c r="AI106">
        <f t="shared" si="43"/>
        <v>1.7161344188224947</v>
      </c>
      <c r="AL106">
        <f t="shared" si="44"/>
        <v>798.00039015703385</v>
      </c>
      <c r="AM106">
        <v>17.613399999999999</v>
      </c>
      <c r="AN106">
        <f t="shared" si="45"/>
        <v>2.2071919033189898E-2</v>
      </c>
      <c r="AO106" s="6">
        <f t="shared" si="46"/>
        <v>7797608001.4891062</v>
      </c>
      <c r="AP106">
        <f t="shared" si="47"/>
        <v>9017892663.8373318</v>
      </c>
      <c r="AQ106">
        <f t="shared" si="48"/>
        <v>8407750332.6632195</v>
      </c>
      <c r="AR106">
        <f t="shared" si="49"/>
        <v>41.223199881047769</v>
      </c>
      <c r="AS106">
        <f t="shared" si="50"/>
        <v>0.15659816083550063</v>
      </c>
      <c r="AT106">
        <f t="shared" si="51"/>
        <v>-0.32020290930519363</v>
      </c>
      <c r="AU106">
        <f t="shared" si="52"/>
        <v>-2.067062607651037</v>
      </c>
      <c r="AX106">
        <f>AW2*AM106</f>
        <v>12.329379999999999</v>
      </c>
      <c r="AY106">
        <f t="shared" si="53"/>
        <v>14.396442607651036</v>
      </c>
    </row>
    <row r="107" spans="6:51" x14ac:dyDescent="0.25">
      <c r="F107">
        <f t="shared" si="54"/>
        <v>106</v>
      </c>
      <c r="G107">
        <f t="shared" si="29"/>
        <v>1.0329832395095011</v>
      </c>
      <c r="H107">
        <f t="shared" si="55"/>
        <v>3.1095668176763067E-3</v>
      </c>
      <c r="K107">
        <f t="shared" si="30"/>
        <v>1.8038171304922284E-2</v>
      </c>
      <c r="L107">
        <f>ACOS(-J2*K107)</f>
        <v>1.5731328261758177</v>
      </c>
      <c r="N107">
        <f t="shared" si="31"/>
        <v>0.99983735187821166</v>
      </c>
      <c r="O107">
        <f t="shared" si="32"/>
        <v>2.7463944849543048E-2</v>
      </c>
      <c r="P107">
        <f>M2*N107*O107</f>
        <v>2.7231976326427727E-2</v>
      </c>
      <c r="Q107">
        <f t="shared" si="33"/>
        <v>2.746739855227618E-2</v>
      </c>
      <c r="S107">
        <f t="shared" si="34"/>
        <v>1.8035237430239041E-2</v>
      </c>
      <c r="T107">
        <f>Q107*R2*S107</f>
        <v>6.3635439344154247E-5</v>
      </c>
      <c r="U107">
        <f>D2*E2*G2*(P107+T107)</f>
        <v>1059621.5192475317</v>
      </c>
      <c r="V107">
        <f t="shared" si="35"/>
        <v>1059.6215192475318</v>
      </c>
      <c r="W107" s="3">
        <v>24</v>
      </c>
      <c r="X107">
        <f t="shared" si="36"/>
        <v>414.48</v>
      </c>
      <c r="Y107" s="6">
        <f t="shared" si="37"/>
        <v>297.3</v>
      </c>
      <c r="Z107">
        <f t="shared" si="38"/>
        <v>2.4624618961402045</v>
      </c>
      <c r="AA107" s="3">
        <v>34</v>
      </c>
      <c r="AB107">
        <f t="shared" si="39"/>
        <v>587.17999999999995</v>
      </c>
      <c r="AC107" s="6">
        <f t="shared" si="28"/>
        <v>307.3</v>
      </c>
      <c r="AD107">
        <f t="shared" si="40"/>
        <v>4.1279690380750855</v>
      </c>
      <c r="AE107" s="9">
        <v>39</v>
      </c>
      <c r="AF107">
        <f t="shared" si="41"/>
        <v>0.39</v>
      </c>
      <c r="AG107" s="9">
        <v>84</v>
      </c>
      <c r="AH107">
        <f t="shared" si="42"/>
        <v>0.84</v>
      </c>
      <c r="AI107">
        <f t="shared" si="43"/>
        <v>1.8391879588035276</v>
      </c>
      <c r="AL107">
        <f t="shared" si="44"/>
        <v>798.00038930810774</v>
      </c>
      <c r="AM107">
        <v>16.081800000000001</v>
      </c>
      <c r="AN107">
        <f t="shared" si="45"/>
        <v>2.015262174739469E-2</v>
      </c>
      <c r="AO107" s="6">
        <f t="shared" si="46"/>
        <v>7797608001.4891062</v>
      </c>
      <c r="AP107">
        <f t="shared" si="47"/>
        <v>8901406526.1969452</v>
      </c>
      <c r="AQ107">
        <f t="shared" si="48"/>
        <v>8349507263.8430252</v>
      </c>
      <c r="AR107">
        <f t="shared" si="49"/>
        <v>40.937634114622355</v>
      </c>
      <c r="AS107">
        <f t="shared" si="50"/>
        <v>0.15013667022684676</v>
      </c>
      <c r="AT107">
        <f t="shared" si="51"/>
        <v>-0.32279396064101712</v>
      </c>
      <c r="AU107">
        <f t="shared" si="52"/>
        <v>-1.9839691761930187</v>
      </c>
      <c r="AX107">
        <f>AW2*AM107</f>
        <v>11.25726</v>
      </c>
      <c r="AY107">
        <f t="shared" si="53"/>
        <v>13.24122917619302</v>
      </c>
    </row>
    <row r="108" spans="6:51" x14ac:dyDescent="0.25">
      <c r="F108">
        <f t="shared" si="54"/>
        <v>107</v>
      </c>
      <c r="G108">
        <f t="shared" si="29"/>
        <v>1.0329829218095614</v>
      </c>
      <c r="H108">
        <f t="shared" si="55"/>
        <v>3.2325438930661215E-3</v>
      </c>
      <c r="K108">
        <f t="shared" si="30"/>
        <v>1.8038165755975579E-2</v>
      </c>
      <c r="L108">
        <f>ACOS(-J2*K108)</f>
        <v>1.5731328254570567</v>
      </c>
      <c r="N108">
        <f t="shared" si="31"/>
        <v>0.99983735197825574</v>
      </c>
      <c r="O108">
        <f t="shared" si="32"/>
        <v>2.7463944836997992E-2</v>
      </c>
      <c r="P108">
        <f>M2*N108*O108</f>
        <v>2.7231976316713476E-2</v>
      </c>
      <c r="Q108">
        <f t="shared" si="33"/>
        <v>2.7467398539726389E-2</v>
      </c>
      <c r="S108">
        <f t="shared" si="34"/>
        <v>1.8035231883999473E-2</v>
      </c>
      <c r="T108">
        <f>Q108*R2*S108</f>
        <v>6.3635419745756094E-5</v>
      </c>
      <c r="U108">
        <f>D2*E2*G2*(P108+T108)</f>
        <v>1059621.5181096084</v>
      </c>
      <c r="V108">
        <f t="shared" si="35"/>
        <v>1059.6215181096084</v>
      </c>
      <c r="W108" s="3">
        <v>23.5</v>
      </c>
      <c r="X108">
        <f t="shared" si="36"/>
        <v>405.84499999999997</v>
      </c>
      <c r="Y108" s="6">
        <f t="shared" si="37"/>
        <v>296.8</v>
      </c>
      <c r="Z108">
        <f t="shared" si="38"/>
        <v>2.3974761634350776</v>
      </c>
      <c r="AA108" s="3">
        <v>35</v>
      </c>
      <c r="AB108">
        <f t="shared" si="39"/>
        <v>604.44999999999993</v>
      </c>
      <c r="AC108" s="6">
        <f t="shared" si="28"/>
        <v>308.3</v>
      </c>
      <c r="AD108">
        <f t="shared" si="40"/>
        <v>4.3388295745269367</v>
      </c>
      <c r="AE108" s="9">
        <v>27</v>
      </c>
      <c r="AF108">
        <f t="shared" si="41"/>
        <v>0.27</v>
      </c>
      <c r="AG108" s="9">
        <v>85</v>
      </c>
      <c r="AH108">
        <f t="shared" si="42"/>
        <v>0.85</v>
      </c>
      <c r="AI108">
        <f t="shared" si="43"/>
        <v>1.6046693620210444</v>
      </c>
      <c r="AL108">
        <f t="shared" si="44"/>
        <v>798.00038845113829</v>
      </c>
      <c r="AM108">
        <v>17.613399999999999</v>
      </c>
      <c r="AN108">
        <f t="shared" si="45"/>
        <v>2.2071919080373318E-2</v>
      </c>
      <c r="AO108" s="6">
        <f t="shared" si="46"/>
        <v>7745259436.8026133</v>
      </c>
      <c r="AP108">
        <f t="shared" si="47"/>
        <v>9017892663.8373318</v>
      </c>
      <c r="AQ108">
        <f t="shared" si="48"/>
        <v>8381576050.319973</v>
      </c>
      <c r="AR108">
        <f t="shared" si="49"/>
        <v>41.094867374718831</v>
      </c>
      <c r="AS108">
        <f t="shared" si="50"/>
        <v>0.16265423744669719</v>
      </c>
      <c r="AT108">
        <f t="shared" si="51"/>
        <v>-0.32020290924149597</v>
      </c>
      <c r="AU108">
        <f t="shared" si="52"/>
        <v>-2.1403176780317619</v>
      </c>
      <c r="AX108">
        <f>AW2*AM108</f>
        <v>12.329379999999999</v>
      </c>
      <c r="AY108">
        <f t="shared" si="53"/>
        <v>14.469697678031761</v>
      </c>
    </row>
    <row r="109" spans="6:51" x14ac:dyDescent="0.25">
      <c r="F109">
        <f t="shared" si="54"/>
        <v>108</v>
      </c>
      <c r="G109">
        <f t="shared" si="29"/>
        <v>1.032982601127558</v>
      </c>
      <c r="H109">
        <f t="shared" si="55"/>
        <v>3.3555206761940121E-3</v>
      </c>
      <c r="K109">
        <f t="shared" si="30"/>
        <v>1.8038160154944149E-2</v>
      </c>
      <c r="L109">
        <f>ACOS(-J2*K109)</f>
        <v>1.573132824731549</v>
      </c>
      <c r="N109">
        <f t="shared" si="31"/>
        <v>0.99983735207923874</v>
      </c>
      <c r="O109">
        <f t="shared" si="32"/>
        <v>2.7463944824335174E-2</v>
      </c>
      <c r="P109">
        <f>M2*N109*O109</f>
        <v>2.7231976306908025E-2</v>
      </c>
      <c r="Q109">
        <f t="shared" si="33"/>
        <v>2.7467398527058793E-2</v>
      </c>
      <c r="S109">
        <f t="shared" si="34"/>
        <v>1.8035226285700586E-2</v>
      </c>
      <c r="T109">
        <f>Q109*R2*S109</f>
        <v>6.3635399963399202E-5</v>
      </c>
      <c r="U109">
        <f>D2*E2*G2*(P109+T109)</f>
        <v>1059621.5169610034</v>
      </c>
      <c r="V109">
        <f t="shared" si="35"/>
        <v>1059.6215169610034</v>
      </c>
      <c r="W109" s="3">
        <v>23.5</v>
      </c>
      <c r="X109">
        <f t="shared" si="36"/>
        <v>405.84499999999997</v>
      </c>
      <c r="Y109" s="6">
        <f t="shared" si="37"/>
        <v>296.8</v>
      </c>
      <c r="Z109">
        <f t="shared" si="38"/>
        <v>2.3974761634350776</v>
      </c>
      <c r="AA109" s="3">
        <v>35</v>
      </c>
      <c r="AB109">
        <f t="shared" si="39"/>
        <v>604.44999999999993</v>
      </c>
      <c r="AC109" s="6">
        <f t="shared" si="28"/>
        <v>308.3</v>
      </c>
      <c r="AD109">
        <f t="shared" si="40"/>
        <v>4.3388295745269367</v>
      </c>
      <c r="AE109" s="9">
        <v>25</v>
      </c>
      <c r="AF109">
        <f t="shared" si="41"/>
        <v>0.25</v>
      </c>
      <c r="AG109" s="9">
        <v>86</v>
      </c>
      <c r="AH109">
        <f t="shared" si="42"/>
        <v>0.86</v>
      </c>
      <c r="AI109">
        <f t="shared" si="43"/>
        <v>1.5732684470929506</v>
      </c>
      <c r="AL109">
        <f t="shared" si="44"/>
        <v>798.00038758612459</v>
      </c>
      <c r="AM109">
        <v>19.910800000000002</v>
      </c>
      <c r="AN109">
        <f t="shared" si="45"/>
        <v>2.4950865074424691E-2</v>
      </c>
      <c r="AO109" s="6">
        <f t="shared" si="46"/>
        <v>7745259436.8026133</v>
      </c>
      <c r="AP109">
        <f t="shared" si="47"/>
        <v>9017892663.8373318</v>
      </c>
      <c r="AQ109">
        <f t="shared" si="48"/>
        <v>8381576050.319973</v>
      </c>
      <c r="AR109">
        <f t="shared" si="49"/>
        <v>41.094867374718831</v>
      </c>
      <c r="AS109">
        <f t="shared" si="50"/>
        <v>0.16439800239455751</v>
      </c>
      <c r="AT109">
        <f t="shared" si="51"/>
        <v>-0.31631633214952665</v>
      </c>
      <c r="AU109">
        <f t="shared" si="52"/>
        <v>-2.1370059700339588</v>
      </c>
      <c r="AX109">
        <f>AW2*AM109</f>
        <v>13.937560000000001</v>
      </c>
      <c r="AY109">
        <f t="shared" si="53"/>
        <v>16.074565970033959</v>
      </c>
    </row>
    <row r="110" spans="6:51" x14ac:dyDescent="0.25">
      <c r="F110">
        <f t="shared" si="54"/>
        <v>109</v>
      </c>
      <c r="G110">
        <f t="shared" si="29"/>
        <v>1.0329822774635198</v>
      </c>
      <c r="H110">
        <f t="shared" si="55"/>
        <v>3.4784971559413489E-3</v>
      </c>
      <c r="K110">
        <f t="shared" si="30"/>
        <v>1.8038154501828507E-2</v>
      </c>
      <c r="L110">
        <f>ACOS(-J2*K110)</f>
        <v>1.573132823999295</v>
      </c>
      <c r="N110">
        <f t="shared" si="31"/>
        <v>0.99983735218116077</v>
      </c>
      <c r="O110">
        <f t="shared" si="32"/>
        <v>2.7463944811554609E-2</v>
      </c>
      <c r="P110">
        <f>M2*N110*O110</f>
        <v>2.7231976297011396E-2</v>
      </c>
      <c r="Q110">
        <f t="shared" si="33"/>
        <v>2.7467398514273406E-2</v>
      </c>
      <c r="S110">
        <f t="shared" si="34"/>
        <v>1.8035220635342897E-2</v>
      </c>
      <c r="T110">
        <f>Q110*R2*S110</f>
        <v>6.363537999708543E-5</v>
      </c>
      <c r="U110">
        <f>D2*E2*G2*(P110+T110)</f>
        <v>1059621.5158017175</v>
      </c>
      <c r="V110">
        <f t="shared" si="35"/>
        <v>1059.6215158017176</v>
      </c>
      <c r="W110" s="3">
        <v>25</v>
      </c>
      <c r="X110">
        <f t="shared" si="36"/>
        <v>431.75</v>
      </c>
      <c r="Y110" s="6">
        <f t="shared" si="37"/>
        <v>298.3</v>
      </c>
      <c r="Z110">
        <f t="shared" si="38"/>
        <v>2.597066958624318</v>
      </c>
      <c r="AA110" s="3">
        <v>35</v>
      </c>
      <c r="AB110">
        <f t="shared" si="39"/>
        <v>604.44999999999993</v>
      </c>
      <c r="AC110" s="6">
        <f t="shared" si="28"/>
        <v>308.3</v>
      </c>
      <c r="AD110">
        <f t="shared" si="40"/>
        <v>4.3388295745269367</v>
      </c>
      <c r="AE110" s="9">
        <v>25</v>
      </c>
      <c r="AF110">
        <f t="shared" si="41"/>
        <v>0.25</v>
      </c>
      <c r="AG110" s="9">
        <v>86</v>
      </c>
      <c r="AH110">
        <f t="shared" si="42"/>
        <v>0.86</v>
      </c>
      <c r="AI110">
        <f t="shared" si="43"/>
        <v>1.6590924890243239</v>
      </c>
      <c r="AL110">
        <f t="shared" si="44"/>
        <v>798.00038671306697</v>
      </c>
      <c r="AM110">
        <v>19.145</v>
      </c>
      <c r="AN110">
        <f t="shared" si="45"/>
        <v>2.3991216443963796E-2</v>
      </c>
      <c r="AO110" s="6">
        <f t="shared" si="46"/>
        <v>7903100760.0574884</v>
      </c>
      <c r="AP110">
        <f t="shared" si="47"/>
        <v>9017892663.8373318</v>
      </c>
      <c r="AQ110">
        <f t="shared" si="48"/>
        <v>8460496711.9474106</v>
      </c>
      <c r="AR110">
        <f t="shared" si="49"/>
        <v>41.481815378678156</v>
      </c>
      <c r="AS110">
        <f t="shared" si="50"/>
        <v>0.1596719301249061</v>
      </c>
      <c r="AT110">
        <f t="shared" si="51"/>
        <v>-0.31761185780064882</v>
      </c>
      <c r="AU110">
        <f t="shared" si="52"/>
        <v>-2.1036962727712445</v>
      </c>
      <c r="AX110">
        <f>AW2*AM110</f>
        <v>13.401499999999999</v>
      </c>
      <c r="AY110">
        <f t="shared" si="53"/>
        <v>15.505196272771244</v>
      </c>
    </row>
    <row r="111" spans="6:51" x14ac:dyDescent="0.25">
      <c r="F111">
        <f t="shared" si="54"/>
        <v>110</v>
      </c>
      <c r="G111">
        <f t="shared" si="29"/>
        <v>1.0329819508174758</v>
      </c>
      <c r="H111">
        <f t="shared" si="55"/>
        <v>3.6014733211895489E-3</v>
      </c>
      <c r="K111">
        <f t="shared" si="30"/>
        <v>1.8038148796629155E-2</v>
      </c>
      <c r="L111">
        <f>ACOS(-J2*K111)</f>
        <v>1.5731328232602944</v>
      </c>
      <c r="N111">
        <f t="shared" si="31"/>
        <v>0.99983735228402182</v>
      </c>
      <c r="O111">
        <f t="shared" si="32"/>
        <v>2.7463944798656291E-2</v>
      </c>
      <c r="P111">
        <f>M2*N111*O111</f>
        <v>2.7231976287023587E-2</v>
      </c>
      <c r="Q111">
        <f t="shared" si="33"/>
        <v>2.746739850137022E-2</v>
      </c>
      <c r="S111">
        <f t="shared" si="34"/>
        <v>1.8035214932926907E-2</v>
      </c>
      <c r="T111">
        <f>Q111*R2*S111</f>
        <v>6.3635359846816512E-5</v>
      </c>
      <c r="U111">
        <f>D2*E2*G2*(P111+T111)</f>
        <v>1059621.5146317508</v>
      </c>
      <c r="V111">
        <f t="shared" si="35"/>
        <v>1059.6215146317509</v>
      </c>
      <c r="W111" s="3">
        <v>25</v>
      </c>
      <c r="X111">
        <f t="shared" si="36"/>
        <v>431.75</v>
      </c>
      <c r="Y111" s="6">
        <f t="shared" si="37"/>
        <v>298.3</v>
      </c>
      <c r="Z111">
        <f t="shared" si="38"/>
        <v>2.597066958624318</v>
      </c>
      <c r="AA111" s="3">
        <v>35.1</v>
      </c>
      <c r="AB111">
        <f t="shared" si="39"/>
        <v>606.17700000000002</v>
      </c>
      <c r="AC111" s="6">
        <f t="shared" si="28"/>
        <v>308.40000000000003</v>
      </c>
      <c r="AD111">
        <f t="shared" si="40"/>
        <v>4.3604216834442528</v>
      </c>
      <c r="AE111" s="9">
        <v>32</v>
      </c>
      <c r="AF111">
        <f t="shared" si="41"/>
        <v>0.32</v>
      </c>
      <c r="AG111" s="9">
        <v>85</v>
      </c>
      <c r="AH111">
        <f t="shared" si="42"/>
        <v>0.85</v>
      </c>
      <c r="AI111">
        <f t="shared" si="43"/>
        <v>1.8014209267664156</v>
      </c>
      <c r="AL111">
        <f t="shared" si="44"/>
        <v>798.00038583196567</v>
      </c>
      <c r="AM111">
        <v>18.379200000000001</v>
      </c>
      <c r="AN111">
        <f t="shared" si="45"/>
        <v>2.3031567811635238E-2</v>
      </c>
      <c r="AO111" s="6">
        <f t="shared" si="46"/>
        <v>7903100760.0574884</v>
      </c>
      <c r="AP111">
        <f t="shared" si="47"/>
        <v>9029603830.9766064</v>
      </c>
      <c r="AQ111">
        <f t="shared" si="48"/>
        <v>8466352295.5170479</v>
      </c>
      <c r="AR111">
        <f t="shared" si="49"/>
        <v>41.510525304920087</v>
      </c>
      <c r="AS111">
        <f t="shared" si="50"/>
        <v>0.15209616777558327</v>
      </c>
      <c r="AT111">
        <f t="shared" si="51"/>
        <v>-0.31890738345429243</v>
      </c>
      <c r="AU111">
        <f t="shared" si="52"/>
        <v>-2.0134510479067909</v>
      </c>
      <c r="AX111">
        <f>AW2*AM111</f>
        <v>12.86544</v>
      </c>
      <c r="AY111">
        <f t="shared" si="53"/>
        <v>14.878891047906791</v>
      </c>
    </row>
    <row r="112" spans="6:51" x14ac:dyDescent="0.25">
      <c r="F112">
        <f t="shared" si="54"/>
        <v>111</v>
      </c>
      <c r="G112">
        <f t="shared" si="29"/>
        <v>1.032981621189456</v>
      </c>
      <c r="H112">
        <f t="shared" si="55"/>
        <v>3.7244491608200373E-3</v>
      </c>
      <c r="K112">
        <f t="shared" si="30"/>
        <v>1.8038143039346623E-2</v>
      </c>
      <c r="L112">
        <f>ACOS(-J2*K112)</f>
        <v>1.5731328225145476</v>
      </c>
      <c r="N112">
        <f t="shared" si="31"/>
        <v>0.9998373523878219</v>
      </c>
      <c r="O112">
        <f t="shared" si="32"/>
        <v>2.7463944785640227E-2</v>
      </c>
      <c r="P112">
        <f>M2*N112*O112</f>
        <v>2.7231976276944601E-2</v>
      </c>
      <c r="Q112">
        <f t="shared" si="33"/>
        <v>2.7467398488349243E-2</v>
      </c>
      <c r="S112">
        <f t="shared" si="34"/>
        <v>1.8035209178453145E-2</v>
      </c>
      <c r="T112">
        <f>Q112*R2*S112</f>
        <v>6.3635339512594345E-5</v>
      </c>
      <c r="U112">
        <f>D2*E2*G2*(P112+T112)</f>
        <v>1059621.5134511036</v>
      </c>
      <c r="V112">
        <f t="shared" si="35"/>
        <v>1059.6215134511035</v>
      </c>
      <c r="W112" s="3">
        <v>24.5</v>
      </c>
      <c r="X112">
        <f t="shared" si="36"/>
        <v>423.11500000000001</v>
      </c>
      <c r="Y112" s="6">
        <f t="shared" si="37"/>
        <v>297.8</v>
      </c>
      <c r="Z112">
        <f t="shared" si="38"/>
        <v>2.5289819903542559</v>
      </c>
      <c r="AA112" s="3">
        <v>37</v>
      </c>
      <c r="AB112">
        <f t="shared" si="39"/>
        <v>638.99</v>
      </c>
      <c r="AC112" s="6">
        <f t="shared" si="28"/>
        <v>310.3</v>
      </c>
      <c r="AD112">
        <f t="shared" si="40"/>
        <v>4.788798388308213</v>
      </c>
      <c r="AE112" s="9">
        <v>28</v>
      </c>
      <c r="AF112">
        <f t="shared" si="41"/>
        <v>0.28000000000000003</v>
      </c>
      <c r="AG112" s="9">
        <v>84</v>
      </c>
      <c r="AH112">
        <f t="shared" si="42"/>
        <v>0.84</v>
      </c>
      <c r="AI112">
        <f t="shared" si="43"/>
        <v>1.7326042103119375</v>
      </c>
      <c r="AL112">
        <f t="shared" si="44"/>
        <v>798.0003849428208</v>
      </c>
      <c r="AM112">
        <v>21.442399999999999</v>
      </c>
      <c r="AN112">
        <f t="shared" si="45"/>
        <v>2.6870162476846943E-2</v>
      </c>
      <c r="AO112" s="6">
        <f t="shared" si="46"/>
        <v>7850221478.4973993</v>
      </c>
      <c r="AP112">
        <f t="shared" si="47"/>
        <v>9254291006.0396996</v>
      </c>
      <c r="AQ112">
        <f t="shared" si="48"/>
        <v>8552256242.268549</v>
      </c>
      <c r="AR112">
        <f t="shared" si="49"/>
        <v>41.931712355842699</v>
      </c>
      <c r="AS112">
        <f t="shared" si="50"/>
        <v>0.15572020587673219</v>
      </c>
      <c r="AT112">
        <f t="shared" si="51"/>
        <v>-0.3137252806562566</v>
      </c>
      <c r="AU112">
        <f t="shared" si="52"/>
        <v>-2.0485052610611874</v>
      </c>
      <c r="AX112">
        <f>AW2*AM112</f>
        <v>15.009679999999998</v>
      </c>
      <c r="AY112">
        <f t="shared" si="53"/>
        <v>17.058185261061183</v>
      </c>
    </row>
    <row r="113" spans="5:52" x14ac:dyDescent="0.25">
      <c r="F113">
        <f t="shared" si="54"/>
        <v>112</v>
      </c>
      <c r="G113">
        <f t="shared" si="29"/>
        <v>1.0329812885794898</v>
      </c>
      <c r="H113">
        <f t="shared" si="55"/>
        <v>3.8474246637142866E-3</v>
      </c>
      <c r="K113">
        <f t="shared" si="30"/>
        <v>1.8038137229981415E-2</v>
      </c>
      <c r="L113">
        <f>ACOS(-J2*K113)</f>
        <v>1.5731328217620542</v>
      </c>
      <c r="N113">
        <f t="shared" si="31"/>
        <v>0.99983735249256089</v>
      </c>
      <c r="O113">
        <f t="shared" si="32"/>
        <v>2.7463944772506407E-2</v>
      </c>
      <c r="P113">
        <f>M2*N113*O113</f>
        <v>2.7231976266774427E-2</v>
      </c>
      <c r="Q113">
        <f t="shared" si="33"/>
        <v>2.7467398475210469E-2</v>
      </c>
      <c r="S113">
        <f t="shared" si="34"/>
        <v>1.8035203371922114E-2</v>
      </c>
      <c r="T113">
        <f>Q113*R2*S113</f>
        <v>6.3635318994420691E-5</v>
      </c>
      <c r="U113">
        <f>D2*E2*G2*(P113+T113)</f>
        <v>1059621.5122597753</v>
      </c>
      <c r="V113">
        <f t="shared" si="35"/>
        <v>1059.6215122597753</v>
      </c>
      <c r="W113" s="3">
        <v>25.1</v>
      </c>
      <c r="X113">
        <f t="shared" si="36"/>
        <v>433.47700000000003</v>
      </c>
      <c r="Y113" s="6">
        <f t="shared" si="37"/>
        <v>298.40000000000003</v>
      </c>
      <c r="Z113">
        <f t="shared" si="38"/>
        <v>2.6108744561473429</v>
      </c>
      <c r="AA113" s="3">
        <v>36</v>
      </c>
      <c r="AB113">
        <f t="shared" si="39"/>
        <v>621.72</v>
      </c>
      <c r="AC113" s="6">
        <f t="shared" si="28"/>
        <v>309.3</v>
      </c>
      <c r="AD113">
        <f t="shared" si="40"/>
        <v>4.5589921905329831</v>
      </c>
      <c r="AE113" s="9">
        <v>32</v>
      </c>
      <c r="AF113">
        <f t="shared" si="41"/>
        <v>0.32</v>
      </c>
      <c r="AG113" s="9">
        <v>84</v>
      </c>
      <c r="AH113">
        <f t="shared" si="42"/>
        <v>0.84</v>
      </c>
      <c r="AI113">
        <f t="shared" si="43"/>
        <v>1.8260060220671612</v>
      </c>
      <c r="AL113">
        <f t="shared" si="44"/>
        <v>798.00038404563225</v>
      </c>
      <c r="AM113">
        <v>19.910800000000002</v>
      </c>
      <c r="AN113">
        <f t="shared" si="45"/>
        <v>2.4950865185124318E-2</v>
      </c>
      <c r="AO113" s="6">
        <f t="shared" si="46"/>
        <v>7913708591.5375671</v>
      </c>
      <c r="AP113">
        <f t="shared" si="47"/>
        <v>9135518354.5049133</v>
      </c>
      <c r="AQ113">
        <f t="shared" si="48"/>
        <v>8524613473.0212402</v>
      </c>
      <c r="AR113">
        <f t="shared" si="49"/>
        <v>41.796179858223141</v>
      </c>
      <c r="AS113">
        <f t="shared" si="50"/>
        <v>0.15081829361030608</v>
      </c>
      <c r="AT113">
        <f t="shared" si="51"/>
        <v>-0.31631633200008213</v>
      </c>
      <c r="AU113">
        <f t="shared" si="52"/>
        <v>-1.9939406535236366</v>
      </c>
      <c r="AX113">
        <f>AW2*AM113</f>
        <v>13.937560000000001</v>
      </c>
      <c r="AY113">
        <f t="shared" si="53"/>
        <v>15.931500653523639</v>
      </c>
    </row>
    <row r="114" spans="5:52" x14ac:dyDescent="0.25">
      <c r="F114">
        <f t="shared" si="54"/>
        <v>113</v>
      </c>
      <c r="G114">
        <f t="shared" si="29"/>
        <v>1.0329809529876075</v>
      </c>
      <c r="H114">
        <f t="shared" si="55"/>
        <v>3.9703998187537821E-3</v>
      </c>
      <c r="K114">
        <f t="shared" si="30"/>
        <v>1.8038131368534074E-2</v>
      </c>
      <c r="L114">
        <f>ACOS(-J2*K114)</f>
        <v>1.5731328210028146</v>
      </c>
      <c r="N114">
        <f t="shared" si="31"/>
        <v>0.9998373525982388</v>
      </c>
      <c r="O114">
        <f t="shared" si="32"/>
        <v>2.746394475925484E-2</v>
      </c>
      <c r="P114">
        <f>M2*N114*O114</f>
        <v>2.7231976256513076E-2</v>
      </c>
      <c r="Q114">
        <f t="shared" si="33"/>
        <v>2.7467398461953903E-2</v>
      </c>
      <c r="S114">
        <f t="shared" si="34"/>
        <v>1.8035197513334354E-2</v>
      </c>
      <c r="T114">
        <f>Q114*R2*S114</f>
        <v>6.3635298292297462E-5</v>
      </c>
      <c r="U114">
        <f>D2*E2*G2*(P114+T114)</f>
        <v>1059621.5110577666</v>
      </c>
      <c r="V114">
        <f t="shared" si="35"/>
        <v>1059.6215110577666</v>
      </c>
      <c r="W114" s="3">
        <v>26</v>
      </c>
      <c r="X114">
        <f t="shared" si="36"/>
        <v>449.02</v>
      </c>
      <c r="Y114" s="6">
        <f t="shared" si="37"/>
        <v>299.3</v>
      </c>
      <c r="Z114">
        <f t="shared" si="38"/>
        <v>2.7380559832185698</v>
      </c>
      <c r="AA114" s="3">
        <v>35</v>
      </c>
      <c r="AB114">
        <f t="shared" si="39"/>
        <v>604.44999999999993</v>
      </c>
      <c r="AC114" s="6">
        <f t="shared" si="28"/>
        <v>308.3</v>
      </c>
      <c r="AD114">
        <f t="shared" si="40"/>
        <v>4.3388295745269367</v>
      </c>
      <c r="AE114" s="9">
        <v>36</v>
      </c>
      <c r="AF114">
        <f t="shared" si="41"/>
        <v>0.36</v>
      </c>
      <c r="AG114" s="9">
        <v>80</v>
      </c>
      <c r="AH114">
        <f t="shared" si="42"/>
        <v>0.8</v>
      </c>
      <c r="AI114">
        <f t="shared" si="43"/>
        <v>1.8762117167022765</v>
      </c>
      <c r="AL114">
        <f t="shared" si="44"/>
        <v>798.00038314040012</v>
      </c>
      <c r="AM114">
        <v>17.613399999999999</v>
      </c>
      <c r="AN114">
        <f t="shared" si="45"/>
        <v>2.20719192272632E-2</v>
      </c>
      <c r="AO114" s="6">
        <f t="shared" si="46"/>
        <v>8009660313.2530737</v>
      </c>
      <c r="AP114">
        <f t="shared" si="47"/>
        <v>9017892663.8373318</v>
      </c>
      <c r="AQ114">
        <f t="shared" si="48"/>
        <v>8513776488.5452023</v>
      </c>
      <c r="AR114">
        <f t="shared" si="49"/>
        <v>41.74304612333713</v>
      </c>
      <c r="AS114">
        <f t="shared" si="50"/>
        <v>0.14823517098444611</v>
      </c>
      <c r="AT114">
        <f t="shared" si="51"/>
        <v>-0.32020290904319465</v>
      </c>
      <c r="AU114">
        <f t="shared" si="52"/>
        <v>-1.9813475834986889</v>
      </c>
      <c r="AX114">
        <f>AW2*AM114</f>
        <v>12.329379999999999</v>
      </c>
      <c r="AY114">
        <f t="shared" si="53"/>
        <v>14.310727583498688</v>
      </c>
    </row>
    <row r="115" spans="5:52" x14ac:dyDescent="0.25">
      <c r="F115">
        <f t="shared" si="54"/>
        <v>114</v>
      </c>
      <c r="G115">
        <f t="shared" si="29"/>
        <v>1.0329806144138391</v>
      </c>
      <c r="H115">
        <f t="shared" si="55"/>
        <v>4.0933746148200606E-3</v>
      </c>
      <c r="K115">
        <f t="shared" si="30"/>
        <v>1.8038125455005109E-2</v>
      </c>
      <c r="L115">
        <f>ACOS(-J2*K115)</f>
        <v>1.5731328202368289</v>
      </c>
      <c r="N115">
        <f t="shared" si="31"/>
        <v>0.99983735270485585</v>
      </c>
      <c r="O115">
        <f t="shared" si="32"/>
        <v>2.7463944745885531E-2</v>
      </c>
      <c r="P115">
        <f>M2*N115*O115</f>
        <v>2.7231976246160548E-2</v>
      </c>
      <c r="Q115">
        <f t="shared" si="33"/>
        <v>2.7467398448579549E-2</v>
      </c>
      <c r="S115">
        <f t="shared" si="34"/>
        <v>1.8035191602690383E-2</v>
      </c>
      <c r="T115">
        <f>Q115*R2*S115</f>
        <v>6.3635277406226499E-5</v>
      </c>
      <c r="U115">
        <f>D2*E2*G2*(P115+T115)</f>
        <v>1059621.5098450775</v>
      </c>
      <c r="V115">
        <f t="shared" si="35"/>
        <v>1059.6215098450775</v>
      </c>
      <c r="W115" s="3">
        <v>24</v>
      </c>
      <c r="X115">
        <f t="shared" si="36"/>
        <v>414.48</v>
      </c>
      <c r="Y115" s="6">
        <f t="shared" si="37"/>
        <v>297.3</v>
      </c>
      <c r="Z115">
        <f t="shared" si="38"/>
        <v>2.4624618961402045</v>
      </c>
      <c r="AA115" s="3">
        <v>34.5</v>
      </c>
      <c r="AB115">
        <f t="shared" si="39"/>
        <v>595.81499999999994</v>
      </c>
      <c r="AC115" s="6">
        <f t="shared" si="28"/>
        <v>307.8</v>
      </c>
      <c r="AD115">
        <f t="shared" si="40"/>
        <v>4.2322575139029901</v>
      </c>
      <c r="AE115" s="9">
        <v>42</v>
      </c>
      <c r="AF115">
        <f t="shared" si="41"/>
        <v>0.42</v>
      </c>
      <c r="AG115" s="9">
        <v>86</v>
      </c>
      <c r="AH115">
        <f t="shared" si="42"/>
        <v>0.86</v>
      </c>
      <c r="AI115">
        <f t="shared" si="43"/>
        <v>1.9476326932599157</v>
      </c>
      <c r="AL115">
        <f t="shared" si="44"/>
        <v>798.00038222712465</v>
      </c>
      <c r="AM115">
        <v>17.613399999999999</v>
      </c>
      <c r="AN115">
        <f t="shared" si="45"/>
        <v>2.2071919252523518E-2</v>
      </c>
      <c r="AO115" s="6">
        <f t="shared" si="46"/>
        <v>7797608001.4891062</v>
      </c>
      <c r="AP115">
        <f t="shared" si="47"/>
        <v>8959507612.9412384</v>
      </c>
      <c r="AQ115">
        <f t="shared" si="48"/>
        <v>8378557807.2151718</v>
      </c>
      <c r="AR115">
        <f t="shared" si="49"/>
        <v>41.080068928775987</v>
      </c>
      <c r="AS115">
        <f t="shared" si="50"/>
        <v>0.14461934387484943</v>
      </c>
      <c r="AT115">
        <f t="shared" si="51"/>
        <v>-0.32020290900909321</v>
      </c>
      <c r="AU115">
        <f t="shared" si="52"/>
        <v>-1.9023167136065364</v>
      </c>
      <c r="AX115">
        <f>AW2*AM115</f>
        <v>12.329379999999999</v>
      </c>
      <c r="AY115">
        <f t="shared" si="53"/>
        <v>14.231696713606535</v>
      </c>
    </row>
    <row r="116" spans="5:52" x14ac:dyDescent="0.25">
      <c r="F116">
        <f t="shared" si="54"/>
        <v>115</v>
      </c>
      <c r="G116">
        <f t="shared" si="29"/>
        <v>1.0329802728582158</v>
      </c>
      <c r="H116">
        <f t="shared" si="55"/>
        <v>4.2163490407946709E-3</v>
      </c>
      <c r="K116">
        <f t="shared" si="30"/>
        <v>1.8038119489395071E-2</v>
      </c>
      <c r="L116">
        <f>ACOS(-J2*K116)</f>
        <v>1.573132819464097</v>
      </c>
      <c r="N116">
        <f t="shared" si="31"/>
        <v>0.99983735281241171</v>
      </c>
      <c r="O116">
        <f t="shared" si="32"/>
        <v>2.7463944732398479E-2</v>
      </c>
      <c r="P116">
        <f>M2*N116*O116</f>
        <v>2.723197623571685E-2</v>
      </c>
      <c r="Q116">
        <f t="shared" si="33"/>
        <v>2.7467398435087408E-2</v>
      </c>
      <c r="S116">
        <f t="shared" si="34"/>
        <v>1.803518563999074E-2</v>
      </c>
      <c r="T116">
        <f>Q116*R2*S116</f>
        <v>6.3635256336209715E-5</v>
      </c>
      <c r="U116">
        <f>D2*E2*G2*(P116+T116)</f>
        <v>1059621.5086217083</v>
      </c>
      <c r="V116">
        <f t="shared" si="35"/>
        <v>1059.6215086217082</v>
      </c>
      <c r="W116" s="3">
        <v>23</v>
      </c>
      <c r="X116">
        <f t="shared" si="36"/>
        <v>397.21</v>
      </c>
      <c r="Y116" s="6">
        <f t="shared" si="37"/>
        <v>296.3</v>
      </c>
      <c r="Z116">
        <f t="shared" si="38"/>
        <v>2.3339947564661481</v>
      </c>
      <c r="AA116" s="3">
        <v>33.799999999999997</v>
      </c>
      <c r="AB116">
        <f t="shared" si="39"/>
        <v>583.72599999999989</v>
      </c>
      <c r="AC116" s="6">
        <f t="shared" si="28"/>
        <v>307.10000000000002</v>
      </c>
      <c r="AD116">
        <f t="shared" si="40"/>
        <v>4.0868838045753133</v>
      </c>
      <c r="AE116" s="9">
        <v>44</v>
      </c>
      <c r="AF116">
        <f t="shared" si="41"/>
        <v>0.44</v>
      </c>
      <c r="AG116" s="9">
        <v>87</v>
      </c>
      <c r="AH116">
        <f t="shared" si="42"/>
        <v>0.87</v>
      </c>
      <c r="AI116">
        <f t="shared" si="43"/>
        <v>1.9144021560693434</v>
      </c>
      <c r="AL116">
        <f t="shared" si="44"/>
        <v>798.00038130580594</v>
      </c>
      <c r="AM116">
        <v>18.379200000000001</v>
      </c>
      <c r="AN116">
        <f t="shared" si="45"/>
        <v>2.3031567942267451E-2</v>
      </c>
      <c r="AO116" s="6">
        <f t="shared" si="46"/>
        <v>7693174893.707921</v>
      </c>
      <c r="AP116">
        <f t="shared" si="47"/>
        <v>8878245394.8318138</v>
      </c>
      <c r="AQ116">
        <f t="shared" si="48"/>
        <v>8285710144.2698669</v>
      </c>
      <c r="AR116">
        <f t="shared" si="49"/>
        <v>40.624836837355161</v>
      </c>
      <c r="AS116">
        <f t="shared" si="50"/>
        <v>0.14629330868821508</v>
      </c>
      <c r="AT116">
        <f t="shared" si="51"/>
        <v>-0.31890738327793894</v>
      </c>
      <c r="AU116">
        <f t="shared" si="52"/>
        <v>-1.8953117985660506</v>
      </c>
      <c r="AX116">
        <f>AW2*AM116</f>
        <v>12.86544</v>
      </c>
      <c r="AY116">
        <f t="shared" si="53"/>
        <v>14.76075179856605</v>
      </c>
    </row>
    <row r="117" spans="5:52" x14ac:dyDescent="0.25">
      <c r="F117">
        <f t="shared" si="54"/>
        <v>116</v>
      </c>
      <c r="G117">
        <f t="shared" si="29"/>
        <v>1.0329799283207681</v>
      </c>
      <c r="H117">
        <f t="shared" si="55"/>
        <v>4.3393230855592073E-3</v>
      </c>
      <c r="K117">
        <f t="shared" si="30"/>
        <v>1.80381134717045E-2</v>
      </c>
      <c r="L117">
        <f>ACOS(-J2*K117)</f>
        <v>1.5731328186846192</v>
      </c>
      <c r="N117">
        <f t="shared" si="31"/>
        <v>0.99983735292090659</v>
      </c>
      <c r="O117">
        <f t="shared" si="32"/>
        <v>2.7463944718793681E-2</v>
      </c>
      <c r="P117">
        <f>M2*N17*O117</f>
        <v>2.7231976056306194E-2</v>
      </c>
      <c r="Q117">
        <f t="shared" si="33"/>
        <v>2.7467398421477475E-2</v>
      </c>
      <c r="S117">
        <f t="shared" si="34"/>
        <v>1.8035179625235969E-2</v>
      </c>
      <c r="T117">
        <f>Q117*R2*S117</f>
        <v>6.3635235082249006E-5</v>
      </c>
      <c r="U117">
        <f>D2*E2*G2*(P117+T117)</f>
        <v>1059621.5008318645</v>
      </c>
      <c r="V117">
        <f t="shared" si="35"/>
        <v>1059.6215008318645</v>
      </c>
      <c r="W117" s="3">
        <v>23.1</v>
      </c>
      <c r="X117">
        <f t="shared" si="36"/>
        <v>398.93700000000001</v>
      </c>
      <c r="Y117" s="6">
        <f t="shared" si="37"/>
        <v>296.40000000000003</v>
      </c>
      <c r="Z117">
        <f t="shared" si="38"/>
        <v>2.3465721176333401</v>
      </c>
      <c r="AA117" s="3">
        <v>31</v>
      </c>
      <c r="AB117">
        <f t="shared" si="39"/>
        <v>535.37</v>
      </c>
      <c r="AC117" s="6">
        <f t="shared" si="28"/>
        <v>304.3</v>
      </c>
      <c r="AD117">
        <f t="shared" si="40"/>
        <v>3.5479274662728466</v>
      </c>
      <c r="AE117" s="9">
        <v>48</v>
      </c>
      <c r="AF117">
        <f t="shared" si="41"/>
        <v>0.48</v>
      </c>
      <c r="AG117" s="9">
        <v>87</v>
      </c>
      <c r="AH117">
        <f t="shared" si="42"/>
        <v>0.87</v>
      </c>
      <c r="AI117">
        <f t="shared" si="43"/>
        <v>1.872261463075986</v>
      </c>
      <c r="AL117">
        <f t="shared" si="44"/>
        <v>798.00037543927886</v>
      </c>
      <c r="AM117">
        <v>15.316000000000001</v>
      </c>
      <c r="AN117">
        <f t="shared" si="45"/>
        <v>1.9192973426320675E-2</v>
      </c>
      <c r="AO117" s="6">
        <f t="shared" si="46"/>
        <v>7703570723.3041573</v>
      </c>
      <c r="AP117">
        <f t="shared" si="47"/>
        <v>8558711713.0389957</v>
      </c>
      <c r="AQ117">
        <f t="shared" si="48"/>
        <v>8131141218.1715765</v>
      </c>
      <c r="AR117">
        <f t="shared" si="49"/>
        <v>39.866985392695241</v>
      </c>
      <c r="AS117">
        <f t="shared" si="50"/>
        <v>0.14843715215029477</v>
      </c>
      <c r="AT117">
        <f t="shared" si="51"/>
        <v>-0.32408948587446706</v>
      </c>
      <c r="AU117">
        <f t="shared" si="52"/>
        <v>-1.917877889886684</v>
      </c>
      <c r="AX117">
        <f>AW2*AM117</f>
        <v>10.7212</v>
      </c>
      <c r="AY117">
        <f t="shared" si="53"/>
        <v>12.639077889886684</v>
      </c>
    </row>
    <row r="118" spans="5:52" x14ac:dyDescent="0.25">
      <c r="F118">
        <f t="shared" si="54"/>
        <v>117</v>
      </c>
      <c r="G118">
        <f t="shared" si="29"/>
        <v>1.0329795808015272</v>
      </c>
      <c r="H118">
        <f t="shared" si="55"/>
        <v>4.4622967379952961E-3</v>
      </c>
      <c r="K118">
        <f t="shared" si="30"/>
        <v>1.8038107401933928E-2</v>
      </c>
      <c r="L118">
        <f>ACOS(-J2*K118)</f>
        <v>1.5731328178983952</v>
      </c>
      <c r="N118">
        <f t="shared" si="31"/>
        <v>0.99983735303034038</v>
      </c>
      <c r="O118">
        <f t="shared" si="32"/>
        <v>2.7463944705071141E-2</v>
      </c>
      <c r="P118">
        <f>M2*N118*O118</f>
        <v>2.723197621455592E-2</v>
      </c>
      <c r="Q118">
        <f t="shared" si="33"/>
        <v>2.7467398407749755E-2</v>
      </c>
      <c r="S118">
        <f t="shared" si="34"/>
        <v>1.8035173558426609E-2</v>
      </c>
      <c r="T118">
        <f>Q118*R2*S118</f>
        <v>6.3635213644346297E-5</v>
      </c>
      <c r="U118">
        <f>D2*E2*G2*(P118+T118)</f>
        <v>1059621.506142929</v>
      </c>
      <c r="V118">
        <f t="shared" si="35"/>
        <v>1059.6215061429289</v>
      </c>
      <c r="W118" s="3">
        <v>22.5</v>
      </c>
      <c r="X118">
        <f t="shared" si="36"/>
        <v>388.57499999999999</v>
      </c>
      <c r="Y118" s="6">
        <f t="shared" si="37"/>
        <v>295.8</v>
      </c>
      <c r="Z118">
        <f t="shared" si="38"/>
        <v>2.2719881109601614</v>
      </c>
      <c r="AA118" s="3">
        <v>35</v>
      </c>
      <c r="AB118">
        <f t="shared" si="39"/>
        <v>604.44999999999993</v>
      </c>
      <c r="AC118" s="6">
        <f t="shared" si="28"/>
        <v>308.3</v>
      </c>
      <c r="AD118">
        <f t="shared" si="40"/>
        <v>4.3388295745269367</v>
      </c>
      <c r="AE118" s="9">
        <v>43</v>
      </c>
      <c r="AF118">
        <f t="shared" si="41"/>
        <v>0.43</v>
      </c>
      <c r="AG118" s="9">
        <v>85</v>
      </c>
      <c r="AH118">
        <f t="shared" si="42"/>
        <v>0.85</v>
      </c>
      <c r="AI118">
        <f t="shared" si="43"/>
        <v>1.8984433056813601</v>
      </c>
      <c r="AL118">
        <f t="shared" si="44"/>
        <v>798.00037943903851</v>
      </c>
      <c r="AM118">
        <v>19.910800000000002</v>
      </c>
      <c r="AN118">
        <f t="shared" si="45"/>
        <v>2.4950865329157457E-2</v>
      </c>
      <c r="AO118" s="6">
        <f t="shared" si="46"/>
        <v>7641353482.9750309</v>
      </c>
      <c r="AP118">
        <f t="shared" si="47"/>
        <v>9017892663.8373318</v>
      </c>
      <c r="AQ118">
        <f t="shared" si="48"/>
        <v>8329623073.4061813</v>
      </c>
      <c r="AR118">
        <f t="shared" si="49"/>
        <v>40.840141928910505</v>
      </c>
      <c r="AS118">
        <f t="shared" si="50"/>
        <v>0.14710238780286922</v>
      </c>
      <c r="AT118">
        <f t="shared" si="51"/>
        <v>-0.3163163318056374</v>
      </c>
      <c r="AU118">
        <f t="shared" si="52"/>
        <v>-1.9003280581404638</v>
      </c>
      <c r="AX118">
        <f>AW2*AM118</f>
        <v>13.937560000000001</v>
      </c>
      <c r="AY118">
        <f t="shared" si="53"/>
        <v>15.837888058140464</v>
      </c>
    </row>
    <row r="119" spans="5:52" x14ac:dyDescent="0.25">
      <c r="F119">
        <f t="shared" si="54"/>
        <v>118</v>
      </c>
      <c r="G119">
        <f t="shared" si="29"/>
        <v>1.0329792303005243</v>
      </c>
      <c r="H119">
        <f t="shared" si="55"/>
        <v>4.5852699869846003E-3</v>
      </c>
      <c r="K119">
        <f t="shared" si="30"/>
        <v>1.8038101280083908E-2</v>
      </c>
      <c r="L119">
        <f>ACOS(-J2*K119)</f>
        <v>1.5731328171054255</v>
      </c>
      <c r="N119">
        <f t="shared" si="31"/>
        <v>0.99983735314071309</v>
      </c>
      <c r="O119">
        <f t="shared" si="32"/>
        <v>2.7463944691230861E-2</v>
      </c>
      <c r="P119">
        <f>M2*N119*O119</f>
        <v>2.7231976203838697E-2</v>
      </c>
      <c r="Q119">
        <f t="shared" si="33"/>
        <v>2.7467398393904253E-2</v>
      </c>
      <c r="S119">
        <f t="shared" si="34"/>
        <v>1.8035167439563203E-2</v>
      </c>
      <c r="T119">
        <f>Q119*R2*S119</f>
        <v>6.3635192022503499E-5</v>
      </c>
      <c r="U119">
        <f>D2*E2*G2*(P119+T119)</f>
        <v>1059621.5048875196</v>
      </c>
      <c r="V119">
        <f t="shared" si="35"/>
        <v>1059.6215048875197</v>
      </c>
      <c r="W119" s="3">
        <v>22.2</v>
      </c>
      <c r="X119">
        <f t="shared" si="36"/>
        <v>383.39400000000001</v>
      </c>
      <c r="Y119" s="6">
        <f t="shared" si="37"/>
        <v>295.5</v>
      </c>
      <c r="Z119">
        <f t="shared" si="38"/>
        <v>2.2354798851418054</v>
      </c>
      <c r="AA119" s="3">
        <v>35</v>
      </c>
      <c r="AB119">
        <f t="shared" si="39"/>
        <v>604.44999999999993</v>
      </c>
      <c r="AC119" s="6">
        <f t="shared" si="28"/>
        <v>308.3</v>
      </c>
      <c r="AD119">
        <f t="shared" si="40"/>
        <v>4.3388295745269367</v>
      </c>
      <c r="AE119" s="9">
        <v>36</v>
      </c>
      <c r="AF119">
        <f t="shared" si="41"/>
        <v>0.36</v>
      </c>
      <c r="AG119" s="9">
        <v>86</v>
      </c>
      <c r="AH119">
        <f t="shared" si="42"/>
        <v>0.86</v>
      </c>
      <c r="AI119">
        <f t="shared" si="43"/>
        <v>1.742245674025825</v>
      </c>
      <c r="AL119">
        <f t="shared" si="44"/>
        <v>798.00037849359057</v>
      </c>
      <c r="AM119">
        <v>19.910800000000002</v>
      </c>
      <c r="AN119">
        <f t="shared" si="45"/>
        <v>2.4950865358718526E-2</v>
      </c>
      <c r="AO119" s="6">
        <f t="shared" si="46"/>
        <v>7610386570.7108774</v>
      </c>
      <c r="AP119">
        <f t="shared" si="47"/>
        <v>9017892663.8373318</v>
      </c>
      <c r="AQ119">
        <f t="shared" si="48"/>
        <v>8314139617.2741051</v>
      </c>
      <c r="AR119">
        <f t="shared" si="49"/>
        <v>40.764226543494935</v>
      </c>
      <c r="AS119">
        <f t="shared" si="50"/>
        <v>0.15520818413439905</v>
      </c>
      <c r="AT119">
        <f t="shared" si="51"/>
        <v>-0.31631633176572999</v>
      </c>
      <c r="AU119">
        <f t="shared" si="52"/>
        <v>-2.0013149517105826</v>
      </c>
      <c r="AX119">
        <f>AW2*AM119</f>
        <v>13.937560000000001</v>
      </c>
      <c r="AY119">
        <f t="shared" si="53"/>
        <v>15.938874951710584</v>
      </c>
    </row>
    <row r="120" spans="5:52" x14ac:dyDescent="0.25">
      <c r="F120">
        <f t="shared" si="54"/>
        <v>119</v>
      </c>
      <c r="G120">
        <f t="shared" si="29"/>
        <v>1.0329788768177914</v>
      </c>
      <c r="H120">
        <f t="shared" si="55"/>
        <v>4.7082428214088208E-3</v>
      </c>
      <c r="K120">
        <f t="shared" si="30"/>
        <v>1.8038095106155002E-2</v>
      </c>
      <c r="L120">
        <f>ACOS(-J2*K120)</f>
        <v>1.5731328163057099</v>
      </c>
      <c r="N120">
        <f t="shared" si="31"/>
        <v>0.99983735325202461</v>
      </c>
      <c r="O120">
        <f t="shared" si="32"/>
        <v>2.7463944677272839E-2</v>
      </c>
      <c r="P120">
        <f>M2*N120*O120</f>
        <v>2.7231976193030291E-2</v>
      </c>
      <c r="Q120">
        <f t="shared" si="33"/>
        <v>2.7467398379940965E-2</v>
      </c>
      <c r="S120">
        <f t="shared" si="34"/>
        <v>1.8035161268646314E-2</v>
      </c>
      <c r="T120">
        <f>Q120*R2*S120</f>
        <v>6.3635170216722604E-5</v>
      </c>
      <c r="U120">
        <f>D2*E2*G2*(P120+T120)</f>
        <v>1059621.5036214299</v>
      </c>
      <c r="V120">
        <f t="shared" si="35"/>
        <v>1059.6215036214298</v>
      </c>
      <c r="W120" s="3">
        <v>22</v>
      </c>
      <c r="X120">
        <f t="shared" si="36"/>
        <v>379.94</v>
      </c>
      <c r="Y120" s="6">
        <f t="shared" si="37"/>
        <v>295.3</v>
      </c>
      <c r="Z120">
        <f t="shared" si="38"/>
        <v>2.2114271288940266</v>
      </c>
      <c r="AA120" s="3">
        <v>34.5</v>
      </c>
      <c r="AB120">
        <f t="shared" si="39"/>
        <v>595.81499999999994</v>
      </c>
      <c r="AC120" s="6">
        <f t="shared" si="28"/>
        <v>307.8</v>
      </c>
      <c r="AD120">
        <f t="shared" si="40"/>
        <v>4.2322575139029901</v>
      </c>
      <c r="AE120" s="9">
        <v>40</v>
      </c>
      <c r="AF120">
        <f t="shared" si="41"/>
        <v>0.4</v>
      </c>
      <c r="AG120" s="9">
        <v>85</v>
      </c>
      <c r="AH120">
        <f t="shared" si="42"/>
        <v>0.85</v>
      </c>
      <c r="AI120">
        <f t="shared" si="43"/>
        <v>1.7863080325605594</v>
      </c>
      <c r="AL120">
        <f t="shared" si="44"/>
        <v>798.00037754009895</v>
      </c>
      <c r="AM120">
        <v>19.145</v>
      </c>
      <c r="AN120">
        <f t="shared" si="45"/>
        <v>2.3991216719741436E-2</v>
      </c>
      <c r="AO120" s="6">
        <f t="shared" si="46"/>
        <v>7589794316.8739386</v>
      </c>
      <c r="AP120">
        <f t="shared" si="47"/>
        <v>8959507612.9412384</v>
      </c>
      <c r="AQ120">
        <f t="shared" si="48"/>
        <v>8274650964.907589</v>
      </c>
      <c r="AR120">
        <f t="shared" si="49"/>
        <v>40.570613680941911</v>
      </c>
      <c r="AS120">
        <f t="shared" si="50"/>
        <v>0.15288603088441804</v>
      </c>
      <c r="AT120">
        <f t="shared" si="51"/>
        <v>-0.31761185742834902</v>
      </c>
      <c r="AU120">
        <f t="shared" si="52"/>
        <v>-1.9700447463956436</v>
      </c>
      <c r="AX120">
        <f>AW2*AM120</f>
        <v>13.401499999999999</v>
      </c>
      <c r="AY120">
        <f t="shared" si="53"/>
        <v>15.371544746395642</v>
      </c>
    </row>
    <row r="121" spans="5:52" x14ac:dyDescent="0.25">
      <c r="E121" t="s">
        <v>8</v>
      </c>
      <c r="F121">
        <f t="shared" si="54"/>
        <v>120</v>
      </c>
      <c r="G121">
        <f t="shared" si="29"/>
        <v>1.0329785203533606</v>
      </c>
      <c r="H121">
        <f t="shared" si="55"/>
        <v>4.8312152301496865E-3</v>
      </c>
      <c r="K121">
        <f t="shared" si="30"/>
        <v>1.8038088880147757E-2</v>
      </c>
      <c r="L121">
        <f>ACOS(-J2*K121)</f>
        <v>1.5731328154992485</v>
      </c>
      <c r="N121">
        <f t="shared" si="31"/>
        <v>0.99983735336427515</v>
      </c>
      <c r="O121">
        <f t="shared" si="32"/>
        <v>2.7463944663197081E-2</v>
      </c>
      <c r="P121">
        <f>M2*N121*O121</f>
        <v>2.7231976182130722E-2</v>
      </c>
      <c r="Q121">
        <f t="shared" si="33"/>
        <v>2.7467398365859895E-2</v>
      </c>
      <c r="S121">
        <f t="shared" si="34"/>
        <v>1.8035155045676498E-2</v>
      </c>
      <c r="T121">
        <f>Q121*R2*S121</f>
        <v>6.363514822700559E-5</v>
      </c>
      <c r="U121">
        <f>D2*E2*G2*(P121+T121)</f>
        <v>1059621.5023446607</v>
      </c>
      <c r="V121">
        <f t="shared" si="35"/>
        <v>1059.6215023446607</v>
      </c>
      <c r="W121" s="3">
        <v>22</v>
      </c>
      <c r="X121">
        <f t="shared" si="36"/>
        <v>379.94</v>
      </c>
      <c r="Y121" s="6">
        <f t="shared" si="37"/>
        <v>295.3</v>
      </c>
      <c r="Z121">
        <f t="shared" si="38"/>
        <v>2.2114271288940266</v>
      </c>
      <c r="AA121" s="3">
        <v>35</v>
      </c>
      <c r="AB121">
        <f t="shared" si="39"/>
        <v>604.44999999999993</v>
      </c>
      <c r="AC121" s="6">
        <f t="shared" si="28"/>
        <v>308.3</v>
      </c>
      <c r="AD121">
        <f t="shared" si="40"/>
        <v>4.3388295745269367</v>
      </c>
      <c r="AE121" s="9">
        <v>40</v>
      </c>
      <c r="AF121">
        <f t="shared" si="41"/>
        <v>0.4</v>
      </c>
      <c r="AG121" s="9">
        <v>86</v>
      </c>
      <c r="AH121">
        <f t="shared" si="42"/>
        <v>0.86</v>
      </c>
      <c r="AI121">
        <f t="shared" si="43"/>
        <v>1.8186795803298188</v>
      </c>
      <c r="AL121">
        <f t="shared" si="44"/>
        <v>798.00037657856478</v>
      </c>
      <c r="AM121">
        <v>16.081800000000001</v>
      </c>
      <c r="AN121">
        <f t="shared" si="45"/>
        <v>2.0152622068865294E-2</v>
      </c>
      <c r="AO121" s="6">
        <f t="shared" si="46"/>
        <v>7589794316.8739386</v>
      </c>
      <c r="AP121">
        <f t="shared" si="47"/>
        <v>9017892663.8373318</v>
      </c>
      <c r="AQ121">
        <f t="shared" si="48"/>
        <v>8303843490.3556347</v>
      </c>
      <c r="AR121">
        <f t="shared" si="49"/>
        <v>40.713744633213679</v>
      </c>
      <c r="AS121">
        <f t="shared" si="50"/>
        <v>0.15119819975841212</v>
      </c>
      <c r="AT121">
        <f t="shared" si="51"/>
        <v>-0.32279396020703183</v>
      </c>
      <c r="AU121">
        <f t="shared" si="52"/>
        <v>-1.9870695517433987</v>
      </c>
      <c r="AX121">
        <f>AW2*AM121</f>
        <v>11.25726</v>
      </c>
      <c r="AY121">
        <f t="shared" si="53"/>
        <v>13.2443295517434</v>
      </c>
      <c r="AZ121">
        <f>SUM(AY92:AY121)/30</f>
        <v>14.895862417735412</v>
      </c>
    </row>
    <row r="122" spans="5:52" x14ac:dyDescent="0.25">
      <c r="F122">
        <f t="shared" si="54"/>
        <v>121</v>
      </c>
      <c r="G122">
        <f t="shared" si="29"/>
        <v>1.0329781609072637</v>
      </c>
      <c r="H122">
        <f t="shared" si="55"/>
        <v>4.9541872020889754E-3</v>
      </c>
      <c r="K122">
        <f t="shared" si="30"/>
        <v>1.8038082602062744E-2</v>
      </c>
      <c r="L122">
        <f>ACOS(-J2*K122)</f>
        <v>1.5731328146860415</v>
      </c>
      <c r="N122">
        <f t="shared" si="31"/>
        <v>0.9998373534774645</v>
      </c>
      <c r="O122">
        <f t="shared" si="32"/>
        <v>2.7463944649003584E-2</v>
      </c>
      <c r="P122">
        <f>M2*N122*O122</f>
        <v>2.7231976171139982E-2</v>
      </c>
      <c r="Q122">
        <f t="shared" si="33"/>
        <v>2.7467398351661041E-2</v>
      </c>
      <c r="S122">
        <f t="shared" si="34"/>
        <v>1.8035148770654312E-2</v>
      </c>
      <c r="T122">
        <f>Q122*R2*S122</f>
        <v>6.3635126053354383E-5</v>
      </c>
      <c r="U122">
        <f>D2*E2*G2*(P122+T122)</f>
        <v>1059621.501057212</v>
      </c>
      <c r="V122">
        <f t="shared" si="35"/>
        <v>1059.6215010572121</v>
      </c>
      <c r="W122" s="3">
        <v>24.5</v>
      </c>
      <c r="X122">
        <f t="shared" si="36"/>
        <v>423.11500000000001</v>
      </c>
      <c r="Y122" s="6">
        <f t="shared" si="37"/>
        <v>297.8</v>
      </c>
      <c r="Z122">
        <f t="shared" si="38"/>
        <v>2.5289819903542559</v>
      </c>
      <c r="AA122" s="3">
        <v>34</v>
      </c>
      <c r="AB122">
        <f t="shared" si="39"/>
        <v>587.17999999999995</v>
      </c>
      <c r="AC122" s="6">
        <f t="shared" si="28"/>
        <v>307.3</v>
      </c>
      <c r="AD122">
        <f t="shared" si="40"/>
        <v>4.1279690380750855</v>
      </c>
      <c r="AE122" s="9">
        <v>50</v>
      </c>
      <c r="AF122">
        <f t="shared" si="41"/>
        <v>0.5</v>
      </c>
      <c r="AG122" s="9">
        <v>90</v>
      </c>
      <c r="AH122">
        <f t="shared" si="42"/>
        <v>0.9</v>
      </c>
      <c r="AI122">
        <f t="shared" si="43"/>
        <v>2.1700341551781865</v>
      </c>
      <c r="AL122">
        <f t="shared" si="44"/>
        <v>798.00037560898795</v>
      </c>
      <c r="AM122">
        <v>19.145</v>
      </c>
      <c r="AN122">
        <f t="shared" si="45"/>
        <v>2.3991216777798679E-2</v>
      </c>
      <c r="AO122" s="6">
        <f t="shared" si="46"/>
        <v>7850221478.4973993</v>
      </c>
      <c r="AP122">
        <f t="shared" si="47"/>
        <v>8901406526.1969452</v>
      </c>
      <c r="AQ122">
        <f t="shared" si="48"/>
        <v>8375814002.3471718</v>
      </c>
      <c r="AR122">
        <f t="shared" si="49"/>
        <v>41.066616053508184</v>
      </c>
      <c r="AS122">
        <f t="shared" si="50"/>
        <v>0.13376549890599668</v>
      </c>
      <c r="AT122">
        <f t="shared" si="51"/>
        <v>-0.31761185734997177</v>
      </c>
      <c r="AU122">
        <f t="shared" si="52"/>
        <v>-1.7447360677433954</v>
      </c>
      <c r="AX122">
        <f>AW2*AM122</f>
        <v>13.401499999999999</v>
      </c>
      <c r="AY122">
        <f t="shared" si="53"/>
        <v>15.146236067743395</v>
      </c>
    </row>
    <row r="123" spans="5:52" x14ac:dyDescent="0.25">
      <c r="F123">
        <f t="shared" si="54"/>
        <v>122</v>
      </c>
      <c r="G123">
        <f t="shared" si="29"/>
        <v>1.0329777984795334</v>
      </c>
      <c r="H123">
        <f t="shared" si="55"/>
        <v>5.0771587261085023E-3</v>
      </c>
      <c r="K123">
        <f t="shared" si="30"/>
        <v>1.803807627190053E-2</v>
      </c>
      <c r="L123">
        <f>ACOS(-J2*K123)</f>
        <v>1.5731328138660887</v>
      </c>
      <c r="N123">
        <f t="shared" si="31"/>
        <v>0.99983735359159276</v>
      </c>
      <c r="O123">
        <f t="shared" si="32"/>
        <v>2.7463944634692348E-2</v>
      </c>
      <c r="P123">
        <f>M2*N123*O123</f>
        <v>2.7231976160058066E-2</v>
      </c>
      <c r="Q123">
        <f t="shared" si="33"/>
        <v>2.7467398337344406E-2</v>
      </c>
      <c r="S123">
        <f t="shared" si="34"/>
        <v>1.8035142443580329E-2</v>
      </c>
      <c r="T123">
        <f>Q123*R2*S123</f>
        <v>6.3635103695771069E-5</v>
      </c>
      <c r="U123">
        <f>D2*E2*G2*(P123+T123)</f>
        <v>1059621.4997590834</v>
      </c>
      <c r="V123">
        <f t="shared" si="35"/>
        <v>1059.6214997590835</v>
      </c>
      <c r="W123" s="3">
        <v>25</v>
      </c>
      <c r="X123">
        <f t="shared" si="36"/>
        <v>431.75</v>
      </c>
      <c r="Y123" s="6">
        <f t="shared" si="37"/>
        <v>298.3</v>
      </c>
      <c r="Z123">
        <f t="shared" si="38"/>
        <v>2.597066958624318</v>
      </c>
      <c r="AA123" s="3">
        <v>34</v>
      </c>
      <c r="AB123">
        <f t="shared" si="39"/>
        <v>587.17999999999995</v>
      </c>
      <c r="AC123" s="6">
        <f t="shared" si="28"/>
        <v>307.3</v>
      </c>
      <c r="AD123">
        <f t="shared" si="40"/>
        <v>4.1279690380750855</v>
      </c>
      <c r="AE123" s="9">
        <v>44</v>
      </c>
      <c r="AF123">
        <f t="shared" si="41"/>
        <v>0.44</v>
      </c>
      <c r="AG123" s="9">
        <v>86</v>
      </c>
      <c r="AH123">
        <f t="shared" si="42"/>
        <v>0.86</v>
      </c>
      <c r="AI123">
        <f t="shared" si="43"/>
        <v>2.0248919805849757</v>
      </c>
      <c r="AL123">
        <f t="shared" si="44"/>
        <v>798.000374631368</v>
      </c>
      <c r="AM123">
        <v>16.847600000000003</v>
      </c>
      <c r="AN123">
        <f t="shared" si="45"/>
        <v>2.1112270790327212E-2</v>
      </c>
      <c r="AO123" s="6">
        <f t="shared" si="46"/>
        <v>7903100760.0574884</v>
      </c>
      <c r="AP123">
        <f t="shared" si="47"/>
        <v>8901406526.1969452</v>
      </c>
      <c r="AQ123">
        <f t="shared" si="48"/>
        <v>8402253643.1272163</v>
      </c>
      <c r="AR123">
        <f t="shared" si="49"/>
        <v>41.196249612252743</v>
      </c>
      <c r="AS123">
        <f t="shared" si="50"/>
        <v>0.14078182106176776</v>
      </c>
      <c r="AT123">
        <f t="shared" si="51"/>
        <v>-0.32149843443305826</v>
      </c>
      <c r="AU123">
        <f t="shared" si="52"/>
        <v>-1.8645890179949371</v>
      </c>
      <c r="AX123">
        <f>AW2*AM123</f>
        <v>11.793320000000001</v>
      </c>
      <c r="AY123">
        <f t="shared" si="53"/>
        <v>13.657909017994939</v>
      </c>
    </row>
    <row r="124" spans="5:52" x14ac:dyDescent="0.25">
      <c r="F124">
        <f t="shared" si="54"/>
        <v>123</v>
      </c>
      <c r="G124">
        <f t="shared" si="29"/>
        <v>1.0329774330702026</v>
      </c>
      <c r="H124">
        <f t="shared" si="55"/>
        <v>5.2001297910901183E-3</v>
      </c>
      <c r="K124">
        <f t="shared" si="30"/>
        <v>1.8038069889661685E-2</v>
      </c>
      <c r="L124">
        <f>ACOS(-J2*K124)</f>
        <v>1.5731328130393905</v>
      </c>
      <c r="N124">
        <f t="shared" si="31"/>
        <v>0.99983735370665994</v>
      </c>
      <c r="O124">
        <f t="shared" si="32"/>
        <v>2.7463944620263379E-2</v>
      </c>
      <c r="P124">
        <f>M2*N124*O124</f>
        <v>2.7231976148884982E-2</v>
      </c>
      <c r="Q124">
        <f t="shared" si="33"/>
        <v>2.7467398322909991E-2</v>
      </c>
      <c r="S124">
        <f t="shared" si="34"/>
        <v>1.8035136064455122E-2</v>
      </c>
      <c r="T124">
        <f>Q124*R2*S124</f>
        <v>6.3635081154257613E-5</v>
      </c>
      <c r="U124">
        <f>D2*E2*G2*(P124+T124)</f>
        <v>1059621.4984502753</v>
      </c>
      <c r="V124">
        <f t="shared" si="35"/>
        <v>1059.6214984502753</v>
      </c>
      <c r="W124" s="3">
        <v>25</v>
      </c>
      <c r="X124">
        <f t="shared" si="36"/>
        <v>431.75</v>
      </c>
      <c r="Y124" s="6">
        <f t="shared" si="37"/>
        <v>298.3</v>
      </c>
      <c r="Z124">
        <f t="shared" si="38"/>
        <v>2.597066958624318</v>
      </c>
      <c r="AA124" s="3">
        <v>34.5</v>
      </c>
      <c r="AB124">
        <f t="shared" si="39"/>
        <v>595.81499999999994</v>
      </c>
      <c r="AC124" s="6">
        <f t="shared" si="28"/>
        <v>307.8</v>
      </c>
      <c r="AD124">
        <f t="shared" si="40"/>
        <v>4.2322575139029901</v>
      </c>
      <c r="AE124" s="9">
        <v>45</v>
      </c>
      <c r="AF124">
        <f t="shared" si="41"/>
        <v>0.45</v>
      </c>
      <c r="AG124" s="9">
        <v>97</v>
      </c>
      <c r="AH124">
        <f t="shared" si="42"/>
        <v>0.97</v>
      </c>
      <c r="AI124">
        <f t="shared" si="43"/>
        <v>2.2118354155609667</v>
      </c>
      <c r="AL124">
        <f t="shared" si="44"/>
        <v>798.00037364570528</v>
      </c>
      <c r="AM124">
        <v>16.847600000000003</v>
      </c>
      <c r="AN124">
        <f t="shared" si="45"/>
        <v>2.1112270816404367E-2</v>
      </c>
      <c r="AO124" s="6">
        <f t="shared" si="46"/>
        <v>7903100760.0574884</v>
      </c>
      <c r="AP124">
        <f t="shared" si="47"/>
        <v>8959507612.9412384</v>
      </c>
      <c r="AQ124">
        <f t="shared" si="48"/>
        <v>8431304186.4993629</v>
      </c>
      <c r="AR124">
        <f t="shared" si="49"/>
        <v>41.338684426406381</v>
      </c>
      <c r="AS124">
        <f t="shared" si="50"/>
        <v>0.13178863108611252</v>
      </c>
      <c r="AT124">
        <f t="shared" si="51"/>
        <v>-0.32149843439785408</v>
      </c>
      <c r="AU124">
        <f t="shared" si="52"/>
        <v>-1.7515133856620118</v>
      </c>
      <c r="AX124">
        <f>AW2*AM124</f>
        <v>11.793320000000001</v>
      </c>
      <c r="AY124">
        <f t="shared" si="53"/>
        <v>13.544833385662013</v>
      </c>
    </row>
    <row r="125" spans="5:52" x14ac:dyDescent="0.25">
      <c r="F125">
        <f t="shared" si="54"/>
        <v>124</v>
      </c>
      <c r="G125">
        <f t="shared" si="29"/>
        <v>1.0329770646793039</v>
      </c>
      <c r="H125">
        <f t="shared" si="55"/>
        <v>5.3231003859157237E-3</v>
      </c>
      <c r="K125">
        <f t="shared" si="30"/>
        <v>1.8038063455346781E-2</v>
      </c>
      <c r="L125">
        <f>ACOS(-J2*K125)</f>
        <v>1.5731328122059467</v>
      </c>
      <c r="N125">
        <f t="shared" si="31"/>
        <v>0.99983735382266592</v>
      </c>
      <c r="O125">
        <f t="shared" si="32"/>
        <v>2.7463944605716675E-2</v>
      </c>
      <c r="P125">
        <f>M2*N125*O125</f>
        <v>2.7231976137620729E-2</v>
      </c>
      <c r="Q125">
        <f t="shared" si="33"/>
        <v>2.7467398308357798E-2</v>
      </c>
      <c r="S125">
        <f t="shared" si="34"/>
        <v>1.8035129633279259E-2</v>
      </c>
      <c r="T125">
        <f>Q125*R2*S125</f>
        <v>6.3635058428816076E-5</v>
      </c>
      <c r="U125">
        <f>D2*E2*G2*(P125+T125)</f>
        <v>1059621.4971307882</v>
      </c>
      <c r="V125">
        <f t="shared" si="35"/>
        <v>1059.6214971307882</v>
      </c>
      <c r="W125" s="3">
        <v>24</v>
      </c>
      <c r="X125">
        <f t="shared" si="36"/>
        <v>414.48</v>
      </c>
      <c r="Y125" s="6">
        <f t="shared" si="37"/>
        <v>297.3</v>
      </c>
      <c r="Z125">
        <f t="shared" si="38"/>
        <v>2.4624618961402045</v>
      </c>
      <c r="AA125" s="3">
        <v>33</v>
      </c>
      <c r="AB125">
        <f t="shared" si="39"/>
        <v>569.91</v>
      </c>
      <c r="AC125" s="6">
        <f t="shared" si="28"/>
        <v>306.3</v>
      </c>
      <c r="AD125">
        <f t="shared" si="40"/>
        <v>3.9260786579739286</v>
      </c>
      <c r="AE125" s="9">
        <v>50</v>
      </c>
      <c r="AF125">
        <f t="shared" si="41"/>
        <v>0.5</v>
      </c>
      <c r="AG125" s="9">
        <v>88</v>
      </c>
      <c r="AH125">
        <f t="shared" si="42"/>
        <v>0.88</v>
      </c>
      <c r="AI125">
        <f t="shared" si="43"/>
        <v>2.0650028987951723</v>
      </c>
      <c r="AL125">
        <f t="shared" si="44"/>
        <v>798.00037265200024</v>
      </c>
      <c r="AM125">
        <v>16.081800000000001</v>
      </c>
      <c r="AN125">
        <f t="shared" si="45"/>
        <v>2.0152622168026366E-2</v>
      </c>
      <c r="AO125" s="6">
        <f t="shared" si="46"/>
        <v>7797608001.4891062</v>
      </c>
      <c r="AP125">
        <f t="shared" si="47"/>
        <v>8786052557.743763</v>
      </c>
      <c r="AQ125">
        <f t="shared" si="48"/>
        <v>8291830279.6164341</v>
      </c>
      <c r="AR125">
        <f t="shared" si="49"/>
        <v>40.654843860959375</v>
      </c>
      <c r="AS125">
        <f t="shared" si="50"/>
        <v>0.13881834870847348</v>
      </c>
      <c r="AT125">
        <f t="shared" si="51"/>
        <v>-0.32279396007316441</v>
      </c>
      <c r="AU125">
        <f t="shared" si="52"/>
        <v>-1.8217323534239571</v>
      </c>
      <c r="AX125">
        <f>AW2*AM125</f>
        <v>11.25726</v>
      </c>
      <c r="AY125">
        <f t="shared" si="53"/>
        <v>13.078992353423958</v>
      </c>
    </row>
    <row r="126" spans="5:52" x14ac:dyDescent="0.25">
      <c r="F126">
        <f t="shared" si="54"/>
        <v>125</v>
      </c>
      <c r="G126">
        <f t="shared" si="29"/>
        <v>1.0329766933068714</v>
      </c>
      <c r="H126">
        <f t="shared" si="55"/>
        <v>5.4460704994672461E-3</v>
      </c>
      <c r="K126">
        <f t="shared" si="30"/>
        <v>1.8038056968956412E-2</v>
      </c>
      <c r="L126">
        <f>ACOS(-J2*K126)</f>
        <v>1.5731328113657577</v>
      </c>
      <c r="N126">
        <f t="shared" si="31"/>
        <v>0.99983735393961071</v>
      </c>
      <c r="O126">
        <f t="shared" si="32"/>
        <v>2.7463944591052242E-2</v>
      </c>
      <c r="P126">
        <f>M2*N126*O126</f>
        <v>2.7231976126265312E-2</v>
      </c>
      <c r="Q126">
        <f t="shared" si="33"/>
        <v>2.7467398293687832E-2</v>
      </c>
      <c r="S126">
        <f t="shared" si="34"/>
        <v>1.8035123150053334E-2</v>
      </c>
      <c r="T126">
        <f>Q126*R2*S126</f>
        <v>6.3635035519448517E-5</v>
      </c>
      <c r="U126">
        <f>D2*E2*G2*(P126+T126)</f>
        <v>1059621.4958006218</v>
      </c>
      <c r="V126">
        <f t="shared" si="35"/>
        <v>1059.6214958006219</v>
      </c>
      <c r="W126" s="3">
        <v>24</v>
      </c>
      <c r="X126">
        <f t="shared" si="36"/>
        <v>414.48</v>
      </c>
      <c r="Y126" s="6">
        <f t="shared" si="37"/>
        <v>297.3</v>
      </c>
      <c r="Z126">
        <f t="shared" si="38"/>
        <v>2.4624618961402045</v>
      </c>
      <c r="AA126" s="3">
        <v>29</v>
      </c>
      <c r="AB126">
        <f t="shared" si="39"/>
        <v>500.83</v>
      </c>
      <c r="AC126" s="6">
        <f t="shared" si="28"/>
        <v>302.3</v>
      </c>
      <c r="AD126">
        <f t="shared" si="40"/>
        <v>3.2019052325811828</v>
      </c>
      <c r="AE126" s="9">
        <v>60</v>
      </c>
      <c r="AF126">
        <f t="shared" si="41"/>
        <v>0.6</v>
      </c>
      <c r="AG126" s="9">
        <v>95</v>
      </c>
      <c r="AH126">
        <f t="shared" si="42"/>
        <v>0.95</v>
      </c>
      <c r="AI126">
        <f t="shared" si="43"/>
        <v>2.1302409704409517</v>
      </c>
      <c r="AL126">
        <f t="shared" si="44"/>
        <v>798.00037165025276</v>
      </c>
      <c r="AM126">
        <v>8.4238000000000017</v>
      </c>
      <c r="AN126">
        <f t="shared" si="45"/>
        <v>1.0556135434598496E-2</v>
      </c>
      <c r="AO126" s="6">
        <f t="shared" si="46"/>
        <v>7797608001.4891062</v>
      </c>
      <c r="AP126">
        <f t="shared" si="47"/>
        <v>8335811539.003027</v>
      </c>
      <c r="AQ126">
        <f t="shared" si="48"/>
        <v>8066709770.246067</v>
      </c>
      <c r="AR126">
        <f t="shared" si="49"/>
        <v>39.551078003516466</v>
      </c>
      <c r="AS126">
        <f t="shared" si="50"/>
        <v>0.13566516934050954</v>
      </c>
      <c r="AT126">
        <f t="shared" si="51"/>
        <v>-0.33574921716329198</v>
      </c>
      <c r="AU126">
        <f t="shared" si="52"/>
        <v>-1.8015308151085589</v>
      </c>
      <c r="AX126">
        <f>AW2*AM126</f>
        <v>5.8966600000000007</v>
      </c>
      <c r="AY126">
        <f t="shared" si="53"/>
        <v>7.6981908151085596</v>
      </c>
    </row>
    <row r="127" spans="5:52" x14ac:dyDescent="0.25">
      <c r="F127">
        <f t="shared" si="54"/>
        <v>126</v>
      </c>
      <c r="G127">
        <f t="shared" si="29"/>
        <v>1.0329763189529377</v>
      </c>
      <c r="H127">
        <f t="shared" si="55"/>
        <v>5.5690401206266804E-3</v>
      </c>
      <c r="K127">
        <f t="shared" si="30"/>
        <v>1.803805043049115E-2</v>
      </c>
      <c r="L127">
        <f>ACOS(-J2*K127)</f>
        <v>1.5731328105188234</v>
      </c>
      <c r="N127">
        <f t="shared" si="31"/>
        <v>0.99983735405749441</v>
      </c>
      <c r="O127">
        <f t="shared" si="32"/>
        <v>2.7463944576270074E-2</v>
      </c>
      <c r="P127">
        <f>M2*N127*O127</f>
        <v>2.7231976114818729E-2</v>
      </c>
      <c r="Q127">
        <f t="shared" si="33"/>
        <v>2.7467398278900088E-2</v>
      </c>
      <c r="S127">
        <f t="shared" si="34"/>
        <v>1.8035116614777916E-2</v>
      </c>
      <c r="T127">
        <f>Q127*R2*S127</f>
        <v>6.3635012426156983E-5</v>
      </c>
      <c r="U127">
        <f>D2*E2*G2*(P127+T127)</f>
        <v>1059621.4944597764</v>
      </c>
      <c r="V127">
        <f t="shared" si="35"/>
        <v>1059.6214944597764</v>
      </c>
      <c r="W127" s="3">
        <v>21</v>
      </c>
      <c r="X127">
        <f t="shared" si="36"/>
        <v>362.67</v>
      </c>
      <c r="Y127" s="6">
        <f t="shared" si="37"/>
        <v>294.3</v>
      </c>
      <c r="Z127">
        <f t="shared" si="38"/>
        <v>2.0945280629249932</v>
      </c>
      <c r="AA127" s="3">
        <v>32.5</v>
      </c>
      <c r="AB127">
        <f t="shared" si="39"/>
        <v>561.27499999999998</v>
      </c>
      <c r="AC127" s="6">
        <f t="shared" si="28"/>
        <v>305.8</v>
      </c>
      <c r="AD127">
        <f t="shared" si="40"/>
        <v>3.828396124508755</v>
      </c>
      <c r="AE127" s="9">
        <v>49</v>
      </c>
      <c r="AF127">
        <f t="shared" si="41"/>
        <v>0.49</v>
      </c>
      <c r="AG127" s="9">
        <v>87</v>
      </c>
      <c r="AH127">
        <f t="shared" si="42"/>
        <v>0.87</v>
      </c>
      <c r="AI127">
        <f t="shared" si="43"/>
        <v>1.8490767578770169</v>
      </c>
      <c r="AL127">
        <f t="shared" si="44"/>
        <v>798.00037064046273</v>
      </c>
      <c r="AM127">
        <v>20.676600000000004</v>
      </c>
      <c r="AN127">
        <f t="shared" si="45"/>
        <v>2.5910514281347118E-2</v>
      </c>
      <c r="AO127" s="6">
        <f t="shared" si="46"/>
        <v>7487459175.1471529</v>
      </c>
      <c r="AP127">
        <f t="shared" si="47"/>
        <v>8728797836.0748711</v>
      </c>
      <c r="AQ127">
        <f t="shared" si="48"/>
        <v>8108128505.6110115</v>
      </c>
      <c r="AR127">
        <f t="shared" si="49"/>
        <v>39.754154063010787</v>
      </c>
      <c r="AS127">
        <f t="shared" si="50"/>
        <v>0.1496269334848295</v>
      </c>
      <c r="AT127">
        <f t="shared" si="51"/>
        <v>-0.31502080572018137</v>
      </c>
      <c r="AU127">
        <f t="shared" si="52"/>
        <v>-1.873835790707868</v>
      </c>
      <c r="AX127">
        <f>AW2*AM127</f>
        <v>14.473620000000002</v>
      </c>
      <c r="AY127">
        <f t="shared" si="53"/>
        <v>16.347455790707869</v>
      </c>
    </row>
    <row r="128" spans="5:52" x14ac:dyDescent="0.25">
      <c r="F128">
        <f t="shared" si="54"/>
        <v>127</v>
      </c>
      <c r="G128">
        <f t="shared" si="29"/>
        <v>1.0329759416175375</v>
      </c>
      <c r="H128">
        <f t="shared" si="55"/>
        <v>5.6920092382760452E-3</v>
      </c>
      <c r="K128">
        <f t="shared" si="30"/>
        <v>1.8038043839951598E-2</v>
      </c>
      <c r="L128">
        <f>ACOS(-J2*K128)</f>
        <v>1.5731328096651436</v>
      </c>
      <c r="N128">
        <f t="shared" si="31"/>
        <v>0.99983735417631681</v>
      </c>
      <c r="O128">
        <f t="shared" si="32"/>
        <v>2.746394456137018E-2</v>
      </c>
      <c r="P128">
        <f>M2*N128*O128</f>
        <v>2.7231976103280979E-2</v>
      </c>
      <c r="Q128">
        <f t="shared" si="33"/>
        <v>2.746739826399457E-2</v>
      </c>
      <c r="S128">
        <f t="shared" si="34"/>
        <v>1.8035110027453616E-2</v>
      </c>
      <c r="T128">
        <f>Q128*R2*S128</f>
        <v>6.3634989148943588E-5</v>
      </c>
      <c r="U128">
        <f>D2*E2*G2*(P128+T128)</f>
        <v>1059621.4931082521</v>
      </c>
      <c r="V128">
        <f t="shared" si="35"/>
        <v>1059.621493108252</v>
      </c>
      <c r="W128" s="3">
        <v>21.5</v>
      </c>
      <c r="X128">
        <f t="shared" si="36"/>
        <v>371.30500000000001</v>
      </c>
      <c r="Y128" s="6">
        <f t="shared" si="37"/>
        <v>294.8</v>
      </c>
      <c r="Z128">
        <f t="shared" si="38"/>
        <v>2.1522831732713339</v>
      </c>
      <c r="AA128" s="3">
        <v>33</v>
      </c>
      <c r="AB128">
        <f t="shared" si="39"/>
        <v>569.91</v>
      </c>
      <c r="AC128" s="6">
        <f t="shared" si="28"/>
        <v>306.3</v>
      </c>
      <c r="AD128">
        <f t="shared" si="40"/>
        <v>3.9260786579739286</v>
      </c>
      <c r="AE128" s="9">
        <v>49</v>
      </c>
      <c r="AF128">
        <f t="shared" si="41"/>
        <v>0.49</v>
      </c>
      <c r="AG128" s="9">
        <v>87</v>
      </c>
      <c r="AH128">
        <f t="shared" si="42"/>
        <v>0.87</v>
      </c>
      <c r="AI128">
        <f t="shared" si="43"/>
        <v>1.8981324515766427</v>
      </c>
      <c r="AL128">
        <f t="shared" si="44"/>
        <v>798.0003696226305</v>
      </c>
      <c r="AM128">
        <v>16.847600000000003</v>
      </c>
      <c r="AN128">
        <f t="shared" si="45"/>
        <v>2.1112270922840713E-2</v>
      </c>
      <c r="AO128" s="6">
        <f t="shared" si="46"/>
        <v>7538496509.1746454</v>
      </c>
      <c r="AP128">
        <f t="shared" si="47"/>
        <v>8786052557.743763</v>
      </c>
      <c r="AQ128">
        <f t="shared" si="48"/>
        <v>8162274533.4592037</v>
      </c>
      <c r="AR128">
        <f t="shared" si="49"/>
        <v>40.01963203755048</v>
      </c>
      <c r="AS128">
        <f t="shared" si="50"/>
        <v>0.14711818112921529</v>
      </c>
      <c r="AT128">
        <f t="shared" si="51"/>
        <v>-0.32149843425416502</v>
      </c>
      <c r="AU128">
        <f t="shared" si="52"/>
        <v>-1.8928591566467974</v>
      </c>
      <c r="AX128">
        <f>AW2*AM128</f>
        <v>11.793320000000001</v>
      </c>
      <c r="AY128">
        <f t="shared" si="53"/>
        <v>13.686179156646798</v>
      </c>
    </row>
    <row r="129" spans="6:51" x14ac:dyDescent="0.25">
      <c r="F129">
        <f t="shared" si="54"/>
        <v>128</v>
      </c>
      <c r="G129">
        <f t="shared" si="29"/>
        <v>1.0329755613007043</v>
      </c>
      <c r="H129">
        <f t="shared" si="55"/>
        <v>5.8149778412974161E-3</v>
      </c>
      <c r="K129">
        <f t="shared" si="30"/>
        <v>1.8038037197338343E-2</v>
      </c>
      <c r="L129">
        <f>ACOS(-J2*K129)</f>
        <v>1.573132808804719</v>
      </c>
      <c r="N129">
        <f t="shared" si="31"/>
        <v>0.99983735429607812</v>
      </c>
      <c r="O129">
        <f t="shared" si="32"/>
        <v>2.7463944546352561E-2</v>
      </c>
      <c r="P129">
        <f>M2*N129*O129</f>
        <v>2.7231976091652069E-2</v>
      </c>
      <c r="Q129">
        <f t="shared" si="33"/>
        <v>2.7467398248971285E-2</v>
      </c>
      <c r="S129">
        <f t="shared" si="34"/>
        <v>1.8035103388081012E-2</v>
      </c>
      <c r="T129">
        <f>Q129*R2*S129</f>
        <v>6.3634965687810446E-5</v>
      </c>
      <c r="U129">
        <f>D2*E2*G2*(P129+T129)</f>
        <v>1059621.4917460491</v>
      </c>
      <c r="V129">
        <f t="shared" si="35"/>
        <v>1059.6214917460491</v>
      </c>
      <c r="W129" s="3">
        <v>24</v>
      </c>
      <c r="X129">
        <f t="shared" si="36"/>
        <v>414.48</v>
      </c>
      <c r="Y129" s="6">
        <f t="shared" si="37"/>
        <v>297.3</v>
      </c>
      <c r="Z129">
        <f t="shared" si="38"/>
        <v>2.4624618961402045</v>
      </c>
      <c r="AA129" s="3">
        <v>33.5</v>
      </c>
      <c r="AB129">
        <f t="shared" si="39"/>
        <v>578.54499999999996</v>
      </c>
      <c r="AC129" s="6">
        <f t="shared" si="28"/>
        <v>306.8</v>
      </c>
      <c r="AD129">
        <f t="shared" si="40"/>
        <v>4.02592295454017</v>
      </c>
      <c r="AE129" s="9">
        <v>46</v>
      </c>
      <c r="AF129">
        <f t="shared" si="41"/>
        <v>0.46</v>
      </c>
      <c r="AG129" s="9">
        <v>85</v>
      </c>
      <c r="AH129">
        <f t="shared" si="42"/>
        <v>0.85</v>
      </c>
      <c r="AI129">
        <f t="shared" si="43"/>
        <v>1.9725085854038262</v>
      </c>
      <c r="AL129">
        <f t="shared" si="44"/>
        <v>798.00036859675618</v>
      </c>
      <c r="AM129">
        <v>18.379200000000001</v>
      </c>
      <c r="AN129">
        <f t="shared" si="45"/>
        <v>2.3031568309070969E-2</v>
      </c>
      <c r="AO129" s="6">
        <f t="shared" si="46"/>
        <v>7797608001.4891062</v>
      </c>
      <c r="AP129">
        <f t="shared" si="47"/>
        <v>8843588481.3744526</v>
      </c>
      <c r="AQ129">
        <f t="shared" si="48"/>
        <v>8320598241.4317799</v>
      </c>
      <c r="AR129">
        <f t="shared" si="49"/>
        <v>40.79589317774002</v>
      </c>
      <c r="AS129">
        <f t="shared" si="50"/>
        <v>0.14337556541997382</v>
      </c>
      <c r="AT129">
        <f t="shared" si="51"/>
        <v>-0.31890738278275416</v>
      </c>
      <c r="AU129">
        <f t="shared" si="52"/>
        <v>-1.8653320955860127</v>
      </c>
      <c r="AX129">
        <f>AW2*AM129</f>
        <v>12.86544</v>
      </c>
      <c r="AY129">
        <f t="shared" si="53"/>
        <v>14.730772095586012</v>
      </c>
    </row>
    <row r="130" spans="6:51" x14ac:dyDescent="0.25">
      <c r="F130">
        <f t="shared" si="54"/>
        <v>129</v>
      </c>
      <c r="G130">
        <f t="shared" si="29"/>
        <v>1.032975178002473</v>
      </c>
      <c r="H130">
        <f t="shared" si="55"/>
        <v>5.937945918572907E-3</v>
      </c>
      <c r="K130">
        <f t="shared" si="30"/>
        <v>1.8038030502651996E-2</v>
      </c>
      <c r="L130">
        <f>ACOS(-J2*K130)</f>
        <v>1.5731328079375491</v>
      </c>
      <c r="N130">
        <f t="shared" si="31"/>
        <v>0.99983735441677812</v>
      </c>
      <c r="O130">
        <f t="shared" si="32"/>
        <v>2.7463944531217206E-2</v>
      </c>
      <c r="P130">
        <f>M2*N130*O130</f>
        <v>2.7231976079931986E-2</v>
      </c>
      <c r="Q130">
        <f t="shared" si="33"/>
        <v>2.746739823383022E-2</v>
      </c>
      <c r="S130">
        <f t="shared" si="34"/>
        <v>1.8035096696660719E-2</v>
      </c>
      <c r="T130">
        <f>Q130*R2*S130</f>
        <v>6.3634942042759644E-5</v>
      </c>
      <c r="U130">
        <f>D2*E2*G2*(P130+T130)</f>
        <v>1059621.490373167</v>
      </c>
      <c r="V130">
        <f t="shared" si="35"/>
        <v>1059.621490373167</v>
      </c>
      <c r="W130" s="3">
        <v>24.5</v>
      </c>
      <c r="X130">
        <f t="shared" si="36"/>
        <v>423.11500000000001</v>
      </c>
      <c r="Y130" s="6">
        <f t="shared" si="37"/>
        <v>297.8</v>
      </c>
      <c r="Z130">
        <f t="shared" si="38"/>
        <v>2.5289819903542559</v>
      </c>
      <c r="AA130" s="3">
        <v>33.5</v>
      </c>
      <c r="AB130">
        <f t="shared" si="39"/>
        <v>578.54499999999996</v>
      </c>
      <c r="AC130" s="6">
        <f t="shared" ref="AC130:AC193" si="56">AA130+273.3</f>
        <v>306.8</v>
      </c>
      <c r="AD130">
        <f t="shared" si="40"/>
        <v>4.02592295454017</v>
      </c>
      <c r="AE130" s="9">
        <v>43</v>
      </c>
      <c r="AF130">
        <f t="shared" si="41"/>
        <v>0.43</v>
      </c>
      <c r="AG130" s="9">
        <v>85</v>
      </c>
      <c r="AH130">
        <f t="shared" si="42"/>
        <v>0.85</v>
      </c>
      <c r="AI130">
        <f t="shared" si="43"/>
        <v>1.9403907811266952</v>
      </c>
      <c r="AL130">
        <f t="shared" si="44"/>
        <v>798.00036756283941</v>
      </c>
      <c r="AM130">
        <v>21.442399999999999</v>
      </c>
      <c r="AN130">
        <f t="shared" si="45"/>
        <v>2.6870163062063371E-2</v>
      </c>
      <c r="AO130" s="6">
        <f t="shared" si="46"/>
        <v>7850221478.4973993</v>
      </c>
      <c r="AP130">
        <f t="shared" si="47"/>
        <v>8843588481.3744526</v>
      </c>
      <c r="AQ130">
        <f t="shared" si="48"/>
        <v>8346904979.9359264</v>
      </c>
      <c r="AR130">
        <f t="shared" si="49"/>
        <v>40.924875116625849</v>
      </c>
      <c r="AS130">
        <f t="shared" si="50"/>
        <v>0.14498292559346704</v>
      </c>
      <c r="AT130">
        <f t="shared" si="51"/>
        <v>-0.3137252798662144</v>
      </c>
      <c r="AU130">
        <f t="shared" si="52"/>
        <v>-1.861460124248471</v>
      </c>
      <c r="AX130">
        <f>AW2*AM130</f>
        <v>15.009679999999998</v>
      </c>
      <c r="AY130">
        <f t="shared" si="53"/>
        <v>16.87114012424847</v>
      </c>
    </row>
    <row r="131" spans="6:51" x14ac:dyDescent="0.25">
      <c r="F131">
        <f t="shared" si="54"/>
        <v>130</v>
      </c>
      <c r="G131">
        <f t="shared" ref="G131:G194" si="57">(1+(0.033*COS(2*22/7*F131/365*(22/7)/180)))</f>
        <v>1.0329747917228778</v>
      </c>
      <c r="H131">
        <f t="shared" si="55"/>
        <v>6.0609134589846847E-3</v>
      </c>
      <c r="K131">
        <f t="shared" ref="K131:K194" si="58">TAN(G131*(22/7)/180)</f>
        <v>1.8038023755893157E-2</v>
      </c>
      <c r="L131">
        <f>ACOS(-J2*K131)</f>
        <v>1.5731328070636341</v>
      </c>
      <c r="N131">
        <f t="shared" ref="N131:N194" si="59">COS(G131*(22/7)/180)</f>
        <v>0.99983735453841704</v>
      </c>
      <c r="O131">
        <f t="shared" ref="O131:O194" si="60">SIN(L131*(22/7)/180)</f>
        <v>2.7463944515964133E-2</v>
      </c>
      <c r="P131">
        <f>M2*N131*O131</f>
        <v>2.7231976068120754E-2</v>
      </c>
      <c r="Q131">
        <f t="shared" ref="Q131:Q194" si="61">(22/7*L131)/180</f>
        <v>2.7467398218571391E-2</v>
      </c>
      <c r="S131">
        <f t="shared" ref="S131:S194" si="62">SIN(G131*(22/7)/180)</f>
        <v>1.8035089953193334E-2</v>
      </c>
      <c r="T131">
        <f>Q131*R2*S131</f>
        <v>6.3634918213793364E-5</v>
      </c>
      <c r="U131">
        <f>D2*E2*G2*(P131+T131)</f>
        <v>1059621.4889896067</v>
      </c>
      <c r="V131">
        <f t="shared" ref="V131:V194" si="63">U131/1000</f>
        <v>1059.6214889896066</v>
      </c>
      <c r="W131" s="3">
        <v>24</v>
      </c>
      <c r="X131">
        <f t="shared" ref="X131:X194" si="64">W131*17.27</f>
        <v>414.48</v>
      </c>
      <c r="Y131" s="6">
        <f t="shared" ref="Y131:Y194" si="65">W131+273.3</f>
        <v>297.3</v>
      </c>
      <c r="Z131">
        <f t="shared" ref="Z131:Z194" si="66">0.6108*EXP(X131/Y131)</f>
        <v>2.4624618961402045</v>
      </c>
      <c r="AA131" s="3">
        <v>32</v>
      </c>
      <c r="AB131">
        <f t="shared" ref="AB131:AB194" si="67">17.27*AA131</f>
        <v>552.64</v>
      </c>
      <c r="AC131" s="6">
        <f t="shared" si="56"/>
        <v>305.3</v>
      </c>
      <c r="AD131">
        <f t="shared" ref="AD131:AD194" si="68">0.6108*EXP(AB131/AC131)</f>
        <v>3.7328359060309499</v>
      </c>
      <c r="AE131" s="9">
        <v>50</v>
      </c>
      <c r="AF131">
        <f t="shared" ref="AF131:AF194" si="69">AE131/100</f>
        <v>0.5</v>
      </c>
      <c r="AG131" s="9">
        <v>83</v>
      </c>
      <c r="AH131">
        <f t="shared" ref="AH131:AH194" si="70">AG131/100</f>
        <v>0.83</v>
      </c>
      <c r="AI131">
        <f t="shared" ref="AI131:AI194" si="71">((Z131*(AH131)+AD131*(AF131))/2)</f>
        <v>1.9551306634059222</v>
      </c>
      <c r="AL131">
        <f t="shared" ref="AL131:AL194" si="72">(0.75+(2*EXP(-5)*(0.23)))*V131</f>
        <v>798.0003665208809</v>
      </c>
      <c r="AM131">
        <v>11.487</v>
      </c>
      <c r="AN131">
        <f t="shared" ref="AN131:AN194" si="73">AM131/AL131</f>
        <v>1.4394730230615032E-2</v>
      </c>
      <c r="AO131" s="6">
        <f t="shared" ref="AO131:AO194" si="74">(W131+273.16)^4</f>
        <v>7797608001.4891062</v>
      </c>
      <c r="AP131">
        <f t="shared" ref="AP131:AP194" si="75">(AA131+273.16)^4</f>
        <v>8671823398.6377773</v>
      </c>
      <c r="AQ131">
        <f t="shared" ref="AQ131:AQ194" si="76">(AO131+AP131)/2</f>
        <v>8234715700.0634422</v>
      </c>
      <c r="AR131">
        <f t="shared" ref="AR131:AR194" si="77">4.903*10^-9*AQ131</f>
        <v>40.37481107741106</v>
      </c>
      <c r="AS131">
        <f t="shared" ref="AS131:AS194" si="78">(0.34-(0.14*SQRT(AI131)))</f>
        <v>0.14424361823236495</v>
      </c>
      <c r="AT131">
        <f t="shared" ref="AT131:AT194" si="79">(1.35*(AN131))-0.35</f>
        <v>-0.33056711418866969</v>
      </c>
      <c r="AU131">
        <f t="shared" ref="AU131:AU194" si="80">AR131*AS131*AT131</f>
        <v>-1.9251596802563726</v>
      </c>
      <c r="AX131">
        <f>AW2*AM131</f>
        <v>8.0408999999999988</v>
      </c>
      <c r="AY131">
        <f t="shared" ref="AY131:AY194" si="81">(AX131-AU131)</f>
        <v>9.9660596802563717</v>
      </c>
    </row>
    <row r="132" spans="6:51" x14ac:dyDescent="0.25">
      <c r="F132">
        <f t="shared" ref="F132:F195" si="82">F131+1</f>
        <v>131</v>
      </c>
      <c r="G132">
        <f t="shared" si="57"/>
        <v>1.0329744024619538</v>
      </c>
      <c r="H132">
        <f t="shared" ref="H132:H195" si="83">0.409*SIN((22/7)/180*(2*F132*(22/7)/365-(1.39)))</f>
        <v>6.183880451414968E-3</v>
      </c>
      <c r="K132">
        <f t="shared" si="58"/>
        <v>1.803801695706243E-2</v>
      </c>
      <c r="L132">
        <f>ACOS(-J2*K132)</f>
        <v>1.5731328061829744</v>
      </c>
      <c r="N132">
        <f t="shared" si="59"/>
        <v>0.99983735466099466</v>
      </c>
      <c r="O132">
        <f t="shared" si="60"/>
        <v>2.7463944500593335E-2</v>
      </c>
      <c r="P132">
        <f>M2*N132*O132</f>
        <v>2.7231976056218354E-2</v>
      </c>
      <c r="Q132">
        <f t="shared" si="61"/>
        <v>2.7467398203194791E-2</v>
      </c>
      <c r="S132">
        <f t="shared" si="62"/>
        <v>1.8035083157679464E-2</v>
      </c>
      <c r="T132">
        <f>Q132*R2*S132</f>
        <v>6.3634894200913694E-5</v>
      </c>
      <c r="U132">
        <f>D2*E2*G2*(P132+T132)</f>
        <v>1059621.4875953679</v>
      </c>
      <c r="V132">
        <f t="shared" si="63"/>
        <v>1059.6214875953679</v>
      </c>
      <c r="W132" s="3">
        <v>23</v>
      </c>
      <c r="X132">
        <f t="shared" si="64"/>
        <v>397.21</v>
      </c>
      <c r="Y132" s="6">
        <f t="shared" si="65"/>
        <v>296.3</v>
      </c>
      <c r="Z132">
        <f t="shared" si="66"/>
        <v>2.3339947564661481</v>
      </c>
      <c r="AA132" s="3">
        <v>32</v>
      </c>
      <c r="AB132">
        <f t="shared" si="67"/>
        <v>552.64</v>
      </c>
      <c r="AC132" s="6">
        <f t="shared" si="56"/>
        <v>305.3</v>
      </c>
      <c r="AD132">
        <f t="shared" si="68"/>
        <v>3.7328359060309499</v>
      </c>
      <c r="AE132" s="9">
        <v>50</v>
      </c>
      <c r="AF132">
        <f t="shared" si="69"/>
        <v>0.5</v>
      </c>
      <c r="AG132" s="9">
        <v>85</v>
      </c>
      <c r="AH132">
        <f t="shared" si="70"/>
        <v>0.85</v>
      </c>
      <c r="AI132">
        <f t="shared" si="71"/>
        <v>1.9251567480058505</v>
      </c>
      <c r="AL132">
        <f t="shared" si="72"/>
        <v>798.00036547088041</v>
      </c>
      <c r="AM132">
        <v>16.847600000000003</v>
      </c>
      <c r="AN132">
        <f t="shared" si="73"/>
        <v>2.1112271032681356E-2</v>
      </c>
      <c r="AO132" s="6">
        <f t="shared" si="74"/>
        <v>7693174893.707921</v>
      </c>
      <c r="AP132">
        <f t="shared" si="75"/>
        <v>8671823398.6377773</v>
      </c>
      <c r="AQ132">
        <f t="shared" si="76"/>
        <v>8182499146.1728497</v>
      </c>
      <c r="AR132">
        <f t="shared" si="77"/>
        <v>40.11879331368548</v>
      </c>
      <c r="AS132">
        <f t="shared" si="78"/>
        <v>0.14574997487538213</v>
      </c>
      <c r="AT132">
        <f t="shared" si="79"/>
        <v>-0.32149843410588014</v>
      </c>
      <c r="AU132">
        <f t="shared" si="80"/>
        <v>-1.879902011003121</v>
      </c>
      <c r="AX132">
        <f>AW2*AM132</f>
        <v>11.793320000000001</v>
      </c>
      <c r="AY132">
        <f t="shared" si="81"/>
        <v>13.673222011003123</v>
      </c>
    </row>
    <row r="133" spans="6:51" x14ac:dyDescent="0.25">
      <c r="F133">
        <f t="shared" si="82"/>
        <v>132</v>
      </c>
      <c r="G133">
        <f t="shared" si="57"/>
        <v>1.0329740102197362</v>
      </c>
      <c r="H133">
        <f t="shared" si="83"/>
        <v>6.3068468847460139E-3</v>
      </c>
      <c r="K133">
        <f t="shared" si="58"/>
        <v>1.8038010106160438E-2</v>
      </c>
      <c r="L133">
        <f>ACOS(-J2*K133)</f>
        <v>1.5731328052955695</v>
      </c>
      <c r="N133">
        <f t="shared" si="59"/>
        <v>0.99983735478451097</v>
      </c>
      <c r="O133">
        <f t="shared" si="60"/>
        <v>2.7463944485104808E-2</v>
      </c>
      <c r="P133">
        <f>M2*N133*O133</f>
        <v>2.7231976044224789E-2</v>
      </c>
      <c r="Q133">
        <f t="shared" si="61"/>
        <v>2.7467398187700418E-2</v>
      </c>
      <c r="S133">
        <f t="shared" si="62"/>
        <v>1.8035076310119733E-2</v>
      </c>
      <c r="T133">
        <f>Q133*R2*S133</f>
        <v>6.3634870004122869E-5</v>
      </c>
      <c r="U133">
        <f>D2*E2*G2*(P133+T133)</f>
        <v>1059621.4861904506</v>
      </c>
      <c r="V133">
        <f t="shared" si="63"/>
        <v>1059.6214861904507</v>
      </c>
      <c r="W133" s="3">
        <v>23.5</v>
      </c>
      <c r="X133">
        <f t="shared" si="64"/>
        <v>405.84499999999997</v>
      </c>
      <c r="Y133" s="6">
        <f t="shared" si="65"/>
        <v>296.8</v>
      </c>
      <c r="Z133">
        <f t="shared" si="66"/>
        <v>2.3974761634350776</v>
      </c>
      <c r="AA133" s="3">
        <v>33.5</v>
      </c>
      <c r="AB133">
        <f t="shared" si="67"/>
        <v>578.54499999999996</v>
      </c>
      <c r="AC133" s="6">
        <f t="shared" si="56"/>
        <v>306.8</v>
      </c>
      <c r="AD133">
        <f t="shared" si="68"/>
        <v>4.02592295454017</v>
      </c>
      <c r="AE133" s="9">
        <v>44</v>
      </c>
      <c r="AF133">
        <f t="shared" si="69"/>
        <v>0.44</v>
      </c>
      <c r="AG133" s="9">
        <v>85</v>
      </c>
      <c r="AH133">
        <f t="shared" si="70"/>
        <v>0.85</v>
      </c>
      <c r="AI133">
        <f t="shared" si="71"/>
        <v>1.9046304194587453</v>
      </c>
      <c r="AL133">
        <f t="shared" si="72"/>
        <v>798.00036441283805</v>
      </c>
      <c r="AM133">
        <v>16.081800000000001</v>
      </c>
      <c r="AN133">
        <f t="shared" si="73"/>
        <v>2.0152622376097353E-2</v>
      </c>
      <c r="AO133" s="6">
        <f t="shared" si="74"/>
        <v>7745259436.8026133</v>
      </c>
      <c r="AP133">
        <f t="shared" si="75"/>
        <v>8843588481.3744526</v>
      </c>
      <c r="AQ133">
        <f t="shared" si="76"/>
        <v>8294423959.0885334</v>
      </c>
      <c r="AR133">
        <f t="shared" si="77"/>
        <v>40.667560671411081</v>
      </c>
      <c r="AS133">
        <f t="shared" si="78"/>
        <v>0.14678831240995951</v>
      </c>
      <c r="AT133">
        <f t="shared" si="79"/>
        <v>-0.32279395979226855</v>
      </c>
      <c r="AU133">
        <f t="shared" si="80"/>
        <v>-1.9269258383771779</v>
      </c>
      <c r="AX133">
        <f>AW2*AM133</f>
        <v>11.25726</v>
      </c>
      <c r="AY133">
        <f t="shared" si="81"/>
        <v>13.184185838377179</v>
      </c>
    </row>
    <row r="134" spans="6:51" x14ac:dyDescent="0.25">
      <c r="F134">
        <f t="shared" si="82"/>
        <v>133</v>
      </c>
      <c r="G134">
        <f t="shared" si="57"/>
        <v>1.0329736149962605</v>
      </c>
      <c r="H134">
        <f t="shared" si="83"/>
        <v>6.4298127478601393E-3</v>
      </c>
      <c r="K134">
        <f t="shared" si="58"/>
        <v>1.8038003203187793E-2</v>
      </c>
      <c r="L134">
        <f>ACOS(-J2*K134)</f>
        <v>1.5731328044014201</v>
      </c>
      <c r="N134">
        <f t="shared" si="59"/>
        <v>0.99983735490896619</v>
      </c>
      <c r="O134">
        <f t="shared" si="60"/>
        <v>2.7463944469498562E-2</v>
      </c>
      <c r="P134">
        <f>M2*N134*O134</f>
        <v>2.723197603214007E-2</v>
      </c>
      <c r="Q134">
        <f t="shared" si="61"/>
        <v>2.7467398172088285E-2</v>
      </c>
      <c r="S134">
        <f t="shared" si="62"/>
        <v>1.8035069410514745E-2</v>
      </c>
      <c r="T134">
        <f>Q134*R2*S134</f>
        <v>6.3634845623423045E-5</v>
      </c>
      <c r="U134">
        <f>D2*E2*G2*(P134+T134)</f>
        <v>1059621.4847748552</v>
      </c>
      <c r="V134">
        <f t="shared" si="63"/>
        <v>1059.6214847748552</v>
      </c>
      <c r="W134" s="3">
        <v>23.5</v>
      </c>
      <c r="X134">
        <f t="shared" si="64"/>
        <v>405.84499999999997</v>
      </c>
      <c r="Y134" s="6">
        <f t="shared" si="65"/>
        <v>296.8</v>
      </c>
      <c r="Z134">
        <f t="shared" si="66"/>
        <v>2.3974761634350776</v>
      </c>
      <c r="AA134" s="3">
        <v>34.5</v>
      </c>
      <c r="AB134">
        <f t="shared" si="67"/>
        <v>595.81499999999994</v>
      </c>
      <c r="AC134" s="6">
        <f t="shared" si="56"/>
        <v>307.8</v>
      </c>
      <c r="AD134">
        <f t="shared" si="68"/>
        <v>4.2322575139029901</v>
      </c>
      <c r="AE134" s="9">
        <v>45</v>
      </c>
      <c r="AF134">
        <f t="shared" si="69"/>
        <v>0.45</v>
      </c>
      <c r="AG134" s="9">
        <v>87</v>
      </c>
      <c r="AH134">
        <f t="shared" si="70"/>
        <v>0.87</v>
      </c>
      <c r="AI134">
        <f t="shared" si="71"/>
        <v>1.9951600717224316</v>
      </c>
      <c r="AL134">
        <f t="shared" si="72"/>
        <v>798.00036334675383</v>
      </c>
      <c r="AM134">
        <v>15.316000000000001</v>
      </c>
      <c r="AN134">
        <f t="shared" si="73"/>
        <v>1.9192973717162037E-2</v>
      </c>
      <c r="AO134" s="6">
        <f t="shared" si="74"/>
        <v>7745259436.8026133</v>
      </c>
      <c r="AP134">
        <f t="shared" si="75"/>
        <v>8959507612.9412384</v>
      </c>
      <c r="AQ134">
        <f t="shared" si="76"/>
        <v>8352383524.8719254</v>
      </c>
      <c r="AR134">
        <f t="shared" si="77"/>
        <v>40.951736422447048</v>
      </c>
      <c r="AS134">
        <f t="shared" si="78"/>
        <v>0.14224981060499675</v>
      </c>
      <c r="AT134">
        <f t="shared" si="79"/>
        <v>-0.32408948548183125</v>
      </c>
      <c r="AU134">
        <f t="shared" si="80"/>
        <v>-1.88794335365791</v>
      </c>
      <c r="AX134">
        <f>AW2*AM134</f>
        <v>10.7212</v>
      </c>
      <c r="AY134">
        <f t="shared" si="81"/>
        <v>12.60914335365791</v>
      </c>
    </row>
    <row r="135" spans="6:51" x14ac:dyDescent="0.25">
      <c r="F135">
        <f t="shared" si="82"/>
        <v>134</v>
      </c>
      <c r="G135">
        <f t="shared" si="57"/>
        <v>1.0329732167915624</v>
      </c>
      <c r="H135">
        <f t="shared" si="83"/>
        <v>6.5527780296397138E-3</v>
      </c>
      <c r="K135">
        <f t="shared" si="58"/>
        <v>1.803799624814513E-2</v>
      </c>
      <c r="L135">
        <f>ACOS(-J2*K135)</f>
        <v>1.5731328035005261</v>
      </c>
      <c r="N135">
        <f t="shared" si="59"/>
        <v>0.99983735503436</v>
      </c>
      <c r="O135">
        <f t="shared" si="60"/>
        <v>2.7463944453774605E-2</v>
      </c>
      <c r="P135">
        <f>M2*N135*O135</f>
        <v>2.7231976019964198E-2</v>
      </c>
      <c r="Q135">
        <f t="shared" si="61"/>
        <v>2.7467398156358395E-2</v>
      </c>
      <c r="S135">
        <f t="shared" si="62"/>
        <v>1.8035062458865138E-2</v>
      </c>
      <c r="T135">
        <f>Q135*R2*S135</f>
        <v>6.3634821058816457E-5</v>
      </c>
      <c r="U135">
        <f>D2*E2*G2*(P135+T135)</f>
        <v>1059621.4833485819</v>
      </c>
      <c r="V135">
        <f t="shared" si="63"/>
        <v>1059.6214833485819</v>
      </c>
      <c r="W135" s="3">
        <v>23.5</v>
      </c>
      <c r="X135">
        <f t="shared" si="64"/>
        <v>405.84499999999997</v>
      </c>
      <c r="Y135" s="6">
        <f t="shared" si="65"/>
        <v>296.8</v>
      </c>
      <c r="Z135">
        <f t="shared" si="66"/>
        <v>2.3974761634350776</v>
      </c>
      <c r="AA135" s="3">
        <v>31</v>
      </c>
      <c r="AB135">
        <f t="shared" si="67"/>
        <v>535.37</v>
      </c>
      <c r="AC135" s="6">
        <f t="shared" si="56"/>
        <v>304.3</v>
      </c>
      <c r="AD135">
        <f t="shared" si="68"/>
        <v>3.5479274662728466</v>
      </c>
      <c r="AE135" s="9">
        <v>53</v>
      </c>
      <c r="AF135">
        <f t="shared" si="69"/>
        <v>0.53</v>
      </c>
      <c r="AG135" s="9">
        <v>87</v>
      </c>
      <c r="AH135">
        <f t="shared" si="70"/>
        <v>0.87</v>
      </c>
      <c r="AI135">
        <f t="shared" si="71"/>
        <v>1.9831029096565631</v>
      </c>
      <c r="AL135">
        <f t="shared" si="72"/>
        <v>798.00036227262819</v>
      </c>
      <c r="AM135">
        <v>14.5502</v>
      </c>
      <c r="AN135">
        <f t="shared" si="73"/>
        <v>1.8233325055846381E-2</v>
      </c>
      <c r="AO135" s="6">
        <f t="shared" si="74"/>
        <v>7745259436.8026133</v>
      </c>
      <c r="AP135">
        <f t="shared" si="75"/>
        <v>8558711713.0389957</v>
      </c>
      <c r="AQ135">
        <f t="shared" si="76"/>
        <v>8151985574.920805</v>
      </c>
      <c r="AR135">
        <f t="shared" si="77"/>
        <v>39.969185273836707</v>
      </c>
      <c r="AS135">
        <f t="shared" si="78"/>
        <v>0.14284823858441276</v>
      </c>
      <c r="AT135">
        <f t="shared" si="79"/>
        <v>-0.32538501117460739</v>
      </c>
      <c r="AU135">
        <f t="shared" si="80"/>
        <v>-1.8577947390286562</v>
      </c>
      <c r="AX135">
        <f>AW2*AM135</f>
        <v>10.185139999999999</v>
      </c>
      <c r="AY135">
        <f t="shared" si="81"/>
        <v>12.042934739028656</v>
      </c>
    </row>
    <row r="136" spans="6:51" x14ac:dyDescent="0.25">
      <c r="F136">
        <f t="shared" si="82"/>
        <v>135</v>
      </c>
      <c r="G136">
        <f t="shared" si="57"/>
        <v>1.0329728156056779</v>
      </c>
      <c r="H136">
        <f t="shared" si="83"/>
        <v>6.6757427189671542E-3</v>
      </c>
      <c r="K136">
        <f t="shared" si="58"/>
        <v>1.8037989241033069E-2</v>
      </c>
      <c r="L136">
        <f>ACOS(-J2*K136)</f>
        <v>1.5731328025928872</v>
      </c>
      <c r="N136">
        <f t="shared" si="59"/>
        <v>0.99983735516069261</v>
      </c>
      <c r="O136">
        <f t="shared" si="60"/>
        <v>2.7463944437932916E-2</v>
      </c>
      <c r="P136">
        <f>M2*N136*O136</f>
        <v>2.723197600769716E-2</v>
      </c>
      <c r="Q136">
        <f t="shared" si="61"/>
        <v>2.7467398140510729E-2</v>
      </c>
      <c r="S136">
        <f t="shared" si="62"/>
        <v>1.8035055455171534E-2</v>
      </c>
      <c r="T136">
        <f>Q136*R2*S136</f>
        <v>6.3634796310305274E-5</v>
      </c>
      <c r="U136">
        <f>D2*E2*G2*(P136+T136)</f>
        <v>1059621.4819116304</v>
      </c>
      <c r="V136">
        <f t="shared" si="63"/>
        <v>1059.6214819116303</v>
      </c>
      <c r="W136" s="3">
        <v>22</v>
      </c>
      <c r="X136">
        <f t="shared" si="64"/>
        <v>379.94</v>
      </c>
      <c r="Y136" s="6">
        <f t="shared" si="65"/>
        <v>295.3</v>
      </c>
      <c r="Z136">
        <f t="shared" si="66"/>
        <v>2.2114271288940266</v>
      </c>
      <c r="AA136" s="3">
        <v>32.5</v>
      </c>
      <c r="AB136">
        <f t="shared" si="67"/>
        <v>561.27499999999998</v>
      </c>
      <c r="AC136" s="6">
        <f t="shared" si="56"/>
        <v>305.8</v>
      </c>
      <c r="AD136">
        <f t="shared" si="68"/>
        <v>3.828396124508755</v>
      </c>
      <c r="AE136" s="9">
        <v>48</v>
      </c>
      <c r="AF136">
        <f t="shared" si="69"/>
        <v>0.48</v>
      </c>
      <c r="AG136" s="9">
        <v>87</v>
      </c>
      <c r="AH136">
        <f t="shared" si="70"/>
        <v>0.87</v>
      </c>
      <c r="AI136">
        <f t="shared" si="71"/>
        <v>1.8807858709510028</v>
      </c>
      <c r="AL136">
        <f t="shared" si="72"/>
        <v>798.00036119046081</v>
      </c>
      <c r="AM136">
        <v>21.442399999999999</v>
      </c>
      <c r="AN136">
        <f t="shared" si="73"/>
        <v>2.6870163276633264E-2</v>
      </c>
      <c r="AO136" s="6">
        <f t="shared" si="74"/>
        <v>7589794316.8739386</v>
      </c>
      <c r="AP136">
        <f t="shared" si="75"/>
        <v>8728797836.0748711</v>
      </c>
      <c r="AQ136">
        <f t="shared" si="76"/>
        <v>8159296076.4744053</v>
      </c>
      <c r="AR136">
        <f t="shared" si="77"/>
        <v>40.005028662954011</v>
      </c>
      <c r="AS136">
        <f t="shared" si="78"/>
        <v>0.14800155450983554</v>
      </c>
      <c r="AT136">
        <f t="shared" si="79"/>
        <v>-0.31372527957654506</v>
      </c>
      <c r="AU136">
        <f t="shared" si="80"/>
        <v>-1.8575066526731703</v>
      </c>
      <c r="AX136">
        <f>AW2*AM136</f>
        <v>15.009679999999998</v>
      </c>
      <c r="AY136">
        <f t="shared" si="81"/>
        <v>16.867186652673169</v>
      </c>
    </row>
    <row r="137" spans="6:51" x14ac:dyDescent="0.25">
      <c r="F137">
        <f t="shared" si="82"/>
        <v>136</v>
      </c>
      <c r="G137">
        <f t="shared" si="57"/>
        <v>1.0329724114386434</v>
      </c>
      <c r="H137">
        <f t="shared" si="83"/>
        <v>6.798706804724928E-3</v>
      </c>
      <c r="K137">
        <f t="shared" si="58"/>
        <v>1.803798218185225E-2</v>
      </c>
      <c r="L137">
        <f>ACOS(-J2*K137)</f>
        <v>1.573132801678504</v>
      </c>
      <c r="N137">
        <f t="shared" si="59"/>
        <v>0.9998373552879638</v>
      </c>
      <c r="O137">
        <f t="shared" si="60"/>
        <v>2.7463944421973519E-2</v>
      </c>
      <c r="P137">
        <f>M2*N137*O137</f>
        <v>2.723197599533897E-2</v>
      </c>
      <c r="Q137">
        <f t="shared" si="61"/>
        <v>2.7467398124545309E-2</v>
      </c>
      <c r="S137">
        <f t="shared" si="62"/>
        <v>1.8035048399434567E-2</v>
      </c>
      <c r="T137">
        <f>Q137*R2*S137</f>
        <v>6.3634771377891786E-5</v>
      </c>
      <c r="U137">
        <f>D2*E2*G2*(P137+T137)</f>
        <v>1059621.480464001</v>
      </c>
      <c r="V137">
        <f t="shared" si="63"/>
        <v>1059.621480464001</v>
      </c>
      <c r="W137" s="3">
        <v>22</v>
      </c>
      <c r="X137">
        <f t="shared" si="64"/>
        <v>379.94</v>
      </c>
      <c r="Y137" s="6">
        <f t="shared" si="65"/>
        <v>295.3</v>
      </c>
      <c r="Z137">
        <f t="shared" si="66"/>
        <v>2.2114271288940266</v>
      </c>
      <c r="AA137" s="3">
        <v>34</v>
      </c>
      <c r="AB137">
        <f t="shared" si="67"/>
        <v>587.17999999999995</v>
      </c>
      <c r="AC137" s="6">
        <f t="shared" si="56"/>
        <v>307.3</v>
      </c>
      <c r="AD137">
        <f t="shared" si="68"/>
        <v>4.1279690380750855</v>
      </c>
      <c r="AE137" s="9">
        <v>45</v>
      </c>
      <c r="AF137">
        <f t="shared" si="69"/>
        <v>0.45</v>
      </c>
      <c r="AG137" s="9">
        <v>89</v>
      </c>
      <c r="AH137">
        <f t="shared" si="70"/>
        <v>0.89</v>
      </c>
      <c r="AI137">
        <f t="shared" si="71"/>
        <v>1.9128781059247362</v>
      </c>
      <c r="AL137">
        <f t="shared" si="72"/>
        <v>798.0003601002519</v>
      </c>
      <c r="AM137">
        <v>19.910800000000002</v>
      </c>
      <c r="AN137">
        <f t="shared" si="73"/>
        <v>2.4950865933818164E-2</v>
      </c>
      <c r="AO137" s="6">
        <f t="shared" si="74"/>
        <v>7589794316.8739386</v>
      </c>
      <c r="AP137">
        <f t="shared" si="75"/>
        <v>8901406526.1969452</v>
      </c>
      <c r="AQ137">
        <f t="shared" si="76"/>
        <v>8245600421.5354424</v>
      </c>
      <c r="AR137">
        <f t="shared" si="77"/>
        <v>40.428178866788272</v>
      </c>
      <c r="AS137">
        <f t="shared" si="78"/>
        <v>0.14637042871471098</v>
      </c>
      <c r="AT137">
        <f t="shared" si="79"/>
        <v>-0.31631633098934547</v>
      </c>
      <c r="AU137">
        <f t="shared" si="80"/>
        <v>-1.8717986852581665</v>
      </c>
      <c r="AX137">
        <f>AW2*AM137</f>
        <v>13.937560000000001</v>
      </c>
      <c r="AY137">
        <f t="shared" si="81"/>
        <v>15.809358685258168</v>
      </c>
    </row>
    <row r="138" spans="6:51" x14ac:dyDescent="0.25">
      <c r="F138">
        <f t="shared" si="82"/>
        <v>137</v>
      </c>
      <c r="G138">
        <f t="shared" si="57"/>
        <v>1.0329720042904953</v>
      </c>
      <c r="H138">
        <f t="shared" si="83"/>
        <v>6.9216702757955665E-3</v>
      </c>
      <c r="K138">
        <f t="shared" si="58"/>
        <v>1.8037975070603306E-2</v>
      </c>
      <c r="L138">
        <f>ACOS(-J2*K138)</f>
        <v>1.5731328007573764</v>
      </c>
      <c r="N138">
        <f t="shared" si="59"/>
        <v>0.9998373554161738</v>
      </c>
      <c r="O138">
        <f t="shared" si="60"/>
        <v>2.7463944405896407E-2</v>
      </c>
      <c r="P138">
        <f>M2*N138*O138</f>
        <v>2.7231975982889629E-2</v>
      </c>
      <c r="Q138">
        <f t="shared" si="61"/>
        <v>2.7467398108462129E-2</v>
      </c>
      <c r="S138">
        <f t="shared" si="62"/>
        <v>1.8035041291654879E-2</v>
      </c>
      <c r="T138">
        <f>Q138*R2*S138</f>
        <v>6.3634746261578243E-5</v>
      </c>
      <c r="U138">
        <f>D2*E2*G2*(P138+T138)</f>
        <v>1059621.4790056942</v>
      </c>
      <c r="V138">
        <f t="shared" si="63"/>
        <v>1059.6214790056943</v>
      </c>
      <c r="W138" s="3">
        <v>23.5</v>
      </c>
      <c r="X138">
        <f t="shared" si="64"/>
        <v>405.84499999999997</v>
      </c>
      <c r="Y138" s="6">
        <f t="shared" si="65"/>
        <v>296.8</v>
      </c>
      <c r="Z138">
        <f t="shared" si="66"/>
        <v>2.3974761634350776</v>
      </c>
      <c r="AA138" s="3">
        <v>34.200000000000003</v>
      </c>
      <c r="AB138">
        <f t="shared" si="67"/>
        <v>590.63400000000001</v>
      </c>
      <c r="AC138" s="6">
        <f t="shared" si="56"/>
        <v>307.5</v>
      </c>
      <c r="AD138">
        <f t="shared" si="68"/>
        <v>4.1694130477653619</v>
      </c>
      <c r="AE138" s="9">
        <v>47</v>
      </c>
      <c r="AF138">
        <f t="shared" si="69"/>
        <v>0.47</v>
      </c>
      <c r="AG138" s="9">
        <v>89</v>
      </c>
      <c r="AH138">
        <f t="shared" si="70"/>
        <v>0.89</v>
      </c>
      <c r="AI138">
        <f t="shared" si="71"/>
        <v>2.0466889589534696</v>
      </c>
      <c r="AL138">
        <f t="shared" si="72"/>
        <v>798.00035900200191</v>
      </c>
      <c r="AM138">
        <v>20.676600000000004</v>
      </c>
      <c r="AN138">
        <f t="shared" si="73"/>
        <v>2.5910514659239815E-2</v>
      </c>
      <c r="AO138" s="6">
        <f t="shared" si="74"/>
        <v>7745259436.8026133</v>
      </c>
      <c r="AP138">
        <f t="shared" si="75"/>
        <v>8924612944.2527657</v>
      </c>
      <c r="AQ138">
        <f t="shared" si="76"/>
        <v>8334936190.527689</v>
      </c>
      <c r="AR138">
        <f t="shared" si="77"/>
        <v>40.86619214215726</v>
      </c>
      <c r="AS138">
        <f t="shared" si="78"/>
        <v>0.13971244772705418</v>
      </c>
      <c r="AT138">
        <f t="shared" si="79"/>
        <v>-0.31502080521002623</v>
      </c>
      <c r="AU138">
        <f t="shared" si="80"/>
        <v>-1.7986162437154258</v>
      </c>
      <c r="AX138">
        <f>AW2*AM138</f>
        <v>14.473620000000002</v>
      </c>
      <c r="AY138">
        <f t="shared" si="81"/>
        <v>16.27223624371543</v>
      </c>
    </row>
    <row r="139" spans="6:51" x14ac:dyDescent="0.25">
      <c r="F139">
        <f t="shared" si="82"/>
        <v>138</v>
      </c>
      <c r="G139">
        <f t="shared" si="57"/>
        <v>1.0329715941612703</v>
      </c>
      <c r="H139">
        <f t="shared" si="83"/>
        <v>7.0446331210616536E-3</v>
      </c>
      <c r="K139">
        <f t="shared" si="58"/>
        <v>1.803796790728688E-2</v>
      </c>
      <c r="L139">
        <f>ACOS(-J2*K139)</f>
        <v>1.5731327998295044</v>
      </c>
      <c r="N139">
        <f t="shared" si="59"/>
        <v>0.99983735554532249</v>
      </c>
      <c r="O139">
        <f t="shared" si="60"/>
        <v>2.7463944389701577E-2</v>
      </c>
      <c r="P139">
        <f>M2*N139*O139</f>
        <v>2.7231975970349133E-2</v>
      </c>
      <c r="Q139">
        <f t="shared" si="61"/>
        <v>2.7467398092261189E-2</v>
      </c>
      <c r="S139">
        <f t="shared" si="62"/>
        <v>1.8035034131833109E-2</v>
      </c>
      <c r="T139">
        <f>Q139*R2*S139</f>
        <v>6.3634720961366895E-5</v>
      </c>
      <c r="U139">
        <f>D2*E2*G2*(P139+T139)</f>
        <v>1059621.47753671</v>
      </c>
      <c r="V139">
        <f t="shared" si="63"/>
        <v>1059.62147753671</v>
      </c>
      <c r="W139" s="3">
        <v>24</v>
      </c>
      <c r="X139">
        <f t="shared" si="64"/>
        <v>414.48</v>
      </c>
      <c r="Y139" s="6">
        <f t="shared" si="65"/>
        <v>297.3</v>
      </c>
      <c r="Z139">
        <f t="shared" si="66"/>
        <v>2.4624618961402045</v>
      </c>
      <c r="AA139" s="3">
        <v>33</v>
      </c>
      <c r="AB139">
        <f t="shared" si="67"/>
        <v>569.91</v>
      </c>
      <c r="AC139" s="6">
        <f t="shared" si="56"/>
        <v>306.3</v>
      </c>
      <c r="AD139">
        <f t="shared" si="68"/>
        <v>3.9260786579739286</v>
      </c>
      <c r="AE139" s="9">
        <v>55</v>
      </c>
      <c r="AF139">
        <f t="shared" si="69"/>
        <v>0.55000000000000004</v>
      </c>
      <c r="AG139" s="9">
        <v>86</v>
      </c>
      <c r="AH139">
        <f t="shared" si="70"/>
        <v>0.86</v>
      </c>
      <c r="AI139">
        <f t="shared" si="71"/>
        <v>2.1385302462831186</v>
      </c>
      <c r="AL139">
        <f t="shared" si="72"/>
        <v>798.00035789571064</v>
      </c>
      <c r="AM139">
        <v>17.613399999999999</v>
      </c>
      <c r="AN139">
        <f t="shared" si="73"/>
        <v>2.207191992550693E-2</v>
      </c>
      <c r="AO139" s="6">
        <f t="shared" si="74"/>
        <v>7797608001.4891062</v>
      </c>
      <c r="AP139">
        <f t="shared" si="75"/>
        <v>8786052557.743763</v>
      </c>
      <c r="AQ139">
        <f t="shared" si="76"/>
        <v>8291830279.6164341</v>
      </c>
      <c r="AR139">
        <f t="shared" si="77"/>
        <v>40.654843860959375</v>
      </c>
      <c r="AS139">
        <f t="shared" si="78"/>
        <v>0.13526799755009203</v>
      </c>
      <c r="AT139">
        <f t="shared" si="79"/>
        <v>-0.32020290810056562</v>
      </c>
      <c r="AU139">
        <f t="shared" si="80"/>
        <v>-1.7608916347101797</v>
      </c>
      <c r="AX139">
        <f>AW2*AM139</f>
        <v>12.329379999999999</v>
      </c>
      <c r="AY139">
        <f t="shared" si="81"/>
        <v>14.090271634710179</v>
      </c>
    </row>
    <row r="140" spans="6:51" x14ac:dyDescent="0.25">
      <c r="F140">
        <f t="shared" si="82"/>
        <v>139</v>
      </c>
      <c r="G140">
        <f t="shared" si="57"/>
        <v>1.0329711810510056</v>
      </c>
      <c r="H140">
        <f t="shared" si="83"/>
        <v>7.1675953294058218E-3</v>
      </c>
      <c r="K140">
        <f t="shared" si="58"/>
        <v>1.8037960691903616E-2</v>
      </c>
      <c r="L140">
        <f>ACOS(-J2*K140)</f>
        <v>1.573132798894888</v>
      </c>
      <c r="N140">
        <f t="shared" si="59"/>
        <v>0.99983735567540977</v>
      </c>
      <c r="O140">
        <f t="shared" si="60"/>
        <v>2.7463944373389032E-2</v>
      </c>
      <c r="P140">
        <f>M2*N140*O140</f>
        <v>2.7231975957717477E-2</v>
      </c>
      <c r="Q140">
        <f t="shared" si="61"/>
        <v>2.7467398075942489E-2</v>
      </c>
      <c r="S140">
        <f t="shared" si="62"/>
        <v>1.8035026919969898E-2</v>
      </c>
      <c r="T140">
        <f>Q140*R2*S140</f>
        <v>6.3634695477260005E-5</v>
      </c>
      <c r="U140">
        <f>D2*E2*G2*(P140+T140)</f>
        <v>1059621.4760570477</v>
      </c>
      <c r="V140">
        <f t="shared" si="63"/>
        <v>1059.6214760570476</v>
      </c>
      <c r="W140" s="3">
        <v>25</v>
      </c>
      <c r="X140">
        <f t="shared" si="64"/>
        <v>431.75</v>
      </c>
      <c r="Y140" s="6">
        <f t="shared" si="65"/>
        <v>298.3</v>
      </c>
      <c r="Z140">
        <f t="shared" si="66"/>
        <v>2.597066958624318</v>
      </c>
      <c r="AA140" s="3">
        <v>32</v>
      </c>
      <c r="AB140">
        <f t="shared" si="67"/>
        <v>552.64</v>
      </c>
      <c r="AC140" s="6">
        <f t="shared" si="56"/>
        <v>305.3</v>
      </c>
      <c r="AD140">
        <f t="shared" si="68"/>
        <v>3.7328359060309499</v>
      </c>
      <c r="AE140" s="9">
        <v>56</v>
      </c>
      <c r="AF140">
        <f t="shared" si="69"/>
        <v>0.56000000000000005</v>
      </c>
      <c r="AG140" s="9">
        <v>85</v>
      </c>
      <c r="AH140">
        <f t="shared" si="70"/>
        <v>0.85</v>
      </c>
      <c r="AI140">
        <f t="shared" si="71"/>
        <v>2.1489475111040015</v>
      </c>
      <c r="AL140">
        <f t="shared" si="72"/>
        <v>798.00035678137772</v>
      </c>
      <c r="AM140">
        <v>16.081800000000001</v>
      </c>
      <c r="AN140">
        <f t="shared" si="73"/>
        <v>2.0152622568821499E-2</v>
      </c>
      <c r="AO140" s="6">
        <f t="shared" si="74"/>
        <v>7903100760.0574884</v>
      </c>
      <c r="AP140">
        <f t="shared" si="75"/>
        <v>8671823398.6377773</v>
      </c>
      <c r="AQ140">
        <f t="shared" si="76"/>
        <v>8287462079.3476334</v>
      </c>
      <c r="AR140">
        <f t="shared" si="77"/>
        <v>40.633426575041447</v>
      </c>
      <c r="AS140">
        <f t="shared" si="78"/>
        <v>0.13476995537290737</v>
      </c>
      <c r="AT140">
        <f t="shared" si="79"/>
        <v>-0.32279395953209095</v>
      </c>
      <c r="AU140">
        <f t="shared" si="80"/>
        <v>-1.7676730112151251</v>
      </c>
      <c r="AX140">
        <f>AW2*AM140</f>
        <v>11.25726</v>
      </c>
      <c r="AY140">
        <f t="shared" si="81"/>
        <v>13.024933011215126</v>
      </c>
    </row>
    <row r="141" spans="6:51" x14ac:dyDescent="0.25">
      <c r="F141">
        <f t="shared" si="82"/>
        <v>140</v>
      </c>
      <c r="G141">
        <f t="shared" si="57"/>
        <v>1.0329707649597386</v>
      </c>
      <c r="H141">
        <f t="shared" si="83"/>
        <v>7.2905568897107713E-3</v>
      </c>
      <c r="K141">
        <f t="shared" si="58"/>
        <v>1.8037953424454179E-2</v>
      </c>
      <c r="L141">
        <f>ACOS(-J2*K141)</f>
        <v>1.5731327979535275</v>
      </c>
      <c r="N141">
        <f t="shared" si="59"/>
        <v>0.99983735580643585</v>
      </c>
      <c r="O141">
        <f t="shared" si="60"/>
        <v>2.7463944356958779E-2</v>
      </c>
      <c r="P141">
        <f>M2*N141*O141</f>
        <v>2.7231975944994678E-2</v>
      </c>
      <c r="Q141">
        <f t="shared" si="61"/>
        <v>2.7467398059506036E-2</v>
      </c>
      <c r="S141">
        <f t="shared" si="62"/>
        <v>1.8035019656065909E-2</v>
      </c>
      <c r="T141">
        <f>Q141*R2*S141</f>
        <v>6.3634669809259931E-5</v>
      </c>
      <c r="U141">
        <f>D2*E2*G2*(P141+T141)</f>
        <v>1059621.4745667088</v>
      </c>
      <c r="V141">
        <f t="shared" si="63"/>
        <v>1059.6214745667087</v>
      </c>
      <c r="W141" s="3">
        <v>23.5</v>
      </c>
      <c r="X141">
        <f t="shared" si="64"/>
        <v>405.84499999999997</v>
      </c>
      <c r="Y141" s="6">
        <f t="shared" si="65"/>
        <v>296.8</v>
      </c>
      <c r="Z141">
        <f t="shared" si="66"/>
        <v>2.3974761634350776</v>
      </c>
      <c r="AA141" s="3">
        <v>32.5</v>
      </c>
      <c r="AB141">
        <f t="shared" si="67"/>
        <v>561.27499999999998</v>
      </c>
      <c r="AC141" s="6">
        <f t="shared" si="56"/>
        <v>305.8</v>
      </c>
      <c r="AD141">
        <f t="shared" si="68"/>
        <v>3.828396124508755</v>
      </c>
      <c r="AE141" s="9">
        <v>55</v>
      </c>
      <c r="AF141">
        <f t="shared" si="69"/>
        <v>0.55000000000000004</v>
      </c>
      <c r="AG141" s="9">
        <v>86</v>
      </c>
      <c r="AH141">
        <f t="shared" si="70"/>
        <v>0.86</v>
      </c>
      <c r="AI141">
        <f t="shared" si="71"/>
        <v>2.0837236845169911</v>
      </c>
      <c r="AL141">
        <f t="shared" si="72"/>
        <v>798.0003556590043</v>
      </c>
      <c r="AM141">
        <v>16.847600000000003</v>
      </c>
      <c r="AN141">
        <f t="shared" si="73"/>
        <v>2.1112271292268944E-2</v>
      </c>
      <c r="AO141" s="6">
        <f t="shared" si="74"/>
        <v>7745259436.8026133</v>
      </c>
      <c r="AP141">
        <f t="shared" si="75"/>
        <v>8728797836.0748711</v>
      </c>
      <c r="AQ141">
        <f t="shared" si="76"/>
        <v>8237028636.4387417</v>
      </c>
      <c r="AR141">
        <f t="shared" si="77"/>
        <v>40.386151404459149</v>
      </c>
      <c r="AS141">
        <f t="shared" si="78"/>
        <v>0.13790847564399683</v>
      </c>
      <c r="AT141">
        <f t="shared" si="79"/>
        <v>-0.32149843375543691</v>
      </c>
      <c r="AU141">
        <f t="shared" si="80"/>
        <v>-1.7906152902632015</v>
      </c>
      <c r="AX141">
        <f>AW2*AM141</f>
        <v>11.793320000000001</v>
      </c>
      <c r="AY141">
        <f t="shared" si="81"/>
        <v>13.583935290263202</v>
      </c>
    </row>
    <row r="142" spans="6:51" x14ac:dyDescent="0.25">
      <c r="F142">
        <f t="shared" si="82"/>
        <v>141</v>
      </c>
      <c r="G142">
        <f t="shared" si="57"/>
        <v>1.032970345887507</v>
      </c>
      <c r="H142">
        <f t="shared" si="83"/>
        <v>7.413517790859258E-3</v>
      </c>
      <c r="K142">
        <f t="shared" si="58"/>
        <v>1.803794610493922E-2</v>
      </c>
      <c r="L142">
        <f>ACOS(-J2*K142)</f>
        <v>1.573132797005423</v>
      </c>
      <c r="N142">
        <f t="shared" si="59"/>
        <v>0.9998373559384004</v>
      </c>
      <c r="O142">
        <f t="shared" si="60"/>
        <v>2.7463944340410818E-2</v>
      </c>
      <c r="P142">
        <f>M2*N142*O142</f>
        <v>2.7231975932180727E-2</v>
      </c>
      <c r="Q142">
        <f t="shared" si="61"/>
        <v>2.746739804295183E-2</v>
      </c>
      <c r="S142">
        <f t="shared" si="62"/>
        <v>1.8035012340121798E-2</v>
      </c>
      <c r="T142">
        <f>Q142*R2*S142</f>
        <v>6.363464395736899E-5</v>
      </c>
      <c r="U142">
        <f>D2*E2*G2*(P142+T142)</f>
        <v>1059621.4730656925</v>
      </c>
      <c r="V142">
        <f t="shared" si="63"/>
        <v>1059.6214730656925</v>
      </c>
      <c r="W142" s="3">
        <v>24</v>
      </c>
      <c r="X142">
        <f t="shared" si="64"/>
        <v>414.48</v>
      </c>
      <c r="Y142" s="6">
        <f t="shared" si="65"/>
        <v>297.3</v>
      </c>
      <c r="Z142">
        <f t="shared" si="66"/>
        <v>2.4624618961402045</v>
      </c>
      <c r="AA142" s="3">
        <v>33</v>
      </c>
      <c r="AB142">
        <f t="shared" si="67"/>
        <v>569.91</v>
      </c>
      <c r="AC142" s="6">
        <f t="shared" si="56"/>
        <v>306.3</v>
      </c>
      <c r="AD142">
        <f t="shared" si="68"/>
        <v>3.9260786579739286</v>
      </c>
      <c r="AE142" s="9">
        <v>50</v>
      </c>
      <c r="AF142">
        <f t="shared" si="69"/>
        <v>0.5</v>
      </c>
      <c r="AG142" s="9">
        <v>85</v>
      </c>
      <c r="AH142">
        <f t="shared" si="70"/>
        <v>0.85</v>
      </c>
      <c r="AI142">
        <f t="shared" si="71"/>
        <v>2.0280659703530692</v>
      </c>
      <c r="AL142">
        <f t="shared" si="72"/>
        <v>798.00035452858981</v>
      </c>
      <c r="AM142">
        <v>15.316000000000001</v>
      </c>
      <c r="AN142">
        <f t="shared" si="73"/>
        <v>1.9192973929250651E-2</v>
      </c>
      <c r="AO142" s="6">
        <f t="shared" si="74"/>
        <v>7797608001.4891062</v>
      </c>
      <c r="AP142">
        <f t="shared" si="75"/>
        <v>8786052557.743763</v>
      </c>
      <c r="AQ142">
        <f t="shared" si="76"/>
        <v>8291830279.6164341</v>
      </c>
      <c r="AR142">
        <f t="shared" si="77"/>
        <v>40.654843860959375</v>
      </c>
      <c r="AS142">
        <f t="shared" si="78"/>
        <v>0.14062574634893263</v>
      </c>
      <c r="AT142">
        <f t="shared" si="79"/>
        <v>-0.32408948519551162</v>
      </c>
      <c r="AU142">
        <f t="shared" si="80"/>
        <v>-1.8528577518501161</v>
      </c>
      <c r="AX142">
        <f>AW2*AM142</f>
        <v>10.7212</v>
      </c>
      <c r="AY142">
        <f t="shared" si="81"/>
        <v>12.574057751850116</v>
      </c>
    </row>
    <row r="143" spans="6:51" x14ac:dyDescent="0.25">
      <c r="F143">
        <f t="shared" si="82"/>
        <v>142</v>
      </c>
      <c r="G143">
        <f t="shared" si="57"/>
        <v>1.0329699238343486</v>
      </c>
      <c r="H143">
        <f t="shared" si="83"/>
        <v>7.5364780217340955E-3</v>
      </c>
      <c r="K143">
        <f t="shared" si="58"/>
        <v>1.8037938733359394E-2</v>
      </c>
      <c r="L143">
        <f>ACOS(-J2*K143)</f>
        <v>1.5731327960505743</v>
      </c>
      <c r="N143">
        <f t="shared" si="59"/>
        <v>0.99983735607130375</v>
      </c>
      <c r="O143">
        <f t="shared" si="60"/>
        <v>2.7463944323745146E-2</v>
      </c>
      <c r="P143">
        <f>M2*N143*O143</f>
        <v>2.723197591927563E-2</v>
      </c>
      <c r="Q143">
        <f t="shared" si="61"/>
        <v>2.7467398026279868E-2</v>
      </c>
      <c r="S143">
        <f t="shared" si="62"/>
        <v>1.8035004972138217E-2</v>
      </c>
      <c r="T143">
        <f>Q143*R2*S143</f>
        <v>6.3634617921589487E-5</v>
      </c>
      <c r="U143">
        <f>D2*E2*G2*(P143+T143)</f>
        <v>1059621.4715539992</v>
      </c>
      <c r="V143">
        <f t="shared" si="63"/>
        <v>1059.6214715539993</v>
      </c>
      <c r="W143" s="3">
        <v>22.2</v>
      </c>
      <c r="X143">
        <f t="shared" si="64"/>
        <v>383.39400000000001</v>
      </c>
      <c r="Y143" s="6">
        <f t="shared" si="65"/>
        <v>295.5</v>
      </c>
      <c r="Z143">
        <f t="shared" si="66"/>
        <v>2.2354798851418054</v>
      </c>
      <c r="AA143" s="3">
        <v>33.5</v>
      </c>
      <c r="AB143">
        <f t="shared" si="67"/>
        <v>578.54499999999996</v>
      </c>
      <c r="AC143" s="6">
        <f t="shared" si="56"/>
        <v>306.8</v>
      </c>
      <c r="AD143">
        <f t="shared" si="68"/>
        <v>4.02592295454017</v>
      </c>
      <c r="AE143" s="9">
        <v>45</v>
      </c>
      <c r="AF143">
        <f t="shared" si="69"/>
        <v>0.45</v>
      </c>
      <c r="AG143" s="9">
        <v>86</v>
      </c>
      <c r="AH143">
        <f t="shared" si="70"/>
        <v>0.86</v>
      </c>
      <c r="AI143">
        <f t="shared" si="71"/>
        <v>1.8670890153825146</v>
      </c>
      <c r="AL143">
        <f t="shared" si="72"/>
        <v>798.00035339013448</v>
      </c>
      <c r="AM143">
        <v>16.847600000000003</v>
      </c>
      <c r="AN143">
        <f t="shared" si="73"/>
        <v>2.1112271352295226E-2</v>
      </c>
      <c r="AO143" s="6">
        <f t="shared" si="74"/>
        <v>7610386570.7108774</v>
      </c>
      <c r="AP143">
        <f t="shared" si="75"/>
        <v>8843588481.3744526</v>
      </c>
      <c r="AQ143">
        <f t="shared" si="76"/>
        <v>8226987526.0426655</v>
      </c>
      <c r="AR143">
        <f t="shared" si="77"/>
        <v>40.336919840187193</v>
      </c>
      <c r="AS143">
        <f t="shared" si="78"/>
        <v>0.14870194799345895</v>
      </c>
      <c r="AT143">
        <f t="shared" si="79"/>
        <v>-0.3214984336744014</v>
      </c>
      <c r="AU143">
        <f t="shared" si="80"/>
        <v>-1.9284050107472084</v>
      </c>
      <c r="AX143">
        <f>AW2*AM143</f>
        <v>11.793320000000001</v>
      </c>
      <c r="AY143">
        <f t="shared" si="81"/>
        <v>13.72172501074721</v>
      </c>
    </row>
    <row r="144" spans="6:51" x14ac:dyDescent="0.25">
      <c r="F144">
        <f t="shared" si="82"/>
        <v>143</v>
      </c>
      <c r="G144">
        <f t="shared" si="57"/>
        <v>1.0329694988003013</v>
      </c>
      <c r="H144">
        <f t="shared" si="83"/>
        <v>7.6594375712181577E-3</v>
      </c>
      <c r="K144">
        <f t="shared" si="58"/>
        <v>1.8037931309715372E-2</v>
      </c>
      <c r="L144">
        <f>ACOS(-J2*K144)</f>
        <v>1.5731327950889817</v>
      </c>
      <c r="N144">
        <f t="shared" si="59"/>
        <v>0.99983735620514558</v>
      </c>
      <c r="O144">
        <f t="shared" si="60"/>
        <v>2.7463944306961769E-2</v>
      </c>
      <c r="P144">
        <f>M2*N144*O144</f>
        <v>2.723197590627938E-2</v>
      </c>
      <c r="Q144">
        <f t="shared" si="61"/>
        <v>2.7467398009490159E-2</v>
      </c>
      <c r="S144">
        <f t="shared" si="62"/>
        <v>1.8034997552115836E-2</v>
      </c>
      <c r="T144">
        <f>Q144*R2*S144</f>
        <v>6.363459170192378E-5</v>
      </c>
      <c r="U144">
        <f>D2*E2*G2*(P144+T144)</f>
        <v>1059621.4700316289</v>
      </c>
      <c r="V144">
        <f t="shared" si="63"/>
        <v>1059.6214700316289</v>
      </c>
      <c r="W144" s="3">
        <v>22</v>
      </c>
      <c r="X144">
        <f t="shared" si="64"/>
        <v>379.94</v>
      </c>
      <c r="Y144" s="6">
        <f t="shared" si="65"/>
        <v>295.3</v>
      </c>
      <c r="Z144">
        <f t="shared" si="66"/>
        <v>2.2114271288940266</v>
      </c>
      <c r="AA144" s="3">
        <v>27.5</v>
      </c>
      <c r="AB144">
        <f t="shared" si="67"/>
        <v>474.92500000000001</v>
      </c>
      <c r="AC144" s="6">
        <f t="shared" si="56"/>
        <v>300.8</v>
      </c>
      <c r="AD144">
        <f t="shared" si="68"/>
        <v>2.9620668940772426</v>
      </c>
      <c r="AE144" s="9">
        <v>75</v>
      </c>
      <c r="AF144">
        <f t="shared" si="69"/>
        <v>0.75</v>
      </c>
      <c r="AG144" s="9">
        <v>90</v>
      </c>
      <c r="AH144">
        <f t="shared" si="70"/>
        <v>0.9</v>
      </c>
      <c r="AI144">
        <f t="shared" si="71"/>
        <v>2.1059172932812782</v>
      </c>
      <c r="AL144">
        <f t="shared" si="72"/>
        <v>798.00035224363808</v>
      </c>
      <c r="AM144">
        <v>9.1896000000000004</v>
      </c>
      <c r="AN144">
        <f t="shared" si="73"/>
        <v>1.1515784390524074E-2</v>
      </c>
      <c r="AO144" s="6">
        <f t="shared" si="74"/>
        <v>7589794316.8739386</v>
      </c>
      <c r="AP144">
        <f t="shared" si="75"/>
        <v>8171515569.1849499</v>
      </c>
      <c r="AQ144">
        <f t="shared" si="76"/>
        <v>7880654943.0294437</v>
      </c>
      <c r="AR144">
        <f t="shared" si="77"/>
        <v>38.638851185673367</v>
      </c>
      <c r="AS144">
        <f t="shared" si="78"/>
        <v>0.13683509420100862</v>
      </c>
      <c r="AT144">
        <f t="shared" si="79"/>
        <v>-0.33445369107279249</v>
      </c>
      <c r="AU144">
        <f t="shared" si="80"/>
        <v>-1.7683071143020999</v>
      </c>
      <c r="AX144">
        <f>AW2*AM144</f>
        <v>6.4327199999999998</v>
      </c>
      <c r="AY144">
        <f t="shared" si="81"/>
        <v>8.2010271143021001</v>
      </c>
    </row>
    <row r="145" spans="5:52" x14ac:dyDescent="0.25">
      <c r="F145">
        <f t="shared" si="82"/>
        <v>144</v>
      </c>
      <c r="G145">
        <f t="shared" si="57"/>
        <v>1.032969070785404</v>
      </c>
      <c r="H145">
        <f t="shared" si="83"/>
        <v>7.7823964281943814E-3</v>
      </c>
      <c r="K145">
        <f t="shared" si="58"/>
        <v>1.8037923834007832E-2</v>
      </c>
      <c r="L145">
        <f>ACOS(-J2*K145)</f>
        <v>1.5731327941206454</v>
      </c>
      <c r="N145">
        <f t="shared" si="59"/>
        <v>0.9998373563399261</v>
      </c>
      <c r="O145">
        <f t="shared" si="60"/>
        <v>2.7463944290060688E-2</v>
      </c>
      <c r="P145">
        <f>M2*N145*O145</f>
        <v>2.7231975893191988E-2</v>
      </c>
      <c r="Q145">
        <f t="shared" si="61"/>
        <v>2.7467397992582701E-2</v>
      </c>
      <c r="S145">
        <f t="shared" si="62"/>
        <v>1.8034990080055335E-2</v>
      </c>
      <c r="T145">
        <f>Q145*R2*S145</f>
        <v>6.3634565298374281E-5</v>
      </c>
      <c r="U145">
        <f>D2*E2*G2*(P145+T145)</f>
        <v>1059621.468498582</v>
      </c>
      <c r="V145">
        <f t="shared" si="63"/>
        <v>1059.6214684985821</v>
      </c>
      <c r="W145" s="3">
        <v>21.5</v>
      </c>
      <c r="X145">
        <f t="shared" si="64"/>
        <v>371.30500000000001</v>
      </c>
      <c r="Y145" s="6">
        <f t="shared" si="65"/>
        <v>294.8</v>
      </c>
      <c r="Z145">
        <f t="shared" si="66"/>
        <v>2.1522831732713339</v>
      </c>
      <c r="AA145" s="3">
        <v>32</v>
      </c>
      <c r="AB145">
        <f t="shared" si="67"/>
        <v>552.64</v>
      </c>
      <c r="AC145" s="6">
        <f t="shared" si="56"/>
        <v>305.3</v>
      </c>
      <c r="AD145">
        <f t="shared" si="68"/>
        <v>3.7328359060309499</v>
      </c>
      <c r="AE145" s="9">
        <v>50</v>
      </c>
      <c r="AF145">
        <f t="shared" si="69"/>
        <v>0.5</v>
      </c>
      <c r="AG145" s="9">
        <v>86</v>
      </c>
      <c r="AH145">
        <f t="shared" si="70"/>
        <v>0.86</v>
      </c>
      <c r="AI145">
        <f t="shared" si="71"/>
        <v>1.8586907410144109</v>
      </c>
      <c r="AL145">
        <f t="shared" si="72"/>
        <v>798.0003510891014</v>
      </c>
      <c r="AM145">
        <v>19.910800000000002</v>
      </c>
      <c r="AN145">
        <f t="shared" si="73"/>
        <v>2.4950866215567424E-2</v>
      </c>
      <c r="AO145" s="6">
        <f t="shared" si="74"/>
        <v>7538496509.1746454</v>
      </c>
      <c r="AP145">
        <f t="shared" si="75"/>
        <v>8671823398.6377773</v>
      </c>
      <c r="AQ145">
        <f t="shared" si="76"/>
        <v>8105159953.9062119</v>
      </c>
      <c r="AR145">
        <f t="shared" si="77"/>
        <v>39.739599254002158</v>
      </c>
      <c r="AS145">
        <f t="shared" si="78"/>
        <v>0.1491326677404369</v>
      </c>
      <c r="AT145">
        <f t="shared" si="79"/>
        <v>-0.31631633060898395</v>
      </c>
      <c r="AU145">
        <f t="shared" si="80"/>
        <v>-1.874640019372297</v>
      </c>
      <c r="AX145">
        <f>AW2*AM145</f>
        <v>13.937560000000001</v>
      </c>
      <c r="AY145">
        <f t="shared" si="81"/>
        <v>15.812200019372298</v>
      </c>
    </row>
    <row r="146" spans="5:52" x14ac:dyDescent="0.25">
      <c r="F146">
        <f t="shared" si="82"/>
        <v>145</v>
      </c>
      <c r="G146">
        <f t="shared" si="57"/>
        <v>1.0329686397896949</v>
      </c>
      <c r="H146">
        <f t="shared" si="83"/>
        <v>7.9053545815457715E-3</v>
      </c>
      <c r="K146">
        <f t="shared" si="58"/>
        <v>1.8037916306237439E-2</v>
      </c>
      <c r="L146">
        <f>ACOS(-J2*K146)</f>
        <v>1.5731327931455652</v>
      </c>
      <c r="N146">
        <f t="shared" si="59"/>
        <v>0.9998373564756452</v>
      </c>
      <c r="O146">
        <f t="shared" si="60"/>
        <v>2.7463944273041899E-2</v>
      </c>
      <c r="P146">
        <f>M2*N146*O146</f>
        <v>2.7231975880013443E-2</v>
      </c>
      <c r="Q146">
        <f t="shared" si="61"/>
        <v>2.746739797555749E-2</v>
      </c>
      <c r="S146">
        <f t="shared" si="62"/>
        <v>1.8034982555957375E-2</v>
      </c>
      <c r="T146">
        <f>Q146*R2*S146</f>
        <v>6.3634538710943321E-5</v>
      </c>
      <c r="U146">
        <f>D2*E2*G2*(P146+T146)</f>
        <v>1059621.4669548583</v>
      </c>
      <c r="V146">
        <f t="shared" si="63"/>
        <v>1059.6214669548583</v>
      </c>
      <c r="W146" s="3">
        <v>22</v>
      </c>
      <c r="X146">
        <f t="shared" si="64"/>
        <v>379.94</v>
      </c>
      <c r="Y146" s="6">
        <f t="shared" si="65"/>
        <v>295.3</v>
      </c>
      <c r="Z146">
        <f t="shared" si="66"/>
        <v>2.2114271288940266</v>
      </c>
      <c r="AA146" s="3">
        <v>30.6</v>
      </c>
      <c r="AB146">
        <f t="shared" si="67"/>
        <v>528.46199999999999</v>
      </c>
      <c r="AC146" s="6">
        <f t="shared" si="56"/>
        <v>303.90000000000003</v>
      </c>
      <c r="AD146">
        <f t="shared" si="68"/>
        <v>3.4762292385711993</v>
      </c>
      <c r="AE146" s="9">
        <v>64</v>
      </c>
      <c r="AF146">
        <f t="shared" si="69"/>
        <v>0.64</v>
      </c>
      <c r="AG146" s="9">
        <v>84</v>
      </c>
      <c r="AH146">
        <f t="shared" si="70"/>
        <v>0.84</v>
      </c>
      <c r="AI146">
        <f t="shared" si="71"/>
        <v>2.0411927504782748</v>
      </c>
      <c r="AL146">
        <f t="shared" si="72"/>
        <v>798.00034992652388</v>
      </c>
      <c r="AM146">
        <v>20.676600000000004</v>
      </c>
      <c r="AN146">
        <f t="shared" si="73"/>
        <v>2.5910514953914252E-2</v>
      </c>
      <c r="AO146" s="6">
        <f t="shared" si="74"/>
        <v>7589794316.8739386</v>
      </c>
      <c r="AP146">
        <f t="shared" si="75"/>
        <v>8513778292.7229395</v>
      </c>
      <c r="AQ146">
        <f t="shared" si="76"/>
        <v>8051786304.798439</v>
      </c>
      <c r="AR146">
        <f t="shared" si="77"/>
        <v>39.477908252426751</v>
      </c>
      <c r="AS146">
        <f t="shared" si="78"/>
        <v>0.13998155607701027</v>
      </c>
      <c r="AT146">
        <f t="shared" si="79"/>
        <v>-0.31502080481221573</v>
      </c>
      <c r="AU146">
        <f t="shared" si="80"/>
        <v>-1.7408613648865894</v>
      </c>
      <c r="AX146">
        <f>AW2*AM146</f>
        <v>14.473620000000002</v>
      </c>
      <c r="AY146">
        <f t="shared" si="81"/>
        <v>16.214481364886591</v>
      </c>
    </row>
    <row r="147" spans="5:52" x14ac:dyDescent="0.25">
      <c r="F147">
        <f t="shared" si="82"/>
        <v>146</v>
      </c>
      <c r="G147">
        <f t="shared" si="57"/>
        <v>1.0329682058132135</v>
      </c>
      <c r="H147">
        <f t="shared" si="83"/>
        <v>8.0283120201553818E-3</v>
      </c>
      <c r="K147">
        <f t="shared" si="58"/>
        <v>1.8037908726404886E-2</v>
      </c>
      <c r="L147">
        <f>ACOS(-J2*K147)</f>
        <v>1.5731327921637415</v>
      </c>
      <c r="N147">
        <f t="shared" si="59"/>
        <v>0.99983735661230277</v>
      </c>
      <c r="O147">
        <f t="shared" si="60"/>
        <v>2.7463944255905412E-2</v>
      </c>
      <c r="P147">
        <f>M2*N147*O147</f>
        <v>2.7231975866743759E-2</v>
      </c>
      <c r="Q147">
        <f t="shared" si="61"/>
        <v>2.7467397958414536E-2</v>
      </c>
      <c r="S147">
        <f t="shared" si="62"/>
        <v>1.8034974979822649E-2</v>
      </c>
      <c r="T147">
        <f>Q147*R2*S147</f>
        <v>6.3634511939633353E-5</v>
      </c>
      <c r="U147">
        <f>D2*E2*G2*(P147+T147)</f>
        <v>1059621.4654004583</v>
      </c>
      <c r="V147">
        <f t="shared" si="63"/>
        <v>1059.6214654004584</v>
      </c>
      <c r="W147" s="3">
        <v>21</v>
      </c>
      <c r="X147">
        <f t="shared" si="64"/>
        <v>362.67</v>
      </c>
      <c r="Y147" s="6">
        <f t="shared" si="65"/>
        <v>294.3</v>
      </c>
      <c r="Z147">
        <f t="shared" si="66"/>
        <v>2.0945280629249932</v>
      </c>
      <c r="AA147" s="3">
        <v>32.5</v>
      </c>
      <c r="AB147">
        <f t="shared" si="67"/>
        <v>561.27499999999998</v>
      </c>
      <c r="AC147" s="6">
        <f t="shared" si="56"/>
        <v>305.8</v>
      </c>
      <c r="AD147">
        <f t="shared" si="68"/>
        <v>3.828396124508755</v>
      </c>
      <c r="AE147" s="9">
        <v>56</v>
      </c>
      <c r="AF147">
        <f t="shared" si="69"/>
        <v>0.56000000000000005</v>
      </c>
      <c r="AG147" s="9">
        <v>89</v>
      </c>
      <c r="AH147">
        <f t="shared" si="70"/>
        <v>0.89</v>
      </c>
      <c r="AI147">
        <f t="shared" si="71"/>
        <v>2.0040159028640736</v>
      </c>
      <c r="AL147">
        <f t="shared" si="72"/>
        <v>798.0003487559062</v>
      </c>
      <c r="AM147">
        <v>17.613399999999999</v>
      </c>
      <c r="AN147">
        <f t="shared" si="73"/>
        <v>2.2071920178305105E-2</v>
      </c>
      <c r="AO147" s="6">
        <f t="shared" si="74"/>
        <v>7487459175.1471529</v>
      </c>
      <c r="AP147">
        <f t="shared" si="75"/>
        <v>8728797836.0748711</v>
      </c>
      <c r="AQ147">
        <f t="shared" si="76"/>
        <v>8108128505.6110115</v>
      </c>
      <c r="AR147">
        <f t="shared" si="77"/>
        <v>39.754154063010787</v>
      </c>
      <c r="AS147">
        <f t="shared" si="78"/>
        <v>0.14181142390103349</v>
      </c>
      <c r="AT147">
        <f t="shared" si="79"/>
        <v>-0.32020290775928806</v>
      </c>
      <c r="AU147">
        <f t="shared" si="80"/>
        <v>-1.8051737333728195</v>
      </c>
      <c r="AX147">
        <f>AW2*AM147</f>
        <v>12.329379999999999</v>
      </c>
      <c r="AY147">
        <f t="shared" si="81"/>
        <v>14.134553733372819</v>
      </c>
    </row>
    <row r="148" spans="5:52" x14ac:dyDescent="0.25">
      <c r="F148">
        <f t="shared" si="82"/>
        <v>147</v>
      </c>
      <c r="G148">
        <f t="shared" si="57"/>
        <v>1.0329677688559986</v>
      </c>
      <c r="H148">
        <f t="shared" si="83"/>
        <v>8.1512687329063464E-3</v>
      </c>
      <c r="K148">
        <f t="shared" si="58"/>
        <v>1.8037901094510846E-2</v>
      </c>
      <c r="L148">
        <f>ACOS(-J2*K148)</f>
        <v>1.573132791175174</v>
      </c>
      <c r="N148">
        <f t="shared" si="59"/>
        <v>0.99983735674989904</v>
      </c>
      <c r="O148">
        <f t="shared" si="60"/>
        <v>2.7463944238651221E-2</v>
      </c>
      <c r="P148">
        <f>M2*N148*O148</f>
        <v>2.7231975853382929E-2</v>
      </c>
      <c r="Q148">
        <f t="shared" si="61"/>
        <v>2.7467397941153833E-2</v>
      </c>
      <c r="S148">
        <f t="shared" si="62"/>
        <v>1.8034967351651832E-2</v>
      </c>
      <c r="T148">
        <f>Q148*R2*S148</f>
        <v>6.3634484984446762E-5</v>
      </c>
      <c r="U148">
        <f>D2*E2*G2*(P148+T148)</f>
        <v>1059621.4638353819</v>
      </c>
      <c r="V148">
        <f t="shared" si="63"/>
        <v>1059.621463835382</v>
      </c>
      <c r="W148" s="3">
        <v>22.5</v>
      </c>
      <c r="X148">
        <f t="shared" si="64"/>
        <v>388.57499999999999</v>
      </c>
      <c r="Y148" s="6">
        <f t="shared" si="65"/>
        <v>295.8</v>
      </c>
      <c r="Z148">
        <f t="shared" si="66"/>
        <v>2.2719881109601614</v>
      </c>
      <c r="AA148" s="3">
        <v>32.5</v>
      </c>
      <c r="AB148">
        <f t="shared" si="67"/>
        <v>561.27499999999998</v>
      </c>
      <c r="AC148" s="6">
        <f t="shared" si="56"/>
        <v>305.8</v>
      </c>
      <c r="AD148">
        <f t="shared" si="68"/>
        <v>3.828396124508755</v>
      </c>
      <c r="AE148" s="9">
        <v>55</v>
      </c>
      <c r="AF148">
        <f t="shared" si="69"/>
        <v>0.55000000000000004</v>
      </c>
      <c r="AG148" s="9">
        <v>85</v>
      </c>
      <c r="AH148">
        <f t="shared" si="70"/>
        <v>0.85</v>
      </c>
      <c r="AI148">
        <f t="shared" si="71"/>
        <v>2.0184038813979761</v>
      </c>
      <c r="AL148">
        <f t="shared" si="72"/>
        <v>798.00034757724791</v>
      </c>
      <c r="AM148">
        <v>15.316000000000001</v>
      </c>
      <c r="AN148">
        <f t="shared" si="73"/>
        <v>1.9192974096439705E-2</v>
      </c>
      <c r="AO148" s="6">
        <f t="shared" si="74"/>
        <v>7641353482.9750309</v>
      </c>
      <c r="AP148">
        <f t="shared" si="75"/>
        <v>8728797836.0748711</v>
      </c>
      <c r="AQ148">
        <f t="shared" si="76"/>
        <v>8185075659.524951</v>
      </c>
      <c r="AR148">
        <f t="shared" si="77"/>
        <v>40.131425958650837</v>
      </c>
      <c r="AS148">
        <f t="shared" si="78"/>
        <v>0.14110124164439755</v>
      </c>
      <c r="AT148">
        <f t="shared" si="79"/>
        <v>-0.32408948496980639</v>
      </c>
      <c r="AU148">
        <f t="shared" si="80"/>
        <v>-1.835187183335127</v>
      </c>
      <c r="AX148">
        <f>AW2*AM148</f>
        <v>10.7212</v>
      </c>
      <c r="AY148">
        <f t="shared" si="81"/>
        <v>12.556387183335126</v>
      </c>
    </row>
    <row r="149" spans="5:52" x14ac:dyDescent="0.25">
      <c r="F149">
        <f t="shared" si="82"/>
        <v>148</v>
      </c>
      <c r="G149">
        <f t="shared" si="57"/>
        <v>1.0329673289180898</v>
      </c>
      <c r="H149">
        <f t="shared" si="83"/>
        <v>8.2742247086818529E-3</v>
      </c>
      <c r="K149">
        <f t="shared" si="58"/>
        <v>1.8037893410556009E-2</v>
      </c>
      <c r="L149">
        <f>ACOS(-J2*K149)</f>
        <v>1.5731327901798631</v>
      </c>
      <c r="N149">
        <f t="shared" si="59"/>
        <v>0.99983735688843378</v>
      </c>
      <c r="O149">
        <f t="shared" si="60"/>
        <v>2.7463944221279325E-2</v>
      </c>
      <c r="P149">
        <f>M2*N149*O149</f>
        <v>2.723197583993095E-2</v>
      </c>
      <c r="Q149">
        <f t="shared" si="61"/>
        <v>2.7467397923775384E-2</v>
      </c>
      <c r="S149">
        <f t="shared" si="62"/>
        <v>1.8034959671445618E-2</v>
      </c>
      <c r="T149">
        <f>Q149*R2*S149</f>
        <v>6.3634457845385988E-5</v>
      </c>
      <c r="U149">
        <f>D2*E2*G2*(P149+T149)</f>
        <v>1059621.462259629</v>
      </c>
      <c r="V149">
        <f t="shared" si="63"/>
        <v>1059.621462259629</v>
      </c>
      <c r="W149" s="3">
        <v>23</v>
      </c>
      <c r="X149">
        <f t="shared" si="64"/>
        <v>397.21</v>
      </c>
      <c r="Y149" s="6">
        <f t="shared" si="65"/>
        <v>296.3</v>
      </c>
      <c r="Z149">
        <f t="shared" si="66"/>
        <v>2.3339947564661481</v>
      </c>
      <c r="AA149" s="3">
        <v>33.5</v>
      </c>
      <c r="AB149">
        <f t="shared" si="67"/>
        <v>578.54499999999996</v>
      </c>
      <c r="AC149" s="6">
        <f t="shared" si="56"/>
        <v>306.8</v>
      </c>
      <c r="AD149">
        <f t="shared" si="68"/>
        <v>4.02592295454017</v>
      </c>
      <c r="AE149" s="9">
        <v>50</v>
      </c>
      <c r="AF149">
        <f t="shared" si="69"/>
        <v>0.5</v>
      </c>
      <c r="AG149" s="9">
        <v>90</v>
      </c>
      <c r="AH149">
        <f t="shared" si="70"/>
        <v>0.9</v>
      </c>
      <c r="AI149">
        <f t="shared" si="71"/>
        <v>2.0567783790448093</v>
      </c>
      <c r="AL149">
        <f t="shared" si="72"/>
        <v>798.00034639054923</v>
      </c>
      <c r="AM149">
        <v>17.613399999999999</v>
      </c>
      <c r="AN149">
        <f t="shared" si="73"/>
        <v>2.2071920243728602E-2</v>
      </c>
      <c r="AO149" s="6">
        <f t="shared" si="74"/>
        <v>7693174893.707921</v>
      </c>
      <c r="AP149">
        <f t="shared" si="75"/>
        <v>8843588481.3744526</v>
      </c>
      <c r="AQ149">
        <f t="shared" si="76"/>
        <v>8268381687.5411873</v>
      </c>
      <c r="AR149">
        <f t="shared" si="77"/>
        <v>40.539875414014439</v>
      </c>
      <c r="AS149">
        <f t="shared" si="78"/>
        <v>0.13921938283470123</v>
      </c>
      <c r="AT149">
        <f t="shared" si="79"/>
        <v>-0.32020290767096637</v>
      </c>
      <c r="AU149">
        <f t="shared" si="80"/>
        <v>-1.8072048573043018</v>
      </c>
      <c r="AX149">
        <f>AW2*AM149</f>
        <v>12.329379999999999</v>
      </c>
      <c r="AY149">
        <f t="shared" si="81"/>
        <v>14.1365848573043</v>
      </c>
    </row>
    <row r="150" spans="5:52" x14ac:dyDescent="0.25">
      <c r="F150">
        <f t="shared" si="82"/>
        <v>149</v>
      </c>
      <c r="G150">
        <f t="shared" si="57"/>
        <v>1.0329668859995271</v>
      </c>
      <c r="H150">
        <f t="shared" si="83"/>
        <v>8.3971799363651723E-3</v>
      </c>
      <c r="K150">
        <f t="shared" si="58"/>
        <v>1.8037885674541083E-2</v>
      </c>
      <c r="L150">
        <f>ACOS(-J2*K150)</f>
        <v>1.5731327891778089</v>
      </c>
      <c r="N150">
        <f t="shared" si="59"/>
        <v>0.9998373570279071</v>
      </c>
      <c r="O150">
        <f t="shared" si="60"/>
        <v>2.7463944203789743E-2</v>
      </c>
      <c r="P150">
        <f>M2*N150*O150</f>
        <v>2.7231975826387839E-2</v>
      </c>
      <c r="Q150">
        <f t="shared" si="61"/>
        <v>2.7467397906279202E-2</v>
      </c>
      <c r="S150">
        <f t="shared" si="62"/>
        <v>1.8034951939204704E-2</v>
      </c>
      <c r="T150">
        <f>Q150*R2*S150</f>
        <v>6.3634430522453538E-5</v>
      </c>
      <c r="U150">
        <f>D2*E2*G2*(P150+T150)</f>
        <v>1059621.4606732004</v>
      </c>
      <c r="V150">
        <f t="shared" si="63"/>
        <v>1059.6214606732005</v>
      </c>
      <c r="W150" s="3">
        <v>21.5</v>
      </c>
      <c r="X150">
        <f t="shared" si="64"/>
        <v>371.30500000000001</v>
      </c>
      <c r="Y150" s="6">
        <f t="shared" si="65"/>
        <v>294.8</v>
      </c>
      <c r="Z150">
        <f t="shared" si="66"/>
        <v>2.1522831732713339</v>
      </c>
      <c r="AA150" s="3">
        <v>32.5</v>
      </c>
      <c r="AB150">
        <f t="shared" si="67"/>
        <v>561.27499999999998</v>
      </c>
      <c r="AC150" s="6">
        <f t="shared" si="56"/>
        <v>305.8</v>
      </c>
      <c r="AD150">
        <f t="shared" si="68"/>
        <v>3.828396124508755</v>
      </c>
      <c r="AE150" s="9">
        <v>44</v>
      </c>
      <c r="AF150">
        <f t="shared" si="69"/>
        <v>0.44</v>
      </c>
      <c r="AG150" s="9">
        <v>87</v>
      </c>
      <c r="AH150">
        <f t="shared" si="70"/>
        <v>0.87</v>
      </c>
      <c r="AI150">
        <f t="shared" si="71"/>
        <v>1.7784903277649562</v>
      </c>
      <c r="AL150">
        <f t="shared" si="72"/>
        <v>798.00034519581084</v>
      </c>
      <c r="AM150">
        <v>20.676600000000004</v>
      </c>
      <c r="AN150">
        <f t="shared" si="73"/>
        <v>2.5910515107517209E-2</v>
      </c>
      <c r="AO150" s="6">
        <f t="shared" si="74"/>
        <v>7538496509.1746454</v>
      </c>
      <c r="AP150">
        <f t="shared" si="75"/>
        <v>8728797836.0748711</v>
      </c>
      <c r="AQ150">
        <f t="shared" si="76"/>
        <v>8133647172.6247578</v>
      </c>
      <c r="AR150">
        <f t="shared" si="77"/>
        <v>39.879272087379185</v>
      </c>
      <c r="AS150">
        <f t="shared" si="78"/>
        <v>0.15329592820671228</v>
      </c>
      <c r="AT150">
        <f t="shared" si="79"/>
        <v>-0.31502080460485177</v>
      </c>
      <c r="AU150">
        <f t="shared" si="80"/>
        <v>-1.9258261451311098</v>
      </c>
      <c r="AX150">
        <f>AW2*AM150</f>
        <v>14.473620000000002</v>
      </c>
      <c r="AY150">
        <f t="shared" si="81"/>
        <v>16.399446145131112</v>
      </c>
    </row>
    <row r="151" spans="5:52" x14ac:dyDescent="0.25">
      <c r="F151">
        <f t="shared" si="82"/>
        <v>150</v>
      </c>
      <c r="G151">
        <f t="shared" si="57"/>
        <v>1.0329664401003504</v>
      </c>
      <c r="H151">
        <f t="shared" si="83"/>
        <v>8.520134404839624E-3</v>
      </c>
      <c r="K151">
        <f t="shared" si="58"/>
        <v>1.8037877886466762E-2</v>
      </c>
      <c r="L151">
        <f>ACOS(-J2*K151)</f>
        <v>1.5731327881690111</v>
      </c>
      <c r="N151">
        <f t="shared" si="59"/>
        <v>0.9998373571683189</v>
      </c>
      <c r="O151">
        <f t="shared" si="60"/>
        <v>2.7463944186182455E-2</v>
      </c>
      <c r="P151">
        <f>M2*N151*O151</f>
        <v>2.7231975812753578E-2</v>
      </c>
      <c r="Q151">
        <f t="shared" si="61"/>
        <v>2.7467397888665271E-2</v>
      </c>
      <c r="S151">
        <f t="shared" si="62"/>
        <v>1.8034944154929792E-2</v>
      </c>
      <c r="T151">
        <f>Q151*R2*S151</f>
        <v>6.3634403015651824E-5</v>
      </c>
      <c r="U151">
        <f>D2*E2*G2*(P151+T151)</f>
        <v>1059621.4590760956</v>
      </c>
      <c r="V151">
        <f t="shared" si="63"/>
        <v>1059.6214590760956</v>
      </c>
      <c r="W151" s="3">
        <v>22.5</v>
      </c>
      <c r="X151">
        <f t="shared" si="64"/>
        <v>388.57499999999999</v>
      </c>
      <c r="Y151" s="6">
        <f t="shared" si="65"/>
        <v>295.8</v>
      </c>
      <c r="Z151">
        <f t="shared" si="66"/>
        <v>2.2719881109601614</v>
      </c>
      <c r="AA151" s="3">
        <v>31</v>
      </c>
      <c r="AB151">
        <f t="shared" si="67"/>
        <v>535.37</v>
      </c>
      <c r="AC151" s="6">
        <f t="shared" si="56"/>
        <v>304.3</v>
      </c>
      <c r="AD151">
        <f t="shared" si="68"/>
        <v>3.5479274662728466</v>
      </c>
      <c r="AE151" s="9">
        <v>55</v>
      </c>
      <c r="AF151">
        <f t="shared" si="69"/>
        <v>0.55000000000000004</v>
      </c>
      <c r="AG151" s="9">
        <v>89</v>
      </c>
      <c r="AH151">
        <f t="shared" si="70"/>
        <v>0.89</v>
      </c>
      <c r="AI151">
        <f t="shared" si="71"/>
        <v>1.9867147626023047</v>
      </c>
      <c r="AL151">
        <f t="shared" si="72"/>
        <v>798.00034399303195</v>
      </c>
      <c r="AM151">
        <v>18.379200000000001</v>
      </c>
      <c r="AN151">
        <f t="shared" si="73"/>
        <v>2.3031569019173866E-2</v>
      </c>
      <c r="AO151" s="6">
        <f t="shared" si="74"/>
        <v>7641353482.9750309</v>
      </c>
      <c r="AP151">
        <f t="shared" si="75"/>
        <v>8558711713.0389957</v>
      </c>
      <c r="AQ151">
        <f t="shared" si="76"/>
        <v>8100032598.0070133</v>
      </c>
      <c r="AR151">
        <f t="shared" si="77"/>
        <v>39.714459828028389</v>
      </c>
      <c r="AS151">
        <f t="shared" si="78"/>
        <v>0.14266878263436075</v>
      </c>
      <c r="AT151">
        <f t="shared" si="79"/>
        <v>-0.31890738182411527</v>
      </c>
      <c r="AU151">
        <f t="shared" si="80"/>
        <v>-1.8069335742425208</v>
      </c>
      <c r="AX151">
        <f>AW2*AM151</f>
        <v>12.86544</v>
      </c>
      <c r="AY151">
        <f t="shared" si="81"/>
        <v>14.672373574242521</v>
      </c>
    </row>
    <row r="152" spans="5:52" x14ac:dyDescent="0.25">
      <c r="E152" t="s">
        <v>9</v>
      </c>
      <c r="F152">
        <f t="shared" si="82"/>
        <v>151</v>
      </c>
      <c r="G152">
        <f t="shared" si="57"/>
        <v>1.0329659912206</v>
      </c>
      <c r="H152">
        <f t="shared" si="83"/>
        <v>8.643088102988597E-3</v>
      </c>
      <c r="K152">
        <f t="shared" si="58"/>
        <v>1.803787004633374E-2</v>
      </c>
      <c r="L152">
        <f>ACOS(-J2*K152)</f>
        <v>1.5731327871534704</v>
      </c>
      <c r="N152">
        <f t="shared" si="59"/>
        <v>0.99983735730966927</v>
      </c>
      <c r="O152">
        <f t="shared" si="60"/>
        <v>2.7463944168457481E-2</v>
      </c>
      <c r="P152">
        <f>M2*N152*O152</f>
        <v>2.7231975799028193E-2</v>
      </c>
      <c r="Q152">
        <f t="shared" si="61"/>
        <v>2.7467397870933608E-2</v>
      </c>
      <c r="S152">
        <f t="shared" si="62"/>
        <v>1.8034936318621568E-2</v>
      </c>
      <c r="T152">
        <f>Q152*R2*S152</f>
        <v>6.363437532498334E-5</v>
      </c>
      <c r="U152">
        <f>D2*E2*G2*(P152+T152)</f>
        <v>1059621.4574683153</v>
      </c>
      <c r="V152">
        <f t="shared" si="63"/>
        <v>1059.6214574683152</v>
      </c>
      <c r="W152" s="3">
        <v>23.5</v>
      </c>
      <c r="X152">
        <f t="shared" si="64"/>
        <v>405.84499999999997</v>
      </c>
      <c r="Y152" s="6">
        <f t="shared" si="65"/>
        <v>296.8</v>
      </c>
      <c r="Z152">
        <f t="shared" si="66"/>
        <v>2.3974761634350776</v>
      </c>
      <c r="AA152" s="3">
        <v>30.5</v>
      </c>
      <c r="AB152">
        <f t="shared" si="67"/>
        <v>526.73500000000001</v>
      </c>
      <c r="AC152" s="6">
        <f t="shared" si="56"/>
        <v>303.8</v>
      </c>
      <c r="AD152">
        <f t="shared" si="68"/>
        <v>3.4585031764857836</v>
      </c>
      <c r="AE152" s="9">
        <v>59</v>
      </c>
      <c r="AF152">
        <f t="shared" si="69"/>
        <v>0.59</v>
      </c>
      <c r="AG152" s="9">
        <v>87</v>
      </c>
      <c r="AH152">
        <f t="shared" si="70"/>
        <v>0.87</v>
      </c>
      <c r="AI152">
        <f t="shared" si="71"/>
        <v>2.0631605681575649</v>
      </c>
      <c r="AL152">
        <f t="shared" si="72"/>
        <v>798.00034278221347</v>
      </c>
      <c r="AM152">
        <v>16.847600000000003</v>
      </c>
      <c r="AN152">
        <f t="shared" si="73"/>
        <v>2.1112271632943359E-2</v>
      </c>
      <c r="AO152" s="6">
        <f t="shared" si="74"/>
        <v>7745259436.8026133</v>
      </c>
      <c r="AP152">
        <f t="shared" si="75"/>
        <v>8502572636.9173031</v>
      </c>
      <c r="AQ152">
        <f t="shared" si="76"/>
        <v>8123916036.8599586</v>
      </c>
      <c r="AR152">
        <f t="shared" si="77"/>
        <v>39.831560328724379</v>
      </c>
      <c r="AS152">
        <f t="shared" si="78"/>
        <v>0.13890811270494208</v>
      </c>
      <c r="AT152">
        <f t="shared" si="79"/>
        <v>-0.32149843329552646</v>
      </c>
      <c r="AU152">
        <f t="shared" si="80"/>
        <v>-1.7788273206797198</v>
      </c>
      <c r="AX152">
        <f>AW2*AM152</f>
        <v>11.793320000000001</v>
      </c>
      <c r="AY152">
        <f t="shared" si="81"/>
        <v>13.572147320679722</v>
      </c>
      <c r="AZ152">
        <f>SUM(AY122:AY152)/31</f>
        <v>13.802585807177561</v>
      </c>
    </row>
    <row r="153" spans="5:52" x14ac:dyDescent="0.25">
      <c r="F153">
        <f t="shared" si="82"/>
        <v>152</v>
      </c>
      <c r="G153">
        <f t="shared" si="57"/>
        <v>1.0329655393603163</v>
      </c>
      <c r="H153">
        <f t="shared" si="83"/>
        <v>8.766041019695572E-3</v>
      </c>
      <c r="K153">
        <f t="shared" si="58"/>
        <v>1.8037862154142738E-2</v>
      </c>
      <c r="L153">
        <f>ACOS(-J2*K153)</f>
        <v>1.5731327861311863</v>
      </c>
      <c r="N153">
        <f t="shared" si="59"/>
        <v>0.99983735745195812</v>
      </c>
      <c r="O153">
        <f t="shared" si="60"/>
        <v>2.7463944150614816E-2</v>
      </c>
      <c r="P153">
        <f>M2*N153*O153</f>
        <v>2.7231975785211669E-2</v>
      </c>
      <c r="Q153">
        <f t="shared" si="61"/>
        <v>2.7467397853084208E-2</v>
      </c>
      <c r="S153">
        <f t="shared" si="62"/>
        <v>1.8034928430280758E-2</v>
      </c>
      <c r="T153">
        <f>Q153*R2*S153</f>
        <v>6.3634347450450621E-5</v>
      </c>
      <c r="U153">
        <f>D2*E2*G2*(P153+T153)</f>
        <v>1059621.4558498596</v>
      </c>
      <c r="V153">
        <f t="shared" si="63"/>
        <v>1059.6214558498596</v>
      </c>
      <c r="W153" s="3">
        <v>24</v>
      </c>
      <c r="X153">
        <f t="shared" si="64"/>
        <v>414.48</v>
      </c>
      <c r="Y153" s="6">
        <f t="shared" si="65"/>
        <v>297.3</v>
      </c>
      <c r="Z153">
        <f t="shared" si="66"/>
        <v>2.4624618961402045</v>
      </c>
      <c r="AA153" s="3">
        <v>32</v>
      </c>
      <c r="AB153">
        <f t="shared" si="67"/>
        <v>552.64</v>
      </c>
      <c r="AC153" s="6">
        <f t="shared" si="56"/>
        <v>305.3</v>
      </c>
      <c r="AD153">
        <f t="shared" si="68"/>
        <v>3.7328359060309499</v>
      </c>
      <c r="AE153" s="9">
        <v>50</v>
      </c>
      <c r="AF153">
        <f t="shared" si="69"/>
        <v>0.5</v>
      </c>
      <c r="AG153" s="9">
        <v>90</v>
      </c>
      <c r="AH153">
        <f t="shared" si="70"/>
        <v>0.9</v>
      </c>
      <c r="AI153">
        <f t="shared" si="71"/>
        <v>2.0413168297708295</v>
      </c>
      <c r="AL153">
        <f t="shared" si="72"/>
        <v>798.00034156335539</v>
      </c>
      <c r="AM153">
        <v>16.081800000000001</v>
      </c>
      <c r="AN153">
        <f t="shared" si="73"/>
        <v>2.0152622953135947E-2</v>
      </c>
      <c r="AO153" s="6">
        <f t="shared" si="74"/>
        <v>7797608001.4891062</v>
      </c>
      <c r="AP153">
        <f t="shared" si="75"/>
        <v>8671823398.6377773</v>
      </c>
      <c r="AQ153">
        <f t="shared" si="76"/>
        <v>8234715700.0634422</v>
      </c>
      <c r="AR153">
        <f t="shared" si="77"/>
        <v>40.37481107741106</v>
      </c>
      <c r="AS153">
        <f t="shared" si="78"/>
        <v>0.13997547684469225</v>
      </c>
      <c r="AT153">
        <f t="shared" si="79"/>
        <v>-0.32279395901326646</v>
      </c>
      <c r="AU153">
        <f t="shared" si="80"/>
        <v>-1.8242647116601582</v>
      </c>
      <c r="AX153">
        <f>AW2*AM153</f>
        <v>11.25726</v>
      </c>
      <c r="AY153">
        <f t="shared" si="81"/>
        <v>13.081524711660158</v>
      </c>
    </row>
    <row r="154" spans="5:52" x14ac:dyDescent="0.25">
      <c r="F154">
        <f t="shared" si="82"/>
        <v>153</v>
      </c>
      <c r="G154">
        <f t="shared" si="57"/>
        <v>1.0329650845195406</v>
      </c>
      <c r="H154">
        <f t="shared" si="83"/>
        <v>8.8889931438440768E-3</v>
      </c>
      <c r="K154">
        <f t="shared" si="58"/>
        <v>1.8037854209894465E-2</v>
      </c>
      <c r="L154">
        <f>ACOS(-J2*K154)</f>
        <v>1.5731327851021595</v>
      </c>
      <c r="N154">
        <f t="shared" si="59"/>
        <v>0.99983735759518544</v>
      </c>
      <c r="O154">
        <f t="shared" si="60"/>
        <v>2.7463944132654454E-2</v>
      </c>
      <c r="P154">
        <f>M2*N154*O154</f>
        <v>2.7231975771304005E-2</v>
      </c>
      <c r="Q154">
        <f t="shared" si="61"/>
        <v>2.746739783511707E-2</v>
      </c>
      <c r="S154">
        <f t="shared" si="62"/>
        <v>1.8034920489908075E-2</v>
      </c>
      <c r="T154">
        <f>Q154*R2*S154</f>
        <v>6.3634319392056186E-5</v>
      </c>
      <c r="U154">
        <f>D2*E2*G2*(P154+T154)</f>
        <v>1059621.4542207283</v>
      </c>
      <c r="V154">
        <f t="shared" si="63"/>
        <v>1059.6214542207283</v>
      </c>
      <c r="W154" s="3">
        <v>22.5</v>
      </c>
      <c r="X154">
        <f t="shared" si="64"/>
        <v>388.57499999999999</v>
      </c>
      <c r="Y154" s="6">
        <f t="shared" si="65"/>
        <v>295.8</v>
      </c>
      <c r="Z154">
        <f t="shared" si="66"/>
        <v>2.2719881109601614</v>
      </c>
      <c r="AA154" s="3">
        <v>25</v>
      </c>
      <c r="AB154">
        <f t="shared" si="67"/>
        <v>431.75</v>
      </c>
      <c r="AC154" s="6">
        <f t="shared" si="56"/>
        <v>298.3</v>
      </c>
      <c r="AD154">
        <f t="shared" si="68"/>
        <v>2.597066958624318</v>
      </c>
      <c r="AE154" s="9">
        <v>57</v>
      </c>
      <c r="AF154">
        <f t="shared" si="69"/>
        <v>0.56999999999999995</v>
      </c>
      <c r="AG154" s="9">
        <v>90</v>
      </c>
      <c r="AH154">
        <f t="shared" si="70"/>
        <v>0.9</v>
      </c>
      <c r="AI154">
        <f t="shared" si="71"/>
        <v>1.7625587331400032</v>
      </c>
      <c r="AL154">
        <f t="shared" si="72"/>
        <v>798.0003403364575</v>
      </c>
      <c r="AM154">
        <v>6.8922000000000008</v>
      </c>
      <c r="AN154">
        <f t="shared" si="73"/>
        <v>8.6368384217656753E-3</v>
      </c>
      <c r="AO154" s="6">
        <f t="shared" si="74"/>
        <v>7641353482.9750309</v>
      </c>
      <c r="AP154">
        <f t="shared" si="75"/>
        <v>7903100760.0574884</v>
      </c>
      <c r="AQ154">
        <f t="shared" si="76"/>
        <v>7772227121.5162601</v>
      </c>
      <c r="AR154">
        <f t="shared" si="77"/>
        <v>38.107229576794225</v>
      </c>
      <c r="AS154">
        <f t="shared" si="78"/>
        <v>0.15413405053764134</v>
      </c>
      <c r="AT154">
        <f t="shared" si="79"/>
        <v>-0.3383402681306163</v>
      </c>
      <c r="AU154">
        <f t="shared" si="80"/>
        <v>-1.9872827237690185</v>
      </c>
      <c r="AX154">
        <f>AW2*AM154</f>
        <v>4.8245399999999998</v>
      </c>
      <c r="AY154">
        <f t="shared" si="81"/>
        <v>6.8118227237690183</v>
      </c>
    </row>
    <row r="155" spans="5:52" x14ac:dyDescent="0.25">
      <c r="F155">
        <f t="shared" si="82"/>
        <v>154</v>
      </c>
      <c r="G155">
        <f t="shared" si="57"/>
        <v>1.0329646266983137</v>
      </c>
      <c r="H155">
        <f t="shared" si="83"/>
        <v>9.0119444643177241E-3</v>
      </c>
      <c r="K155">
        <f t="shared" si="58"/>
        <v>1.8037846213589639E-2</v>
      </c>
      <c r="L155">
        <f>ACOS(-J2*K155)</f>
        <v>1.5731327840663896</v>
      </c>
      <c r="N155">
        <f t="shared" si="59"/>
        <v>0.99983735773935123</v>
      </c>
      <c r="O155">
        <f t="shared" si="60"/>
        <v>2.7463944114576404E-2</v>
      </c>
      <c r="P155">
        <f>M2*N155*O155</f>
        <v>2.7231975757305203E-2</v>
      </c>
      <c r="Q155">
        <f t="shared" si="61"/>
        <v>2.7467397817032196E-2</v>
      </c>
      <c r="S155">
        <f t="shared" si="62"/>
        <v>1.8034912497504225E-2</v>
      </c>
      <c r="T155">
        <f>Q155*R2*S155</f>
        <v>6.3634291149802531E-5</v>
      </c>
      <c r="U155">
        <f>D2*E2*G2*(P155+T155)</f>
        <v>1059621.4525809214</v>
      </c>
      <c r="V155">
        <f t="shared" si="63"/>
        <v>1059.6214525809214</v>
      </c>
      <c r="W155" s="3">
        <v>21</v>
      </c>
      <c r="X155">
        <f t="shared" si="64"/>
        <v>362.67</v>
      </c>
      <c r="Y155" s="6">
        <f t="shared" si="65"/>
        <v>294.3</v>
      </c>
      <c r="Z155">
        <f t="shared" si="66"/>
        <v>2.0945280629249932</v>
      </c>
      <c r="AA155" s="3">
        <v>30.5</v>
      </c>
      <c r="AB155">
        <f t="shared" si="67"/>
        <v>526.73500000000001</v>
      </c>
      <c r="AC155" s="6">
        <f t="shared" si="56"/>
        <v>303.8</v>
      </c>
      <c r="AD155">
        <f t="shared" si="68"/>
        <v>3.4585031764857836</v>
      </c>
      <c r="AE155" s="9">
        <v>57</v>
      </c>
      <c r="AF155">
        <f t="shared" si="69"/>
        <v>0.56999999999999995</v>
      </c>
      <c r="AG155" s="9">
        <v>90</v>
      </c>
      <c r="AH155">
        <f t="shared" si="70"/>
        <v>0.9</v>
      </c>
      <c r="AI155">
        <f t="shared" si="71"/>
        <v>1.9282110336146951</v>
      </c>
      <c r="AL155">
        <f t="shared" si="72"/>
        <v>798.0003391015199</v>
      </c>
      <c r="AM155">
        <v>16.847600000000003</v>
      </c>
      <c r="AN155">
        <f t="shared" si="73"/>
        <v>2.1112271730321517E-2</v>
      </c>
      <c r="AO155" s="6">
        <f t="shared" si="74"/>
        <v>7487459175.1471529</v>
      </c>
      <c r="AP155">
        <f t="shared" si="75"/>
        <v>8502572636.9173031</v>
      </c>
      <c r="AQ155">
        <f t="shared" si="76"/>
        <v>7995015906.0322285</v>
      </c>
      <c r="AR155">
        <f t="shared" si="77"/>
        <v>39.199562987276018</v>
      </c>
      <c r="AS155">
        <f t="shared" si="78"/>
        <v>0.14559594587856964</v>
      </c>
      <c r="AT155">
        <f t="shared" si="79"/>
        <v>-0.3214984331640659</v>
      </c>
      <c r="AU155">
        <f t="shared" si="80"/>
        <v>-1.8348871881488922</v>
      </c>
      <c r="AX155">
        <f>AW2*AM155</f>
        <v>11.793320000000001</v>
      </c>
      <c r="AY155">
        <f t="shared" si="81"/>
        <v>13.628207188148894</v>
      </c>
    </row>
    <row r="156" spans="5:52" x14ac:dyDescent="0.25">
      <c r="F156">
        <f t="shared" si="82"/>
        <v>155</v>
      </c>
      <c r="G156">
        <f t="shared" si="57"/>
        <v>1.0329641658966771</v>
      </c>
      <c r="H156">
        <f t="shared" si="83"/>
        <v>9.1348949700001854E-3</v>
      </c>
      <c r="K156">
        <f t="shared" si="58"/>
        <v>1.8037838165228984E-2</v>
      </c>
      <c r="L156">
        <f>ACOS(-J2*K156)</f>
        <v>1.5731327830238768</v>
      </c>
      <c r="N156">
        <f t="shared" si="59"/>
        <v>0.99983735788445549</v>
      </c>
      <c r="O156">
        <f t="shared" si="60"/>
        <v>2.7463944096380671E-2</v>
      </c>
      <c r="P156">
        <f>M2*N156*O156</f>
        <v>2.7231975743215276E-2</v>
      </c>
      <c r="Q156">
        <f t="shared" si="61"/>
        <v>2.7467397798829597E-2</v>
      </c>
      <c r="S156">
        <f t="shared" si="62"/>
        <v>1.803490445306994E-2</v>
      </c>
      <c r="T156">
        <f>Q156*R2*S156</f>
        <v>6.3634262723692242E-5</v>
      </c>
      <c r="U156">
        <f>D2*E2*G2*(P156+T156)</f>
        <v>1059621.4509304396</v>
      </c>
      <c r="V156">
        <f t="shared" si="63"/>
        <v>1059.6214509304396</v>
      </c>
      <c r="W156" s="3">
        <v>21</v>
      </c>
      <c r="X156">
        <f t="shared" si="64"/>
        <v>362.67</v>
      </c>
      <c r="Y156" s="6">
        <f t="shared" si="65"/>
        <v>294.3</v>
      </c>
      <c r="Z156">
        <f t="shared" si="66"/>
        <v>2.0945280629249932</v>
      </c>
      <c r="AA156" s="3">
        <v>30</v>
      </c>
      <c r="AB156">
        <f t="shared" si="67"/>
        <v>518.1</v>
      </c>
      <c r="AC156" s="6">
        <f t="shared" si="56"/>
        <v>303.3</v>
      </c>
      <c r="AD156">
        <f t="shared" si="68"/>
        <v>3.3710490534071527</v>
      </c>
      <c r="AE156" s="9">
        <v>57</v>
      </c>
      <c r="AF156">
        <f t="shared" si="69"/>
        <v>0.56999999999999995</v>
      </c>
      <c r="AG156" s="9">
        <v>90</v>
      </c>
      <c r="AH156">
        <f t="shared" si="70"/>
        <v>0.9</v>
      </c>
      <c r="AI156">
        <f t="shared" si="71"/>
        <v>1.9032866085372855</v>
      </c>
      <c r="AL156">
        <f t="shared" si="72"/>
        <v>798.00033785854282</v>
      </c>
      <c r="AM156">
        <v>17.613399999999999</v>
      </c>
      <c r="AN156">
        <f t="shared" si="73"/>
        <v>2.2071920479715675E-2</v>
      </c>
      <c r="AO156" s="6">
        <f t="shared" si="74"/>
        <v>7487459175.1471529</v>
      </c>
      <c r="AP156">
        <f t="shared" si="75"/>
        <v>8446710189.1074104</v>
      </c>
      <c r="AQ156">
        <f t="shared" si="76"/>
        <v>7967084682.1272812</v>
      </c>
      <c r="AR156">
        <f t="shared" si="77"/>
        <v>39.06261619647006</v>
      </c>
      <c r="AS156">
        <f t="shared" si="78"/>
        <v>0.14685648463556744</v>
      </c>
      <c r="AT156">
        <f t="shared" si="79"/>
        <v>-0.32020290735238383</v>
      </c>
      <c r="AU156">
        <f t="shared" si="80"/>
        <v>-1.8368755165025983</v>
      </c>
      <c r="AX156">
        <f>AW2*AM156</f>
        <v>12.329379999999999</v>
      </c>
      <c r="AY156">
        <f t="shared" si="81"/>
        <v>14.166255516502597</v>
      </c>
    </row>
    <row r="157" spans="5:52" x14ac:dyDescent="0.25">
      <c r="F157">
        <f t="shared" si="82"/>
        <v>156</v>
      </c>
      <c r="G157">
        <f t="shared" si="57"/>
        <v>1.0329637021146723</v>
      </c>
      <c r="H157">
        <f t="shared" si="83"/>
        <v>9.2578446497752279E-3</v>
      </c>
      <c r="K157">
        <f t="shared" si="58"/>
        <v>1.8037830064813225E-2</v>
      </c>
      <c r="L157">
        <f>ACOS(-J2*K157)</f>
        <v>1.5731327819746213</v>
      </c>
      <c r="N157">
        <f t="shared" si="59"/>
        <v>0.99983735803049811</v>
      </c>
      <c r="O157">
        <f t="shared" si="60"/>
        <v>2.7463944078067241E-2</v>
      </c>
      <c r="P157">
        <f>M2*N157*O157</f>
        <v>2.72319757290342E-2</v>
      </c>
      <c r="Q157">
        <f t="shared" si="61"/>
        <v>2.7467397780509259E-2</v>
      </c>
      <c r="S157">
        <f t="shared" si="62"/>
        <v>1.8034896356605944E-2</v>
      </c>
      <c r="T157">
        <f>Q157*R2*S157</f>
        <v>6.3634234113727883E-5</v>
      </c>
      <c r="U157">
        <f>D2*E2*G2*(P157+T157)</f>
        <v>1059621.4492692822</v>
      </c>
      <c r="V157">
        <f t="shared" si="63"/>
        <v>1059.6214492692823</v>
      </c>
      <c r="W157" s="3">
        <v>21</v>
      </c>
      <c r="X157">
        <f t="shared" si="64"/>
        <v>362.67</v>
      </c>
      <c r="Y157" s="6">
        <f t="shared" si="65"/>
        <v>294.3</v>
      </c>
      <c r="Z157">
        <f t="shared" si="66"/>
        <v>2.0945280629249932</v>
      </c>
      <c r="AA157" s="3">
        <v>30</v>
      </c>
      <c r="AB157">
        <f t="shared" si="67"/>
        <v>518.1</v>
      </c>
      <c r="AC157" s="6">
        <f t="shared" si="56"/>
        <v>303.3</v>
      </c>
      <c r="AD157">
        <f t="shared" si="68"/>
        <v>3.3710490534071527</v>
      </c>
      <c r="AE157" s="9">
        <v>68</v>
      </c>
      <c r="AF157">
        <f t="shared" si="69"/>
        <v>0.68</v>
      </c>
      <c r="AG157" s="9">
        <v>87</v>
      </c>
      <c r="AH157">
        <f t="shared" si="70"/>
        <v>0.87</v>
      </c>
      <c r="AI157">
        <f t="shared" si="71"/>
        <v>2.0572763855308041</v>
      </c>
      <c r="AL157">
        <f t="shared" si="72"/>
        <v>798.00033660752615</v>
      </c>
      <c r="AM157">
        <v>9.9554000000000009</v>
      </c>
      <c r="AN157">
        <f t="shared" si="73"/>
        <v>1.247543333417951E-2</v>
      </c>
      <c r="AO157" s="6">
        <f t="shared" si="74"/>
        <v>7487459175.1471529</v>
      </c>
      <c r="AP157">
        <f t="shared" si="75"/>
        <v>8446710189.1074104</v>
      </c>
      <c r="AQ157">
        <f t="shared" si="76"/>
        <v>7967084682.1272812</v>
      </c>
      <c r="AR157">
        <f t="shared" si="77"/>
        <v>39.06261619647006</v>
      </c>
      <c r="AS157">
        <f t="shared" si="78"/>
        <v>0.13919507686213528</v>
      </c>
      <c r="AT157">
        <f t="shared" si="79"/>
        <v>-0.33315816499885764</v>
      </c>
      <c r="AU157">
        <f t="shared" si="80"/>
        <v>-1.8114888410026686</v>
      </c>
      <c r="AX157">
        <f>AW2*AM157</f>
        <v>6.9687800000000006</v>
      </c>
      <c r="AY157">
        <f t="shared" si="81"/>
        <v>8.7802688410026697</v>
      </c>
    </row>
    <row r="158" spans="5:52" x14ac:dyDescent="0.25">
      <c r="F158">
        <f t="shared" si="82"/>
        <v>157</v>
      </c>
      <c r="G158">
        <f t="shared" si="57"/>
        <v>1.0329632353523412</v>
      </c>
      <c r="H158">
        <f t="shared" si="83"/>
        <v>9.3807934925266741E-3</v>
      </c>
      <c r="K158">
        <f t="shared" si="58"/>
        <v>1.8037821912343099E-2</v>
      </c>
      <c r="L158">
        <f>ACOS(-J2*K158)</f>
        <v>1.5731327809186231</v>
      </c>
      <c r="N158">
        <f t="shared" si="59"/>
        <v>0.99983735817747921</v>
      </c>
      <c r="O158">
        <f t="shared" si="60"/>
        <v>2.7463944059636137E-2</v>
      </c>
      <c r="P158">
        <f>M2*N158*O158</f>
        <v>2.7231975714762009E-2</v>
      </c>
      <c r="Q158">
        <f t="shared" si="61"/>
        <v>2.7467397762071199E-2</v>
      </c>
      <c r="S158">
        <f t="shared" si="62"/>
        <v>1.803488820811297E-2</v>
      </c>
      <c r="T158">
        <f>Q158*R2*S158</f>
        <v>6.3634205319912054E-5</v>
      </c>
      <c r="U158">
        <f>D2*E2*G2*(P158+T158)</f>
        <v>1059621.4475974506</v>
      </c>
      <c r="V158">
        <f t="shared" si="63"/>
        <v>1059.6214475974505</v>
      </c>
      <c r="W158" s="3">
        <v>21</v>
      </c>
      <c r="X158">
        <f t="shared" si="64"/>
        <v>362.67</v>
      </c>
      <c r="Y158" s="6">
        <f t="shared" si="65"/>
        <v>294.3</v>
      </c>
      <c r="Z158">
        <f t="shared" si="66"/>
        <v>2.0945280629249932</v>
      </c>
      <c r="AA158" s="3">
        <v>30</v>
      </c>
      <c r="AB158">
        <f t="shared" si="67"/>
        <v>518.1</v>
      </c>
      <c r="AC158" s="6">
        <f t="shared" si="56"/>
        <v>303.3</v>
      </c>
      <c r="AD158">
        <f t="shared" si="68"/>
        <v>3.3710490534071527</v>
      </c>
      <c r="AE158" s="9">
        <v>60</v>
      </c>
      <c r="AF158">
        <f t="shared" si="69"/>
        <v>0.6</v>
      </c>
      <c r="AG158" s="9">
        <v>89</v>
      </c>
      <c r="AH158">
        <f t="shared" si="70"/>
        <v>0.89</v>
      </c>
      <c r="AI158">
        <f t="shared" si="71"/>
        <v>1.9433797040237679</v>
      </c>
      <c r="AL158">
        <f t="shared" si="72"/>
        <v>798.00033534847057</v>
      </c>
      <c r="AM158">
        <v>19.145</v>
      </c>
      <c r="AN158">
        <f t="shared" si="73"/>
        <v>2.3991217988197668E-2</v>
      </c>
      <c r="AO158" s="6">
        <f t="shared" si="74"/>
        <v>7487459175.1471529</v>
      </c>
      <c r="AP158">
        <f t="shared" si="75"/>
        <v>8446710189.1074104</v>
      </c>
      <c r="AQ158">
        <f t="shared" si="76"/>
        <v>7967084682.1272812</v>
      </c>
      <c r="AR158">
        <f t="shared" si="77"/>
        <v>39.06261619647006</v>
      </c>
      <c r="AS158">
        <f t="shared" si="78"/>
        <v>0.14483278400595592</v>
      </c>
      <c r="AT158">
        <f t="shared" si="79"/>
        <v>-0.31761185571593314</v>
      </c>
      <c r="AU158">
        <f t="shared" si="80"/>
        <v>-1.7969041457582873</v>
      </c>
      <c r="AX158">
        <f>AW2*AM158</f>
        <v>13.401499999999999</v>
      </c>
      <c r="AY158">
        <f t="shared" si="81"/>
        <v>15.198404145758285</v>
      </c>
    </row>
    <row r="159" spans="5:52" x14ac:dyDescent="0.25">
      <c r="F159">
        <f t="shared" si="82"/>
        <v>158</v>
      </c>
      <c r="G159">
        <f t="shared" si="57"/>
        <v>1.0329627656097264</v>
      </c>
      <c r="H159">
        <f t="shared" si="83"/>
        <v>9.5037414871384247E-3</v>
      </c>
      <c r="K159">
        <f t="shared" si="58"/>
        <v>1.8037813707819338E-2</v>
      </c>
      <c r="L159">
        <f>ACOS(-J2*K159)</f>
        <v>1.5731327798558823</v>
      </c>
      <c r="N159">
        <f t="shared" si="59"/>
        <v>0.99983735832539877</v>
      </c>
      <c r="O159">
        <f t="shared" si="60"/>
        <v>2.7463944041087339E-2</v>
      </c>
      <c r="P159">
        <f>M2*N159*O159</f>
        <v>2.7231975700398679E-2</v>
      </c>
      <c r="Q159">
        <f t="shared" si="61"/>
        <v>2.7467397743515403E-2</v>
      </c>
      <c r="S159">
        <f t="shared" si="62"/>
        <v>1.8034880007591753E-2</v>
      </c>
      <c r="T159">
        <f>Q159*R2*S159</f>
        <v>6.3634176342247317E-5</v>
      </c>
      <c r="U159">
        <f>D2*E2*G2*(P159+T159)</f>
        <v>1059621.4459149437</v>
      </c>
      <c r="V159">
        <f t="shared" si="63"/>
        <v>1059.6214459149437</v>
      </c>
      <c r="W159" s="3">
        <v>22</v>
      </c>
      <c r="X159">
        <f t="shared" si="64"/>
        <v>379.94</v>
      </c>
      <c r="Y159" s="6">
        <f t="shared" si="65"/>
        <v>295.3</v>
      </c>
      <c r="Z159">
        <f t="shared" si="66"/>
        <v>2.2114271288940266</v>
      </c>
      <c r="AA159" s="3">
        <v>31.5</v>
      </c>
      <c r="AB159">
        <f t="shared" si="67"/>
        <v>544.005</v>
      </c>
      <c r="AC159" s="6">
        <f t="shared" si="56"/>
        <v>304.8</v>
      </c>
      <c r="AD159">
        <f t="shared" si="68"/>
        <v>3.6393591244975094</v>
      </c>
      <c r="AE159" s="9">
        <v>60</v>
      </c>
      <c r="AF159">
        <f t="shared" si="69"/>
        <v>0.6</v>
      </c>
      <c r="AG159" s="9">
        <v>87</v>
      </c>
      <c r="AH159">
        <f t="shared" si="70"/>
        <v>0.87</v>
      </c>
      <c r="AI159">
        <f t="shared" si="71"/>
        <v>2.0537785384181544</v>
      </c>
      <c r="AL159">
        <f t="shared" si="72"/>
        <v>798.00033408137563</v>
      </c>
      <c r="AM159">
        <v>20.676600000000004</v>
      </c>
      <c r="AN159">
        <f t="shared" si="73"/>
        <v>2.5910515468395179E-2</v>
      </c>
      <c r="AO159" s="6">
        <f t="shared" si="74"/>
        <v>7589794316.8739386</v>
      </c>
      <c r="AP159">
        <f t="shared" si="75"/>
        <v>8615128329.202486</v>
      </c>
      <c r="AQ159">
        <f t="shared" si="76"/>
        <v>8102461323.0382118</v>
      </c>
      <c r="AR159">
        <f t="shared" si="77"/>
        <v>39.726367866856357</v>
      </c>
      <c r="AS159">
        <f t="shared" si="78"/>
        <v>0.13936585696099524</v>
      </c>
      <c r="AT159">
        <f t="shared" si="79"/>
        <v>-0.31502080411766648</v>
      </c>
      <c r="AU159">
        <f t="shared" si="80"/>
        <v>-1.7441124620222701</v>
      </c>
      <c r="AX159">
        <f>AW2*AM159</f>
        <v>14.473620000000002</v>
      </c>
      <c r="AY159">
        <f t="shared" si="81"/>
        <v>16.217732462022273</v>
      </c>
    </row>
    <row r="160" spans="5:52" x14ac:dyDescent="0.25">
      <c r="F160">
        <f t="shared" si="82"/>
        <v>159</v>
      </c>
      <c r="G160">
        <f t="shared" si="57"/>
        <v>1.03296229288687</v>
      </c>
      <c r="H160">
        <f t="shared" si="83"/>
        <v>9.6266886224944687E-3</v>
      </c>
      <c r="K160">
        <f t="shared" si="58"/>
        <v>1.8037805451242686E-2</v>
      </c>
      <c r="L160">
        <f>ACOS(-J2*K160)</f>
        <v>1.5731327787863991</v>
      </c>
      <c r="N160">
        <f t="shared" si="59"/>
        <v>0.99983735847425659</v>
      </c>
      <c r="O160">
        <f t="shared" si="60"/>
        <v>2.7463944022420871E-2</v>
      </c>
      <c r="P160">
        <f>M2*N160*O160</f>
        <v>2.723197568594422E-2</v>
      </c>
      <c r="Q160">
        <f t="shared" si="61"/>
        <v>2.7467397724841889E-2</v>
      </c>
      <c r="S160">
        <f t="shared" si="62"/>
        <v>1.8034871755043036E-2</v>
      </c>
      <c r="T160">
        <f>Q160*R2*S160</f>
        <v>6.3634147180736343E-5</v>
      </c>
      <c r="U160">
        <f>D2*E2*G2*(P160+T160)</f>
        <v>1059621.4442217625</v>
      </c>
      <c r="V160">
        <f t="shared" si="63"/>
        <v>1059.6214442217624</v>
      </c>
      <c r="W160" s="3">
        <v>23.5</v>
      </c>
      <c r="X160">
        <f t="shared" si="64"/>
        <v>405.84499999999997</v>
      </c>
      <c r="Y160" s="6">
        <f t="shared" si="65"/>
        <v>296.8</v>
      </c>
      <c r="Z160">
        <f t="shared" si="66"/>
        <v>2.3974761634350776</v>
      </c>
      <c r="AA160" s="3">
        <v>30.5</v>
      </c>
      <c r="AB160">
        <f t="shared" si="67"/>
        <v>526.73500000000001</v>
      </c>
      <c r="AC160" s="6">
        <f t="shared" si="56"/>
        <v>303.8</v>
      </c>
      <c r="AD160">
        <f t="shared" si="68"/>
        <v>3.4585031764857836</v>
      </c>
      <c r="AE160" s="9">
        <v>53</v>
      </c>
      <c r="AF160">
        <f t="shared" si="69"/>
        <v>0.53</v>
      </c>
      <c r="AG160" s="9">
        <v>85</v>
      </c>
      <c r="AH160">
        <f t="shared" si="70"/>
        <v>0.85</v>
      </c>
      <c r="AI160">
        <f t="shared" si="71"/>
        <v>1.9354307112286406</v>
      </c>
      <c r="AL160">
        <f t="shared" si="72"/>
        <v>798.00033280624177</v>
      </c>
      <c r="AM160">
        <v>15.316000000000001</v>
      </c>
      <c r="AN160">
        <f t="shared" si="73"/>
        <v>1.9192974451702136E-2</v>
      </c>
      <c r="AO160" s="6">
        <f t="shared" si="74"/>
        <v>7745259436.8026133</v>
      </c>
      <c r="AP160">
        <f t="shared" si="75"/>
        <v>8502572636.9173031</v>
      </c>
      <c r="AQ160">
        <f t="shared" si="76"/>
        <v>8123916036.8599586</v>
      </c>
      <c r="AR160">
        <f t="shared" si="77"/>
        <v>39.831560328724379</v>
      </c>
      <c r="AS160">
        <f t="shared" si="78"/>
        <v>0.1452323385669958</v>
      </c>
      <c r="AT160">
        <f t="shared" si="79"/>
        <v>-0.32408948449020208</v>
      </c>
      <c r="AU160">
        <f t="shared" si="80"/>
        <v>-1.8748027849435138</v>
      </c>
      <c r="AX160">
        <f>AW2*AM160</f>
        <v>10.7212</v>
      </c>
      <c r="AY160">
        <f t="shared" si="81"/>
        <v>12.596002784943513</v>
      </c>
    </row>
    <row r="161" spans="6:51" x14ac:dyDescent="0.25">
      <c r="F161">
        <f t="shared" si="82"/>
        <v>160</v>
      </c>
      <c r="G161">
        <f t="shared" si="57"/>
        <v>1.0329618171838151</v>
      </c>
      <c r="H161">
        <f t="shared" si="83"/>
        <v>9.7496348874788596E-3</v>
      </c>
      <c r="K161">
        <f t="shared" si="58"/>
        <v>1.8037797142613894E-2</v>
      </c>
      <c r="L161">
        <f>ACOS(-J2*K161)</f>
        <v>1.5731327777101736</v>
      </c>
      <c r="N161">
        <f t="shared" si="59"/>
        <v>0.99983735862405287</v>
      </c>
      <c r="O161">
        <f t="shared" si="60"/>
        <v>2.7463944003636716E-2</v>
      </c>
      <c r="P161">
        <f>M2*N161*O161</f>
        <v>2.7231975671398637E-2</v>
      </c>
      <c r="Q161">
        <f t="shared" si="61"/>
        <v>2.7467397706050646E-2</v>
      </c>
      <c r="S161">
        <f t="shared" si="62"/>
        <v>1.8034863450467568E-2</v>
      </c>
      <c r="T161">
        <f>Q161*R2*S161</f>
        <v>6.3634117835381746E-5</v>
      </c>
      <c r="U161">
        <f>D2*E2*G2*(P161+T161)</f>
        <v>1059621.4425179069</v>
      </c>
      <c r="V161">
        <f t="shared" si="63"/>
        <v>1059.6214425179069</v>
      </c>
      <c r="W161" s="3">
        <v>23.5</v>
      </c>
      <c r="X161">
        <f t="shared" si="64"/>
        <v>405.84499999999997</v>
      </c>
      <c r="Y161" s="6">
        <f t="shared" si="65"/>
        <v>296.8</v>
      </c>
      <c r="Z161">
        <f t="shared" si="66"/>
        <v>2.3974761634350776</v>
      </c>
      <c r="AA161" s="3">
        <v>30</v>
      </c>
      <c r="AB161">
        <f t="shared" si="67"/>
        <v>518.1</v>
      </c>
      <c r="AC161" s="6">
        <f t="shared" si="56"/>
        <v>303.3</v>
      </c>
      <c r="AD161">
        <f t="shared" si="68"/>
        <v>3.3710490534071527</v>
      </c>
      <c r="AE161" s="9">
        <v>60</v>
      </c>
      <c r="AF161">
        <f t="shared" si="69"/>
        <v>0.6</v>
      </c>
      <c r="AG161" s="9">
        <v>85</v>
      </c>
      <c r="AH161">
        <f t="shared" si="70"/>
        <v>0.85</v>
      </c>
      <c r="AI161">
        <f t="shared" si="71"/>
        <v>2.0302420854820538</v>
      </c>
      <c r="AL161">
        <f t="shared" si="72"/>
        <v>798.00033152306912</v>
      </c>
      <c r="AM161">
        <v>16.081800000000001</v>
      </c>
      <c r="AN161">
        <f t="shared" si="73"/>
        <v>2.0152623206692363E-2</v>
      </c>
      <c r="AO161" s="6">
        <f t="shared" si="74"/>
        <v>7745259436.8026133</v>
      </c>
      <c r="AP161">
        <f t="shared" si="75"/>
        <v>8446710189.1074104</v>
      </c>
      <c r="AQ161">
        <f t="shared" si="76"/>
        <v>8095984812.9550114</v>
      </c>
      <c r="AR161">
        <f t="shared" si="77"/>
        <v>39.694613537918421</v>
      </c>
      <c r="AS161">
        <f t="shared" si="78"/>
        <v>0.14051881072279457</v>
      </c>
      <c r="AT161">
        <f t="shared" si="79"/>
        <v>-0.32279395867096528</v>
      </c>
      <c r="AU161">
        <f t="shared" si="80"/>
        <v>-1.8004930177797569</v>
      </c>
      <c r="AX161">
        <f>AW2*AM161</f>
        <v>11.25726</v>
      </c>
      <c r="AY161">
        <f t="shared" si="81"/>
        <v>13.057753017779758</v>
      </c>
    </row>
    <row r="162" spans="6:51" x14ac:dyDescent="0.25">
      <c r="F162">
        <f t="shared" si="82"/>
        <v>161</v>
      </c>
      <c r="G162">
        <f t="shared" si="57"/>
        <v>1.0329613385006042</v>
      </c>
      <c r="H162">
        <f t="shared" si="83"/>
        <v>9.8725802709757424E-3</v>
      </c>
      <c r="K162">
        <f t="shared" si="58"/>
        <v>1.8037788781933711E-2</v>
      </c>
      <c r="L162">
        <f>ACOS(-J2*K162)</f>
        <v>1.5731327766272056</v>
      </c>
      <c r="N162">
        <f t="shared" si="59"/>
        <v>0.99983735877478752</v>
      </c>
      <c r="O162">
        <f t="shared" si="60"/>
        <v>2.7463943984734888E-2</v>
      </c>
      <c r="P162">
        <f>M2*N162*O162</f>
        <v>2.7231975656761928E-2</v>
      </c>
      <c r="Q162">
        <f t="shared" si="61"/>
        <v>2.7467397687141685E-2</v>
      </c>
      <c r="S162">
        <f t="shared" si="62"/>
        <v>1.8034855093866094E-2</v>
      </c>
      <c r="T162">
        <f>Q162*R2*S162</f>
        <v>6.3634088306186183E-5</v>
      </c>
      <c r="U162">
        <f>D2*E2*G2*(P162+T162)</f>
        <v>1059621.440803377</v>
      </c>
      <c r="V162">
        <f t="shared" si="63"/>
        <v>1059.621440803377</v>
      </c>
      <c r="W162" s="3">
        <v>23</v>
      </c>
      <c r="X162">
        <f t="shared" si="64"/>
        <v>397.21</v>
      </c>
      <c r="Y162" s="6">
        <f t="shared" si="65"/>
        <v>296.3</v>
      </c>
      <c r="Z162">
        <f t="shared" si="66"/>
        <v>2.3339947564661481</v>
      </c>
      <c r="AA162" s="3">
        <v>31</v>
      </c>
      <c r="AB162">
        <f t="shared" si="67"/>
        <v>535.37</v>
      </c>
      <c r="AC162" s="6">
        <f t="shared" si="56"/>
        <v>304.3</v>
      </c>
      <c r="AD162">
        <f t="shared" si="68"/>
        <v>3.5479274662728466</v>
      </c>
      <c r="AE162" s="9">
        <v>55</v>
      </c>
      <c r="AF162">
        <f t="shared" si="69"/>
        <v>0.55000000000000004</v>
      </c>
      <c r="AG162" s="9">
        <v>85</v>
      </c>
      <c r="AH162">
        <f t="shared" si="70"/>
        <v>0.85</v>
      </c>
      <c r="AI162">
        <f t="shared" si="71"/>
        <v>1.9676278247231458</v>
      </c>
      <c r="AL162">
        <f t="shared" si="72"/>
        <v>798.00033023185756</v>
      </c>
      <c r="AM162">
        <v>21.442399999999999</v>
      </c>
      <c r="AN162">
        <f t="shared" si="73"/>
        <v>2.6870164319067323E-2</v>
      </c>
      <c r="AO162" s="6">
        <f t="shared" si="74"/>
        <v>7693174893.707921</v>
      </c>
      <c r="AP162">
        <f t="shared" si="75"/>
        <v>8558711713.0389957</v>
      </c>
      <c r="AQ162">
        <f t="shared" si="76"/>
        <v>8125943303.3734589</v>
      </c>
      <c r="AR162">
        <f t="shared" si="77"/>
        <v>39.841500016440072</v>
      </c>
      <c r="AS162">
        <f t="shared" si="78"/>
        <v>0.14361897911311883</v>
      </c>
      <c r="AT162">
        <f t="shared" si="79"/>
        <v>-0.3137252781692591</v>
      </c>
      <c r="AU162">
        <f t="shared" si="80"/>
        <v>-1.7951346483353028</v>
      </c>
      <c r="AX162">
        <f>AW2*AM162</f>
        <v>15.009679999999998</v>
      </c>
      <c r="AY162">
        <f t="shared" si="81"/>
        <v>16.804814648335302</v>
      </c>
    </row>
    <row r="163" spans="6:51" x14ac:dyDescent="0.25">
      <c r="F163">
        <f t="shared" si="82"/>
        <v>162</v>
      </c>
      <c r="G163">
        <f t="shared" si="57"/>
        <v>1.032960856837281</v>
      </c>
      <c r="H163">
        <f t="shared" si="83"/>
        <v>9.995524761869325E-3</v>
      </c>
      <c r="K163">
        <f t="shared" si="58"/>
        <v>1.8037780369202887E-2</v>
      </c>
      <c r="L163">
        <f>ACOS(-J2*K163)</f>
        <v>1.5731327755374955</v>
      </c>
      <c r="N163">
        <f t="shared" si="59"/>
        <v>0.99983735892646053</v>
      </c>
      <c r="O163">
        <f t="shared" si="60"/>
        <v>2.746394396571538E-2</v>
      </c>
      <c r="P163">
        <f>M2*N163*O163</f>
        <v>2.7231975642034095E-2</v>
      </c>
      <c r="Q163">
        <f t="shared" si="61"/>
        <v>2.7467397668115002E-2</v>
      </c>
      <c r="S163">
        <f t="shared" si="62"/>
        <v>1.8034846685239369E-2</v>
      </c>
      <c r="T163">
        <f>Q163*R2*S163</f>
        <v>6.3634058593152324E-5</v>
      </c>
      <c r="U163">
        <f>D2*E2*G2*(P163+T163)</f>
        <v>1059621.4390781729</v>
      </c>
      <c r="V163">
        <f t="shared" si="63"/>
        <v>1059.6214390781729</v>
      </c>
      <c r="W163" s="3">
        <v>23</v>
      </c>
      <c r="X163">
        <f t="shared" si="64"/>
        <v>397.21</v>
      </c>
      <c r="Y163" s="6">
        <f t="shared" si="65"/>
        <v>296.3</v>
      </c>
      <c r="Z163">
        <f t="shared" si="66"/>
        <v>2.3339947564661481</v>
      </c>
      <c r="AA163" s="3">
        <v>30</v>
      </c>
      <c r="AB163">
        <f t="shared" si="67"/>
        <v>518.1</v>
      </c>
      <c r="AC163" s="6">
        <f t="shared" si="56"/>
        <v>303.3</v>
      </c>
      <c r="AD163">
        <f t="shared" si="68"/>
        <v>3.3710490534071527</v>
      </c>
      <c r="AE163" s="9">
        <v>62</v>
      </c>
      <c r="AF163">
        <f t="shared" si="69"/>
        <v>0.62</v>
      </c>
      <c r="AG163" s="9">
        <v>87</v>
      </c>
      <c r="AH163">
        <f t="shared" si="70"/>
        <v>0.87</v>
      </c>
      <c r="AI163">
        <f t="shared" si="71"/>
        <v>2.0603129256189918</v>
      </c>
      <c r="AL163">
        <f t="shared" si="72"/>
        <v>798.00032893260732</v>
      </c>
      <c r="AM163">
        <v>13.018600000000001</v>
      </c>
      <c r="AN163">
        <f t="shared" si="73"/>
        <v>1.631402836313799E-2</v>
      </c>
      <c r="AO163" s="6">
        <f t="shared" si="74"/>
        <v>7693174893.707921</v>
      </c>
      <c r="AP163">
        <f t="shared" si="75"/>
        <v>8446710189.1074104</v>
      </c>
      <c r="AQ163">
        <f t="shared" si="76"/>
        <v>8069942541.4076653</v>
      </c>
      <c r="AR163">
        <f t="shared" si="77"/>
        <v>39.566928280521786</v>
      </c>
      <c r="AS163">
        <f t="shared" si="78"/>
        <v>0.1390469374651577</v>
      </c>
      <c r="AT163">
        <f t="shared" si="79"/>
        <v>-0.32797606170976368</v>
      </c>
      <c r="AU163">
        <f t="shared" si="80"/>
        <v>-1.8044128460190059</v>
      </c>
      <c r="AX163">
        <f>AW2*AM163</f>
        <v>9.1130200000000006</v>
      </c>
      <c r="AY163">
        <f t="shared" si="81"/>
        <v>10.917432846019006</v>
      </c>
    </row>
    <row r="164" spans="6:51" x14ac:dyDescent="0.25">
      <c r="F164">
        <f t="shared" si="82"/>
        <v>163</v>
      </c>
      <c r="G164">
        <f t="shared" si="57"/>
        <v>1.0329603721938887</v>
      </c>
      <c r="H164">
        <f t="shared" si="83"/>
        <v>1.011846834904391E-2</v>
      </c>
      <c r="K164">
        <f t="shared" si="58"/>
        <v>1.8037771904422188E-2</v>
      </c>
      <c r="L164">
        <f>ACOS(-J2*K164)</f>
        <v>1.5731327744410435</v>
      </c>
      <c r="N164">
        <f t="shared" si="59"/>
        <v>0.9998373590790719</v>
      </c>
      <c r="O164">
        <f t="shared" si="60"/>
        <v>2.7463943946578199E-2</v>
      </c>
      <c r="P164">
        <f>M2*N164*O164</f>
        <v>2.7231975627215133E-2</v>
      </c>
      <c r="Q164">
        <f t="shared" si="61"/>
        <v>2.7467397648970597E-2</v>
      </c>
      <c r="S164">
        <f t="shared" si="62"/>
        <v>1.8034838224588162E-2</v>
      </c>
      <c r="T164">
        <f>Q164*R2*S164</f>
        <v>6.3634028696282839E-5</v>
      </c>
      <c r="U164">
        <f>D2*E2*G2*(P164+T164)</f>
        <v>1059621.4373422947</v>
      </c>
      <c r="V164">
        <f t="shared" si="63"/>
        <v>1059.6214373422947</v>
      </c>
      <c r="W164" s="3">
        <v>23.5</v>
      </c>
      <c r="X164">
        <f t="shared" si="64"/>
        <v>405.84499999999997</v>
      </c>
      <c r="Y164" s="6">
        <f t="shared" si="65"/>
        <v>296.8</v>
      </c>
      <c r="Z164">
        <f t="shared" si="66"/>
        <v>2.3974761634350776</v>
      </c>
      <c r="AA164" s="3">
        <v>31</v>
      </c>
      <c r="AB164">
        <f t="shared" si="67"/>
        <v>535.37</v>
      </c>
      <c r="AC164" s="6">
        <f t="shared" si="56"/>
        <v>304.3</v>
      </c>
      <c r="AD164">
        <f t="shared" si="68"/>
        <v>3.5479274662728466</v>
      </c>
      <c r="AE164" s="9">
        <v>56</v>
      </c>
      <c r="AF164">
        <f t="shared" si="69"/>
        <v>0.56000000000000005</v>
      </c>
      <c r="AG164" s="9">
        <v>87</v>
      </c>
      <c r="AH164">
        <f t="shared" si="70"/>
        <v>0.87</v>
      </c>
      <c r="AI164">
        <f t="shared" si="71"/>
        <v>2.036321821650656</v>
      </c>
      <c r="AL164">
        <f t="shared" si="72"/>
        <v>798.00032762531839</v>
      </c>
      <c r="AM164">
        <v>14.5502</v>
      </c>
      <c r="AN164">
        <f t="shared" si="73"/>
        <v>1.8233325847494753E-2</v>
      </c>
      <c r="AO164" s="6">
        <f t="shared" si="74"/>
        <v>7745259436.8026133</v>
      </c>
      <c r="AP164">
        <f t="shared" si="75"/>
        <v>8558711713.0389957</v>
      </c>
      <c r="AQ164">
        <f t="shared" si="76"/>
        <v>8151985574.920805</v>
      </c>
      <c r="AR164">
        <f t="shared" si="77"/>
        <v>39.969185273836707</v>
      </c>
      <c r="AS164">
        <f t="shared" si="78"/>
        <v>0.14022035212676728</v>
      </c>
      <c r="AT164">
        <f t="shared" si="79"/>
        <v>-0.32538501010588206</v>
      </c>
      <c r="AU164">
        <f t="shared" si="80"/>
        <v>-1.8236180873613248</v>
      </c>
      <c r="AX164">
        <f>AW2*AM164</f>
        <v>10.185139999999999</v>
      </c>
      <c r="AY164">
        <f t="shared" si="81"/>
        <v>12.008758087361324</v>
      </c>
    </row>
    <row r="165" spans="6:51" x14ac:dyDescent="0.25">
      <c r="F165">
        <f t="shared" si="82"/>
        <v>164</v>
      </c>
      <c r="G165">
        <f t="shared" si="57"/>
        <v>1.0329598845704715</v>
      </c>
      <c r="H165">
        <f t="shared" si="83"/>
        <v>1.0241411021383888E-2</v>
      </c>
      <c r="K165">
        <f t="shared" si="58"/>
        <v>1.8037763387592377E-2</v>
      </c>
      <c r="L165">
        <f>ACOS(-J2*K165)</f>
        <v>1.5731327733378495</v>
      </c>
      <c r="N165">
        <f t="shared" si="59"/>
        <v>0.99983735923262151</v>
      </c>
      <c r="O165">
        <f t="shared" si="60"/>
        <v>2.7463943927323351E-2</v>
      </c>
      <c r="P165">
        <f>M2*N165*O165</f>
        <v>2.7231975612305059E-2</v>
      </c>
      <c r="Q165">
        <f t="shared" si="61"/>
        <v>2.7467397629708484E-2</v>
      </c>
      <c r="S165">
        <f t="shared" si="62"/>
        <v>1.8034829711913229E-2</v>
      </c>
      <c r="T165">
        <f>Q165*R2*S165</f>
        <v>6.3633998615580492E-5</v>
      </c>
      <c r="U165">
        <f>D2*E2*G2*(P165+T165)</f>
        <v>1059621.4355957431</v>
      </c>
      <c r="V165">
        <f t="shared" si="63"/>
        <v>1059.6214355957432</v>
      </c>
      <c r="W165" s="3">
        <v>22.8</v>
      </c>
      <c r="X165">
        <f t="shared" si="64"/>
        <v>393.75600000000003</v>
      </c>
      <c r="Y165" s="6">
        <f t="shared" si="65"/>
        <v>296.10000000000002</v>
      </c>
      <c r="Z165">
        <f t="shared" si="66"/>
        <v>2.3090167667652133</v>
      </c>
      <c r="AA165" s="3">
        <v>30</v>
      </c>
      <c r="AB165">
        <f t="shared" si="67"/>
        <v>518.1</v>
      </c>
      <c r="AC165" s="6">
        <f t="shared" si="56"/>
        <v>303.3</v>
      </c>
      <c r="AD165">
        <f t="shared" si="68"/>
        <v>3.3710490534071527</v>
      </c>
      <c r="AE165" s="9">
        <v>65</v>
      </c>
      <c r="AF165">
        <f t="shared" si="69"/>
        <v>0.65</v>
      </c>
      <c r="AG165" s="9">
        <v>87</v>
      </c>
      <c r="AH165">
        <f t="shared" si="70"/>
        <v>0.87</v>
      </c>
      <c r="AI165">
        <f t="shared" si="71"/>
        <v>2.1000132359001924</v>
      </c>
      <c r="AL165">
        <f t="shared" si="72"/>
        <v>798.00032630999135</v>
      </c>
      <c r="AM165">
        <v>13.018600000000001</v>
      </c>
      <c r="AN165">
        <f t="shared" si="73"/>
        <v>1.6314028416753796E-2</v>
      </c>
      <c r="AO165" s="6">
        <f t="shared" si="74"/>
        <v>7672414803.2778311</v>
      </c>
      <c r="AP165">
        <f t="shared" si="75"/>
        <v>8446710189.1074104</v>
      </c>
      <c r="AQ165">
        <f t="shared" si="76"/>
        <v>8059562496.1926212</v>
      </c>
      <c r="AR165">
        <f t="shared" si="77"/>
        <v>39.516034918832425</v>
      </c>
      <c r="AS165">
        <f t="shared" si="78"/>
        <v>0.13712008619963442</v>
      </c>
      <c r="AT165">
        <f t="shared" si="79"/>
        <v>-0.32797606163738235</v>
      </c>
      <c r="AU165">
        <f t="shared" si="80"/>
        <v>-1.7771193048707299</v>
      </c>
      <c r="AX165">
        <f>AW2*AM165</f>
        <v>9.1130200000000006</v>
      </c>
      <c r="AY165">
        <f t="shared" si="81"/>
        <v>10.890139304870731</v>
      </c>
    </row>
    <row r="166" spans="6:51" x14ac:dyDescent="0.25">
      <c r="F166">
        <f t="shared" si="82"/>
        <v>165</v>
      </c>
      <c r="G166">
        <f t="shared" si="57"/>
        <v>1.0329593939670734</v>
      </c>
      <c r="H166">
        <f t="shared" si="83"/>
        <v>1.0364352767773704E-2</v>
      </c>
      <c r="K166">
        <f t="shared" si="58"/>
        <v>1.8037754818714228E-2</v>
      </c>
      <c r="L166">
        <f>ACOS(-J2*K166)</f>
        <v>1.5731327722279136</v>
      </c>
      <c r="N166">
        <f t="shared" si="59"/>
        <v>0.99983735938710949</v>
      </c>
      <c r="O166">
        <f t="shared" si="60"/>
        <v>2.7463943907950827E-2</v>
      </c>
      <c r="P166">
        <f>M2*N166*O166</f>
        <v>2.7231975597303858E-2</v>
      </c>
      <c r="Q166">
        <f t="shared" si="61"/>
        <v>2.746739761032865E-2</v>
      </c>
      <c r="S166">
        <f t="shared" si="62"/>
        <v>1.8034821147215344E-2</v>
      </c>
      <c r="T166">
        <f>Q166*R2*S166</f>
        <v>6.3633968351047926E-5</v>
      </c>
      <c r="U166">
        <f>D2*E2*G2*(P166+T166)</f>
        <v>1059621.4338385176</v>
      </c>
      <c r="V166">
        <f t="shared" si="63"/>
        <v>1059.6214338385175</v>
      </c>
      <c r="W166" s="3">
        <v>23</v>
      </c>
      <c r="X166">
        <f t="shared" si="64"/>
        <v>397.21</v>
      </c>
      <c r="Y166" s="6">
        <f t="shared" si="65"/>
        <v>296.3</v>
      </c>
      <c r="Z166">
        <f t="shared" si="66"/>
        <v>2.3339947564661481</v>
      </c>
      <c r="AA166" s="3">
        <v>30</v>
      </c>
      <c r="AB166">
        <f t="shared" si="67"/>
        <v>518.1</v>
      </c>
      <c r="AC166" s="6">
        <f t="shared" si="56"/>
        <v>303.3</v>
      </c>
      <c r="AD166">
        <f t="shared" si="68"/>
        <v>3.3710490534071527</v>
      </c>
      <c r="AE166" s="9">
        <v>60</v>
      </c>
      <c r="AF166">
        <f t="shared" si="69"/>
        <v>0.6</v>
      </c>
      <c r="AG166" s="9">
        <v>85</v>
      </c>
      <c r="AH166">
        <f t="shared" si="70"/>
        <v>0.85</v>
      </c>
      <c r="AI166">
        <f t="shared" si="71"/>
        <v>2.0032624875202587</v>
      </c>
      <c r="AL166">
        <f t="shared" si="72"/>
        <v>798.00032498662563</v>
      </c>
      <c r="AM166">
        <v>14.5502</v>
      </c>
      <c r="AN166">
        <f t="shared" si="73"/>
        <v>1.823332590778564E-2</v>
      </c>
      <c r="AO166" s="6">
        <f t="shared" si="74"/>
        <v>7693174893.707921</v>
      </c>
      <c r="AP166">
        <f t="shared" si="75"/>
        <v>8446710189.1074104</v>
      </c>
      <c r="AQ166">
        <f t="shared" si="76"/>
        <v>8069942541.4076653</v>
      </c>
      <c r="AR166">
        <f t="shared" si="77"/>
        <v>39.566928280521786</v>
      </c>
      <c r="AS166">
        <f t="shared" si="78"/>
        <v>0.14184868217597676</v>
      </c>
      <c r="AT166">
        <f t="shared" si="79"/>
        <v>-0.32538501002448939</v>
      </c>
      <c r="AU166">
        <f t="shared" si="80"/>
        <v>-1.8262287813284412</v>
      </c>
      <c r="AX166">
        <f>AW2*AM166</f>
        <v>10.185139999999999</v>
      </c>
      <c r="AY166">
        <f t="shared" si="81"/>
        <v>12.011368781328439</v>
      </c>
    </row>
    <row r="167" spans="6:51" x14ac:dyDescent="0.25">
      <c r="F167">
        <f t="shared" si="82"/>
        <v>166</v>
      </c>
      <c r="G167">
        <f t="shared" si="57"/>
        <v>1.0329589003837385</v>
      </c>
      <c r="H167">
        <f t="shared" si="83"/>
        <v>1.0487293577097913E-2</v>
      </c>
      <c r="K167">
        <f t="shared" si="58"/>
        <v>1.8037746197788512E-2</v>
      </c>
      <c r="L167">
        <f>ACOS(-J2*K167)</f>
        <v>1.5731327711112357</v>
      </c>
      <c r="N167">
        <f t="shared" si="59"/>
        <v>0.99983735954253572</v>
      </c>
      <c r="O167">
        <f t="shared" si="60"/>
        <v>2.7463943888460633E-2</v>
      </c>
      <c r="P167">
        <f>M2*N167*O167</f>
        <v>2.7231975582211531E-2</v>
      </c>
      <c r="Q167">
        <f t="shared" si="61"/>
        <v>2.74673975908311E-2</v>
      </c>
      <c r="S167">
        <f t="shared" si="62"/>
        <v>1.803481253049528E-2</v>
      </c>
      <c r="T167">
        <f>Q167*R2*S167</f>
        <v>6.363393790268792E-5</v>
      </c>
      <c r="U167">
        <f>D2*E2*G2*(P167+T167)</f>
        <v>1059621.4320706183</v>
      </c>
      <c r="V167">
        <f t="shared" si="63"/>
        <v>1059.6214320706183</v>
      </c>
      <c r="W167" s="3">
        <v>23.5</v>
      </c>
      <c r="X167">
        <f t="shared" si="64"/>
        <v>405.84499999999997</v>
      </c>
      <c r="Y167" s="6">
        <f t="shared" si="65"/>
        <v>296.8</v>
      </c>
      <c r="Z167">
        <f t="shared" si="66"/>
        <v>2.3974761634350776</v>
      </c>
      <c r="AA167" s="3">
        <v>30.5</v>
      </c>
      <c r="AB167">
        <f t="shared" si="67"/>
        <v>526.73500000000001</v>
      </c>
      <c r="AC167" s="6">
        <f t="shared" si="56"/>
        <v>303.8</v>
      </c>
      <c r="AD167">
        <f t="shared" si="68"/>
        <v>3.4585031764857836</v>
      </c>
      <c r="AE167" s="9">
        <v>65</v>
      </c>
      <c r="AF167">
        <f t="shared" si="69"/>
        <v>0.65</v>
      </c>
      <c r="AG167" s="9">
        <v>86</v>
      </c>
      <c r="AH167">
        <f t="shared" si="70"/>
        <v>0.86</v>
      </c>
      <c r="AI167">
        <f t="shared" si="71"/>
        <v>2.1549282826349634</v>
      </c>
      <c r="AL167">
        <f t="shared" si="72"/>
        <v>798.00032365522179</v>
      </c>
      <c r="AM167">
        <v>14.5502</v>
      </c>
      <c r="AN167">
        <f t="shared" si="73"/>
        <v>1.823332593820658E-2</v>
      </c>
      <c r="AO167" s="6">
        <f t="shared" si="74"/>
        <v>7745259436.8026133</v>
      </c>
      <c r="AP167">
        <f t="shared" si="75"/>
        <v>8502572636.9173031</v>
      </c>
      <c r="AQ167">
        <f t="shared" si="76"/>
        <v>8123916036.8599586</v>
      </c>
      <c r="AR167">
        <f t="shared" si="77"/>
        <v>39.831560328724379</v>
      </c>
      <c r="AS167">
        <f t="shared" si="78"/>
        <v>0.1344845642302134</v>
      </c>
      <c r="AT167">
        <f t="shared" si="79"/>
        <v>-0.32538500998342107</v>
      </c>
      <c r="AU167">
        <f t="shared" si="80"/>
        <v>-1.7429996554021923</v>
      </c>
      <c r="AX167">
        <f>AW2*AM167</f>
        <v>10.185139999999999</v>
      </c>
      <c r="AY167">
        <f t="shared" si="81"/>
        <v>11.928139655402191</v>
      </c>
    </row>
    <row r="168" spans="6:51" x14ac:dyDescent="0.25">
      <c r="F168">
        <f t="shared" si="82"/>
        <v>167</v>
      </c>
      <c r="G168">
        <f t="shared" si="57"/>
        <v>1.0329584038205115</v>
      </c>
      <c r="H168">
        <f t="shared" si="83"/>
        <v>1.0610233438241148E-2</v>
      </c>
      <c r="K168">
        <f t="shared" si="58"/>
        <v>1.8037737524816008E-2</v>
      </c>
      <c r="L168">
        <f>ACOS(-J2*K168)</f>
        <v>1.5731327699878164</v>
      </c>
      <c r="N168">
        <f t="shared" si="59"/>
        <v>0.99983735969890031</v>
      </c>
      <c r="O168">
        <f t="shared" si="60"/>
        <v>2.7463943868852772E-2</v>
      </c>
      <c r="P168">
        <f>M2*N168*O168</f>
        <v>2.7231975567028097E-2</v>
      </c>
      <c r="Q168">
        <f t="shared" si="61"/>
        <v>2.7467397571215843E-2</v>
      </c>
      <c r="S168">
        <f t="shared" si="62"/>
        <v>1.8034803861753816E-2</v>
      </c>
      <c r="T168">
        <f>Q168*R2*S168</f>
        <v>6.3633907270503224E-5</v>
      </c>
      <c r="U168">
        <f>D2*E2*G2*(P168+T168)</f>
        <v>1059621.4302920462</v>
      </c>
      <c r="V168">
        <f t="shared" si="63"/>
        <v>1059.6214302920462</v>
      </c>
      <c r="W168" s="3">
        <v>23</v>
      </c>
      <c r="X168">
        <f t="shared" si="64"/>
        <v>397.21</v>
      </c>
      <c r="Y168" s="6">
        <f t="shared" si="65"/>
        <v>296.3</v>
      </c>
      <c r="Z168">
        <f t="shared" si="66"/>
        <v>2.3339947564661481</v>
      </c>
      <c r="AA168" s="3">
        <v>29.5</v>
      </c>
      <c r="AB168">
        <f t="shared" si="67"/>
        <v>509.46499999999997</v>
      </c>
      <c r="AC168" s="6">
        <f t="shared" si="56"/>
        <v>302.8</v>
      </c>
      <c r="AD168">
        <f t="shared" si="68"/>
        <v>3.2855284428483555</v>
      </c>
      <c r="AE168" s="9">
        <v>66</v>
      </c>
      <c r="AF168">
        <f t="shared" si="69"/>
        <v>0.66</v>
      </c>
      <c r="AG168" s="9">
        <v>88</v>
      </c>
      <c r="AH168">
        <f t="shared" si="70"/>
        <v>0.88</v>
      </c>
      <c r="AI168">
        <f t="shared" si="71"/>
        <v>2.1111820789850624</v>
      </c>
      <c r="AL168">
        <f t="shared" si="72"/>
        <v>798.00032231578007</v>
      </c>
      <c r="AM168">
        <v>11.487</v>
      </c>
      <c r="AN168">
        <f t="shared" si="73"/>
        <v>1.4394731028008822E-2</v>
      </c>
      <c r="AO168" s="6">
        <f t="shared" si="74"/>
        <v>7693174893.707921</v>
      </c>
      <c r="AP168">
        <f t="shared" si="75"/>
        <v>8391123459.3793173</v>
      </c>
      <c r="AQ168">
        <f t="shared" si="76"/>
        <v>8042149176.5436192</v>
      </c>
      <c r="AR168">
        <f t="shared" si="77"/>
        <v>39.430657412593362</v>
      </c>
      <c r="AS168">
        <f t="shared" si="78"/>
        <v>0.13658129695598975</v>
      </c>
      <c r="AT168">
        <f t="shared" si="79"/>
        <v>-0.33056711311218806</v>
      </c>
      <c r="AU168">
        <f t="shared" si="80"/>
        <v>-1.7802659908302467</v>
      </c>
      <c r="AX168">
        <f>AW2*AM168</f>
        <v>8.0408999999999988</v>
      </c>
      <c r="AY168">
        <f t="shared" si="81"/>
        <v>9.8211659908302451</v>
      </c>
    </row>
    <row r="169" spans="6:51" x14ac:dyDescent="0.25">
      <c r="F169">
        <f t="shared" si="82"/>
        <v>168</v>
      </c>
      <c r="G169">
        <f t="shared" si="57"/>
        <v>1.0329579042774375</v>
      </c>
      <c r="H169">
        <f t="shared" si="83"/>
        <v>1.073317234008812E-2</v>
      </c>
      <c r="K169">
        <f t="shared" si="58"/>
        <v>1.8037728799797502E-2</v>
      </c>
      <c r="L169">
        <f>ACOS(-J2*K169)</f>
        <v>1.5731327688576553</v>
      </c>
      <c r="N169">
        <f t="shared" si="59"/>
        <v>0.99983735985620303</v>
      </c>
      <c r="O169">
        <f t="shared" si="60"/>
        <v>2.7463943849127245E-2</v>
      </c>
      <c r="P169">
        <f>M2*N169*O169</f>
        <v>2.7231975551753537E-2</v>
      </c>
      <c r="Q169">
        <f t="shared" si="61"/>
        <v>2.7467397551482871E-2</v>
      </c>
      <c r="S169">
        <f t="shared" si="62"/>
        <v>1.8034795140991735E-2</v>
      </c>
      <c r="T169">
        <f>Q169*R2*S169</f>
        <v>6.363387645449659E-5</v>
      </c>
      <c r="U169">
        <f>D2*E2*G2*(P169+T169)</f>
        <v>1059621.4285028004</v>
      </c>
      <c r="V169">
        <f t="shared" si="63"/>
        <v>1059.6214285028004</v>
      </c>
      <c r="W169" s="3">
        <v>23</v>
      </c>
      <c r="X169">
        <f t="shared" si="64"/>
        <v>397.21</v>
      </c>
      <c r="Y169" s="6">
        <f t="shared" si="65"/>
        <v>296.3</v>
      </c>
      <c r="Z169">
        <f t="shared" si="66"/>
        <v>2.3339947564661481</v>
      </c>
      <c r="AA169" s="3">
        <v>31</v>
      </c>
      <c r="AB169">
        <f t="shared" si="67"/>
        <v>535.37</v>
      </c>
      <c r="AC169" s="6">
        <f t="shared" si="56"/>
        <v>304.3</v>
      </c>
      <c r="AD169">
        <f t="shared" si="68"/>
        <v>3.5479274662728466</v>
      </c>
      <c r="AE169" s="9">
        <v>58</v>
      </c>
      <c r="AF169">
        <f t="shared" si="69"/>
        <v>0.57999999999999996</v>
      </c>
      <c r="AG169" s="9">
        <v>85</v>
      </c>
      <c r="AH169">
        <f t="shared" si="70"/>
        <v>0.85</v>
      </c>
      <c r="AI169">
        <f t="shared" si="71"/>
        <v>2.020846736717238</v>
      </c>
      <c r="AL169">
        <f t="shared" si="72"/>
        <v>798.0003209683</v>
      </c>
      <c r="AM169">
        <v>16.847600000000003</v>
      </c>
      <c r="AN169">
        <f t="shared" si="73"/>
        <v>2.111227221006251E-2</v>
      </c>
      <c r="AO169" s="6">
        <f t="shared" si="74"/>
        <v>7693174893.707921</v>
      </c>
      <c r="AP169">
        <f t="shared" si="75"/>
        <v>8558711713.0389957</v>
      </c>
      <c r="AQ169">
        <f t="shared" si="76"/>
        <v>8125943303.3734589</v>
      </c>
      <c r="AR169">
        <f t="shared" si="77"/>
        <v>39.841500016440072</v>
      </c>
      <c r="AS169">
        <f t="shared" si="78"/>
        <v>0.14098091538835311</v>
      </c>
      <c r="AT169">
        <f t="shared" si="79"/>
        <v>-0.32149843251641558</v>
      </c>
      <c r="AU169">
        <f t="shared" si="80"/>
        <v>-1.8058216980135806</v>
      </c>
      <c r="AX169">
        <f>AW2*AM169</f>
        <v>11.793320000000001</v>
      </c>
      <c r="AY169">
        <f t="shared" si="81"/>
        <v>13.599141698013582</v>
      </c>
    </row>
    <row r="170" spans="6:51" x14ac:dyDescent="0.25">
      <c r="F170">
        <f t="shared" si="82"/>
        <v>169</v>
      </c>
      <c r="G170">
        <f t="shared" si="57"/>
        <v>1.0329574017545615</v>
      </c>
      <c r="H170">
        <f t="shared" si="83"/>
        <v>1.0856110271523637E-2</v>
      </c>
      <c r="K170">
        <f t="shared" si="58"/>
        <v>1.8037720022733787E-2</v>
      </c>
      <c r="L170">
        <f>ACOS(-J2*K170)</f>
        <v>1.5731327677207529</v>
      </c>
      <c r="N170">
        <f t="shared" si="59"/>
        <v>0.99983736001444412</v>
      </c>
      <c r="O170">
        <f t="shared" si="60"/>
        <v>2.7463943829284052E-2</v>
      </c>
      <c r="P170">
        <f>M2*N170*O170</f>
        <v>2.7231975536387863E-2</v>
      </c>
      <c r="Q170">
        <f t="shared" si="61"/>
        <v>2.7467397531632191E-2</v>
      </c>
      <c r="S170">
        <f t="shared" si="62"/>
        <v>1.8034786368209828E-2</v>
      </c>
      <c r="T170">
        <f>Q170*R2*S170</f>
        <v>6.3633845454670823E-5</v>
      </c>
      <c r="U170">
        <f>D2*E2*G2*(P170+T170)</f>
        <v>1059621.4267028819</v>
      </c>
      <c r="V170">
        <f t="shared" si="63"/>
        <v>1059.621426702882</v>
      </c>
      <c r="W170" s="3">
        <v>23</v>
      </c>
      <c r="X170">
        <f t="shared" si="64"/>
        <v>397.21</v>
      </c>
      <c r="Y170" s="6">
        <f t="shared" si="65"/>
        <v>296.3</v>
      </c>
      <c r="Z170">
        <f t="shared" si="66"/>
        <v>2.3339947564661481</v>
      </c>
      <c r="AA170" s="3">
        <v>31</v>
      </c>
      <c r="AB170">
        <f t="shared" si="67"/>
        <v>535.37</v>
      </c>
      <c r="AC170" s="6">
        <f t="shared" si="56"/>
        <v>304.3</v>
      </c>
      <c r="AD170">
        <f t="shared" si="68"/>
        <v>3.5479274662728466</v>
      </c>
      <c r="AE170" s="9">
        <v>60</v>
      </c>
      <c r="AF170">
        <f t="shared" si="69"/>
        <v>0.6</v>
      </c>
      <c r="AG170" s="9">
        <v>85</v>
      </c>
      <c r="AH170">
        <f t="shared" si="70"/>
        <v>0.85</v>
      </c>
      <c r="AI170">
        <f t="shared" si="71"/>
        <v>2.0563260113799666</v>
      </c>
      <c r="AL170">
        <f t="shared" si="72"/>
        <v>798.00031961278239</v>
      </c>
      <c r="AM170">
        <v>19.145</v>
      </c>
      <c r="AN170">
        <f t="shared" si="73"/>
        <v>2.3991218461278087E-2</v>
      </c>
      <c r="AO170" s="6">
        <f t="shared" si="74"/>
        <v>7693174893.707921</v>
      </c>
      <c r="AP170">
        <f t="shared" si="75"/>
        <v>8558711713.0389957</v>
      </c>
      <c r="AQ170">
        <f t="shared" si="76"/>
        <v>8125943303.3734589</v>
      </c>
      <c r="AR170">
        <f t="shared" si="77"/>
        <v>39.841500016440072</v>
      </c>
      <c r="AS170">
        <f t="shared" si="78"/>
        <v>0.13924146388497613</v>
      </c>
      <c r="AT170">
        <f t="shared" si="79"/>
        <v>-0.31761185507727457</v>
      </c>
      <c r="AU170">
        <f t="shared" si="80"/>
        <v>-1.7619799654201249</v>
      </c>
      <c r="AX170">
        <f>AW2*AM170</f>
        <v>13.401499999999999</v>
      </c>
      <c r="AY170">
        <f t="shared" si="81"/>
        <v>15.163479965420123</v>
      </c>
    </row>
    <row r="171" spans="6:51" x14ac:dyDescent="0.25">
      <c r="F171">
        <f t="shared" si="82"/>
        <v>170</v>
      </c>
      <c r="G171">
        <f t="shared" si="57"/>
        <v>1.0329568962519291</v>
      </c>
      <c r="H171">
        <f t="shared" si="83"/>
        <v>1.0979047221432588E-2</v>
      </c>
      <c r="K171">
        <f t="shared" si="58"/>
        <v>1.8037711193625648E-2</v>
      </c>
      <c r="L171">
        <f>ACOS(-J2*K171)</f>
        <v>1.5731327665771091</v>
      </c>
      <c r="N171">
        <f t="shared" si="59"/>
        <v>0.99983736017362335</v>
      </c>
      <c r="O171">
        <f t="shared" si="60"/>
        <v>2.7463943809323203E-2</v>
      </c>
      <c r="P171">
        <f>M2*N171*O171</f>
        <v>2.7231975520931082E-2</v>
      </c>
      <c r="Q171">
        <f t="shared" si="61"/>
        <v>2.746739751166381E-2</v>
      </c>
      <c r="S171">
        <f t="shared" si="62"/>
        <v>1.8034777543408886E-2</v>
      </c>
      <c r="T171">
        <f>Q171*R2*S171</f>
        <v>6.3633814271028729E-5</v>
      </c>
      <c r="U171">
        <f>D2*E2*G2*(P171+T171)</f>
        <v>1059621.4248922905</v>
      </c>
      <c r="V171">
        <f t="shared" si="63"/>
        <v>1059.6214248922904</v>
      </c>
      <c r="W171" s="3">
        <v>23</v>
      </c>
      <c r="X171">
        <f t="shared" si="64"/>
        <v>397.21</v>
      </c>
      <c r="Y171" s="6">
        <f t="shared" si="65"/>
        <v>296.3</v>
      </c>
      <c r="Z171">
        <f t="shared" si="66"/>
        <v>2.3339947564661481</v>
      </c>
      <c r="AA171" s="3">
        <v>31</v>
      </c>
      <c r="AB171">
        <f t="shared" si="67"/>
        <v>535.37</v>
      </c>
      <c r="AC171" s="6">
        <f t="shared" si="56"/>
        <v>304.3</v>
      </c>
      <c r="AD171">
        <f t="shared" si="68"/>
        <v>3.5479274662728466</v>
      </c>
      <c r="AE171" s="9">
        <v>57</v>
      </c>
      <c r="AF171">
        <f t="shared" si="69"/>
        <v>0.56999999999999995</v>
      </c>
      <c r="AG171" s="9">
        <v>97</v>
      </c>
      <c r="AH171">
        <f t="shared" si="70"/>
        <v>0.97</v>
      </c>
      <c r="AI171">
        <f t="shared" si="71"/>
        <v>2.143146784773843</v>
      </c>
      <c r="AL171">
        <f t="shared" si="72"/>
        <v>798.00031824922689</v>
      </c>
      <c r="AM171">
        <v>14.5502</v>
      </c>
      <c r="AN171">
        <f t="shared" si="73"/>
        <v>1.8233326061726913E-2</v>
      </c>
      <c r="AO171" s="6">
        <f t="shared" si="74"/>
        <v>7693174893.707921</v>
      </c>
      <c r="AP171">
        <f t="shared" si="75"/>
        <v>8558711713.0389957</v>
      </c>
      <c r="AQ171">
        <f t="shared" si="76"/>
        <v>8125943303.3734589</v>
      </c>
      <c r="AR171">
        <f t="shared" si="77"/>
        <v>39.841500016440072</v>
      </c>
      <c r="AS171">
        <f t="shared" si="78"/>
        <v>0.13504713473198937</v>
      </c>
      <c r="AT171">
        <f t="shared" si="79"/>
        <v>-0.32538500981666862</v>
      </c>
      <c r="AU171">
        <f t="shared" si="80"/>
        <v>-1.7507276744898816</v>
      </c>
      <c r="AX171">
        <f>AW2*AM171</f>
        <v>10.185139999999999</v>
      </c>
      <c r="AY171">
        <f t="shared" si="81"/>
        <v>11.935867674489881</v>
      </c>
    </row>
    <row r="172" spans="6:51" x14ac:dyDescent="0.25">
      <c r="F172">
        <f t="shared" si="82"/>
        <v>171</v>
      </c>
      <c r="G172">
        <f t="shared" si="57"/>
        <v>1.032956387769586</v>
      </c>
      <c r="H172">
        <f t="shared" si="83"/>
        <v>1.1101983178699959E-2</v>
      </c>
      <c r="K172">
        <f t="shared" si="58"/>
        <v>1.8037702312473893E-2</v>
      </c>
      <c r="L172">
        <f>ACOS(-J2*K172)</f>
        <v>1.573132765426724</v>
      </c>
      <c r="N172">
        <f t="shared" si="59"/>
        <v>0.99983736033374082</v>
      </c>
      <c r="O172">
        <f t="shared" si="60"/>
        <v>2.7463943789244692E-2</v>
      </c>
      <c r="P172">
        <f>M2*N172*O172</f>
        <v>2.7231975505383182E-2</v>
      </c>
      <c r="Q172">
        <f t="shared" si="61"/>
        <v>2.7467397491577721E-2</v>
      </c>
      <c r="S172">
        <f t="shared" si="62"/>
        <v>1.803476866658971E-2</v>
      </c>
      <c r="T172">
        <f>Q172*R2*S172</f>
        <v>6.3633782903573126E-5</v>
      </c>
      <c r="U172">
        <f>D2*E2*G2*(P172+T172)</f>
        <v>1059621.4230710263</v>
      </c>
      <c r="V172">
        <f t="shared" si="63"/>
        <v>1059.6214230710264</v>
      </c>
      <c r="W172" s="3">
        <v>23</v>
      </c>
      <c r="X172">
        <f t="shared" si="64"/>
        <v>397.21</v>
      </c>
      <c r="Y172" s="6">
        <f t="shared" si="65"/>
        <v>296.3</v>
      </c>
      <c r="Z172">
        <f t="shared" si="66"/>
        <v>2.3339947564661481</v>
      </c>
      <c r="AA172" s="3">
        <v>26</v>
      </c>
      <c r="AB172">
        <f t="shared" si="67"/>
        <v>449.02</v>
      </c>
      <c r="AC172" s="6">
        <f t="shared" si="56"/>
        <v>299.3</v>
      </c>
      <c r="AD172">
        <f t="shared" si="68"/>
        <v>2.7380559832185698</v>
      </c>
      <c r="AE172" s="9">
        <v>60</v>
      </c>
      <c r="AF172">
        <f t="shared" si="69"/>
        <v>0.6</v>
      </c>
      <c r="AG172" s="9">
        <v>86</v>
      </c>
      <c r="AH172">
        <f t="shared" si="70"/>
        <v>0.86</v>
      </c>
      <c r="AI172">
        <f t="shared" si="71"/>
        <v>1.8250345402460146</v>
      </c>
      <c r="AL172">
        <f t="shared" si="72"/>
        <v>798.00031687763396</v>
      </c>
      <c r="AM172">
        <v>7.6580000000000004</v>
      </c>
      <c r="AN172">
        <f t="shared" si="73"/>
        <v>9.5964874174032239E-3</v>
      </c>
      <c r="AO172" s="6">
        <f t="shared" si="74"/>
        <v>7693174893.707921</v>
      </c>
      <c r="AP172">
        <f t="shared" si="75"/>
        <v>8009660313.2530737</v>
      </c>
      <c r="AQ172">
        <f t="shared" si="76"/>
        <v>7851417603.4804974</v>
      </c>
      <c r="AR172">
        <f t="shared" si="77"/>
        <v>38.495500509864883</v>
      </c>
      <c r="AS172">
        <f t="shared" si="78"/>
        <v>0.15086862505437684</v>
      </c>
      <c r="AT172">
        <f t="shared" si="79"/>
        <v>-0.33704474198650564</v>
      </c>
      <c r="AU172">
        <f t="shared" si="80"/>
        <v>-1.9574760602852239</v>
      </c>
      <c r="AX172">
        <f>AW2*AM172</f>
        <v>5.3605999999999998</v>
      </c>
      <c r="AY172">
        <f t="shared" si="81"/>
        <v>7.3180760602852235</v>
      </c>
    </row>
    <row r="173" spans="6:51" x14ac:dyDescent="0.25">
      <c r="F173">
        <f t="shared" si="82"/>
        <v>172</v>
      </c>
      <c r="G173">
        <f t="shared" si="57"/>
        <v>1.0329558763075777</v>
      </c>
      <c r="H173">
        <f t="shared" si="83"/>
        <v>1.122491813221081E-2</v>
      </c>
      <c r="K173">
        <f t="shared" si="58"/>
        <v>1.8037693379279317E-2</v>
      </c>
      <c r="L173">
        <f>ACOS(-J2*K173)</f>
        <v>1.5731327642695978</v>
      </c>
      <c r="N173">
        <f t="shared" si="59"/>
        <v>0.99983736049479643</v>
      </c>
      <c r="O173">
        <f t="shared" si="60"/>
        <v>2.746394376904852E-2</v>
      </c>
      <c r="P173">
        <f>M2*N173*O173</f>
        <v>2.7231975489744167E-2</v>
      </c>
      <c r="Q173">
        <f t="shared" si="61"/>
        <v>2.7467397471373931E-2</v>
      </c>
      <c r="S173">
        <f t="shared" si="62"/>
        <v>1.8034759737753096E-2</v>
      </c>
      <c r="T173">
        <f>Q173*R2*S173</f>
        <v>6.3633751352306847E-5</v>
      </c>
      <c r="U173">
        <f>D2*E2*G2*(P173+T173)</f>
        <v>1059621.4212390895</v>
      </c>
      <c r="V173">
        <f t="shared" si="63"/>
        <v>1059.6214212390894</v>
      </c>
      <c r="W173" s="3">
        <v>22.5</v>
      </c>
      <c r="X173">
        <f t="shared" si="64"/>
        <v>388.57499999999999</v>
      </c>
      <c r="Y173" s="6">
        <f t="shared" si="65"/>
        <v>295.8</v>
      </c>
      <c r="Z173">
        <f t="shared" si="66"/>
        <v>2.2719881109601614</v>
      </c>
      <c r="AA173" s="3">
        <v>27</v>
      </c>
      <c r="AB173">
        <f t="shared" si="67"/>
        <v>466.28999999999996</v>
      </c>
      <c r="AC173" s="6">
        <f t="shared" si="56"/>
        <v>300.3</v>
      </c>
      <c r="AD173">
        <f t="shared" si="68"/>
        <v>2.8856828078154693</v>
      </c>
      <c r="AE173" s="9">
        <v>69</v>
      </c>
      <c r="AF173">
        <f t="shared" si="69"/>
        <v>0.69</v>
      </c>
      <c r="AG173" s="9">
        <v>88</v>
      </c>
      <c r="AH173">
        <f t="shared" si="70"/>
        <v>0.88</v>
      </c>
      <c r="AI173">
        <f t="shared" si="71"/>
        <v>1.9952353375188077</v>
      </c>
      <c r="AL173">
        <f t="shared" si="72"/>
        <v>798.00031549800326</v>
      </c>
      <c r="AM173">
        <v>9.9554000000000009</v>
      </c>
      <c r="AN173">
        <f t="shared" si="73"/>
        <v>1.2475433664192469E-2</v>
      </c>
      <c r="AO173" s="6">
        <f t="shared" si="74"/>
        <v>7641353482.9750309</v>
      </c>
      <c r="AP173">
        <f t="shared" si="75"/>
        <v>8117293828.9158564</v>
      </c>
      <c r="AQ173">
        <f t="shared" si="76"/>
        <v>7879323655.9454441</v>
      </c>
      <c r="AR173">
        <f t="shared" si="77"/>
        <v>38.632323885100512</v>
      </c>
      <c r="AS173">
        <f t="shared" si="78"/>
        <v>0.14224608065737704</v>
      </c>
      <c r="AT173">
        <f t="shared" si="79"/>
        <v>-0.33315816455334013</v>
      </c>
      <c r="AU173">
        <f t="shared" si="80"/>
        <v>-1.8308029487024562</v>
      </c>
      <c r="AX173">
        <f>AW2*AM173</f>
        <v>6.9687800000000006</v>
      </c>
      <c r="AY173">
        <f t="shared" si="81"/>
        <v>8.7995829487024562</v>
      </c>
    </row>
    <row r="174" spans="6:51" x14ac:dyDescent="0.25">
      <c r="F174">
        <f t="shared" si="82"/>
        <v>173</v>
      </c>
      <c r="G174">
        <f t="shared" si="57"/>
        <v>1.032955361865951</v>
      </c>
      <c r="H174">
        <f t="shared" si="83"/>
        <v>1.1347852070850307E-2</v>
      </c>
      <c r="K174">
        <f t="shared" si="58"/>
        <v>1.8037684394042727E-2</v>
      </c>
      <c r="L174">
        <f>ACOS(-J2*K174)</f>
        <v>1.5731327631057304</v>
      </c>
      <c r="N174">
        <f t="shared" si="59"/>
        <v>0.9998373606567903</v>
      </c>
      <c r="O174">
        <f t="shared" si="60"/>
        <v>2.746394374873469E-2</v>
      </c>
      <c r="P174">
        <f>M2*N174*O174</f>
        <v>2.7231975474014045E-2</v>
      </c>
      <c r="Q174">
        <f t="shared" si="61"/>
        <v>2.7467397451052433E-2</v>
      </c>
      <c r="S174">
        <f t="shared" si="62"/>
        <v>1.8034750756899857E-2</v>
      </c>
      <c r="T174">
        <f>Q174*R2*S174</f>
        <v>6.3633719617232725E-5</v>
      </c>
      <c r="U174">
        <f>D2*E2*G2*(P174+T174)</f>
        <v>1059621.4193964805</v>
      </c>
      <c r="V174">
        <f t="shared" si="63"/>
        <v>1059.6214193964806</v>
      </c>
      <c r="W174" s="3">
        <v>22</v>
      </c>
      <c r="X174">
        <f t="shared" si="64"/>
        <v>379.94</v>
      </c>
      <c r="Y174" s="6">
        <f t="shared" si="65"/>
        <v>295.3</v>
      </c>
      <c r="Z174">
        <f t="shared" si="66"/>
        <v>2.2114271288940266</v>
      </c>
      <c r="AA174" s="3">
        <v>30</v>
      </c>
      <c r="AB174">
        <f t="shared" si="67"/>
        <v>518.1</v>
      </c>
      <c r="AC174" s="6">
        <f t="shared" si="56"/>
        <v>303.3</v>
      </c>
      <c r="AD174">
        <f t="shared" si="68"/>
        <v>3.3710490534071527</v>
      </c>
      <c r="AE174" s="9">
        <v>57</v>
      </c>
      <c r="AF174">
        <f t="shared" si="69"/>
        <v>0.56999999999999995</v>
      </c>
      <c r="AG174" s="9">
        <v>85</v>
      </c>
      <c r="AH174">
        <f t="shared" si="70"/>
        <v>0.85</v>
      </c>
      <c r="AI174">
        <f t="shared" si="71"/>
        <v>1.9006055100009998</v>
      </c>
      <c r="AL174">
        <f t="shared" si="72"/>
        <v>798.00031411033558</v>
      </c>
      <c r="AM174">
        <v>15.316000000000001</v>
      </c>
      <c r="AN174">
        <f t="shared" si="73"/>
        <v>1.9192974901363676E-2</v>
      </c>
      <c r="AO174" s="6">
        <f t="shared" si="74"/>
        <v>7589794316.8739386</v>
      </c>
      <c r="AP174">
        <f t="shared" si="75"/>
        <v>8446710189.1074104</v>
      </c>
      <c r="AQ174">
        <f t="shared" si="76"/>
        <v>8018252252.990675</v>
      </c>
      <c r="AR174">
        <f t="shared" si="77"/>
        <v>39.313490796413284</v>
      </c>
      <c r="AS174">
        <f t="shared" si="78"/>
        <v>0.14699257010151243</v>
      </c>
      <c r="AT174">
        <f t="shared" si="79"/>
        <v>-0.324089483883159</v>
      </c>
      <c r="AU174">
        <f t="shared" si="80"/>
        <v>-1.8728454094552114</v>
      </c>
      <c r="AX174">
        <f>AW2*AM174</f>
        <v>10.7212</v>
      </c>
      <c r="AY174">
        <f t="shared" si="81"/>
        <v>12.594045409455211</v>
      </c>
    </row>
    <row r="175" spans="6:51" x14ac:dyDescent="0.25">
      <c r="F175">
        <f t="shared" si="82"/>
        <v>174</v>
      </c>
      <c r="G175">
        <f t="shared" si="57"/>
        <v>1.0329548444447523</v>
      </c>
      <c r="H175">
        <f t="shared" si="83"/>
        <v>1.1470784983503705E-2</v>
      </c>
      <c r="K175">
        <f t="shared" si="58"/>
        <v>1.8037675356764944E-2</v>
      </c>
      <c r="L175">
        <f>ACOS(-J2*K175)</f>
        <v>1.5731327619351221</v>
      </c>
      <c r="N175">
        <f t="shared" si="59"/>
        <v>0.9998373608197223</v>
      </c>
      <c r="O175">
        <f t="shared" si="60"/>
        <v>2.7463943728303207E-2</v>
      </c>
      <c r="P175">
        <f>M2*N175*O175</f>
        <v>2.7231975458192816E-2</v>
      </c>
      <c r="Q175">
        <f t="shared" si="61"/>
        <v>2.7467397430613241E-2</v>
      </c>
      <c r="S175">
        <f t="shared" si="62"/>
        <v>1.8034741724030804E-2</v>
      </c>
      <c r="T175">
        <f>Q175*R2*S175</f>
        <v>6.3633687698353659E-5</v>
      </c>
      <c r="U175">
        <f>D2*E2*G2*(P175+T175)</f>
        <v>1059621.4175431991</v>
      </c>
      <c r="V175">
        <f t="shared" si="63"/>
        <v>1059.6214175431992</v>
      </c>
      <c r="W175" s="3">
        <v>22.1</v>
      </c>
      <c r="X175">
        <f t="shared" si="64"/>
        <v>381.66700000000003</v>
      </c>
      <c r="Y175" s="6">
        <f t="shared" si="65"/>
        <v>295.40000000000003</v>
      </c>
      <c r="Z175">
        <f t="shared" si="66"/>
        <v>2.223425053404688</v>
      </c>
      <c r="AA175" s="3">
        <v>30.5</v>
      </c>
      <c r="AB175">
        <f t="shared" si="67"/>
        <v>526.73500000000001</v>
      </c>
      <c r="AC175" s="6">
        <f t="shared" si="56"/>
        <v>303.8</v>
      </c>
      <c r="AD175">
        <f t="shared" si="68"/>
        <v>3.4585031764857836</v>
      </c>
      <c r="AE175" s="9">
        <v>55</v>
      </c>
      <c r="AF175">
        <f t="shared" si="69"/>
        <v>0.55000000000000004</v>
      </c>
      <c r="AG175" s="9">
        <v>85</v>
      </c>
      <c r="AH175">
        <f t="shared" si="70"/>
        <v>0.85</v>
      </c>
      <c r="AI175">
        <f t="shared" si="71"/>
        <v>1.8960440212305829</v>
      </c>
      <c r="AL175">
        <f t="shared" si="72"/>
        <v>798.00031271463035</v>
      </c>
      <c r="AM175">
        <v>16.847600000000003</v>
      </c>
      <c r="AN175">
        <f t="shared" si="73"/>
        <v>2.1112272428425484E-2</v>
      </c>
      <c r="AO175" s="6">
        <f t="shared" si="74"/>
        <v>7600085213.0842552</v>
      </c>
      <c r="AP175">
        <f t="shared" si="75"/>
        <v>8502572636.9173031</v>
      </c>
      <c r="AQ175">
        <f t="shared" si="76"/>
        <v>8051328925.0007792</v>
      </c>
      <c r="AR175">
        <f t="shared" si="77"/>
        <v>39.475665719278823</v>
      </c>
      <c r="AS175">
        <f t="shared" si="78"/>
        <v>0.14722431995679686</v>
      </c>
      <c r="AT175">
        <f t="shared" si="79"/>
        <v>-0.32149843222162555</v>
      </c>
      <c r="AU175">
        <f t="shared" si="80"/>
        <v>-1.8684775283966673</v>
      </c>
      <c r="AX175">
        <f>AW2*AM175</f>
        <v>11.793320000000001</v>
      </c>
      <c r="AY175">
        <f t="shared" si="81"/>
        <v>13.661797528396669</v>
      </c>
    </row>
    <row r="176" spans="6:51" x14ac:dyDescent="0.25">
      <c r="F176">
        <f t="shared" si="82"/>
        <v>175</v>
      </c>
      <c r="G176">
        <f t="shared" si="57"/>
        <v>1.0329543240440282</v>
      </c>
      <c r="H176">
        <f t="shared" si="83"/>
        <v>1.1593716859056342E-2</v>
      </c>
      <c r="K176">
        <f t="shared" si="58"/>
        <v>1.8037666267446781E-2</v>
      </c>
      <c r="L176">
        <f>ACOS(-J2*K176)</f>
        <v>1.573132760757773</v>
      </c>
      <c r="N176">
        <f t="shared" si="59"/>
        <v>0.99983736098359244</v>
      </c>
      <c r="O176">
        <f t="shared" si="60"/>
        <v>2.7463943707754072E-2</v>
      </c>
      <c r="P176">
        <f>M2*N176*O176</f>
        <v>2.7231975442280475E-2</v>
      </c>
      <c r="Q176">
        <f t="shared" si="61"/>
        <v>2.7467397410056351E-2</v>
      </c>
      <c r="S176">
        <f t="shared" si="62"/>
        <v>1.8034732639146754E-2</v>
      </c>
      <c r="T176">
        <f>Q176*R2*S176</f>
        <v>6.3633655595672536E-5</v>
      </c>
      <c r="U176">
        <f>D2*E2*G2*(P176+T176)</f>
        <v>1059621.4156792455</v>
      </c>
      <c r="V176">
        <f t="shared" si="63"/>
        <v>1059.6214156792455</v>
      </c>
      <c r="W176" s="3">
        <v>23</v>
      </c>
      <c r="X176">
        <f t="shared" si="64"/>
        <v>397.21</v>
      </c>
      <c r="Y176" s="6">
        <f t="shared" si="65"/>
        <v>296.3</v>
      </c>
      <c r="Z176">
        <f t="shared" si="66"/>
        <v>2.3339947564661481</v>
      </c>
      <c r="AA176" s="3">
        <v>31.5</v>
      </c>
      <c r="AB176">
        <f t="shared" si="67"/>
        <v>544.005</v>
      </c>
      <c r="AC176" s="6">
        <f t="shared" si="56"/>
        <v>304.8</v>
      </c>
      <c r="AD176">
        <f t="shared" si="68"/>
        <v>3.6393591244975094</v>
      </c>
      <c r="AE176" s="9">
        <v>50</v>
      </c>
      <c r="AF176">
        <f t="shared" si="69"/>
        <v>0.5</v>
      </c>
      <c r="AG176" s="9">
        <v>87</v>
      </c>
      <c r="AH176">
        <f t="shared" si="70"/>
        <v>0.87</v>
      </c>
      <c r="AI176">
        <f t="shared" si="71"/>
        <v>1.925127500187152</v>
      </c>
      <c r="AL176">
        <f t="shared" si="72"/>
        <v>798.00031131088781</v>
      </c>
      <c r="AM176">
        <v>17.613399999999999</v>
      </c>
      <c r="AN176">
        <f t="shared" si="73"/>
        <v>2.2071921213998258E-2</v>
      </c>
      <c r="AO176" s="6">
        <f t="shared" si="74"/>
        <v>7693174893.707921</v>
      </c>
      <c r="AP176">
        <f t="shared" si="75"/>
        <v>8615128329.202486</v>
      </c>
      <c r="AQ176">
        <f t="shared" si="76"/>
        <v>8154151611.455204</v>
      </c>
      <c r="AR176">
        <f t="shared" si="77"/>
        <v>39.979805350964867</v>
      </c>
      <c r="AS176">
        <f t="shared" si="78"/>
        <v>0.14575145044642374</v>
      </c>
      <c r="AT176">
        <f t="shared" si="79"/>
        <v>-0.32020290636110232</v>
      </c>
      <c r="AU176">
        <f t="shared" si="80"/>
        <v>-1.865859036532983</v>
      </c>
      <c r="AX176">
        <f>AW2*AM176</f>
        <v>12.329379999999999</v>
      </c>
      <c r="AY176">
        <f t="shared" si="81"/>
        <v>14.195239036532982</v>
      </c>
    </row>
    <row r="177" spans="5:52" x14ac:dyDescent="0.25">
      <c r="F177">
        <f t="shared" si="82"/>
        <v>176</v>
      </c>
      <c r="G177">
        <f t="shared" si="57"/>
        <v>1.0329538006638259</v>
      </c>
      <c r="H177">
        <f t="shared" si="83"/>
        <v>1.1716647686393663E-2</v>
      </c>
      <c r="K177">
        <f t="shared" si="58"/>
        <v>1.8037657126089058E-2</v>
      </c>
      <c r="L177">
        <f>ACOS(-J2*K177)</f>
        <v>1.5731327595736833</v>
      </c>
      <c r="N177">
        <f t="shared" si="59"/>
        <v>0.99983736114840072</v>
      </c>
      <c r="O177">
        <f t="shared" si="60"/>
        <v>2.7463943687087287E-2</v>
      </c>
      <c r="P177">
        <f>M2*N177*O177</f>
        <v>2.7231975426277033E-2</v>
      </c>
      <c r="Q177">
        <f t="shared" si="61"/>
        <v>2.7467397389381767E-2</v>
      </c>
      <c r="S177">
        <f t="shared" si="62"/>
        <v>1.8034723502248527E-2</v>
      </c>
      <c r="T177">
        <f>Q177*R2*S177</f>
        <v>6.3633623309192243E-5</v>
      </c>
      <c r="U177">
        <f>D2*E2*G2*(P177+T177)</f>
        <v>1059621.4138046205</v>
      </c>
      <c r="V177">
        <f t="shared" si="63"/>
        <v>1059.6214138046205</v>
      </c>
      <c r="W177" s="3">
        <v>21</v>
      </c>
      <c r="X177">
        <f t="shared" si="64"/>
        <v>362.67</v>
      </c>
      <c r="Y177" s="6">
        <f t="shared" si="65"/>
        <v>294.3</v>
      </c>
      <c r="Z177">
        <f t="shared" si="66"/>
        <v>2.0945280629249932</v>
      </c>
      <c r="AA177" s="3">
        <v>30.2</v>
      </c>
      <c r="AB177">
        <f t="shared" si="67"/>
        <v>521.55399999999997</v>
      </c>
      <c r="AC177" s="6">
        <f t="shared" si="56"/>
        <v>303.5</v>
      </c>
      <c r="AD177">
        <f t="shared" si="68"/>
        <v>3.4057966407014737</v>
      </c>
      <c r="AE177" s="9">
        <v>60</v>
      </c>
      <c r="AF177">
        <f t="shared" si="69"/>
        <v>0.6</v>
      </c>
      <c r="AG177" s="9">
        <v>89</v>
      </c>
      <c r="AH177">
        <f t="shared" si="70"/>
        <v>0.89</v>
      </c>
      <c r="AI177">
        <f t="shared" si="71"/>
        <v>1.9538039802120641</v>
      </c>
      <c r="AL177">
        <f t="shared" si="72"/>
        <v>798.00030989910874</v>
      </c>
      <c r="AM177">
        <v>13.784400000000002</v>
      </c>
      <c r="AN177">
        <f t="shared" si="73"/>
        <v>1.7273677502384385E-2</v>
      </c>
      <c r="AO177" s="6">
        <f t="shared" si="74"/>
        <v>7487459175.1471529</v>
      </c>
      <c r="AP177">
        <f t="shared" si="75"/>
        <v>8469022031.1222687</v>
      </c>
      <c r="AQ177">
        <f t="shared" si="76"/>
        <v>7978240603.1347103</v>
      </c>
      <c r="AR177">
        <f t="shared" si="77"/>
        <v>39.117313677169484</v>
      </c>
      <c r="AS177">
        <f t="shared" si="78"/>
        <v>0.14431004621555951</v>
      </c>
      <c r="AT177">
        <f t="shared" si="79"/>
        <v>-0.32668053537178104</v>
      </c>
      <c r="AU177">
        <f t="shared" si="80"/>
        <v>-1.8441185950328089</v>
      </c>
      <c r="AX177">
        <f>AW2*AM177</f>
        <v>9.6490799999999997</v>
      </c>
      <c r="AY177">
        <f t="shared" si="81"/>
        <v>11.493198595032808</v>
      </c>
    </row>
    <row r="178" spans="5:52" x14ac:dyDescent="0.25">
      <c r="F178">
        <f t="shared" si="82"/>
        <v>177</v>
      </c>
      <c r="G178">
        <f t="shared" si="57"/>
        <v>1.0329532743041925</v>
      </c>
      <c r="H178">
        <f t="shared" si="83"/>
        <v>1.1839577454401198E-2</v>
      </c>
      <c r="K178">
        <f t="shared" si="58"/>
        <v>1.8037647932692594E-2</v>
      </c>
      <c r="L178">
        <f>ACOS(-J2*K178)</f>
        <v>1.5731327583828527</v>
      </c>
      <c r="N178">
        <f t="shared" si="59"/>
        <v>0.99983736131414713</v>
      </c>
      <c r="O178">
        <f t="shared" si="60"/>
        <v>2.7463943666302854E-2</v>
      </c>
      <c r="P178">
        <f>M2*N178*O178</f>
        <v>2.7231975410182491E-2</v>
      </c>
      <c r="Q178">
        <f t="shared" si="61"/>
        <v>2.7467397368589493E-2</v>
      </c>
      <c r="S178">
        <f t="shared" si="62"/>
        <v>1.8034714313336943E-2</v>
      </c>
      <c r="T178">
        <f>Q178*R2*S178</f>
        <v>6.3633590838915708E-5</v>
      </c>
      <c r="U178">
        <f>D2*E2*G2*(P178+T178)</f>
        <v>1059621.4119193237</v>
      </c>
      <c r="V178">
        <f t="shared" si="63"/>
        <v>1059.6214119193237</v>
      </c>
      <c r="W178" s="3">
        <v>21.5</v>
      </c>
      <c r="X178">
        <f t="shared" si="64"/>
        <v>371.30500000000001</v>
      </c>
      <c r="Y178" s="6">
        <f t="shared" si="65"/>
        <v>294.8</v>
      </c>
      <c r="Z178">
        <f t="shared" si="66"/>
        <v>2.1522831732713339</v>
      </c>
      <c r="AA178" s="3">
        <v>30.5</v>
      </c>
      <c r="AB178">
        <f t="shared" si="67"/>
        <v>526.73500000000001</v>
      </c>
      <c r="AC178" s="6">
        <f t="shared" si="56"/>
        <v>303.8</v>
      </c>
      <c r="AD178">
        <f t="shared" si="68"/>
        <v>3.4585031764857836</v>
      </c>
      <c r="AE178" s="9">
        <v>57</v>
      </c>
      <c r="AF178">
        <f t="shared" si="69"/>
        <v>0.56999999999999995</v>
      </c>
      <c r="AG178" s="9">
        <v>86</v>
      </c>
      <c r="AH178">
        <f t="shared" si="70"/>
        <v>0.86</v>
      </c>
      <c r="AI178">
        <f t="shared" si="71"/>
        <v>1.9111551698051219</v>
      </c>
      <c r="AL178">
        <f t="shared" si="72"/>
        <v>798.0003084792927</v>
      </c>
      <c r="AM178">
        <v>16.081800000000001</v>
      </c>
      <c r="AN178">
        <f t="shared" si="73"/>
        <v>2.0152623788637681E-2</v>
      </c>
      <c r="AO178" s="6">
        <f t="shared" si="74"/>
        <v>7538496509.1746454</v>
      </c>
      <c r="AP178">
        <f t="shared" si="75"/>
        <v>8502572636.9173031</v>
      </c>
      <c r="AQ178">
        <f t="shared" si="76"/>
        <v>8020534573.0459747</v>
      </c>
      <c r="AR178">
        <f t="shared" si="77"/>
        <v>39.324681011644415</v>
      </c>
      <c r="AS178">
        <f t="shared" si="78"/>
        <v>0.14645764978129364</v>
      </c>
      <c r="AT178">
        <f t="shared" si="79"/>
        <v>-0.3227939578853391</v>
      </c>
      <c r="AU178">
        <f t="shared" si="80"/>
        <v>-1.8590996370455131</v>
      </c>
      <c r="AX178">
        <f>AW2*AM178</f>
        <v>11.25726</v>
      </c>
      <c r="AY178">
        <f t="shared" si="81"/>
        <v>13.116359637045514</v>
      </c>
    </row>
    <row r="179" spans="5:52" x14ac:dyDescent="0.25">
      <c r="F179">
        <f t="shared" si="82"/>
        <v>178</v>
      </c>
      <c r="G179">
        <f t="shared" si="57"/>
        <v>1.0329527449651759</v>
      </c>
      <c r="H179">
        <f t="shared" si="83"/>
        <v>1.1962506151964581E-2</v>
      </c>
      <c r="K179">
        <f t="shared" si="58"/>
        <v>1.8037638687258235E-2</v>
      </c>
      <c r="L179">
        <f>ACOS(-J2*K179)</f>
        <v>1.5731327571852818</v>
      </c>
      <c r="N179">
        <f t="shared" si="59"/>
        <v>0.99983736148083158</v>
      </c>
      <c r="O179">
        <f t="shared" si="60"/>
        <v>2.7463943645400772E-2</v>
      </c>
      <c r="P179">
        <f>M2*N179*O179</f>
        <v>2.7231975393996837E-2</v>
      </c>
      <c r="Q179">
        <f t="shared" si="61"/>
        <v>2.7467397347679522E-2</v>
      </c>
      <c r="S179">
        <f t="shared" si="62"/>
        <v>1.8034705072412845E-2</v>
      </c>
      <c r="T179">
        <f>Q179*R2*S179</f>
        <v>6.3633558184845857E-5</v>
      </c>
      <c r="U179">
        <f>D2*E2*G2*(P179+T179)</f>
        <v>1059621.4100233552</v>
      </c>
      <c r="V179">
        <f t="shared" si="63"/>
        <v>1059.6214100233551</v>
      </c>
      <c r="W179" s="3">
        <v>23.5</v>
      </c>
      <c r="X179">
        <f t="shared" si="64"/>
        <v>405.84499999999997</v>
      </c>
      <c r="Y179" s="6">
        <f t="shared" si="65"/>
        <v>296.8</v>
      </c>
      <c r="Z179">
        <f t="shared" si="66"/>
        <v>2.3974761634350776</v>
      </c>
      <c r="AA179" s="3">
        <v>30.5</v>
      </c>
      <c r="AB179">
        <f t="shared" si="67"/>
        <v>526.73500000000001</v>
      </c>
      <c r="AC179" s="6">
        <f t="shared" si="56"/>
        <v>303.8</v>
      </c>
      <c r="AD179">
        <f t="shared" si="68"/>
        <v>3.4585031764857836</v>
      </c>
      <c r="AE179" s="9">
        <v>55</v>
      </c>
      <c r="AF179">
        <f t="shared" si="69"/>
        <v>0.55000000000000004</v>
      </c>
      <c r="AG179" s="9">
        <v>85</v>
      </c>
      <c r="AH179">
        <f t="shared" si="70"/>
        <v>0.85</v>
      </c>
      <c r="AI179">
        <f t="shared" si="71"/>
        <v>1.9700157429934984</v>
      </c>
      <c r="AL179">
        <f t="shared" si="72"/>
        <v>798.00030705143979</v>
      </c>
      <c r="AM179">
        <v>19.145</v>
      </c>
      <c r="AN179">
        <f t="shared" si="73"/>
        <v>2.3991218838924452E-2</v>
      </c>
      <c r="AO179" s="6">
        <f t="shared" si="74"/>
        <v>7745259436.8026133</v>
      </c>
      <c r="AP179">
        <f t="shared" si="75"/>
        <v>8502572636.9173031</v>
      </c>
      <c r="AQ179">
        <f t="shared" si="76"/>
        <v>8123916036.8599586</v>
      </c>
      <c r="AR179">
        <f t="shared" si="77"/>
        <v>39.831560328724379</v>
      </c>
      <c r="AS179">
        <f t="shared" si="78"/>
        <v>0.14349985098562248</v>
      </c>
      <c r="AT179">
        <f t="shared" si="79"/>
        <v>-0.31761185456745195</v>
      </c>
      <c r="AU179">
        <f t="shared" si="80"/>
        <v>-1.8154131344198587</v>
      </c>
      <c r="AX179">
        <f>AW2*AM179</f>
        <v>13.401499999999999</v>
      </c>
      <c r="AY179">
        <f t="shared" si="81"/>
        <v>15.216913134419858</v>
      </c>
    </row>
    <row r="180" spans="5:52" x14ac:dyDescent="0.25">
      <c r="F180">
        <f t="shared" si="82"/>
        <v>179</v>
      </c>
      <c r="G180">
        <f t="shared" si="57"/>
        <v>1.0329522126468238</v>
      </c>
      <c r="H180">
        <f t="shared" si="83"/>
        <v>1.2085433767969531E-2</v>
      </c>
      <c r="K180">
        <f t="shared" si="58"/>
        <v>1.8037629389786813E-2</v>
      </c>
      <c r="L180">
        <f>ACOS(-J2*K180)</f>
        <v>1.5731327559809702</v>
      </c>
      <c r="N180">
        <f t="shared" si="59"/>
        <v>0.99983736164845416</v>
      </c>
      <c r="O180">
        <f t="shared" si="60"/>
        <v>2.7463943624381044E-2</v>
      </c>
      <c r="P180">
        <f>M2*N180*O180</f>
        <v>2.7231975377720083E-2</v>
      </c>
      <c r="Q180">
        <f t="shared" si="61"/>
        <v>2.7467397326651863E-2</v>
      </c>
      <c r="S180">
        <f t="shared" si="62"/>
        <v>1.8034695779477063E-2</v>
      </c>
      <c r="T180">
        <f>Q180*R2*S180</f>
        <v>6.3633525346985659E-5</v>
      </c>
      <c r="U180">
        <f>D2*E2*G2*(P180+T180)</f>
        <v>1059621.4081167153</v>
      </c>
      <c r="V180">
        <f t="shared" si="63"/>
        <v>1059.6214081167152</v>
      </c>
      <c r="W180" s="3">
        <v>23</v>
      </c>
      <c r="X180">
        <f t="shared" si="64"/>
        <v>397.21</v>
      </c>
      <c r="Y180" s="6">
        <f t="shared" si="65"/>
        <v>296.3</v>
      </c>
      <c r="Z180">
        <f t="shared" si="66"/>
        <v>2.3339947564661481</v>
      </c>
      <c r="AA180" s="3">
        <v>29</v>
      </c>
      <c r="AB180">
        <f t="shared" si="67"/>
        <v>500.83</v>
      </c>
      <c r="AC180" s="6">
        <f t="shared" si="56"/>
        <v>302.3</v>
      </c>
      <c r="AD180">
        <f t="shared" si="68"/>
        <v>3.2019052325811828</v>
      </c>
      <c r="AE180" s="9">
        <v>65</v>
      </c>
      <c r="AF180">
        <f t="shared" si="69"/>
        <v>0.65</v>
      </c>
      <c r="AG180" s="9">
        <v>86</v>
      </c>
      <c r="AH180">
        <f t="shared" si="70"/>
        <v>0.86</v>
      </c>
      <c r="AI180">
        <f t="shared" si="71"/>
        <v>2.0442369458693279</v>
      </c>
      <c r="AL180">
        <f t="shared" si="72"/>
        <v>798.00030561555036</v>
      </c>
      <c r="AM180">
        <v>21.442399999999999</v>
      </c>
      <c r="AN180">
        <f t="shared" si="73"/>
        <v>2.6870165147944474E-2</v>
      </c>
      <c r="AO180" s="6">
        <f t="shared" si="74"/>
        <v>7693174893.707921</v>
      </c>
      <c r="AP180">
        <f t="shared" si="75"/>
        <v>8335811539.003027</v>
      </c>
      <c r="AQ180">
        <f t="shared" si="76"/>
        <v>8014493216.3554745</v>
      </c>
      <c r="AR180">
        <f t="shared" si="77"/>
        <v>39.295060239790892</v>
      </c>
      <c r="AS180">
        <f t="shared" si="78"/>
        <v>0.13983245982667714</v>
      </c>
      <c r="AT180">
        <f t="shared" si="79"/>
        <v>-0.31372527705027492</v>
      </c>
      <c r="AU180">
        <f t="shared" si="80"/>
        <v>-1.7238341017220211</v>
      </c>
      <c r="AX180" s="14">
        <f>AW2*AM180</f>
        <v>15.009679999999998</v>
      </c>
      <c r="AY180">
        <f t="shared" si="81"/>
        <v>16.733514101722019</v>
      </c>
    </row>
    <row r="181" spans="5:52" x14ac:dyDescent="0.25">
      <c r="F181">
        <f t="shared" si="82"/>
        <v>180</v>
      </c>
      <c r="G181">
        <f t="shared" si="57"/>
        <v>1.0329516773491842</v>
      </c>
      <c r="H181">
        <f t="shared" si="83"/>
        <v>1.2208360291301876E-2</v>
      </c>
      <c r="K181">
        <f t="shared" si="58"/>
        <v>1.8037620040279163E-2</v>
      </c>
      <c r="L181">
        <f>ACOS(-J2*K181)</f>
        <v>1.5731327547699185</v>
      </c>
      <c r="N181">
        <f t="shared" si="59"/>
        <v>0.99983736181701477</v>
      </c>
      <c r="O181">
        <f t="shared" si="60"/>
        <v>2.7463943603243675E-2</v>
      </c>
      <c r="P181">
        <f>M2*N181*O181</f>
        <v>2.7231975361352231E-2</v>
      </c>
      <c r="Q181">
        <f t="shared" si="61"/>
        <v>2.7467397305506517E-2</v>
      </c>
      <c r="S181">
        <f t="shared" si="62"/>
        <v>1.8034686434530434E-2</v>
      </c>
      <c r="T181">
        <f>Q181*R2*S181</f>
        <v>6.3633492325338082E-5</v>
      </c>
      <c r="U181">
        <f>D2*E2*G2*(P181+T181)</f>
        <v>1059621.4061994043</v>
      </c>
      <c r="V181">
        <f t="shared" si="63"/>
        <v>1059.6214061994042</v>
      </c>
      <c r="W181" s="3">
        <v>23</v>
      </c>
      <c r="X181">
        <f t="shared" si="64"/>
        <v>397.21</v>
      </c>
      <c r="Y181" s="6">
        <f t="shared" si="65"/>
        <v>296.3</v>
      </c>
      <c r="Z181">
        <f t="shared" si="66"/>
        <v>2.3339947564661481</v>
      </c>
      <c r="AA181" s="3">
        <v>29.5</v>
      </c>
      <c r="AB181">
        <f t="shared" si="67"/>
        <v>509.46499999999997</v>
      </c>
      <c r="AC181" s="6">
        <f t="shared" si="56"/>
        <v>302.8</v>
      </c>
      <c r="AD181">
        <f t="shared" si="68"/>
        <v>3.2855284428483555</v>
      </c>
      <c r="AE181" s="9">
        <v>65</v>
      </c>
      <c r="AF181">
        <f t="shared" si="69"/>
        <v>0.65</v>
      </c>
      <c r="AG181" s="9">
        <v>86</v>
      </c>
      <c r="AH181">
        <f t="shared" si="70"/>
        <v>0.86</v>
      </c>
      <c r="AI181">
        <f t="shared" si="71"/>
        <v>2.071414489206159</v>
      </c>
      <c r="AL181">
        <f t="shared" si="72"/>
        <v>798.00030417162452</v>
      </c>
      <c r="AM181">
        <v>14.5502</v>
      </c>
      <c r="AN181">
        <f t="shared" si="73"/>
        <v>1.8233326383382823E-2</v>
      </c>
      <c r="AO181" s="6">
        <f t="shared" si="74"/>
        <v>7693174893.707921</v>
      </c>
      <c r="AP181">
        <f t="shared" si="75"/>
        <v>8391123459.3793173</v>
      </c>
      <c r="AQ181">
        <f t="shared" si="76"/>
        <v>8042149176.5436192</v>
      </c>
      <c r="AR181">
        <f t="shared" si="77"/>
        <v>39.430657412593362</v>
      </c>
      <c r="AS181">
        <f t="shared" si="78"/>
        <v>0.13850626811624953</v>
      </c>
      <c r="AT181">
        <f t="shared" si="79"/>
        <v>-0.32538500938243314</v>
      </c>
      <c r="AU181">
        <f t="shared" si="80"/>
        <v>-1.7770554800923857</v>
      </c>
      <c r="AX181">
        <f>AW2*AM181</f>
        <v>10.185139999999999</v>
      </c>
      <c r="AY181">
        <f t="shared" si="81"/>
        <v>11.962195480092385</v>
      </c>
    </row>
    <row r="182" spans="5:52" x14ac:dyDescent="0.25">
      <c r="E182" t="s">
        <v>10</v>
      </c>
      <c r="F182">
        <f t="shared" si="82"/>
        <v>181</v>
      </c>
      <c r="G182">
        <f t="shared" si="57"/>
        <v>1.0329511390723058</v>
      </c>
      <c r="H182">
        <f t="shared" si="83"/>
        <v>1.2331285710847543E-2</v>
      </c>
      <c r="K182">
        <f t="shared" si="58"/>
        <v>1.8037610638736136E-2</v>
      </c>
      <c r="L182">
        <f>ACOS(-J2*K182)</f>
        <v>1.5731327535521267</v>
      </c>
      <c r="N182">
        <f t="shared" si="59"/>
        <v>0.99983736198651352</v>
      </c>
      <c r="O182">
        <f t="shared" si="60"/>
        <v>2.7463943581988656E-2</v>
      </c>
      <c r="P182">
        <f>M2*N182*O182</f>
        <v>2.7231975344893279E-2</v>
      </c>
      <c r="Q182">
        <f t="shared" si="61"/>
        <v>2.746739728424348E-2</v>
      </c>
      <c r="S182">
        <f t="shared" si="62"/>
        <v>1.8034677037573808E-2</v>
      </c>
      <c r="T182">
        <f>Q182*R2*S182</f>
        <v>6.3633459119906093E-5</v>
      </c>
      <c r="U182">
        <f>D2*E2*G2*(P182+T182)</f>
        <v>1059621.4042714222</v>
      </c>
      <c r="V182">
        <f t="shared" si="63"/>
        <v>1059.6214042714221</v>
      </c>
      <c r="W182" s="3">
        <v>23</v>
      </c>
      <c r="X182">
        <f t="shared" si="64"/>
        <v>397.21</v>
      </c>
      <c r="Y182" s="6">
        <f t="shared" si="65"/>
        <v>296.3</v>
      </c>
      <c r="Z182">
        <f t="shared" si="66"/>
        <v>2.3339947564661481</v>
      </c>
      <c r="AA182" s="3">
        <v>29.5</v>
      </c>
      <c r="AB182">
        <f t="shared" si="67"/>
        <v>509.46499999999997</v>
      </c>
      <c r="AC182" s="6">
        <f t="shared" si="56"/>
        <v>302.8</v>
      </c>
      <c r="AD182">
        <f t="shared" si="68"/>
        <v>3.2855284428483555</v>
      </c>
      <c r="AE182" s="9">
        <v>60</v>
      </c>
      <c r="AF182">
        <f t="shared" si="69"/>
        <v>0.6</v>
      </c>
      <c r="AG182" s="9">
        <v>86</v>
      </c>
      <c r="AH182">
        <f t="shared" si="70"/>
        <v>0.86</v>
      </c>
      <c r="AI182">
        <f t="shared" si="71"/>
        <v>1.9892762781349502</v>
      </c>
      <c r="AL182">
        <f t="shared" si="72"/>
        <v>798.00030271966216</v>
      </c>
      <c r="AM182">
        <v>15.316000000000001</v>
      </c>
      <c r="AN182">
        <f t="shared" si="73"/>
        <v>1.919297517532461E-2</v>
      </c>
      <c r="AO182" s="6">
        <f t="shared" si="74"/>
        <v>7693174893.707921</v>
      </c>
      <c r="AP182">
        <f t="shared" si="75"/>
        <v>8391123459.3793173</v>
      </c>
      <c r="AQ182">
        <f t="shared" si="76"/>
        <v>8042149176.5436192</v>
      </c>
      <c r="AR182">
        <f t="shared" si="77"/>
        <v>39.430657412593362</v>
      </c>
      <c r="AS182">
        <f t="shared" si="78"/>
        <v>0.1425416118483567</v>
      </c>
      <c r="AT182">
        <f t="shared" si="79"/>
        <v>-0.32408948351331174</v>
      </c>
      <c r="AU182">
        <f t="shared" si="80"/>
        <v>-1.8215480092148029</v>
      </c>
      <c r="AX182">
        <f>AW2*AM182</f>
        <v>10.7212</v>
      </c>
      <c r="AY182">
        <f t="shared" si="81"/>
        <v>12.542748009214803</v>
      </c>
      <c r="AZ182">
        <f>SUM(AY153:AY182)/30</f>
        <v>12.541731666151929</v>
      </c>
    </row>
    <row r="183" spans="5:52" x14ac:dyDescent="0.25">
      <c r="F183">
        <f t="shared" si="82"/>
        <v>182</v>
      </c>
      <c r="G183">
        <f t="shared" si="57"/>
        <v>1.0329505978162372</v>
      </c>
      <c r="H183">
        <f t="shared" si="83"/>
        <v>1.2454210015492547E-2</v>
      </c>
      <c r="K183">
        <f t="shared" si="58"/>
        <v>1.8037601185158576E-2</v>
      </c>
      <c r="L183">
        <f>ACOS(-J2*K183)</f>
        <v>1.5731327523275946</v>
      </c>
      <c r="N183">
        <f t="shared" si="59"/>
        <v>0.99983736215695018</v>
      </c>
      <c r="O183">
        <f t="shared" si="60"/>
        <v>2.7463943560616003E-2</v>
      </c>
      <c r="P183">
        <f>M2*N183*O183</f>
        <v>2.7231975328343226E-2</v>
      </c>
      <c r="Q183">
        <f t="shared" si="61"/>
        <v>2.746739726286276E-2</v>
      </c>
      <c r="S183">
        <f t="shared" si="62"/>
        <v>1.8034667588608031E-2</v>
      </c>
      <c r="T183">
        <f>Q183*R2*S183</f>
        <v>6.3633425730692729E-5</v>
      </c>
      <c r="U183">
        <f>D2*E2*G2*(P183+T183)</f>
        <v>1059621.4023327692</v>
      </c>
      <c r="V183">
        <f t="shared" si="63"/>
        <v>1059.6214023327693</v>
      </c>
      <c r="W183" s="3">
        <v>23.5</v>
      </c>
      <c r="X183">
        <f t="shared" si="64"/>
        <v>405.84499999999997</v>
      </c>
      <c r="Y183" s="6">
        <f t="shared" si="65"/>
        <v>296.8</v>
      </c>
      <c r="Z183">
        <f t="shared" si="66"/>
        <v>2.3974761634350776</v>
      </c>
      <c r="AA183" s="3">
        <v>31</v>
      </c>
      <c r="AB183">
        <f t="shared" si="67"/>
        <v>535.37</v>
      </c>
      <c r="AC183" s="6">
        <f t="shared" si="56"/>
        <v>304.3</v>
      </c>
      <c r="AD183">
        <f t="shared" si="68"/>
        <v>3.5479274662728466</v>
      </c>
      <c r="AE183" s="9">
        <v>50</v>
      </c>
      <c r="AF183">
        <f t="shared" si="69"/>
        <v>0.5</v>
      </c>
      <c r="AG183" s="9">
        <v>86</v>
      </c>
      <c r="AH183">
        <f t="shared" si="70"/>
        <v>0.86</v>
      </c>
      <c r="AI183">
        <f t="shared" si="71"/>
        <v>1.9178966168452951</v>
      </c>
      <c r="AL183">
        <f t="shared" si="72"/>
        <v>798.00030125966384</v>
      </c>
      <c r="AM183" s="12">
        <v>18.379200000000001</v>
      </c>
      <c r="AN183">
        <f t="shared" si="73"/>
        <v>2.3031570252527431E-2</v>
      </c>
      <c r="AO183" s="6">
        <f t="shared" si="74"/>
        <v>7745259436.8026133</v>
      </c>
      <c r="AP183">
        <f t="shared" si="75"/>
        <v>8558711713.0389957</v>
      </c>
      <c r="AQ183">
        <f t="shared" si="76"/>
        <v>8151985574.920805</v>
      </c>
      <c r="AR183">
        <f t="shared" si="77"/>
        <v>39.969185273836707</v>
      </c>
      <c r="AS183">
        <f t="shared" si="78"/>
        <v>0.14611659769292323</v>
      </c>
      <c r="AT183">
        <f t="shared" si="79"/>
        <v>-0.31890738015908793</v>
      </c>
      <c r="AU183">
        <f t="shared" si="80"/>
        <v>-1.8624705605454783</v>
      </c>
      <c r="AX183">
        <f>AW2*AM183</f>
        <v>12.86544</v>
      </c>
      <c r="AY183">
        <f t="shared" si="81"/>
        <v>14.727910560545478</v>
      </c>
    </row>
    <row r="184" spans="5:52" x14ac:dyDescent="0.25">
      <c r="F184">
        <f t="shared" si="82"/>
        <v>183</v>
      </c>
      <c r="G184">
        <f t="shared" si="57"/>
        <v>1.032950053581027</v>
      </c>
      <c r="H184">
        <f t="shared" si="83"/>
        <v>1.2577133194123014E-2</v>
      </c>
      <c r="K184">
        <f t="shared" si="58"/>
        <v>1.8037591679547344E-2</v>
      </c>
      <c r="L184">
        <f>ACOS(-J2*K184)</f>
        <v>1.5731327510963227</v>
      </c>
      <c r="N184">
        <f t="shared" si="59"/>
        <v>0.99983736232832499</v>
      </c>
      <c r="O184">
        <f t="shared" si="60"/>
        <v>2.7463943539125714E-2</v>
      </c>
      <c r="P184">
        <f>M2*N184*O184</f>
        <v>2.7231975311702083E-2</v>
      </c>
      <c r="Q184">
        <f t="shared" si="61"/>
        <v>2.7467397241364364E-2</v>
      </c>
      <c r="S184">
        <f t="shared" si="62"/>
        <v>1.8034658087633958E-2</v>
      </c>
      <c r="T184">
        <f>Q184*R2*S184</f>
        <v>6.3633392157700971E-5</v>
      </c>
      <c r="U184">
        <f>D2*E2*G2*(P184+T184)</f>
        <v>1059621.4003834457</v>
      </c>
      <c r="V184">
        <f t="shared" si="63"/>
        <v>1059.6214003834457</v>
      </c>
      <c r="W184" s="3">
        <v>23</v>
      </c>
      <c r="X184">
        <f t="shared" si="64"/>
        <v>397.21</v>
      </c>
      <c r="Y184" s="6">
        <f t="shared" si="65"/>
        <v>296.3</v>
      </c>
      <c r="Z184">
        <f t="shared" si="66"/>
        <v>2.3339947564661481</v>
      </c>
      <c r="AA184" s="3">
        <v>25.5</v>
      </c>
      <c r="AB184">
        <f t="shared" si="67"/>
        <v>440.38499999999999</v>
      </c>
      <c r="AC184" s="6">
        <f t="shared" si="56"/>
        <v>298.8</v>
      </c>
      <c r="AD184">
        <f t="shared" si="68"/>
        <v>2.6667477955719967</v>
      </c>
      <c r="AE184" s="9">
        <v>80</v>
      </c>
      <c r="AF184">
        <f t="shared" si="69"/>
        <v>0.8</v>
      </c>
      <c r="AG184" s="9">
        <v>86</v>
      </c>
      <c r="AH184">
        <f t="shared" si="70"/>
        <v>0.86</v>
      </c>
      <c r="AI184">
        <f t="shared" si="71"/>
        <v>2.0703168635092424</v>
      </c>
      <c r="AL184">
        <f t="shared" si="72"/>
        <v>798.00029979162935</v>
      </c>
      <c r="AM184" s="12">
        <v>3.8290000000000002</v>
      </c>
      <c r="AN184">
        <f t="shared" si="73"/>
        <v>4.7982438114369296E-3</v>
      </c>
      <c r="AO184" s="6">
        <f t="shared" si="74"/>
        <v>7693174893.707921</v>
      </c>
      <c r="AP184">
        <f t="shared" si="75"/>
        <v>7956246739.8993816</v>
      </c>
      <c r="AQ184">
        <f t="shared" si="76"/>
        <v>7824710816.8036518</v>
      </c>
      <c r="AR184">
        <f t="shared" si="77"/>
        <v>38.364557134788306</v>
      </c>
      <c r="AS184">
        <f t="shared" si="78"/>
        <v>0.13855966013536128</v>
      </c>
      <c r="AT184">
        <f t="shared" si="79"/>
        <v>-0.34352237085456011</v>
      </c>
      <c r="AU184">
        <f t="shared" si="80"/>
        <v>-1.8260893477992168</v>
      </c>
      <c r="AX184">
        <f>AW2*AM184</f>
        <v>2.6802999999999999</v>
      </c>
      <c r="AY184">
        <f t="shared" si="81"/>
        <v>4.5063893477992165</v>
      </c>
    </row>
    <row r="185" spans="5:52" x14ac:dyDescent="0.25">
      <c r="F185">
        <f t="shared" si="82"/>
        <v>184</v>
      </c>
      <c r="G185">
        <f t="shared" si="57"/>
        <v>1.0329495063667249</v>
      </c>
      <c r="H185">
        <f t="shared" si="83"/>
        <v>1.2700055235625172E-2</v>
      </c>
      <c r="K185">
        <f t="shared" si="58"/>
        <v>1.80375821219033E-2</v>
      </c>
      <c r="L185">
        <f>ACOS(-J2*K185)</f>
        <v>1.5731327498583108</v>
      </c>
      <c r="N185">
        <f t="shared" si="59"/>
        <v>0.99983736250063771</v>
      </c>
      <c r="O185">
        <f t="shared" si="60"/>
        <v>2.7463943517517783E-2</v>
      </c>
      <c r="P185">
        <f>M2*N185*O185</f>
        <v>2.7231975294969835E-2</v>
      </c>
      <c r="Q185">
        <f t="shared" si="61"/>
        <v>2.746739721974828E-2</v>
      </c>
      <c r="S185">
        <f t="shared" si="62"/>
        <v>1.8034648534652451E-2</v>
      </c>
      <c r="T185">
        <f>Q185*R2*S185</f>
        <v>6.3633358400933882E-5</v>
      </c>
      <c r="U185">
        <f>D2*E2*G2*(P185+T185)</f>
        <v>1059621.3984234512</v>
      </c>
      <c r="V185">
        <f t="shared" si="63"/>
        <v>1059.6213984234512</v>
      </c>
      <c r="W185" s="3">
        <v>22.5</v>
      </c>
      <c r="X185">
        <f t="shared" si="64"/>
        <v>388.57499999999999</v>
      </c>
      <c r="Y185" s="6">
        <f t="shared" si="65"/>
        <v>295.8</v>
      </c>
      <c r="Z185">
        <f t="shared" si="66"/>
        <v>2.2719881109601614</v>
      </c>
      <c r="AA185" s="3">
        <v>26.5</v>
      </c>
      <c r="AB185">
        <f t="shared" si="67"/>
        <v>457.65499999999997</v>
      </c>
      <c r="AC185" s="6">
        <f t="shared" si="56"/>
        <v>299.8</v>
      </c>
      <c r="AD185">
        <f t="shared" si="68"/>
        <v>2.8110234963348528</v>
      </c>
      <c r="AE185" s="9">
        <v>73</v>
      </c>
      <c r="AF185">
        <f t="shared" si="69"/>
        <v>0.73</v>
      </c>
      <c r="AG185" s="9">
        <v>87</v>
      </c>
      <c r="AH185">
        <f t="shared" si="70"/>
        <v>0.87</v>
      </c>
      <c r="AI185">
        <f t="shared" si="71"/>
        <v>2.0143384044298913</v>
      </c>
      <c r="AL185">
        <f t="shared" si="72"/>
        <v>798.00029831555844</v>
      </c>
      <c r="AM185" s="12">
        <v>9.9554000000000009</v>
      </c>
      <c r="AN185">
        <f t="shared" si="73"/>
        <v>1.247543393281198E-2</v>
      </c>
      <c r="AO185" s="6">
        <f t="shared" si="74"/>
        <v>7641353482.9750309</v>
      </c>
      <c r="AP185">
        <f t="shared" si="75"/>
        <v>8063342376.848567</v>
      </c>
      <c r="AQ185">
        <f t="shared" si="76"/>
        <v>7852347929.9117985</v>
      </c>
      <c r="AR185">
        <f t="shared" si="77"/>
        <v>38.500061900357551</v>
      </c>
      <c r="AS185">
        <f t="shared" si="78"/>
        <v>0.14130165394038666</v>
      </c>
      <c r="AT185">
        <f t="shared" si="79"/>
        <v>-0.33315816419070382</v>
      </c>
      <c r="AU185">
        <f t="shared" si="80"/>
        <v>-1.8124211995285686</v>
      </c>
      <c r="AX185">
        <f>AW2*AM185</f>
        <v>6.9687800000000006</v>
      </c>
      <c r="AY185">
        <f t="shared" si="81"/>
        <v>8.781201199528569</v>
      </c>
    </row>
    <row r="186" spans="5:52" x14ac:dyDescent="0.25">
      <c r="F186">
        <f t="shared" si="82"/>
        <v>185</v>
      </c>
      <c r="G186">
        <f t="shared" si="57"/>
        <v>1.0329489561733798</v>
      </c>
      <c r="H186">
        <f t="shared" si="83"/>
        <v>1.2822976128885345E-2</v>
      </c>
      <c r="K186">
        <f t="shared" si="58"/>
        <v>1.8037572512227297E-2</v>
      </c>
      <c r="L186">
        <f>ACOS(-J2*K186)</f>
        <v>1.5731327486135591</v>
      </c>
      <c r="N186">
        <f t="shared" si="59"/>
        <v>0.99983736267388834</v>
      </c>
      <c r="O186">
        <f t="shared" si="60"/>
        <v>2.7463943495792228E-2</v>
      </c>
      <c r="P186">
        <f>M2*N186*O186</f>
        <v>2.7231975278146504E-2</v>
      </c>
      <c r="Q186">
        <f t="shared" si="61"/>
        <v>2.7467397198014526E-2</v>
      </c>
      <c r="S186">
        <f t="shared" si="62"/>
        <v>1.8034638929664362E-2</v>
      </c>
      <c r="T186">
        <f>Q186*R2*S186</f>
        <v>6.3633324460394484E-5</v>
      </c>
      <c r="U186">
        <f>D2*E2*G2*(P186+T186)</f>
        <v>1059621.3964527869</v>
      </c>
      <c r="V186">
        <f t="shared" si="63"/>
        <v>1059.6213964527869</v>
      </c>
      <c r="W186" s="3">
        <v>22</v>
      </c>
      <c r="X186">
        <f t="shared" si="64"/>
        <v>379.94</v>
      </c>
      <c r="Y186" s="6">
        <f t="shared" si="65"/>
        <v>295.3</v>
      </c>
      <c r="Z186">
        <f t="shared" si="66"/>
        <v>2.2114271288940266</v>
      </c>
      <c r="AA186" s="3">
        <v>28.5</v>
      </c>
      <c r="AB186">
        <f t="shared" si="67"/>
        <v>492.19499999999999</v>
      </c>
      <c r="AC186" s="6">
        <f t="shared" si="56"/>
        <v>301.8</v>
      </c>
      <c r="AD186">
        <f t="shared" si="68"/>
        <v>3.1201438467792553</v>
      </c>
      <c r="AE186" s="9">
        <v>70</v>
      </c>
      <c r="AF186">
        <f t="shared" si="69"/>
        <v>0.7</v>
      </c>
      <c r="AG186" s="9">
        <v>87</v>
      </c>
      <c r="AH186">
        <f t="shared" si="70"/>
        <v>0.87</v>
      </c>
      <c r="AI186">
        <f t="shared" si="71"/>
        <v>2.0540211474416408</v>
      </c>
      <c r="AL186">
        <f t="shared" si="72"/>
        <v>798.00029683145237</v>
      </c>
      <c r="AM186" s="12">
        <v>14.5502</v>
      </c>
      <c r="AN186">
        <f t="shared" si="73"/>
        <v>1.8233326551096739E-2</v>
      </c>
      <c r="AO186" s="6">
        <f t="shared" si="74"/>
        <v>7589794316.8739386</v>
      </c>
      <c r="AP186">
        <f t="shared" si="75"/>
        <v>8280773520.7485352</v>
      </c>
      <c r="AQ186">
        <f t="shared" si="76"/>
        <v>7935283918.8112373</v>
      </c>
      <c r="AR186">
        <f t="shared" si="77"/>
        <v>38.906697053931495</v>
      </c>
      <c r="AS186">
        <f t="shared" si="78"/>
        <v>0.13935400704261208</v>
      </c>
      <c r="AT186">
        <f t="shared" si="79"/>
        <v>-0.32538500915601937</v>
      </c>
      <c r="AU186">
        <f t="shared" si="80"/>
        <v>-1.7641737881931798</v>
      </c>
      <c r="AX186">
        <f>AW2*AM186</f>
        <v>10.185139999999999</v>
      </c>
      <c r="AY186">
        <f t="shared" si="81"/>
        <v>11.949313788193178</v>
      </c>
    </row>
    <row r="187" spans="5:52" x14ac:dyDescent="0.25">
      <c r="F187">
        <f t="shared" si="82"/>
        <v>186</v>
      </c>
      <c r="G187">
        <f t="shared" si="57"/>
        <v>1.0329484030010421</v>
      </c>
      <c r="H187">
        <f t="shared" si="83"/>
        <v>1.2945895862789967E-2</v>
      </c>
      <c r="K187">
        <f t="shared" si="58"/>
        <v>1.803756285052022E-2</v>
      </c>
      <c r="L187">
        <f>ACOS(-J2*K187)</f>
        <v>1.573132747362068</v>
      </c>
      <c r="N187">
        <f t="shared" si="59"/>
        <v>0.99983736284807712</v>
      </c>
      <c r="O187">
        <f t="shared" si="60"/>
        <v>2.7463943473949037E-2</v>
      </c>
      <c r="P187">
        <f>M2*N187*O187</f>
        <v>2.7231975261232087E-2</v>
      </c>
      <c r="Q187">
        <f t="shared" si="61"/>
        <v>2.7467397176163092E-2</v>
      </c>
      <c r="S187">
        <f t="shared" si="62"/>
        <v>1.803462927267058E-2</v>
      </c>
      <c r="T187">
        <f>Q187*R2*S187</f>
        <v>6.3633290336085921E-5</v>
      </c>
      <c r="U187">
        <f>D2*E2*G2*(P187+T187)</f>
        <v>1059621.3944714526</v>
      </c>
      <c r="V187">
        <f t="shared" si="63"/>
        <v>1059.6213944714525</v>
      </c>
      <c r="W187" s="3">
        <v>23</v>
      </c>
      <c r="X187">
        <f t="shared" si="64"/>
        <v>397.21</v>
      </c>
      <c r="Y187" s="6">
        <f t="shared" si="65"/>
        <v>296.3</v>
      </c>
      <c r="Z187">
        <f t="shared" si="66"/>
        <v>2.3339947564661481</v>
      </c>
      <c r="AA187" s="3">
        <v>27</v>
      </c>
      <c r="AB187">
        <f t="shared" si="67"/>
        <v>466.28999999999996</v>
      </c>
      <c r="AC187" s="6">
        <f t="shared" si="56"/>
        <v>300.3</v>
      </c>
      <c r="AD187">
        <f t="shared" si="68"/>
        <v>2.8856828078154693</v>
      </c>
      <c r="AE187" s="9">
        <v>71</v>
      </c>
      <c r="AF187">
        <f t="shared" si="69"/>
        <v>0.71</v>
      </c>
      <c r="AG187" s="9">
        <v>77</v>
      </c>
      <c r="AH187">
        <f t="shared" si="70"/>
        <v>0.77</v>
      </c>
      <c r="AI187">
        <f t="shared" si="71"/>
        <v>1.9230053780139587</v>
      </c>
      <c r="AL187">
        <f t="shared" si="72"/>
        <v>798.00029533931047</v>
      </c>
      <c r="AM187" s="12">
        <v>9.1896000000000004</v>
      </c>
      <c r="AN187">
        <f t="shared" si="73"/>
        <v>1.1515785211699169E-2</v>
      </c>
      <c r="AO187" s="6">
        <f t="shared" si="74"/>
        <v>7693174893.707921</v>
      </c>
      <c r="AP187">
        <f t="shared" si="75"/>
        <v>8117293828.9158564</v>
      </c>
      <c r="AQ187">
        <f t="shared" si="76"/>
        <v>7905234361.3118887</v>
      </c>
      <c r="AR187">
        <f t="shared" si="77"/>
        <v>38.759364073512188</v>
      </c>
      <c r="AS187">
        <f t="shared" si="78"/>
        <v>0.14585854278626217</v>
      </c>
      <c r="AT187">
        <f t="shared" si="79"/>
        <v>-0.3344536899642061</v>
      </c>
      <c r="AU187">
        <f t="shared" si="80"/>
        <v>-1.8907952610196177</v>
      </c>
      <c r="AX187">
        <f>AW2*AM187</f>
        <v>6.4327199999999998</v>
      </c>
      <c r="AY187">
        <f t="shared" si="81"/>
        <v>8.323515261019617</v>
      </c>
    </row>
    <row r="188" spans="5:52" x14ac:dyDescent="0.25">
      <c r="F188">
        <f t="shared" si="82"/>
        <v>187</v>
      </c>
      <c r="G188">
        <f t="shared" si="57"/>
        <v>1.0329478468497613</v>
      </c>
      <c r="H188">
        <f t="shared" si="83"/>
        <v>1.3068814426225574E-2</v>
      </c>
      <c r="K188">
        <f t="shared" si="58"/>
        <v>1.8037553136782927E-2</v>
      </c>
      <c r="L188">
        <f>ACOS(-J2*K188)</f>
        <v>1.5731327461038371</v>
      </c>
      <c r="N188">
        <f t="shared" si="59"/>
        <v>0.9998373630232037</v>
      </c>
      <c r="O188">
        <f t="shared" si="60"/>
        <v>2.7463943451988215E-2</v>
      </c>
      <c r="P188">
        <f>M2*N188*O188</f>
        <v>2.7231975244226568E-2</v>
      </c>
      <c r="Q188">
        <f t="shared" si="61"/>
        <v>2.7467397154193982E-2</v>
      </c>
      <c r="S188">
        <f t="shared" si="62"/>
        <v>1.8034619563671958E-2</v>
      </c>
      <c r="T188">
        <f>Q188*R2*S188</f>
        <v>6.3633256028011162E-5</v>
      </c>
      <c r="U188">
        <f>D2*E2*G2*(P188+T188)</f>
        <v>1059621.3924794479</v>
      </c>
      <c r="V188">
        <f t="shared" si="63"/>
        <v>1059.6213924794479</v>
      </c>
      <c r="W188" s="3">
        <v>22.8</v>
      </c>
      <c r="X188">
        <f t="shared" si="64"/>
        <v>393.75600000000003</v>
      </c>
      <c r="Y188" s="6">
        <f t="shared" si="65"/>
        <v>296.10000000000002</v>
      </c>
      <c r="Z188">
        <f t="shared" si="66"/>
        <v>2.3090167667652133</v>
      </c>
      <c r="AA188" s="3">
        <v>30.5</v>
      </c>
      <c r="AB188">
        <f t="shared" si="67"/>
        <v>526.73500000000001</v>
      </c>
      <c r="AC188" s="6">
        <f t="shared" si="56"/>
        <v>303.8</v>
      </c>
      <c r="AD188">
        <f t="shared" si="68"/>
        <v>3.4585031764857836</v>
      </c>
      <c r="AE188" s="9">
        <v>52</v>
      </c>
      <c r="AF188">
        <f t="shared" si="69"/>
        <v>0.52</v>
      </c>
      <c r="AG188" s="9">
        <v>84</v>
      </c>
      <c r="AH188">
        <f t="shared" si="70"/>
        <v>0.84</v>
      </c>
      <c r="AI188">
        <f t="shared" si="71"/>
        <v>1.8689978679276933</v>
      </c>
      <c r="AL188">
        <f t="shared" si="72"/>
        <v>798.00029383913284</v>
      </c>
      <c r="AM188" s="12">
        <v>17.613399999999999</v>
      </c>
      <c r="AN188">
        <f t="shared" si="73"/>
        <v>2.207192169725021E-2</v>
      </c>
      <c r="AO188" s="6">
        <f t="shared" si="74"/>
        <v>7672414803.2778311</v>
      </c>
      <c r="AP188">
        <f t="shared" si="75"/>
        <v>8502572636.9173031</v>
      </c>
      <c r="AQ188">
        <f t="shared" si="76"/>
        <v>8087493720.0975666</v>
      </c>
      <c r="AR188">
        <f t="shared" si="77"/>
        <v>39.652981709638368</v>
      </c>
      <c r="AS188">
        <f t="shared" si="78"/>
        <v>0.14860418444651727</v>
      </c>
      <c r="AT188">
        <f t="shared" si="79"/>
        <v>-0.32020290570871218</v>
      </c>
      <c r="AU188">
        <f t="shared" si="80"/>
        <v>-1.8868273244845535</v>
      </c>
      <c r="AX188">
        <f>AW2*AM188</f>
        <v>12.329379999999999</v>
      </c>
      <c r="AY188">
        <f t="shared" si="81"/>
        <v>14.216207324484552</v>
      </c>
    </row>
    <row r="189" spans="5:52" x14ac:dyDescent="0.25">
      <c r="F189">
        <f t="shared" si="82"/>
        <v>188</v>
      </c>
      <c r="G189">
        <f t="shared" si="57"/>
        <v>1.0329472877195878</v>
      </c>
      <c r="H189">
        <f t="shared" si="83"/>
        <v>1.3191731808078812E-2</v>
      </c>
      <c r="K189">
        <f t="shared" si="58"/>
        <v>1.8037543371016311E-2</v>
      </c>
      <c r="L189">
        <f>ACOS(-J2*K189)</f>
        <v>1.573132744838867</v>
      </c>
      <c r="N189">
        <f t="shared" si="59"/>
        <v>0.9998373631992683</v>
      </c>
      <c r="O189">
        <f t="shared" si="60"/>
        <v>2.7463943429909765E-2</v>
      </c>
      <c r="P189">
        <f>M2*N189*O189</f>
        <v>2.7231975227129966E-2</v>
      </c>
      <c r="Q189">
        <f t="shared" si="61"/>
        <v>2.7467397132107201E-2</v>
      </c>
      <c r="S189">
        <f t="shared" si="62"/>
        <v>1.8034609802669389E-2</v>
      </c>
      <c r="T189">
        <f>Q189*R2*S189</f>
        <v>6.3633221536173418E-5</v>
      </c>
      <c r="U189">
        <f>D2*E2*G2*(P189+T189)</f>
        <v>1059621.3904767735</v>
      </c>
      <c r="V189">
        <f t="shared" si="63"/>
        <v>1059.6213904767735</v>
      </c>
      <c r="W189" s="3">
        <v>22.5</v>
      </c>
      <c r="X189">
        <f t="shared" si="64"/>
        <v>388.57499999999999</v>
      </c>
      <c r="Y189" s="6">
        <f t="shared" si="65"/>
        <v>295.8</v>
      </c>
      <c r="Z189">
        <f t="shared" si="66"/>
        <v>2.2719881109601614</v>
      </c>
      <c r="AA189" s="3">
        <v>30.5</v>
      </c>
      <c r="AB189">
        <f t="shared" si="67"/>
        <v>526.73500000000001</v>
      </c>
      <c r="AC189" s="6">
        <f t="shared" si="56"/>
        <v>303.8</v>
      </c>
      <c r="AD189">
        <f t="shared" si="68"/>
        <v>3.4585031764857836</v>
      </c>
      <c r="AE189" s="9">
        <v>55</v>
      </c>
      <c r="AF189">
        <f t="shared" si="69"/>
        <v>0.55000000000000004</v>
      </c>
      <c r="AG189" s="9">
        <v>85</v>
      </c>
      <c r="AH189">
        <f t="shared" si="70"/>
        <v>0.85</v>
      </c>
      <c r="AI189">
        <f t="shared" si="71"/>
        <v>1.9166833206916591</v>
      </c>
      <c r="AL189">
        <f t="shared" si="72"/>
        <v>798.00029233091982</v>
      </c>
      <c r="AM189" s="12">
        <v>15.316000000000001</v>
      </c>
      <c r="AN189">
        <f t="shared" si="73"/>
        <v>1.9192975425187771E-2</v>
      </c>
      <c r="AO189" s="6">
        <f t="shared" si="74"/>
        <v>7641353482.9750309</v>
      </c>
      <c r="AP189">
        <f t="shared" si="75"/>
        <v>8502572636.9173031</v>
      </c>
      <c r="AQ189">
        <f t="shared" si="76"/>
        <v>8071963059.946167</v>
      </c>
      <c r="AR189">
        <f t="shared" si="77"/>
        <v>39.57683488291606</v>
      </c>
      <c r="AS189">
        <f t="shared" si="78"/>
        <v>0.14617793447195823</v>
      </c>
      <c r="AT189">
        <f t="shared" si="79"/>
        <v>-0.32408948317599651</v>
      </c>
      <c r="AU189">
        <f t="shared" si="80"/>
        <v>-1.8749419157002913</v>
      </c>
      <c r="AX189">
        <f>AW2*AM189</f>
        <v>10.7212</v>
      </c>
      <c r="AY189">
        <f t="shared" si="81"/>
        <v>12.59614191570029</v>
      </c>
    </row>
    <row r="190" spans="5:52" x14ac:dyDescent="0.25">
      <c r="F190">
        <f t="shared" si="82"/>
        <v>189</v>
      </c>
      <c r="G190">
        <f t="shared" si="57"/>
        <v>1.0329467256105724</v>
      </c>
      <c r="H190">
        <f t="shared" si="83"/>
        <v>1.3314647997236421E-2</v>
      </c>
      <c r="K190">
        <f t="shared" si="58"/>
        <v>1.8037533553221248E-2</v>
      </c>
      <c r="L190">
        <f>ACOS(-J2*K190)</f>
        <v>1.5731327435671574</v>
      </c>
      <c r="N190">
        <f t="shared" si="59"/>
        <v>0.99983736337627072</v>
      </c>
      <c r="O190">
        <f t="shared" si="60"/>
        <v>2.7463943407713683E-2</v>
      </c>
      <c r="P190">
        <f>M2*N190*O190</f>
        <v>2.7231975209942267E-2</v>
      </c>
      <c r="Q190">
        <f t="shared" si="61"/>
        <v>2.7467397109902744E-2</v>
      </c>
      <c r="S190">
        <f t="shared" si="62"/>
        <v>1.8034599989663745E-2</v>
      </c>
      <c r="T190">
        <f>Q190*R2*S190</f>
        <v>6.3633186860575738E-5</v>
      </c>
      <c r="U190">
        <f>D2*E2*G2*(P190+T190)</f>
        <v>1059621.3884634292</v>
      </c>
      <c r="V190">
        <f t="shared" si="63"/>
        <v>1059.6213884634292</v>
      </c>
      <c r="W190" s="3">
        <v>22.5</v>
      </c>
      <c r="X190">
        <f t="shared" si="64"/>
        <v>388.57499999999999</v>
      </c>
      <c r="Y190" s="6">
        <f t="shared" si="65"/>
        <v>295.8</v>
      </c>
      <c r="Z190">
        <f t="shared" si="66"/>
        <v>2.2719881109601614</v>
      </c>
      <c r="AA190" s="3">
        <v>30</v>
      </c>
      <c r="AB190">
        <f t="shared" si="67"/>
        <v>518.1</v>
      </c>
      <c r="AC190" s="6">
        <f t="shared" si="56"/>
        <v>303.3</v>
      </c>
      <c r="AD190">
        <f t="shared" si="68"/>
        <v>3.3710490534071527</v>
      </c>
      <c r="AE190" s="9">
        <v>62</v>
      </c>
      <c r="AF190">
        <f t="shared" si="69"/>
        <v>0.62</v>
      </c>
      <c r="AG190" s="9">
        <v>85</v>
      </c>
      <c r="AH190">
        <f t="shared" si="70"/>
        <v>0.85</v>
      </c>
      <c r="AI190">
        <f t="shared" si="71"/>
        <v>2.010620153714286</v>
      </c>
      <c r="AL190">
        <f t="shared" si="72"/>
        <v>798.0002908146713</v>
      </c>
      <c r="AM190" s="12">
        <v>11.487</v>
      </c>
      <c r="AN190">
        <f t="shared" si="73"/>
        <v>1.4394731596241682E-2</v>
      </c>
      <c r="AO190" s="6">
        <f t="shared" si="74"/>
        <v>7641353482.9750309</v>
      </c>
      <c r="AP190">
        <f t="shared" si="75"/>
        <v>8446710189.1074104</v>
      </c>
      <c r="AQ190">
        <f t="shared" si="76"/>
        <v>8044031836.0412207</v>
      </c>
      <c r="AR190">
        <f t="shared" si="77"/>
        <v>39.439888092110102</v>
      </c>
      <c r="AS190">
        <f t="shared" si="78"/>
        <v>0.14148512646957656</v>
      </c>
      <c r="AT190">
        <f t="shared" si="79"/>
        <v>-0.33056711234507369</v>
      </c>
      <c r="AU190">
        <f t="shared" si="80"/>
        <v>-1.8446165692738905</v>
      </c>
      <c r="AX190">
        <f>AW2*AM190</f>
        <v>8.0408999999999988</v>
      </c>
      <c r="AY190">
        <f t="shared" si="81"/>
        <v>9.8855165692738893</v>
      </c>
    </row>
    <row r="191" spans="5:52" x14ac:dyDescent="0.25">
      <c r="F191">
        <f t="shared" si="82"/>
        <v>190</v>
      </c>
      <c r="G191">
        <f t="shared" si="57"/>
        <v>1.0329461605227657</v>
      </c>
      <c r="H191">
        <f t="shared" si="83"/>
        <v>1.3437562982585265E-2</v>
      </c>
      <c r="K191">
        <f t="shared" si="58"/>
        <v>1.8037523683398622E-2</v>
      </c>
      <c r="L191">
        <f>ACOS(-J2*K191)</f>
        <v>1.5731327422887087</v>
      </c>
      <c r="N191">
        <f t="shared" si="59"/>
        <v>0.99983736355421104</v>
      </c>
      <c r="O191">
        <f t="shared" si="60"/>
        <v>2.7463943385399987E-2</v>
      </c>
      <c r="P191">
        <f>M2*N191*O191</f>
        <v>2.7231975192663495E-2</v>
      </c>
      <c r="Q191">
        <f t="shared" si="61"/>
        <v>2.7467397087580628E-2</v>
      </c>
      <c r="S191">
        <f t="shared" si="62"/>
        <v>1.8034590124655921E-2</v>
      </c>
      <c r="T191">
        <f>Q191*R2*S191</f>
        <v>6.3633152001221321E-5</v>
      </c>
      <c r="U191">
        <f>D2*E2*G2*(P191+T173)</f>
        <v>1059621.4097063539</v>
      </c>
      <c r="V191">
        <f t="shared" si="63"/>
        <v>1059.6214097063539</v>
      </c>
      <c r="W191" s="3">
        <v>22.5</v>
      </c>
      <c r="X191">
        <f t="shared" si="64"/>
        <v>388.57499999999999</v>
      </c>
      <c r="Y191" s="6">
        <f t="shared" si="65"/>
        <v>295.8</v>
      </c>
      <c r="Z191">
        <f t="shared" si="66"/>
        <v>2.2719881109601614</v>
      </c>
      <c r="AA191" s="3">
        <v>31.5</v>
      </c>
      <c r="AB191">
        <f t="shared" si="67"/>
        <v>544.005</v>
      </c>
      <c r="AC191" s="6">
        <f t="shared" si="56"/>
        <v>304.8</v>
      </c>
      <c r="AD191">
        <f t="shared" si="68"/>
        <v>3.6393591244975094</v>
      </c>
      <c r="AE191" s="9">
        <v>55</v>
      </c>
      <c r="AF191">
        <f t="shared" si="69"/>
        <v>0.55000000000000004</v>
      </c>
      <c r="AG191" s="9">
        <v>88</v>
      </c>
      <c r="AH191">
        <f t="shared" si="70"/>
        <v>0.88</v>
      </c>
      <c r="AI191">
        <f t="shared" si="71"/>
        <v>2.0004985280592864</v>
      </c>
      <c r="AL191">
        <f t="shared" si="72"/>
        <v>798.00030681270641</v>
      </c>
      <c r="AM191" s="12">
        <v>12.252800000000001</v>
      </c>
      <c r="AN191">
        <f t="shared" si="73"/>
        <v>1.5354380061505137E-2</v>
      </c>
      <c r="AO191" s="6">
        <f t="shared" si="74"/>
        <v>7641353482.9750309</v>
      </c>
      <c r="AP191">
        <f t="shared" si="75"/>
        <v>8615128329.202486</v>
      </c>
      <c r="AQ191">
        <f t="shared" si="76"/>
        <v>8128240906.0887585</v>
      </c>
      <c r="AR191">
        <f t="shared" si="77"/>
        <v>39.852765162553183</v>
      </c>
      <c r="AS191">
        <f t="shared" si="78"/>
        <v>0.14198542692528407</v>
      </c>
      <c r="AT191">
        <f t="shared" si="79"/>
        <v>-0.32927158691696806</v>
      </c>
      <c r="AU191">
        <f t="shared" si="80"/>
        <v>-1.8631871849194128</v>
      </c>
      <c r="AX191">
        <f>AW2*AM191</f>
        <v>8.5769599999999997</v>
      </c>
      <c r="AY191">
        <f t="shared" si="81"/>
        <v>10.440147184919413</v>
      </c>
    </row>
    <row r="192" spans="5:52" x14ac:dyDescent="0.25">
      <c r="F192">
        <f t="shared" si="82"/>
        <v>191</v>
      </c>
      <c r="G192">
        <f t="shared" si="57"/>
        <v>1.0329455924562188</v>
      </c>
      <c r="H192">
        <f t="shared" si="83"/>
        <v>1.3560476753012312E-2</v>
      </c>
      <c r="K192">
        <f t="shared" si="58"/>
        <v>1.8037513761549325E-2</v>
      </c>
      <c r="L192">
        <f>ACOS(-J2*K192)</f>
        <v>1.573132741003521</v>
      </c>
      <c r="N192">
        <f t="shared" si="59"/>
        <v>0.99983736373308929</v>
      </c>
      <c r="O192">
        <f t="shared" si="60"/>
        <v>2.7463943362968667E-2</v>
      </c>
      <c r="P192">
        <f>M2*N192*O192</f>
        <v>2.7231975175293636E-2</v>
      </c>
      <c r="Q192">
        <f t="shared" si="61"/>
        <v>2.7467397065140842E-2</v>
      </c>
      <c r="S192">
        <f t="shared" si="62"/>
        <v>1.8034580207646797E-2</v>
      </c>
      <c r="T192">
        <f>Q192*R2*S192</f>
        <v>6.3633116958113244E-5</v>
      </c>
      <c r="U192">
        <f>D2*E2*G2*(P192+T192)</f>
        <v>1059621.3844047333</v>
      </c>
      <c r="V192">
        <f t="shared" si="63"/>
        <v>1059.6213844047334</v>
      </c>
      <c r="W192" s="3">
        <v>23</v>
      </c>
      <c r="X192">
        <f t="shared" si="64"/>
        <v>397.21</v>
      </c>
      <c r="Y192" s="6">
        <f t="shared" si="65"/>
        <v>296.3</v>
      </c>
      <c r="Z192">
        <f t="shared" si="66"/>
        <v>2.3339947564661481</v>
      </c>
      <c r="AA192" s="3">
        <v>26</v>
      </c>
      <c r="AB192">
        <f t="shared" si="67"/>
        <v>449.02</v>
      </c>
      <c r="AC192" s="6">
        <f t="shared" si="56"/>
        <v>299.3</v>
      </c>
      <c r="AD192">
        <f t="shared" si="68"/>
        <v>2.7380559832185698</v>
      </c>
      <c r="AE192" s="9">
        <v>80</v>
      </c>
      <c r="AF192">
        <f t="shared" si="69"/>
        <v>0.8</v>
      </c>
      <c r="AG192" s="9">
        <v>90</v>
      </c>
      <c r="AH192">
        <f t="shared" si="70"/>
        <v>0.9</v>
      </c>
      <c r="AI192">
        <f t="shared" si="71"/>
        <v>2.1455200336971947</v>
      </c>
      <c r="AL192">
        <f t="shared" si="72"/>
        <v>798.0002877580697</v>
      </c>
      <c r="AM192" s="12">
        <v>3.8290000000000002</v>
      </c>
      <c r="AN192">
        <f t="shared" si="73"/>
        <v>4.798243883792735E-3</v>
      </c>
      <c r="AO192" s="6">
        <f t="shared" si="74"/>
        <v>7693174893.707921</v>
      </c>
      <c r="AP192">
        <f t="shared" si="75"/>
        <v>8009660313.2530737</v>
      </c>
      <c r="AQ192">
        <f t="shared" si="76"/>
        <v>7851417603.4804974</v>
      </c>
      <c r="AR192">
        <f t="shared" si="77"/>
        <v>38.495500509864883</v>
      </c>
      <c r="AS192">
        <f t="shared" si="78"/>
        <v>0.13493368716323734</v>
      </c>
      <c r="AT192">
        <f t="shared" si="79"/>
        <v>-0.3435223707568798</v>
      </c>
      <c r="AU192">
        <f t="shared" si="80"/>
        <v>-1.784371930510517</v>
      </c>
      <c r="AX192">
        <f>AW2*AM192</f>
        <v>2.6802999999999999</v>
      </c>
      <c r="AY192">
        <f t="shared" si="81"/>
        <v>4.4646719305105167</v>
      </c>
    </row>
    <row r="193" spans="6:51" x14ac:dyDescent="0.25">
      <c r="F193">
        <f t="shared" si="82"/>
        <v>192</v>
      </c>
      <c r="G193">
        <f t="shared" si="57"/>
        <v>1.032945021410983</v>
      </c>
      <c r="H193">
        <f t="shared" si="83"/>
        <v>1.3683389297404633E-2</v>
      </c>
      <c r="K193">
        <f t="shared" si="58"/>
        <v>1.8037503787674266E-2</v>
      </c>
      <c r="L193">
        <f>ACOS(-J2*K193)</f>
        <v>1.5731327397115942</v>
      </c>
      <c r="N193">
        <f t="shared" si="59"/>
        <v>0.99983736391290545</v>
      </c>
      <c r="O193">
        <f t="shared" si="60"/>
        <v>2.7463943340419721E-2</v>
      </c>
      <c r="P193">
        <f>M2*N193*O193</f>
        <v>2.723197515783269E-2</v>
      </c>
      <c r="Q193">
        <f t="shared" si="61"/>
        <v>2.7467397042583389E-2</v>
      </c>
      <c r="S193">
        <f t="shared" si="62"/>
        <v>1.8034570238637283E-2</v>
      </c>
      <c r="T193">
        <f>Q193*R2*S193</f>
        <v>6.3633081731254731E-5</v>
      </c>
      <c r="U193">
        <f>D2*E2*G2*(P193+T193)</f>
        <v>1059621.3823593813</v>
      </c>
      <c r="V193">
        <f t="shared" si="63"/>
        <v>1059.6213823593812</v>
      </c>
      <c r="W193" s="3">
        <v>21.5</v>
      </c>
      <c r="X193">
        <f t="shared" si="64"/>
        <v>371.30500000000001</v>
      </c>
      <c r="Y193" s="6">
        <f t="shared" si="65"/>
        <v>294.8</v>
      </c>
      <c r="Z193">
        <f t="shared" si="66"/>
        <v>2.1522831732713339</v>
      </c>
      <c r="AA193" s="3">
        <v>30</v>
      </c>
      <c r="AB193">
        <f t="shared" si="67"/>
        <v>518.1</v>
      </c>
      <c r="AC193" s="6">
        <f t="shared" si="56"/>
        <v>303.3</v>
      </c>
      <c r="AD193">
        <f t="shared" si="68"/>
        <v>3.3710490534071527</v>
      </c>
      <c r="AE193" s="9">
        <v>51</v>
      </c>
      <c r="AF193">
        <f t="shared" si="69"/>
        <v>0.51</v>
      </c>
      <c r="AG193" s="9">
        <v>90</v>
      </c>
      <c r="AH193">
        <f t="shared" si="70"/>
        <v>0.9</v>
      </c>
      <c r="AI193">
        <f t="shared" si="71"/>
        <v>1.8281449365909241</v>
      </c>
      <c r="AL193">
        <f t="shared" si="72"/>
        <v>798.00028621771617</v>
      </c>
      <c r="AM193" s="12">
        <v>13.784400000000002</v>
      </c>
      <c r="AN193">
        <f t="shared" si="73"/>
        <v>1.7273678014996654E-2</v>
      </c>
      <c r="AO193" s="6">
        <f t="shared" si="74"/>
        <v>7538496509.1746454</v>
      </c>
      <c r="AP193">
        <f t="shared" si="75"/>
        <v>8446710189.1074104</v>
      </c>
      <c r="AQ193">
        <f t="shared" si="76"/>
        <v>7992603349.1410275</v>
      </c>
      <c r="AR193">
        <f t="shared" si="77"/>
        <v>39.187734220838458</v>
      </c>
      <c r="AS193">
        <f t="shared" si="78"/>
        <v>0.15070752588340416</v>
      </c>
      <c r="AT193">
        <f t="shared" si="79"/>
        <v>-0.3266805346797545</v>
      </c>
      <c r="AU193">
        <f t="shared" si="80"/>
        <v>-1.9293381495811845</v>
      </c>
      <c r="AX193">
        <f>AW2*AM193</f>
        <v>9.6490799999999997</v>
      </c>
      <c r="AY193">
        <f t="shared" si="81"/>
        <v>11.578418149581184</v>
      </c>
    </row>
    <row r="194" spans="6:51" x14ac:dyDescent="0.25">
      <c r="F194">
        <f t="shared" si="82"/>
        <v>193</v>
      </c>
      <c r="G194">
        <f t="shared" si="57"/>
        <v>1.0329444473871101</v>
      </c>
      <c r="H194">
        <f t="shared" si="83"/>
        <v>1.3806300604649413E-2</v>
      </c>
      <c r="K194">
        <f t="shared" si="58"/>
        <v>1.8037493761774336E-2</v>
      </c>
      <c r="L194">
        <f>ACOS(-J2*K194)</f>
        <v>1.5731327384129288</v>
      </c>
      <c r="N194">
        <f t="shared" si="59"/>
        <v>0.99983736409365931</v>
      </c>
      <c r="O194">
        <f t="shared" si="60"/>
        <v>2.7463943317753169E-2</v>
      </c>
      <c r="P194">
        <f>M2*N194*O194</f>
        <v>2.7231975140280675E-2</v>
      </c>
      <c r="Q194">
        <f t="shared" si="61"/>
        <v>2.7467397019908281E-2</v>
      </c>
      <c r="S194">
        <f t="shared" si="62"/>
        <v>1.8034560217628275E-2</v>
      </c>
      <c r="T194">
        <f>Q194*R2*S194</f>
        <v>6.3633046320648969E-5</v>
      </c>
      <c r="U194">
        <f>D2*E2*G2*(P194+T194)</f>
        <v>1059621.380303361</v>
      </c>
      <c r="V194">
        <f t="shared" si="63"/>
        <v>1059.6213803033611</v>
      </c>
      <c r="W194" s="3">
        <v>22.1</v>
      </c>
      <c r="X194">
        <f t="shared" si="64"/>
        <v>381.66700000000003</v>
      </c>
      <c r="Y194" s="6">
        <f t="shared" si="65"/>
        <v>295.40000000000003</v>
      </c>
      <c r="Z194">
        <f t="shared" si="66"/>
        <v>2.223425053404688</v>
      </c>
      <c r="AA194" s="3">
        <v>30</v>
      </c>
      <c r="AB194">
        <f t="shared" si="67"/>
        <v>518.1</v>
      </c>
      <c r="AC194" s="6">
        <f t="shared" ref="AC194:AC257" si="84">AA194+273.3</f>
        <v>303.3</v>
      </c>
      <c r="AD194">
        <f t="shared" si="68"/>
        <v>3.3710490534071527</v>
      </c>
      <c r="AE194" s="9">
        <v>57</v>
      </c>
      <c r="AF194">
        <f t="shared" si="69"/>
        <v>0.56999999999999995</v>
      </c>
      <c r="AG194" s="9">
        <v>88</v>
      </c>
      <c r="AH194">
        <f t="shared" si="70"/>
        <v>0.88</v>
      </c>
      <c r="AI194">
        <f t="shared" si="71"/>
        <v>1.9390560037191011</v>
      </c>
      <c r="AL194">
        <f t="shared" si="72"/>
        <v>798.00028466932849</v>
      </c>
      <c r="AM194" s="12">
        <v>18.379200000000001</v>
      </c>
      <c r="AN194">
        <f t="shared" si="73"/>
        <v>2.3031570731351161E-2</v>
      </c>
      <c r="AO194" s="6">
        <f t="shared" si="74"/>
        <v>7600085213.0842552</v>
      </c>
      <c r="AP194">
        <f t="shared" si="75"/>
        <v>8446710189.1074104</v>
      </c>
      <c r="AQ194">
        <f t="shared" si="76"/>
        <v>8023397701.0958328</v>
      </c>
      <c r="AR194">
        <f t="shared" si="77"/>
        <v>39.338718928472872</v>
      </c>
      <c r="AS194">
        <f t="shared" si="78"/>
        <v>0.14505001238036874</v>
      </c>
      <c r="AT194">
        <f t="shared" si="79"/>
        <v>-0.31890737951267589</v>
      </c>
      <c r="AU194">
        <f t="shared" si="80"/>
        <v>-1.8197115519005402</v>
      </c>
      <c r="AX194">
        <f>AW2*AM194</f>
        <v>12.86544</v>
      </c>
      <c r="AY194">
        <f t="shared" si="81"/>
        <v>14.685151551900539</v>
      </c>
    </row>
    <row r="195" spans="6:51" x14ac:dyDescent="0.25">
      <c r="F195">
        <f t="shared" si="82"/>
        <v>194</v>
      </c>
      <c r="G195">
        <f t="shared" ref="G195:G258" si="85">(1+(0.033*COS(2*22/7*F195/365*(22/7)/180)))</f>
        <v>1.0329438703846519</v>
      </c>
      <c r="H195">
        <f t="shared" si="83"/>
        <v>1.3929210663633958E-2</v>
      </c>
      <c r="K195">
        <f t="shared" ref="K195:K258" si="86">TAN(G195*(22/7)/180)</f>
        <v>1.8037483683850445E-2</v>
      </c>
      <c r="L195">
        <f>ACOS(-J2*K195)</f>
        <v>1.5731327371075243</v>
      </c>
      <c r="N195">
        <f t="shared" ref="N195:N258" si="87">COS(G195*(22/7)/180)</f>
        <v>0.99983736427535108</v>
      </c>
      <c r="O195">
        <f t="shared" ref="O195:O258" si="88">SIN(L195*(22/7)/180)</f>
        <v>2.7463943294968988E-2</v>
      </c>
      <c r="P195">
        <f>M2*N195*O195</f>
        <v>2.7231975122637562E-2</v>
      </c>
      <c r="Q195">
        <f t="shared" ref="Q195:Q258" si="89">(22/7*L195)/180</f>
        <v>2.7467396997115503E-2</v>
      </c>
      <c r="S195">
        <f t="shared" ref="S195:S258" si="90">SIN(G195*(22/7)/180)</f>
        <v>1.803455014462068E-2</v>
      </c>
      <c r="T195">
        <f>Q195*R2*S195</f>
        <v>6.3633010726299113E-5</v>
      </c>
      <c r="U195">
        <f>D2*E2*G2*(P195+T195)</f>
        <v>1059621.3782366712</v>
      </c>
      <c r="V195">
        <f t="shared" ref="V195:V258" si="91">U195/1000</f>
        <v>1059.6213782366713</v>
      </c>
      <c r="W195" s="3">
        <v>23</v>
      </c>
      <c r="X195">
        <f t="shared" ref="X195:X258" si="92">W195*17.27</f>
        <v>397.21</v>
      </c>
      <c r="Y195" s="6">
        <f t="shared" ref="Y195:Y258" si="93">W195+273.3</f>
        <v>296.3</v>
      </c>
      <c r="Z195">
        <f t="shared" ref="Z195:Z258" si="94">0.6108*EXP(X195/Y195)</f>
        <v>2.3339947564661481</v>
      </c>
      <c r="AA195" s="3">
        <v>30.5</v>
      </c>
      <c r="AB195">
        <f t="shared" ref="AB195:AB258" si="95">17.27*AA195</f>
        <v>526.73500000000001</v>
      </c>
      <c r="AC195" s="6">
        <f t="shared" si="84"/>
        <v>303.8</v>
      </c>
      <c r="AD195">
        <f t="shared" ref="AD195:AD258" si="96">0.6108*EXP(AB195/AC195)</f>
        <v>3.4585031764857836</v>
      </c>
      <c r="AE195" s="9">
        <v>55</v>
      </c>
      <c r="AF195">
        <f t="shared" ref="AF195:AF258" si="97">AE195/100</f>
        <v>0.55000000000000004</v>
      </c>
      <c r="AG195" s="9">
        <v>88</v>
      </c>
      <c r="AH195">
        <f t="shared" ref="AH195:AH258" si="98">AG195/100</f>
        <v>0.88</v>
      </c>
      <c r="AI195">
        <f t="shared" ref="AI195:AI258" si="99">((Z195*(AH195)+AD195*(AF195))/2)</f>
        <v>1.9780460663786958</v>
      </c>
      <c r="AL195">
        <f t="shared" ref="AL195:AL258" si="100">(0.75+(2*EXP(-5)*(0.23)))*V195</f>
        <v>798.00028311290555</v>
      </c>
      <c r="AM195" s="12">
        <v>21.442399999999999</v>
      </c>
      <c r="AN195">
        <f t="shared" ref="AN195:AN258" si="101">AM195/AL195</f>
        <v>2.6870165905650698E-2</v>
      </c>
      <c r="AO195" s="6">
        <f t="shared" ref="AO195:AO258" si="102">(W195+273.16)^4</f>
        <v>7693174893.707921</v>
      </c>
      <c r="AP195">
        <f t="shared" ref="AP195:AP258" si="103">(AA195+273.16)^4</f>
        <v>8502572636.9173031</v>
      </c>
      <c r="AQ195">
        <f t="shared" ref="AQ195:AQ258" si="104">(AO195+AP195)/2</f>
        <v>8097873765.3126125</v>
      </c>
      <c r="AR195">
        <f t="shared" ref="AR195:AR258" si="105">4.903*10^-9*AQ195</f>
        <v>39.703875071327744</v>
      </c>
      <c r="AS195">
        <f t="shared" ref="AS195:AS232" si="106">(0.34-(0.14*SQRT(AI195)))</f>
        <v>0.14309976409099343</v>
      </c>
      <c r="AT195">
        <f t="shared" ref="AT195:AT258" si="107">(1.35*(AN195))-0.35</f>
        <v>-0.31372527602737155</v>
      </c>
      <c r="AU195">
        <f t="shared" ref="AU195:AU258" si="108">AR195*AS195*AT195</f>
        <v>-1.7824662831617977</v>
      </c>
      <c r="AX195">
        <f>AW2*AM195</f>
        <v>15.009679999999998</v>
      </c>
      <c r="AY195">
        <f t="shared" ref="AY195:AY258" si="109">(AX195-AU195)</f>
        <v>16.792146283161795</v>
      </c>
    </row>
    <row r="196" spans="6:51" x14ac:dyDescent="0.25">
      <c r="F196">
        <f t="shared" ref="F196:F259" si="110">F195+1</f>
        <v>195</v>
      </c>
      <c r="G196">
        <f t="shared" si="85"/>
        <v>1.0329432904036606</v>
      </c>
      <c r="H196">
        <f t="shared" ref="H196:H259" si="111">0.409*SIN((22/7)/180*(2*F196*(22/7)/365-(1.39)))</f>
        <v>1.4052119463245676E-2</v>
      </c>
      <c r="K196">
        <f t="shared" si="86"/>
        <v>1.8037473553903505E-2</v>
      </c>
      <c r="L196">
        <f>ACOS(-J2*K196)</f>
        <v>1.5731327357953815</v>
      </c>
      <c r="N196">
        <f t="shared" si="87"/>
        <v>0.99983736445798066</v>
      </c>
      <c r="O196">
        <f t="shared" si="88"/>
        <v>2.74639432720672E-2</v>
      </c>
      <c r="P196">
        <f>M2*N196*O196</f>
        <v>2.7231975104903383E-2</v>
      </c>
      <c r="Q196">
        <f t="shared" si="89"/>
        <v>2.7467396974205076E-2</v>
      </c>
      <c r="S196">
        <f t="shared" si="90"/>
        <v>1.8034540019615405E-2</v>
      </c>
      <c r="T196">
        <f>Q196*R2*S196</f>
        <v>6.3632974948208432E-5</v>
      </c>
      <c r="U196">
        <f>D2*E2*G2*(P196+T196)</f>
        <v>1059621.3761593134</v>
      </c>
      <c r="V196">
        <f t="shared" si="91"/>
        <v>1059.6213761593133</v>
      </c>
      <c r="W196" s="3">
        <v>23</v>
      </c>
      <c r="X196">
        <f t="shared" si="92"/>
        <v>397.21</v>
      </c>
      <c r="Y196" s="6">
        <f t="shared" si="93"/>
        <v>296.3</v>
      </c>
      <c r="Z196">
        <f t="shared" si="94"/>
        <v>2.3339947564661481</v>
      </c>
      <c r="AA196" s="3">
        <v>31</v>
      </c>
      <c r="AB196">
        <f t="shared" si="95"/>
        <v>535.37</v>
      </c>
      <c r="AC196" s="6">
        <f t="shared" si="84"/>
        <v>304.3</v>
      </c>
      <c r="AD196">
        <f t="shared" si="96"/>
        <v>3.5479274662728466</v>
      </c>
      <c r="AE196" s="9">
        <v>58</v>
      </c>
      <c r="AF196">
        <f t="shared" si="97"/>
        <v>0.57999999999999996</v>
      </c>
      <c r="AG196" s="9">
        <v>89</v>
      </c>
      <c r="AH196">
        <f t="shared" si="98"/>
        <v>0.89</v>
      </c>
      <c r="AI196">
        <f t="shared" si="99"/>
        <v>2.0675266318465613</v>
      </c>
      <c r="AL196">
        <f t="shared" si="100"/>
        <v>798.00028154844836</v>
      </c>
      <c r="AM196" s="12">
        <v>19.145</v>
      </c>
      <c r="AN196">
        <f t="shared" si="101"/>
        <v>2.3991219605650808E-2</v>
      </c>
      <c r="AO196" s="6">
        <f t="shared" si="102"/>
        <v>7693174893.707921</v>
      </c>
      <c r="AP196">
        <f t="shared" si="103"/>
        <v>8558711713.0389957</v>
      </c>
      <c r="AQ196">
        <f t="shared" si="104"/>
        <v>8125943303.3734589</v>
      </c>
      <c r="AR196">
        <f t="shared" si="105"/>
        <v>39.841500016440072</v>
      </c>
      <c r="AS196">
        <f t="shared" si="106"/>
        <v>0.13869544966843744</v>
      </c>
      <c r="AT196">
        <f t="shared" si="107"/>
        <v>-0.31761185353237137</v>
      </c>
      <c r="AU196">
        <f t="shared" si="108"/>
        <v>-1.7550706205150894</v>
      </c>
      <c r="AX196">
        <f>AW2*AM196</f>
        <v>13.401499999999999</v>
      </c>
      <c r="AY196">
        <f t="shared" si="109"/>
        <v>15.156570620515089</v>
      </c>
    </row>
    <row r="197" spans="6:51" x14ac:dyDescent="0.25">
      <c r="F197">
        <f t="shared" si="110"/>
        <v>196</v>
      </c>
      <c r="G197">
        <f t="shared" si="85"/>
        <v>1.0329427074441886</v>
      </c>
      <c r="H197">
        <f t="shared" si="111"/>
        <v>1.4175026992372086E-2</v>
      </c>
      <c r="K197">
        <f t="shared" si="86"/>
        <v>1.8037463371934428E-2</v>
      </c>
      <c r="L197">
        <f>ACOS(-J2*K197)</f>
        <v>1.5731327344765003</v>
      </c>
      <c r="N197">
        <f t="shared" si="87"/>
        <v>0.99983736464154804</v>
      </c>
      <c r="O197">
        <f t="shared" si="88"/>
        <v>2.7463943249047797E-2</v>
      </c>
      <c r="P197">
        <f>M2*N197*O197</f>
        <v>2.7231975087078125E-2</v>
      </c>
      <c r="Q197">
        <f t="shared" si="89"/>
        <v>2.7467396951176986E-2</v>
      </c>
      <c r="S197">
        <f t="shared" si="90"/>
        <v>1.8034529842613368E-2</v>
      </c>
      <c r="T197">
        <f>Q197*R2*S197</f>
        <v>6.3632938986380136E-5</v>
      </c>
      <c r="U197">
        <f>D2*E2*G2*(P197+T197)</f>
        <v>1059621.374071287</v>
      </c>
      <c r="V197">
        <f t="shared" si="91"/>
        <v>1059.6213740712869</v>
      </c>
      <c r="W197" s="3">
        <v>23</v>
      </c>
      <c r="X197">
        <f t="shared" si="92"/>
        <v>397.21</v>
      </c>
      <c r="Y197" s="6">
        <f t="shared" si="93"/>
        <v>296.3</v>
      </c>
      <c r="Z197">
        <f t="shared" si="94"/>
        <v>2.3339947564661481</v>
      </c>
      <c r="AA197" s="3">
        <v>30</v>
      </c>
      <c r="AB197">
        <f t="shared" si="95"/>
        <v>518.1</v>
      </c>
      <c r="AC197" s="6">
        <f t="shared" si="84"/>
        <v>303.3</v>
      </c>
      <c r="AD197">
        <f t="shared" si="96"/>
        <v>3.3710490534071527</v>
      </c>
      <c r="AE197" s="9">
        <v>58</v>
      </c>
      <c r="AF197">
        <f t="shared" si="97"/>
        <v>0.57999999999999996</v>
      </c>
      <c r="AG197" s="9">
        <v>88</v>
      </c>
      <c r="AH197">
        <f t="shared" si="98"/>
        <v>0.88</v>
      </c>
      <c r="AI197">
        <f t="shared" si="99"/>
        <v>2.0045619183331795</v>
      </c>
      <c r="AL197">
        <f t="shared" si="100"/>
        <v>798.0002799759568</v>
      </c>
      <c r="AM197" s="12">
        <v>16.847600000000003</v>
      </c>
      <c r="AN197">
        <f t="shared" si="101"/>
        <v>2.1112273294575299E-2</v>
      </c>
      <c r="AO197" s="6">
        <f t="shared" si="102"/>
        <v>7693174893.707921</v>
      </c>
      <c r="AP197">
        <f t="shared" si="103"/>
        <v>8446710189.1074104</v>
      </c>
      <c r="AQ197">
        <f t="shared" si="104"/>
        <v>8069942541.4076653</v>
      </c>
      <c r="AR197">
        <f t="shared" si="105"/>
        <v>39.566928280521786</v>
      </c>
      <c r="AS197">
        <f t="shared" si="106"/>
        <v>0.1417844264460274</v>
      </c>
      <c r="AT197">
        <f t="shared" si="107"/>
        <v>-0.32149843105232334</v>
      </c>
      <c r="AU197">
        <f t="shared" si="108"/>
        <v>-1.8035979139878515</v>
      </c>
      <c r="AX197">
        <f>AW2*AM197</f>
        <v>11.793320000000001</v>
      </c>
      <c r="AY197">
        <f t="shared" si="109"/>
        <v>13.596917913987852</v>
      </c>
    </row>
    <row r="198" spans="6:51" x14ac:dyDescent="0.25">
      <c r="F198">
        <f t="shared" si="110"/>
        <v>197</v>
      </c>
      <c r="G198">
        <f t="shared" si="85"/>
        <v>1.0329421215062886</v>
      </c>
      <c r="H198">
        <f t="shared" si="111"/>
        <v>1.4297933239900832E-2</v>
      </c>
      <c r="K198">
        <f t="shared" si="86"/>
        <v>1.8037453137944134E-2</v>
      </c>
      <c r="L198">
        <f>ACOS(-J2*K198)</f>
        <v>1.5731327331508804</v>
      </c>
      <c r="N198">
        <f t="shared" si="87"/>
        <v>0.99983736482605312</v>
      </c>
      <c r="O198">
        <f t="shared" si="88"/>
        <v>2.7463943225910788E-2</v>
      </c>
      <c r="P198">
        <f>M2*N198*O198</f>
        <v>2.7231975069161793E-2</v>
      </c>
      <c r="Q198">
        <f t="shared" si="89"/>
        <v>2.7467396928031244E-2</v>
      </c>
      <c r="S198">
        <f t="shared" si="90"/>
        <v>1.8034519613615487E-2</v>
      </c>
      <c r="T198">
        <f>Q198*R2*S198</f>
        <v>6.3632902840817464E-5</v>
      </c>
      <c r="U198">
        <f>D2*E2*G2*(P198+T198)</f>
        <v>1059621.3719725928</v>
      </c>
      <c r="V198">
        <f t="shared" si="91"/>
        <v>1059.6213719725927</v>
      </c>
      <c r="W198" s="3">
        <v>23</v>
      </c>
      <c r="X198">
        <f t="shared" si="92"/>
        <v>397.21</v>
      </c>
      <c r="Y198" s="6">
        <f t="shared" si="93"/>
        <v>296.3</v>
      </c>
      <c r="Z198">
        <f t="shared" si="94"/>
        <v>2.3339947564661481</v>
      </c>
      <c r="AA198" s="3">
        <v>27.5</v>
      </c>
      <c r="AB198">
        <f t="shared" si="95"/>
        <v>474.92500000000001</v>
      </c>
      <c r="AC198" s="6">
        <f t="shared" si="84"/>
        <v>300.8</v>
      </c>
      <c r="AD198">
        <f t="shared" si="96"/>
        <v>2.9620668940772426</v>
      </c>
      <c r="AE198" s="9">
        <v>75</v>
      </c>
      <c r="AF198">
        <f t="shared" si="97"/>
        <v>0.75</v>
      </c>
      <c r="AG198" s="9">
        <v>89</v>
      </c>
      <c r="AH198">
        <f t="shared" si="98"/>
        <v>0.89</v>
      </c>
      <c r="AI198">
        <f t="shared" si="99"/>
        <v>2.1494027519064018</v>
      </c>
      <c r="AL198">
        <f t="shared" si="100"/>
        <v>798.00027839543134</v>
      </c>
      <c r="AM198" s="12">
        <v>16.081800000000001</v>
      </c>
      <c r="AN198">
        <f t="shared" si="101"/>
        <v>2.0152624548372678E-2</v>
      </c>
      <c r="AO198" s="6">
        <f t="shared" si="102"/>
        <v>7693174893.707921</v>
      </c>
      <c r="AP198">
        <f t="shared" si="103"/>
        <v>8171515569.1849499</v>
      </c>
      <c r="AQ198">
        <f t="shared" si="104"/>
        <v>7932345231.4464359</v>
      </c>
      <c r="AR198">
        <f t="shared" si="105"/>
        <v>38.892288669781877</v>
      </c>
      <c r="AS198">
        <f t="shared" si="106"/>
        <v>0.13474821818711177</v>
      </c>
      <c r="AT198">
        <f t="shared" si="107"/>
        <v>-0.32279395685969686</v>
      </c>
      <c r="AU198">
        <f t="shared" si="108"/>
        <v>-1.6916555082259879</v>
      </c>
      <c r="AX198">
        <f>AW2*AM198</f>
        <v>11.25726</v>
      </c>
      <c r="AY198">
        <f t="shared" si="109"/>
        <v>12.948915508225989</v>
      </c>
    </row>
    <row r="199" spans="6:51" x14ac:dyDescent="0.25">
      <c r="F199">
        <f t="shared" si="110"/>
        <v>198</v>
      </c>
      <c r="G199">
        <f t="shared" si="85"/>
        <v>1.0329415325900138</v>
      </c>
      <c r="H199">
        <f t="shared" si="111"/>
        <v>1.4420838194719678E-2</v>
      </c>
      <c r="K199">
        <f t="shared" si="86"/>
        <v>1.8037442851933559E-2</v>
      </c>
      <c r="L199">
        <f>ACOS(-J2*K199)</f>
        <v>1.5731327318185226</v>
      </c>
      <c r="N199">
        <f t="shared" si="87"/>
        <v>0.999837365011496</v>
      </c>
      <c r="O199">
        <f t="shared" si="88"/>
        <v>2.7463943202656171E-2</v>
      </c>
      <c r="P199">
        <f>M2*N199*O199</f>
        <v>2.7231975051154385E-2</v>
      </c>
      <c r="Q199">
        <f t="shared" si="89"/>
        <v>2.7467396904767852E-2</v>
      </c>
      <c r="S199">
        <f t="shared" si="90"/>
        <v>1.8034509332622694E-2</v>
      </c>
      <c r="T199">
        <f>Q199*R2*S199</f>
        <v>6.3632866511523738E-5</v>
      </c>
      <c r="U199">
        <f>D2*E2*G2*(P199+T199)</f>
        <v>1059621.3698632303</v>
      </c>
      <c r="V199">
        <f t="shared" si="91"/>
        <v>1059.6213698632303</v>
      </c>
      <c r="W199" s="3">
        <v>22</v>
      </c>
      <c r="X199">
        <f t="shared" si="92"/>
        <v>379.94</v>
      </c>
      <c r="Y199" s="6">
        <f t="shared" si="93"/>
        <v>295.3</v>
      </c>
      <c r="Z199">
        <f t="shared" si="94"/>
        <v>2.2114271288940266</v>
      </c>
      <c r="AA199" s="3">
        <v>31</v>
      </c>
      <c r="AB199">
        <f t="shared" si="95"/>
        <v>535.37</v>
      </c>
      <c r="AC199" s="6">
        <f t="shared" si="84"/>
        <v>304.3</v>
      </c>
      <c r="AD199">
        <f t="shared" si="96"/>
        <v>3.5479274662728466</v>
      </c>
      <c r="AE199" s="9">
        <v>60</v>
      </c>
      <c r="AF199">
        <f t="shared" si="97"/>
        <v>0.6</v>
      </c>
      <c r="AG199" s="9">
        <v>80</v>
      </c>
      <c r="AH199">
        <f t="shared" si="98"/>
        <v>0.8</v>
      </c>
      <c r="AI199">
        <f t="shared" si="99"/>
        <v>1.9489490914394647</v>
      </c>
      <c r="AL199">
        <f t="shared" si="100"/>
        <v>798.00027680687163</v>
      </c>
      <c r="AM199" s="12">
        <v>13.018600000000001</v>
      </c>
      <c r="AN199">
        <f t="shared" si="101"/>
        <v>1.6314029428777632E-2</v>
      </c>
      <c r="AO199" s="6">
        <f t="shared" si="102"/>
        <v>7589794316.8739386</v>
      </c>
      <c r="AP199">
        <f t="shared" si="103"/>
        <v>8558711713.0389957</v>
      </c>
      <c r="AQ199">
        <f t="shared" si="104"/>
        <v>8074253014.9564667</v>
      </c>
      <c r="AR199">
        <f t="shared" si="105"/>
        <v>39.588062532331556</v>
      </c>
      <c r="AS199">
        <f t="shared" si="106"/>
        <v>0.14455332647442296</v>
      </c>
      <c r="AT199">
        <f t="shared" si="107"/>
        <v>-0.32797606027115017</v>
      </c>
      <c r="AU199">
        <f t="shared" si="108"/>
        <v>-1.8768712527339089</v>
      </c>
      <c r="AX199">
        <f>AW2*AM199</f>
        <v>9.1130200000000006</v>
      </c>
      <c r="AY199">
        <f t="shared" si="109"/>
        <v>10.989891252733909</v>
      </c>
    </row>
    <row r="200" spans="6:51" x14ac:dyDescent="0.25">
      <c r="F200">
        <f t="shared" si="110"/>
        <v>199</v>
      </c>
      <c r="G200">
        <f t="shared" si="85"/>
        <v>1.0329409406954171</v>
      </c>
      <c r="H200">
        <f t="shared" si="111"/>
        <v>1.4543741845716492E-2</v>
      </c>
      <c r="K200">
        <f t="shared" si="86"/>
        <v>1.8037432513903624E-2</v>
      </c>
      <c r="L200">
        <f>ACOS(-J2*K200)</f>
        <v>1.5731327304794265</v>
      </c>
      <c r="N200">
        <f t="shared" si="87"/>
        <v>0.99983736519787658</v>
      </c>
      <c r="O200">
        <f t="shared" si="88"/>
        <v>2.7463943179283946E-2</v>
      </c>
      <c r="P200">
        <f>M2*N200*O200</f>
        <v>2.7231975033055907E-2</v>
      </c>
      <c r="Q200">
        <f t="shared" si="89"/>
        <v>2.7467396881386809E-2</v>
      </c>
      <c r="S200">
        <f t="shared" si="90"/>
        <v>1.8034498999635912E-2</v>
      </c>
      <c r="T200">
        <f>Q200*R2*S200</f>
        <v>6.3632829998502195E-5</v>
      </c>
      <c r="U200">
        <f>D2*E2*G2*(P200+T200)</f>
        <v>1059621.3677432002</v>
      </c>
      <c r="V200">
        <f t="shared" si="91"/>
        <v>1059.6213677432002</v>
      </c>
      <c r="W200" s="3">
        <v>24</v>
      </c>
      <c r="X200">
        <f t="shared" si="92"/>
        <v>414.48</v>
      </c>
      <c r="Y200" s="6">
        <f t="shared" si="93"/>
        <v>297.3</v>
      </c>
      <c r="Z200">
        <f t="shared" si="94"/>
        <v>2.4624618961402045</v>
      </c>
      <c r="AA200" s="3">
        <v>31.5</v>
      </c>
      <c r="AB200">
        <f t="shared" si="95"/>
        <v>544.005</v>
      </c>
      <c r="AC200" s="6">
        <f t="shared" si="84"/>
        <v>304.8</v>
      </c>
      <c r="AD200">
        <f t="shared" si="96"/>
        <v>3.6393591244975094</v>
      </c>
      <c r="AE200" s="9">
        <v>56</v>
      </c>
      <c r="AF200">
        <f t="shared" si="97"/>
        <v>0.56000000000000005</v>
      </c>
      <c r="AG200" s="9">
        <v>89</v>
      </c>
      <c r="AH200">
        <f t="shared" si="98"/>
        <v>0.89</v>
      </c>
      <c r="AI200">
        <f t="shared" si="99"/>
        <v>2.1148160986416937</v>
      </c>
      <c r="AL200">
        <f t="shared" si="100"/>
        <v>798.00027521027812</v>
      </c>
      <c r="AM200" s="12">
        <v>16.081800000000001</v>
      </c>
      <c r="AN200">
        <f t="shared" si="101"/>
        <v>2.0152624628810241E-2</v>
      </c>
      <c r="AO200" s="6">
        <f t="shared" si="102"/>
        <v>7797608001.4891062</v>
      </c>
      <c r="AP200">
        <f t="shared" si="103"/>
        <v>8615128329.202486</v>
      </c>
      <c r="AQ200">
        <f t="shared" si="104"/>
        <v>8206368165.3457966</v>
      </c>
      <c r="AR200">
        <f t="shared" si="105"/>
        <v>40.23582311469044</v>
      </c>
      <c r="AS200">
        <f t="shared" si="106"/>
        <v>0.13640629790345382</v>
      </c>
      <c r="AT200">
        <f t="shared" si="107"/>
        <v>-0.32279395675110617</v>
      </c>
      <c r="AU200">
        <f t="shared" si="108"/>
        <v>-1.771628702936964</v>
      </c>
      <c r="AX200">
        <f>AW2*AM200</f>
        <v>11.25726</v>
      </c>
      <c r="AY200">
        <f t="shared" si="109"/>
        <v>13.028888702936964</v>
      </c>
    </row>
    <row r="201" spans="6:51" x14ac:dyDescent="0.25">
      <c r="F201">
        <f t="shared" si="110"/>
        <v>200</v>
      </c>
      <c r="G201">
        <f t="shared" si="85"/>
        <v>1.0329403458225521</v>
      </c>
      <c r="H201">
        <f t="shared" si="111"/>
        <v>1.4666644181779253E-2</v>
      </c>
      <c r="K201">
        <f t="shared" si="86"/>
        <v>1.803742212385526E-2</v>
      </c>
      <c r="L201">
        <f>ACOS(-J2*K201)</f>
        <v>1.5731327291335924</v>
      </c>
      <c r="N201">
        <f t="shared" si="87"/>
        <v>0.99983736538519496</v>
      </c>
      <c r="O201">
        <f t="shared" si="88"/>
        <v>2.7463943155794122E-2</v>
      </c>
      <c r="P201">
        <f>M2*N201*O201</f>
        <v>2.7231975014866364E-2</v>
      </c>
      <c r="Q201">
        <f t="shared" si="89"/>
        <v>2.746739685788812E-2</v>
      </c>
      <c r="S201">
        <f t="shared" si="90"/>
        <v>1.803448861465607E-2</v>
      </c>
      <c r="T201">
        <f>Q201*R2*S201</f>
        <v>6.3632793301756144E-5</v>
      </c>
      <c r="U201">
        <f>D2*E2*G2*(P201+T201)</f>
        <v>1059621.3656125027</v>
      </c>
      <c r="V201">
        <f t="shared" si="91"/>
        <v>1059.6213656125026</v>
      </c>
      <c r="W201" s="3">
        <v>23</v>
      </c>
      <c r="X201">
        <f t="shared" si="92"/>
        <v>397.21</v>
      </c>
      <c r="Y201" s="6">
        <f t="shared" si="93"/>
        <v>296.3</v>
      </c>
      <c r="Z201">
        <f t="shared" si="94"/>
        <v>2.3339947564661481</v>
      </c>
      <c r="AA201" s="3">
        <v>30.5</v>
      </c>
      <c r="AB201">
        <f t="shared" si="95"/>
        <v>526.73500000000001</v>
      </c>
      <c r="AC201" s="6">
        <f t="shared" si="84"/>
        <v>303.8</v>
      </c>
      <c r="AD201">
        <f t="shared" si="96"/>
        <v>3.4585031764857836</v>
      </c>
      <c r="AE201" s="9">
        <v>65</v>
      </c>
      <c r="AF201">
        <f t="shared" si="97"/>
        <v>0.65</v>
      </c>
      <c r="AG201" s="9">
        <v>89</v>
      </c>
      <c r="AH201">
        <f t="shared" si="98"/>
        <v>0.89</v>
      </c>
      <c r="AI201">
        <f t="shared" si="99"/>
        <v>2.1626411989853156</v>
      </c>
      <c r="AL201">
        <f t="shared" si="100"/>
        <v>798.00027360565093</v>
      </c>
      <c r="AM201" s="12">
        <v>14.5502</v>
      </c>
      <c r="AN201">
        <f t="shared" si="101"/>
        <v>1.823332708177779E-2</v>
      </c>
      <c r="AO201" s="6">
        <f t="shared" si="102"/>
        <v>7693174893.707921</v>
      </c>
      <c r="AP201">
        <f t="shared" si="103"/>
        <v>8502572636.9173031</v>
      </c>
      <c r="AQ201">
        <f t="shared" si="104"/>
        <v>8097873765.3126125</v>
      </c>
      <c r="AR201">
        <f t="shared" si="105"/>
        <v>39.703875071327744</v>
      </c>
      <c r="AS201">
        <f t="shared" si="106"/>
        <v>0.13411710245843103</v>
      </c>
      <c r="AT201">
        <f t="shared" si="107"/>
        <v>-0.32538500843959994</v>
      </c>
      <c r="AU201">
        <f t="shared" si="108"/>
        <v>-1.7326649791876192</v>
      </c>
      <c r="AX201">
        <f>AW2*AM201</f>
        <v>10.185139999999999</v>
      </c>
      <c r="AY201">
        <f t="shared" si="109"/>
        <v>11.917804979187618</v>
      </c>
    </row>
    <row r="202" spans="6:51" x14ac:dyDescent="0.25">
      <c r="F202">
        <f t="shared" si="110"/>
        <v>201</v>
      </c>
      <c r="G202">
        <f t="shared" si="85"/>
        <v>1.0329397479714726</v>
      </c>
      <c r="H202">
        <f t="shared" si="111"/>
        <v>1.4789545191796085E-2</v>
      </c>
      <c r="K202">
        <f t="shared" si="86"/>
        <v>1.8037411681789416E-2</v>
      </c>
      <c r="L202">
        <f>ACOS(-J2*K202)</f>
        <v>1.5731327277810203</v>
      </c>
      <c r="N202">
        <f t="shared" si="87"/>
        <v>0.99983736557345093</v>
      </c>
      <c r="O202">
        <f t="shared" si="88"/>
        <v>2.746394313218669E-2</v>
      </c>
      <c r="P202">
        <f>M2*N202*O202</f>
        <v>2.7231974996585744E-2</v>
      </c>
      <c r="Q202">
        <f t="shared" si="89"/>
        <v>2.7467396834271782E-2</v>
      </c>
      <c r="S202">
        <f t="shared" si="90"/>
        <v>1.8034478177684117E-2</v>
      </c>
      <c r="T202">
        <f>Q202*R2*S202</f>
        <v>6.3632756421288904E-5</v>
      </c>
      <c r="U202">
        <f>D2*E2*G2*(P202+T202)</f>
        <v>1059621.3634711374</v>
      </c>
      <c r="V202">
        <f t="shared" si="91"/>
        <v>1059.6213634711373</v>
      </c>
      <c r="W202" s="3">
        <v>23</v>
      </c>
      <c r="X202">
        <f t="shared" si="92"/>
        <v>397.21</v>
      </c>
      <c r="Y202" s="6">
        <f t="shared" si="93"/>
        <v>296.3</v>
      </c>
      <c r="Z202">
        <f t="shared" si="94"/>
        <v>2.3339947564661481</v>
      </c>
      <c r="AA202" s="3">
        <v>28</v>
      </c>
      <c r="AB202">
        <f t="shared" si="95"/>
        <v>483.56</v>
      </c>
      <c r="AC202" s="6">
        <f t="shared" si="84"/>
        <v>301.3</v>
      </c>
      <c r="AD202">
        <f t="shared" si="96"/>
        <v>3.0402092404813938</v>
      </c>
      <c r="AE202" s="9">
        <v>65</v>
      </c>
      <c r="AF202">
        <f t="shared" si="97"/>
        <v>0.65</v>
      </c>
      <c r="AG202" s="9">
        <v>89</v>
      </c>
      <c r="AH202">
        <f t="shared" si="98"/>
        <v>0.89</v>
      </c>
      <c r="AI202">
        <f t="shared" si="99"/>
        <v>2.0266956697838889</v>
      </c>
      <c r="AL202">
        <f t="shared" si="100"/>
        <v>798.00027199298995</v>
      </c>
      <c r="AM202" s="12">
        <v>10.7212</v>
      </c>
      <c r="AN202">
        <f t="shared" si="101"/>
        <v>1.3435083140039557E-2</v>
      </c>
      <c r="AO202" s="6">
        <f t="shared" si="102"/>
        <v>7693174893.707921</v>
      </c>
      <c r="AP202">
        <f t="shared" si="103"/>
        <v>8226008498.8858423</v>
      </c>
      <c r="AQ202">
        <f t="shared" si="104"/>
        <v>7959591696.2968817</v>
      </c>
      <c r="AR202">
        <f t="shared" si="105"/>
        <v>39.025878086943614</v>
      </c>
      <c r="AS202">
        <f t="shared" si="106"/>
        <v>0.14069311319534333</v>
      </c>
      <c r="AT202">
        <f t="shared" si="107"/>
        <v>-0.3318626377609466</v>
      </c>
      <c r="AU202">
        <f t="shared" si="108"/>
        <v>-1.8221489869949634</v>
      </c>
      <c r="AX202">
        <f>AW2*AM202</f>
        <v>7.5048399999999988</v>
      </c>
      <c r="AY202">
        <f t="shared" si="109"/>
        <v>9.3269889869949623</v>
      </c>
    </row>
    <row r="203" spans="6:51" x14ac:dyDescent="0.25">
      <c r="F203">
        <f t="shared" si="110"/>
        <v>202</v>
      </c>
      <c r="G203">
        <f t="shared" si="85"/>
        <v>1.0329391471422329</v>
      </c>
      <c r="H203">
        <f t="shared" si="111"/>
        <v>1.4912444864655212E-2</v>
      </c>
      <c r="K203">
        <f t="shared" si="86"/>
        <v>1.8037401187707029E-2</v>
      </c>
      <c r="L203">
        <f>ACOS(-J2*K203)</f>
        <v>1.5731327264217108</v>
      </c>
      <c r="N203">
        <f t="shared" si="87"/>
        <v>0.9998373657626447</v>
      </c>
      <c r="O203">
        <f t="shared" si="88"/>
        <v>2.7463943108461671E-2</v>
      </c>
      <c r="P203">
        <f>M2*N203*O203</f>
        <v>2.7231974978214071E-2</v>
      </c>
      <c r="Q203">
        <f t="shared" si="89"/>
        <v>2.7467396810537809E-2</v>
      </c>
      <c r="S203">
        <f t="shared" si="90"/>
        <v>1.8034467688720995E-2</v>
      </c>
      <c r="T203">
        <f>Q203*R2*S203</f>
        <v>6.3632719357103849E-5</v>
      </c>
      <c r="U203">
        <f>D2*E2*G2*(P203+T203)</f>
        <v>1059621.3613191054</v>
      </c>
      <c r="V203">
        <f t="shared" si="91"/>
        <v>1059.6213613191053</v>
      </c>
      <c r="W203" s="3">
        <v>22</v>
      </c>
      <c r="X203">
        <f t="shared" si="92"/>
        <v>379.94</v>
      </c>
      <c r="Y203" s="6">
        <f t="shared" si="93"/>
        <v>295.3</v>
      </c>
      <c r="Z203">
        <f t="shared" si="94"/>
        <v>2.2114271288940266</v>
      </c>
      <c r="AA203" s="3">
        <v>29.5</v>
      </c>
      <c r="AB203">
        <f t="shared" si="95"/>
        <v>509.46499999999997</v>
      </c>
      <c r="AC203" s="6">
        <f t="shared" si="84"/>
        <v>302.8</v>
      </c>
      <c r="AD203">
        <f t="shared" si="96"/>
        <v>3.2855284428483555</v>
      </c>
      <c r="AE203" s="9">
        <v>55</v>
      </c>
      <c r="AF203">
        <f t="shared" si="97"/>
        <v>0.55000000000000004</v>
      </c>
      <c r="AG203" s="9">
        <v>85</v>
      </c>
      <c r="AH203">
        <f t="shared" si="98"/>
        <v>0.85</v>
      </c>
      <c r="AI203">
        <f t="shared" si="99"/>
        <v>1.8433768515632591</v>
      </c>
      <c r="AL203">
        <f t="shared" si="100"/>
        <v>798.00027037229574</v>
      </c>
      <c r="AM203" s="12">
        <v>13.784400000000002</v>
      </c>
      <c r="AN203">
        <f t="shared" si="101"/>
        <v>1.7273678357989885E-2</v>
      </c>
      <c r="AO203" s="6">
        <f t="shared" si="102"/>
        <v>7589794316.8739386</v>
      </c>
      <c r="AP203">
        <f t="shared" si="103"/>
        <v>8391123459.3793173</v>
      </c>
      <c r="AQ203">
        <f t="shared" si="104"/>
        <v>7990458888.1266279</v>
      </c>
      <c r="AR203">
        <f t="shared" si="105"/>
        <v>39.17721992848486</v>
      </c>
      <c r="AS203">
        <f t="shared" si="106"/>
        <v>0.14992057899225419</v>
      </c>
      <c r="AT203">
        <f t="shared" si="107"/>
        <v>-0.32668053421671361</v>
      </c>
      <c r="AU203">
        <f t="shared" si="108"/>
        <v>-1.918748805688447</v>
      </c>
      <c r="AX203">
        <f>AW2*AM203</f>
        <v>9.6490799999999997</v>
      </c>
      <c r="AY203">
        <f t="shared" si="109"/>
        <v>11.567828805688446</v>
      </c>
    </row>
    <row r="204" spans="6:51" x14ac:dyDescent="0.25">
      <c r="F204">
        <f t="shared" si="110"/>
        <v>203</v>
      </c>
      <c r="G204">
        <f t="shared" si="85"/>
        <v>1.032938543334887</v>
      </c>
      <c r="H204">
        <f t="shared" si="111"/>
        <v>1.5035343189244987E-2</v>
      </c>
      <c r="K204">
        <f t="shared" si="86"/>
        <v>1.8037390641609054E-2</v>
      </c>
      <c r="L204">
        <f>ACOS(-J2*K204)</f>
        <v>1.5731327250556633</v>
      </c>
      <c r="N204">
        <f t="shared" si="87"/>
        <v>0.99983736595277606</v>
      </c>
      <c r="O204">
        <f t="shared" si="88"/>
        <v>2.7463943084619039E-2</v>
      </c>
      <c r="P204">
        <f>M2*N204*O204</f>
        <v>2.7231974959751316E-2</v>
      </c>
      <c r="Q204">
        <f t="shared" si="89"/>
        <v>2.746739678668618E-2</v>
      </c>
      <c r="S204">
        <f t="shared" si="90"/>
        <v>1.8034457147767649E-2</v>
      </c>
      <c r="T204">
        <f>Q204*R2*S204</f>
        <v>6.363268210920426E-5</v>
      </c>
      <c r="U204">
        <f>D2*E2*G2*(P204+T204)</f>
        <v>1059621.3591564058</v>
      </c>
      <c r="V204">
        <f t="shared" si="91"/>
        <v>1059.6213591564058</v>
      </c>
      <c r="W204" s="3">
        <v>22</v>
      </c>
      <c r="X204">
        <f t="shared" si="92"/>
        <v>379.94</v>
      </c>
      <c r="Y204" s="6">
        <f t="shared" si="93"/>
        <v>295.3</v>
      </c>
      <c r="Z204">
        <f t="shared" si="94"/>
        <v>2.2114271288940266</v>
      </c>
      <c r="AA204" s="3">
        <v>29.5</v>
      </c>
      <c r="AB204">
        <f t="shared" si="95"/>
        <v>509.46499999999997</v>
      </c>
      <c r="AC204" s="6">
        <f t="shared" si="84"/>
        <v>302.8</v>
      </c>
      <c r="AD204">
        <f t="shared" si="96"/>
        <v>3.2855284428483555</v>
      </c>
      <c r="AE204" s="9">
        <v>55</v>
      </c>
      <c r="AF204">
        <f t="shared" si="97"/>
        <v>0.55000000000000004</v>
      </c>
      <c r="AG204" s="9">
        <v>85</v>
      </c>
      <c r="AH204">
        <f t="shared" si="98"/>
        <v>0.85</v>
      </c>
      <c r="AI204">
        <f t="shared" si="99"/>
        <v>1.8433768515632591</v>
      </c>
      <c r="AL204">
        <f t="shared" si="100"/>
        <v>798.00026874356797</v>
      </c>
      <c r="AM204" s="12">
        <v>14.5502</v>
      </c>
      <c r="AN204">
        <f t="shared" si="101"/>
        <v>1.8233327192870418E-2</v>
      </c>
      <c r="AO204" s="6">
        <f t="shared" si="102"/>
        <v>7589794316.8739386</v>
      </c>
      <c r="AP204">
        <f t="shared" si="103"/>
        <v>8391123459.3793173</v>
      </c>
      <c r="AQ204">
        <f t="shared" si="104"/>
        <v>7990458888.1266279</v>
      </c>
      <c r="AR204">
        <f t="shared" si="105"/>
        <v>39.17721992848486</v>
      </c>
      <c r="AS204">
        <f t="shared" si="106"/>
        <v>0.14992057899225419</v>
      </c>
      <c r="AT204">
        <f t="shared" si="107"/>
        <v>-0.32538500828962491</v>
      </c>
      <c r="AU204">
        <f t="shared" si="108"/>
        <v>-1.911139571084677</v>
      </c>
      <c r="AX204">
        <f>AW2*AM204</f>
        <v>10.185139999999999</v>
      </c>
      <c r="AY204">
        <f t="shared" si="109"/>
        <v>12.096279571084676</v>
      </c>
    </row>
    <row r="205" spans="6:51" x14ac:dyDescent="0.25">
      <c r="F205">
        <f t="shared" si="110"/>
        <v>204</v>
      </c>
      <c r="G205">
        <f t="shared" si="85"/>
        <v>1.0329379365494897</v>
      </c>
      <c r="H205">
        <f t="shared" si="111"/>
        <v>1.5158240154453875E-2</v>
      </c>
      <c r="K205">
        <f t="shared" si="86"/>
        <v>1.8037380043496441E-2</v>
      </c>
      <c r="L205">
        <f>ACOS(-J2*K205)</f>
        <v>1.5731327236828785</v>
      </c>
      <c r="N205">
        <f t="shared" si="87"/>
        <v>0.999837366143845</v>
      </c>
      <c r="O205">
        <f t="shared" si="88"/>
        <v>2.7463943060658826E-2</v>
      </c>
      <c r="P205">
        <f>M2*N205*O205</f>
        <v>2.7231974941197504E-2</v>
      </c>
      <c r="Q205">
        <f t="shared" si="89"/>
        <v>2.7467396762716926E-2</v>
      </c>
      <c r="S205">
        <f t="shared" si="90"/>
        <v>1.8034446554825036E-2</v>
      </c>
      <c r="T205">
        <f>Q205*R2*S205</f>
        <v>6.3632644677593579E-5</v>
      </c>
      <c r="U205">
        <f>D2*E2*G2*(P205+T205)</f>
        <v>1059621.3569830398</v>
      </c>
      <c r="V205">
        <f t="shared" si="91"/>
        <v>1059.6213569830397</v>
      </c>
      <c r="W205" s="3">
        <v>21</v>
      </c>
      <c r="X205">
        <f t="shared" si="92"/>
        <v>362.67</v>
      </c>
      <c r="Y205" s="6">
        <f t="shared" si="93"/>
        <v>294.3</v>
      </c>
      <c r="Z205">
        <f t="shared" si="94"/>
        <v>2.0945280629249932</v>
      </c>
      <c r="AA205" s="3">
        <v>30</v>
      </c>
      <c r="AB205">
        <f t="shared" si="95"/>
        <v>518.1</v>
      </c>
      <c r="AC205" s="6">
        <f t="shared" si="84"/>
        <v>303.3</v>
      </c>
      <c r="AD205">
        <f t="shared" si="96"/>
        <v>3.3710490534071527</v>
      </c>
      <c r="AE205" s="9">
        <v>52</v>
      </c>
      <c r="AF205">
        <f t="shared" si="97"/>
        <v>0.52</v>
      </c>
      <c r="AG205" s="9">
        <v>84</v>
      </c>
      <c r="AH205">
        <f t="shared" si="98"/>
        <v>0.84</v>
      </c>
      <c r="AI205">
        <f t="shared" si="99"/>
        <v>1.7561745403143569</v>
      </c>
      <c r="AL205">
        <f t="shared" si="100"/>
        <v>798.0002671068072</v>
      </c>
      <c r="AM205" s="12">
        <v>17.613399999999999</v>
      </c>
      <c r="AN205">
        <f t="shared" si="101"/>
        <v>2.2071922436640686E-2</v>
      </c>
      <c r="AO205" s="6">
        <f t="shared" si="102"/>
        <v>7487459175.1471529</v>
      </c>
      <c r="AP205">
        <f t="shared" si="103"/>
        <v>8446710189.1074104</v>
      </c>
      <c r="AQ205">
        <f t="shared" si="104"/>
        <v>7967084682.1272812</v>
      </c>
      <c r="AR205">
        <f t="shared" si="105"/>
        <v>39.06261619647006</v>
      </c>
      <c r="AS205">
        <f t="shared" si="106"/>
        <v>0.15447096995305182</v>
      </c>
      <c r="AT205">
        <f t="shared" si="107"/>
        <v>-0.32020290471053503</v>
      </c>
      <c r="AU205">
        <f t="shared" si="108"/>
        <v>-1.9321172032699365</v>
      </c>
      <c r="AX205">
        <f>AW2*AM205</f>
        <v>12.329379999999999</v>
      </c>
      <c r="AY205">
        <f t="shared" si="109"/>
        <v>14.261497203269935</v>
      </c>
    </row>
    <row r="206" spans="6:51" x14ac:dyDescent="0.25">
      <c r="F206">
        <f t="shared" si="110"/>
        <v>205</v>
      </c>
      <c r="G206">
        <f t="shared" si="85"/>
        <v>1.0329373267860957</v>
      </c>
      <c r="H206">
        <f t="shared" si="111"/>
        <v>1.5281135749170479E-2</v>
      </c>
      <c r="K206">
        <f t="shared" si="86"/>
        <v>1.803736939337015E-2</v>
      </c>
      <c r="L206">
        <f>ACOS(-J2*K206)</f>
        <v>1.5731327223033562</v>
      </c>
      <c r="N206">
        <f t="shared" si="87"/>
        <v>0.99983736633585163</v>
      </c>
      <c r="O206">
        <f t="shared" si="88"/>
        <v>2.7463943036581017E-2</v>
      </c>
      <c r="P206">
        <f>M2*N206*O206</f>
        <v>2.7231974922552638E-2</v>
      </c>
      <c r="Q206">
        <f t="shared" si="89"/>
        <v>2.746739673863003E-2</v>
      </c>
      <c r="S206">
        <f t="shared" si="90"/>
        <v>1.8034435909894109E-2</v>
      </c>
      <c r="T206">
        <f>Q206*R2*S206</f>
        <v>6.3632607062275154E-5</v>
      </c>
      <c r="U206">
        <f>D2*E2*G2*(P206+T206)</f>
        <v>1059621.3547990073</v>
      </c>
      <c r="V206">
        <f t="shared" si="91"/>
        <v>1059.6213547990073</v>
      </c>
      <c r="W206" s="3">
        <v>21</v>
      </c>
      <c r="X206">
        <f t="shared" si="92"/>
        <v>362.67</v>
      </c>
      <c r="Y206" s="6">
        <f t="shared" si="93"/>
        <v>294.3</v>
      </c>
      <c r="Z206">
        <f t="shared" si="94"/>
        <v>2.0945280629249932</v>
      </c>
      <c r="AA206" s="3">
        <v>28.5</v>
      </c>
      <c r="AB206">
        <f t="shared" si="95"/>
        <v>492.19499999999999</v>
      </c>
      <c r="AC206" s="6">
        <f t="shared" si="84"/>
        <v>301.8</v>
      </c>
      <c r="AD206">
        <f t="shared" si="96"/>
        <v>3.1201438467792553</v>
      </c>
      <c r="AE206" s="9">
        <v>61</v>
      </c>
      <c r="AF206">
        <f t="shared" si="97"/>
        <v>0.61</v>
      </c>
      <c r="AG206" s="9">
        <v>86</v>
      </c>
      <c r="AH206">
        <f t="shared" si="98"/>
        <v>0.86</v>
      </c>
      <c r="AI206">
        <f t="shared" si="99"/>
        <v>1.8522909403254197</v>
      </c>
      <c r="AL206">
        <f t="shared" si="100"/>
        <v>798.00026546201354</v>
      </c>
      <c r="AM206" s="12">
        <v>11.487</v>
      </c>
      <c r="AN206">
        <f t="shared" si="101"/>
        <v>1.439473205356572E-2</v>
      </c>
      <c r="AO206" s="6">
        <f t="shared" si="102"/>
        <v>7487459175.1471529</v>
      </c>
      <c r="AP206">
        <f t="shared" si="103"/>
        <v>8280773520.7485352</v>
      </c>
      <c r="AQ206">
        <f t="shared" si="104"/>
        <v>7884116347.9478436</v>
      </c>
      <c r="AR206">
        <f t="shared" si="105"/>
        <v>38.655822453988279</v>
      </c>
      <c r="AS206">
        <f t="shared" si="106"/>
        <v>0.14946154605860207</v>
      </c>
      <c r="AT206">
        <f t="shared" si="107"/>
        <v>-0.33056711172768627</v>
      </c>
      <c r="AU206">
        <f t="shared" si="108"/>
        <v>-1.9098709875457447</v>
      </c>
      <c r="AX206">
        <f>AW2*AM206</f>
        <v>8.0408999999999988</v>
      </c>
      <c r="AY206">
        <f t="shared" si="109"/>
        <v>9.9507709875457433</v>
      </c>
    </row>
    <row r="207" spans="6:51" x14ac:dyDescent="0.25">
      <c r="F207">
        <f t="shared" si="110"/>
        <v>206</v>
      </c>
      <c r="G207">
        <f t="shared" si="85"/>
        <v>1.0329367140447603</v>
      </c>
      <c r="H207">
        <f t="shared" si="111"/>
        <v>1.5404029962283523E-2</v>
      </c>
      <c r="K207">
        <f t="shared" si="86"/>
        <v>1.8037358691231138E-2</v>
      </c>
      <c r="L207">
        <f>ACOS(-J2*K207)</f>
        <v>1.5731327209170967</v>
      </c>
      <c r="N207">
        <f t="shared" si="87"/>
        <v>0.99983736652879585</v>
      </c>
      <c r="O207">
        <f t="shared" si="88"/>
        <v>2.7463943012385611E-2</v>
      </c>
      <c r="P207">
        <f>M2*N207*O207</f>
        <v>2.7231974903816698E-2</v>
      </c>
      <c r="Q207">
        <f t="shared" si="89"/>
        <v>2.7467396714425496E-2</v>
      </c>
      <c r="S207">
        <f t="shared" si="90"/>
        <v>1.8034425212975828E-2</v>
      </c>
      <c r="T207">
        <f>Q207*R2*S207</f>
        <v>6.3632569263252344E-5</v>
      </c>
      <c r="U207">
        <f>D2*E2*G2*(P207+T207)</f>
        <v>1059621.3526043077</v>
      </c>
      <c r="V207">
        <f t="shared" si="91"/>
        <v>1059.6213526043077</v>
      </c>
      <c r="W207" s="3">
        <v>22</v>
      </c>
      <c r="X207">
        <f t="shared" si="92"/>
        <v>379.94</v>
      </c>
      <c r="Y207" s="6">
        <f t="shared" si="93"/>
        <v>295.3</v>
      </c>
      <c r="Z207">
        <f t="shared" si="94"/>
        <v>2.2114271288940266</v>
      </c>
      <c r="AA207" s="3">
        <v>29.5</v>
      </c>
      <c r="AB207">
        <f t="shared" si="95"/>
        <v>509.46499999999997</v>
      </c>
      <c r="AC207" s="6">
        <f t="shared" si="84"/>
        <v>302.8</v>
      </c>
      <c r="AD207">
        <f t="shared" si="96"/>
        <v>3.2855284428483555</v>
      </c>
      <c r="AE207" s="9">
        <v>60</v>
      </c>
      <c r="AF207">
        <f t="shared" si="97"/>
        <v>0.6</v>
      </c>
      <c r="AG207" s="9">
        <v>86</v>
      </c>
      <c r="AH207">
        <f t="shared" si="98"/>
        <v>0.86</v>
      </c>
      <c r="AI207">
        <f t="shared" si="99"/>
        <v>1.9365721982789381</v>
      </c>
      <c r="AL207">
        <f t="shared" si="100"/>
        <v>798.00026380918655</v>
      </c>
      <c r="AM207" s="12">
        <v>12.252800000000001</v>
      </c>
      <c r="AN207">
        <f t="shared" si="101"/>
        <v>1.5354380888938932E-2</v>
      </c>
      <c r="AO207" s="6">
        <f t="shared" si="102"/>
        <v>7589794316.8739386</v>
      </c>
      <c r="AP207">
        <f t="shared" si="103"/>
        <v>8391123459.3793173</v>
      </c>
      <c r="AQ207">
        <f t="shared" si="104"/>
        <v>7990458888.1266279</v>
      </c>
      <c r="AR207">
        <f t="shared" si="105"/>
        <v>39.17721992848486</v>
      </c>
      <c r="AS207">
        <f t="shared" si="106"/>
        <v>0.14517491155842585</v>
      </c>
      <c r="AT207">
        <f t="shared" si="107"/>
        <v>-0.32927158579993243</v>
      </c>
      <c r="AU207">
        <f t="shared" si="108"/>
        <v>-1.8727484228391325</v>
      </c>
      <c r="AX207">
        <f>AW2*AM207</f>
        <v>8.5769599999999997</v>
      </c>
      <c r="AY207">
        <f t="shared" si="109"/>
        <v>10.449708422839132</v>
      </c>
    </row>
    <row r="208" spans="6:51" x14ac:dyDescent="0.25">
      <c r="F208">
        <f t="shared" si="110"/>
        <v>207</v>
      </c>
      <c r="G208">
        <f t="shared" si="85"/>
        <v>1.0329360983255389</v>
      </c>
      <c r="H208">
        <f t="shared" si="111"/>
        <v>1.552692278268184E-2</v>
      </c>
      <c r="K208">
        <f t="shared" si="86"/>
        <v>1.8037347937080388E-2</v>
      </c>
      <c r="L208">
        <f>ACOS(-J2*K208)</f>
        <v>1.5731327195241001</v>
      </c>
      <c r="N208">
        <f t="shared" si="87"/>
        <v>0.99983736672267765</v>
      </c>
      <c r="O208">
        <f t="shared" si="88"/>
        <v>2.7463942988072629E-2</v>
      </c>
      <c r="P208">
        <f>M2*N208*O208</f>
        <v>2.7231974884989713E-2</v>
      </c>
      <c r="Q208">
        <f t="shared" si="89"/>
        <v>2.7467396690103337E-2</v>
      </c>
      <c r="S208">
        <f t="shared" si="90"/>
        <v>1.8034414464071176E-2</v>
      </c>
      <c r="T208">
        <f>Q208*R2*S208</f>
        <v>6.3632531280528688E-5</v>
      </c>
      <c r="U208">
        <f>D2*E2*G2*(P208+T208)</f>
        <v>1059621.3503989426</v>
      </c>
      <c r="V208">
        <f t="shared" si="91"/>
        <v>1059.6213503989427</v>
      </c>
      <c r="W208" s="3">
        <v>22</v>
      </c>
      <c r="X208">
        <f t="shared" si="92"/>
        <v>379.94</v>
      </c>
      <c r="Y208" s="6">
        <f t="shared" si="93"/>
        <v>295.3</v>
      </c>
      <c r="Z208">
        <f t="shared" si="94"/>
        <v>2.2114271288940266</v>
      </c>
      <c r="AA208" s="3">
        <v>30</v>
      </c>
      <c r="AB208">
        <f t="shared" si="95"/>
        <v>518.1</v>
      </c>
      <c r="AC208" s="6">
        <f t="shared" si="84"/>
        <v>303.3</v>
      </c>
      <c r="AD208">
        <f t="shared" si="96"/>
        <v>3.3710490534071527</v>
      </c>
      <c r="AE208" s="9">
        <v>55</v>
      </c>
      <c r="AF208">
        <f t="shared" si="97"/>
        <v>0.55000000000000004</v>
      </c>
      <c r="AG208" s="9">
        <v>85</v>
      </c>
      <c r="AH208">
        <f t="shared" si="98"/>
        <v>0.85</v>
      </c>
      <c r="AI208">
        <f t="shared" si="99"/>
        <v>1.8668950194669283</v>
      </c>
      <c r="AL208">
        <f t="shared" si="100"/>
        <v>798.00026214832735</v>
      </c>
      <c r="AM208" s="12">
        <v>17.613399999999999</v>
      </c>
      <c r="AN208">
        <f t="shared" si="101"/>
        <v>2.2071922573787487E-2</v>
      </c>
      <c r="AO208" s="6">
        <f t="shared" si="102"/>
        <v>7589794316.8739386</v>
      </c>
      <c r="AP208">
        <f t="shared" si="103"/>
        <v>8446710189.1074104</v>
      </c>
      <c r="AQ208">
        <f t="shared" si="104"/>
        <v>8018252252.990675</v>
      </c>
      <c r="AR208">
        <f t="shared" si="105"/>
        <v>39.313490796413284</v>
      </c>
      <c r="AS208">
        <f t="shared" si="106"/>
        <v>0.14871188646036629</v>
      </c>
      <c r="AT208">
        <f t="shared" si="107"/>
        <v>-0.32020290452538686</v>
      </c>
      <c r="AU208">
        <f t="shared" si="108"/>
        <v>-1.8720289391414804</v>
      </c>
      <c r="AX208">
        <f>AW2*AM208</f>
        <v>12.329379999999999</v>
      </c>
      <c r="AY208">
        <f t="shared" si="109"/>
        <v>14.20140893914148</v>
      </c>
    </row>
    <row r="209" spans="5:52" x14ac:dyDescent="0.25">
      <c r="F209">
        <f t="shared" si="110"/>
        <v>208</v>
      </c>
      <c r="G209">
        <f t="shared" si="85"/>
        <v>1.0329354796284869</v>
      </c>
      <c r="H209">
        <f t="shared" si="111"/>
        <v>1.5649814199254396E-2</v>
      </c>
      <c r="K209">
        <f t="shared" si="86"/>
        <v>1.8037337130918853E-2</v>
      </c>
      <c r="L209">
        <f>ACOS(-J2*K209)</f>
        <v>1.5731327181243664</v>
      </c>
      <c r="N209">
        <f t="shared" si="87"/>
        <v>0.99983736691749692</v>
      </c>
      <c r="O209">
        <f t="shared" si="88"/>
        <v>2.7463942963642046E-2</v>
      </c>
      <c r="P209">
        <f>M2*N209*O209</f>
        <v>2.7231974866071654E-2</v>
      </c>
      <c r="Q209">
        <f t="shared" si="89"/>
        <v>2.7467396665663536E-2</v>
      </c>
      <c r="S209">
        <f t="shared" si="90"/>
        <v>1.8034403663181105E-2</v>
      </c>
      <c r="T209">
        <f>Q209*R2*S209</f>
        <v>6.3632493114107493E-5</v>
      </c>
      <c r="U209">
        <f>D2*E2*G2*(P209+T209)</f>
        <v>1059621.3481829108</v>
      </c>
      <c r="V209">
        <f t="shared" si="91"/>
        <v>1059.6213481829109</v>
      </c>
      <c r="W209" s="3">
        <v>22</v>
      </c>
      <c r="X209">
        <f t="shared" si="92"/>
        <v>379.94</v>
      </c>
      <c r="Y209" s="6">
        <f t="shared" si="93"/>
        <v>295.3</v>
      </c>
      <c r="Z209">
        <f t="shared" si="94"/>
        <v>2.2114271288940266</v>
      </c>
      <c r="AA209" s="3">
        <v>30</v>
      </c>
      <c r="AB209">
        <f t="shared" si="95"/>
        <v>518.1</v>
      </c>
      <c r="AC209" s="6">
        <f t="shared" si="84"/>
        <v>303.3</v>
      </c>
      <c r="AD209">
        <f t="shared" si="96"/>
        <v>3.3710490534071527</v>
      </c>
      <c r="AE209" s="9">
        <v>55</v>
      </c>
      <c r="AF209">
        <f t="shared" si="97"/>
        <v>0.55000000000000004</v>
      </c>
      <c r="AG209" s="9">
        <v>86</v>
      </c>
      <c r="AH209">
        <f t="shared" si="98"/>
        <v>0.86</v>
      </c>
      <c r="AI209">
        <f t="shared" si="99"/>
        <v>1.8779521551113985</v>
      </c>
      <c r="AL209">
        <f t="shared" si="100"/>
        <v>798.00026047943493</v>
      </c>
      <c r="AM209" s="12">
        <v>3.8290000000000002</v>
      </c>
      <c r="AN209">
        <f t="shared" si="101"/>
        <v>4.7982440478146638E-3</v>
      </c>
      <c r="AO209" s="6">
        <f t="shared" si="102"/>
        <v>7589794316.8739386</v>
      </c>
      <c r="AP209">
        <f t="shared" si="103"/>
        <v>8446710189.1074104</v>
      </c>
      <c r="AQ209">
        <f t="shared" si="104"/>
        <v>8018252252.990675</v>
      </c>
      <c r="AR209">
        <f t="shared" si="105"/>
        <v>39.313490796413284</v>
      </c>
      <c r="AS209">
        <f t="shared" si="106"/>
        <v>0.14814624778184973</v>
      </c>
      <c r="AT209">
        <f t="shared" si="107"/>
        <v>-0.34352237053545021</v>
      </c>
      <c r="AU209">
        <f t="shared" si="108"/>
        <v>-2.0007244913445885</v>
      </c>
      <c r="AX209">
        <f>AW2*AM209</f>
        <v>2.6802999999999999</v>
      </c>
      <c r="AY209">
        <f t="shared" si="109"/>
        <v>4.6810244913445889</v>
      </c>
    </row>
    <row r="210" spans="5:52" x14ac:dyDescent="0.25">
      <c r="F210">
        <f t="shared" si="110"/>
        <v>209</v>
      </c>
      <c r="G210">
        <f t="shared" si="85"/>
        <v>1.0329348579536604</v>
      </c>
      <c r="H210">
        <f t="shared" si="111"/>
        <v>1.5772704200890306E-2</v>
      </c>
      <c r="K210">
        <f t="shared" si="86"/>
        <v>1.8037326272747515E-2</v>
      </c>
      <c r="L210">
        <f>ACOS(-J2*K210)</f>
        <v>1.5731327167178959</v>
      </c>
      <c r="N210">
        <f t="shared" si="87"/>
        <v>0.99983736711325388</v>
      </c>
      <c r="O210">
        <f t="shared" si="88"/>
        <v>2.7463942939093895E-2</v>
      </c>
      <c r="P210">
        <f>M2*N210*O210</f>
        <v>2.7231974847062562E-2</v>
      </c>
      <c r="Q210">
        <f t="shared" si="89"/>
        <v>2.7467396641106121E-2</v>
      </c>
      <c r="S210">
        <f t="shared" si="90"/>
        <v>1.8034392810306596E-2</v>
      </c>
      <c r="T210">
        <f>Q210*R2*S210</f>
        <v>6.3632454763992282E-5</v>
      </c>
      <c r="U210">
        <f>D2*E2*G2*(P210+T210)</f>
        <v>1059621.345956214</v>
      </c>
      <c r="V210">
        <f t="shared" si="91"/>
        <v>1059.6213459562141</v>
      </c>
      <c r="W210" s="3">
        <v>21</v>
      </c>
      <c r="X210">
        <f t="shared" si="92"/>
        <v>362.67</v>
      </c>
      <c r="Y210" s="6">
        <f t="shared" si="93"/>
        <v>294.3</v>
      </c>
      <c r="Z210">
        <f t="shared" si="94"/>
        <v>2.0945280629249932</v>
      </c>
      <c r="AA210" s="3">
        <v>26</v>
      </c>
      <c r="AB210">
        <f t="shared" si="95"/>
        <v>449.02</v>
      </c>
      <c r="AC210" s="6">
        <f t="shared" si="84"/>
        <v>299.3</v>
      </c>
      <c r="AD210">
        <f t="shared" si="96"/>
        <v>2.7380559832185698</v>
      </c>
      <c r="AE210" s="9">
        <v>72</v>
      </c>
      <c r="AF210">
        <f t="shared" si="97"/>
        <v>0.72</v>
      </c>
      <c r="AG210" s="9">
        <v>89</v>
      </c>
      <c r="AH210">
        <f t="shared" si="98"/>
        <v>0.89</v>
      </c>
      <c r="AI210">
        <f t="shared" si="99"/>
        <v>1.917765141960307</v>
      </c>
      <c r="AL210">
        <f t="shared" si="100"/>
        <v>798.00025880251076</v>
      </c>
      <c r="AM210" s="12">
        <v>6.1264000000000003</v>
      </c>
      <c r="AN210">
        <f t="shared" si="101"/>
        <v>7.6771904926363722E-3</v>
      </c>
      <c r="AO210" s="6">
        <f t="shared" si="102"/>
        <v>7487459175.1471529</v>
      </c>
      <c r="AP210">
        <f t="shared" si="103"/>
        <v>8009660313.2530737</v>
      </c>
      <c r="AQ210">
        <f t="shared" si="104"/>
        <v>7748559744.2001133</v>
      </c>
      <c r="AR210">
        <f t="shared" si="105"/>
        <v>37.991188425813156</v>
      </c>
      <c r="AS210">
        <f t="shared" si="106"/>
        <v>0.1461232433157032</v>
      </c>
      <c r="AT210">
        <f t="shared" si="107"/>
        <v>-0.33963579283494089</v>
      </c>
      <c r="AU210">
        <f t="shared" si="108"/>
        <v>-1.8854526697880956</v>
      </c>
      <c r="AX210">
        <f>AW2*AM210</f>
        <v>4.2884799999999998</v>
      </c>
      <c r="AY210">
        <f t="shared" si="109"/>
        <v>6.1739326697880959</v>
      </c>
    </row>
    <row r="211" spans="5:52" x14ac:dyDescent="0.25">
      <c r="F211">
        <f t="shared" si="110"/>
        <v>210</v>
      </c>
      <c r="G211">
        <f t="shared" si="85"/>
        <v>1.0329342333011156</v>
      </c>
      <c r="H211">
        <f t="shared" si="111"/>
        <v>1.5895592776478774E-2</v>
      </c>
      <c r="K211">
        <f t="shared" si="86"/>
        <v>1.8037315362567363E-2</v>
      </c>
      <c r="L211">
        <f>ACOS(-J2*K211)</f>
        <v>1.5731327153046886</v>
      </c>
      <c r="N211">
        <f t="shared" si="87"/>
        <v>0.99983736730994832</v>
      </c>
      <c r="O211">
        <f t="shared" si="88"/>
        <v>2.7463942914428146E-2</v>
      </c>
      <c r="P211">
        <f>M2*N211*O211</f>
        <v>2.7231974827962392E-2</v>
      </c>
      <c r="Q211">
        <f t="shared" si="89"/>
        <v>2.7467396616431067E-2</v>
      </c>
      <c r="S211">
        <f t="shared" si="90"/>
        <v>1.8034381905448638E-2</v>
      </c>
      <c r="T211">
        <f>Q211*R2*S211</f>
        <v>6.3632416230186483E-5</v>
      </c>
      <c r="U211">
        <f>D2*E2*G2*(P211+T211)</f>
        <v>1059621.3437188508</v>
      </c>
      <c r="V211">
        <f t="shared" si="91"/>
        <v>1059.6213437188508</v>
      </c>
      <c r="W211" s="3">
        <v>21</v>
      </c>
      <c r="X211">
        <f t="shared" si="92"/>
        <v>362.67</v>
      </c>
      <c r="Y211" s="6">
        <f t="shared" si="93"/>
        <v>294.3</v>
      </c>
      <c r="Z211">
        <f t="shared" si="94"/>
        <v>2.0945280629249932</v>
      </c>
      <c r="AA211" s="3">
        <v>27</v>
      </c>
      <c r="AB211">
        <f t="shared" si="95"/>
        <v>466.28999999999996</v>
      </c>
      <c r="AC211" s="6">
        <f t="shared" si="84"/>
        <v>300.3</v>
      </c>
      <c r="AD211">
        <f t="shared" si="96"/>
        <v>2.8856828078154693</v>
      </c>
      <c r="AE211" s="9">
        <v>58</v>
      </c>
      <c r="AF211">
        <f t="shared" si="97"/>
        <v>0.57999999999999996</v>
      </c>
      <c r="AG211" s="9">
        <v>85</v>
      </c>
      <c r="AH211">
        <f t="shared" si="98"/>
        <v>0.85</v>
      </c>
      <c r="AI211">
        <f t="shared" si="99"/>
        <v>1.7270224410096082</v>
      </c>
      <c r="AL211">
        <f t="shared" si="100"/>
        <v>798.0002571175537</v>
      </c>
      <c r="AM211" s="12">
        <v>13.784400000000002</v>
      </c>
      <c r="AN211">
        <f t="shared" si="101"/>
        <v>1.7273678644904769E-2</v>
      </c>
      <c r="AO211" s="6">
        <f t="shared" si="102"/>
        <v>7487459175.1471529</v>
      </c>
      <c r="AP211">
        <f t="shared" si="103"/>
        <v>8117293828.9158564</v>
      </c>
      <c r="AQ211">
        <f t="shared" si="104"/>
        <v>7802376502.0315046</v>
      </c>
      <c r="AR211">
        <f t="shared" si="105"/>
        <v>38.255051989460469</v>
      </c>
      <c r="AS211">
        <f t="shared" si="106"/>
        <v>0.15601728384495372</v>
      </c>
      <c r="AT211">
        <f t="shared" si="107"/>
        <v>-0.32668053382937856</v>
      </c>
      <c r="AU211">
        <f t="shared" si="108"/>
        <v>-1.9497762050070644</v>
      </c>
      <c r="AX211">
        <f>AW2*AM211</f>
        <v>9.6490799999999997</v>
      </c>
      <c r="AY211">
        <f t="shared" si="109"/>
        <v>11.598856205007063</v>
      </c>
    </row>
    <row r="212" spans="5:52" x14ac:dyDescent="0.25">
      <c r="F212">
        <f t="shared" si="110"/>
        <v>211</v>
      </c>
      <c r="G212">
        <f t="shared" si="85"/>
        <v>1.0329336056709091</v>
      </c>
      <c r="H212">
        <f t="shared" si="111"/>
        <v>1.6018479914909168E-2</v>
      </c>
      <c r="K212">
        <f t="shared" si="86"/>
        <v>1.8037304400379383E-2</v>
      </c>
      <c r="L212">
        <f>ACOS(-J2*K212)</f>
        <v>1.5731327138847446</v>
      </c>
      <c r="N212">
        <f t="shared" si="87"/>
        <v>0.99983736750758023</v>
      </c>
      <c r="O212">
        <f t="shared" si="88"/>
        <v>2.7463942889644828E-2</v>
      </c>
      <c r="P212">
        <f>M2*N212*O212</f>
        <v>2.7231974808771185E-2</v>
      </c>
      <c r="Q212">
        <f t="shared" si="89"/>
        <v>2.7467396591638396E-2</v>
      </c>
      <c r="S212">
        <f t="shared" si="90"/>
        <v>1.8034370948608214E-2</v>
      </c>
      <c r="T212">
        <f>Q212*R2*S212</f>
        <v>6.3632377512693608E-5</v>
      </c>
      <c r="U212">
        <f>D2*E2*G2*(P212+T212)</f>
        <v>1059621.3414708225</v>
      </c>
      <c r="V212">
        <f t="shared" si="91"/>
        <v>1059.6213414708225</v>
      </c>
      <c r="W212" s="3">
        <v>21</v>
      </c>
      <c r="X212">
        <f t="shared" si="92"/>
        <v>362.67</v>
      </c>
      <c r="Y212" s="6">
        <f t="shared" si="93"/>
        <v>294.3</v>
      </c>
      <c r="Z212">
        <f t="shared" si="94"/>
        <v>2.0945280629249932</v>
      </c>
      <c r="AA212" s="3">
        <v>27</v>
      </c>
      <c r="AB212">
        <f t="shared" si="95"/>
        <v>466.28999999999996</v>
      </c>
      <c r="AC212" s="6">
        <f t="shared" si="84"/>
        <v>300.3</v>
      </c>
      <c r="AD212">
        <f t="shared" si="96"/>
        <v>2.8856828078154693</v>
      </c>
      <c r="AE212" s="9">
        <v>65</v>
      </c>
      <c r="AF212">
        <f t="shared" si="97"/>
        <v>0.65</v>
      </c>
      <c r="AG212" s="9">
        <v>86</v>
      </c>
      <c r="AH212">
        <f t="shared" si="98"/>
        <v>0.86</v>
      </c>
      <c r="AI212">
        <f t="shared" si="99"/>
        <v>1.8384939795977746</v>
      </c>
      <c r="AL212">
        <f t="shared" si="100"/>
        <v>798.00025542456478</v>
      </c>
      <c r="AM212" s="12">
        <v>13.784400000000002</v>
      </c>
      <c r="AN212">
        <f t="shared" si="101"/>
        <v>1.7273678681551555E-2</v>
      </c>
      <c r="AO212" s="6">
        <f t="shared" si="102"/>
        <v>7487459175.1471529</v>
      </c>
      <c r="AP212">
        <f t="shared" si="103"/>
        <v>8117293828.9158564</v>
      </c>
      <c r="AQ212">
        <f t="shared" si="104"/>
        <v>7802376502.0315046</v>
      </c>
      <c r="AR212">
        <f t="shared" si="105"/>
        <v>38.255051989460469</v>
      </c>
      <c r="AS212">
        <f t="shared" si="106"/>
        <v>0.15017249408972266</v>
      </c>
      <c r="AT212">
        <f t="shared" si="107"/>
        <v>-0.32668053377990536</v>
      </c>
      <c r="AU212">
        <f t="shared" si="108"/>
        <v>-1.8767328103810794</v>
      </c>
      <c r="AX212">
        <f>AW2*AM212</f>
        <v>9.6490799999999997</v>
      </c>
      <c r="AY212">
        <f t="shared" si="109"/>
        <v>11.52581281038108</v>
      </c>
    </row>
    <row r="213" spans="5:52" x14ac:dyDescent="0.25">
      <c r="E213" t="s">
        <v>11</v>
      </c>
      <c r="F213">
        <f t="shared" si="110"/>
        <v>212</v>
      </c>
      <c r="G213">
        <f t="shared" si="85"/>
        <v>1.0329329750630976</v>
      </c>
      <c r="H213">
        <f t="shared" si="111"/>
        <v>1.6141365605070963E-2</v>
      </c>
      <c r="K213">
        <f t="shared" si="86"/>
        <v>1.8037293386184563E-2</v>
      </c>
      <c r="L213">
        <f>ACOS(-J2*K213)</f>
        <v>1.5731327124580641</v>
      </c>
      <c r="N213">
        <f t="shared" si="87"/>
        <v>0.99983736770614962</v>
      </c>
      <c r="O213">
        <f t="shared" si="88"/>
        <v>2.7463942864743931E-2</v>
      </c>
      <c r="P213">
        <f>M2*N213*O213</f>
        <v>2.7231974789488925E-2</v>
      </c>
      <c r="Q213">
        <f t="shared" si="89"/>
        <v>2.7467396566728104E-2</v>
      </c>
      <c r="S213">
        <f t="shared" si="90"/>
        <v>1.8034359939786315E-2</v>
      </c>
      <c r="T213">
        <f>Q213*R2*S213</f>
        <v>6.3632338611517179E-5</v>
      </c>
      <c r="U213">
        <f>D2*E2*G2*(P213+T213)</f>
        <v>1059621.3392121291</v>
      </c>
      <c r="V213">
        <f t="shared" si="91"/>
        <v>1059.6213392121292</v>
      </c>
      <c r="W213" s="3">
        <v>21</v>
      </c>
      <c r="X213">
        <f t="shared" si="92"/>
        <v>362.67</v>
      </c>
      <c r="Y213" s="6">
        <f t="shared" si="93"/>
        <v>294.3</v>
      </c>
      <c r="Z213">
        <f t="shared" si="94"/>
        <v>2.0945280629249932</v>
      </c>
      <c r="AA213" s="3">
        <v>28.5</v>
      </c>
      <c r="AB213">
        <f t="shared" si="95"/>
        <v>492.19499999999999</v>
      </c>
      <c r="AC213" s="6">
        <f t="shared" si="84"/>
        <v>301.8</v>
      </c>
      <c r="AD213">
        <f t="shared" si="96"/>
        <v>3.1201438467792553</v>
      </c>
      <c r="AE213" s="9">
        <v>60</v>
      </c>
      <c r="AF213">
        <f t="shared" si="97"/>
        <v>0.6</v>
      </c>
      <c r="AG213" s="9">
        <v>85</v>
      </c>
      <c r="AH213">
        <f t="shared" si="98"/>
        <v>0.85</v>
      </c>
      <c r="AI213">
        <f t="shared" si="99"/>
        <v>1.8262175807768988</v>
      </c>
      <c r="AL213">
        <f t="shared" si="100"/>
        <v>798.00025372354412</v>
      </c>
      <c r="AM213" s="12">
        <v>16.847600000000003</v>
      </c>
      <c r="AN213">
        <f t="shared" si="101"/>
        <v>2.1112273989121581E-2</v>
      </c>
      <c r="AO213" s="6">
        <f t="shared" si="102"/>
        <v>7487459175.1471529</v>
      </c>
      <c r="AP213">
        <f t="shared" si="103"/>
        <v>8280773520.7485352</v>
      </c>
      <c r="AQ213">
        <f t="shared" si="104"/>
        <v>7884116347.9478436</v>
      </c>
      <c r="AR213">
        <f t="shared" si="105"/>
        <v>38.655822453988279</v>
      </c>
      <c r="AS213">
        <f t="shared" si="106"/>
        <v>0.15080733475309563</v>
      </c>
      <c r="AT213">
        <f t="shared" si="107"/>
        <v>-0.32149843011468582</v>
      </c>
      <c r="AU213">
        <f t="shared" si="108"/>
        <v>-1.8742013187929372</v>
      </c>
      <c r="AX213">
        <f>AW2*AM213</f>
        <v>11.793320000000001</v>
      </c>
      <c r="AY213">
        <f t="shared" si="109"/>
        <v>13.667521318792939</v>
      </c>
      <c r="AZ213">
        <f>SUM(AY183:AY213)/31</f>
        <v>11.293140337293025</v>
      </c>
    </row>
    <row r="214" spans="5:52" x14ac:dyDescent="0.25">
      <c r="F214">
        <f t="shared" si="110"/>
        <v>213</v>
      </c>
      <c r="G214">
        <f t="shared" si="85"/>
        <v>1.0329323414777378</v>
      </c>
      <c r="H214">
        <f t="shared" si="111"/>
        <v>1.626424983585379E-2</v>
      </c>
      <c r="K214">
        <f t="shared" si="86"/>
        <v>1.8037282319983895E-2</v>
      </c>
      <c r="L214">
        <f>ACOS(-J2*K214)</f>
        <v>1.5731327110246474</v>
      </c>
      <c r="N214">
        <f t="shared" si="87"/>
        <v>0.99983736790565647</v>
      </c>
      <c r="O214">
        <f t="shared" si="88"/>
        <v>2.7463942839725457E-2</v>
      </c>
      <c r="P214">
        <f>M2*N214*O214</f>
        <v>2.7231974770115613E-2</v>
      </c>
      <c r="Q214">
        <f t="shared" si="89"/>
        <v>2.746739654170019E-2</v>
      </c>
      <c r="S214">
        <f t="shared" si="90"/>
        <v>1.8034348878983929E-2</v>
      </c>
      <c r="T214">
        <f>Q214*R2*S214</f>
        <v>6.3632299526660666E-5</v>
      </c>
      <c r="U214">
        <f>D2*E2*G2*(P214+T214)</f>
        <v>1059621.3369427705</v>
      </c>
      <c r="V214">
        <f t="shared" si="91"/>
        <v>1059.6213369427705</v>
      </c>
      <c r="W214" s="3">
        <v>21.5</v>
      </c>
      <c r="X214">
        <f t="shared" si="92"/>
        <v>371.30500000000001</v>
      </c>
      <c r="Y214" s="6">
        <f t="shared" si="93"/>
        <v>294.8</v>
      </c>
      <c r="Z214">
        <f t="shared" si="94"/>
        <v>2.1522831732713339</v>
      </c>
      <c r="AA214" s="3">
        <v>30</v>
      </c>
      <c r="AB214">
        <f t="shared" si="95"/>
        <v>518.1</v>
      </c>
      <c r="AC214" s="6">
        <f t="shared" si="84"/>
        <v>303.3</v>
      </c>
      <c r="AD214">
        <f t="shared" si="96"/>
        <v>3.3710490534071527</v>
      </c>
      <c r="AE214" s="9">
        <v>60</v>
      </c>
      <c r="AF214">
        <f t="shared" si="97"/>
        <v>0.6</v>
      </c>
      <c r="AG214" s="9">
        <v>85</v>
      </c>
      <c r="AH214">
        <f t="shared" si="98"/>
        <v>0.85</v>
      </c>
      <c r="AI214">
        <f t="shared" si="99"/>
        <v>1.9260350646624627</v>
      </c>
      <c r="AL214">
        <f t="shared" si="100"/>
        <v>798.00025201449137</v>
      </c>
      <c r="AM214" s="12">
        <v>14.5502</v>
      </c>
      <c r="AN214">
        <f t="shared" si="101"/>
        <v>1.8233327575109304E-2</v>
      </c>
      <c r="AO214" s="6">
        <f t="shared" si="102"/>
        <v>7538496509.1746454</v>
      </c>
      <c r="AP214">
        <f t="shared" si="103"/>
        <v>8446710189.1074104</v>
      </c>
      <c r="AQ214">
        <f t="shared" si="104"/>
        <v>7992603349.1410275</v>
      </c>
      <c r="AR214">
        <f t="shared" si="105"/>
        <v>39.187734220838458</v>
      </c>
      <c r="AS214">
        <f t="shared" si="106"/>
        <v>0.1457056684630654</v>
      </c>
      <c r="AT214">
        <f t="shared" si="107"/>
        <v>-0.32538500777360241</v>
      </c>
      <c r="AU214">
        <f t="shared" si="108"/>
        <v>-1.8579077245802937</v>
      </c>
      <c r="AX214">
        <f>AW2*AM214</f>
        <v>10.185139999999999</v>
      </c>
      <c r="AY214">
        <f t="shared" si="109"/>
        <v>12.043047724580292</v>
      </c>
    </row>
    <row r="215" spans="5:52" x14ac:dyDescent="0.25">
      <c r="F215">
        <f t="shared" si="110"/>
        <v>214</v>
      </c>
      <c r="G215">
        <f t="shared" si="85"/>
        <v>1.0329317049148876</v>
      </c>
      <c r="H215">
        <f t="shared" si="111"/>
        <v>1.6387132596147377E-2</v>
      </c>
      <c r="K215">
        <f t="shared" si="86"/>
        <v>1.8037271201778386E-2</v>
      </c>
      <c r="L215">
        <f>ACOS(-J2*K215)</f>
        <v>1.5731327095844942</v>
      </c>
      <c r="N215">
        <f t="shared" si="87"/>
        <v>0.9998373681061008</v>
      </c>
      <c r="O215">
        <f t="shared" si="88"/>
        <v>2.7463942814589411E-2</v>
      </c>
      <c r="P215">
        <f>M2*N215*O215</f>
        <v>2.7231974750651256E-2</v>
      </c>
      <c r="Q215">
        <f t="shared" si="89"/>
        <v>2.7467396516554658E-2</v>
      </c>
      <c r="S215">
        <f t="shared" si="90"/>
        <v>1.8034337766202068E-2</v>
      </c>
      <c r="T215">
        <f>Q215*R2*S215</f>
        <v>6.3632260258127634E-5</v>
      </c>
      <c r="U215">
        <f>D2*E2*G2*(P215+T215)</f>
        <v>1059621.3346627471</v>
      </c>
      <c r="V215">
        <f t="shared" si="91"/>
        <v>1059.6213346627471</v>
      </c>
      <c r="W215" s="3">
        <v>22</v>
      </c>
      <c r="X215">
        <f t="shared" si="92"/>
        <v>379.94</v>
      </c>
      <c r="Y215" s="6">
        <f t="shared" si="93"/>
        <v>295.3</v>
      </c>
      <c r="Z215">
        <f t="shared" si="94"/>
        <v>2.2114271288940266</v>
      </c>
      <c r="AA215" s="3">
        <v>30</v>
      </c>
      <c r="AB215">
        <f t="shared" si="95"/>
        <v>518.1</v>
      </c>
      <c r="AC215" s="6">
        <f t="shared" si="84"/>
        <v>303.3</v>
      </c>
      <c r="AD215">
        <f t="shared" si="96"/>
        <v>3.3710490534071527</v>
      </c>
      <c r="AE215" s="9">
        <v>56</v>
      </c>
      <c r="AF215">
        <f t="shared" si="97"/>
        <v>0.56000000000000005</v>
      </c>
      <c r="AG215" s="9">
        <v>86</v>
      </c>
      <c r="AH215">
        <f t="shared" si="98"/>
        <v>0.86</v>
      </c>
      <c r="AI215">
        <f t="shared" si="99"/>
        <v>1.8948074003784343</v>
      </c>
      <c r="AL215">
        <f t="shared" si="100"/>
        <v>798.00025029740698</v>
      </c>
      <c r="AM215" s="12">
        <v>16.847600000000003</v>
      </c>
      <c r="AN215">
        <f t="shared" si="101"/>
        <v>2.1112274079765094E-2</v>
      </c>
      <c r="AO215" s="6">
        <f t="shared" si="102"/>
        <v>7589794316.8739386</v>
      </c>
      <c r="AP215">
        <f t="shared" si="103"/>
        <v>8446710189.1074104</v>
      </c>
      <c r="AQ215">
        <f t="shared" si="104"/>
        <v>8018252252.990675</v>
      </c>
      <c r="AR215">
        <f t="shared" si="105"/>
        <v>39.313490796413284</v>
      </c>
      <c r="AS215">
        <f t="shared" si="106"/>
        <v>0.14728719542433794</v>
      </c>
      <c r="AT215">
        <f t="shared" si="107"/>
        <v>-0.32149842999231709</v>
      </c>
      <c r="AU215">
        <f t="shared" si="108"/>
        <v>-1.8615960863294156</v>
      </c>
      <c r="AX215">
        <f>AW2*AM215</f>
        <v>11.793320000000001</v>
      </c>
      <c r="AY215">
        <f t="shared" si="109"/>
        <v>13.654916086329417</v>
      </c>
    </row>
    <row r="216" spans="5:52" x14ac:dyDescent="0.25">
      <c r="F216">
        <f t="shared" si="110"/>
        <v>215</v>
      </c>
      <c r="G216">
        <f t="shared" si="85"/>
        <v>1.032931065374604</v>
      </c>
      <c r="H216">
        <f t="shared" si="111"/>
        <v>1.6510013874841609E-2</v>
      </c>
      <c r="K216">
        <f t="shared" si="86"/>
        <v>1.8037260031569042E-2</v>
      </c>
      <c r="L216">
        <f>ACOS(-J2*K216)</f>
        <v>1.573132708137605</v>
      </c>
      <c r="N216">
        <f t="shared" si="87"/>
        <v>0.9998373683074826</v>
      </c>
      <c r="O216">
        <f t="shared" si="88"/>
        <v>2.74639427893358E-2</v>
      </c>
      <c r="P216">
        <f>M2*N216*O216</f>
        <v>2.723197473109586E-2</v>
      </c>
      <c r="Q216">
        <f t="shared" si="89"/>
        <v>2.7467396491291516E-2</v>
      </c>
      <c r="S216">
        <f t="shared" si="90"/>
        <v>1.803432660144173E-2</v>
      </c>
      <c r="T216">
        <f>Q216*R2*S216</f>
        <v>6.3632220805921632E-5</v>
      </c>
      <c r="U216">
        <f>D2*E2*G2*(P216+T216)</f>
        <v>1059621.3323720593</v>
      </c>
      <c r="V216">
        <f t="shared" si="91"/>
        <v>1059.6213323720594</v>
      </c>
      <c r="W216" s="3">
        <v>22</v>
      </c>
      <c r="X216">
        <f t="shared" si="92"/>
        <v>379.94</v>
      </c>
      <c r="Y216" s="6">
        <f t="shared" si="93"/>
        <v>295.3</v>
      </c>
      <c r="Z216">
        <f t="shared" si="94"/>
        <v>2.2114271288940266</v>
      </c>
      <c r="AA216" s="3">
        <v>30</v>
      </c>
      <c r="AB216">
        <f t="shared" si="95"/>
        <v>518.1</v>
      </c>
      <c r="AC216" s="6">
        <f t="shared" si="84"/>
        <v>303.3</v>
      </c>
      <c r="AD216">
        <f t="shared" si="96"/>
        <v>3.3710490534071527</v>
      </c>
      <c r="AE216" s="9">
        <v>52</v>
      </c>
      <c r="AF216">
        <f t="shared" si="97"/>
        <v>0.52</v>
      </c>
      <c r="AG216" s="9">
        <v>86</v>
      </c>
      <c r="AH216">
        <f t="shared" si="98"/>
        <v>0.86</v>
      </c>
      <c r="AI216">
        <f t="shared" si="99"/>
        <v>1.8273864193102911</v>
      </c>
      <c r="AL216">
        <f t="shared" si="100"/>
        <v>798.0002485722913</v>
      </c>
      <c r="AM216" s="12">
        <v>16.081800000000001</v>
      </c>
      <c r="AN216">
        <f t="shared" si="101"/>
        <v>2.0152625301523501E-2</v>
      </c>
      <c r="AO216" s="6">
        <f t="shared" si="102"/>
        <v>7589794316.8739386</v>
      </c>
      <c r="AP216">
        <f t="shared" si="103"/>
        <v>8446710189.1074104</v>
      </c>
      <c r="AQ216">
        <f t="shared" si="104"/>
        <v>8018252252.990675</v>
      </c>
      <c r="AR216">
        <f t="shared" si="105"/>
        <v>39.313490796413284</v>
      </c>
      <c r="AS216">
        <f t="shared" si="106"/>
        <v>0.15074679971402941</v>
      </c>
      <c r="AT216">
        <f t="shared" si="107"/>
        <v>-0.32279395584294324</v>
      </c>
      <c r="AU216">
        <f t="shared" si="108"/>
        <v>-1.9130005876024438</v>
      </c>
      <c r="AX216">
        <f>AW2*AM216</f>
        <v>11.25726</v>
      </c>
      <c r="AY216">
        <f t="shared" si="109"/>
        <v>13.170260587602444</v>
      </c>
    </row>
    <row r="217" spans="5:52" x14ac:dyDescent="0.25">
      <c r="F217">
        <f t="shared" si="110"/>
        <v>216</v>
      </c>
      <c r="G217">
        <f t="shared" si="85"/>
        <v>1.0329304228569449</v>
      </c>
      <c r="H217">
        <f t="shared" si="111"/>
        <v>1.6632893660826507E-2</v>
      </c>
      <c r="K217">
        <f t="shared" si="86"/>
        <v>1.8037248809356865E-2</v>
      </c>
      <c r="L217">
        <f>ACOS(-J2*K217)</f>
        <v>1.57313270668398</v>
      </c>
      <c r="N217">
        <f t="shared" si="87"/>
        <v>0.99983736850980176</v>
      </c>
      <c r="O217">
        <f t="shared" si="88"/>
        <v>2.7463942763964615E-2</v>
      </c>
      <c r="P217">
        <f>M2*N217*O217</f>
        <v>2.7231974711449412E-2</v>
      </c>
      <c r="Q217">
        <f t="shared" si="89"/>
        <v>2.7467396465910759E-2</v>
      </c>
      <c r="S217">
        <f t="shared" si="90"/>
        <v>1.803431538470392E-2</v>
      </c>
      <c r="T217">
        <f>Q217*R2*S217</f>
        <v>6.3632181170046199E-5</v>
      </c>
      <c r="U217">
        <f>D2*E2*G2*(P217+T217)</f>
        <v>1059621.3300707066</v>
      </c>
      <c r="V217">
        <f t="shared" si="91"/>
        <v>1059.6213300707066</v>
      </c>
      <c r="W217" s="3">
        <v>22.5</v>
      </c>
      <c r="X217">
        <f t="shared" si="92"/>
        <v>388.57499999999999</v>
      </c>
      <c r="Y217" s="6">
        <f t="shared" si="93"/>
        <v>295.8</v>
      </c>
      <c r="Z217">
        <f t="shared" si="94"/>
        <v>2.2719881109601614</v>
      </c>
      <c r="AA217" s="3">
        <v>29</v>
      </c>
      <c r="AB217">
        <f t="shared" si="95"/>
        <v>500.83</v>
      </c>
      <c r="AC217" s="6">
        <f t="shared" si="84"/>
        <v>302.3</v>
      </c>
      <c r="AD217">
        <f t="shared" si="96"/>
        <v>3.2019052325811828</v>
      </c>
      <c r="AE217" s="9">
        <v>55</v>
      </c>
      <c r="AF217">
        <f t="shared" si="97"/>
        <v>0.55000000000000004</v>
      </c>
      <c r="AG217" s="9">
        <v>86</v>
      </c>
      <c r="AH217">
        <f t="shared" si="98"/>
        <v>0.86</v>
      </c>
      <c r="AI217">
        <f t="shared" si="99"/>
        <v>1.8574788266726947</v>
      </c>
      <c r="AL217">
        <f t="shared" si="100"/>
        <v>798.00024683914376</v>
      </c>
      <c r="AM217" s="12">
        <v>13.018600000000001</v>
      </c>
      <c r="AN217">
        <f t="shared" si="101"/>
        <v>1.631403004142706E-2</v>
      </c>
      <c r="AO217" s="6">
        <f t="shared" si="102"/>
        <v>7641353482.9750309</v>
      </c>
      <c r="AP217">
        <f t="shared" si="103"/>
        <v>8335811539.003027</v>
      </c>
      <c r="AQ217">
        <f t="shared" si="104"/>
        <v>7988582510.9890289</v>
      </c>
      <c r="AR217">
        <f t="shared" si="105"/>
        <v>39.168020051379209</v>
      </c>
      <c r="AS217">
        <f t="shared" si="106"/>
        <v>0.14919490310061209</v>
      </c>
      <c r="AT217">
        <f t="shared" si="107"/>
        <v>-0.32797605944407343</v>
      </c>
      <c r="AU217">
        <f t="shared" si="108"/>
        <v>-1.9165835169528771</v>
      </c>
      <c r="AX217">
        <f>AW2*AM217</f>
        <v>9.1130200000000006</v>
      </c>
      <c r="AY217">
        <f t="shared" si="109"/>
        <v>11.029603516952879</v>
      </c>
    </row>
    <row r="218" spans="5:52" x14ac:dyDescent="0.25">
      <c r="F218">
        <f t="shared" si="110"/>
        <v>217</v>
      </c>
      <c r="G218">
        <f t="shared" si="85"/>
        <v>1.0329297773619688</v>
      </c>
      <c r="H218">
        <f t="shared" si="111"/>
        <v>1.6755771942992204E-2</v>
      </c>
      <c r="K218">
        <f t="shared" si="86"/>
        <v>1.8037237535142879E-2</v>
      </c>
      <c r="L218">
        <f>ACOS(-J2*K218)</f>
        <v>1.573132705223619</v>
      </c>
      <c r="N218">
        <f t="shared" si="87"/>
        <v>0.99983736871305828</v>
      </c>
      <c r="O218">
        <f t="shared" si="88"/>
        <v>2.7463942738475869E-2</v>
      </c>
      <c r="P218">
        <f>M2*N218*O218</f>
        <v>2.723197469171193E-2</v>
      </c>
      <c r="Q218">
        <f t="shared" si="89"/>
        <v>2.7467396440412396E-2</v>
      </c>
      <c r="S218">
        <f t="shared" si="90"/>
        <v>1.8034304115989663E-2</v>
      </c>
      <c r="T218">
        <f>Q218*R2*S218</f>
        <v>6.363214135050498E-5</v>
      </c>
      <c r="U218">
        <f>D2*E2*G2*(P218+T218)</f>
        <v>1059621.3277586901</v>
      </c>
      <c r="V218">
        <f t="shared" si="91"/>
        <v>1059.6213277586901</v>
      </c>
      <c r="W218" s="3">
        <v>22</v>
      </c>
      <c r="X218">
        <f t="shared" si="92"/>
        <v>379.94</v>
      </c>
      <c r="Y218" s="6">
        <f t="shared" si="93"/>
        <v>295.3</v>
      </c>
      <c r="Z218">
        <f t="shared" si="94"/>
        <v>2.2114271288940266</v>
      </c>
      <c r="AA218" s="3">
        <v>29.5</v>
      </c>
      <c r="AB218">
        <f t="shared" si="95"/>
        <v>509.46499999999997</v>
      </c>
      <c r="AC218" s="6">
        <f t="shared" si="84"/>
        <v>302.8</v>
      </c>
      <c r="AD218">
        <f t="shared" si="96"/>
        <v>3.2855284428483555</v>
      </c>
      <c r="AE218" s="9">
        <v>60</v>
      </c>
      <c r="AF218">
        <f t="shared" si="97"/>
        <v>0.6</v>
      </c>
      <c r="AG218" s="9">
        <v>86</v>
      </c>
      <c r="AH218">
        <f t="shared" si="98"/>
        <v>0.86</v>
      </c>
      <c r="AI218">
        <f t="shared" si="99"/>
        <v>1.9365721982789381</v>
      </c>
      <c r="AL218">
        <f t="shared" si="100"/>
        <v>798.00024509796538</v>
      </c>
      <c r="AM218" s="12">
        <v>10.7212</v>
      </c>
      <c r="AN218">
        <f t="shared" si="101"/>
        <v>1.3435083592842539E-2</v>
      </c>
      <c r="AO218" s="6">
        <f t="shared" si="102"/>
        <v>7589794316.8739386</v>
      </c>
      <c r="AP218">
        <f t="shared" si="103"/>
        <v>8391123459.3793173</v>
      </c>
      <c r="AQ218">
        <f t="shared" si="104"/>
        <v>7990458888.1266279</v>
      </c>
      <c r="AR218">
        <f t="shared" si="105"/>
        <v>39.17721992848486</v>
      </c>
      <c r="AS218">
        <f t="shared" si="106"/>
        <v>0.14517491155842585</v>
      </c>
      <c r="AT218">
        <f t="shared" si="107"/>
        <v>-0.33186263714966258</v>
      </c>
      <c r="AU218">
        <f t="shared" si="108"/>
        <v>-1.8874851554876966</v>
      </c>
      <c r="AX218">
        <f>AW2*AM218</f>
        <v>7.5048399999999988</v>
      </c>
      <c r="AY218">
        <f t="shared" si="109"/>
        <v>9.3923251554876952</v>
      </c>
    </row>
    <row r="219" spans="5:52" x14ac:dyDescent="0.25">
      <c r="F219">
        <f t="shared" si="110"/>
        <v>218</v>
      </c>
      <c r="G219">
        <f t="shared" si="85"/>
        <v>1.0329291288897335</v>
      </c>
      <c r="H219">
        <f t="shared" si="111"/>
        <v>1.6878648710228986E-2</v>
      </c>
      <c r="K219">
        <f t="shared" si="86"/>
        <v>1.8037226208928094E-2</v>
      </c>
      <c r="L219">
        <f>ACOS(-J2*K219)</f>
        <v>1.5731327037565221</v>
      </c>
      <c r="N219">
        <f t="shared" si="87"/>
        <v>0.99983736891725217</v>
      </c>
      <c r="O219">
        <f t="shared" si="88"/>
        <v>2.7463942712869553E-2</v>
      </c>
      <c r="P219">
        <f>M2*N219*O219</f>
        <v>2.7231974671883399E-2</v>
      </c>
      <c r="Q219">
        <f t="shared" si="89"/>
        <v>2.7467396414796418E-2</v>
      </c>
      <c r="S219">
        <f t="shared" si="90"/>
        <v>1.8034292795299969E-2</v>
      </c>
      <c r="T219">
        <f>Q219*R2*S219</f>
        <v>6.3632101347301512E-5</v>
      </c>
      <c r="U219">
        <f>D2*E2*G2*(P219+T219)</f>
        <v>1059621.3254360096</v>
      </c>
      <c r="V219">
        <f t="shared" si="91"/>
        <v>1059.6213254360096</v>
      </c>
      <c r="W219" s="3">
        <v>21</v>
      </c>
      <c r="X219">
        <f t="shared" si="92"/>
        <v>362.67</v>
      </c>
      <c r="Y219" s="6">
        <f t="shared" si="93"/>
        <v>294.3</v>
      </c>
      <c r="Z219">
        <f t="shared" si="94"/>
        <v>2.0945280629249932</v>
      </c>
      <c r="AA219" s="3">
        <v>29.5</v>
      </c>
      <c r="AB219">
        <f t="shared" si="95"/>
        <v>509.46499999999997</v>
      </c>
      <c r="AC219" s="6">
        <f t="shared" si="84"/>
        <v>302.8</v>
      </c>
      <c r="AD219">
        <f t="shared" si="96"/>
        <v>3.2855284428483555</v>
      </c>
      <c r="AE219" s="9">
        <v>62</v>
      </c>
      <c r="AF219">
        <f t="shared" si="97"/>
        <v>0.62</v>
      </c>
      <c r="AG219" s="9">
        <v>85</v>
      </c>
      <c r="AH219">
        <f t="shared" si="98"/>
        <v>0.85</v>
      </c>
      <c r="AI219">
        <f t="shared" si="99"/>
        <v>1.9086882440261124</v>
      </c>
      <c r="AL219">
        <f t="shared" si="100"/>
        <v>798.00024334875593</v>
      </c>
      <c r="AM219" s="12">
        <v>13.018600000000001</v>
      </c>
      <c r="AN219">
        <f t="shared" si="101"/>
        <v>1.6314030112783293E-2</v>
      </c>
      <c r="AO219" s="6">
        <f t="shared" si="102"/>
        <v>7487459175.1471529</v>
      </c>
      <c r="AP219">
        <f t="shared" si="103"/>
        <v>8391123459.3793173</v>
      </c>
      <c r="AQ219">
        <f t="shared" si="104"/>
        <v>7939291317.2632351</v>
      </c>
      <c r="AR219">
        <f t="shared" si="105"/>
        <v>38.926345328541643</v>
      </c>
      <c r="AS219">
        <f t="shared" si="106"/>
        <v>0.14658260268809375</v>
      </c>
      <c r="AT219">
        <f t="shared" si="107"/>
        <v>-0.32797605934774254</v>
      </c>
      <c r="AU219">
        <f t="shared" si="108"/>
        <v>-1.8714068001704496</v>
      </c>
      <c r="AX219">
        <f>AW2*AM219</f>
        <v>9.1130200000000006</v>
      </c>
      <c r="AY219">
        <f t="shared" si="109"/>
        <v>10.98442680017045</v>
      </c>
    </row>
    <row r="220" spans="5:52" x14ac:dyDescent="0.25">
      <c r="F220">
        <f t="shared" si="110"/>
        <v>219</v>
      </c>
      <c r="G220">
        <f t="shared" si="85"/>
        <v>1.032928477440298</v>
      </c>
      <c r="H220">
        <f t="shared" si="111"/>
        <v>1.7001523951427292E-2</v>
      </c>
      <c r="K220">
        <f t="shared" si="86"/>
        <v>1.8037214830713542E-2</v>
      </c>
      <c r="L220">
        <f>ACOS(-J2*K220)</f>
        <v>1.57313270228269</v>
      </c>
      <c r="N220">
        <f t="shared" si="87"/>
        <v>0.99983736912238341</v>
      </c>
      <c r="O220">
        <f t="shared" si="88"/>
        <v>2.7463942687145682E-2</v>
      </c>
      <c r="P220">
        <f>M2*N220*O220</f>
        <v>2.7231974651963836E-2</v>
      </c>
      <c r="Q220">
        <f t="shared" si="89"/>
        <v>2.7467396389062839E-2</v>
      </c>
      <c r="S220">
        <f t="shared" si="90"/>
        <v>1.8034281422635863E-2</v>
      </c>
      <c r="T220">
        <f>Q220*R2*S220</f>
        <v>6.3632061160439441E-5</v>
      </c>
      <c r="U220">
        <f>D2*E2*G2*(P220+T220)</f>
        <v>1059621.3231026651</v>
      </c>
      <c r="V220">
        <f t="shared" si="91"/>
        <v>1059.6213231026652</v>
      </c>
      <c r="W220" s="3">
        <v>22.5</v>
      </c>
      <c r="X220">
        <f t="shared" si="92"/>
        <v>388.57499999999999</v>
      </c>
      <c r="Y220" s="6">
        <f t="shared" si="93"/>
        <v>295.8</v>
      </c>
      <c r="Z220">
        <f t="shared" si="94"/>
        <v>2.2719881109601614</v>
      </c>
      <c r="AA220" s="3">
        <v>29</v>
      </c>
      <c r="AB220">
        <f t="shared" si="95"/>
        <v>500.83</v>
      </c>
      <c r="AC220" s="6">
        <f t="shared" si="84"/>
        <v>302.3</v>
      </c>
      <c r="AD220">
        <f t="shared" si="96"/>
        <v>3.2019052325811828</v>
      </c>
      <c r="AE220" s="9">
        <v>63</v>
      </c>
      <c r="AF220">
        <f t="shared" si="97"/>
        <v>0.63</v>
      </c>
      <c r="AG220" s="9">
        <v>87</v>
      </c>
      <c r="AH220">
        <f t="shared" si="98"/>
        <v>0.87</v>
      </c>
      <c r="AI220">
        <f t="shared" si="99"/>
        <v>1.9969149765307428</v>
      </c>
      <c r="AL220">
        <f t="shared" si="100"/>
        <v>798.00024159151553</v>
      </c>
      <c r="AM220" s="12">
        <v>10.7212</v>
      </c>
      <c r="AN220">
        <f t="shared" si="101"/>
        <v>1.3435083651876916E-2</v>
      </c>
      <c r="AO220" s="6">
        <f t="shared" si="102"/>
        <v>7641353482.9750309</v>
      </c>
      <c r="AP220">
        <f t="shared" si="103"/>
        <v>8335811539.003027</v>
      </c>
      <c r="AQ220">
        <f t="shared" si="104"/>
        <v>7988582510.9890289</v>
      </c>
      <c r="AR220">
        <f t="shared" si="105"/>
        <v>39.168020051379209</v>
      </c>
      <c r="AS220">
        <f t="shared" si="106"/>
        <v>0.14216286107001408</v>
      </c>
      <c r="AT220">
        <f t="shared" si="107"/>
        <v>-0.33186263706996616</v>
      </c>
      <c r="AU220">
        <f t="shared" si="108"/>
        <v>-1.8478900778016154</v>
      </c>
      <c r="AX220">
        <f>AW2*AM220</f>
        <v>7.5048399999999988</v>
      </c>
      <c r="AY220">
        <f t="shared" si="109"/>
        <v>9.3527300778016134</v>
      </c>
    </row>
    <row r="221" spans="5:52" x14ac:dyDescent="0.25">
      <c r="F221">
        <f t="shared" si="110"/>
        <v>220</v>
      </c>
      <c r="G221">
        <f t="shared" si="85"/>
        <v>1.0329278230137211</v>
      </c>
      <c r="H221">
        <f t="shared" si="111"/>
        <v>1.7124397655477679E-2</v>
      </c>
      <c r="K221">
        <f t="shared" si="86"/>
        <v>1.8037203400500249E-2</v>
      </c>
      <c r="L221">
        <f>ACOS(-J2*K221)</f>
        <v>1.5731327008021221</v>
      </c>
      <c r="N221">
        <f t="shared" si="87"/>
        <v>0.99983736932845202</v>
      </c>
      <c r="O221">
        <f t="shared" si="88"/>
        <v>2.7463942661304253E-2</v>
      </c>
      <c r="P221">
        <f>M2*N221*O221</f>
        <v>2.7231974631953235E-2</v>
      </c>
      <c r="Q221">
        <f t="shared" si="89"/>
        <v>2.7467396363211657E-2</v>
      </c>
      <c r="S221">
        <f t="shared" si="90"/>
        <v>1.8034269997998377E-2</v>
      </c>
      <c r="T221">
        <f>Q221*R2*S221</f>
        <v>6.3632020789922399E-5</v>
      </c>
      <c r="U221">
        <f>D2*E2*G2*(P221+T221)</f>
        <v>1059621.3207586571</v>
      </c>
      <c r="V221">
        <f t="shared" si="91"/>
        <v>1059.621320758657</v>
      </c>
      <c r="W221" s="3">
        <v>22.2</v>
      </c>
      <c r="X221">
        <f t="shared" si="92"/>
        <v>383.39400000000001</v>
      </c>
      <c r="Y221" s="6">
        <f t="shared" si="93"/>
        <v>295.5</v>
      </c>
      <c r="Z221">
        <f t="shared" si="94"/>
        <v>2.2354798851418054</v>
      </c>
      <c r="AA221" s="3">
        <v>28</v>
      </c>
      <c r="AB221">
        <f t="shared" si="95"/>
        <v>483.56</v>
      </c>
      <c r="AC221" s="6">
        <f t="shared" si="84"/>
        <v>301.3</v>
      </c>
      <c r="AD221">
        <f t="shared" si="96"/>
        <v>3.0402092404813938</v>
      </c>
      <c r="AE221" s="9">
        <v>65</v>
      </c>
      <c r="AF221">
        <f t="shared" si="97"/>
        <v>0.65</v>
      </c>
      <c r="AG221" s="9">
        <v>87</v>
      </c>
      <c r="AH221">
        <f t="shared" si="98"/>
        <v>0.87</v>
      </c>
      <c r="AI221">
        <f t="shared" si="99"/>
        <v>1.9605017531931384</v>
      </c>
      <c r="AL221">
        <f t="shared" si="100"/>
        <v>798.0002398262443</v>
      </c>
      <c r="AM221" s="12">
        <v>12.252800000000001</v>
      </c>
      <c r="AN221">
        <f t="shared" si="101"/>
        <v>1.5354381350396476E-2</v>
      </c>
      <c r="AO221" s="6">
        <f t="shared" si="102"/>
        <v>7610386570.7108774</v>
      </c>
      <c r="AP221">
        <f t="shared" si="103"/>
        <v>8226008498.8858423</v>
      </c>
      <c r="AQ221">
        <f t="shared" si="104"/>
        <v>7918197534.7983599</v>
      </c>
      <c r="AR221">
        <f t="shared" si="105"/>
        <v>38.82292251311636</v>
      </c>
      <c r="AS221">
        <f t="shared" si="106"/>
        <v>0.14397491394572606</v>
      </c>
      <c r="AT221">
        <f t="shared" si="107"/>
        <v>-0.32927158517696475</v>
      </c>
      <c r="AU221">
        <f t="shared" si="108"/>
        <v>-1.8404723919546095</v>
      </c>
      <c r="AX221">
        <f>AW2*AM221</f>
        <v>8.5769599999999997</v>
      </c>
      <c r="AY221">
        <f t="shared" si="109"/>
        <v>10.417432391954609</v>
      </c>
    </row>
    <row r="222" spans="5:52" x14ac:dyDescent="0.25">
      <c r="F222">
        <f t="shared" si="110"/>
        <v>221</v>
      </c>
      <c r="G222">
        <f t="shared" si="85"/>
        <v>1.032927165610062</v>
      </c>
      <c r="H222">
        <f t="shared" si="111"/>
        <v>1.7247269811270824E-2</v>
      </c>
      <c r="K222">
        <f t="shared" si="86"/>
        <v>1.8037191918289244E-2</v>
      </c>
      <c r="L222">
        <f>ACOS(-J2*K222)</f>
        <v>1.5731326993148191</v>
      </c>
      <c r="N222">
        <f t="shared" si="87"/>
        <v>0.99983736953545788</v>
      </c>
      <c r="O222">
        <f t="shared" si="88"/>
        <v>2.7463942635345264E-2</v>
      </c>
      <c r="P222">
        <f>M2*N222*O222</f>
        <v>2.7231974611851603E-2</v>
      </c>
      <c r="Q222">
        <f t="shared" si="89"/>
        <v>2.7467396337242874E-2</v>
      </c>
      <c r="S222">
        <f t="shared" si="90"/>
        <v>1.8034258521388537E-2</v>
      </c>
      <c r="T222">
        <f>Q222*R2*S222</f>
        <v>6.3631980235754045E-5</v>
      </c>
      <c r="U222">
        <f>D2*E2*G2*(P222+T222)</f>
        <v>1059621.3184039858</v>
      </c>
      <c r="V222">
        <f t="shared" si="91"/>
        <v>1059.6213184039859</v>
      </c>
      <c r="W222" s="3">
        <v>22.5</v>
      </c>
      <c r="X222">
        <f t="shared" si="92"/>
        <v>388.57499999999999</v>
      </c>
      <c r="Y222" s="6">
        <f t="shared" si="93"/>
        <v>295.8</v>
      </c>
      <c r="Z222">
        <f t="shared" si="94"/>
        <v>2.2719881109601614</v>
      </c>
      <c r="AA222" s="3">
        <v>29.5</v>
      </c>
      <c r="AB222">
        <f t="shared" si="95"/>
        <v>509.46499999999997</v>
      </c>
      <c r="AC222" s="6">
        <f t="shared" si="84"/>
        <v>302.8</v>
      </c>
      <c r="AD222">
        <f t="shared" si="96"/>
        <v>3.2855284428483555</v>
      </c>
      <c r="AE222" s="9">
        <v>58</v>
      </c>
      <c r="AF222">
        <f t="shared" si="97"/>
        <v>0.57999999999999996</v>
      </c>
      <c r="AG222" s="9">
        <v>86</v>
      </c>
      <c r="AH222">
        <f t="shared" si="98"/>
        <v>0.86</v>
      </c>
      <c r="AI222">
        <f t="shared" si="99"/>
        <v>1.9297581361388925</v>
      </c>
      <c r="AL222">
        <f t="shared" si="100"/>
        <v>798.00023805294279</v>
      </c>
      <c r="AM222" s="12">
        <v>14.5502</v>
      </c>
      <c r="AN222">
        <f t="shared" si="101"/>
        <v>1.8233327894113582E-2</v>
      </c>
      <c r="AO222" s="6">
        <f t="shared" si="102"/>
        <v>7641353482.9750309</v>
      </c>
      <c r="AP222">
        <f t="shared" si="103"/>
        <v>8391123459.3793173</v>
      </c>
      <c r="AQ222">
        <f t="shared" si="104"/>
        <v>8016238471.1771736</v>
      </c>
      <c r="AR222">
        <f t="shared" si="105"/>
        <v>39.303617224181686</v>
      </c>
      <c r="AS222">
        <f t="shared" si="106"/>
        <v>0.14551797134870714</v>
      </c>
      <c r="AT222">
        <f t="shared" si="107"/>
        <v>-0.32538500734294662</v>
      </c>
      <c r="AU222">
        <f t="shared" si="108"/>
        <v>-1.8610013639824288</v>
      </c>
      <c r="AX222">
        <f>AW2*AM222</f>
        <v>10.185139999999999</v>
      </c>
      <c r="AY222">
        <f t="shared" si="109"/>
        <v>12.046141363982427</v>
      </c>
    </row>
    <row r="223" spans="5:52" x14ac:dyDescent="0.25">
      <c r="F223">
        <f t="shared" si="110"/>
        <v>222</v>
      </c>
      <c r="G223">
        <f t="shared" si="85"/>
        <v>1.0329265052293801</v>
      </c>
      <c r="H223">
        <f t="shared" si="111"/>
        <v>1.737014040769758E-2</v>
      </c>
      <c r="K223">
        <f t="shared" si="86"/>
        <v>1.8037180384081575E-2</v>
      </c>
      <c r="L223">
        <f>ACOS(-J2*K223)</f>
        <v>1.5731326978207807</v>
      </c>
      <c r="N223">
        <f t="shared" si="87"/>
        <v>0.99983736974340098</v>
      </c>
      <c r="O223">
        <f t="shared" si="88"/>
        <v>2.7463942609268717E-2</v>
      </c>
      <c r="P223">
        <f>M2*N223*O223</f>
        <v>2.7231974591658926E-2</v>
      </c>
      <c r="Q223">
        <f t="shared" si="89"/>
        <v>2.7467396311156488E-2</v>
      </c>
      <c r="S223">
        <f t="shared" si="90"/>
        <v>1.8034246992807392E-2</v>
      </c>
      <c r="T223">
        <f>Q223*R2*S223</f>
        <v>6.3631939497938025E-5</v>
      </c>
      <c r="U223">
        <f>D2*E2*G2*(P223+T223)</f>
        <v>1059621.3160386512</v>
      </c>
      <c r="V223">
        <f t="shared" si="91"/>
        <v>1059.6213160386512</v>
      </c>
      <c r="W223" s="3">
        <v>22.5</v>
      </c>
      <c r="X223">
        <f t="shared" si="92"/>
        <v>388.57499999999999</v>
      </c>
      <c r="Y223" s="6">
        <f t="shared" si="93"/>
        <v>295.8</v>
      </c>
      <c r="Z223">
        <f t="shared" si="94"/>
        <v>2.2719881109601614</v>
      </c>
      <c r="AA223" s="3">
        <v>28</v>
      </c>
      <c r="AB223">
        <f t="shared" si="95"/>
        <v>483.56</v>
      </c>
      <c r="AC223" s="6">
        <f t="shared" si="84"/>
        <v>301.3</v>
      </c>
      <c r="AD223">
        <f t="shared" si="96"/>
        <v>3.0402092404813938</v>
      </c>
      <c r="AE223" s="9">
        <v>65</v>
      </c>
      <c r="AF223">
        <f t="shared" si="97"/>
        <v>0.65</v>
      </c>
      <c r="AG223" s="9">
        <v>85</v>
      </c>
      <c r="AH223">
        <f t="shared" si="98"/>
        <v>0.85</v>
      </c>
      <c r="AI223">
        <f t="shared" si="99"/>
        <v>1.9536629503145218</v>
      </c>
      <c r="AL223">
        <f t="shared" si="100"/>
        <v>798.00023627161045</v>
      </c>
      <c r="AM223" s="12">
        <v>11.487</v>
      </c>
      <c r="AN223">
        <f t="shared" si="101"/>
        <v>1.4394732580116983E-2</v>
      </c>
      <c r="AO223" s="6">
        <f t="shared" si="102"/>
        <v>7641353482.9750309</v>
      </c>
      <c r="AP223">
        <f t="shared" si="103"/>
        <v>8226008498.8858423</v>
      </c>
      <c r="AQ223">
        <f t="shared" si="104"/>
        <v>7933680990.9304371</v>
      </c>
      <c r="AR223">
        <f t="shared" si="105"/>
        <v>38.898837898531937</v>
      </c>
      <c r="AS223">
        <f t="shared" si="106"/>
        <v>0.14431710901010117</v>
      </c>
      <c r="AT223">
        <f t="shared" si="107"/>
        <v>-0.33056711101684205</v>
      </c>
      <c r="AU223">
        <f t="shared" si="108"/>
        <v>-1.8557270132736956</v>
      </c>
      <c r="AX223">
        <f>AW2*AM223</f>
        <v>8.0408999999999988</v>
      </c>
      <c r="AY223">
        <f t="shared" si="109"/>
        <v>9.8966270132736938</v>
      </c>
    </row>
    <row r="224" spans="5:52" x14ac:dyDescent="0.25">
      <c r="F224">
        <f t="shared" si="110"/>
        <v>223</v>
      </c>
      <c r="G224">
        <f t="shared" si="85"/>
        <v>1.0329258418717351</v>
      </c>
      <c r="H224">
        <f t="shared" si="111"/>
        <v>1.7493009433648933E-2</v>
      </c>
      <c r="K224">
        <f t="shared" si="86"/>
        <v>1.8037168797878277E-2</v>
      </c>
      <c r="L224">
        <f>ACOS(-J2*K224)</f>
        <v>1.5731326963200074</v>
      </c>
      <c r="N224">
        <f t="shared" si="87"/>
        <v>0.99983736995228145</v>
      </c>
      <c r="O224">
        <f t="shared" si="88"/>
        <v>2.7463942583074621E-2</v>
      </c>
      <c r="P224">
        <f>M2*N224*O224</f>
        <v>2.7231974571375224E-2</v>
      </c>
      <c r="Q224">
        <f t="shared" si="89"/>
        <v>2.7467396284952508E-2</v>
      </c>
      <c r="S224">
        <f t="shared" si="90"/>
        <v>1.8034235412255972E-2</v>
      </c>
      <c r="T224">
        <f>Q224*R2*S224</f>
        <v>6.3631898576478038E-5</v>
      </c>
      <c r="U224">
        <f>D2*E2*G2*(P224+T224)</f>
        <v>1059621.3136626536</v>
      </c>
      <c r="V224">
        <f t="shared" si="91"/>
        <v>1059.6213136626536</v>
      </c>
      <c r="W224" s="3">
        <v>22.5</v>
      </c>
      <c r="X224">
        <f t="shared" si="92"/>
        <v>388.57499999999999</v>
      </c>
      <c r="Y224" s="6">
        <f t="shared" si="93"/>
        <v>295.8</v>
      </c>
      <c r="Z224">
        <f t="shared" si="94"/>
        <v>2.2719881109601614</v>
      </c>
      <c r="AA224" s="3">
        <v>29</v>
      </c>
      <c r="AB224">
        <f t="shared" si="95"/>
        <v>500.83</v>
      </c>
      <c r="AC224" s="6">
        <f t="shared" si="84"/>
        <v>302.3</v>
      </c>
      <c r="AD224">
        <f t="shared" si="96"/>
        <v>3.2019052325811828</v>
      </c>
      <c r="AE224" s="9">
        <v>61</v>
      </c>
      <c r="AF224">
        <f t="shared" si="97"/>
        <v>0.61</v>
      </c>
      <c r="AG224" s="9">
        <v>86</v>
      </c>
      <c r="AH224">
        <f t="shared" si="98"/>
        <v>0.86</v>
      </c>
      <c r="AI224">
        <f t="shared" si="99"/>
        <v>1.9535359836501303</v>
      </c>
      <c r="AL224">
        <f t="shared" si="100"/>
        <v>798.00023448224795</v>
      </c>
      <c r="AM224" s="12">
        <v>15.316000000000001</v>
      </c>
      <c r="AN224">
        <f t="shared" si="101"/>
        <v>1.9192976816525879E-2</v>
      </c>
      <c r="AO224" s="6">
        <f t="shared" si="102"/>
        <v>7641353482.9750309</v>
      </c>
      <c r="AP224">
        <f t="shared" si="103"/>
        <v>8335811539.003027</v>
      </c>
      <c r="AQ224">
        <f t="shared" si="104"/>
        <v>7988582510.9890289</v>
      </c>
      <c r="AR224">
        <f t="shared" si="105"/>
        <v>39.168020051379209</v>
      </c>
      <c r="AS224">
        <f t="shared" si="106"/>
        <v>0.14432346773426674</v>
      </c>
      <c r="AT224">
        <f t="shared" si="107"/>
        <v>-0.32408948129769005</v>
      </c>
      <c r="AU224">
        <f t="shared" si="108"/>
        <v>-1.8320339165536765</v>
      </c>
      <c r="AX224">
        <f>AW2*AM224</f>
        <v>10.7212</v>
      </c>
      <c r="AY224">
        <f t="shared" si="109"/>
        <v>12.553233916553676</v>
      </c>
    </row>
    <row r="225" spans="6:51" x14ac:dyDescent="0.25">
      <c r="F225">
        <f t="shared" si="110"/>
        <v>224</v>
      </c>
      <c r="G225">
        <f t="shared" si="85"/>
        <v>1.0329251755371869</v>
      </c>
      <c r="H225">
        <f t="shared" si="111"/>
        <v>1.7615876878015989E-2</v>
      </c>
      <c r="K225">
        <f t="shared" si="86"/>
        <v>1.8037157159680402E-2</v>
      </c>
      <c r="L225">
        <f>ACOS(-J2*K225)</f>
        <v>1.5731326948124993</v>
      </c>
      <c r="N225">
        <f t="shared" si="87"/>
        <v>0.99983737016209917</v>
      </c>
      <c r="O225">
        <f t="shared" si="88"/>
        <v>2.7463942556762981E-2</v>
      </c>
      <c r="P225">
        <f>M2*N225*O225</f>
        <v>2.7231974551000501E-2</v>
      </c>
      <c r="Q225">
        <f t="shared" si="89"/>
        <v>2.7467396258630938E-2</v>
      </c>
      <c r="S225">
        <f t="shared" si="90"/>
        <v>1.803422377973533E-2</v>
      </c>
      <c r="T225">
        <f>Q225*R2*S225</f>
        <v>6.3631857471377798E-5</v>
      </c>
      <c r="U225">
        <f>D2*E2*G2*(P225+T225)</f>
        <v>1059621.3112759935</v>
      </c>
      <c r="V225">
        <f t="shared" si="91"/>
        <v>1059.6213112759935</v>
      </c>
      <c r="W225" s="3">
        <v>22</v>
      </c>
      <c r="X225">
        <f t="shared" si="92"/>
        <v>379.94</v>
      </c>
      <c r="Y225" s="6">
        <f t="shared" si="93"/>
        <v>295.3</v>
      </c>
      <c r="Z225">
        <f t="shared" si="94"/>
        <v>2.2114271288940266</v>
      </c>
      <c r="AA225" s="3">
        <v>27</v>
      </c>
      <c r="AB225">
        <f t="shared" si="95"/>
        <v>466.28999999999996</v>
      </c>
      <c r="AC225" s="6">
        <f t="shared" si="84"/>
        <v>300.3</v>
      </c>
      <c r="AD225">
        <f t="shared" si="96"/>
        <v>2.8856828078154693</v>
      </c>
      <c r="AE225" s="9">
        <v>66</v>
      </c>
      <c r="AF225">
        <f t="shared" si="97"/>
        <v>0.66</v>
      </c>
      <c r="AG225" s="9">
        <v>87</v>
      </c>
      <c r="AH225">
        <f t="shared" si="98"/>
        <v>0.87</v>
      </c>
      <c r="AI225">
        <f t="shared" si="99"/>
        <v>1.9142461276480063</v>
      </c>
      <c r="AL225">
        <f t="shared" si="100"/>
        <v>798.00023268485563</v>
      </c>
      <c r="AM225" s="12">
        <v>13.018600000000001</v>
      </c>
      <c r="AN225">
        <f t="shared" si="101"/>
        <v>1.6314030330792241E-2</v>
      </c>
      <c r="AO225" s="6">
        <f t="shared" si="102"/>
        <v>7589794316.8739386</v>
      </c>
      <c r="AP225">
        <f t="shared" si="103"/>
        <v>8117293828.9158564</v>
      </c>
      <c r="AQ225">
        <f t="shared" si="104"/>
        <v>7853544072.8948975</v>
      </c>
      <c r="AR225">
        <f t="shared" si="105"/>
        <v>38.505926589403686</v>
      </c>
      <c r="AS225">
        <f t="shared" si="106"/>
        <v>0.14630120263176408</v>
      </c>
      <c r="AT225">
        <f t="shared" si="107"/>
        <v>-0.32797605905343047</v>
      </c>
      <c r="AU225">
        <f t="shared" si="108"/>
        <v>-1.847641114415993</v>
      </c>
      <c r="AX225">
        <f>AW2*AM225</f>
        <v>9.1130200000000006</v>
      </c>
      <c r="AY225">
        <f t="shared" si="109"/>
        <v>10.960661114415993</v>
      </c>
    </row>
    <row r="226" spans="6:51" x14ac:dyDescent="0.25">
      <c r="F226">
        <f t="shared" si="110"/>
        <v>225</v>
      </c>
      <c r="G226">
        <f t="shared" si="85"/>
        <v>1.0329245062257959</v>
      </c>
      <c r="H226">
        <f t="shared" si="111"/>
        <v>1.7738742729690022E-2</v>
      </c>
      <c r="K226">
        <f t="shared" si="86"/>
        <v>1.8037145469489001E-2</v>
      </c>
      <c r="L226">
        <f>ACOS(-J2*K226)</f>
        <v>1.5731326932982563</v>
      </c>
      <c r="N226">
        <f t="shared" si="87"/>
        <v>0.99983737037285403</v>
      </c>
      <c r="O226">
        <f t="shared" si="88"/>
        <v>2.7463942530333792E-2</v>
      </c>
      <c r="P226">
        <f>M2*N226*O226</f>
        <v>2.7231974530534744E-2</v>
      </c>
      <c r="Q226">
        <f t="shared" si="89"/>
        <v>2.7467396232191774E-2</v>
      </c>
      <c r="S226">
        <f t="shared" si="90"/>
        <v>1.803421209524652E-2</v>
      </c>
      <c r="T226">
        <f>Q226*R2*S226</f>
        <v>6.3631816182641005E-5</v>
      </c>
      <c r="U226">
        <f>D2*E2*G2*(P226+T226)</f>
        <v>1059621.3088786707</v>
      </c>
      <c r="V226">
        <f t="shared" si="91"/>
        <v>1059.6213088786708</v>
      </c>
      <c r="W226" s="3">
        <v>22.5</v>
      </c>
      <c r="X226">
        <f t="shared" si="92"/>
        <v>388.57499999999999</v>
      </c>
      <c r="Y226" s="6">
        <f t="shared" si="93"/>
        <v>295.8</v>
      </c>
      <c r="Z226">
        <f t="shared" si="94"/>
        <v>2.2719881109601614</v>
      </c>
      <c r="AA226" s="3">
        <v>28.5</v>
      </c>
      <c r="AB226">
        <f t="shared" si="95"/>
        <v>492.19499999999999</v>
      </c>
      <c r="AC226" s="6">
        <f t="shared" si="84"/>
        <v>301.8</v>
      </c>
      <c r="AD226">
        <f t="shared" si="96"/>
        <v>3.1201438467792553</v>
      </c>
      <c r="AE226" s="9">
        <v>64</v>
      </c>
      <c r="AF226">
        <f t="shared" si="97"/>
        <v>0.64</v>
      </c>
      <c r="AG226" s="9">
        <v>86</v>
      </c>
      <c r="AH226">
        <f t="shared" si="98"/>
        <v>0.86</v>
      </c>
      <c r="AI226">
        <f t="shared" si="99"/>
        <v>1.9754009186822312</v>
      </c>
      <c r="AL226">
        <f t="shared" si="100"/>
        <v>798.00023087943316</v>
      </c>
      <c r="AM226" s="12">
        <v>9.1896000000000004</v>
      </c>
      <c r="AN226">
        <f t="shared" si="101"/>
        <v>1.1515786141907047E-2</v>
      </c>
      <c r="AO226" s="6">
        <f t="shared" si="102"/>
        <v>7641353482.9750309</v>
      </c>
      <c r="AP226">
        <f t="shared" si="103"/>
        <v>8280773520.7485352</v>
      </c>
      <c r="AQ226">
        <f t="shared" si="104"/>
        <v>7961063501.861783</v>
      </c>
      <c r="AR226">
        <f t="shared" si="105"/>
        <v>39.033094349628321</v>
      </c>
      <c r="AS226">
        <f t="shared" si="106"/>
        <v>0.14323146083234817</v>
      </c>
      <c r="AT226">
        <f t="shared" si="107"/>
        <v>-0.33445368870842546</v>
      </c>
      <c r="AU226">
        <f t="shared" si="108"/>
        <v>-1.8698526875002062</v>
      </c>
      <c r="AX226">
        <f>AW2*AM226</f>
        <v>6.4327199999999998</v>
      </c>
      <c r="AY226">
        <f t="shared" si="109"/>
        <v>8.3025726875002057</v>
      </c>
    </row>
    <row r="227" spans="6:51" x14ac:dyDescent="0.25">
      <c r="F227">
        <f t="shared" si="110"/>
        <v>226</v>
      </c>
      <c r="G227">
        <f t="shared" si="85"/>
        <v>1.0329238339376225</v>
      </c>
      <c r="H227">
        <f t="shared" si="111"/>
        <v>1.7861606977562425E-2</v>
      </c>
      <c r="K227">
        <f t="shared" si="86"/>
        <v>1.8037133727305126E-2</v>
      </c>
      <c r="L227">
        <f>ACOS(-J2*K227)</f>
        <v>1.5731326917772785</v>
      </c>
      <c r="N227">
        <f t="shared" si="87"/>
        <v>0.99983737058454614</v>
      </c>
      <c r="O227">
        <f t="shared" si="88"/>
        <v>2.7463942503787059E-2</v>
      </c>
      <c r="P227">
        <f>M2*N227*O227</f>
        <v>2.7231974509977965E-2</v>
      </c>
      <c r="Q227">
        <f t="shared" si="89"/>
        <v>2.7467396205635024E-2</v>
      </c>
      <c r="S227">
        <f t="shared" si="90"/>
        <v>1.8034200358790591E-2</v>
      </c>
      <c r="T227">
        <f>Q227*R2*S227</f>
        <v>6.3631774710271399E-5</v>
      </c>
      <c r="U227">
        <f>D2*E2*G2*(P227+T227)</f>
        <v>1059621.3064706859</v>
      </c>
      <c r="V227">
        <f t="shared" si="91"/>
        <v>1059.6213064706858</v>
      </c>
      <c r="W227" s="3">
        <v>23</v>
      </c>
      <c r="X227">
        <f t="shared" si="92"/>
        <v>397.21</v>
      </c>
      <c r="Y227" s="6">
        <f t="shared" si="93"/>
        <v>296.3</v>
      </c>
      <c r="Z227">
        <f t="shared" si="94"/>
        <v>2.3339947564661481</v>
      </c>
      <c r="AA227" s="3">
        <v>28.5</v>
      </c>
      <c r="AB227">
        <f t="shared" si="95"/>
        <v>492.19499999999999</v>
      </c>
      <c r="AC227" s="6">
        <f t="shared" si="84"/>
        <v>301.8</v>
      </c>
      <c r="AD227">
        <f t="shared" si="96"/>
        <v>3.1201438467792553</v>
      </c>
      <c r="AE227" s="9">
        <v>66</v>
      </c>
      <c r="AF227">
        <f t="shared" si="97"/>
        <v>0.66</v>
      </c>
      <c r="AG227" s="9">
        <v>89</v>
      </c>
      <c r="AH227">
        <f t="shared" si="98"/>
        <v>0.89</v>
      </c>
      <c r="AI227">
        <f t="shared" si="99"/>
        <v>2.0682751360645901</v>
      </c>
      <c r="AL227">
        <f t="shared" si="100"/>
        <v>798.00022906598099</v>
      </c>
      <c r="AM227" s="12">
        <v>9.9554000000000009</v>
      </c>
      <c r="AN227">
        <f t="shared" si="101"/>
        <v>1.2475435015416342E-2</v>
      </c>
      <c r="AO227" s="6">
        <f t="shared" si="102"/>
        <v>7693174893.707921</v>
      </c>
      <c r="AP227">
        <f t="shared" si="103"/>
        <v>8280773520.7485352</v>
      </c>
      <c r="AQ227">
        <f t="shared" si="104"/>
        <v>7986974207.2282276</v>
      </c>
      <c r="AR227">
        <f t="shared" si="105"/>
        <v>39.160134538039998</v>
      </c>
      <c r="AS227">
        <f t="shared" si="106"/>
        <v>0.13865901394185542</v>
      </c>
      <c r="AT227">
        <f t="shared" si="107"/>
        <v>-0.33315816272918791</v>
      </c>
      <c r="AU227">
        <f t="shared" si="108"/>
        <v>-1.8090173871067761</v>
      </c>
      <c r="AX227">
        <f>AW2*AM227</f>
        <v>6.9687800000000006</v>
      </c>
      <c r="AY227">
        <f t="shared" si="109"/>
        <v>8.7777973871067765</v>
      </c>
    </row>
    <row r="228" spans="6:51" x14ac:dyDescent="0.25">
      <c r="F228">
        <f t="shared" si="110"/>
        <v>227</v>
      </c>
      <c r="G228">
        <f t="shared" si="85"/>
        <v>1.0329231586727277</v>
      </c>
      <c r="H228">
        <f t="shared" si="111"/>
        <v>1.7984469610524779E-2</v>
      </c>
      <c r="K228">
        <f t="shared" si="86"/>
        <v>1.8037121933129847E-2</v>
      </c>
      <c r="L228">
        <f>ACOS(-J2*K228)</f>
        <v>1.5731326902495664</v>
      </c>
      <c r="N228">
        <f t="shared" si="87"/>
        <v>0.99983737079717538</v>
      </c>
      <c r="O228">
        <f t="shared" si="88"/>
        <v>2.7463942477122777E-2</v>
      </c>
      <c r="P228">
        <f>M2*N228*O228</f>
        <v>2.7231974489330152E-2</v>
      </c>
      <c r="Q228">
        <f t="shared" si="89"/>
        <v>2.7467396178960681E-2</v>
      </c>
      <c r="S228">
        <f t="shared" si="90"/>
        <v>1.8034188570368613E-2</v>
      </c>
      <c r="T228">
        <f>Q228*R2*S228</f>
        <v>6.3631733054272707E-5</v>
      </c>
      <c r="U228">
        <f>D2*E2*G2*(P228+T228)</f>
        <v>1059621.3040520384</v>
      </c>
      <c r="V228">
        <f t="shared" si="91"/>
        <v>1059.6213040520383</v>
      </c>
      <c r="W228" s="3">
        <v>22.5</v>
      </c>
      <c r="X228">
        <f t="shared" si="92"/>
        <v>388.57499999999999</v>
      </c>
      <c r="Y228" s="6">
        <f t="shared" si="93"/>
        <v>295.8</v>
      </c>
      <c r="Z228">
        <f t="shared" si="94"/>
        <v>2.2719881109601614</v>
      </c>
      <c r="AA228" s="3">
        <v>27</v>
      </c>
      <c r="AB228">
        <f t="shared" si="95"/>
        <v>466.28999999999996</v>
      </c>
      <c r="AC228" s="6">
        <f t="shared" si="84"/>
        <v>300.3</v>
      </c>
      <c r="AD228">
        <f t="shared" si="96"/>
        <v>2.8856828078154693</v>
      </c>
      <c r="AE228" s="9">
        <v>72</v>
      </c>
      <c r="AF228">
        <f t="shared" si="97"/>
        <v>0.72</v>
      </c>
      <c r="AG228" s="9">
        <v>88</v>
      </c>
      <c r="AH228">
        <f t="shared" si="98"/>
        <v>0.88</v>
      </c>
      <c r="AI228">
        <f t="shared" si="99"/>
        <v>2.0385205796360397</v>
      </c>
      <c r="AL228">
        <f t="shared" si="100"/>
        <v>798.00022724449889</v>
      </c>
      <c r="AM228" s="12">
        <v>9.1896000000000004</v>
      </c>
      <c r="AN228">
        <f t="shared" si="101"/>
        <v>1.1515786194362077E-2</v>
      </c>
      <c r="AO228" s="6">
        <f t="shared" si="102"/>
        <v>7641353482.9750309</v>
      </c>
      <c r="AP228">
        <f t="shared" si="103"/>
        <v>8117293828.9158564</v>
      </c>
      <c r="AQ228">
        <f t="shared" si="104"/>
        <v>7879323655.9454441</v>
      </c>
      <c r="AR228">
        <f t="shared" si="105"/>
        <v>38.632323885100512</v>
      </c>
      <c r="AS228">
        <f t="shared" si="106"/>
        <v>0.14011252325153939</v>
      </c>
      <c r="AT228">
        <f t="shared" si="107"/>
        <v>-0.33445368863761116</v>
      </c>
      <c r="AU228">
        <f t="shared" si="108"/>
        <v>-1.8103551331514725</v>
      </c>
      <c r="AX228">
        <f>AW2*AM228</f>
        <v>6.4327199999999998</v>
      </c>
      <c r="AY228">
        <f t="shared" si="109"/>
        <v>8.2430751331514713</v>
      </c>
    </row>
    <row r="229" spans="6:51" x14ac:dyDescent="0.25">
      <c r="F229">
        <f t="shared" si="110"/>
        <v>228</v>
      </c>
      <c r="G229">
        <f t="shared" si="85"/>
        <v>1.0329224804311723</v>
      </c>
      <c r="H229">
        <f t="shared" si="111"/>
        <v>1.8107330617468761E-2</v>
      </c>
      <c r="K229">
        <f t="shared" si="86"/>
        <v>1.8037110086964226E-2</v>
      </c>
      <c r="L229">
        <f>ACOS(-J2*K229)</f>
        <v>1.57313268871512</v>
      </c>
      <c r="N229">
        <f t="shared" si="87"/>
        <v>0.99983737101074177</v>
      </c>
      <c r="O229">
        <f t="shared" si="88"/>
        <v>2.7463942450340961E-2</v>
      </c>
      <c r="P229">
        <f>M2*N229*O229</f>
        <v>2.7231974468591321E-2</v>
      </c>
      <c r="Q229">
        <f t="shared" si="89"/>
        <v>2.7467396152168758E-2</v>
      </c>
      <c r="S229">
        <f t="shared" si="90"/>
        <v>1.8034176729981644E-2</v>
      </c>
      <c r="T229">
        <f>Q229*R2*S229</f>
        <v>6.3631691214648725E-5</v>
      </c>
      <c r="U229">
        <f>D2*E2*G2*(P229+T229)</f>
        <v>1059621.3016227295</v>
      </c>
      <c r="V229">
        <f t="shared" si="91"/>
        <v>1059.6213016227296</v>
      </c>
      <c r="W229" s="3">
        <v>23</v>
      </c>
      <c r="X229">
        <f t="shared" si="92"/>
        <v>397.21</v>
      </c>
      <c r="Y229" s="6">
        <f t="shared" si="93"/>
        <v>296.3</v>
      </c>
      <c r="Z229">
        <f t="shared" si="94"/>
        <v>2.3339947564661481</v>
      </c>
      <c r="AA229" s="3">
        <v>29</v>
      </c>
      <c r="AB229">
        <f t="shared" si="95"/>
        <v>500.83</v>
      </c>
      <c r="AC229" s="6">
        <f t="shared" si="84"/>
        <v>302.3</v>
      </c>
      <c r="AD229">
        <f t="shared" si="96"/>
        <v>3.2019052325811828</v>
      </c>
      <c r="AE229" s="9">
        <v>59</v>
      </c>
      <c r="AF229">
        <f t="shared" si="97"/>
        <v>0.59</v>
      </c>
      <c r="AG229" s="9">
        <v>90</v>
      </c>
      <c r="AH229">
        <f t="shared" si="98"/>
        <v>0.9</v>
      </c>
      <c r="AI229">
        <f t="shared" si="99"/>
        <v>1.9948596840212156</v>
      </c>
      <c r="AL229">
        <f t="shared" si="100"/>
        <v>798.00022541498777</v>
      </c>
      <c r="AM229" s="12">
        <v>14.5502</v>
      </c>
      <c r="AN229">
        <f t="shared" si="101"/>
        <v>1.8233328182875378E-2</v>
      </c>
      <c r="AO229" s="6">
        <f t="shared" si="102"/>
        <v>7693174893.707921</v>
      </c>
      <c r="AP229">
        <f t="shared" si="103"/>
        <v>8335811539.003027</v>
      </c>
      <c r="AQ229">
        <f t="shared" si="104"/>
        <v>8014493216.3554745</v>
      </c>
      <c r="AR229">
        <f t="shared" si="105"/>
        <v>39.295060239790892</v>
      </c>
      <c r="AS229">
        <f t="shared" si="106"/>
        <v>0.14226469762124969</v>
      </c>
      <c r="AT229">
        <f t="shared" si="107"/>
        <v>-0.32538500695311823</v>
      </c>
      <c r="AU229">
        <f t="shared" si="108"/>
        <v>-1.8189997597996383</v>
      </c>
      <c r="AX229">
        <f>AW2*AM229</f>
        <v>10.185139999999999</v>
      </c>
      <c r="AY229">
        <f t="shared" si="109"/>
        <v>12.004139759799637</v>
      </c>
    </row>
    <row r="230" spans="6:51" x14ac:dyDescent="0.25">
      <c r="F230">
        <f t="shared" si="110"/>
        <v>229</v>
      </c>
      <c r="G230">
        <f t="shared" si="85"/>
        <v>1.0329217992130175</v>
      </c>
      <c r="H230">
        <f t="shared" si="111"/>
        <v>1.8230189987286222E-2</v>
      </c>
      <c r="K230">
        <f t="shared" si="86"/>
        <v>1.8037098188809331E-2</v>
      </c>
      <c r="L230">
        <f>ACOS(-J2*K230)</f>
        <v>1.5731326871739393</v>
      </c>
      <c r="N230">
        <f t="shared" si="87"/>
        <v>0.99983737122524541</v>
      </c>
      <c r="O230">
        <f t="shared" si="88"/>
        <v>2.7463942423441613E-2</v>
      </c>
      <c r="P230">
        <f>M2*N230*O230</f>
        <v>2.7231974447761483E-2</v>
      </c>
      <c r="Q230">
        <f t="shared" si="89"/>
        <v>2.7467396125259259E-2</v>
      </c>
      <c r="S230">
        <f t="shared" si="90"/>
        <v>1.8034164837630758E-2</v>
      </c>
      <c r="T230">
        <f>Q230*R2*S230</f>
        <v>6.3631649191403259E-5</v>
      </c>
      <c r="U230">
        <f>D2*E2*G2*(P230+T230)</f>
        <v>1059621.2991827591</v>
      </c>
      <c r="V230">
        <f t="shared" si="91"/>
        <v>1059.6212991827592</v>
      </c>
      <c r="W230" s="3">
        <v>22</v>
      </c>
      <c r="X230">
        <f t="shared" si="92"/>
        <v>379.94</v>
      </c>
      <c r="Y230" s="6">
        <f t="shared" si="93"/>
        <v>295.3</v>
      </c>
      <c r="Z230">
        <f t="shared" si="94"/>
        <v>2.2114271288940266</v>
      </c>
      <c r="AA230" s="3">
        <v>28.5</v>
      </c>
      <c r="AB230">
        <f t="shared" si="95"/>
        <v>492.19499999999999</v>
      </c>
      <c r="AC230" s="6">
        <f t="shared" si="84"/>
        <v>301.8</v>
      </c>
      <c r="AD230">
        <f t="shared" si="96"/>
        <v>3.1201438467792553</v>
      </c>
      <c r="AE230" s="9">
        <v>69</v>
      </c>
      <c r="AF230">
        <f t="shared" si="97"/>
        <v>0.69</v>
      </c>
      <c r="AG230" s="9">
        <v>87</v>
      </c>
      <c r="AH230">
        <f t="shared" si="98"/>
        <v>0.87</v>
      </c>
      <c r="AI230">
        <f t="shared" si="99"/>
        <v>2.0384204282077447</v>
      </c>
      <c r="AL230">
        <f t="shared" si="100"/>
        <v>798.0002235774474</v>
      </c>
      <c r="AM230" s="12">
        <v>9.9554000000000009</v>
      </c>
      <c r="AN230">
        <f t="shared" si="101"/>
        <v>1.2475435101220634E-2</v>
      </c>
      <c r="AO230" s="6">
        <f t="shared" si="102"/>
        <v>7589794316.8739386</v>
      </c>
      <c r="AP230">
        <f t="shared" si="103"/>
        <v>8280773520.7485352</v>
      </c>
      <c r="AQ230">
        <f t="shared" si="104"/>
        <v>7935283918.8112373</v>
      </c>
      <c r="AR230">
        <f t="shared" si="105"/>
        <v>38.906697053931495</v>
      </c>
      <c r="AS230">
        <f t="shared" si="106"/>
        <v>0.14011743349438455</v>
      </c>
      <c r="AT230">
        <f t="shared" si="107"/>
        <v>-0.33315816261335213</v>
      </c>
      <c r="AU230">
        <f t="shared" si="108"/>
        <v>-1.8162139013217462</v>
      </c>
      <c r="AX230">
        <f>AW2*AM230</f>
        <v>6.9687800000000006</v>
      </c>
      <c r="AY230">
        <f t="shared" si="109"/>
        <v>8.7849939013217462</v>
      </c>
    </row>
    <row r="231" spans="6:51" x14ac:dyDescent="0.25">
      <c r="F231">
        <f t="shared" si="110"/>
        <v>230</v>
      </c>
      <c r="G231">
        <f t="shared" si="85"/>
        <v>1.0329211150183253</v>
      </c>
      <c r="H231">
        <f t="shared" si="111"/>
        <v>1.8353047708869169E-2</v>
      </c>
      <c r="K231">
        <f t="shared" si="86"/>
        <v>1.8037086238666244E-2</v>
      </c>
      <c r="L231">
        <f>ACOS(-J2*K231)</f>
        <v>1.5731326856260244</v>
      </c>
      <c r="N231">
        <f t="shared" si="87"/>
        <v>0.99983737144068607</v>
      </c>
      <c r="O231">
        <f t="shared" si="88"/>
        <v>2.7463942396424718E-2</v>
      </c>
      <c r="P231">
        <f>M2*N231*O231</f>
        <v>2.7231974426840607E-2</v>
      </c>
      <c r="Q231">
        <f t="shared" si="89"/>
        <v>2.746739609823217E-2</v>
      </c>
      <c r="S231">
        <f t="shared" si="90"/>
        <v>1.8034152893317029E-2</v>
      </c>
      <c r="T231">
        <f>Q231*R2*S231</f>
        <v>6.3631606984540038E-5</v>
      </c>
      <c r="U231">
        <f>D2*E2*G2*(P231+T231)</f>
        <v>1059621.2967321267</v>
      </c>
      <c r="V231">
        <f t="shared" si="91"/>
        <v>1059.6212967321267</v>
      </c>
      <c r="W231" s="3">
        <v>21.5</v>
      </c>
      <c r="X231">
        <f t="shared" si="92"/>
        <v>371.30500000000001</v>
      </c>
      <c r="Y231" s="6">
        <f t="shared" si="93"/>
        <v>294.8</v>
      </c>
      <c r="Z231">
        <f t="shared" si="94"/>
        <v>2.1522831732713339</v>
      </c>
      <c r="AA231" s="3">
        <v>28</v>
      </c>
      <c r="AB231">
        <f t="shared" si="95"/>
        <v>483.56</v>
      </c>
      <c r="AC231" s="6">
        <f t="shared" si="84"/>
        <v>301.3</v>
      </c>
      <c r="AD231">
        <f t="shared" si="96"/>
        <v>3.0402092404813938</v>
      </c>
      <c r="AE231" s="9">
        <v>64</v>
      </c>
      <c r="AF231">
        <f t="shared" si="97"/>
        <v>0.64</v>
      </c>
      <c r="AG231" s="9">
        <v>86</v>
      </c>
      <c r="AH231">
        <f t="shared" si="98"/>
        <v>0.86</v>
      </c>
      <c r="AI231">
        <f t="shared" si="99"/>
        <v>1.8983487214607195</v>
      </c>
      <c r="AL231">
        <f t="shared" si="100"/>
        <v>798.00022173187733</v>
      </c>
      <c r="AM231" s="12">
        <v>11.487</v>
      </c>
      <c r="AN231">
        <f t="shared" si="101"/>
        <v>1.4394732842392059E-2</v>
      </c>
      <c r="AO231" s="6">
        <f t="shared" si="102"/>
        <v>7538496509.1746454</v>
      </c>
      <c r="AP231">
        <f t="shared" si="103"/>
        <v>8226008498.8858423</v>
      </c>
      <c r="AQ231">
        <f t="shared" si="104"/>
        <v>7882252504.0302439</v>
      </c>
      <c r="AR231">
        <f t="shared" si="105"/>
        <v>38.646684027260285</v>
      </c>
      <c r="AS231">
        <f t="shared" si="106"/>
        <v>0.14710719313403597</v>
      </c>
      <c r="AT231">
        <f t="shared" si="107"/>
        <v>-0.33056711066277067</v>
      </c>
      <c r="AU231">
        <f t="shared" si="108"/>
        <v>-1.8793418601874241</v>
      </c>
      <c r="AX231">
        <f>AW2*AM231</f>
        <v>8.0408999999999988</v>
      </c>
      <c r="AY231">
        <f t="shared" si="109"/>
        <v>9.9202418601874225</v>
      </c>
    </row>
    <row r="232" spans="6:51" x14ac:dyDescent="0.25">
      <c r="F232">
        <f t="shared" si="110"/>
        <v>231</v>
      </c>
      <c r="G232">
        <f t="shared" si="85"/>
        <v>1.0329204278471573</v>
      </c>
      <c r="H232">
        <f t="shared" si="111"/>
        <v>1.8475903771109723E-2</v>
      </c>
      <c r="K232">
        <f t="shared" si="86"/>
        <v>1.8037074236536048E-2</v>
      </c>
      <c r="L232">
        <f>ACOS(-J2*K232)</f>
        <v>1.5731326840713757</v>
      </c>
      <c r="N232">
        <f t="shared" si="87"/>
        <v>0.99983737165706388</v>
      </c>
      <c r="O232">
        <f t="shared" si="88"/>
        <v>2.7463942369290301E-2</v>
      </c>
      <c r="P232">
        <f>M2*N232*O232</f>
        <v>2.7231974405828731E-2</v>
      </c>
      <c r="Q232">
        <f t="shared" si="89"/>
        <v>2.7467396071087516E-2</v>
      </c>
      <c r="S232">
        <f t="shared" si="90"/>
        <v>1.8034140897041542E-2</v>
      </c>
      <c r="T232">
        <f>Q232*R2*S232</f>
        <v>6.3631564594062963E-5</v>
      </c>
      <c r="U232">
        <f>D2*E2*G2*(P232+T232)</f>
        <v>1059621.2942708337</v>
      </c>
      <c r="V232">
        <f t="shared" si="91"/>
        <v>1059.6212942708337</v>
      </c>
      <c r="W232" s="3">
        <v>22.5</v>
      </c>
      <c r="X232">
        <f t="shared" si="92"/>
        <v>388.57499999999999</v>
      </c>
      <c r="Y232" s="6">
        <f t="shared" si="93"/>
        <v>295.8</v>
      </c>
      <c r="Z232">
        <f t="shared" si="94"/>
        <v>2.2719881109601614</v>
      </c>
      <c r="AA232" s="3">
        <v>28</v>
      </c>
      <c r="AB232">
        <f t="shared" si="95"/>
        <v>483.56</v>
      </c>
      <c r="AC232" s="6">
        <f t="shared" si="84"/>
        <v>301.3</v>
      </c>
      <c r="AD232">
        <f t="shared" si="96"/>
        <v>3.0402092404813938</v>
      </c>
      <c r="AE232" s="9">
        <v>65</v>
      </c>
      <c r="AF232">
        <f t="shared" si="97"/>
        <v>0.65</v>
      </c>
      <c r="AG232" s="9">
        <v>88</v>
      </c>
      <c r="AH232">
        <f t="shared" si="98"/>
        <v>0.88</v>
      </c>
      <c r="AI232">
        <f t="shared" si="99"/>
        <v>1.987742771978924</v>
      </c>
      <c r="AL232">
        <f t="shared" si="100"/>
        <v>798.00021987827893</v>
      </c>
      <c r="AM232" s="12">
        <v>11.487</v>
      </c>
      <c r="AN232">
        <f t="shared" si="101"/>
        <v>1.4394732875828207E-2</v>
      </c>
      <c r="AO232" s="6">
        <f t="shared" si="102"/>
        <v>7641353482.9750309</v>
      </c>
      <c r="AP232">
        <f t="shared" si="103"/>
        <v>8226008498.8858423</v>
      </c>
      <c r="AQ232">
        <f t="shared" si="104"/>
        <v>7933680990.9304371</v>
      </c>
      <c r="AR232">
        <f t="shared" si="105"/>
        <v>38.898837898531937</v>
      </c>
      <c r="AS232">
        <f t="shared" si="106"/>
        <v>0.14261773552117984</v>
      </c>
      <c r="AT232">
        <f t="shared" si="107"/>
        <v>-0.33056711061763189</v>
      </c>
      <c r="AU232">
        <f t="shared" si="108"/>
        <v>-1.8338753171700237</v>
      </c>
      <c r="AX232">
        <f>AW2*AM232</f>
        <v>8.0408999999999988</v>
      </c>
      <c r="AY232">
        <f t="shared" si="109"/>
        <v>9.8747753171700232</v>
      </c>
    </row>
    <row r="233" spans="6:51" x14ac:dyDescent="0.25">
      <c r="F233">
        <f t="shared" si="110"/>
        <v>232</v>
      </c>
      <c r="G233">
        <f t="shared" si="85"/>
        <v>1.0329197376995758</v>
      </c>
      <c r="H233">
        <f t="shared" si="111"/>
        <v>1.859875816290019E-2</v>
      </c>
      <c r="K233">
        <f t="shared" si="86"/>
        <v>1.8037062182419818E-2</v>
      </c>
      <c r="L233">
        <f>ACOS(-J2*K233)</f>
        <v>1.5731326825099932</v>
      </c>
      <c r="N233">
        <f t="shared" si="87"/>
        <v>0.99983737187437871</v>
      </c>
      <c r="O233">
        <f t="shared" si="88"/>
        <v>2.7463942342038347E-2</v>
      </c>
      <c r="P233">
        <f>M2*N233*O233</f>
        <v>2.7231974384725827E-2</v>
      </c>
      <c r="Q233">
        <f t="shared" si="89"/>
        <v>2.7467396043825278E-2</v>
      </c>
      <c r="S233">
        <f t="shared" si="90"/>
        <v>1.8034128848805377E-2</v>
      </c>
      <c r="T233">
        <f>Q233*R2*S233</f>
        <v>6.363152201997579E-5</v>
      </c>
      <c r="U233">
        <f>D2*E2*G2*(P233+T233)</f>
        <v>1059621.2917988794</v>
      </c>
      <c r="V233">
        <f t="shared" si="91"/>
        <v>1059.6212917988794</v>
      </c>
      <c r="W233" s="3">
        <v>22.5</v>
      </c>
      <c r="X233">
        <f t="shared" si="92"/>
        <v>388.57499999999999</v>
      </c>
      <c r="Y233" s="6">
        <f t="shared" si="93"/>
        <v>295.8</v>
      </c>
      <c r="Z233">
        <f t="shared" si="94"/>
        <v>2.2719881109601614</v>
      </c>
      <c r="AA233" s="3">
        <v>30</v>
      </c>
      <c r="AB233">
        <f t="shared" si="95"/>
        <v>518.1</v>
      </c>
      <c r="AC233" s="6">
        <f t="shared" si="84"/>
        <v>303.3</v>
      </c>
      <c r="AD233">
        <f t="shared" si="96"/>
        <v>3.3710490534071527</v>
      </c>
      <c r="AE233" s="9">
        <v>60</v>
      </c>
      <c r="AF233">
        <f t="shared" si="97"/>
        <v>0.6</v>
      </c>
      <c r="AG233" s="9">
        <v>90</v>
      </c>
      <c r="AH233">
        <f t="shared" si="98"/>
        <v>0.9</v>
      </c>
      <c r="AI233">
        <f t="shared" si="99"/>
        <v>2.0337093659542185</v>
      </c>
      <c r="AL233">
        <f t="shared" si="100"/>
        <v>798.0002180166515</v>
      </c>
      <c r="AM233" s="12">
        <v>12.252800000000001</v>
      </c>
      <c r="AN233">
        <f t="shared" si="101"/>
        <v>1.5354381770036467E-2</v>
      </c>
      <c r="AO233" s="6">
        <f t="shared" si="102"/>
        <v>7641353482.9750309</v>
      </c>
      <c r="AP233">
        <f t="shared" si="103"/>
        <v>8446710189.1074104</v>
      </c>
      <c r="AQ233">
        <f t="shared" si="104"/>
        <v>8044031836.0412207</v>
      </c>
      <c r="AR233">
        <f t="shared" si="105"/>
        <v>39.439888092110102</v>
      </c>
      <c r="AS233">
        <f>(0.34-(0.14*SQRT(AI233)))</f>
        <v>0.14034854477689707</v>
      </c>
      <c r="AT233">
        <f t="shared" si="107"/>
        <v>-0.32927158461045075</v>
      </c>
      <c r="AU233">
        <f t="shared" si="108"/>
        <v>-1.8226271767504088</v>
      </c>
      <c r="AX233">
        <f>AW2*AM233</f>
        <v>8.5769599999999997</v>
      </c>
      <c r="AY233">
        <f t="shared" si="109"/>
        <v>10.399587176750408</v>
      </c>
    </row>
    <row r="234" spans="6:51" x14ac:dyDescent="0.25">
      <c r="F234">
        <f t="shared" si="110"/>
        <v>233</v>
      </c>
      <c r="G234">
        <f t="shared" si="85"/>
        <v>1.0329190445756429</v>
      </c>
      <c r="H234">
        <f t="shared" si="111"/>
        <v>1.8721610873133017E-2</v>
      </c>
      <c r="K234">
        <f t="shared" si="86"/>
        <v>1.8037050076318645E-2</v>
      </c>
      <c r="L234">
        <f>ACOS(-J2*K234)</f>
        <v>1.5731326809418769</v>
      </c>
      <c r="N234">
        <f t="shared" si="87"/>
        <v>0.99983737209263068</v>
      </c>
      <c r="O234">
        <f t="shared" si="88"/>
        <v>2.7463942314668869E-2</v>
      </c>
      <c r="P234">
        <f>M2*N234*O234</f>
        <v>2.7231974363531919E-2</v>
      </c>
      <c r="Q234">
        <f t="shared" si="89"/>
        <v>2.7467396016445472E-2</v>
      </c>
      <c r="S234">
        <f t="shared" si="90"/>
        <v>1.8034116748609618E-2</v>
      </c>
      <c r="T234">
        <f>Q234*R2*S234</f>
        <v>6.3631479262282408E-5</v>
      </c>
      <c r="U234">
        <f>D2*E2*G2*(P234+T234)</f>
        <v>1059621.2893162644</v>
      </c>
      <c r="V234">
        <f t="shared" si="91"/>
        <v>1059.6212893162644</v>
      </c>
      <c r="W234" s="3">
        <v>22.5</v>
      </c>
      <c r="X234">
        <f t="shared" si="92"/>
        <v>388.57499999999999</v>
      </c>
      <c r="Y234" s="6">
        <f t="shared" si="93"/>
        <v>295.8</v>
      </c>
      <c r="Z234">
        <f t="shared" si="94"/>
        <v>2.2719881109601614</v>
      </c>
      <c r="AA234" s="3">
        <v>29</v>
      </c>
      <c r="AB234">
        <f t="shared" si="95"/>
        <v>500.83</v>
      </c>
      <c r="AC234" s="6">
        <f t="shared" si="84"/>
        <v>302.3</v>
      </c>
      <c r="AD234">
        <f t="shared" si="96"/>
        <v>3.2019052325811828</v>
      </c>
      <c r="AE234" s="9">
        <v>75</v>
      </c>
      <c r="AF234">
        <f t="shared" si="97"/>
        <v>0.75</v>
      </c>
      <c r="AG234" s="9">
        <v>90</v>
      </c>
      <c r="AH234">
        <f t="shared" si="98"/>
        <v>0.9</v>
      </c>
      <c r="AI234">
        <f t="shared" si="99"/>
        <v>2.2231091121500164</v>
      </c>
      <c r="AL234">
        <f t="shared" si="100"/>
        <v>798.00021614699551</v>
      </c>
      <c r="AM234" s="12">
        <v>8.4238000000000017</v>
      </c>
      <c r="AN234">
        <f t="shared" si="101"/>
        <v>1.0556137491632329E-2</v>
      </c>
      <c r="AO234" s="6">
        <f t="shared" si="102"/>
        <v>7641353482.9750309</v>
      </c>
      <c r="AP234">
        <f t="shared" si="103"/>
        <v>8335811539.003027</v>
      </c>
      <c r="AQ234">
        <f t="shared" si="104"/>
        <v>7988582510.9890289</v>
      </c>
      <c r="AR234">
        <f t="shared" si="105"/>
        <v>39.168020051379209</v>
      </c>
      <c r="AS234">
        <f t="shared" ref="AS234:AS297" si="112">(0.34-(0.14*SQRT(AI234)))</f>
        <v>0.13125868018492284</v>
      </c>
      <c r="AT234">
        <f t="shared" si="107"/>
        <v>-0.33574921438629635</v>
      </c>
      <c r="AU234">
        <f t="shared" si="108"/>
        <v>-1.7261345948401685</v>
      </c>
      <c r="AX234">
        <f>AW2*AM234</f>
        <v>5.8966600000000007</v>
      </c>
      <c r="AY234">
        <f t="shared" si="109"/>
        <v>7.622794594840169</v>
      </c>
    </row>
    <row r="235" spans="6:51" x14ac:dyDescent="0.25">
      <c r="F235">
        <f t="shared" si="110"/>
        <v>234</v>
      </c>
      <c r="G235">
        <f t="shared" si="85"/>
        <v>1.0329183484754214</v>
      </c>
      <c r="H235">
        <f t="shared" si="111"/>
        <v>1.8844461890700791E-2</v>
      </c>
      <c r="K235">
        <f t="shared" si="86"/>
        <v>1.803703791823363E-2</v>
      </c>
      <c r="L235">
        <f>ACOS(-J2*K235)</f>
        <v>1.5731326793670271</v>
      </c>
      <c r="N235">
        <f t="shared" si="87"/>
        <v>0.99983737231181957</v>
      </c>
      <c r="O235">
        <f t="shared" si="88"/>
        <v>2.7463942287181863E-2</v>
      </c>
      <c r="P235">
        <f>M2*N235*O235</f>
        <v>2.7231974342246994E-2</v>
      </c>
      <c r="Q235">
        <f t="shared" si="89"/>
        <v>2.7467395988948092E-2</v>
      </c>
      <c r="S235">
        <f t="shared" si="90"/>
        <v>1.8034104596455366E-2</v>
      </c>
      <c r="T235">
        <f>Q235*R2*S235</f>
        <v>6.3631436320986666E-5</v>
      </c>
      <c r="U235">
        <f>D2*E2*G2*(P235+T235)</f>
        <v>1059621.2868229887</v>
      </c>
      <c r="V235">
        <f t="shared" si="91"/>
        <v>1059.6212868229886</v>
      </c>
      <c r="W235" s="3">
        <v>23.5</v>
      </c>
      <c r="X235">
        <f t="shared" si="92"/>
        <v>405.84499999999997</v>
      </c>
      <c r="Y235" s="6">
        <f t="shared" si="93"/>
        <v>296.8</v>
      </c>
      <c r="Z235">
        <f t="shared" si="94"/>
        <v>2.3974761634350776</v>
      </c>
      <c r="AA235" s="3">
        <v>29.5</v>
      </c>
      <c r="AB235">
        <f t="shared" si="95"/>
        <v>509.46499999999997</v>
      </c>
      <c r="AC235" s="6">
        <f t="shared" si="84"/>
        <v>302.8</v>
      </c>
      <c r="AD235">
        <f t="shared" si="96"/>
        <v>3.2855284428483555</v>
      </c>
      <c r="AE235" s="9">
        <v>60</v>
      </c>
      <c r="AF235">
        <f t="shared" si="97"/>
        <v>0.6</v>
      </c>
      <c r="AG235" s="9">
        <v>89</v>
      </c>
      <c r="AH235">
        <f t="shared" si="98"/>
        <v>0.89</v>
      </c>
      <c r="AI235">
        <f t="shared" si="99"/>
        <v>2.0525354255831161</v>
      </c>
      <c r="AL235">
        <f t="shared" si="100"/>
        <v>798.00021426931085</v>
      </c>
      <c r="AM235" s="12">
        <v>17.613399999999999</v>
      </c>
      <c r="AN235">
        <f t="shared" si="101"/>
        <v>2.2071923898075285E-2</v>
      </c>
      <c r="AO235" s="6">
        <f t="shared" si="102"/>
        <v>7745259436.8026133</v>
      </c>
      <c r="AP235">
        <f t="shared" si="103"/>
        <v>8391123459.3793173</v>
      </c>
      <c r="AQ235">
        <f t="shared" si="104"/>
        <v>8068191448.0909653</v>
      </c>
      <c r="AR235">
        <f t="shared" si="105"/>
        <v>39.558342669990004</v>
      </c>
      <c r="AS235">
        <f t="shared" si="112"/>
        <v>0.13942658615502135</v>
      </c>
      <c r="AT235">
        <f t="shared" si="107"/>
        <v>-0.32020290273759833</v>
      </c>
      <c r="AU235">
        <f t="shared" si="108"/>
        <v>-1.766074202115927</v>
      </c>
      <c r="AX235">
        <f>AW2*AM235</f>
        <v>12.329379999999999</v>
      </c>
      <c r="AY235">
        <f t="shared" si="109"/>
        <v>14.095454202115926</v>
      </c>
    </row>
    <row r="236" spans="6:51" x14ac:dyDescent="0.25">
      <c r="F236">
        <f t="shared" si="110"/>
        <v>235</v>
      </c>
      <c r="G236">
        <f t="shared" si="85"/>
        <v>1.0329176493989745</v>
      </c>
      <c r="H236">
        <f t="shared" si="111"/>
        <v>1.8967311204496271E-2</v>
      </c>
      <c r="K236">
        <f t="shared" si="86"/>
        <v>1.8037025708165875E-2</v>
      </c>
      <c r="L236">
        <f>ACOS(-J2*K236)</f>
        <v>1.573132677785444</v>
      </c>
      <c r="N236">
        <f t="shared" si="87"/>
        <v>0.99983737253194549</v>
      </c>
      <c r="O236">
        <f t="shared" si="88"/>
        <v>2.7463942259577333E-2</v>
      </c>
      <c r="P236">
        <f>M2*N236*O236</f>
        <v>2.7231974320871054E-2</v>
      </c>
      <c r="Q236">
        <f t="shared" si="89"/>
        <v>2.7467395961333147E-2</v>
      </c>
      <c r="S236">
        <f t="shared" si="90"/>
        <v>1.8034092392343722E-2</v>
      </c>
      <c r="T236">
        <f>Q236*R2*S236</f>
        <v>6.3631393196092481E-5</v>
      </c>
      <c r="U236">
        <f>D2*E2*G2*(P236+T236)</f>
        <v>1059621.2843190525</v>
      </c>
      <c r="V236">
        <f t="shared" si="91"/>
        <v>1059.6212843190524</v>
      </c>
      <c r="W236" s="3">
        <v>23</v>
      </c>
      <c r="X236">
        <f t="shared" si="92"/>
        <v>397.21</v>
      </c>
      <c r="Y236" s="6">
        <f t="shared" si="93"/>
        <v>296.3</v>
      </c>
      <c r="Z236">
        <f t="shared" si="94"/>
        <v>2.3339947564661481</v>
      </c>
      <c r="AA236" s="3">
        <v>25</v>
      </c>
      <c r="AB236">
        <f t="shared" si="95"/>
        <v>431.75</v>
      </c>
      <c r="AC236" s="6">
        <f t="shared" si="84"/>
        <v>298.3</v>
      </c>
      <c r="AD236">
        <f t="shared" si="96"/>
        <v>2.597066958624318</v>
      </c>
      <c r="AE236" s="9">
        <v>75</v>
      </c>
      <c r="AF236">
        <f t="shared" si="97"/>
        <v>0.75</v>
      </c>
      <c r="AG236" s="9">
        <v>91</v>
      </c>
      <c r="AH236">
        <f t="shared" si="98"/>
        <v>0.91</v>
      </c>
      <c r="AI236">
        <f t="shared" si="99"/>
        <v>2.0358677236762168</v>
      </c>
      <c r="AL236">
        <f t="shared" si="100"/>
        <v>798.00021238359784</v>
      </c>
      <c r="AM236" s="12">
        <v>7.6580000000000004</v>
      </c>
      <c r="AN236">
        <f t="shared" si="101"/>
        <v>9.5964886740140462E-3</v>
      </c>
      <c r="AO236" s="6">
        <f t="shared" si="102"/>
        <v>7693174893.707921</v>
      </c>
      <c r="AP236">
        <f t="shared" si="103"/>
        <v>7903100760.0574884</v>
      </c>
      <c r="AQ236">
        <f t="shared" si="104"/>
        <v>7798137826.8827047</v>
      </c>
      <c r="AR236">
        <f t="shared" si="105"/>
        <v>38.234269765205902</v>
      </c>
      <c r="AS236">
        <f t="shared" si="112"/>
        <v>0.1402426287115946</v>
      </c>
      <c r="AT236">
        <f t="shared" si="107"/>
        <v>-0.33704474029008102</v>
      </c>
      <c r="AU236">
        <f t="shared" si="108"/>
        <v>-1.8072590068441319</v>
      </c>
      <c r="AX236">
        <f>AW2*AM236</f>
        <v>5.3605999999999998</v>
      </c>
      <c r="AY236">
        <f t="shared" si="109"/>
        <v>7.1678590068441315</v>
      </c>
    </row>
    <row r="237" spans="6:51" x14ac:dyDescent="0.25">
      <c r="F237">
        <f t="shared" si="110"/>
        <v>236</v>
      </c>
      <c r="G237">
        <f t="shared" si="85"/>
        <v>1.0329169473463651</v>
      </c>
      <c r="H237">
        <f t="shared" si="111"/>
        <v>1.9090158803412357E-2</v>
      </c>
      <c r="K237">
        <f t="shared" si="86"/>
        <v>1.8037013446116475E-2</v>
      </c>
      <c r="L237">
        <f>ACOS(-J2*K237)</f>
        <v>1.5731326761971276</v>
      </c>
      <c r="N237">
        <f t="shared" si="87"/>
        <v>0.99983737275300844</v>
      </c>
      <c r="O237">
        <f t="shared" si="88"/>
        <v>2.7463942231855287E-2</v>
      </c>
      <c r="P237">
        <f>M2*N237*O237</f>
        <v>2.7231974299404115E-2</v>
      </c>
      <c r="Q237">
        <f t="shared" si="89"/>
        <v>2.746739593360064E-2</v>
      </c>
      <c r="S237">
        <f t="shared" si="90"/>
        <v>1.8034080136275783E-2</v>
      </c>
      <c r="T237">
        <f>Q237*R2*S237</f>
        <v>6.3631349887603727E-5</v>
      </c>
      <c r="U237">
        <f>D2*E2*G2*(P237+T237)</f>
        <v>1059621.2818044564</v>
      </c>
      <c r="V237">
        <f t="shared" si="91"/>
        <v>1059.6212818044564</v>
      </c>
      <c r="W237" s="3">
        <v>21</v>
      </c>
      <c r="X237">
        <f t="shared" si="92"/>
        <v>362.67</v>
      </c>
      <c r="Y237" s="6">
        <f t="shared" si="93"/>
        <v>294.3</v>
      </c>
      <c r="Z237">
        <f t="shared" si="94"/>
        <v>2.0945280629249932</v>
      </c>
      <c r="AA237" s="3">
        <v>24</v>
      </c>
      <c r="AB237">
        <f t="shared" si="95"/>
        <v>414.48</v>
      </c>
      <c r="AC237" s="6">
        <f t="shared" si="84"/>
        <v>297.3</v>
      </c>
      <c r="AD237">
        <f t="shared" si="96"/>
        <v>2.4624618961402045</v>
      </c>
      <c r="AE237" s="9">
        <v>85</v>
      </c>
      <c r="AF237">
        <f t="shared" si="97"/>
        <v>0.85</v>
      </c>
      <c r="AG237" s="9">
        <v>90</v>
      </c>
      <c r="AH237">
        <f t="shared" si="98"/>
        <v>0.9</v>
      </c>
      <c r="AI237">
        <f t="shared" si="99"/>
        <v>1.989083934175834</v>
      </c>
      <c r="AL237">
        <f t="shared" si="100"/>
        <v>798.00021048985707</v>
      </c>
      <c r="AM237" s="12">
        <v>6.1264000000000003</v>
      </c>
      <c r="AN237">
        <f t="shared" si="101"/>
        <v>7.677190957430041E-3</v>
      </c>
      <c r="AO237" s="6">
        <f t="shared" si="102"/>
        <v>7487459175.1471529</v>
      </c>
      <c r="AP237">
        <f t="shared" si="103"/>
        <v>7797608001.4891062</v>
      </c>
      <c r="AQ237">
        <f t="shared" si="104"/>
        <v>7642533588.3181295</v>
      </c>
      <c r="AR237">
        <f t="shared" si="105"/>
        <v>37.471342183523788</v>
      </c>
      <c r="AS237">
        <f t="shared" si="112"/>
        <v>0.14255115824637932</v>
      </c>
      <c r="AT237">
        <f t="shared" si="107"/>
        <v>-0.33963579220746942</v>
      </c>
      <c r="AU237">
        <f t="shared" si="108"/>
        <v>-1.8141928517280632</v>
      </c>
      <c r="AX237">
        <f>AW2*AM237</f>
        <v>4.2884799999999998</v>
      </c>
      <c r="AY237">
        <f t="shared" si="109"/>
        <v>6.1026728517280633</v>
      </c>
    </row>
    <row r="238" spans="6:51" x14ac:dyDescent="0.25">
      <c r="F238">
        <f t="shared" si="110"/>
        <v>237</v>
      </c>
      <c r="G238">
        <f t="shared" si="85"/>
        <v>1.0329162423176568</v>
      </c>
      <c r="H238">
        <f t="shared" si="111"/>
        <v>1.921300467634211E-2</v>
      </c>
      <c r="K238">
        <f t="shared" si="86"/>
        <v>1.8037001132086544E-2</v>
      </c>
      <c r="L238">
        <f>ACOS(-J2*K238)</f>
        <v>1.5731326746020782</v>
      </c>
      <c r="N238">
        <f t="shared" si="87"/>
        <v>0.99983737297500841</v>
      </c>
      <c r="O238">
        <f t="shared" si="88"/>
        <v>2.7463942204015723E-2</v>
      </c>
      <c r="P238">
        <f>M2*N238*O238</f>
        <v>2.7231974277846176E-2</v>
      </c>
      <c r="Q238">
        <f t="shared" si="89"/>
        <v>2.746739590575057E-2</v>
      </c>
      <c r="S238">
        <f t="shared" si="90"/>
        <v>1.8034067828252662E-2</v>
      </c>
      <c r="T238">
        <f>Q238*R2*S238</f>
        <v>6.3631306395524337E-5</v>
      </c>
      <c r="U238">
        <f>D2*E2*G2*(P238+T238)</f>
        <v>1059621.2792792008</v>
      </c>
      <c r="V238">
        <f t="shared" si="91"/>
        <v>1059.6212792792007</v>
      </c>
      <c r="W238" s="3">
        <v>20</v>
      </c>
      <c r="X238">
        <f t="shared" si="92"/>
        <v>345.4</v>
      </c>
      <c r="Y238" s="6">
        <f t="shared" si="93"/>
        <v>293.3</v>
      </c>
      <c r="Z238">
        <f t="shared" si="94"/>
        <v>1.9830739015404046</v>
      </c>
      <c r="AA238" s="3">
        <v>28.5</v>
      </c>
      <c r="AB238">
        <f t="shared" si="95"/>
        <v>492.19499999999999</v>
      </c>
      <c r="AC238" s="6">
        <f t="shared" si="84"/>
        <v>301.8</v>
      </c>
      <c r="AD238">
        <f t="shared" si="96"/>
        <v>3.1201438467792553</v>
      </c>
      <c r="AE238" s="9">
        <v>65</v>
      </c>
      <c r="AF238">
        <f t="shared" si="97"/>
        <v>0.65</v>
      </c>
      <c r="AG238" s="9">
        <v>88</v>
      </c>
      <c r="AH238">
        <f t="shared" si="98"/>
        <v>0.88</v>
      </c>
      <c r="AI238">
        <f t="shared" si="99"/>
        <v>1.8865992668810359</v>
      </c>
      <c r="AL238">
        <f t="shared" si="100"/>
        <v>798.0002085880883</v>
      </c>
      <c r="AM238" s="12">
        <v>17.613399999999999</v>
      </c>
      <c r="AN238">
        <f t="shared" si="101"/>
        <v>2.2071924055212473E-2</v>
      </c>
      <c r="AO238" s="6">
        <f t="shared" si="102"/>
        <v>7386162396.6875706</v>
      </c>
      <c r="AP238">
        <f t="shared" si="103"/>
        <v>8280773520.7485352</v>
      </c>
      <c r="AQ238">
        <f t="shared" si="104"/>
        <v>7833467958.7180529</v>
      </c>
      <c r="AR238">
        <f t="shared" si="105"/>
        <v>38.407493401594614</v>
      </c>
      <c r="AS238">
        <f t="shared" si="112"/>
        <v>0.14770505562842193</v>
      </c>
      <c r="AT238">
        <f t="shared" si="107"/>
        <v>-0.32020290252546313</v>
      </c>
      <c r="AU238">
        <f t="shared" si="108"/>
        <v>-1.8165049659793937</v>
      </c>
      <c r="AX238">
        <f>AW2*AM238</f>
        <v>12.329379999999999</v>
      </c>
      <c r="AY238">
        <f t="shared" si="109"/>
        <v>14.145884965979393</v>
      </c>
    </row>
    <row r="239" spans="6:51" x14ac:dyDescent="0.25">
      <c r="F239">
        <f t="shared" si="110"/>
        <v>238</v>
      </c>
      <c r="G239">
        <f t="shared" si="85"/>
        <v>1.0329155343129131</v>
      </c>
      <c r="H239">
        <f t="shared" si="111"/>
        <v>1.9335848812178737E-2</v>
      </c>
      <c r="K239">
        <f t="shared" si="86"/>
        <v>1.8036988766077192E-2</v>
      </c>
      <c r="L239">
        <f>ACOS(-J2*K239)</f>
        <v>1.5731326730002957</v>
      </c>
      <c r="N239">
        <f t="shared" si="87"/>
        <v>0.99983737319794519</v>
      </c>
      <c r="O239">
        <f t="shared" si="88"/>
        <v>2.7463942176058645E-2</v>
      </c>
      <c r="P239">
        <f>M2*N239*O239</f>
        <v>2.7231974256197226E-2</v>
      </c>
      <c r="Q239">
        <f t="shared" si="89"/>
        <v>2.7467395877782942E-2</v>
      </c>
      <c r="S239">
        <f t="shared" si="90"/>
        <v>1.8034055468275467E-2</v>
      </c>
      <c r="T239">
        <f>Q239*R2*S239</f>
        <v>6.3631262719858226E-5</v>
      </c>
      <c r="U239">
        <f>D2*E2*G2*(P239+T239)</f>
        <v>1059621.2767432851</v>
      </c>
      <c r="V239">
        <f t="shared" si="91"/>
        <v>1059.6212767432851</v>
      </c>
      <c r="W239" s="3">
        <v>21.5</v>
      </c>
      <c r="X239">
        <f t="shared" si="92"/>
        <v>371.30500000000001</v>
      </c>
      <c r="Y239" s="6">
        <f t="shared" si="93"/>
        <v>294.8</v>
      </c>
      <c r="Z239">
        <f t="shared" si="94"/>
        <v>2.1522831732713339</v>
      </c>
      <c r="AA239" s="3">
        <v>30</v>
      </c>
      <c r="AB239">
        <f t="shared" si="95"/>
        <v>518.1</v>
      </c>
      <c r="AC239" s="6">
        <f t="shared" si="84"/>
        <v>303.3</v>
      </c>
      <c r="AD239">
        <f t="shared" si="96"/>
        <v>3.3710490534071527</v>
      </c>
      <c r="AE239" s="9">
        <v>55</v>
      </c>
      <c r="AF239">
        <f t="shared" si="97"/>
        <v>0.55000000000000004</v>
      </c>
      <c r="AG239" s="9">
        <v>88</v>
      </c>
      <c r="AH239">
        <f t="shared" si="98"/>
        <v>0.88</v>
      </c>
      <c r="AI239">
        <f t="shared" si="99"/>
        <v>1.8740430859263539</v>
      </c>
      <c r="AL239">
        <f t="shared" si="100"/>
        <v>798.00020667829165</v>
      </c>
      <c r="AM239" s="12">
        <v>14.5502</v>
      </c>
      <c r="AN239">
        <f t="shared" si="101"/>
        <v>1.8233328610985956E-2</v>
      </c>
      <c r="AO239" s="6">
        <f t="shared" si="102"/>
        <v>7538496509.1746454</v>
      </c>
      <c r="AP239">
        <f t="shared" si="103"/>
        <v>8446710189.1074104</v>
      </c>
      <c r="AQ239">
        <f t="shared" si="104"/>
        <v>7992603349.1410275</v>
      </c>
      <c r="AR239">
        <f t="shared" si="105"/>
        <v>39.187734220838458</v>
      </c>
      <c r="AS239">
        <f t="shared" si="112"/>
        <v>0.14834602930239998</v>
      </c>
      <c r="AT239">
        <f t="shared" si="107"/>
        <v>-0.32538500637516893</v>
      </c>
      <c r="AU239">
        <f t="shared" si="108"/>
        <v>-1.8915752247283559</v>
      </c>
      <c r="AX239">
        <f>AW2*AM239</f>
        <v>10.185139999999999</v>
      </c>
      <c r="AY239">
        <f t="shared" si="109"/>
        <v>12.076715224728355</v>
      </c>
    </row>
    <row r="240" spans="6:51" x14ac:dyDescent="0.25">
      <c r="F240">
        <f t="shared" si="110"/>
        <v>239</v>
      </c>
      <c r="G240">
        <f t="shared" si="85"/>
        <v>1.0329148233321983</v>
      </c>
      <c r="H240">
        <f t="shared" si="111"/>
        <v>1.9458691199815609E-2</v>
      </c>
      <c r="K240">
        <f t="shared" si="86"/>
        <v>1.803697634808954E-2</v>
      </c>
      <c r="L240">
        <f>ACOS(-J2*K240)</f>
        <v>1.5731326713917804</v>
      </c>
      <c r="N240">
        <f t="shared" si="87"/>
        <v>0.999837373421819</v>
      </c>
      <c r="O240">
        <f t="shared" si="88"/>
        <v>2.746394214798405E-2</v>
      </c>
      <c r="P240">
        <f>M2*N240*O240</f>
        <v>2.7231974234457276E-2</v>
      </c>
      <c r="Q240">
        <f t="shared" si="89"/>
        <v>2.7467395849697755E-2</v>
      </c>
      <c r="S240">
        <f t="shared" si="90"/>
        <v>1.8034043056345317E-2</v>
      </c>
      <c r="T240">
        <f>Q240*R2*S240</f>
        <v>6.3631218860609338E-5</v>
      </c>
      <c r="U240">
        <f>D2*E2*G2*(P240+T240)</f>
        <v>1059621.27419671</v>
      </c>
      <c r="V240">
        <f t="shared" si="91"/>
        <v>1059.6212741967099</v>
      </c>
      <c r="W240" s="3">
        <v>22.5</v>
      </c>
      <c r="X240">
        <f t="shared" si="92"/>
        <v>388.57499999999999</v>
      </c>
      <c r="Y240" s="6">
        <f t="shared" si="93"/>
        <v>295.8</v>
      </c>
      <c r="Z240">
        <f t="shared" si="94"/>
        <v>2.2719881109601614</v>
      </c>
      <c r="AA240" s="3">
        <v>28</v>
      </c>
      <c r="AB240">
        <f t="shared" si="95"/>
        <v>483.56</v>
      </c>
      <c r="AC240" s="6">
        <f t="shared" si="84"/>
        <v>301.3</v>
      </c>
      <c r="AD240">
        <f t="shared" si="96"/>
        <v>3.0402092404813938</v>
      </c>
      <c r="AE240" s="9">
        <v>60</v>
      </c>
      <c r="AF240">
        <f t="shared" si="97"/>
        <v>0.6</v>
      </c>
      <c r="AG240" s="9">
        <v>88</v>
      </c>
      <c r="AH240">
        <f t="shared" si="98"/>
        <v>0.88</v>
      </c>
      <c r="AI240">
        <f t="shared" si="99"/>
        <v>1.9117375409668891</v>
      </c>
      <c r="AL240">
        <f t="shared" si="100"/>
        <v>798.00020476046723</v>
      </c>
      <c r="AM240" s="12">
        <v>9.1896000000000004</v>
      </c>
      <c r="AN240">
        <f t="shared" si="101"/>
        <v>1.1515786518824777E-2</v>
      </c>
      <c r="AO240" s="6">
        <f t="shared" si="102"/>
        <v>7641353482.9750309</v>
      </c>
      <c r="AP240">
        <f t="shared" si="103"/>
        <v>8226008498.8858423</v>
      </c>
      <c r="AQ240">
        <f t="shared" si="104"/>
        <v>7933680990.9304371</v>
      </c>
      <c r="AR240">
        <f t="shared" si="105"/>
        <v>38.898837898531937</v>
      </c>
      <c r="AS240">
        <f t="shared" si="112"/>
        <v>0.14642816371447259</v>
      </c>
      <c r="AT240">
        <f t="shared" si="107"/>
        <v>-0.33445368819958654</v>
      </c>
      <c r="AU240">
        <f t="shared" si="108"/>
        <v>-1.905009880966436</v>
      </c>
      <c r="AX240">
        <f>AW2*AM240</f>
        <v>6.4327199999999998</v>
      </c>
      <c r="AY240">
        <f t="shared" si="109"/>
        <v>8.3377298809664353</v>
      </c>
    </row>
    <row r="241" spans="5:52" x14ac:dyDescent="0.25">
      <c r="F241">
        <f t="shared" si="110"/>
        <v>240</v>
      </c>
      <c r="G241">
        <f t="shared" si="85"/>
        <v>1.0329141093755767</v>
      </c>
      <c r="H241">
        <f t="shared" si="111"/>
        <v>1.9581531828146266E-2</v>
      </c>
      <c r="K241">
        <f t="shared" si="86"/>
        <v>1.8036963878124708E-2</v>
      </c>
      <c r="L241">
        <f>ACOS(-J2*K241)</f>
        <v>1.5731326697765324</v>
      </c>
      <c r="N241">
        <f t="shared" si="87"/>
        <v>0.99983737364662961</v>
      </c>
      <c r="O241">
        <f t="shared" si="88"/>
        <v>2.7463942119791942E-2</v>
      </c>
      <c r="P241">
        <f>M2*N241*O241</f>
        <v>2.7231974212626315E-2</v>
      </c>
      <c r="Q241">
        <f t="shared" si="89"/>
        <v>2.746739582149501E-2</v>
      </c>
      <c r="S241">
        <f t="shared" si="90"/>
        <v>1.8034030592463338E-2</v>
      </c>
      <c r="T241">
        <f>Q241*R2*S241</f>
        <v>6.3631174817781658E-5</v>
      </c>
      <c r="U241">
        <f>D2*E2*G2*(P241+T241)</f>
        <v>1059621.2716394754</v>
      </c>
      <c r="V241">
        <f t="shared" si="91"/>
        <v>1059.6212716394753</v>
      </c>
      <c r="W241" s="3">
        <v>23</v>
      </c>
      <c r="X241">
        <f t="shared" si="92"/>
        <v>397.21</v>
      </c>
      <c r="Y241" s="6">
        <f t="shared" si="93"/>
        <v>296.3</v>
      </c>
      <c r="Z241">
        <f t="shared" si="94"/>
        <v>2.3339947564661481</v>
      </c>
      <c r="AA241" s="3">
        <v>28</v>
      </c>
      <c r="AB241">
        <f t="shared" si="95"/>
        <v>483.56</v>
      </c>
      <c r="AC241" s="6">
        <f t="shared" si="84"/>
        <v>301.3</v>
      </c>
      <c r="AD241">
        <f t="shared" si="96"/>
        <v>3.0402092404813938</v>
      </c>
      <c r="AE241" s="9">
        <v>69</v>
      </c>
      <c r="AF241">
        <f t="shared" si="97"/>
        <v>0.69</v>
      </c>
      <c r="AG241" s="9">
        <v>89</v>
      </c>
      <c r="AH241">
        <f t="shared" si="98"/>
        <v>0.89</v>
      </c>
      <c r="AI241">
        <f t="shared" si="99"/>
        <v>2.0874998545935166</v>
      </c>
      <c r="AL241">
        <f t="shared" si="100"/>
        <v>798.00020283461527</v>
      </c>
      <c r="AM241" s="12">
        <v>9.1896000000000004</v>
      </c>
      <c r="AN241">
        <f t="shared" si="101"/>
        <v>1.1515786546616374E-2</v>
      </c>
      <c r="AO241" s="6">
        <f t="shared" si="102"/>
        <v>7693174893.707921</v>
      </c>
      <c r="AP241">
        <f t="shared" si="103"/>
        <v>8226008498.8858423</v>
      </c>
      <c r="AQ241">
        <f t="shared" si="104"/>
        <v>7959591696.2968817</v>
      </c>
      <c r="AR241">
        <f t="shared" si="105"/>
        <v>39.025878086943614</v>
      </c>
      <c r="AS241">
        <f t="shared" si="112"/>
        <v>0.13772544116960006</v>
      </c>
      <c r="AT241">
        <f t="shared" si="107"/>
        <v>-0.33445368816206789</v>
      </c>
      <c r="AU241">
        <f t="shared" si="108"/>
        <v>-1.797640505034972</v>
      </c>
      <c r="AX241">
        <f>AW2*AM241</f>
        <v>6.4327199999999998</v>
      </c>
      <c r="AY241">
        <f t="shared" si="109"/>
        <v>8.2303605050349713</v>
      </c>
    </row>
    <row r="242" spans="5:52" x14ac:dyDescent="0.25">
      <c r="F242">
        <f t="shared" si="110"/>
        <v>241</v>
      </c>
      <c r="G242">
        <f t="shared" si="85"/>
        <v>1.0329133924431129</v>
      </c>
      <c r="H242">
        <f t="shared" si="111"/>
        <v>1.9704370686064395E-2</v>
      </c>
      <c r="K242">
        <f t="shared" si="86"/>
        <v>1.8036951356183831E-2</v>
      </c>
      <c r="L242">
        <f>ACOS(-J2*K242)</f>
        <v>1.5731326681545521</v>
      </c>
      <c r="N242">
        <f t="shared" si="87"/>
        <v>0.99983737387237714</v>
      </c>
      <c r="O242">
        <f t="shared" si="88"/>
        <v>2.7463942091482334E-2</v>
      </c>
      <c r="P242">
        <f>M2*N242*O242</f>
        <v>2.7231974190704372E-2</v>
      </c>
      <c r="Q242">
        <f t="shared" si="89"/>
        <v>2.7467395793174719E-2</v>
      </c>
      <c r="S242">
        <f t="shared" si="90"/>
        <v>1.8034018076630656E-2</v>
      </c>
      <c r="T242">
        <f>Q242*R2*S242</f>
        <v>6.3631130591379197E-5</v>
      </c>
      <c r="U242">
        <f>D2*E2*G2*(P242+T242)</f>
        <v>1059621.2690715825</v>
      </c>
      <c r="V242">
        <f t="shared" si="91"/>
        <v>1059.6212690715824</v>
      </c>
      <c r="W242" s="3">
        <v>22.5</v>
      </c>
      <c r="X242">
        <f t="shared" si="92"/>
        <v>388.57499999999999</v>
      </c>
      <c r="Y242" s="6">
        <f t="shared" si="93"/>
        <v>295.8</v>
      </c>
      <c r="Z242">
        <f t="shared" si="94"/>
        <v>2.2719881109601614</v>
      </c>
      <c r="AA242" s="3">
        <v>29</v>
      </c>
      <c r="AB242">
        <f t="shared" si="95"/>
        <v>500.83</v>
      </c>
      <c r="AC242" s="6">
        <f t="shared" si="84"/>
        <v>302.3</v>
      </c>
      <c r="AD242">
        <f t="shared" si="96"/>
        <v>3.2019052325811828</v>
      </c>
      <c r="AE242" s="9">
        <v>64</v>
      </c>
      <c r="AF242">
        <f t="shared" si="97"/>
        <v>0.64</v>
      </c>
      <c r="AG242" s="9">
        <v>89</v>
      </c>
      <c r="AH242">
        <f t="shared" si="98"/>
        <v>0.89</v>
      </c>
      <c r="AI242">
        <f t="shared" si="99"/>
        <v>2.0356443838032501</v>
      </c>
      <c r="AL242">
        <f t="shared" si="100"/>
        <v>798.00020090073656</v>
      </c>
      <c r="AM242" s="12">
        <v>12.252800000000001</v>
      </c>
      <c r="AN242">
        <f t="shared" si="101"/>
        <v>1.5354382099365071E-2</v>
      </c>
      <c r="AO242" s="6">
        <f t="shared" si="102"/>
        <v>7641353482.9750309</v>
      </c>
      <c r="AP242">
        <f t="shared" si="103"/>
        <v>8335811539.003027</v>
      </c>
      <c r="AQ242">
        <f t="shared" si="104"/>
        <v>7988582510.9890289</v>
      </c>
      <c r="AR242">
        <f t="shared" si="105"/>
        <v>39.168020051379209</v>
      </c>
      <c r="AS242">
        <f t="shared" si="112"/>
        <v>0.14025358595823628</v>
      </c>
      <c r="AT242">
        <f t="shared" si="107"/>
        <v>-0.32927158416585711</v>
      </c>
      <c r="AU242">
        <f t="shared" si="108"/>
        <v>-1.808838718339008</v>
      </c>
      <c r="AX242">
        <f>AW2*AM242</f>
        <v>8.5769599999999997</v>
      </c>
      <c r="AY242">
        <f t="shared" si="109"/>
        <v>10.385798718339007</v>
      </c>
    </row>
    <row r="243" spans="5:52" x14ac:dyDescent="0.25">
      <c r="F243">
        <f t="shared" si="110"/>
        <v>242</v>
      </c>
      <c r="G243">
        <f t="shared" si="85"/>
        <v>1.0329126725348712</v>
      </c>
      <c r="H243">
        <f t="shared" si="111"/>
        <v>1.9827207762463831E-2</v>
      </c>
      <c r="K243">
        <f t="shared" si="86"/>
        <v>1.8036938782268034E-2</v>
      </c>
      <c r="L243">
        <f>ACOS(-J2*K243)</f>
        <v>1.5731326665258394</v>
      </c>
      <c r="N243">
        <f t="shared" si="87"/>
        <v>0.99983737409906159</v>
      </c>
      <c r="O243">
        <f t="shared" si="88"/>
        <v>2.7463942063055219E-2</v>
      </c>
      <c r="P243">
        <f>M2*N243*O243</f>
        <v>2.7231974168691428E-2</v>
      </c>
      <c r="Q243">
        <f t="shared" si="89"/>
        <v>2.7467395764736877E-2</v>
      </c>
      <c r="S243">
        <f t="shared" si="90"/>
        <v>1.8034005508848396E-2</v>
      </c>
      <c r="T243">
        <f>Q243*R2*S243</f>
        <v>6.3631086181405885E-5</v>
      </c>
      <c r="U243">
        <f>D2*E2*G2*(P243+T243)</f>
        <v>1059621.2664930306</v>
      </c>
      <c r="V243">
        <f t="shared" si="91"/>
        <v>1059.6212664930306</v>
      </c>
      <c r="W243" s="3">
        <v>22.5</v>
      </c>
      <c r="X243">
        <f t="shared" si="92"/>
        <v>388.57499999999999</v>
      </c>
      <c r="Y243" s="6">
        <f t="shared" si="93"/>
        <v>295.8</v>
      </c>
      <c r="Z243">
        <f t="shared" si="94"/>
        <v>2.2719881109601614</v>
      </c>
      <c r="AA243" s="3">
        <v>28.5</v>
      </c>
      <c r="AB243">
        <f t="shared" si="95"/>
        <v>492.19499999999999</v>
      </c>
      <c r="AC243" s="6">
        <f t="shared" si="84"/>
        <v>301.8</v>
      </c>
      <c r="AD243">
        <f t="shared" si="96"/>
        <v>3.1201438467792553</v>
      </c>
      <c r="AE243" s="9">
        <v>65</v>
      </c>
      <c r="AF243">
        <f t="shared" si="97"/>
        <v>0.65</v>
      </c>
      <c r="AG243" s="9">
        <v>88</v>
      </c>
      <c r="AH243">
        <f t="shared" si="98"/>
        <v>0.88</v>
      </c>
      <c r="AI243">
        <f t="shared" si="99"/>
        <v>2.0137215190257289</v>
      </c>
      <c r="AL243">
        <f t="shared" si="100"/>
        <v>798.00019895883054</v>
      </c>
      <c r="AM243" s="12">
        <v>16.081800000000001</v>
      </c>
      <c r="AN243">
        <f t="shared" si="101"/>
        <v>2.0152626554457379E-2</v>
      </c>
      <c r="AO243" s="6">
        <f t="shared" si="102"/>
        <v>7641353482.9750309</v>
      </c>
      <c r="AP243">
        <f t="shared" si="103"/>
        <v>8280773520.7485352</v>
      </c>
      <c r="AQ243">
        <f t="shared" si="104"/>
        <v>7961063501.861783</v>
      </c>
      <c r="AR243">
        <f t="shared" si="105"/>
        <v>39.033094349628321</v>
      </c>
      <c r="AS243">
        <f t="shared" si="112"/>
        <v>0.14133208167168942</v>
      </c>
      <c r="AT243">
        <f t="shared" si="107"/>
        <v>-0.32279395415148249</v>
      </c>
      <c r="AU243">
        <f t="shared" si="108"/>
        <v>-1.7807343201662857</v>
      </c>
      <c r="AX243">
        <f>AW2*AM243</f>
        <v>11.25726</v>
      </c>
      <c r="AY243">
        <f t="shared" si="109"/>
        <v>13.037994320166286</v>
      </c>
    </row>
    <row r="244" spans="5:52" x14ac:dyDescent="0.25">
      <c r="E244" t="s">
        <v>12</v>
      </c>
      <c r="F244">
        <f t="shared" si="110"/>
        <v>243</v>
      </c>
      <c r="G244">
        <f t="shared" si="85"/>
        <v>1.0329119496509174</v>
      </c>
      <c r="H244">
        <f t="shared" si="111"/>
        <v>1.9950043046238597E-2</v>
      </c>
      <c r="K244">
        <f t="shared" si="86"/>
        <v>1.8036926156378454E-2</v>
      </c>
      <c r="L244">
        <f>ACOS(-J2*K244)</f>
        <v>1.5731326648903943</v>
      </c>
      <c r="N244">
        <f t="shared" si="87"/>
        <v>0.99983737432668285</v>
      </c>
      <c r="O244">
        <f t="shared" si="88"/>
        <v>2.7463942034510601E-2</v>
      </c>
      <c r="P244">
        <f>M2*N244*O244</f>
        <v>2.7231974146587491E-2</v>
      </c>
      <c r="Q244">
        <f t="shared" si="89"/>
        <v>2.7467395736181486E-2</v>
      </c>
      <c r="S244">
        <f t="shared" si="90"/>
        <v>1.8033992889117698E-2</v>
      </c>
      <c r="T244">
        <f>Q244*R2*S244</f>
        <v>6.3631041587865775E-5</v>
      </c>
      <c r="U244">
        <f>D2*E2*G2*(P244+T244)</f>
        <v>1059621.2639038202</v>
      </c>
      <c r="V244">
        <f t="shared" si="91"/>
        <v>1059.6212639038201</v>
      </c>
      <c r="W244" s="3">
        <v>22.5</v>
      </c>
      <c r="X244">
        <f t="shared" si="92"/>
        <v>388.57499999999999</v>
      </c>
      <c r="Y244" s="6">
        <f t="shared" si="93"/>
        <v>295.8</v>
      </c>
      <c r="Z244">
        <f t="shared" si="94"/>
        <v>2.2719881109601614</v>
      </c>
      <c r="AA244" s="3">
        <v>25.5</v>
      </c>
      <c r="AB244">
        <f t="shared" si="95"/>
        <v>440.38499999999999</v>
      </c>
      <c r="AC244" s="6">
        <f t="shared" si="84"/>
        <v>298.8</v>
      </c>
      <c r="AD244">
        <f t="shared" si="96"/>
        <v>2.6667477955719967</v>
      </c>
      <c r="AE244" s="9">
        <v>86</v>
      </c>
      <c r="AF244">
        <f t="shared" si="97"/>
        <v>0.86</v>
      </c>
      <c r="AG244" s="9">
        <v>90</v>
      </c>
      <c r="AH244">
        <f t="shared" si="98"/>
        <v>0.9</v>
      </c>
      <c r="AI244">
        <f t="shared" si="99"/>
        <v>2.1690962020280313</v>
      </c>
      <c r="AL244">
        <f t="shared" si="100"/>
        <v>798.00019700889754</v>
      </c>
      <c r="AM244" s="12">
        <v>4.5948000000000002</v>
      </c>
      <c r="AN244">
        <f t="shared" si="101"/>
        <v>5.7578933153430902E-3</v>
      </c>
      <c r="AO244" s="6">
        <f t="shared" si="102"/>
        <v>7641353482.9750309</v>
      </c>
      <c r="AP244">
        <f t="shared" si="103"/>
        <v>7956246739.8993816</v>
      </c>
      <c r="AQ244">
        <f t="shared" si="104"/>
        <v>7798800111.4372063</v>
      </c>
      <c r="AR244">
        <f t="shared" si="105"/>
        <v>38.237516946376623</v>
      </c>
      <c r="AS244">
        <f t="shared" si="112"/>
        <v>0.13381007405852871</v>
      </c>
      <c r="AT244">
        <f t="shared" si="107"/>
        <v>-0.34222684402428682</v>
      </c>
      <c r="AU244">
        <f t="shared" si="108"/>
        <v>-1.7510258834371646</v>
      </c>
      <c r="AX244">
        <f>AW2*AM244</f>
        <v>3.2163599999999999</v>
      </c>
      <c r="AY244">
        <f t="shared" si="109"/>
        <v>4.9673858834371645</v>
      </c>
      <c r="AZ244">
        <f>SUM(AY214:AY244)/31</f>
        <v>10.257394810524927</v>
      </c>
    </row>
    <row r="245" spans="5:52" x14ac:dyDescent="0.25">
      <c r="F245">
        <f t="shared" si="110"/>
        <v>244</v>
      </c>
      <c r="G245">
        <f t="shared" si="85"/>
        <v>1.0329112237913163</v>
      </c>
      <c r="H245">
        <f t="shared" si="111"/>
        <v>2.0072876526282871E-2</v>
      </c>
      <c r="K245">
        <f t="shared" si="86"/>
        <v>1.8036913478516235E-2</v>
      </c>
      <c r="L245">
        <f>ACOS(-J2*K245)</f>
        <v>1.5731326632482172</v>
      </c>
      <c r="N245">
        <f t="shared" si="87"/>
        <v>0.99983737455524091</v>
      </c>
      <c r="O245">
        <f t="shared" si="88"/>
        <v>2.7463942005848483E-2</v>
      </c>
      <c r="P245">
        <f>M2*N245*O245</f>
        <v>2.7231974124392561E-2</v>
      </c>
      <c r="Q245">
        <f t="shared" si="89"/>
        <v>2.7467395707508554E-2</v>
      </c>
      <c r="S245">
        <f t="shared" si="90"/>
        <v>1.803398021743971E-2</v>
      </c>
      <c r="T245">
        <f>Q245*R2*S245</f>
        <v>6.3630996810762919E-5</v>
      </c>
      <c r="U245">
        <f>D2*E2*G2*(P245+T245)</f>
        <v>1059621.2613039515</v>
      </c>
      <c r="V245">
        <f t="shared" si="91"/>
        <v>1059.6212613039515</v>
      </c>
      <c r="W245" s="3">
        <v>22</v>
      </c>
      <c r="X245">
        <f t="shared" si="92"/>
        <v>379.94</v>
      </c>
      <c r="Y245" s="6">
        <f t="shared" si="93"/>
        <v>295.3</v>
      </c>
      <c r="Z245">
        <f t="shared" si="94"/>
        <v>2.2114271288940266</v>
      </c>
      <c r="AA245" s="3">
        <v>28.5</v>
      </c>
      <c r="AB245">
        <f t="shared" si="95"/>
        <v>492.19499999999999</v>
      </c>
      <c r="AC245" s="6">
        <f t="shared" si="84"/>
        <v>301.8</v>
      </c>
      <c r="AD245">
        <f t="shared" si="96"/>
        <v>3.1201438467792553</v>
      </c>
      <c r="AE245" s="9">
        <v>60</v>
      </c>
      <c r="AF245">
        <f t="shared" si="97"/>
        <v>0.6</v>
      </c>
      <c r="AG245" s="9">
        <v>86</v>
      </c>
      <c r="AH245">
        <f t="shared" si="98"/>
        <v>0.86</v>
      </c>
      <c r="AI245">
        <f t="shared" si="99"/>
        <v>1.886956819458208</v>
      </c>
      <c r="AL245">
        <f t="shared" si="100"/>
        <v>798.00019505093792</v>
      </c>
      <c r="AM245" s="13">
        <v>9.1896000000000004</v>
      </c>
      <c r="AN245">
        <f t="shared" si="101"/>
        <v>1.1515786658941117E-2</v>
      </c>
      <c r="AO245" s="6">
        <f t="shared" si="102"/>
        <v>7589794316.8739386</v>
      </c>
      <c r="AP245">
        <f t="shared" si="103"/>
        <v>8280773520.7485352</v>
      </c>
      <c r="AQ245">
        <f t="shared" si="104"/>
        <v>7935283918.8112373</v>
      </c>
      <c r="AR245">
        <f t="shared" si="105"/>
        <v>38.906697053931495</v>
      </c>
      <c r="AS245">
        <f t="shared" si="112"/>
        <v>0.14768683440445146</v>
      </c>
      <c r="AT245">
        <f t="shared" si="107"/>
        <v>-0.33445368801042946</v>
      </c>
      <c r="AU245">
        <f t="shared" si="108"/>
        <v>-1.9217732074091287</v>
      </c>
      <c r="AX245">
        <f>AW2*AM245</f>
        <v>6.4327199999999998</v>
      </c>
      <c r="AY245">
        <f t="shared" si="109"/>
        <v>8.3544932074091278</v>
      </c>
    </row>
    <row r="246" spans="5:52" x14ac:dyDescent="0.25">
      <c r="F246">
        <f t="shared" si="110"/>
        <v>245</v>
      </c>
      <c r="G246">
        <f t="shared" si="85"/>
        <v>1.0329104949561336</v>
      </c>
      <c r="H246">
        <f t="shared" si="111"/>
        <v>2.0195708191490972E-2</v>
      </c>
      <c r="K246">
        <f t="shared" si="86"/>
        <v>1.803690074868252E-2</v>
      </c>
      <c r="L246">
        <f>ACOS(-J2*K246)</f>
        <v>1.5731326615993084</v>
      </c>
      <c r="N246">
        <f t="shared" si="87"/>
        <v>0.99983737478473567</v>
      </c>
      <c r="O246">
        <f t="shared" si="88"/>
        <v>2.7463941977068872E-2</v>
      </c>
      <c r="P246">
        <f>M2*N246*O246</f>
        <v>2.7231974102106642E-2</v>
      </c>
      <c r="Q246">
        <f t="shared" si="89"/>
        <v>2.7467395678718084E-2</v>
      </c>
      <c r="S246">
        <f t="shared" si="90"/>
        <v>1.8033967493815563E-2</v>
      </c>
      <c r="T246">
        <f>Q246*R2*S246</f>
        <v>6.3630951850101341E-5</v>
      </c>
      <c r="U246">
        <f>D2*E2*G2*(P246+T246)</f>
        <v>1059621.2586934245</v>
      </c>
      <c r="V246">
        <f t="shared" si="91"/>
        <v>1059.6212586934246</v>
      </c>
      <c r="W246" s="3">
        <v>22</v>
      </c>
      <c r="X246">
        <f t="shared" si="92"/>
        <v>379.94</v>
      </c>
      <c r="Y246" s="6">
        <f t="shared" si="93"/>
        <v>295.3</v>
      </c>
      <c r="Z246">
        <f t="shared" si="94"/>
        <v>2.2114271288940266</v>
      </c>
      <c r="AA246" s="3">
        <v>30</v>
      </c>
      <c r="AB246">
        <f t="shared" si="95"/>
        <v>518.1</v>
      </c>
      <c r="AC246" s="6">
        <f t="shared" si="84"/>
        <v>303.3</v>
      </c>
      <c r="AD246">
        <f t="shared" si="96"/>
        <v>3.3710490534071527</v>
      </c>
      <c r="AE246" s="9">
        <v>51</v>
      </c>
      <c r="AF246">
        <f t="shared" si="97"/>
        <v>0.51</v>
      </c>
      <c r="AG246" s="9">
        <v>85</v>
      </c>
      <c r="AH246">
        <f t="shared" si="98"/>
        <v>0.85</v>
      </c>
      <c r="AI246">
        <f t="shared" si="99"/>
        <v>1.7994740383987851</v>
      </c>
      <c r="AL246">
        <f t="shared" si="100"/>
        <v>798.00019308495155</v>
      </c>
      <c r="AM246" s="13">
        <v>16.081800000000001</v>
      </c>
      <c r="AN246">
        <f t="shared" si="101"/>
        <v>2.0152626702795804E-2</v>
      </c>
      <c r="AO246" s="6">
        <f t="shared" si="102"/>
        <v>7589794316.8739386</v>
      </c>
      <c r="AP246">
        <f t="shared" si="103"/>
        <v>8446710189.1074104</v>
      </c>
      <c r="AQ246">
        <f t="shared" si="104"/>
        <v>8018252252.990675</v>
      </c>
      <c r="AR246">
        <f t="shared" si="105"/>
        <v>39.313490796413284</v>
      </c>
      <c r="AS246">
        <f t="shared" si="112"/>
        <v>0.15219773389914543</v>
      </c>
      <c r="AT246">
        <f t="shared" si="107"/>
        <v>-0.32279395395122562</v>
      </c>
      <c r="AU246">
        <f t="shared" si="108"/>
        <v>-1.9314131591971282</v>
      </c>
      <c r="AX246">
        <f>AW2*AM246</f>
        <v>11.25726</v>
      </c>
      <c r="AY246">
        <f t="shared" si="109"/>
        <v>13.188673159197128</v>
      </c>
    </row>
    <row r="247" spans="5:52" x14ac:dyDescent="0.25">
      <c r="F247">
        <f t="shared" si="110"/>
        <v>246</v>
      </c>
      <c r="G247">
        <f t="shared" si="85"/>
        <v>1.0329097631454356</v>
      </c>
      <c r="H247">
        <f t="shared" si="111"/>
        <v>2.0318538030757408E-2</v>
      </c>
      <c r="K247">
        <f t="shared" si="86"/>
        <v>1.8036887966878461E-2</v>
      </c>
      <c r="L247">
        <f>ACOS(-J2*K247)</f>
        <v>1.5731326599436675</v>
      </c>
      <c r="N247">
        <f t="shared" si="87"/>
        <v>0.99983737501516723</v>
      </c>
      <c r="O247">
        <f t="shared" si="88"/>
        <v>2.7463941948171759E-2</v>
      </c>
      <c r="P247">
        <f>M2*N247*O247</f>
        <v>2.7231974079729729E-2</v>
      </c>
      <c r="Q247">
        <f t="shared" si="89"/>
        <v>2.7467395649810065E-2</v>
      </c>
      <c r="S247">
        <f t="shared" si="90"/>
        <v>1.8033954718246419E-2</v>
      </c>
      <c r="T247">
        <f>Q247*R2*S247</f>
        <v>6.3630906705885082E-5</v>
      </c>
      <c r="U247">
        <f>D2*E2*G2*(P247+T247)</f>
        <v>1059621.25607224</v>
      </c>
      <c r="V247">
        <f t="shared" si="91"/>
        <v>1059.6212560722399</v>
      </c>
      <c r="W247" s="3">
        <v>22.1</v>
      </c>
      <c r="X247">
        <f t="shared" si="92"/>
        <v>381.66700000000003</v>
      </c>
      <c r="Y247" s="6">
        <f t="shared" si="93"/>
        <v>295.40000000000003</v>
      </c>
      <c r="Z247">
        <f t="shared" si="94"/>
        <v>2.223425053404688</v>
      </c>
      <c r="AA247" s="3">
        <v>29.5</v>
      </c>
      <c r="AB247">
        <f t="shared" si="95"/>
        <v>509.46499999999997</v>
      </c>
      <c r="AC247" s="6">
        <f t="shared" si="84"/>
        <v>302.8</v>
      </c>
      <c r="AD247">
        <f t="shared" si="96"/>
        <v>3.2855284428483555</v>
      </c>
      <c r="AE247" s="9">
        <v>55</v>
      </c>
      <c r="AF247">
        <f t="shared" si="97"/>
        <v>0.55000000000000004</v>
      </c>
      <c r="AG247" s="9">
        <v>89</v>
      </c>
      <c r="AH247">
        <f t="shared" si="98"/>
        <v>0.89</v>
      </c>
      <c r="AI247">
        <f t="shared" si="99"/>
        <v>1.8929444705483842</v>
      </c>
      <c r="AL247">
        <f t="shared" si="100"/>
        <v>798.00019111093877</v>
      </c>
      <c r="AM247" s="13">
        <v>16.847600000000003</v>
      </c>
      <c r="AN247">
        <f t="shared" si="101"/>
        <v>2.1112275645630559E-2</v>
      </c>
      <c r="AO247" s="6">
        <f t="shared" si="102"/>
        <v>7600085213.0842552</v>
      </c>
      <c r="AP247">
        <f t="shared" si="103"/>
        <v>8391123459.3793173</v>
      </c>
      <c r="AQ247">
        <f t="shared" si="104"/>
        <v>7995604336.2317867</v>
      </c>
      <c r="AR247">
        <f t="shared" si="105"/>
        <v>39.202448060544448</v>
      </c>
      <c r="AS247">
        <f t="shared" si="112"/>
        <v>0.14738195405739285</v>
      </c>
      <c r="AT247">
        <f t="shared" si="107"/>
        <v>-0.32149842787839872</v>
      </c>
      <c r="AU247">
        <f t="shared" si="108"/>
        <v>-1.857532204477889</v>
      </c>
      <c r="AX247">
        <f>AW2*AM247</f>
        <v>11.793320000000001</v>
      </c>
      <c r="AY247">
        <f t="shared" si="109"/>
        <v>13.650852204477891</v>
      </c>
    </row>
    <row r="248" spans="5:52" x14ac:dyDescent="0.25">
      <c r="F248">
        <f t="shared" si="110"/>
        <v>247</v>
      </c>
      <c r="G248">
        <f t="shared" si="85"/>
        <v>1.0329090283592881</v>
      </c>
      <c r="H248">
        <f t="shared" si="111"/>
        <v>2.0441366032976836E-2</v>
      </c>
      <c r="K248">
        <f t="shared" si="86"/>
        <v>1.8036875133105219E-2</v>
      </c>
      <c r="L248">
        <f>ACOS(-J2*K248)</f>
        <v>1.5731326582812952</v>
      </c>
      <c r="N248">
        <f t="shared" si="87"/>
        <v>0.9998373752465356</v>
      </c>
      <c r="O248">
        <f t="shared" si="88"/>
        <v>2.7463941919157162E-2</v>
      </c>
      <c r="P248">
        <f>M2*N248*O248</f>
        <v>2.7231974057261837E-2</v>
      </c>
      <c r="Q248">
        <f t="shared" si="89"/>
        <v>2.746739562078452E-2</v>
      </c>
      <c r="S248">
        <f t="shared" si="90"/>
        <v>1.8033941890733429E-2</v>
      </c>
      <c r="T248">
        <f>Q248*R2*S248</f>
        <v>6.36308613781183E-5</v>
      </c>
      <c r="U248">
        <f>D2*E2*G2*(P248+T248)</f>
        <v>1059621.2534403978</v>
      </c>
      <c r="V248">
        <f t="shared" si="91"/>
        <v>1059.6212534403978</v>
      </c>
      <c r="W248" s="3">
        <v>22.5</v>
      </c>
      <c r="X248">
        <f t="shared" si="92"/>
        <v>388.57499999999999</v>
      </c>
      <c r="Y248" s="6">
        <f t="shared" si="93"/>
        <v>295.8</v>
      </c>
      <c r="Z248">
        <f t="shared" si="94"/>
        <v>2.2719881109601614</v>
      </c>
      <c r="AA248" s="3">
        <v>30.5</v>
      </c>
      <c r="AB248">
        <f t="shared" si="95"/>
        <v>526.73500000000001</v>
      </c>
      <c r="AC248" s="6">
        <f t="shared" si="84"/>
        <v>303.8</v>
      </c>
      <c r="AD248">
        <f t="shared" si="96"/>
        <v>3.4585031764857836</v>
      </c>
      <c r="AE248" s="9">
        <v>56</v>
      </c>
      <c r="AF248">
        <f t="shared" si="97"/>
        <v>0.56000000000000005</v>
      </c>
      <c r="AG248" s="9">
        <v>92</v>
      </c>
      <c r="AH248">
        <f t="shared" si="98"/>
        <v>0.92</v>
      </c>
      <c r="AI248">
        <f t="shared" si="99"/>
        <v>2.0134954204576938</v>
      </c>
      <c r="AL248">
        <f t="shared" si="100"/>
        <v>798.00018912889993</v>
      </c>
      <c r="AM248" s="13">
        <v>16.081800000000001</v>
      </c>
      <c r="AN248">
        <f t="shared" si="101"/>
        <v>2.0152626802701582E-2</v>
      </c>
      <c r="AO248" s="6">
        <f t="shared" si="102"/>
        <v>7641353482.9750309</v>
      </c>
      <c r="AP248">
        <f t="shared" si="103"/>
        <v>8502572636.9173031</v>
      </c>
      <c r="AQ248">
        <f t="shared" si="104"/>
        <v>8071963059.946167</v>
      </c>
      <c r="AR248">
        <f t="shared" si="105"/>
        <v>39.57683488291606</v>
      </c>
      <c r="AS248">
        <f t="shared" si="112"/>
        <v>0.14134323509890029</v>
      </c>
      <c r="AT248">
        <f t="shared" si="107"/>
        <v>-0.32279395381635284</v>
      </c>
      <c r="AU248">
        <f t="shared" si="108"/>
        <v>-1.8056828689461566</v>
      </c>
      <c r="AX248">
        <f>AW2*AM248</f>
        <v>11.25726</v>
      </c>
      <c r="AY248">
        <f t="shared" si="109"/>
        <v>13.062942868946157</v>
      </c>
    </row>
    <row r="249" spans="5:52" x14ac:dyDescent="0.25">
      <c r="F249">
        <f t="shared" si="110"/>
        <v>248</v>
      </c>
      <c r="G249">
        <f t="shared" si="85"/>
        <v>1.0329082905977578</v>
      </c>
      <c r="H249">
        <f t="shared" si="111"/>
        <v>2.0564192187044097E-2</v>
      </c>
      <c r="K249">
        <f t="shared" si="86"/>
        <v>1.8036862247363956E-2</v>
      </c>
      <c r="L249">
        <f>ACOS(-J2*K249)</f>
        <v>1.5731326566121913</v>
      </c>
      <c r="N249">
        <f t="shared" si="87"/>
        <v>0.99983737547884066</v>
      </c>
      <c r="O249">
        <f t="shared" si="88"/>
        <v>2.7463941890025073E-2</v>
      </c>
      <c r="P249">
        <f>M2*N249*O249</f>
        <v>2.7231974034702958E-2</v>
      </c>
      <c r="Q249">
        <f t="shared" si="89"/>
        <v>2.7467395591641436E-2</v>
      </c>
      <c r="S249">
        <f t="shared" si="90"/>
        <v>1.8033929011277761E-2</v>
      </c>
      <c r="T249">
        <f>Q249*R2*S249</f>
        <v>6.3630815866805049E-5</v>
      </c>
      <c r="U249">
        <f>D2*E2*G2*(P249+T249)</f>
        <v>1059621.2507978983</v>
      </c>
      <c r="V249">
        <f t="shared" si="91"/>
        <v>1059.6212507978983</v>
      </c>
      <c r="W249" s="3">
        <v>21</v>
      </c>
      <c r="X249">
        <f t="shared" si="92"/>
        <v>362.67</v>
      </c>
      <c r="Y249" s="6">
        <f t="shared" si="93"/>
        <v>294.3</v>
      </c>
      <c r="Z249">
        <f t="shared" si="94"/>
        <v>2.0945280629249932</v>
      </c>
      <c r="AA249" s="3">
        <v>28</v>
      </c>
      <c r="AB249">
        <f t="shared" si="95"/>
        <v>483.56</v>
      </c>
      <c r="AC249" s="6">
        <f t="shared" si="84"/>
        <v>301.3</v>
      </c>
      <c r="AD249">
        <f t="shared" si="96"/>
        <v>3.0402092404813938</v>
      </c>
      <c r="AE249" s="9">
        <v>68</v>
      </c>
      <c r="AF249">
        <f t="shared" si="97"/>
        <v>0.68</v>
      </c>
      <c r="AG249" s="9">
        <v>90</v>
      </c>
      <c r="AH249">
        <f t="shared" si="98"/>
        <v>0.9</v>
      </c>
      <c r="AI249">
        <f t="shared" si="99"/>
        <v>1.9762087700799209</v>
      </c>
      <c r="AL249">
        <f t="shared" si="100"/>
        <v>798.00018713883492</v>
      </c>
      <c r="AM249" s="13">
        <v>10.7212</v>
      </c>
      <c r="AN249">
        <f t="shared" si="101"/>
        <v>1.3435084568639006E-2</v>
      </c>
      <c r="AO249" s="6">
        <f t="shared" si="102"/>
        <v>7487459175.1471529</v>
      </c>
      <c r="AP249">
        <f t="shared" si="103"/>
        <v>8226008498.8858423</v>
      </c>
      <c r="AQ249">
        <f t="shared" si="104"/>
        <v>7856733837.0164976</v>
      </c>
      <c r="AR249">
        <f t="shared" si="105"/>
        <v>38.521566002891888</v>
      </c>
      <c r="AS249">
        <f t="shared" si="112"/>
        <v>0.14319123014060972</v>
      </c>
      <c r="AT249">
        <f t="shared" si="107"/>
        <v>-0.33186263583233733</v>
      </c>
      <c r="AU249">
        <f t="shared" si="108"/>
        <v>-1.8305378464630211</v>
      </c>
      <c r="AX249">
        <f>AW2*AM249</f>
        <v>7.5048399999999988</v>
      </c>
      <c r="AY249">
        <f t="shared" si="109"/>
        <v>9.3353778464630199</v>
      </c>
    </row>
    <row r="250" spans="5:52" x14ac:dyDescent="0.25">
      <c r="F250">
        <f t="shared" si="110"/>
        <v>249</v>
      </c>
      <c r="G250">
        <f t="shared" si="85"/>
        <v>1.032907549860911</v>
      </c>
      <c r="H250">
        <f t="shared" si="111"/>
        <v>2.0687016481854181E-2</v>
      </c>
      <c r="K250">
        <f t="shared" si="86"/>
        <v>1.8036849309655822E-2</v>
      </c>
      <c r="L250">
        <f>ACOS(-J2*K250)</f>
        <v>1.5731326549363562</v>
      </c>
      <c r="N250">
        <f t="shared" si="87"/>
        <v>0.99983737571208242</v>
      </c>
      <c r="O250">
        <f t="shared" si="88"/>
        <v>2.7463941860775495E-2</v>
      </c>
      <c r="P250">
        <f>M2*N250*O250</f>
        <v>2.7231974012053101E-2</v>
      </c>
      <c r="Q250">
        <f t="shared" si="89"/>
        <v>2.7467395562380821E-2</v>
      </c>
      <c r="S250">
        <f t="shared" si="90"/>
        <v>1.8033916079880564E-2</v>
      </c>
      <c r="T250">
        <f>Q250*R2*S250</f>
        <v>6.3630770171949435E-5</v>
      </c>
      <c r="U250">
        <f>D2*E2*G2*(P250+T250)</f>
        <v>1059621.2481447419</v>
      </c>
      <c r="V250">
        <f t="shared" si="91"/>
        <v>1059.6212481447419</v>
      </c>
      <c r="W250" s="3">
        <v>21.5</v>
      </c>
      <c r="X250">
        <f t="shared" si="92"/>
        <v>371.30500000000001</v>
      </c>
      <c r="Y250" s="6">
        <f t="shared" si="93"/>
        <v>294.8</v>
      </c>
      <c r="Z250">
        <f t="shared" si="94"/>
        <v>2.1522831732713339</v>
      </c>
      <c r="AA250" s="3">
        <v>27.5</v>
      </c>
      <c r="AB250">
        <f t="shared" si="95"/>
        <v>474.92500000000001</v>
      </c>
      <c r="AC250" s="6">
        <f t="shared" si="84"/>
        <v>300.8</v>
      </c>
      <c r="AD250">
        <f t="shared" si="96"/>
        <v>2.9620668940772426</v>
      </c>
      <c r="AE250" s="9">
        <v>75</v>
      </c>
      <c r="AF250">
        <f t="shared" si="97"/>
        <v>0.75</v>
      </c>
      <c r="AG250" s="9">
        <v>89</v>
      </c>
      <c r="AH250">
        <f t="shared" si="98"/>
        <v>0.89</v>
      </c>
      <c r="AI250">
        <f t="shared" si="99"/>
        <v>2.0685410973847098</v>
      </c>
      <c r="AL250">
        <f t="shared" si="100"/>
        <v>798.00018514074441</v>
      </c>
      <c r="AM250" s="13">
        <v>6.8922000000000008</v>
      </c>
      <c r="AN250">
        <f t="shared" si="101"/>
        <v>8.6368401014649057E-3</v>
      </c>
      <c r="AO250" s="6">
        <f t="shared" si="102"/>
        <v>7538496509.1746454</v>
      </c>
      <c r="AP250">
        <f t="shared" si="103"/>
        <v>8171515569.1849499</v>
      </c>
      <c r="AQ250">
        <f t="shared" si="104"/>
        <v>7855006039.1797981</v>
      </c>
      <c r="AR250">
        <f t="shared" si="105"/>
        <v>38.513094610098548</v>
      </c>
      <c r="AS250">
        <f t="shared" si="112"/>
        <v>0.13864606905068799</v>
      </c>
      <c r="AT250">
        <f t="shared" si="107"/>
        <v>-0.33834026586302235</v>
      </c>
      <c r="AU250">
        <f t="shared" si="108"/>
        <v>-1.8066318549828715</v>
      </c>
      <c r="AX250">
        <f>AW2*AM250</f>
        <v>4.8245399999999998</v>
      </c>
      <c r="AY250">
        <f t="shared" si="109"/>
        <v>6.6311718549828713</v>
      </c>
    </row>
    <row r="251" spans="5:52" x14ac:dyDescent="0.25">
      <c r="F251">
        <f t="shared" si="110"/>
        <v>250</v>
      </c>
      <c r="G251">
        <f t="shared" si="85"/>
        <v>1.0329068061488151</v>
      </c>
      <c r="H251">
        <f t="shared" si="111"/>
        <v>2.0809838906302249E-2</v>
      </c>
      <c r="K251">
        <f t="shared" si="86"/>
        <v>1.8036836319982003E-2</v>
      </c>
      <c r="L251">
        <f>ACOS(-J2*K251)</f>
        <v>1.5731326532537897</v>
      </c>
      <c r="N251">
        <f t="shared" si="87"/>
        <v>0.99983737594626088</v>
      </c>
      <c r="O251">
        <f t="shared" si="88"/>
        <v>2.7463941831408434E-2</v>
      </c>
      <c r="P251">
        <f>M2*N251*O251</f>
        <v>2.7231973989312257E-2</v>
      </c>
      <c r="Q251">
        <f t="shared" si="89"/>
        <v>2.7467395533002679E-2</v>
      </c>
      <c r="S251">
        <f t="shared" si="90"/>
        <v>1.8033903096543021E-2</v>
      </c>
      <c r="T251">
        <f>Q251*R2*S251</f>
        <v>6.3630724293555605E-5</v>
      </c>
      <c r="U251">
        <f>D2*E2*G2*(P251+T251)</f>
        <v>1059621.2454809281</v>
      </c>
      <c r="V251">
        <f t="shared" si="91"/>
        <v>1059.6212454809281</v>
      </c>
      <c r="W251" s="3">
        <v>22.5</v>
      </c>
      <c r="X251">
        <f t="shared" si="92"/>
        <v>388.57499999999999</v>
      </c>
      <c r="Y251" s="6">
        <f t="shared" si="93"/>
        <v>295.8</v>
      </c>
      <c r="Z251">
        <f t="shared" si="94"/>
        <v>2.2719881109601614</v>
      </c>
      <c r="AA251" s="3">
        <v>28</v>
      </c>
      <c r="AB251">
        <f t="shared" si="95"/>
        <v>483.56</v>
      </c>
      <c r="AC251" s="6">
        <f t="shared" si="84"/>
        <v>301.3</v>
      </c>
      <c r="AD251">
        <f t="shared" si="96"/>
        <v>3.0402092404813938</v>
      </c>
      <c r="AE251" s="9">
        <v>65</v>
      </c>
      <c r="AF251">
        <f t="shared" si="97"/>
        <v>0.65</v>
      </c>
      <c r="AG251" s="9">
        <v>90</v>
      </c>
      <c r="AH251">
        <f t="shared" si="98"/>
        <v>0.9</v>
      </c>
      <c r="AI251">
        <f t="shared" si="99"/>
        <v>2.0104626530885259</v>
      </c>
      <c r="AL251">
        <f t="shared" si="100"/>
        <v>798.0001831346276</v>
      </c>
      <c r="AM251" s="13">
        <v>12.252800000000001</v>
      </c>
      <c r="AN251">
        <f t="shared" si="101"/>
        <v>1.5354382441204123E-2</v>
      </c>
      <c r="AO251" s="6">
        <f t="shared" si="102"/>
        <v>7641353482.9750309</v>
      </c>
      <c r="AP251">
        <f t="shared" si="103"/>
        <v>8226008498.8858423</v>
      </c>
      <c r="AQ251">
        <f t="shared" si="104"/>
        <v>7933680990.9304371</v>
      </c>
      <c r="AR251">
        <f t="shared" si="105"/>
        <v>38.898837898531937</v>
      </c>
      <c r="AS251">
        <f t="shared" si="112"/>
        <v>0.14149290188878608</v>
      </c>
      <c r="AT251">
        <f t="shared" si="107"/>
        <v>-0.32927158370437443</v>
      </c>
      <c r="AU251">
        <f t="shared" si="108"/>
        <v>-1.8122809826041679</v>
      </c>
      <c r="AX251">
        <f>AW2*AM251</f>
        <v>8.5769599999999997</v>
      </c>
      <c r="AY251">
        <f t="shared" si="109"/>
        <v>10.389240982604168</v>
      </c>
    </row>
    <row r="252" spans="5:52" x14ac:dyDescent="0.25">
      <c r="F252">
        <f t="shared" si="110"/>
        <v>251</v>
      </c>
      <c r="G252">
        <f t="shared" si="85"/>
        <v>1.0329060594615371</v>
      </c>
      <c r="H252">
        <f t="shared" si="111"/>
        <v>2.0932659449283655E-2</v>
      </c>
      <c r="K252">
        <f t="shared" si="86"/>
        <v>1.8036823278343665E-2</v>
      </c>
      <c r="L252">
        <f>ACOS(-J2*K252)</f>
        <v>1.5731326515644923</v>
      </c>
      <c r="N252">
        <f t="shared" si="87"/>
        <v>0.99983737618137591</v>
      </c>
      <c r="O252">
        <f t="shared" si="88"/>
        <v>2.7463941801923891E-2</v>
      </c>
      <c r="P252">
        <f>M2*N252*O252</f>
        <v>2.7231973966480437E-2</v>
      </c>
      <c r="Q252">
        <f t="shared" si="89"/>
        <v>2.7467395503507009E-2</v>
      </c>
      <c r="S252">
        <f t="shared" si="90"/>
        <v>1.8033890061266294E-2</v>
      </c>
      <c r="T252">
        <f>Q252*R2*S252</f>
        <v>6.3630678231627678E-5</v>
      </c>
      <c r="U252">
        <f>D2*E2*G2*(P252+T252)</f>
        <v>1059621.2428064581</v>
      </c>
      <c r="V252">
        <f t="shared" si="91"/>
        <v>1059.6212428064582</v>
      </c>
      <c r="W252" s="3">
        <v>19.5</v>
      </c>
      <c r="X252">
        <f t="shared" si="92"/>
        <v>336.76499999999999</v>
      </c>
      <c r="Y252" s="6">
        <f t="shared" si="93"/>
        <v>292.8</v>
      </c>
      <c r="Z252">
        <f t="shared" si="94"/>
        <v>1.9293207209093002</v>
      </c>
      <c r="AA252" s="3">
        <v>27</v>
      </c>
      <c r="AB252">
        <f t="shared" si="95"/>
        <v>466.28999999999996</v>
      </c>
      <c r="AC252" s="6">
        <f t="shared" si="84"/>
        <v>300.3</v>
      </c>
      <c r="AD252">
        <f t="shared" si="96"/>
        <v>2.8856828078154693</v>
      </c>
      <c r="AE252" s="9">
        <v>69</v>
      </c>
      <c r="AF252">
        <f t="shared" si="97"/>
        <v>0.69</v>
      </c>
      <c r="AG252" s="9">
        <v>87</v>
      </c>
      <c r="AH252">
        <f t="shared" si="98"/>
        <v>0.87</v>
      </c>
      <c r="AI252">
        <f t="shared" si="99"/>
        <v>1.8348150822918825</v>
      </c>
      <c r="AL252">
        <f t="shared" si="100"/>
        <v>798.00018112048576</v>
      </c>
      <c r="AM252" s="13">
        <v>9.9554000000000009</v>
      </c>
      <c r="AN252">
        <f t="shared" si="101"/>
        <v>1.2475435764966184E-2</v>
      </c>
      <c r="AO252" s="6">
        <f t="shared" si="102"/>
        <v>7335901190.2954779</v>
      </c>
      <c r="AP252">
        <f t="shared" si="103"/>
        <v>8117293828.9158564</v>
      </c>
      <c r="AQ252">
        <f t="shared" si="104"/>
        <v>7726597509.6056671</v>
      </c>
      <c r="AR252">
        <f t="shared" si="105"/>
        <v>37.88350758959659</v>
      </c>
      <c r="AS252">
        <f t="shared" si="112"/>
        <v>0.15036251527474612</v>
      </c>
      <c r="AT252">
        <f t="shared" si="107"/>
        <v>-0.33315816171729562</v>
      </c>
      <c r="AU252">
        <f t="shared" si="108"/>
        <v>-1.8977553398872373</v>
      </c>
      <c r="AX252">
        <f>AW2*AM252</f>
        <v>6.9687800000000006</v>
      </c>
      <c r="AY252">
        <f t="shared" si="109"/>
        <v>8.8665353398872373</v>
      </c>
    </row>
    <row r="253" spans="5:52" x14ac:dyDescent="0.25">
      <c r="F253">
        <f t="shared" si="110"/>
        <v>252</v>
      </c>
      <c r="G253">
        <f t="shared" si="85"/>
        <v>1.0329053097991445</v>
      </c>
      <c r="H253">
        <f t="shared" si="111"/>
        <v>2.1055478099693881E-2</v>
      </c>
      <c r="K253">
        <f t="shared" si="86"/>
        <v>1.8036810184741989E-2</v>
      </c>
      <c r="L253">
        <f>ACOS(-J2*K253)</f>
        <v>1.5731326498684641</v>
      </c>
      <c r="N253">
        <f t="shared" si="87"/>
        <v>0.99983737641742754</v>
      </c>
      <c r="O253">
        <f t="shared" si="88"/>
        <v>2.7463941772321868E-2</v>
      </c>
      <c r="P253">
        <f>M2*N253*O253</f>
        <v>2.7231973943557641E-2</v>
      </c>
      <c r="Q253">
        <f t="shared" si="89"/>
        <v>2.7467395473893819E-2</v>
      </c>
      <c r="S253">
        <f t="shared" si="90"/>
        <v>1.8033876974051569E-2</v>
      </c>
      <c r="T253">
        <f>Q253*R2*S253</f>
        <v>6.3630631986169871E-5</v>
      </c>
      <c r="U253">
        <f>D2*E2*G2*(P253+T253)</f>
        <v>1059621.2401213318</v>
      </c>
      <c r="V253">
        <f t="shared" si="91"/>
        <v>1059.6212401213318</v>
      </c>
      <c r="W253" s="3">
        <v>20.5</v>
      </c>
      <c r="X253">
        <f t="shared" si="92"/>
        <v>354.03499999999997</v>
      </c>
      <c r="Y253" s="6">
        <f t="shared" si="93"/>
        <v>293.8</v>
      </c>
      <c r="Z253">
        <f t="shared" si="94"/>
        <v>2.0381340673462596</v>
      </c>
      <c r="AA253" s="3">
        <v>29</v>
      </c>
      <c r="AB253">
        <f t="shared" si="95"/>
        <v>500.83</v>
      </c>
      <c r="AC253" s="6">
        <f t="shared" si="84"/>
        <v>302.3</v>
      </c>
      <c r="AD253">
        <f t="shared" si="96"/>
        <v>3.2019052325811828</v>
      </c>
      <c r="AE253" s="9">
        <v>63</v>
      </c>
      <c r="AF253">
        <f t="shared" si="97"/>
        <v>0.63</v>
      </c>
      <c r="AG253" s="9">
        <v>97</v>
      </c>
      <c r="AH253">
        <f t="shared" si="98"/>
        <v>0.97</v>
      </c>
      <c r="AI253">
        <f t="shared" si="99"/>
        <v>1.9970951709260085</v>
      </c>
      <c r="AL253">
        <f t="shared" si="100"/>
        <v>798.00017909831854</v>
      </c>
      <c r="AM253" s="13">
        <v>12.252800000000001</v>
      </c>
      <c r="AN253">
        <f t="shared" si="101"/>
        <v>1.5354382518867055E-2</v>
      </c>
      <c r="AO253" s="6">
        <f t="shared" si="102"/>
        <v>7436681431.5614634</v>
      </c>
      <c r="AP253">
        <f t="shared" si="103"/>
        <v>8335811539.003027</v>
      </c>
      <c r="AQ253">
        <f t="shared" si="104"/>
        <v>7886246485.2822456</v>
      </c>
      <c r="AR253">
        <f t="shared" si="105"/>
        <v>38.666266517338855</v>
      </c>
      <c r="AS253">
        <f t="shared" si="112"/>
        <v>0.14215393521692235</v>
      </c>
      <c r="AT253">
        <f t="shared" si="107"/>
        <v>-0.32927158359952946</v>
      </c>
      <c r="AU253">
        <f t="shared" si="108"/>
        <v>-1.8098616561760266</v>
      </c>
      <c r="AX253">
        <f>AW2*AM253</f>
        <v>8.5769599999999997</v>
      </c>
      <c r="AY253">
        <f t="shared" si="109"/>
        <v>10.386821656176027</v>
      </c>
    </row>
    <row r="254" spans="5:52" x14ac:dyDescent="0.25">
      <c r="F254">
        <f t="shared" si="110"/>
        <v>253</v>
      </c>
      <c r="G254">
        <f t="shared" si="85"/>
        <v>1.0329045571617053</v>
      </c>
      <c r="H254">
        <f t="shared" si="111"/>
        <v>2.1178294846428615E-2</v>
      </c>
      <c r="K254">
        <f t="shared" si="86"/>
        <v>1.8036797039178161E-2</v>
      </c>
      <c r="L254">
        <f>ACOS(-J2*K254)</f>
        <v>1.5731326481657053</v>
      </c>
      <c r="N254">
        <f t="shared" si="87"/>
        <v>0.99983737665441585</v>
      </c>
      <c r="O254">
        <f t="shared" si="88"/>
        <v>2.7463941742602371E-2</v>
      </c>
      <c r="P254">
        <f>M2*N254*O254</f>
        <v>2.723197392054387E-2</v>
      </c>
      <c r="Q254">
        <f t="shared" si="89"/>
        <v>2.7467395444163104E-2</v>
      </c>
      <c r="S254">
        <f t="shared" si="90"/>
        <v>1.8033863834900025E-2</v>
      </c>
      <c r="T254">
        <f>Q254*R2*S254</f>
        <v>6.3630585557186315E-5</v>
      </c>
      <c r="U254">
        <f>D2*E2*G2*(P254+T254)</f>
        <v>1059621.237425549</v>
      </c>
      <c r="V254">
        <f t="shared" si="91"/>
        <v>1059.621237425549</v>
      </c>
      <c r="W254" s="3">
        <v>23</v>
      </c>
      <c r="X254">
        <f t="shared" si="92"/>
        <v>397.21</v>
      </c>
      <c r="Y254" s="6">
        <f t="shared" si="93"/>
        <v>296.3</v>
      </c>
      <c r="Z254">
        <f t="shared" si="94"/>
        <v>2.3339947564661481</v>
      </c>
      <c r="AA254" s="3">
        <v>29</v>
      </c>
      <c r="AB254">
        <f t="shared" si="95"/>
        <v>500.83</v>
      </c>
      <c r="AC254" s="6">
        <f t="shared" si="84"/>
        <v>302.3</v>
      </c>
      <c r="AD254">
        <f t="shared" si="96"/>
        <v>3.2019052325811828</v>
      </c>
      <c r="AE254" s="9">
        <v>65</v>
      </c>
      <c r="AF254">
        <f t="shared" si="97"/>
        <v>0.65</v>
      </c>
      <c r="AG254" s="9">
        <v>89</v>
      </c>
      <c r="AH254">
        <f t="shared" si="98"/>
        <v>0.89</v>
      </c>
      <c r="AI254">
        <f t="shared" si="99"/>
        <v>2.0792468672163205</v>
      </c>
      <c r="AL254">
        <f t="shared" si="100"/>
        <v>798.00017706812605</v>
      </c>
      <c r="AM254" s="13">
        <v>14.5502</v>
      </c>
      <c r="AN254">
        <f t="shared" si="101"/>
        <v>1.8233329287542045E-2</v>
      </c>
      <c r="AO254" s="6">
        <f t="shared" si="102"/>
        <v>7693174893.707921</v>
      </c>
      <c r="AP254">
        <f t="shared" si="103"/>
        <v>8335811539.003027</v>
      </c>
      <c r="AQ254">
        <f t="shared" si="104"/>
        <v>8014493216.3554745</v>
      </c>
      <c r="AR254">
        <f t="shared" si="105"/>
        <v>39.295060239790892</v>
      </c>
      <c r="AS254">
        <f t="shared" si="112"/>
        <v>0.13812568613753784</v>
      </c>
      <c r="AT254">
        <f t="shared" si="107"/>
        <v>-0.3253850054618182</v>
      </c>
      <c r="AU254">
        <f t="shared" si="108"/>
        <v>-1.7660782538175146</v>
      </c>
      <c r="AX254">
        <f>AW2*AM254</f>
        <v>10.185139999999999</v>
      </c>
      <c r="AY254">
        <f t="shared" si="109"/>
        <v>11.951218253817514</v>
      </c>
    </row>
    <row r="255" spans="5:52" x14ac:dyDescent="0.25">
      <c r="F255">
        <f t="shared" si="110"/>
        <v>254</v>
      </c>
      <c r="G255">
        <f t="shared" si="85"/>
        <v>1.0329038015492871</v>
      </c>
      <c r="H255">
        <f t="shared" si="111"/>
        <v>2.1301109678383702E-2</v>
      </c>
      <c r="K255">
        <f t="shared" si="86"/>
        <v>1.8036783841653362E-2</v>
      </c>
      <c r="L255">
        <f>ACOS(-J2*K255)</f>
        <v>1.5731326464562156</v>
      </c>
      <c r="N255">
        <f t="shared" si="87"/>
        <v>0.99983737689234076</v>
      </c>
      <c r="O255">
        <f t="shared" si="88"/>
        <v>2.7463941712765404E-2</v>
      </c>
      <c r="P255">
        <f>M2*N255*O255</f>
        <v>2.7231973897439133E-2</v>
      </c>
      <c r="Q255">
        <f t="shared" si="89"/>
        <v>2.746739541431488E-2</v>
      </c>
      <c r="S255">
        <f t="shared" si="90"/>
        <v>1.8033850643812854E-2</v>
      </c>
      <c r="T255">
        <f>Q255*R2*S255</f>
        <v>6.3630538944681268E-5</v>
      </c>
      <c r="U255">
        <f>D2*E2*G2*(P255+T255)</f>
        <v>1059621.2347191107</v>
      </c>
      <c r="V255">
        <f t="shared" si="91"/>
        <v>1059.6212347191106</v>
      </c>
      <c r="W255" s="3">
        <v>22.5</v>
      </c>
      <c r="X255">
        <f t="shared" si="92"/>
        <v>388.57499999999999</v>
      </c>
      <c r="Y255" s="6">
        <f t="shared" si="93"/>
        <v>295.8</v>
      </c>
      <c r="Z255">
        <f t="shared" si="94"/>
        <v>2.2719881109601614</v>
      </c>
      <c r="AA255" s="3">
        <v>27</v>
      </c>
      <c r="AB255">
        <f t="shared" si="95"/>
        <v>466.28999999999996</v>
      </c>
      <c r="AC255" s="6">
        <f t="shared" si="84"/>
        <v>300.3</v>
      </c>
      <c r="AD255">
        <f t="shared" si="96"/>
        <v>2.8856828078154693</v>
      </c>
      <c r="AE255" s="9">
        <v>64</v>
      </c>
      <c r="AF255">
        <f t="shared" si="97"/>
        <v>0.64</v>
      </c>
      <c r="AG255" s="9">
        <v>90</v>
      </c>
      <c r="AH255">
        <f t="shared" si="98"/>
        <v>0.9</v>
      </c>
      <c r="AI255">
        <f t="shared" si="99"/>
        <v>1.9458131484330228</v>
      </c>
      <c r="AL255">
        <f t="shared" si="100"/>
        <v>798.00017502990875</v>
      </c>
      <c r="AM255" s="13">
        <v>9.9554000000000009</v>
      </c>
      <c r="AN255">
        <f t="shared" si="101"/>
        <v>1.2475435860182457E-2</v>
      </c>
      <c r="AO255" s="6">
        <f t="shared" si="102"/>
        <v>7641353482.9750309</v>
      </c>
      <c r="AP255">
        <f t="shared" si="103"/>
        <v>8117293828.9158564</v>
      </c>
      <c r="AQ255">
        <f t="shared" si="104"/>
        <v>7879323655.9454441</v>
      </c>
      <c r="AR255">
        <f t="shared" si="105"/>
        <v>38.632323885100512</v>
      </c>
      <c r="AS255">
        <f t="shared" si="112"/>
        <v>0.14471063083391547</v>
      </c>
      <c r="AT255">
        <f t="shared" si="107"/>
        <v>-0.33315816158875367</v>
      </c>
      <c r="AU255">
        <f t="shared" si="108"/>
        <v>-1.8625233542985731</v>
      </c>
      <c r="AX255">
        <f>AW2*AM255</f>
        <v>6.9687800000000006</v>
      </c>
      <c r="AY255">
        <f t="shared" si="109"/>
        <v>8.8313033542985728</v>
      </c>
    </row>
    <row r="256" spans="5:52" x14ac:dyDescent="0.25">
      <c r="F256">
        <f t="shared" si="110"/>
        <v>255</v>
      </c>
      <c r="G256">
        <f t="shared" si="85"/>
        <v>1.0329030429619588</v>
      </c>
      <c r="H256">
        <f t="shared" si="111"/>
        <v>2.142392258445517E-2</v>
      </c>
      <c r="K256">
        <f t="shared" si="86"/>
        <v>1.8036770592168797E-2</v>
      </c>
      <c r="L256">
        <f>ACOS(-J2*K256)</f>
        <v>1.5731326447399958</v>
      </c>
      <c r="N256">
        <f t="shared" si="87"/>
        <v>0.99983737713120213</v>
      </c>
      <c r="O256">
        <f t="shared" si="88"/>
        <v>2.7463941682810963E-2</v>
      </c>
      <c r="P256">
        <f>M2*N256*O256</f>
        <v>2.723197387424342E-2</v>
      </c>
      <c r="Q256">
        <f t="shared" si="89"/>
        <v>2.7467395384349134E-2</v>
      </c>
      <c r="S256">
        <f t="shared" si="90"/>
        <v>1.8033837400791251E-2</v>
      </c>
      <c r="T256">
        <f>Q256*R2*S256</f>
        <v>6.3630492148658915E-5</v>
      </c>
      <c r="U256">
        <f>D2*E2*G2*(P256+T256)</f>
        <v>1059621.2320020164</v>
      </c>
      <c r="V256">
        <f t="shared" si="91"/>
        <v>1059.6212320020163</v>
      </c>
      <c r="W256" s="3">
        <v>21.5</v>
      </c>
      <c r="X256">
        <f t="shared" si="92"/>
        <v>371.30500000000001</v>
      </c>
      <c r="Y256" s="6">
        <f t="shared" si="93"/>
        <v>294.8</v>
      </c>
      <c r="Z256">
        <f t="shared" si="94"/>
        <v>2.1522831732713339</v>
      </c>
      <c r="AA256" s="3">
        <v>29.5</v>
      </c>
      <c r="AB256">
        <f t="shared" si="95"/>
        <v>509.46499999999997</v>
      </c>
      <c r="AC256" s="6">
        <f t="shared" si="84"/>
        <v>302.8</v>
      </c>
      <c r="AD256">
        <f t="shared" si="96"/>
        <v>3.2855284428483555</v>
      </c>
      <c r="AE256" s="9">
        <v>57</v>
      </c>
      <c r="AF256">
        <f t="shared" si="97"/>
        <v>0.56999999999999995</v>
      </c>
      <c r="AG256" s="9">
        <v>87</v>
      </c>
      <c r="AH256">
        <f t="shared" si="98"/>
        <v>0.87</v>
      </c>
      <c r="AI256">
        <f t="shared" si="99"/>
        <v>1.8726187865848116</v>
      </c>
      <c r="AL256">
        <f t="shared" si="100"/>
        <v>798.00017298366652</v>
      </c>
      <c r="AM256" s="13">
        <v>16.081800000000001</v>
      </c>
      <c r="AN256">
        <f t="shared" si="101"/>
        <v>2.01526272104319E-2</v>
      </c>
      <c r="AO256" s="6">
        <f t="shared" si="102"/>
        <v>7538496509.1746454</v>
      </c>
      <c r="AP256">
        <f t="shared" si="103"/>
        <v>8391123459.3793173</v>
      </c>
      <c r="AQ256">
        <f t="shared" si="104"/>
        <v>7964809984.2769814</v>
      </c>
      <c r="AR256">
        <f t="shared" si="105"/>
        <v>39.051463352910041</v>
      </c>
      <c r="AS256">
        <f t="shared" si="112"/>
        <v>0.14841887301442686</v>
      </c>
      <c r="AT256">
        <f t="shared" si="107"/>
        <v>-0.32279395326591692</v>
      </c>
      <c r="AU256">
        <f t="shared" si="108"/>
        <v>-1.8709054187194993</v>
      </c>
      <c r="AX256">
        <f>AW2*AM256</f>
        <v>11.25726</v>
      </c>
      <c r="AY256">
        <f t="shared" si="109"/>
        <v>13.128165418719499</v>
      </c>
    </row>
    <row r="257" spans="6:51" x14ac:dyDescent="0.25">
      <c r="F257">
        <f t="shared" si="110"/>
        <v>256</v>
      </c>
      <c r="G257">
        <f t="shared" si="85"/>
        <v>1.0329022813997883</v>
      </c>
      <c r="H257">
        <f t="shared" si="111"/>
        <v>2.1546733553539199E-2</v>
      </c>
      <c r="K257">
        <f t="shared" si="86"/>
        <v>1.8036757290725652E-2</v>
      </c>
      <c r="L257">
        <f>ACOS(-J2*K257)</f>
        <v>1.5731326430170456</v>
      </c>
      <c r="N257">
        <f t="shared" si="87"/>
        <v>0.99983737737100009</v>
      </c>
      <c r="O257">
        <f t="shared" si="88"/>
        <v>2.7463941652739049E-2</v>
      </c>
      <c r="P257">
        <f>M2*N257*O257</f>
        <v>2.7231973850956735E-2</v>
      </c>
      <c r="Q257">
        <f t="shared" si="89"/>
        <v>2.7467395354265876E-2</v>
      </c>
      <c r="S257">
        <f t="shared" si="90"/>
        <v>1.8033824105836403E-2</v>
      </c>
      <c r="T257">
        <f>Q257*R2*S257</f>
        <v>6.3630445169123446E-5</v>
      </c>
      <c r="U257">
        <f>D2*E2*G2*(P257+T257)</f>
        <v>1059621.2292742666</v>
      </c>
      <c r="V257">
        <f t="shared" si="91"/>
        <v>1059.6212292742666</v>
      </c>
      <c r="W257" s="3">
        <v>21.5</v>
      </c>
      <c r="X257">
        <f t="shared" si="92"/>
        <v>371.30500000000001</v>
      </c>
      <c r="Y257" s="6">
        <f t="shared" si="93"/>
        <v>294.8</v>
      </c>
      <c r="Z257">
        <f t="shared" si="94"/>
        <v>2.1522831732713339</v>
      </c>
      <c r="AA257" s="3">
        <v>30</v>
      </c>
      <c r="AB257">
        <f t="shared" si="95"/>
        <v>518.1</v>
      </c>
      <c r="AC257" s="6">
        <f t="shared" si="84"/>
        <v>303.3</v>
      </c>
      <c r="AD257">
        <f t="shared" si="96"/>
        <v>3.3710490534071527</v>
      </c>
      <c r="AE257" s="9">
        <v>60</v>
      </c>
      <c r="AF257">
        <f t="shared" si="97"/>
        <v>0.6</v>
      </c>
      <c r="AG257" s="9">
        <v>90</v>
      </c>
      <c r="AH257">
        <f t="shared" si="98"/>
        <v>0.9</v>
      </c>
      <c r="AI257">
        <f t="shared" si="99"/>
        <v>1.979842143994246</v>
      </c>
      <c r="AL257">
        <f t="shared" si="100"/>
        <v>798.0001709293997</v>
      </c>
      <c r="AM257" s="13">
        <v>14.5502</v>
      </c>
      <c r="AN257">
        <f t="shared" si="101"/>
        <v>1.8233329427804444E-2</v>
      </c>
      <c r="AO257" s="6">
        <f t="shared" si="102"/>
        <v>7538496509.1746454</v>
      </c>
      <c r="AP257">
        <f t="shared" si="103"/>
        <v>8446710189.1074104</v>
      </c>
      <c r="AQ257">
        <f t="shared" si="104"/>
        <v>7992603349.1410275</v>
      </c>
      <c r="AR257">
        <f t="shared" si="105"/>
        <v>39.187734220838458</v>
      </c>
      <c r="AS257">
        <f t="shared" si="112"/>
        <v>0.14301039108042471</v>
      </c>
      <c r="AT257">
        <f t="shared" si="107"/>
        <v>-0.325385005272464</v>
      </c>
      <c r="AU257">
        <f t="shared" si="108"/>
        <v>-1.8235399558841685</v>
      </c>
      <c r="AX257">
        <f>AW2*AM257</f>
        <v>10.185139999999999</v>
      </c>
      <c r="AY257">
        <f t="shared" si="109"/>
        <v>12.008679955884167</v>
      </c>
    </row>
    <row r="258" spans="6:51" x14ac:dyDescent="0.25">
      <c r="F258">
        <f t="shared" si="110"/>
        <v>257</v>
      </c>
      <c r="G258">
        <f t="shared" si="85"/>
        <v>1.0329015168628453</v>
      </c>
      <c r="H258">
        <f t="shared" si="111"/>
        <v>2.1669542574532165E-2</v>
      </c>
      <c r="K258">
        <f t="shared" si="86"/>
        <v>1.8036743937325145E-2</v>
      </c>
      <c r="L258">
        <f>ACOS(-J2*K258)</f>
        <v>1.5731326412873654</v>
      </c>
      <c r="N258">
        <f t="shared" si="87"/>
        <v>0.99983737761173463</v>
      </c>
      <c r="O258">
        <f t="shared" si="88"/>
        <v>2.7463941622549677E-2</v>
      </c>
      <c r="P258">
        <f>M2*N258*O258</f>
        <v>2.7231973827579095E-2</v>
      </c>
      <c r="Q258">
        <f t="shared" si="89"/>
        <v>2.746739532406511E-2</v>
      </c>
      <c r="S258">
        <f t="shared" si="90"/>
        <v>1.8033810758949526E-2</v>
      </c>
      <c r="T258">
        <f>Q258*R2*S258</f>
        <v>6.3630398006079197E-5</v>
      </c>
      <c r="U258">
        <f>D2*E2*G2*(P258+T258)</f>
        <v>1059621.2265358621</v>
      </c>
      <c r="V258">
        <f t="shared" si="91"/>
        <v>1059.621226535862</v>
      </c>
      <c r="W258" s="3">
        <v>23</v>
      </c>
      <c r="X258">
        <f t="shared" si="92"/>
        <v>397.21</v>
      </c>
      <c r="Y258" s="6">
        <f t="shared" si="93"/>
        <v>296.3</v>
      </c>
      <c r="Z258">
        <f t="shared" si="94"/>
        <v>2.3339947564661481</v>
      </c>
      <c r="AA258" s="3">
        <v>28</v>
      </c>
      <c r="AB258">
        <f t="shared" si="95"/>
        <v>483.56</v>
      </c>
      <c r="AC258" s="6">
        <f t="shared" ref="AC258:AC321" si="113">AA258+273.3</f>
        <v>301.3</v>
      </c>
      <c r="AD258">
        <f t="shared" si="96"/>
        <v>3.0402092404813938</v>
      </c>
      <c r="AE258" s="9">
        <v>67</v>
      </c>
      <c r="AF258">
        <f t="shared" si="97"/>
        <v>0.67</v>
      </c>
      <c r="AG258" s="9">
        <v>88</v>
      </c>
      <c r="AH258">
        <f t="shared" si="98"/>
        <v>0.88</v>
      </c>
      <c r="AI258">
        <f t="shared" si="99"/>
        <v>2.0454277884063723</v>
      </c>
      <c r="AL258">
        <f t="shared" si="100"/>
        <v>798.00016886710864</v>
      </c>
      <c r="AM258" s="13">
        <v>12.252800000000001</v>
      </c>
      <c r="AN258">
        <f t="shared" si="101"/>
        <v>1.5354382715726549E-2</v>
      </c>
      <c r="AO258" s="6">
        <f t="shared" si="102"/>
        <v>7693174893.707921</v>
      </c>
      <c r="AP258">
        <f t="shared" si="103"/>
        <v>8226008498.8858423</v>
      </c>
      <c r="AQ258">
        <f t="shared" si="104"/>
        <v>7959591696.2968817</v>
      </c>
      <c r="AR258">
        <f t="shared" si="105"/>
        <v>39.025878086943614</v>
      </c>
      <c r="AS258">
        <f t="shared" si="112"/>
        <v>0.13977416587072264</v>
      </c>
      <c r="AT258">
        <f t="shared" si="107"/>
        <v>-0.32927158333376916</v>
      </c>
      <c r="AU258">
        <f t="shared" si="108"/>
        <v>-1.7961137796093527</v>
      </c>
      <c r="AX258">
        <f>AW2*AM258</f>
        <v>8.5769599999999997</v>
      </c>
      <c r="AY258">
        <f t="shared" si="109"/>
        <v>10.373073779609353</v>
      </c>
    </row>
    <row r="259" spans="6:51" x14ac:dyDescent="0.25">
      <c r="F259">
        <f t="shared" si="110"/>
        <v>258</v>
      </c>
      <c r="G259">
        <f t="shared" ref="G259:G265" si="114">(1+(0.033*COS(2*22/7*F259/365*(22/7)/180)))</f>
        <v>1.0329007493511981</v>
      </c>
      <c r="H259">
        <f t="shared" si="111"/>
        <v>2.1792349636330623E-2</v>
      </c>
      <c r="K259">
        <f t="shared" ref="K259:K322" si="115">TAN(G259*(22/7)/180)</f>
        <v>1.8036730531968467E-2</v>
      </c>
      <c r="L259">
        <f>ACOS(-J2*K259)</f>
        <v>1.5731326395509553</v>
      </c>
      <c r="N259">
        <f t="shared" ref="N259:N322" si="116">COS(G259*(22/7)/180)</f>
        <v>0.99983737785340554</v>
      </c>
      <c r="O259">
        <f t="shared" ref="O259:O322" si="117">SIN(L259*(22/7)/180)</f>
        <v>2.746394159224284E-2</v>
      </c>
      <c r="P259">
        <f>M2*N259*O259</f>
        <v>2.7231973804110483E-2</v>
      </c>
      <c r="Q259">
        <f t="shared" ref="Q259:Q322" si="118">(22/7*L259)/180</f>
        <v>2.7467395293746838E-2</v>
      </c>
      <c r="S259">
        <f t="shared" ref="S259:S322" si="119">SIN(G259*(22/7)/180)</f>
        <v>1.8033797360131814E-2</v>
      </c>
      <c r="T259">
        <f>Q259*R2*S259</f>
        <v>6.3630350659530356E-5</v>
      </c>
      <c r="U259">
        <f>D2*E2*G2*(P259+T259)</f>
        <v>1059621.2237868025</v>
      </c>
      <c r="V259">
        <f t="shared" ref="V259:V322" si="120">U259/1000</f>
        <v>1059.6212237868026</v>
      </c>
      <c r="W259" s="3">
        <v>22.5</v>
      </c>
      <c r="X259">
        <f t="shared" ref="X259:X322" si="121">W259*17.27</f>
        <v>388.57499999999999</v>
      </c>
      <c r="Y259" s="6">
        <f t="shared" ref="Y259:Y322" si="122">W259+273.3</f>
        <v>295.8</v>
      </c>
      <c r="Z259">
        <f t="shared" ref="Z259:Z322" si="123">0.6108*EXP(X259/Y259)</f>
        <v>2.2719881109601614</v>
      </c>
      <c r="AA259" s="3">
        <v>30</v>
      </c>
      <c r="AB259">
        <f t="shared" ref="AB259:AB322" si="124">17.27*AA259</f>
        <v>518.1</v>
      </c>
      <c r="AC259" s="6">
        <f t="shared" si="113"/>
        <v>303.3</v>
      </c>
      <c r="AD259">
        <f t="shared" ref="AD259:AD322" si="125">0.6108*EXP(AB259/AC259)</f>
        <v>3.3710490534071527</v>
      </c>
      <c r="AE259" s="9">
        <v>65</v>
      </c>
      <c r="AF259">
        <f t="shared" ref="AF259:AF322" si="126">AE259/100</f>
        <v>0.65</v>
      </c>
      <c r="AG259" s="9">
        <v>90</v>
      </c>
      <c r="AH259">
        <f t="shared" ref="AH259:AH322" si="127">AG259/100</f>
        <v>0.9</v>
      </c>
      <c r="AI259">
        <f t="shared" ref="AI259:AI322" si="128">((Z259*(AH259)+AD259*(AF259))/2)</f>
        <v>2.1179855922893971</v>
      </c>
      <c r="AL259">
        <f t="shared" ref="AL259:AL322" si="129">(0.75+(2*EXP(-5)*(0.23)))*V259</f>
        <v>798.00016679679356</v>
      </c>
      <c r="AM259" s="13">
        <v>13.018600000000001</v>
      </c>
      <c r="AN259">
        <f t="shared" ref="AN259:AN322" si="130">AM259/AL259</f>
        <v>1.6314031677784245E-2</v>
      </c>
      <c r="AO259" s="6">
        <f t="shared" ref="AO259:AO322" si="131">(W259+273.16)^4</f>
        <v>7641353482.9750309</v>
      </c>
      <c r="AP259">
        <f t="shared" ref="AP259:AP322" si="132">(AA259+273.16)^4</f>
        <v>8446710189.1074104</v>
      </c>
      <c r="AQ259">
        <f t="shared" ref="AQ259:AQ322" si="133">(AO259+AP259)/2</f>
        <v>8044031836.0412207</v>
      </c>
      <c r="AR259">
        <f t="shared" ref="AR259:AR322" si="134">4.903*10^-9*AQ259</f>
        <v>39.439888092110102</v>
      </c>
      <c r="AS259">
        <f t="shared" si="112"/>
        <v>0.13625379117914321</v>
      </c>
      <c r="AT259">
        <f t="shared" ref="AT259:AT276" si="135">(1.35*(AN259))-0.35</f>
        <v>-0.32797605723499124</v>
      </c>
      <c r="AU259">
        <f t="shared" ref="AU259:AU322" si="136">AR259*AS259*AT259</f>
        <v>-1.7624889781525443</v>
      </c>
      <c r="AX259">
        <f>AW2*AM259</f>
        <v>9.1130200000000006</v>
      </c>
      <c r="AY259">
        <f t="shared" ref="AY259:AY322" si="137">(AX259-AU259)</f>
        <v>10.875508978152546</v>
      </c>
    </row>
    <row r="260" spans="6:51" x14ac:dyDescent="0.25">
      <c r="F260">
        <f t="shared" ref="F260:F323" si="138">F259+1</f>
        <v>259</v>
      </c>
      <c r="G260">
        <f t="shared" si="114"/>
        <v>1.0328999788649167</v>
      </c>
      <c r="H260">
        <f t="shared" ref="H260:H323" si="139">0.409*SIN((22/7)/180*(2*F260*(22/7)/365-(1.39)))</f>
        <v>2.1915154727831291E-2</v>
      </c>
      <c r="K260">
        <f t="shared" si="115"/>
        <v>1.8036717074656837E-2</v>
      </c>
      <c r="L260">
        <f>ACOS(-J2*K260)</f>
        <v>1.5731326378078152</v>
      </c>
      <c r="N260">
        <f t="shared" si="116"/>
        <v>0.99983737809601303</v>
      </c>
      <c r="O260">
        <f t="shared" si="117"/>
        <v>2.7463941561818538E-2</v>
      </c>
      <c r="P260">
        <f>M2*N260*O260</f>
        <v>2.7231973780550908E-2</v>
      </c>
      <c r="Q260">
        <f t="shared" si="118"/>
        <v>2.7467395263311056E-2</v>
      </c>
      <c r="S260">
        <f t="shared" si="119"/>
        <v>1.8033783909384482E-2</v>
      </c>
      <c r="T260">
        <f>Q260*R2*S260</f>
        <v>6.3630303129481218E-5</v>
      </c>
      <c r="U260">
        <f>D2*E2*G2*(P260+T260)</f>
        <v>1059621.2210270879</v>
      </c>
      <c r="V260">
        <f t="shared" si="120"/>
        <v>1059.6212210270878</v>
      </c>
      <c r="W260" s="3">
        <v>22</v>
      </c>
      <c r="X260">
        <f t="shared" si="121"/>
        <v>379.94</v>
      </c>
      <c r="Y260" s="6">
        <f t="shared" si="122"/>
        <v>295.3</v>
      </c>
      <c r="Z260">
        <f t="shared" si="123"/>
        <v>2.2114271288940266</v>
      </c>
      <c r="AA260" s="3">
        <v>26</v>
      </c>
      <c r="AB260">
        <f t="shared" si="124"/>
        <v>449.02</v>
      </c>
      <c r="AC260" s="6">
        <f t="shared" si="113"/>
        <v>299.3</v>
      </c>
      <c r="AD260">
        <f t="shared" si="125"/>
        <v>2.7380559832185698</v>
      </c>
      <c r="AE260" s="9">
        <v>80</v>
      </c>
      <c r="AF260">
        <f t="shared" si="126"/>
        <v>0.8</v>
      </c>
      <c r="AG260" s="9">
        <v>89</v>
      </c>
      <c r="AH260">
        <f t="shared" si="127"/>
        <v>0.89</v>
      </c>
      <c r="AI260">
        <f t="shared" si="128"/>
        <v>2.0793074656452699</v>
      </c>
      <c r="AL260">
        <f t="shared" si="129"/>
        <v>798.00016471845379</v>
      </c>
      <c r="AM260" s="13">
        <v>9.1896000000000004</v>
      </c>
      <c r="AN260">
        <f t="shared" si="130"/>
        <v>1.1515787096663352E-2</v>
      </c>
      <c r="AO260" s="6">
        <f t="shared" si="131"/>
        <v>7589794316.8739386</v>
      </c>
      <c r="AP260">
        <f t="shared" si="132"/>
        <v>8009660313.2530737</v>
      </c>
      <c r="AQ260">
        <f t="shared" si="133"/>
        <v>7799727315.0635061</v>
      </c>
      <c r="AR260">
        <f t="shared" si="134"/>
        <v>38.242063025756373</v>
      </c>
      <c r="AS260">
        <f t="shared" si="112"/>
        <v>0.13812274440480601</v>
      </c>
      <c r="AT260">
        <f t="shared" si="135"/>
        <v>-0.33445368741950443</v>
      </c>
      <c r="AU260">
        <f t="shared" si="136"/>
        <v>-1.7666173864648838</v>
      </c>
      <c r="AX260">
        <f>AW2*AM260</f>
        <v>6.4327199999999998</v>
      </c>
      <c r="AY260">
        <f t="shared" si="137"/>
        <v>8.1993373864648831</v>
      </c>
    </row>
    <row r="261" spans="6:51" x14ac:dyDescent="0.25">
      <c r="F261">
        <f t="shared" si="138"/>
        <v>260</v>
      </c>
      <c r="G261">
        <f t="shared" si="114"/>
        <v>1.0328992054040704</v>
      </c>
      <c r="H261">
        <f t="shared" si="139"/>
        <v>2.2037957837931065E-2</v>
      </c>
      <c r="K261">
        <f t="shared" si="115"/>
        <v>1.8036703565391474E-2</v>
      </c>
      <c r="L261">
        <f>ACOS(-J2*K261)</f>
        <v>1.5731326360579456</v>
      </c>
      <c r="N261">
        <f t="shared" si="116"/>
        <v>0.99983737833955688</v>
      </c>
      <c r="O261">
        <f t="shared" si="117"/>
        <v>2.7463941531276785E-2</v>
      </c>
      <c r="P261">
        <f>M2*N261*O261</f>
        <v>2.7231973756900379E-2</v>
      </c>
      <c r="Q261">
        <f t="shared" si="118"/>
        <v>2.7467395232757777E-2</v>
      </c>
      <c r="S261">
        <f t="shared" si="119"/>
        <v>1.8033770406708751E-2</v>
      </c>
      <c r="T261">
        <f>Q261*R2*S261</f>
        <v>6.3630255415936122E-5</v>
      </c>
      <c r="U261">
        <f>D2*E2*G2*(P261+T261)</f>
        <v>1059621.2182567192</v>
      </c>
      <c r="V261">
        <f t="shared" si="120"/>
        <v>1059.6212182567192</v>
      </c>
      <c r="W261" s="3">
        <v>22</v>
      </c>
      <c r="X261">
        <f t="shared" si="121"/>
        <v>379.94</v>
      </c>
      <c r="Y261" s="6">
        <f t="shared" si="122"/>
        <v>295.3</v>
      </c>
      <c r="Z261">
        <f t="shared" si="123"/>
        <v>2.2114271288940266</v>
      </c>
      <c r="AA261" s="3">
        <v>27</v>
      </c>
      <c r="AB261">
        <f t="shared" si="124"/>
        <v>466.28999999999996</v>
      </c>
      <c r="AC261" s="6">
        <f t="shared" si="113"/>
        <v>300.3</v>
      </c>
      <c r="AD261">
        <f t="shared" si="125"/>
        <v>2.8856828078154693</v>
      </c>
      <c r="AE261" s="9">
        <v>73</v>
      </c>
      <c r="AF261">
        <f t="shared" si="126"/>
        <v>0.73</v>
      </c>
      <c r="AG261" s="9">
        <v>90</v>
      </c>
      <c r="AH261">
        <f t="shared" si="127"/>
        <v>0.9</v>
      </c>
      <c r="AI261">
        <f t="shared" si="128"/>
        <v>2.0484164328549586</v>
      </c>
      <c r="AL261">
        <f t="shared" si="129"/>
        <v>798.00016263209068</v>
      </c>
      <c r="AM261" s="13">
        <v>9.9554000000000009</v>
      </c>
      <c r="AN261">
        <f t="shared" si="130"/>
        <v>1.2475436054002198E-2</v>
      </c>
      <c r="AO261" s="6">
        <f t="shared" si="131"/>
        <v>7589794316.8739386</v>
      </c>
      <c r="AP261">
        <f t="shared" si="132"/>
        <v>8117293828.9158564</v>
      </c>
      <c r="AQ261">
        <f t="shared" si="133"/>
        <v>7853544072.8948975</v>
      </c>
      <c r="AR261">
        <f t="shared" si="134"/>
        <v>38.505926589403686</v>
      </c>
      <c r="AS261">
        <f t="shared" si="112"/>
        <v>0.13962794086011598</v>
      </c>
      <c r="AT261">
        <f t="shared" si="135"/>
        <v>-0.33315816132709702</v>
      </c>
      <c r="AU261">
        <f t="shared" si="136"/>
        <v>-1.7912259340038852</v>
      </c>
      <c r="AX261">
        <f>AW2*AM261</f>
        <v>6.9687800000000006</v>
      </c>
      <c r="AY261">
        <f t="shared" si="137"/>
        <v>8.7600059340038854</v>
      </c>
    </row>
    <row r="262" spans="6:51" x14ac:dyDescent="0.25">
      <c r="F262">
        <f t="shared" si="138"/>
        <v>261</v>
      </c>
      <c r="G262">
        <f t="shared" si="114"/>
        <v>1.0328984289687293</v>
      </c>
      <c r="H262">
        <f t="shared" si="139"/>
        <v>2.2160758955527035E-2</v>
      </c>
      <c r="K262">
        <f t="shared" si="115"/>
        <v>1.80366900041736E-2</v>
      </c>
      <c r="L262">
        <f>ACOS(-J2*K262)</f>
        <v>1.5731326343013465</v>
      </c>
      <c r="N262">
        <f t="shared" si="116"/>
        <v>0.9998373785840371</v>
      </c>
      <c r="O262">
        <f t="shared" si="117"/>
        <v>2.7463941500617581E-2</v>
      </c>
      <c r="P262">
        <f>M2*N262*O262</f>
        <v>2.7231973733158887E-2</v>
      </c>
      <c r="Q262">
        <f t="shared" si="118"/>
        <v>2.7467395202087002E-2</v>
      </c>
      <c r="S262">
        <f t="shared" si="119"/>
        <v>1.8033756852105839E-2</v>
      </c>
      <c r="T262">
        <f>Q262*R2*S262</f>
        <v>6.3630207518899362E-5</v>
      </c>
      <c r="U262">
        <f>D2*E2*G2*(P262+T262)</f>
        <v>1059621.2154756961</v>
      </c>
      <c r="V262">
        <f t="shared" si="120"/>
        <v>1059.6212154756961</v>
      </c>
      <c r="W262" s="3">
        <v>22.5</v>
      </c>
      <c r="X262">
        <f t="shared" si="121"/>
        <v>388.57499999999999</v>
      </c>
      <c r="Y262" s="6">
        <f t="shared" si="122"/>
        <v>295.8</v>
      </c>
      <c r="Z262">
        <f t="shared" si="123"/>
        <v>2.2719881109601614</v>
      </c>
      <c r="AA262" s="3">
        <v>28.5</v>
      </c>
      <c r="AB262">
        <f t="shared" si="124"/>
        <v>492.19499999999999</v>
      </c>
      <c r="AC262" s="6">
        <f t="shared" si="113"/>
        <v>301.8</v>
      </c>
      <c r="AD262">
        <f t="shared" si="125"/>
        <v>3.1201438467792553</v>
      </c>
      <c r="AE262" s="9">
        <v>68</v>
      </c>
      <c r="AF262">
        <f t="shared" si="126"/>
        <v>0.68</v>
      </c>
      <c r="AG262" s="9">
        <v>89</v>
      </c>
      <c r="AH262">
        <f t="shared" si="127"/>
        <v>0.89</v>
      </c>
      <c r="AI262">
        <f t="shared" si="128"/>
        <v>2.0718836172822188</v>
      </c>
      <c r="AL262">
        <f t="shared" si="129"/>
        <v>798.00016053770378</v>
      </c>
      <c r="AM262" s="13">
        <v>11.487</v>
      </c>
      <c r="AN262">
        <f t="shared" si="130"/>
        <v>1.4394733946243691E-2</v>
      </c>
      <c r="AO262" s="6">
        <f t="shared" si="131"/>
        <v>7641353482.9750309</v>
      </c>
      <c r="AP262">
        <f t="shared" si="132"/>
        <v>8280773520.7485352</v>
      </c>
      <c r="AQ262">
        <f t="shared" si="133"/>
        <v>7961063501.861783</v>
      </c>
      <c r="AR262">
        <f t="shared" si="134"/>
        <v>39.033094349628321</v>
      </c>
      <c r="AS262">
        <f t="shared" si="112"/>
        <v>0.13848345254363978</v>
      </c>
      <c r="AT262">
        <f t="shared" si="135"/>
        <v>-0.33056710917257098</v>
      </c>
      <c r="AU262">
        <f t="shared" si="136"/>
        <v>-1.7868599040532451</v>
      </c>
      <c r="AX262">
        <f>AW2*AM262</f>
        <v>8.0408999999999988</v>
      </c>
      <c r="AY262">
        <f t="shared" si="137"/>
        <v>9.8277599040532433</v>
      </c>
    </row>
    <row r="263" spans="6:51" x14ac:dyDescent="0.25">
      <c r="F263">
        <f t="shared" si="138"/>
        <v>262</v>
      </c>
      <c r="G263">
        <f t="shared" si="114"/>
        <v>1.0328976495589637</v>
      </c>
      <c r="H263">
        <f t="shared" si="139"/>
        <v>2.2283558069516464E-2</v>
      </c>
      <c r="K263">
        <f t="shared" si="115"/>
        <v>1.8036676391004439E-2</v>
      </c>
      <c r="L263">
        <f>ACOS(-J2*K263)</f>
        <v>1.5731326325380182</v>
      </c>
      <c r="N263">
        <f t="shared" si="116"/>
        <v>0.99983737882945378</v>
      </c>
      <c r="O263">
        <f t="shared" si="117"/>
        <v>2.7463941469840918E-2</v>
      </c>
      <c r="P263">
        <f>M2*N263*O263</f>
        <v>2.7231973709326441E-2</v>
      </c>
      <c r="Q263">
        <f t="shared" si="118"/>
        <v>2.7467395171298727E-2</v>
      </c>
      <c r="S263">
        <f t="shared" si="119"/>
        <v>1.803374324557697E-2</v>
      </c>
      <c r="T263">
        <f>Q263*R2*S263</f>
        <v>6.3630159438375262E-5</v>
      </c>
      <c r="U263">
        <f>D2*E2*G2*(P263+T263)</f>
        <v>1059621.212684019</v>
      </c>
      <c r="V263">
        <f t="shared" si="120"/>
        <v>1059.6212126840189</v>
      </c>
      <c r="W263" s="3">
        <v>22.5</v>
      </c>
      <c r="X263">
        <f t="shared" si="121"/>
        <v>388.57499999999999</v>
      </c>
      <c r="Y263" s="6">
        <f t="shared" si="122"/>
        <v>295.8</v>
      </c>
      <c r="Z263">
        <f t="shared" si="123"/>
        <v>2.2719881109601614</v>
      </c>
      <c r="AA263" s="3">
        <v>28</v>
      </c>
      <c r="AB263">
        <f t="shared" si="124"/>
        <v>483.56</v>
      </c>
      <c r="AC263" s="6">
        <f t="shared" si="113"/>
        <v>301.3</v>
      </c>
      <c r="AD263">
        <f t="shared" si="125"/>
        <v>3.0402092404813938</v>
      </c>
      <c r="AE263" s="9">
        <v>67</v>
      </c>
      <c r="AF263">
        <f t="shared" si="126"/>
        <v>0.67</v>
      </c>
      <c r="AG263" s="9">
        <v>89</v>
      </c>
      <c r="AH263">
        <f t="shared" si="127"/>
        <v>0.89</v>
      </c>
      <c r="AI263">
        <f t="shared" si="128"/>
        <v>2.0295048049385391</v>
      </c>
      <c r="AL263">
        <f t="shared" si="129"/>
        <v>798.0001584352932</v>
      </c>
      <c r="AM263" s="13">
        <v>10.7212</v>
      </c>
      <c r="AN263">
        <f t="shared" si="130"/>
        <v>1.3435085051890176E-2</v>
      </c>
      <c r="AO263" s="6">
        <f t="shared" si="131"/>
        <v>7641353482.9750309</v>
      </c>
      <c r="AP263">
        <f t="shared" si="132"/>
        <v>8226008498.8858423</v>
      </c>
      <c r="AQ263">
        <f t="shared" si="133"/>
        <v>7933680990.9304371</v>
      </c>
      <c r="AR263">
        <f t="shared" si="134"/>
        <v>38.898837898531937</v>
      </c>
      <c r="AS263">
        <f t="shared" si="112"/>
        <v>0.14055503471685385</v>
      </c>
      <c r="AT263">
        <f t="shared" si="135"/>
        <v>-0.33186263517994824</v>
      </c>
      <c r="AU263">
        <f t="shared" si="136"/>
        <v>-1.8144349015465457</v>
      </c>
      <c r="AX263">
        <f>AW2*AM263</f>
        <v>7.5048399999999988</v>
      </c>
      <c r="AY263">
        <f t="shared" si="137"/>
        <v>9.3192749015465441</v>
      </c>
    </row>
    <row r="264" spans="6:51" x14ac:dyDescent="0.25">
      <c r="F264">
        <f t="shared" si="138"/>
        <v>263</v>
      </c>
      <c r="G264">
        <f t="shared" si="114"/>
        <v>1.0328968671748437</v>
      </c>
      <c r="H264">
        <f t="shared" si="139"/>
        <v>2.2406355168796785E-2</v>
      </c>
      <c r="K264">
        <f t="shared" si="115"/>
        <v>1.8036662725885215E-2</v>
      </c>
      <c r="L264">
        <f>ACOS(-J2*K264)</f>
        <v>1.5731326307679607</v>
      </c>
      <c r="N264">
        <f t="shared" si="116"/>
        <v>0.99983737907580672</v>
      </c>
      <c r="O264">
        <f t="shared" si="117"/>
        <v>2.7463941438946815E-2</v>
      </c>
      <c r="P264">
        <f>M2*N264*O264</f>
        <v>2.7231973685403046E-2</v>
      </c>
      <c r="Q264">
        <f t="shared" si="118"/>
        <v>2.7467395140392967E-2</v>
      </c>
      <c r="S264">
        <f t="shared" si="119"/>
        <v>1.8033729587123373E-2</v>
      </c>
      <c r="T264">
        <f>Q264*R2*S264</f>
        <v>6.3630111174368186E-5</v>
      </c>
      <c r="U264">
        <f>D2*E2*G2*(P264+T264)</f>
        <v>1059621.2098816887</v>
      </c>
      <c r="V264">
        <f t="shared" si="120"/>
        <v>1059.6212098816886</v>
      </c>
      <c r="W264" s="3">
        <v>23</v>
      </c>
      <c r="X264">
        <f t="shared" si="121"/>
        <v>397.21</v>
      </c>
      <c r="Y264" s="6">
        <f t="shared" si="122"/>
        <v>296.3</v>
      </c>
      <c r="Z264">
        <f t="shared" si="123"/>
        <v>2.3339947564661481</v>
      </c>
      <c r="AA264" s="3">
        <v>30</v>
      </c>
      <c r="AB264">
        <f t="shared" si="124"/>
        <v>518.1</v>
      </c>
      <c r="AC264" s="6">
        <f t="shared" si="113"/>
        <v>303.3</v>
      </c>
      <c r="AD264">
        <f t="shared" si="125"/>
        <v>3.3710490534071527</v>
      </c>
      <c r="AE264" s="9">
        <v>64</v>
      </c>
      <c r="AF264">
        <f t="shared" si="126"/>
        <v>0.64</v>
      </c>
      <c r="AG264" s="9">
        <v>90</v>
      </c>
      <c r="AH264">
        <f t="shared" si="127"/>
        <v>0.9</v>
      </c>
      <c r="AI264">
        <f t="shared" si="128"/>
        <v>2.1290333375000552</v>
      </c>
      <c r="AL264">
        <f t="shared" si="129"/>
        <v>798.00015632485974</v>
      </c>
      <c r="AM264" s="13">
        <v>14.5502</v>
      </c>
      <c r="AN264">
        <f t="shared" si="130"/>
        <v>1.8233329761500355E-2</v>
      </c>
      <c r="AO264" s="6">
        <f t="shared" si="131"/>
        <v>7693174893.707921</v>
      </c>
      <c r="AP264">
        <f t="shared" si="132"/>
        <v>8446710189.1074104</v>
      </c>
      <c r="AQ264">
        <f t="shared" si="133"/>
        <v>8069942541.4076653</v>
      </c>
      <c r="AR264">
        <f t="shared" si="134"/>
        <v>39.566928280521786</v>
      </c>
      <c r="AS264">
        <f t="shared" si="112"/>
        <v>0.13572309622720174</v>
      </c>
      <c r="AT264">
        <f t="shared" si="135"/>
        <v>-0.32538500482197452</v>
      </c>
      <c r="AU264">
        <f t="shared" si="136"/>
        <v>-1.7473649868006793</v>
      </c>
      <c r="AX264">
        <f>AW2*AM264</f>
        <v>10.185139999999999</v>
      </c>
      <c r="AY264">
        <f t="shared" si="137"/>
        <v>11.932504986800678</v>
      </c>
    </row>
    <row r="265" spans="6:51" x14ac:dyDescent="0.25">
      <c r="F265">
        <f t="shared" si="138"/>
        <v>264</v>
      </c>
      <c r="G265">
        <f t="shared" si="114"/>
        <v>1.0328960818164403</v>
      </c>
      <c r="H265">
        <f t="shared" si="139"/>
        <v>2.2529150242265619E-2</v>
      </c>
      <c r="K265">
        <f t="shared" si="115"/>
        <v>1.8036649008817175E-2</v>
      </c>
      <c r="L265">
        <f>ACOS(-J2*K265)</f>
        <v>1.5731326289911742</v>
      </c>
      <c r="N265">
        <f t="shared" si="116"/>
        <v>0.99983737932309613</v>
      </c>
      <c r="O265">
        <f t="shared" si="117"/>
        <v>2.7463941407935257E-2</v>
      </c>
      <c r="P265">
        <f>M2*N265*O265</f>
        <v>2.7231973661388693E-2</v>
      </c>
      <c r="Q265">
        <f t="shared" si="118"/>
        <v>2.7467395109369706E-2</v>
      </c>
      <c r="S265">
        <f t="shared" si="119"/>
        <v>1.8033715876746282E-2</v>
      </c>
      <c r="T265">
        <f>Q265*R2*S265</f>
        <v>6.3630062726882444E-5</v>
      </c>
      <c r="U265">
        <f>D2*E2*G2*(P265+T265)</f>
        <v>1059621.2070687045</v>
      </c>
      <c r="V265">
        <f t="shared" si="120"/>
        <v>1059.6212070687045</v>
      </c>
      <c r="W265" s="3">
        <v>22.5</v>
      </c>
      <c r="X265">
        <f t="shared" si="121"/>
        <v>388.57499999999999</v>
      </c>
      <c r="Y265" s="6">
        <f t="shared" si="122"/>
        <v>295.8</v>
      </c>
      <c r="Z265">
        <f t="shared" si="123"/>
        <v>2.2719881109601614</v>
      </c>
      <c r="AA265" s="3">
        <v>30</v>
      </c>
      <c r="AB265">
        <f t="shared" si="124"/>
        <v>518.1</v>
      </c>
      <c r="AC265" s="6">
        <f t="shared" si="113"/>
        <v>303.3</v>
      </c>
      <c r="AD265">
        <f t="shared" si="125"/>
        <v>3.3710490534071527</v>
      </c>
      <c r="AE265" s="9">
        <v>63</v>
      </c>
      <c r="AF265">
        <f t="shared" si="126"/>
        <v>0.63</v>
      </c>
      <c r="AG265" s="9">
        <v>89</v>
      </c>
      <c r="AH265">
        <f t="shared" si="127"/>
        <v>0.89</v>
      </c>
      <c r="AI265">
        <f t="shared" si="128"/>
        <v>2.072915161200525</v>
      </c>
      <c r="AL265">
        <f t="shared" si="129"/>
        <v>798.00015420640295</v>
      </c>
      <c r="AM265" s="13">
        <v>15.316000000000001</v>
      </c>
      <c r="AN265">
        <f t="shared" si="130"/>
        <v>1.9192978747267903E-2</v>
      </c>
      <c r="AO265" s="6">
        <f t="shared" si="131"/>
        <v>7641353482.9750309</v>
      </c>
      <c r="AP265">
        <f t="shared" si="132"/>
        <v>8446710189.1074104</v>
      </c>
      <c r="AQ265">
        <f t="shared" si="133"/>
        <v>8044031836.0412207</v>
      </c>
      <c r="AR265">
        <f t="shared" si="134"/>
        <v>39.439888092110102</v>
      </c>
      <c r="AS265">
        <f t="shared" si="112"/>
        <v>0.13843329352412814</v>
      </c>
      <c r="AT265">
        <f t="shared" si="135"/>
        <v>-0.32408947869118832</v>
      </c>
      <c r="AU265">
        <f t="shared" si="136"/>
        <v>-1.7694616631456024</v>
      </c>
      <c r="AX265">
        <f>AW2*AM265</f>
        <v>10.7212</v>
      </c>
      <c r="AY265">
        <f t="shared" si="137"/>
        <v>12.490661663145602</v>
      </c>
    </row>
    <row r="266" spans="6:51" x14ac:dyDescent="0.25">
      <c r="F266">
        <f t="shared" si="138"/>
        <v>265</v>
      </c>
      <c r="G266">
        <f>(1+(0.033*COS(2*22/7*F266/365*(22/7)/180)))</f>
        <v>1.0328952934838245</v>
      </c>
      <c r="H266">
        <f t="shared" si="139"/>
        <v>2.2651943278820783E-2</v>
      </c>
      <c r="K266">
        <f t="shared" si="115"/>
        <v>1.8036635239801549E-2</v>
      </c>
      <c r="L266">
        <f>ACOS(-J2*K266)</f>
        <v>1.5731326272076589</v>
      </c>
      <c r="N266">
        <f t="shared" si="116"/>
        <v>0.99983737957132179</v>
      </c>
      <c r="O266">
        <f t="shared" si="117"/>
        <v>2.7463941376806262E-2</v>
      </c>
      <c r="P266">
        <f>M2*N266*O266</f>
        <v>2.7231973637283399E-2</v>
      </c>
      <c r="Q266">
        <f t="shared" si="118"/>
        <v>2.7467395078228964E-2</v>
      </c>
      <c r="S266">
        <f t="shared" si="119"/>
        <v>1.803370211444694E-2</v>
      </c>
      <c r="T266">
        <f>Q266*R2*S266</f>
        <v>6.3630014095922481E-5</v>
      </c>
      <c r="U266">
        <f>D2*E2*G2*(P266+T266)</f>
        <v>1059621.2042450674</v>
      </c>
      <c r="V266">
        <f t="shared" si="120"/>
        <v>1059.6212042450675</v>
      </c>
      <c r="W266" s="3">
        <v>22</v>
      </c>
      <c r="X266">
        <f t="shared" si="121"/>
        <v>379.94</v>
      </c>
      <c r="Y266" s="6">
        <f t="shared" si="122"/>
        <v>295.3</v>
      </c>
      <c r="Z266">
        <f t="shared" si="123"/>
        <v>2.2114271288940266</v>
      </c>
      <c r="AA266" s="3">
        <v>29</v>
      </c>
      <c r="AB266">
        <f t="shared" si="124"/>
        <v>500.83</v>
      </c>
      <c r="AC266" s="6">
        <f t="shared" si="113"/>
        <v>302.3</v>
      </c>
      <c r="AD266">
        <f t="shared" si="125"/>
        <v>3.2019052325811828</v>
      </c>
      <c r="AE266" s="9">
        <v>65</v>
      </c>
      <c r="AF266">
        <f t="shared" si="126"/>
        <v>0.65</v>
      </c>
      <c r="AG266" s="9">
        <v>89</v>
      </c>
      <c r="AH266">
        <f t="shared" si="127"/>
        <v>0.89</v>
      </c>
      <c r="AI266">
        <f t="shared" si="128"/>
        <v>2.0247042729467264</v>
      </c>
      <c r="AL266">
        <f t="shared" si="129"/>
        <v>798.0001520799234</v>
      </c>
      <c r="AM266" s="13">
        <v>10.7212</v>
      </c>
      <c r="AN266">
        <f t="shared" si="130"/>
        <v>1.343508515888882E-2</v>
      </c>
      <c r="AO266" s="6">
        <f t="shared" si="131"/>
        <v>7589794316.8739386</v>
      </c>
      <c r="AP266">
        <f t="shared" si="132"/>
        <v>8335811539.003027</v>
      </c>
      <c r="AQ266">
        <f t="shared" si="133"/>
        <v>7962802927.9384823</v>
      </c>
      <c r="AR266">
        <f t="shared" si="134"/>
        <v>39.041622755682383</v>
      </c>
      <c r="AS266">
        <f t="shared" si="112"/>
        <v>0.14079105504582423</v>
      </c>
      <c r="AT266">
        <f t="shared" si="135"/>
        <v>-0.33186263503550006</v>
      </c>
      <c r="AU266">
        <f t="shared" si="136"/>
        <v>-1.8241530822663428</v>
      </c>
      <c r="AX266">
        <f>AW2*AM266</f>
        <v>7.5048399999999988</v>
      </c>
      <c r="AY266">
        <f t="shared" si="137"/>
        <v>9.3289930822663418</v>
      </c>
    </row>
    <row r="267" spans="6:51" x14ac:dyDescent="0.25">
      <c r="F267">
        <f t="shared" si="138"/>
        <v>266</v>
      </c>
      <c r="G267">
        <f t="shared" ref="G267:G330" si="140">(1+(0.033*COS(2*22/7*F267/365*(22/7)/180)))</f>
        <v>1.0328945021770675</v>
      </c>
      <c r="H267">
        <f t="shared" si="139"/>
        <v>2.2774734267360267E-2</v>
      </c>
      <c r="K267">
        <f t="shared" si="115"/>
        <v>1.8036621418839591E-2</v>
      </c>
      <c r="L267">
        <f>ACOS(-J2*K267)</f>
        <v>1.5731326254174149</v>
      </c>
      <c r="N267">
        <f t="shared" si="116"/>
        <v>0.99983737982048371</v>
      </c>
      <c r="O267">
        <f t="shared" si="117"/>
        <v>2.7463941345559826E-2</v>
      </c>
      <c r="P267">
        <f>M2*N267*O267</f>
        <v>2.7231973613087154E-2</v>
      </c>
      <c r="Q267">
        <f t="shared" si="118"/>
        <v>2.7467395046970738E-2</v>
      </c>
      <c r="S267">
        <f t="shared" si="119"/>
        <v>1.8033688300226593E-2</v>
      </c>
      <c r="T267">
        <f>Q267*R2*S267</f>
        <v>6.3629965281492687E-5</v>
      </c>
      <c r="U267">
        <f>D2*E2*G2*(P267+T267)</f>
        <v>1059621.2014107774</v>
      </c>
      <c r="V267">
        <f t="shared" si="120"/>
        <v>1059.6212014107773</v>
      </c>
      <c r="W267" s="3">
        <v>21.5</v>
      </c>
      <c r="X267">
        <f t="shared" si="121"/>
        <v>371.30500000000001</v>
      </c>
      <c r="Y267" s="6">
        <f t="shared" si="122"/>
        <v>294.8</v>
      </c>
      <c r="Z267">
        <f t="shared" si="123"/>
        <v>2.1522831732713339</v>
      </c>
      <c r="AA267" s="3">
        <v>30.5</v>
      </c>
      <c r="AB267">
        <f t="shared" si="124"/>
        <v>526.73500000000001</v>
      </c>
      <c r="AC267" s="6">
        <f t="shared" si="113"/>
        <v>303.8</v>
      </c>
      <c r="AD267">
        <f t="shared" si="125"/>
        <v>3.4585031764857836</v>
      </c>
      <c r="AE267" s="9">
        <v>60</v>
      </c>
      <c r="AF267">
        <f t="shared" si="126"/>
        <v>0.6</v>
      </c>
      <c r="AG267" s="9">
        <v>90</v>
      </c>
      <c r="AH267">
        <f t="shared" si="127"/>
        <v>0.9</v>
      </c>
      <c r="AI267">
        <f t="shared" si="128"/>
        <v>2.0060783809178351</v>
      </c>
      <c r="AL267">
        <f t="shared" si="129"/>
        <v>798.00014994542107</v>
      </c>
      <c r="AM267" s="13">
        <v>15.316000000000001</v>
      </c>
      <c r="AN267">
        <f t="shared" si="130"/>
        <v>1.9192978849750259E-2</v>
      </c>
      <c r="AO267" s="6">
        <f t="shared" si="131"/>
        <v>7538496509.1746454</v>
      </c>
      <c r="AP267">
        <f t="shared" si="132"/>
        <v>8502572636.9173031</v>
      </c>
      <c r="AQ267">
        <f t="shared" si="133"/>
        <v>8020534573.0459747</v>
      </c>
      <c r="AR267">
        <f t="shared" si="134"/>
        <v>39.324681011644415</v>
      </c>
      <c r="AS267">
        <f t="shared" si="112"/>
        <v>0.14170946501159071</v>
      </c>
      <c r="AT267">
        <f t="shared" si="135"/>
        <v>-0.32408947855283715</v>
      </c>
      <c r="AU267">
        <f t="shared" si="136"/>
        <v>-1.8060467958611484</v>
      </c>
      <c r="AX267">
        <f>AW2*AM267</f>
        <v>10.7212</v>
      </c>
      <c r="AY267">
        <f t="shared" si="137"/>
        <v>12.527246795861148</v>
      </c>
    </row>
    <row r="268" spans="6:51" x14ac:dyDescent="0.25">
      <c r="F268">
        <f t="shared" si="138"/>
        <v>267</v>
      </c>
      <c r="G268">
        <f t="shared" si="140"/>
        <v>1.032893707896241</v>
      </c>
      <c r="H268">
        <f t="shared" si="139"/>
        <v>2.2897523196782246E-2</v>
      </c>
      <c r="K268">
        <f t="shared" si="115"/>
        <v>1.8036607545932552E-2</v>
      </c>
      <c r="L268">
        <f>ACOS(-J2*K268)</f>
        <v>1.5731326236204424</v>
      </c>
      <c r="N268">
        <f t="shared" si="116"/>
        <v>0.99983738007058198</v>
      </c>
      <c r="O268">
        <f t="shared" si="117"/>
        <v>2.7463941314195949E-2</v>
      </c>
      <c r="P268">
        <f>M2*N268*O268</f>
        <v>2.7231973588799963E-2</v>
      </c>
      <c r="Q268">
        <f t="shared" si="118"/>
        <v>2.7467395015595027E-2</v>
      </c>
      <c r="S268">
        <f t="shared" si="119"/>
        <v>1.8033674434086492E-2</v>
      </c>
      <c r="T268">
        <f>Q268*R2*S268</f>
        <v>6.3629916283597469E-5</v>
      </c>
      <c r="U268">
        <f>D2*E2*G2*(P268+T268)</f>
        <v>1059621.1985658344</v>
      </c>
      <c r="V268">
        <f t="shared" si="120"/>
        <v>1059.6211985658344</v>
      </c>
      <c r="W268" s="3">
        <v>23</v>
      </c>
      <c r="X268">
        <f t="shared" si="121"/>
        <v>397.21</v>
      </c>
      <c r="Y268" s="6">
        <f t="shared" si="122"/>
        <v>296.3</v>
      </c>
      <c r="Z268">
        <f t="shared" si="123"/>
        <v>2.3339947564661481</v>
      </c>
      <c r="AA268" s="3">
        <v>30</v>
      </c>
      <c r="AB268">
        <f t="shared" si="124"/>
        <v>518.1</v>
      </c>
      <c r="AC268" s="6">
        <f t="shared" si="113"/>
        <v>303.3</v>
      </c>
      <c r="AD268">
        <f t="shared" si="125"/>
        <v>3.3710490534071527</v>
      </c>
      <c r="AE268" s="9">
        <v>65</v>
      </c>
      <c r="AF268">
        <f t="shared" si="126"/>
        <v>0.65</v>
      </c>
      <c r="AG268" s="9">
        <v>94</v>
      </c>
      <c r="AH268">
        <f t="shared" si="127"/>
        <v>0.94</v>
      </c>
      <c r="AI268">
        <f t="shared" si="128"/>
        <v>2.1925684778964145</v>
      </c>
      <c r="AL268">
        <f t="shared" si="129"/>
        <v>798.00014780289609</v>
      </c>
      <c r="AM268" s="13">
        <v>12.252800000000001</v>
      </c>
      <c r="AN268">
        <f t="shared" si="130"/>
        <v>1.5354383121024696E-2</v>
      </c>
      <c r="AO268" s="6">
        <f t="shared" si="131"/>
        <v>7693174893.707921</v>
      </c>
      <c r="AP268">
        <f t="shared" si="132"/>
        <v>8446710189.1074104</v>
      </c>
      <c r="AQ268">
        <f t="shared" si="133"/>
        <v>8069942541.4076653</v>
      </c>
      <c r="AR268">
        <f t="shared" si="134"/>
        <v>39.566928280521786</v>
      </c>
      <c r="AS268">
        <f t="shared" si="112"/>
        <v>0.13269746222785953</v>
      </c>
      <c r="AT268">
        <f t="shared" si="135"/>
        <v>-0.32927158278661661</v>
      </c>
      <c r="AU268">
        <f t="shared" si="136"/>
        <v>-1.7288177161254583</v>
      </c>
      <c r="AX268">
        <f>AW2*AM268</f>
        <v>8.5769599999999997</v>
      </c>
      <c r="AY268">
        <f t="shared" si="137"/>
        <v>10.305777716125458</v>
      </c>
    </row>
    <row r="269" spans="6:51" x14ac:dyDescent="0.25">
      <c r="F269">
        <f t="shared" si="138"/>
        <v>268</v>
      </c>
      <c r="G269">
        <f t="shared" si="140"/>
        <v>1.0328929106414166</v>
      </c>
      <c r="H269">
        <f t="shared" si="139"/>
        <v>2.3020310055985087E-2</v>
      </c>
      <c r="K269">
        <f t="shared" si="115"/>
        <v>1.8036593621081676E-2</v>
      </c>
      <c r="L269">
        <f>ACOS(-J2*K269)</f>
        <v>1.5731326218167416</v>
      </c>
      <c r="N269">
        <f t="shared" si="116"/>
        <v>0.9998373803216164</v>
      </c>
      <c r="O269">
        <f t="shared" si="117"/>
        <v>2.7463941282714639E-2</v>
      </c>
      <c r="P269">
        <f>M2*N269*O269</f>
        <v>2.7231973564421821E-2</v>
      </c>
      <c r="Q269">
        <f t="shared" si="118"/>
        <v>2.7467394984101837E-2</v>
      </c>
      <c r="S269">
        <f t="shared" si="119"/>
        <v>1.803366051602788E-2</v>
      </c>
      <c r="T269">
        <f>Q269*R2*S269</f>
        <v>6.3629867102241242E-5</v>
      </c>
      <c r="U269">
        <f>D2*E2*G2*(P269+T269)</f>
        <v>1059621.195710239</v>
      </c>
      <c r="V269">
        <f t="shared" si="120"/>
        <v>1059.6211957102389</v>
      </c>
      <c r="W269" s="3">
        <v>21.5</v>
      </c>
      <c r="X269">
        <f t="shared" si="121"/>
        <v>371.30500000000001</v>
      </c>
      <c r="Y269" s="6">
        <f t="shared" si="122"/>
        <v>294.8</v>
      </c>
      <c r="Z269">
        <f t="shared" si="123"/>
        <v>2.1522831732713339</v>
      </c>
      <c r="AA269" s="3">
        <v>26.5</v>
      </c>
      <c r="AB269">
        <f t="shared" si="124"/>
        <v>457.65499999999997</v>
      </c>
      <c r="AC269" s="6">
        <f t="shared" si="113"/>
        <v>299.8</v>
      </c>
      <c r="AD269">
        <f t="shared" si="125"/>
        <v>2.8110234963348528</v>
      </c>
      <c r="AE269" s="9">
        <v>70</v>
      </c>
      <c r="AF269">
        <f t="shared" si="126"/>
        <v>0.7</v>
      </c>
      <c r="AG269" s="9">
        <v>89</v>
      </c>
      <c r="AH269">
        <f t="shared" si="127"/>
        <v>0.89</v>
      </c>
      <c r="AI269">
        <f t="shared" si="128"/>
        <v>1.9416242358229421</v>
      </c>
      <c r="AL269">
        <f t="shared" si="129"/>
        <v>798.00014565234869</v>
      </c>
      <c r="AM269" s="13">
        <v>12.252800000000001</v>
      </c>
      <c r="AN269">
        <f t="shared" si="130"/>
        <v>1.5354383162403546E-2</v>
      </c>
      <c r="AO269" s="6">
        <f t="shared" si="131"/>
        <v>7538496509.1746454</v>
      </c>
      <c r="AP269">
        <f t="shared" si="132"/>
        <v>8063342376.848567</v>
      </c>
      <c r="AQ269">
        <f t="shared" si="133"/>
        <v>7800919443.0116062</v>
      </c>
      <c r="AR269">
        <f t="shared" si="134"/>
        <v>38.247908029085906</v>
      </c>
      <c r="AS269">
        <f t="shared" si="112"/>
        <v>0.14492095186276499</v>
      </c>
      <c r="AT269">
        <f t="shared" si="135"/>
        <v>-0.32927158273075519</v>
      </c>
      <c r="AU269">
        <f t="shared" si="136"/>
        <v>-1.8251271076415236</v>
      </c>
      <c r="AX269">
        <f>AW2*AM269</f>
        <v>8.5769599999999997</v>
      </c>
      <c r="AY269">
        <f t="shared" si="137"/>
        <v>10.402087107641524</v>
      </c>
    </row>
    <row r="270" spans="6:51" x14ac:dyDescent="0.25">
      <c r="F270">
        <f t="shared" si="138"/>
        <v>269</v>
      </c>
      <c r="G270">
        <f t="shared" si="140"/>
        <v>1.0328921104126665</v>
      </c>
      <c r="H270">
        <f t="shared" si="139"/>
        <v>2.3143094833867336E-2</v>
      </c>
      <c r="K270">
        <f t="shared" si="115"/>
        <v>1.8036579644288227E-2</v>
      </c>
      <c r="L270">
        <f>ACOS(-J2*K270)</f>
        <v>1.5731326200063125</v>
      </c>
      <c r="N270">
        <f t="shared" si="116"/>
        <v>0.99983738057358706</v>
      </c>
      <c r="O270">
        <f t="shared" si="117"/>
        <v>2.7463941251115894E-2</v>
      </c>
      <c r="P270">
        <f>M2*N270*O270</f>
        <v>2.7231973539952745E-2</v>
      </c>
      <c r="Q270">
        <f t="shared" si="118"/>
        <v>2.7467394952491168E-2</v>
      </c>
      <c r="S270">
        <f t="shared" si="119"/>
        <v>1.8033646546052023E-2</v>
      </c>
      <c r="T270">
        <f>Q270*R2*S270</f>
        <v>6.3629817737428454E-5</v>
      </c>
      <c r="U270">
        <f>D2*E2*G2*(P270+T270)</f>
        <v>1059621.1928439916</v>
      </c>
      <c r="V270">
        <f t="shared" si="120"/>
        <v>1059.6211928439916</v>
      </c>
      <c r="W270" s="3">
        <v>21.5</v>
      </c>
      <c r="X270">
        <f t="shared" si="121"/>
        <v>371.30500000000001</v>
      </c>
      <c r="Y270" s="6">
        <f t="shared" si="122"/>
        <v>294.8</v>
      </c>
      <c r="Z270">
        <f t="shared" si="123"/>
        <v>2.1522831732713339</v>
      </c>
      <c r="AA270" s="3">
        <v>31</v>
      </c>
      <c r="AB270">
        <f t="shared" si="124"/>
        <v>535.37</v>
      </c>
      <c r="AC270" s="6">
        <f t="shared" si="113"/>
        <v>304.3</v>
      </c>
      <c r="AD270">
        <f t="shared" si="125"/>
        <v>3.5479274662728466</v>
      </c>
      <c r="AE270" s="9">
        <v>55</v>
      </c>
      <c r="AF270">
        <f t="shared" si="126"/>
        <v>0.55000000000000004</v>
      </c>
      <c r="AG270" s="9">
        <v>89</v>
      </c>
      <c r="AH270">
        <f t="shared" si="127"/>
        <v>0.89</v>
      </c>
      <c r="AI270">
        <f t="shared" si="128"/>
        <v>1.9334460653307766</v>
      </c>
      <c r="AL270">
        <f t="shared" si="129"/>
        <v>798.00014349377943</v>
      </c>
      <c r="AM270" s="13">
        <v>19.910800000000002</v>
      </c>
      <c r="AN270">
        <f t="shared" si="130"/>
        <v>2.4950872706397214E-2</v>
      </c>
      <c r="AO270" s="6">
        <f t="shared" si="131"/>
        <v>7538496509.1746454</v>
      </c>
      <c r="AP270">
        <f t="shared" si="132"/>
        <v>8558711713.0389957</v>
      </c>
      <c r="AQ270">
        <f t="shared" si="133"/>
        <v>8048604111.1068211</v>
      </c>
      <c r="AR270">
        <f t="shared" si="134"/>
        <v>39.462305956756744</v>
      </c>
      <c r="AS270">
        <f t="shared" si="112"/>
        <v>0.1453322243398173</v>
      </c>
      <c r="AT270">
        <f t="shared" si="135"/>
        <v>-0.31631632184636371</v>
      </c>
      <c r="AU270">
        <f t="shared" si="136"/>
        <v>-1.8141198774799321</v>
      </c>
      <c r="AX270">
        <f>AW2*AM270</f>
        <v>13.937560000000001</v>
      </c>
      <c r="AY270">
        <f t="shared" si="137"/>
        <v>15.751679877479933</v>
      </c>
    </row>
    <row r="271" spans="6:51" x14ac:dyDescent="0.25">
      <c r="F271">
        <f t="shared" si="138"/>
        <v>270</v>
      </c>
      <c r="G271">
        <f t="shared" si="140"/>
        <v>1.0328913072100629</v>
      </c>
      <c r="H271">
        <f t="shared" si="139"/>
        <v>2.3265877519327727E-2</v>
      </c>
      <c r="K271">
        <f t="shared" si="115"/>
        <v>1.803656561555347E-2</v>
      </c>
      <c r="L271">
        <f>ACOS(-J2*K271)</f>
        <v>1.5731326181891554</v>
      </c>
      <c r="N271">
        <f t="shared" si="116"/>
        <v>0.99983738082649398</v>
      </c>
      <c r="O271">
        <f t="shared" si="117"/>
        <v>2.7463941219399726E-2</v>
      </c>
      <c r="P271">
        <f>M2*N271*O271</f>
        <v>2.7231973515392735E-2</v>
      </c>
      <c r="Q271">
        <f t="shared" si="118"/>
        <v>2.7467394920763031E-2</v>
      </c>
      <c r="S271">
        <f t="shared" si="119"/>
        <v>1.8033632524160181E-2</v>
      </c>
      <c r="T271">
        <f>Q271*R2*S271</f>
        <v>6.3629768189163576E-5</v>
      </c>
      <c r="U271">
        <f>D2*E2*G2*(P271+T271)</f>
        <v>1059621.1899670924</v>
      </c>
      <c r="V271">
        <f t="shared" si="120"/>
        <v>1059.6211899670923</v>
      </c>
      <c r="W271" s="3">
        <v>23.5</v>
      </c>
      <c r="X271">
        <f t="shared" si="121"/>
        <v>405.84499999999997</v>
      </c>
      <c r="Y271" s="6">
        <f t="shared" si="122"/>
        <v>296.8</v>
      </c>
      <c r="Z271">
        <f t="shared" si="123"/>
        <v>2.3974761634350776</v>
      </c>
      <c r="AA271" s="3">
        <v>31</v>
      </c>
      <c r="AB271">
        <f t="shared" si="124"/>
        <v>535.37</v>
      </c>
      <c r="AC271" s="6">
        <f t="shared" si="113"/>
        <v>304.3</v>
      </c>
      <c r="AD271">
        <f t="shared" si="125"/>
        <v>3.5479274662728466</v>
      </c>
      <c r="AE271" s="9">
        <v>54</v>
      </c>
      <c r="AF271">
        <f t="shared" si="126"/>
        <v>0.54</v>
      </c>
      <c r="AG271" s="9">
        <v>90</v>
      </c>
      <c r="AH271">
        <f t="shared" si="127"/>
        <v>0.9</v>
      </c>
      <c r="AI271">
        <f t="shared" si="128"/>
        <v>2.0368046894394536</v>
      </c>
      <c r="AL271">
        <f t="shared" si="129"/>
        <v>798.00014132718809</v>
      </c>
      <c r="AM271" s="13">
        <v>20.676600000000004</v>
      </c>
      <c r="AN271">
        <f t="shared" si="130"/>
        <v>2.5910521726991011E-2</v>
      </c>
      <c r="AO271" s="6">
        <f t="shared" si="131"/>
        <v>7745259436.8026133</v>
      </c>
      <c r="AP271">
        <f t="shared" si="132"/>
        <v>8558711713.0389957</v>
      </c>
      <c r="AQ271">
        <f t="shared" si="133"/>
        <v>8151985574.920805</v>
      </c>
      <c r="AR271">
        <f t="shared" si="134"/>
        <v>39.969185273836707</v>
      </c>
      <c r="AS271">
        <f t="shared" si="112"/>
        <v>0.14019666691215263</v>
      </c>
      <c r="AT271">
        <f t="shared" si="135"/>
        <v>-0.31502079566856211</v>
      </c>
      <c r="AU271">
        <f t="shared" si="136"/>
        <v>-1.7652336941915747</v>
      </c>
      <c r="AX271">
        <f>AW2*AM271</f>
        <v>14.473620000000002</v>
      </c>
      <c r="AY271">
        <f t="shared" si="137"/>
        <v>16.238853694191576</v>
      </c>
    </row>
    <row r="272" spans="6:51" x14ac:dyDescent="0.25">
      <c r="F272">
        <f t="shared" si="138"/>
        <v>271</v>
      </c>
      <c r="G272">
        <f t="shared" si="140"/>
        <v>1.0328905010336786</v>
      </c>
      <c r="H272">
        <f t="shared" si="139"/>
        <v>2.3388658101265197E-2</v>
      </c>
      <c r="K272">
        <f t="shared" si="115"/>
        <v>1.803655153487867E-2</v>
      </c>
      <c r="L272">
        <f>ACOS(-J2*K272)</f>
        <v>1.5731326163652706</v>
      </c>
      <c r="N272">
        <f t="shared" si="116"/>
        <v>0.99983738108033704</v>
      </c>
      <c r="O272">
        <f t="shared" si="117"/>
        <v>2.7463941187566131E-2</v>
      </c>
      <c r="P272">
        <f>M2*N272*O272</f>
        <v>2.7231973490741787E-2</v>
      </c>
      <c r="Q272">
        <f t="shared" si="118"/>
        <v>2.7467394888917425E-2</v>
      </c>
      <c r="S272">
        <f t="shared" si="119"/>
        <v>1.8033618450353624E-2</v>
      </c>
      <c r="T272">
        <f>Q272*R2*S272</f>
        <v>6.3629718457451122E-5</v>
      </c>
      <c r="U272">
        <f>D2*E2*G2*(P272+T272)</f>
        <v>1059621.1870795416</v>
      </c>
      <c r="V272">
        <f t="shared" si="120"/>
        <v>1059.6211870795416</v>
      </c>
      <c r="W272" s="3">
        <v>22</v>
      </c>
      <c r="X272">
        <f t="shared" si="121"/>
        <v>379.94</v>
      </c>
      <c r="Y272" s="6">
        <f t="shared" si="122"/>
        <v>295.3</v>
      </c>
      <c r="Z272">
        <f t="shared" si="123"/>
        <v>2.2114271288940266</v>
      </c>
      <c r="AA272" s="3">
        <v>31</v>
      </c>
      <c r="AB272">
        <f t="shared" si="124"/>
        <v>535.37</v>
      </c>
      <c r="AC272" s="6">
        <f t="shared" si="113"/>
        <v>304.3</v>
      </c>
      <c r="AD272">
        <f t="shared" si="125"/>
        <v>3.5479274662728466</v>
      </c>
      <c r="AE272" s="9">
        <v>60</v>
      </c>
      <c r="AF272">
        <f t="shared" si="126"/>
        <v>0.6</v>
      </c>
      <c r="AG272" s="9">
        <v>91</v>
      </c>
      <c r="AH272">
        <f t="shared" si="127"/>
        <v>0.91</v>
      </c>
      <c r="AI272">
        <f t="shared" si="128"/>
        <v>2.0705775835286362</v>
      </c>
      <c r="AL272">
        <f t="shared" si="129"/>
        <v>798.00013915257523</v>
      </c>
      <c r="AM272" s="13">
        <v>14.5502</v>
      </c>
      <c r="AN272">
        <f t="shared" si="130"/>
        <v>1.823333015386611E-2</v>
      </c>
      <c r="AO272" s="6">
        <f t="shared" si="131"/>
        <v>7589794316.8739386</v>
      </c>
      <c r="AP272">
        <f t="shared" si="132"/>
        <v>8558711713.0389957</v>
      </c>
      <c r="AQ272">
        <f t="shared" si="133"/>
        <v>8074253014.9564667</v>
      </c>
      <c r="AR272">
        <f t="shared" si="134"/>
        <v>39.588062532331556</v>
      </c>
      <c r="AS272">
        <f t="shared" si="112"/>
        <v>0.13854697659960208</v>
      </c>
      <c r="AT272">
        <f t="shared" si="135"/>
        <v>-0.32538500429228073</v>
      </c>
      <c r="AU272">
        <f t="shared" si="136"/>
        <v>-1.7846737453154657</v>
      </c>
      <c r="AX272">
        <f>AW2*AM272</f>
        <v>10.185139999999999</v>
      </c>
      <c r="AY272">
        <f t="shared" si="137"/>
        <v>11.969813745315465</v>
      </c>
    </row>
    <row r="273" spans="5:52" x14ac:dyDescent="0.25">
      <c r="F273">
        <f t="shared" si="138"/>
        <v>272</v>
      </c>
      <c r="G273">
        <f t="shared" si="140"/>
        <v>1.0328896918835866</v>
      </c>
      <c r="H273">
        <f t="shared" si="139"/>
        <v>2.3511436568578854E-2</v>
      </c>
      <c r="K273">
        <f t="shared" si="115"/>
        <v>1.8036537402265108E-2</v>
      </c>
      <c r="L273">
        <f>ACOS(-J2*K273)</f>
        <v>1.573132614534658</v>
      </c>
      <c r="N273">
        <f t="shared" si="116"/>
        <v>0.99983738133511624</v>
      </c>
      <c r="O273">
        <f t="shared" si="117"/>
        <v>2.7463941155615106E-2</v>
      </c>
      <c r="P273">
        <f>M2*N273*O273</f>
        <v>2.7231973465999898E-2</v>
      </c>
      <c r="Q273">
        <f t="shared" si="118"/>
        <v>2.7467394856954343E-2</v>
      </c>
      <c r="S273">
        <f t="shared" si="119"/>
        <v>1.8033604324633624E-2</v>
      </c>
      <c r="T273">
        <f>Q273*R2*S273</f>
        <v>6.3629668542295522E-5</v>
      </c>
      <c r="U273">
        <f>D2*E2*G2*(P273+T273)</f>
        <v>1059621.1841813391</v>
      </c>
      <c r="V273">
        <f t="shared" si="120"/>
        <v>1059.621184181339</v>
      </c>
      <c r="W273" s="3">
        <v>21</v>
      </c>
      <c r="X273">
        <f t="shared" si="121"/>
        <v>362.67</v>
      </c>
      <c r="Y273" s="6">
        <f t="shared" si="122"/>
        <v>294.3</v>
      </c>
      <c r="Z273">
        <f t="shared" si="123"/>
        <v>2.0945280629249932</v>
      </c>
      <c r="AA273" s="3">
        <v>29.5</v>
      </c>
      <c r="AB273">
        <f t="shared" si="124"/>
        <v>509.46499999999997</v>
      </c>
      <c r="AC273" s="6">
        <f t="shared" si="113"/>
        <v>302.8</v>
      </c>
      <c r="AD273">
        <f t="shared" si="125"/>
        <v>3.2855284428483555</v>
      </c>
      <c r="AE273" s="9">
        <v>65</v>
      </c>
      <c r="AF273">
        <f t="shared" si="126"/>
        <v>0.65</v>
      </c>
      <c r="AG273" s="9">
        <v>90</v>
      </c>
      <c r="AH273">
        <f t="shared" si="127"/>
        <v>0.9</v>
      </c>
      <c r="AI273">
        <f t="shared" si="128"/>
        <v>2.0103343722419629</v>
      </c>
      <c r="AL273">
        <f t="shared" si="129"/>
        <v>798.0001369699404</v>
      </c>
      <c r="AM273" s="13">
        <v>16.847600000000003</v>
      </c>
      <c r="AN273">
        <f t="shared" si="130"/>
        <v>2.1112277078010864E-2</v>
      </c>
      <c r="AO273" s="6">
        <f t="shared" si="131"/>
        <v>7487459175.1471529</v>
      </c>
      <c r="AP273">
        <f t="shared" si="132"/>
        <v>8391123459.3793173</v>
      </c>
      <c r="AQ273">
        <f t="shared" si="133"/>
        <v>7939291317.2632351</v>
      </c>
      <c r="AR273">
        <f t="shared" si="134"/>
        <v>38.926345328541643</v>
      </c>
      <c r="AS273">
        <f t="shared" si="112"/>
        <v>0.14149923502428899</v>
      </c>
      <c r="AT273">
        <f t="shared" si="135"/>
        <v>-0.32149842594468531</v>
      </c>
      <c r="AU273">
        <f t="shared" si="136"/>
        <v>-1.7708287897666395</v>
      </c>
      <c r="AX273">
        <f>AW2*AM273</f>
        <v>11.793320000000001</v>
      </c>
      <c r="AY273">
        <f t="shared" si="137"/>
        <v>13.564148789766641</v>
      </c>
    </row>
    <row r="274" spans="5:52" x14ac:dyDescent="0.25">
      <c r="E274" t="s">
        <v>13</v>
      </c>
      <c r="F274">
        <f t="shared" si="138"/>
        <v>273</v>
      </c>
      <c r="G274">
        <f t="shared" si="140"/>
        <v>1.0328888797598599</v>
      </c>
      <c r="H274">
        <f t="shared" si="139"/>
        <v>2.3634212910168016E-2</v>
      </c>
      <c r="K274">
        <f t="shared" si="115"/>
        <v>1.8036523217714054E-2</v>
      </c>
      <c r="L274">
        <f>ACOS(-J2*K274)</f>
        <v>1.573132612697318</v>
      </c>
      <c r="N274">
        <f t="shared" si="116"/>
        <v>0.99983738159083146</v>
      </c>
      <c r="O274">
        <f t="shared" si="117"/>
        <v>2.7463941123546668E-2</v>
      </c>
      <c r="P274">
        <f>M2*N274*O274</f>
        <v>2.7231973441167082E-2</v>
      </c>
      <c r="Q274">
        <f t="shared" si="118"/>
        <v>2.7467394824873804E-2</v>
      </c>
      <c r="S274">
        <f t="shared" si="119"/>
        <v>1.8033590147001458E-2</v>
      </c>
      <c r="T274">
        <f>Q274*R2*S274</f>
        <v>6.3629618443701358E-5</v>
      </c>
      <c r="U274">
        <f>D2*E2*G2*(P274+T274)</f>
        <v>1059621.1812724855</v>
      </c>
      <c r="V274">
        <f t="shared" si="120"/>
        <v>1059.6211812724855</v>
      </c>
      <c r="W274" s="3">
        <v>20.5</v>
      </c>
      <c r="X274">
        <f t="shared" si="121"/>
        <v>354.03499999999997</v>
      </c>
      <c r="Y274" s="6">
        <f t="shared" si="122"/>
        <v>293.8</v>
      </c>
      <c r="Z274">
        <f t="shared" si="123"/>
        <v>2.0381340673462596</v>
      </c>
      <c r="AA274" s="3">
        <v>30</v>
      </c>
      <c r="AB274">
        <f t="shared" si="124"/>
        <v>518.1</v>
      </c>
      <c r="AC274" s="6">
        <f t="shared" si="113"/>
        <v>303.3</v>
      </c>
      <c r="AD274">
        <f t="shared" si="125"/>
        <v>3.3710490534071527</v>
      </c>
      <c r="AE274" s="9">
        <v>65</v>
      </c>
      <c r="AF274">
        <f t="shared" si="126"/>
        <v>0.65</v>
      </c>
      <c r="AG274" s="9">
        <v>89</v>
      </c>
      <c r="AH274">
        <f t="shared" si="127"/>
        <v>0.89</v>
      </c>
      <c r="AI274">
        <f t="shared" si="128"/>
        <v>2.00256060232641</v>
      </c>
      <c r="AL274">
        <f t="shared" si="129"/>
        <v>798.00013477928451</v>
      </c>
      <c r="AM274" s="13">
        <v>11.487</v>
      </c>
      <c r="AN274">
        <f t="shared" si="130"/>
        <v>1.4394734410887212E-2</v>
      </c>
      <c r="AO274" s="6">
        <f t="shared" si="131"/>
        <v>7436681431.5614634</v>
      </c>
      <c r="AP274">
        <f t="shared" si="132"/>
        <v>8446710189.1074104</v>
      </c>
      <c r="AQ274">
        <f t="shared" si="133"/>
        <v>7941695810.3344364</v>
      </c>
      <c r="AR274">
        <f t="shared" si="134"/>
        <v>38.938134558069741</v>
      </c>
      <c r="AS274">
        <f t="shared" si="112"/>
        <v>0.14188339846040757</v>
      </c>
      <c r="AT274">
        <f t="shared" si="135"/>
        <v>-0.33056710854530225</v>
      </c>
      <c r="AU274">
        <f t="shared" si="136"/>
        <v>-1.82627579439008</v>
      </c>
      <c r="AX274">
        <f>AW2*AM274</f>
        <v>8.0408999999999988</v>
      </c>
      <c r="AY274">
        <f t="shared" si="137"/>
        <v>9.8671757943900786</v>
      </c>
      <c r="AZ274">
        <f>SUM(AY245:AY274)/30</f>
        <v>11.050646007989277</v>
      </c>
    </row>
    <row r="275" spans="5:52" x14ac:dyDescent="0.25">
      <c r="F275">
        <f t="shared" si="138"/>
        <v>274</v>
      </c>
      <c r="G275">
        <f t="shared" si="140"/>
        <v>1.0328880646625718</v>
      </c>
      <c r="H275">
        <f t="shared" si="139"/>
        <v>2.3756987114932172E-2</v>
      </c>
      <c r="K275">
        <f t="shared" si="115"/>
        <v>1.8036508981226797E-2</v>
      </c>
      <c r="L275">
        <f>ACOS(-J2*K275)</f>
        <v>1.5731326108532506</v>
      </c>
      <c r="N275">
        <f t="shared" si="116"/>
        <v>0.99983738184748283</v>
      </c>
      <c r="O275">
        <f t="shared" si="117"/>
        <v>2.7463941091360813E-2</v>
      </c>
      <c r="P275">
        <f>M2*N275*O275</f>
        <v>2.7231973416243335E-2</v>
      </c>
      <c r="Q275">
        <f t="shared" si="118"/>
        <v>2.7467394792675803E-2</v>
      </c>
      <c r="S275">
        <f t="shared" si="119"/>
        <v>1.8033575917458411E-2</v>
      </c>
      <c r="T275">
        <f>Q275*R2*S275</f>
        <v>6.3629568161673142E-5</v>
      </c>
      <c r="U275">
        <f>D2*E2*G2*(P275+T275)</f>
        <v>1059621.1783529811</v>
      </c>
      <c r="V275">
        <f t="shared" si="120"/>
        <v>1059.6211783529811</v>
      </c>
      <c r="W275" s="3">
        <v>23</v>
      </c>
      <c r="X275">
        <f t="shared" si="121"/>
        <v>397.21</v>
      </c>
      <c r="Y275" s="6">
        <f t="shared" si="122"/>
        <v>296.3</v>
      </c>
      <c r="Z275">
        <f t="shared" si="123"/>
        <v>2.3339947564661481</v>
      </c>
      <c r="AA275" s="3">
        <v>31</v>
      </c>
      <c r="AB275">
        <f t="shared" si="124"/>
        <v>535.37</v>
      </c>
      <c r="AC275" s="6">
        <f t="shared" si="113"/>
        <v>304.3</v>
      </c>
      <c r="AD275">
        <f t="shared" si="125"/>
        <v>3.5479274662728466</v>
      </c>
      <c r="AE275" s="9">
        <v>59</v>
      </c>
      <c r="AF275">
        <f t="shared" si="126"/>
        <v>0.59</v>
      </c>
      <c r="AG275" s="9">
        <v>90</v>
      </c>
      <c r="AH275">
        <f t="shared" si="127"/>
        <v>0.9</v>
      </c>
      <c r="AI275">
        <f t="shared" si="128"/>
        <v>2.0969362429602563</v>
      </c>
      <c r="AL275">
        <f t="shared" si="129"/>
        <v>798.00013258060733</v>
      </c>
      <c r="AM275" s="13">
        <v>12.252800000000001</v>
      </c>
      <c r="AN275">
        <f t="shared" si="130"/>
        <v>1.5354383413917948E-2</v>
      </c>
      <c r="AO275" s="6">
        <f t="shared" si="131"/>
        <v>7693174893.707921</v>
      </c>
      <c r="AP275">
        <f t="shared" si="132"/>
        <v>8558711713.0389957</v>
      </c>
      <c r="AQ275">
        <f t="shared" si="133"/>
        <v>8125943303.3734589</v>
      </c>
      <c r="AR275">
        <f t="shared" si="134"/>
        <v>39.841500016440072</v>
      </c>
      <c r="AS275">
        <f t="shared" si="112"/>
        <v>0.13726877309595095</v>
      </c>
      <c r="AT275">
        <f t="shared" si="135"/>
        <v>-0.32927158239121074</v>
      </c>
      <c r="AU275">
        <f t="shared" si="136"/>
        <v>-1.8007842510295857</v>
      </c>
      <c r="AX275">
        <f>AW2*AM274</f>
        <v>8.0408999999999988</v>
      </c>
      <c r="AY275">
        <f t="shared" si="137"/>
        <v>9.8416842510295837</v>
      </c>
    </row>
    <row r="276" spans="5:52" x14ac:dyDescent="0.25">
      <c r="F276">
        <f t="shared" si="138"/>
        <v>275</v>
      </c>
      <c r="G276">
        <f t="shared" si="140"/>
        <v>1.032887246591796</v>
      </c>
      <c r="H276">
        <f t="shared" si="139"/>
        <v>2.3879759171771032E-2</v>
      </c>
      <c r="K276">
        <f t="shared" si="115"/>
        <v>1.8036494692804609E-2</v>
      </c>
      <c r="L276">
        <f>ACOS(-J2*K276)</f>
        <v>1.573132609002456</v>
      </c>
      <c r="N276">
        <f t="shared" si="116"/>
        <v>0.99983738210507034</v>
      </c>
      <c r="O276">
        <f t="shared" si="117"/>
        <v>2.7463941059057542E-2</v>
      </c>
      <c r="P276">
        <f>M2*N276*O276</f>
        <v>2.7231973391228664E-2</v>
      </c>
      <c r="Q276">
        <f t="shared" si="118"/>
        <v>2.7467394760360343E-2</v>
      </c>
      <c r="S276">
        <f t="shared" si="119"/>
        <v>1.8033561636005755E-2</v>
      </c>
      <c r="T276">
        <f>Q276*R2*S276</f>
        <v>6.3629517696215374E-5</v>
      </c>
      <c r="U276">
        <f>D2*E2*G2*(P276+T276)</f>
        <v>1059621.1754228263</v>
      </c>
      <c r="V276">
        <f t="shared" si="120"/>
        <v>1059.6211754228264</v>
      </c>
      <c r="W276" s="3">
        <v>23</v>
      </c>
      <c r="X276">
        <f t="shared" si="121"/>
        <v>397.21</v>
      </c>
      <c r="Y276" s="6">
        <f t="shared" si="122"/>
        <v>296.3</v>
      </c>
      <c r="Z276">
        <f t="shared" si="123"/>
        <v>2.3339947564661481</v>
      </c>
      <c r="AA276" s="3">
        <v>30.5</v>
      </c>
      <c r="AB276">
        <f t="shared" si="124"/>
        <v>526.73500000000001</v>
      </c>
      <c r="AC276" s="6">
        <f t="shared" si="113"/>
        <v>303.8</v>
      </c>
      <c r="AD276">
        <f t="shared" si="125"/>
        <v>3.4585031764857836</v>
      </c>
      <c r="AE276" s="9">
        <v>60</v>
      </c>
      <c r="AF276">
        <f t="shared" si="126"/>
        <v>0.6</v>
      </c>
      <c r="AG276" s="9">
        <v>90</v>
      </c>
      <c r="AH276">
        <f t="shared" si="127"/>
        <v>0.9</v>
      </c>
      <c r="AI276">
        <f t="shared" si="128"/>
        <v>2.0878485933555018</v>
      </c>
      <c r="AL276">
        <f t="shared" si="129"/>
        <v>798.00013037390931</v>
      </c>
      <c r="AM276" s="13">
        <v>9.1896000000000004</v>
      </c>
      <c r="AN276">
        <f t="shared" si="130"/>
        <v>1.1515787592282899E-2</v>
      </c>
      <c r="AO276" s="6">
        <f t="shared" si="131"/>
        <v>7693174893.707921</v>
      </c>
      <c r="AP276">
        <f t="shared" si="132"/>
        <v>8502572636.9173031</v>
      </c>
      <c r="AQ276">
        <f t="shared" si="133"/>
        <v>8097873765.3126125</v>
      </c>
      <c r="AR276">
        <f t="shared" si="134"/>
        <v>39.703875071327744</v>
      </c>
      <c r="AS276">
        <f t="shared" si="112"/>
        <v>0.13770854583110084</v>
      </c>
      <c r="AT276">
        <f t="shared" si="135"/>
        <v>-0.33445368675041809</v>
      </c>
      <c r="AU276">
        <f t="shared" si="136"/>
        <v>-1.8286465694221445</v>
      </c>
      <c r="AX276">
        <f>AW2*AM275</f>
        <v>8.5769599999999997</v>
      </c>
      <c r="AY276">
        <f t="shared" si="137"/>
        <v>10.405606569422144</v>
      </c>
    </row>
    <row r="277" spans="5:52" x14ac:dyDescent="0.25">
      <c r="F277">
        <f t="shared" si="138"/>
        <v>276</v>
      </c>
      <c r="G277">
        <f t="shared" si="140"/>
        <v>1.0328864255476067</v>
      </c>
      <c r="H277">
        <f t="shared" si="139"/>
        <v>2.4002529069584482E-2</v>
      </c>
      <c r="K277">
        <f t="shared" si="115"/>
        <v>1.8036480352448803E-2</v>
      </c>
      <c r="L277">
        <f>ACOS(-J2*K277)</f>
        <v>1.5731326071449343</v>
      </c>
      <c r="N277">
        <f t="shared" si="116"/>
        <v>0.99983738236359376</v>
      </c>
      <c r="O277">
        <f t="shared" si="117"/>
        <v>2.7463941026636855E-2</v>
      </c>
      <c r="P277">
        <f>M2*N277*O277</f>
        <v>2.7231973366123059E-2</v>
      </c>
      <c r="Q277">
        <f t="shared" si="118"/>
        <v>2.7467394727927422E-2</v>
      </c>
      <c r="S277">
        <f t="shared" si="119"/>
        <v>1.8033547302644802E-2</v>
      </c>
      <c r="T277">
        <f>Q277*R2*S277</f>
        <v>6.3629467047332676E-5</v>
      </c>
      <c r="U277">
        <f>D2*E2*G2*(P277+T277)</f>
        <v>1059621.1724820209</v>
      </c>
      <c r="V277">
        <f t="shared" si="120"/>
        <v>1059.6211724820209</v>
      </c>
      <c r="W277" s="3">
        <v>21</v>
      </c>
      <c r="X277">
        <f t="shared" si="121"/>
        <v>362.67</v>
      </c>
      <c r="Y277" s="6">
        <f t="shared" si="122"/>
        <v>294.3</v>
      </c>
      <c r="Z277">
        <f t="shared" si="123"/>
        <v>2.0945280629249932</v>
      </c>
      <c r="AA277" s="3">
        <v>30.5</v>
      </c>
      <c r="AB277">
        <f t="shared" si="124"/>
        <v>526.73500000000001</v>
      </c>
      <c r="AC277" s="6">
        <f t="shared" si="113"/>
        <v>303.8</v>
      </c>
      <c r="AD277">
        <f t="shared" si="125"/>
        <v>3.4585031764857836</v>
      </c>
      <c r="AE277" s="9">
        <v>60</v>
      </c>
      <c r="AF277">
        <f t="shared" si="126"/>
        <v>0.6</v>
      </c>
      <c r="AG277" s="9">
        <v>90</v>
      </c>
      <c r="AH277">
        <f t="shared" si="127"/>
        <v>0.9</v>
      </c>
      <c r="AI277">
        <f t="shared" si="128"/>
        <v>1.980088581261982</v>
      </c>
      <c r="AL277">
        <f t="shared" si="129"/>
        <v>798.00012815919035</v>
      </c>
      <c r="AM277" s="13">
        <v>14.5502</v>
      </c>
      <c r="AN277">
        <f t="shared" si="130"/>
        <v>1.823333040505155E-2</v>
      </c>
      <c r="AO277" s="6">
        <f t="shared" si="131"/>
        <v>7487459175.1471529</v>
      </c>
      <c r="AP277">
        <f t="shared" si="132"/>
        <v>8502572636.9173031</v>
      </c>
      <c r="AQ277">
        <f t="shared" si="133"/>
        <v>7995015906.0322285</v>
      </c>
      <c r="AR277">
        <f t="shared" si="134"/>
        <v>39.199562987276018</v>
      </c>
      <c r="AS277">
        <f t="shared" si="112"/>
        <v>0.14299813149938184</v>
      </c>
      <c r="AT277">
        <f>(1.35*(AN277))-0.35</f>
        <v>-0.32538500395318037</v>
      </c>
      <c r="AU277">
        <f t="shared" si="136"/>
        <v>-1.8239340113017377</v>
      </c>
      <c r="AX277">
        <f>AW2*AM276</f>
        <v>6.4327199999999998</v>
      </c>
      <c r="AY277">
        <f t="shared" si="137"/>
        <v>8.2566540113017375</v>
      </c>
    </row>
    <row r="278" spans="5:52" x14ac:dyDescent="0.25">
      <c r="F278">
        <f t="shared" si="138"/>
        <v>277</v>
      </c>
      <c r="G278">
        <f t="shared" si="140"/>
        <v>1.032885601530078</v>
      </c>
      <c r="H278">
        <f t="shared" si="139"/>
        <v>2.4125296797272593E-2</v>
      </c>
      <c r="K278">
        <f t="shared" si="115"/>
        <v>1.8036465960160664E-2</v>
      </c>
      <c r="L278">
        <f>ACOS(-J2*K278)</f>
        <v>1.5731326052806858</v>
      </c>
      <c r="N278">
        <f t="shared" si="116"/>
        <v>0.99983738262305333</v>
      </c>
      <c r="O278">
        <f t="shared" si="117"/>
        <v>2.7463940994098761E-2</v>
      </c>
      <c r="P278">
        <f>M2*N278*O278</f>
        <v>2.7231973340926533E-2</v>
      </c>
      <c r="Q278">
        <f t="shared" si="118"/>
        <v>2.746739469537705E-2</v>
      </c>
      <c r="S278">
        <f t="shared" si="119"/>
        <v>1.8033532917376836E-2</v>
      </c>
      <c r="T278">
        <f>Q278*R2*S278</f>
        <v>6.3629416215029588E-5</v>
      </c>
      <c r="U278">
        <f>D2*E2*G2*(P278+T278)</f>
        <v>1059621.1695305654</v>
      </c>
      <c r="V278">
        <f t="shared" si="120"/>
        <v>1059.6211695305653</v>
      </c>
      <c r="W278" s="3">
        <v>21</v>
      </c>
      <c r="X278">
        <f t="shared" si="121"/>
        <v>362.67</v>
      </c>
      <c r="Y278" s="6">
        <f t="shared" si="122"/>
        <v>294.3</v>
      </c>
      <c r="Z278">
        <f t="shared" si="123"/>
        <v>2.0945280629249932</v>
      </c>
      <c r="AA278" s="3">
        <v>31.5</v>
      </c>
      <c r="AB278">
        <f t="shared" si="124"/>
        <v>544.005</v>
      </c>
      <c r="AC278" s="6">
        <f t="shared" si="113"/>
        <v>304.8</v>
      </c>
      <c r="AD278">
        <f t="shared" si="125"/>
        <v>3.6393591244975094</v>
      </c>
      <c r="AE278" s="9">
        <v>55</v>
      </c>
      <c r="AF278">
        <f t="shared" si="126"/>
        <v>0.55000000000000004</v>
      </c>
      <c r="AG278" s="9">
        <v>91</v>
      </c>
      <c r="AH278">
        <f t="shared" si="127"/>
        <v>0.91</v>
      </c>
      <c r="AI278">
        <f t="shared" si="128"/>
        <v>1.9538340278676871</v>
      </c>
      <c r="AL278">
        <f t="shared" si="129"/>
        <v>798.00012593645079</v>
      </c>
      <c r="AM278" s="13">
        <v>14.5502</v>
      </c>
      <c r="AN278">
        <f t="shared" si="130"/>
        <v>1.8233330455838442E-2</v>
      </c>
      <c r="AO278" s="6">
        <f t="shared" si="131"/>
        <v>7487459175.1471529</v>
      </c>
      <c r="AP278">
        <f t="shared" si="132"/>
        <v>8615128329.202486</v>
      </c>
      <c r="AQ278">
        <f t="shared" si="133"/>
        <v>8051293752.1748199</v>
      </c>
      <c r="AR278">
        <f t="shared" si="134"/>
        <v>39.475493266913141</v>
      </c>
      <c r="AS278">
        <f t="shared" si="112"/>
        <v>0.14430854145822647</v>
      </c>
      <c r="AT278">
        <f t="shared" ref="AT278:AT341" si="141">(1.35*(AN278))-0.35</f>
        <v>-0.32538500388461811</v>
      </c>
      <c r="AU278">
        <f t="shared" si="136"/>
        <v>-1.8536047611341289</v>
      </c>
      <c r="AX278">
        <f>AW2*AM277</f>
        <v>10.185139999999999</v>
      </c>
      <c r="AY278">
        <f t="shared" si="137"/>
        <v>12.038744761134128</v>
      </c>
    </row>
    <row r="279" spans="5:52" x14ac:dyDescent="0.25">
      <c r="F279">
        <f t="shared" si="138"/>
        <v>278</v>
      </c>
      <c r="G279">
        <f t="shared" si="140"/>
        <v>1.0328847745392844</v>
      </c>
      <c r="H279">
        <f t="shared" si="139"/>
        <v>2.4248062343735648E-2</v>
      </c>
      <c r="K279">
        <f t="shared" si="115"/>
        <v>1.8036451515941493E-2</v>
      </c>
      <c r="L279">
        <f>ACOS(-J2*K279)</f>
        <v>1.5731326034097106</v>
      </c>
      <c r="N279">
        <f t="shared" si="116"/>
        <v>0.99983738288344881</v>
      </c>
      <c r="O279">
        <f t="shared" si="117"/>
        <v>2.7463940961443264E-2</v>
      </c>
      <c r="P279">
        <f>M2*N279*O279</f>
        <v>2.7231973315639091E-2</v>
      </c>
      <c r="Q279">
        <f t="shared" si="118"/>
        <v>2.746739466270923E-2</v>
      </c>
      <c r="S279">
        <f t="shared" si="119"/>
        <v>1.8033518480203157E-2</v>
      </c>
      <c r="T279">
        <f>Q279*R2*S279</f>
        <v>6.3629365199310744E-5</v>
      </c>
      <c r="U279">
        <f>D2*E2*G2*(P279+T279)</f>
        <v>1059621.1665684602</v>
      </c>
      <c r="V279">
        <f t="shared" si="120"/>
        <v>1059.6211665684602</v>
      </c>
      <c r="W279" s="3">
        <v>23</v>
      </c>
      <c r="X279">
        <f t="shared" si="121"/>
        <v>397.21</v>
      </c>
      <c r="Y279" s="6">
        <f t="shared" si="122"/>
        <v>296.3</v>
      </c>
      <c r="Z279">
        <f t="shared" si="123"/>
        <v>2.3339947564661481</v>
      </c>
      <c r="AA279" s="3">
        <v>30.5</v>
      </c>
      <c r="AB279">
        <f t="shared" si="124"/>
        <v>526.73500000000001</v>
      </c>
      <c r="AC279" s="6">
        <f t="shared" si="113"/>
        <v>303.8</v>
      </c>
      <c r="AD279">
        <f t="shared" si="125"/>
        <v>3.4585031764857836</v>
      </c>
      <c r="AE279" s="9">
        <v>62</v>
      </c>
      <c r="AF279">
        <f t="shared" si="126"/>
        <v>0.62</v>
      </c>
      <c r="AG279" s="9">
        <v>90</v>
      </c>
      <c r="AH279">
        <f t="shared" si="127"/>
        <v>0.9</v>
      </c>
      <c r="AI279">
        <f t="shared" si="128"/>
        <v>2.1224336251203595</v>
      </c>
      <c r="AL279">
        <f t="shared" si="129"/>
        <v>798.00012370569107</v>
      </c>
      <c r="AM279" s="13">
        <v>16.847600000000003</v>
      </c>
      <c r="AN279">
        <f t="shared" si="130"/>
        <v>2.1112277428936257E-2</v>
      </c>
      <c r="AO279" s="6">
        <f t="shared" si="131"/>
        <v>7693174893.707921</v>
      </c>
      <c r="AP279">
        <f t="shared" si="132"/>
        <v>8502572636.9173031</v>
      </c>
      <c r="AQ279">
        <f t="shared" si="133"/>
        <v>8097873765.3126125</v>
      </c>
      <c r="AR279">
        <f t="shared" si="134"/>
        <v>39.703875071327744</v>
      </c>
      <c r="AS279">
        <f t="shared" si="112"/>
        <v>0.13603995721622569</v>
      </c>
      <c r="AT279">
        <f t="shared" si="141"/>
        <v>-0.32149842547093604</v>
      </c>
      <c r="AU279">
        <f t="shared" si="136"/>
        <v>-1.7365137748009718</v>
      </c>
      <c r="AX279">
        <f>AW2*AM278</f>
        <v>10.185139999999999</v>
      </c>
      <c r="AY279">
        <f t="shared" si="137"/>
        <v>11.921653774800971</v>
      </c>
    </row>
    <row r="280" spans="5:52" x14ac:dyDescent="0.25">
      <c r="F280">
        <f t="shared" si="138"/>
        <v>279</v>
      </c>
      <c r="G280">
        <f t="shared" si="140"/>
        <v>1.0328839445753006</v>
      </c>
      <c r="H280">
        <f t="shared" si="139"/>
        <v>2.4370825697874132E-2</v>
      </c>
      <c r="K280">
        <f t="shared" si="115"/>
        <v>1.8036437019792601E-2</v>
      </c>
      <c r="L280">
        <f>ACOS(-J2*K280)</f>
        <v>1.5731326015320091</v>
      </c>
      <c r="N280">
        <f t="shared" si="116"/>
        <v>0.99983738314478021</v>
      </c>
      <c r="O280">
        <f t="shared" si="117"/>
        <v>2.7463940928670365E-2</v>
      </c>
      <c r="P280">
        <f>M2*N280*O280</f>
        <v>2.7231973290260728E-2</v>
      </c>
      <c r="Q280">
        <f t="shared" si="118"/>
        <v>2.7467394629923966E-2</v>
      </c>
      <c r="S280">
        <f t="shared" si="119"/>
        <v>1.8033503991125074E-2</v>
      </c>
      <c r="T280">
        <f>Q280*R2*S280</f>
        <v>6.3629314000180725E-5</v>
      </c>
      <c r="U280">
        <f>D2*E2*G2*(P280+T280)</f>
        <v>1059621.1635957053</v>
      </c>
      <c r="V280">
        <f t="shared" si="120"/>
        <v>1059.6211635957052</v>
      </c>
      <c r="W280" s="3">
        <v>22.5</v>
      </c>
      <c r="X280">
        <f t="shared" si="121"/>
        <v>388.57499999999999</v>
      </c>
      <c r="Y280" s="6">
        <f t="shared" si="122"/>
        <v>295.8</v>
      </c>
      <c r="Z280">
        <f t="shared" si="123"/>
        <v>2.2719881109601614</v>
      </c>
      <c r="AA280" s="3">
        <v>31</v>
      </c>
      <c r="AB280">
        <f t="shared" si="124"/>
        <v>535.37</v>
      </c>
      <c r="AC280" s="6">
        <f t="shared" si="113"/>
        <v>304.3</v>
      </c>
      <c r="AD280">
        <f t="shared" si="125"/>
        <v>3.5479274662728466</v>
      </c>
      <c r="AE280" s="9">
        <v>60</v>
      </c>
      <c r="AF280">
        <f t="shared" si="126"/>
        <v>0.6</v>
      </c>
      <c r="AG280" s="9">
        <v>90</v>
      </c>
      <c r="AH280">
        <f t="shared" si="127"/>
        <v>0.9</v>
      </c>
      <c r="AI280">
        <f t="shared" si="128"/>
        <v>2.0867728898139264</v>
      </c>
      <c r="AL280">
        <f t="shared" si="129"/>
        <v>798.00012146691085</v>
      </c>
      <c r="AM280" s="13">
        <v>17.613399999999999</v>
      </c>
      <c r="AN280">
        <f t="shared" si="130"/>
        <v>2.2071926464901345E-2</v>
      </c>
      <c r="AO280" s="6">
        <f t="shared" si="131"/>
        <v>7641353482.9750309</v>
      </c>
      <c r="AP280">
        <f t="shared" si="132"/>
        <v>8558711713.0389957</v>
      </c>
      <c r="AQ280">
        <f t="shared" si="133"/>
        <v>8100032598.0070133</v>
      </c>
      <c r="AR280">
        <f t="shared" si="134"/>
        <v>39.714459828028389</v>
      </c>
      <c r="AS280">
        <f t="shared" si="112"/>
        <v>0.13776066495275222</v>
      </c>
      <c r="AT280">
        <f t="shared" si="141"/>
        <v>-0.32020289927238316</v>
      </c>
      <c r="AU280">
        <f t="shared" si="136"/>
        <v>-1.7518590063876531</v>
      </c>
      <c r="AX280">
        <f>AW2*AM279</f>
        <v>11.793320000000001</v>
      </c>
      <c r="AY280">
        <f t="shared" si="137"/>
        <v>13.545179006387654</v>
      </c>
    </row>
    <row r="281" spans="5:52" x14ac:dyDescent="0.25">
      <c r="F281">
        <f t="shared" si="138"/>
        <v>280</v>
      </c>
      <c r="G281">
        <f t="shared" si="140"/>
        <v>1.032883111638202</v>
      </c>
      <c r="H281">
        <f t="shared" si="139"/>
        <v>2.4493586848588714E-2</v>
      </c>
      <c r="K281">
        <f t="shared" si="115"/>
        <v>1.8036422471715299E-2</v>
      </c>
      <c r="L281">
        <f>ACOS(-J2*K281)</f>
        <v>1.5731325996475809</v>
      </c>
      <c r="N281">
        <f t="shared" si="116"/>
        <v>0.99983738340704764</v>
      </c>
      <c r="O281">
        <f t="shared" si="117"/>
        <v>2.7463940895780064E-2</v>
      </c>
      <c r="P281">
        <f>M2*N281*O281</f>
        <v>2.7231973264791445E-2</v>
      </c>
      <c r="Q281">
        <f t="shared" si="118"/>
        <v>2.7467394597021251E-2</v>
      </c>
      <c r="S281">
        <f t="shared" si="119"/>
        <v>1.8033489450143898E-2</v>
      </c>
      <c r="T281">
        <f>Q281*R2*S281</f>
        <v>6.3629262617644194E-5</v>
      </c>
      <c r="U281">
        <f>D2*E2*G2*(P281+T281)</f>
        <v>1059621.1606123014</v>
      </c>
      <c r="V281">
        <f t="shared" si="120"/>
        <v>1059.6211606123015</v>
      </c>
      <c r="W281" s="3">
        <v>22</v>
      </c>
      <c r="X281">
        <f t="shared" si="121"/>
        <v>379.94</v>
      </c>
      <c r="Y281" s="6">
        <f t="shared" si="122"/>
        <v>295.3</v>
      </c>
      <c r="Z281">
        <f t="shared" si="123"/>
        <v>2.2114271288940266</v>
      </c>
      <c r="AA281" s="3">
        <v>31</v>
      </c>
      <c r="AB281">
        <f t="shared" si="124"/>
        <v>535.37</v>
      </c>
      <c r="AC281" s="6">
        <f t="shared" si="113"/>
        <v>304.3</v>
      </c>
      <c r="AD281">
        <f t="shared" si="125"/>
        <v>3.5479274662728466</v>
      </c>
      <c r="AE281" s="9">
        <v>55</v>
      </c>
      <c r="AF281">
        <f t="shared" si="126"/>
        <v>0.55000000000000004</v>
      </c>
      <c r="AG281" s="9">
        <v>89</v>
      </c>
      <c r="AH281">
        <f t="shared" si="127"/>
        <v>0.89</v>
      </c>
      <c r="AI281">
        <f t="shared" si="128"/>
        <v>1.9597651255828747</v>
      </c>
      <c r="AL281">
        <f t="shared" si="129"/>
        <v>798.00011922011117</v>
      </c>
      <c r="AM281" s="13">
        <v>16.847600000000003</v>
      </c>
      <c r="AN281">
        <f t="shared" si="130"/>
        <v>2.1112277547608933E-2</v>
      </c>
      <c r="AO281" s="6">
        <f t="shared" si="131"/>
        <v>7589794316.8739386</v>
      </c>
      <c r="AP281">
        <f t="shared" si="132"/>
        <v>8558711713.0389957</v>
      </c>
      <c r="AQ281">
        <f t="shared" si="133"/>
        <v>8074253014.9564667</v>
      </c>
      <c r="AR281">
        <f t="shared" si="134"/>
        <v>39.588062532331556</v>
      </c>
      <c r="AS281">
        <f t="shared" si="112"/>
        <v>0.14401174407270126</v>
      </c>
      <c r="AT281">
        <f t="shared" si="141"/>
        <v>-0.32149842531072792</v>
      </c>
      <c r="AU281">
        <f t="shared" si="136"/>
        <v>-1.8329094388781484</v>
      </c>
      <c r="AX281">
        <f>AW2*AM280</f>
        <v>12.329379999999999</v>
      </c>
      <c r="AY281">
        <f t="shared" si="137"/>
        <v>14.162289438878148</v>
      </c>
    </row>
    <row r="282" spans="5:52" x14ac:dyDescent="0.25">
      <c r="F282">
        <f t="shared" si="138"/>
        <v>281</v>
      </c>
      <c r="G282">
        <f t="shared" si="140"/>
        <v>1.0328822757280633</v>
      </c>
      <c r="H282">
        <f t="shared" si="139"/>
        <v>2.4616345784780273E-2</v>
      </c>
      <c r="K282">
        <f t="shared" si="115"/>
        <v>1.8036407871710892E-2</v>
      </c>
      <c r="L282">
        <f>ACOS(-J2*K282)</f>
        <v>1.5731325977564268</v>
      </c>
      <c r="N282">
        <f t="shared" si="116"/>
        <v>0.99983738367025088</v>
      </c>
      <c r="O282">
        <f t="shared" si="117"/>
        <v>2.746394086277237E-2</v>
      </c>
      <c r="P282">
        <f>M2*N282*O282</f>
        <v>2.7231973239231256E-2</v>
      </c>
      <c r="Q282">
        <f t="shared" si="118"/>
        <v>2.7467394564001102E-2</v>
      </c>
      <c r="S282">
        <f t="shared" si="119"/>
        <v>1.8033474857260937E-2</v>
      </c>
      <c r="T282">
        <f>Q282*R2*S282</f>
        <v>6.3629211051705772E-5</v>
      </c>
      <c r="U282">
        <f>D2*E2*G2*(P282+T282)</f>
        <v>1059621.1576182484</v>
      </c>
      <c r="V282">
        <f t="shared" si="120"/>
        <v>1059.6211576182484</v>
      </c>
      <c r="W282" s="3">
        <v>23</v>
      </c>
      <c r="X282">
        <f t="shared" si="121"/>
        <v>397.21</v>
      </c>
      <c r="Y282" s="6">
        <f t="shared" si="122"/>
        <v>296.3</v>
      </c>
      <c r="Z282">
        <f t="shared" si="123"/>
        <v>2.3339947564661481</v>
      </c>
      <c r="AA282" s="3">
        <v>30</v>
      </c>
      <c r="AB282">
        <f t="shared" si="124"/>
        <v>518.1</v>
      </c>
      <c r="AC282" s="6">
        <f t="shared" si="113"/>
        <v>303.3</v>
      </c>
      <c r="AD282">
        <f t="shared" si="125"/>
        <v>3.3710490534071527</v>
      </c>
      <c r="AE282" s="9">
        <v>54</v>
      </c>
      <c r="AF282">
        <f t="shared" si="126"/>
        <v>0.54</v>
      </c>
      <c r="AG282" s="9">
        <v>88</v>
      </c>
      <c r="AH282">
        <f t="shared" si="127"/>
        <v>0.88</v>
      </c>
      <c r="AI282">
        <f t="shared" si="128"/>
        <v>1.9371409372650366</v>
      </c>
      <c r="AL282">
        <f t="shared" si="129"/>
        <v>798.00011696529134</v>
      </c>
      <c r="AM282" s="13">
        <v>12.252800000000001</v>
      </c>
      <c r="AN282">
        <f t="shared" si="130"/>
        <v>1.5354383714373478E-2</v>
      </c>
      <c r="AO282" s="6">
        <f t="shared" si="131"/>
        <v>7693174893.707921</v>
      </c>
      <c r="AP282">
        <f t="shared" si="132"/>
        <v>8446710189.1074104</v>
      </c>
      <c r="AQ282">
        <f t="shared" si="133"/>
        <v>8069942541.4076653</v>
      </c>
      <c r="AR282">
        <f t="shared" si="134"/>
        <v>39.566928280521786</v>
      </c>
      <c r="AS282">
        <f t="shared" si="112"/>
        <v>0.14514630521749219</v>
      </c>
      <c r="AT282">
        <f t="shared" si="141"/>
        <v>-0.32927158198559581</v>
      </c>
      <c r="AU282">
        <f t="shared" si="136"/>
        <v>-1.8910045381940135</v>
      </c>
      <c r="AX282">
        <f>AW2*AM281</f>
        <v>11.793320000000001</v>
      </c>
      <c r="AY282">
        <f t="shared" si="137"/>
        <v>13.684324538194016</v>
      </c>
    </row>
    <row r="283" spans="5:52" x14ac:dyDescent="0.25">
      <c r="F283">
        <f t="shared" si="138"/>
        <v>282</v>
      </c>
      <c r="G283">
        <f t="shared" si="140"/>
        <v>1.0328814368449606</v>
      </c>
      <c r="H283">
        <f t="shared" si="139"/>
        <v>2.4739102495349878E-2</v>
      </c>
      <c r="K283">
        <f t="shared" si="115"/>
        <v>1.8036393219780712E-2</v>
      </c>
      <c r="L283">
        <f>ACOS(-J2*K283)</f>
        <v>1.5731325958585465</v>
      </c>
      <c r="N283">
        <f t="shared" si="116"/>
        <v>0.99983738393439014</v>
      </c>
      <c r="O283">
        <f t="shared" si="117"/>
        <v>2.7463940829647277E-2</v>
      </c>
      <c r="P283">
        <f>M2*N283*O283</f>
        <v>2.723197321358015E-2</v>
      </c>
      <c r="Q283">
        <f t="shared" si="118"/>
        <v>2.7467394530863512E-2</v>
      </c>
      <c r="S283">
        <f t="shared" si="119"/>
        <v>1.8033460212477519E-2</v>
      </c>
      <c r="T283">
        <f>Q283*R2*S283</f>
        <v>6.3629159302370134E-5</v>
      </c>
      <c r="U283">
        <f>D2*E2*G2*(P283+T283)</f>
        <v>1059621.1546135466</v>
      </c>
      <c r="V283">
        <f t="shared" si="120"/>
        <v>1059.6211546135467</v>
      </c>
      <c r="W283" s="3">
        <v>22.5</v>
      </c>
      <c r="X283">
        <f t="shared" si="121"/>
        <v>388.57499999999999</v>
      </c>
      <c r="Y283" s="6">
        <f t="shared" si="122"/>
        <v>295.8</v>
      </c>
      <c r="Z283">
        <f t="shared" si="123"/>
        <v>2.2719881109601614</v>
      </c>
      <c r="AA283" s="3">
        <v>29</v>
      </c>
      <c r="AB283">
        <f t="shared" si="124"/>
        <v>500.83</v>
      </c>
      <c r="AC283" s="6">
        <f t="shared" si="113"/>
        <v>302.3</v>
      </c>
      <c r="AD283">
        <f t="shared" si="125"/>
        <v>3.2019052325811828</v>
      </c>
      <c r="AE283" s="9">
        <v>67</v>
      </c>
      <c r="AF283">
        <f t="shared" si="126"/>
        <v>0.67</v>
      </c>
      <c r="AG283" s="9">
        <v>90</v>
      </c>
      <c r="AH283">
        <f t="shared" si="127"/>
        <v>0.9</v>
      </c>
      <c r="AI283">
        <f t="shared" si="128"/>
        <v>2.0950329028467687</v>
      </c>
      <c r="AL283">
        <f t="shared" si="129"/>
        <v>798.00011470245215</v>
      </c>
      <c r="AM283" s="13">
        <v>15.316000000000001</v>
      </c>
      <c r="AN283">
        <f t="shared" si="130"/>
        <v>1.9192979697391185E-2</v>
      </c>
      <c r="AO283" s="6">
        <f t="shared" si="131"/>
        <v>7641353482.9750309</v>
      </c>
      <c r="AP283">
        <f t="shared" si="132"/>
        <v>8335811539.003027</v>
      </c>
      <c r="AQ283">
        <f t="shared" si="133"/>
        <v>7988582510.9890289</v>
      </c>
      <c r="AR283">
        <f t="shared" si="134"/>
        <v>39.168020051379209</v>
      </c>
      <c r="AS283">
        <f t="shared" si="112"/>
        <v>0.13736080118645191</v>
      </c>
      <c r="AT283">
        <f t="shared" si="141"/>
        <v>-0.3240894774085219</v>
      </c>
      <c r="AU283">
        <f t="shared" si="136"/>
        <v>-1.743650201241306</v>
      </c>
      <c r="AX283">
        <f>AW2*AM282</f>
        <v>8.5769599999999997</v>
      </c>
      <c r="AY283">
        <f t="shared" si="137"/>
        <v>10.320610201241305</v>
      </c>
    </row>
    <row r="284" spans="5:52" x14ac:dyDescent="0.25">
      <c r="F284">
        <f t="shared" si="138"/>
        <v>283</v>
      </c>
      <c r="G284">
        <f t="shared" si="140"/>
        <v>1.0328805949889694</v>
      </c>
      <c r="H284">
        <f t="shared" si="139"/>
        <v>2.486185696919882E-2</v>
      </c>
      <c r="K284">
        <f t="shared" si="115"/>
        <v>1.8036378515926078E-2</v>
      </c>
      <c r="L284">
        <f>ACOS(-J2*K284)</f>
        <v>1.5731325939539405</v>
      </c>
      <c r="N284">
        <f t="shared" si="116"/>
        <v>0.99983738419946511</v>
      </c>
      <c r="O284">
        <f t="shared" si="117"/>
        <v>2.7463940796404795E-2</v>
      </c>
      <c r="P284">
        <f>M2*N284*O284</f>
        <v>2.723197318783813E-2</v>
      </c>
      <c r="Q284">
        <f t="shared" si="118"/>
        <v>2.7467394497608485E-2</v>
      </c>
      <c r="S284">
        <f t="shared" si="119"/>
        <v>1.8033445515794961E-2</v>
      </c>
      <c r="T284">
        <f>Q284*R2*S284</f>
        <v>6.3629107369641942E-5</v>
      </c>
      <c r="U284">
        <f>D2*E2*G2*(P284+T284)</f>
        <v>1059621.1515981962</v>
      </c>
      <c r="V284">
        <f t="shared" si="120"/>
        <v>1059.6211515981963</v>
      </c>
      <c r="W284" s="3">
        <v>21.5</v>
      </c>
      <c r="X284">
        <f t="shared" si="121"/>
        <v>371.30500000000001</v>
      </c>
      <c r="Y284" s="6">
        <f t="shared" si="122"/>
        <v>294.8</v>
      </c>
      <c r="Z284">
        <f t="shared" si="123"/>
        <v>2.1522831732713339</v>
      </c>
      <c r="AA284" s="3">
        <v>31</v>
      </c>
      <c r="AB284">
        <f t="shared" si="124"/>
        <v>535.37</v>
      </c>
      <c r="AC284" s="6">
        <f t="shared" si="113"/>
        <v>304.3</v>
      </c>
      <c r="AD284">
        <f t="shared" si="125"/>
        <v>3.5479274662728466</v>
      </c>
      <c r="AE284" s="9">
        <v>50</v>
      </c>
      <c r="AF284">
        <f t="shared" si="126"/>
        <v>0.5</v>
      </c>
      <c r="AG284" s="9">
        <v>88</v>
      </c>
      <c r="AH284">
        <f t="shared" si="127"/>
        <v>0.88</v>
      </c>
      <c r="AI284">
        <f t="shared" si="128"/>
        <v>1.8339864628075986</v>
      </c>
      <c r="AL284">
        <f t="shared" si="129"/>
        <v>798.00011243159338</v>
      </c>
      <c r="AM284" s="13">
        <v>17.613399999999999</v>
      </c>
      <c r="AN284">
        <f t="shared" si="130"/>
        <v>2.2071926714809662E-2</v>
      </c>
      <c r="AO284" s="6">
        <f t="shared" si="131"/>
        <v>7538496509.1746454</v>
      </c>
      <c r="AP284">
        <f t="shared" si="132"/>
        <v>8558711713.0389957</v>
      </c>
      <c r="AQ284">
        <f t="shared" si="133"/>
        <v>8048604111.1068211</v>
      </c>
      <c r="AR284">
        <f t="shared" si="134"/>
        <v>39.462305956756744</v>
      </c>
      <c r="AS284">
        <f t="shared" si="112"/>
        <v>0.15040534113264445</v>
      </c>
      <c r="AT284">
        <f t="shared" si="141"/>
        <v>-0.32020289893500692</v>
      </c>
      <c r="AU284">
        <f t="shared" si="136"/>
        <v>-1.9005135830655437</v>
      </c>
      <c r="AX284">
        <f>AW2*AM283</f>
        <v>10.7212</v>
      </c>
      <c r="AY284">
        <f t="shared" si="137"/>
        <v>12.621713583065544</v>
      </c>
    </row>
    <row r="285" spans="5:52" x14ac:dyDescent="0.25">
      <c r="F285">
        <f t="shared" si="138"/>
        <v>284</v>
      </c>
      <c r="G285">
        <f t="shared" si="140"/>
        <v>1.0328797501601661</v>
      </c>
      <c r="H285">
        <f t="shared" si="139"/>
        <v>2.4984609195228553E-2</v>
      </c>
      <c r="K285">
        <f t="shared" si="115"/>
        <v>1.8036363760148319E-2</v>
      </c>
      <c r="L285">
        <f>ACOS(-J2*K285)</f>
        <v>1.5731325920426089</v>
      </c>
      <c r="N285">
        <f t="shared" si="116"/>
        <v>0.99983738446547599</v>
      </c>
      <c r="O285">
        <f t="shared" si="117"/>
        <v>2.7463940763044925E-2</v>
      </c>
      <c r="P285">
        <f>M2*N285*O285</f>
        <v>2.7231973162005204E-2</v>
      </c>
      <c r="Q285">
        <f t="shared" si="118"/>
        <v>2.7467394464236027E-2</v>
      </c>
      <c r="S285">
        <f t="shared" si="119"/>
        <v>1.8033430767214594E-2</v>
      </c>
      <c r="T285">
        <f>Q285*R2*S285</f>
        <v>6.36290552535259E-5</v>
      </c>
      <c r="U285">
        <f>D2*E2*G2*(P285+T285)</f>
        <v>1059621.1485721976</v>
      </c>
      <c r="V285">
        <f t="shared" si="120"/>
        <v>1059.6211485721976</v>
      </c>
      <c r="W285" s="3">
        <v>21.5</v>
      </c>
      <c r="X285">
        <f t="shared" si="121"/>
        <v>371.30500000000001</v>
      </c>
      <c r="Y285" s="6">
        <f t="shared" si="122"/>
        <v>294.8</v>
      </c>
      <c r="Z285">
        <f t="shared" si="123"/>
        <v>2.1522831732713339</v>
      </c>
      <c r="AA285" s="3">
        <v>30.5</v>
      </c>
      <c r="AB285">
        <f t="shared" si="124"/>
        <v>526.73500000000001</v>
      </c>
      <c r="AC285" s="6">
        <f t="shared" si="113"/>
        <v>303.8</v>
      </c>
      <c r="AD285">
        <f t="shared" si="125"/>
        <v>3.4585031764857836</v>
      </c>
      <c r="AE285" s="9">
        <v>64</v>
      </c>
      <c r="AF285">
        <f t="shared" si="126"/>
        <v>0.64</v>
      </c>
      <c r="AG285" s="9">
        <v>90</v>
      </c>
      <c r="AH285">
        <f t="shared" si="127"/>
        <v>0.9</v>
      </c>
      <c r="AI285">
        <f t="shared" si="128"/>
        <v>2.075248444447551</v>
      </c>
      <c r="AL285">
        <f t="shared" si="129"/>
        <v>798.00011015271548</v>
      </c>
      <c r="AM285" s="13">
        <v>15.316000000000001</v>
      </c>
      <c r="AN285">
        <f t="shared" si="130"/>
        <v>1.9192979806818493E-2</v>
      </c>
      <c r="AO285" s="6">
        <f t="shared" si="131"/>
        <v>7538496509.1746454</v>
      </c>
      <c r="AP285">
        <f t="shared" si="132"/>
        <v>8502572636.9173031</v>
      </c>
      <c r="AQ285">
        <f t="shared" si="133"/>
        <v>8020534573.0459747</v>
      </c>
      <c r="AR285">
        <f t="shared" si="134"/>
        <v>39.324681011644415</v>
      </c>
      <c r="AS285">
        <f t="shared" si="112"/>
        <v>0.13831988320319724</v>
      </c>
      <c r="AT285">
        <f t="shared" si="141"/>
        <v>-0.32408947726079501</v>
      </c>
      <c r="AU285">
        <f t="shared" si="136"/>
        <v>-1.7628475334845692</v>
      </c>
      <c r="AX285">
        <f>AW2*AM284</f>
        <v>12.329379999999999</v>
      </c>
      <c r="AY285">
        <f t="shared" si="137"/>
        <v>14.092227533484568</v>
      </c>
    </row>
    <row r="286" spans="5:52" x14ac:dyDescent="0.25">
      <c r="F286">
        <f t="shared" si="138"/>
        <v>285</v>
      </c>
      <c r="G286">
        <f t="shared" si="140"/>
        <v>1.0328789023586269</v>
      </c>
      <c r="H286">
        <f t="shared" si="139"/>
        <v>2.5107359162340775E-2</v>
      </c>
      <c r="K286">
        <f t="shared" si="115"/>
        <v>1.8036348952448773E-2</v>
      </c>
      <c r="L286">
        <f>ACOS(-J2*K286)</f>
        <v>1.5731325901245516</v>
      </c>
      <c r="N286">
        <f t="shared" si="116"/>
        <v>0.99983738473242267</v>
      </c>
      <c r="O286">
        <f t="shared" si="117"/>
        <v>2.7463940729567669E-2</v>
      </c>
      <c r="P286">
        <f>M2*N286*O286</f>
        <v>2.7231973136081375E-2</v>
      </c>
      <c r="Q286">
        <f t="shared" si="118"/>
        <v>2.7467394430746139E-2</v>
      </c>
      <c r="S286">
        <f t="shared" si="119"/>
        <v>1.8033415966737753E-2</v>
      </c>
      <c r="T286">
        <f>Q286*R2*S286</f>
        <v>6.3629002954026736E-5</v>
      </c>
      <c r="U286">
        <f>D2*E2*G2*(P286+T286)</f>
        <v>1059621.1455355512</v>
      </c>
      <c r="V286">
        <f t="shared" si="120"/>
        <v>1059.6211455355512</v>
      </c>
      <c r="W286" s="3">
        <v>22</v>
      </c>
      <c r="X286">
        <f t="shared" si="121"/>
        <v>379.94</v>
      </c>
      <c r="Y286" s="6">
        <f t="shared" si="122"/>
        <v>295.3</v>
      </c>
      <c r="Z286">
        <f t="shared" si="123"/>
        <v>2.2114271288940266</v>
      </c>
      <c r="AA286" s="3">
        <v>31</v>
      </c>
      <c r="AB286">
        <f t="shared" si="124"/>
        <v>535.37</v>
      </c>
      <c r="AC286" s="6">
        <f t="shared" si="113"/>
        <v>304.3</v>
      </c>
      <c r="AD286">
        <f t="shared" si="125"/>
        <v>3.5479274662728466</v>
      </c>
      <c r="AE286" s="9">
        <v>54</v>
      </c>
      <c r="AF286">
        <f t="shared" si="126"/>
        <v>0.54</v>
      </c>
      <c r="AG286" s="9">
        <v>86</v>
      </c>
      <c r="AH286">
        <f t="shared" si="127"/>
        <v>0.86</v>
      </c>
      <c r="AI286">
        <f t="shared" si="128"/>
        <v>1.9088540813181001</v>
      </c>
      <c r="AL286">
        <f t="shared" si="129"/>
        <v>798.00010786581868</v>
      </c>
      <c r="AM286" s="13">
        <v>17.613399999999999</v>
      </c>
      <c r="AN286">
        <f t="shared" si="130"/>
        <v>2.2071926841094661E-2</v>
      </c>
      <c r="AO286" s="6">
        <f t="shared" si="131"/>
        <v>7589794316.8739386</v>
      </c>
      <c r="AP286">
        <f t="shared" si="132"/>
        <v>8558711713.0389957</v>
      </c>
      <c r="AQ286">
        <f t="shared" si="133"/>
        <v>8074253014.9564667</v>
      </c>
      <c r="AR286">
        <f t="shared" si="134"/>
        <v>39.588062532331556</v>
      </c>
      <c r="AS286">
        <f t="shared" si="112"/>
        <v>0.14657420028901327</v>
      </c>
      <c r="AT286">
        <f t="shared" si="141"/>
        <v>-0.32020289876452218</v>
      </c>
      <c r="AU286">
        <f t="shared" si="136"/>
        <v>-1.8580056921930665</v>
      </c>
      <c r="AX286">
        <f>AW2*AM285</f>
        <v>10.7212</v>
      </c>
      <c r="AY286">
        <f t="shared" si="137"/>
        <v>12.579205692193066</v>
      </c>
    </row>
    <row r="287" spans="5:52" x14ac:dyDescent="0.25">
      <c r="F287">
        <f t="shared" si="138"/>
        <v>286</v>
      </c>
      <c r="G287">
        <f t="shared" si="140"/>
        <v>1.0328780515844287</v>
      </c>
      <c r="H287">
        <f t="shared" si="139"/>
        <v>2.5230106859437371E-2</v>
      </c>
      <c r="K287">
        <f t="shared" si="115"/>
        <v>1.803633409282878E-2</v>
      </c>
      <c r="L287">
        <f>ACOS(-J2*K287)</f>
        <v>1.5731325881997693</v>
      </c>
      <c r="N287">
        <f t="shared" si="116"/>
        <v>0.99983738500030517</v>
      </c>
      <c r="O287">
        <f t="shared" si="117"/>
        <v>2.7463940695973039E-2</v>
      </c>
      <c r="P287">
        <f>M2*N287*O287</f>
        <v>2.7231973110066646E-2</v>
      </c>
      <c r="Q287">
        <f t="shared" si="118"/>
        <v>2.7467394397138831E-2</v>
      </c>
      <c r="S287">
        <f t="shared" si="119"/>
        <v>1.8033401114365782E-2</v>
      </c>
      <c r="T287">
        <f>Q287*R2*S287</f>
        <v>6.3628950471149209E-5</v>
      </c>
      <c r="U287">
        <f>D2*E2*G2*(P287+T287)</f>
        <v>1059621.1424882573</v>
      </c>
      <c r="V287">
        <f t="shared" si="120"/>
        <v>1059.6211424882572</v>
      </c>
      <c r="W287" s="3">
        <v>21.5</v>
      </c>
      <c r="X287">
        <f t="shared" si="121"/>
        <v>371.30500000000001</v>
      </c>
      <c r="Y287" s="6">
        <f t="shared" si="122"/>
        <v>294.8</v>
      </c>
      <c r="Z287">
        <f t="shared" si="123"/>
        <v>2.1522831732713339</v>
      </c>
      <c r="AA287" s="3">
        <v>31.5</v>
      </c>
      <c r="AB287">
        <f t="shared" si="124"/>
        <v>544.005</v>
      </c>
      <c r="AC287" s="6">
        <f t="shared" si="113"/>
        <v>304.8</v>
      </c>
      <c r="AD287">
        <f t="shared" si="125"/>
        <v>3.6393591244975094</v>
      </c>
      <c r="AE287" s="9">
        <v>56</v>
      </c>
      <c r="AF287">
        <f t="shared" si="126"/>
        <v>0.56000000000000005</v>
      </c>
      <c r="AG287" s="9">
        <v>86</v>
      </c>
      <c r="AH287">
        <f t="shared" si="127"/>
        <v>0.86</v>
      </c>
      <c r="AI287">
        <f t="shared" si="128"/>
        <v>1.9445023193659763</v>
      </c>
      <c r="AL287">
        <f t="shared" si="129"/>
        <v>798.0001055709032</v>
      </c>
      <c r="AM287" s="13">
        <v>19.145</v>
      </c>
      <c r="AN287">
        <f t="shared" si="130"/>
        <v>2.3991224896271576E-2</v>
      </c>
      <c r="AO287" s="6">
        <f t="shared" si="131"/>
        <v>7538496509.1746454</v>
      </c>
      <c r="AP287">
        <f t="shared" si="132"/>
        <v>8615128329.202486</v>
      </c>
      <c r="AQ287">
        <f t="shared" si="133"/>
        <v>8076812419.1885662</v>
      </c>
      <c r="AR287">
        <f t="shared" si="134"/>
        <v>39.600611291281538</v>
      </c>
      <c r="AS287">
        <f t="shared" si="112"/>
        <v>0.14477642186566414</v>
      </c>
      <c r="AT287">
        <f t="shared" si="141"/>
        <v>-0.31761184639003337</v>
      </c>
      <c r="AU287">
        <f t="shared" si="136"/>
        <v>-1.8209432926625253</v>
      </c>
      <c r="AX287">
        <f>AW2*AM286</f>
        <v>12.329379999999999</v>
      </c>
      <c r="AY287">
        <f t="shared" si="137"/>
        <v>14.150323292662524</v>
      </c>
    </row>
    <row r="288" spans="5:52" x14ac:dyDescent="0.25">
      <c r="F288">
        <f t="shared" si="138"/>
        <v>287</v>
      </c>
      <c r="G288">
        <f t="shared" si="140"/>
        <v>1.0328771978376479</v>
      </c>
      <c r="H288">
        <f t="shared" si="139"/>
        <v>2.5352852275420421E-2</v>
      </c>
      <c r="K288">
        <f t="shared" si="115"/>
        <v>1.8036319181289676E-2</v>
      </c>
      <c r="L288">
        <f>ACOS(-J2*K288)</f>
        <v>1.5731325862682617</v>
      </c>
      <c r="N288">
        <f t="shared" si="116"/>
        <v>0.99983738526912336</v>
      </c>
      <c r="O288">
        <f t="shared" si="117"/>
        <v>2.7463940662261023E-2</v>
      </c>
      <c r="P288">
        <f>M2*N288*O288</f>
        <v>2.7231973083961015E-2</v>
      </c>
      <c r="Q288">
        <f t="shared" si="118"/>
        <v>2.7467394363414093E-2</v>
      </c>
      <c r="S288">
        <f t="shared" si="119"/>
        <v>1.8033386210100005E-2</v>
      </c>
      <c r="T288">
        <f>Q288*R2*S288</f>
        <v>6.3628897804897979E-5</v>
      </c>
      <c r="U288">
        <f>D2*E2*G2*(P288+T288)</f>
        <v>1059621.1394303159</v>
      </c>
      <c r="V288">
        <f t="shared" si="120"/>
        <v>1059.6211394303159</v>
      </c>
      <c r="W288" s="3">
        <v>23.5</v>
      </c>
      <c r="X288">
        <f t="shared" si="121"/>
        <v>405.84499999999997</v>
      </c>
      <c r="Y288" s="6">
        <f t="shared" si="122"/>
        <v>296.8</v>
      </c>
      <c r="Z288">
        <f t="shared" si="123"/>
        <v>2.3974761634350776</v>
      </c>
      <c r="AA288" s="3">
        <v>30</v>
      </c>
      <c r="AB288">
        <f t="shared" si="124"/>
        <v>518.1</v>
      </c>
      <c r="AC288" s="6">
        <f t="shared" si="113"/>
        <v>303.3</v>
      </c>
      <c r="AD288">
        <f t="shared" si="125"/>
        <v>3.3710490534071527</v>
      </c>
      <c r="AE288" s="9">
        <v>67</v>
      </c>
      <c r="AF288">
        <f t="shared" si="126"/>
        <v>0.67</v>
      </c>
      <c r="AG288" s="9">
        <v>87</v>
      </c>
      <c r="AH288">
        <f t="shared" si="127"/>
        <v>0.87</v>
      </c>
      <c r="AI288">
        <f t="shared" si="128"/>
        <v>2.1722035639856552</v>
      </c>
      <c r="AL288">
        <f t="shared" si="129"/>
        <v>798.00010326796928</v>
      </c>
      <c r="AM288" s="13">
        <v>11.487</v>
      </c>
      <c r="AN288">
        <f t="shared" si="130"/>
        <v>1.4394734979304449E-2</v>
      </c>
      <c r="AO288" s="6">
        <f t="shared" si="131"/>
        <v>7745259436.8026133</v>
      </c>
      <c r="AP288">
        <f t="shared" si="132"/>
        <v>8446710189.1074104</v>
      </c>
      <c r="AQ288">
        <f t="shared" si="133"/>
        <v>8095984812.9550114</v>
      </c>
      <c r="AR288">
        <f t="shared" si="134"/>
        <v>39.694613537918421</v>
      </c>
      <c r="AS288">
        <f t="shared" si="112"/>
        <v>0.13366243712276032</v>
      </c>
      <c r="AT288">
        <f t="shared" si="141"/>
        <v>-0.33056710777793896</v>
      </c>
      <c r="AU288">
        <f t="shared" si="136"/>
        <v>-1.753882891127873</v>
      </c>
      <c r="AX288">
        <f>AW2*AM287</f>
        <v>13.401499999999999</v>
      </c>
      <c r="AY288">
        <f t="shared" si="137"/>
        <v>15.155382891127871</v>
      </c>
    </row>
    <row r="289" spans="6:51" x14ac:dyDescent="0.25">
      <c r="F289">
        <f t="shared" si="138"/>
        <v>288</v>
      </c>
      <c r="G289">
        <f t="shared" si="140"/>
        <v>1.0328763411183621</v>
      </c>
      <c r="H289">
        <f t="shared" si="139"/>
        <v>2.5475595399192235E-2</v>
      </c>
      <c r="K289">
        <f t="shared" si="115"/>
        <v>1.8036304217832814E-2</v>
      </c>
      <c r="L289">
        <f>ACOS(-J2*K289)</f>
        <v>1.573132584330029</v>
      </c>
      <c r="N289">
        <f t="shared" si="116"/>
        <v>0.99983738553887724</v>
      </c>
      <c r="O289">
        <f t="shared" si="117"/>
        <v>2.7463940628431629E-2</v>
      </c>
      <c r="P289">
        <f>M2*N289*O289</f>
        <v>2.7231973057764473E-2</v>
      </c>
      <c r="Q289">
        <f t="shared" si="118"/>
        <v>2.7467394329571935E-2</v>
      </c>
      <c r="S289">
        <f t="shared" si="119"/>
        <v>1.8033371253941784E-2</v>
      </c>
      <c r="T289">
        <f>Q289*R2*S289</f>
        <v>6.3628844955277859E-5</v>
      </c>
      <c r="U289">
        <f>D2*E2*G2*(P289+T289)</f>
        <v>1059621.1363617268</v>
      </c>
      <c r="V289">
        <f t="shared" si="120"/>
        <v>1059.6211363617267</v>
      </c>
      <c r="W289" s="3">
        <v>23</v>
      </c>
      <c r="X289">
        <f t="shared" si="121"/>
        <v>397.21</v>
      </c>
      <c r="Y289" s="6">
        <f t="shared" si="122"/>
        <v>296.3</v>
      </c>
      <c r="Z289">
        <f t="shared" si="123"/>
        <v>2.3339947564661481</v>
      </c>
      <c r="AA289" s="3">
        <v>31.5</v>
      </c>
      <c r="AB289">
        <f t="shared" si="124"/>
        <v>544.005</v>
      </c>
      <c r="AC289" s="6">
        <f t="shared" si="113"/>
        <v>304.8</v>
      </c>
      <c r="AD289">
        <f t="shared" si="125"/>
        <v>3.6393591244975094</v>
      </c>
      <c r="AE289" s="9">
        <v>52</v>
      </c>
      <c r="AF289">
        <f t="shared" si="126"/>
        <v>0.52</v>
      </c>
      <c r="AG289" s="9">
        <v>90</v>
      </c>
      <c r="AH289">
        <f t="shared" si="127"/>
        <v>0.9</v>
      </c>
      <c r="AI289">
        <f t="shared" si="128"/>
        <v>1.9965310127791192</v>
      </c>
      <c r="AL289">
        <f t="shared" si="129"/>
        <v>798.00010095701646</v>
      </c>
      <c r="AM289" s="13">
        <v>14.5502</v>
      </c>
      <c r="AN289">
        <f t="shared" si="130"/>
        <v>1.8233331026588095E-2</v>
      </c>
      <c r="AO289" s="6">
        <f t="shared" si="131"/>
        <v>7693174893.707921</v>
      </c>
      <c r="AP289">
        <f t="shared" si="132"/>
        <v>8615128329.202486</v>
      </c>
      <c r="AQ289">
        <f t="shared" si="133"/>
        <v>8154151611.455204</v>
      </c>
      <c r="AR289">
        <f t="shared" si="134"/>
        <v>39.979805350964867</v>
      </c>
      <c r="AS289">
        <f t="shared" si="112"/>
        <v>0.14218188189533615</v>
      </c>
      <c r="AT289">
        <f t="shared" si="141"/>
        <v>-0.32538500311410606</v>
      </c>
      <c r="AU289">
        <f t="shared" si="136"/>
        <v>-1.8496198010755014</v>
      </c>
      <c r="AX289">
        <f>AW2*AM289</f>
        <v>10.185139999999999</v>
      </c>
      <c r="AY289">
        <f t="shared" si="137"/>
        <v>12.0347598010755</v>
      </c>
    </row>
    <row r="290" spans="6:51" x14ac:dyDescent="0.25">
      <c r="F290">
        <f t="shared" si="138"/>
        <v>289</v>
      </c>
      <c r="G290">
        <f t="shared" si="140"/>
        <v>1.0328754814266488</v>
      </c>
      <c r="H290">
        <f t="shared" si="139"/>
        <v>2.5598336219655304E-2</v>
      </c>
      <c r="K290">
        <f t="shared" si="115"/>
        <v>1.803628920245955E-2</v>
      </c>
      <c r="L290">
        <f>ACOS(-J2*K290)</f>
        <v>1.5731325823850717</v>
      </c>
      <c r="N290">
        <f t="shared" si="116"/>
        <v>0.99983738580956694</v>
      </c>
      <c r="O290">
        <f t="shared" si="117"/>
        <v>2.7463940594484867E-2</v>
      </c>
      <c r="P290">
        <f>M2*N290*O290</f>
        <v>2.723197303147705E-2</v>
      </c>
      <c r="Q290">
        <f t="shared" si="118"/>
        <v>2.7467394295612364E-2</v>
      </c>
      <c r="S290">
        <f t="shared" si="119"/>
        <v>1.8033356245892473E-2</v>
      </c>
      <c r="T290">
        <f>Q290*R2*S290</f>
        <v>6.3628791922293646E-5</v>
      </c>
      <c r="U290">
        <f>D2*E2*G2*(P290+T290)</f>
        <v>1059621.1332824917</v>
      </c>
      <c r="V290">
        <f t="shared" si="120"/>
        <v>1059.6211332824917</v>
      </c>
      <c r="W290" s="3">
        <v>23</v>
      </c>
      <c r="X290">
        <f t="shared" si="121"/>
        <v>397.21</v>
      </c>
      <c r="Y290" s="6">
        <f t="shared" si="122"/>
        <v>296.3</v>
      </c>
      <c r="Z290">
        <f t="shared" si="123"/>
        <v>2.3339947564661481</v>
      </c>
      <c r="AA290" s="3">
        <v>32</v>
      </c>
      <c r="AB290">
        <f t="shared" si="124"/>
        <v>552.64</v>
      </c>
      <c r="AC290" s="6">
        <f t="shared" si="113"/>
        <v>305.3</v>
      </c>
      <c r="AD290">
        <f t="shared" si="125"/>
        <v>3.7328359060309499</v>
      </c>
      <c r="AE290" s="9">
        <v>50</v>
      </c>
      <c r="AF290">
        <f t="shared" si="126"/>
        <v>0.5</v>
      </c>
      <c r="AG290" s="9">
        <v>90</v>
      </c>
      <c r="AH290">
        <f t="shared" si="127"/>
        <v>0.9</v>
      </c>
      <c r="AI290">
        <f t="shared" si="128"/>
        <v>1.983506616917504</v>
      </c>
      <c r="AL290">
        <f t="shared" si="129"/>
        <v>798.00009863804621</v>
      </c>
      <c r="AM290" s="13">
        <v>16.081800000000001</v>
      </c>
      <c r="AN290">
        <f t="shared" si="130"/>
        <v>2.0152629087949927E-2</v>
      </c>
      <c r="AO290" s="6">
        <f t="shared" si="131"/>
        <v>7693174893.707921</v>
      </c>
      <c r="AP290">
        <f t="shared" si="132"/>
        <v>8671823398.6377773</v>
      </c>
      <c r="AQ290">
        <f t="shared" si="133"/>
        <v>8182499146.1728497</v>
      </c>
      <c r="AR290">
        <f t="shared" si="134"/>
        <v>40.11879331368548</v>
      </c>
      <c r="AS290">
        <f t="shared" si="112"/>
        <v>0.14282817216553712</v>
      </c>
      <c r="AT290">
        <f t="shared" si="141"/>
        <v>-0.3227939507312676</v>
      </c>
      <c r="AU290">
        <f t="shared" si="136"/>
        <v>-1.849639654007585</v>
      </c>
      <c r="AX290">
        <f>AW2*AM290</f>
        <v>11.25726</v>
      </c>
      <c r="AY290">
        <f t="shared" si="137"/>
        <v>13.106899654007586</v>
      </c>
    </row>
    <row r="291" spans="6:51" x14ac:dyDescent="0.25">
      <c r="F291">
        <f t="shared" si="138"/>
        <v>290</v>
      </c>
      <c r="G291">
        <f t="shared" si="140"/>
        <v>1.0328746187625855</v>
      </c>
      <c r="H291">
        <f t="shared" si="139"/>
        <v>2.5721074725712358E-2</v>
      </c>
      <c r="K291">
        <f t="shared" si="115"/>
        <v>1.8036274135171233E-2</v>
      </c>
      <c r="L291">
        <f>ACOS(-J2*K291)</f>
        <v>1.5731325804333898</v>
      </c>
      <c r="N291">
        <f t="shared" si="116"/>
        <v>0.99983738608119221</v>
      </c>
      <c r="O291">
        <f t="shared" si="117"/>
        <v>2.7463940560420733E-2</v>
      </c>
      <c r="P291">
        <f>M2*N291*O291</f>
        <v>2.7231973005098727E-2</v>
      </c>
      <c r="Q291">
        <f t="shared" si="118"/>
        <v>2.7467394261535376E-2</v>
      </c>
      <c r="S291">
        <f t="shared" si="119"/>
        <v>1.8033341185953424E-2</v>
      </c>
      <c r="T291">
        <f>Q291*R2*S291</f>
        <v>6.3628738705950123E-5</v>
      </c>
      <c r="U291">
        <f>D2*E2*G2*(P291+T291)</f>
        <v>1059621.1301926095</v>
      </c>
      <c r="V291">
        <f t="shared" si="120"/>
        <v>1059.6211301926096</v>
      </c>
      <c r="W291" s="3">
        <v>24</v>
      </c>
      <c r="X291">
        <f t="shared" si="121"/>
        <v>414.48</v>
      </c>
      <c r="Y291" s="6">
        <f t="shared" si="122"/>
        <v>297.3</v>
      </c>
      <c r="Z291">
        <f t="shared" si="123"/>
        <v>2.4624618961402045</v>
      </c>
      <c r="AA291" s="3">
        <v>32.5</v>
      </c>
      <c r="AB291">
        <f t="shared" si="124"/>
        <v>561.27499999999998</v>
      </c>
      <c r="AC291" s="6">
        <f t="shared" si="113"/>
        <v>305.8</v>
      </c>
      <c r="AD291">
        <f t="shared" si="125"/>
        <v>3.828396124508755</v>
      </c>
      <c r="AE291" s="9">
        <v>54</v>
      </c>
      <c r="AF291">
        <f t="shared" si="126"/>
        <v>0.54</v>
      </c>
      <c r="AG291" s="9">
        <v>90</v>
      </c>
      <c r="AH291">
        <f t="shared" si="127"/>
        <v>0.9</v>
      </c>
      <c r="AI291">
        <f t="shared" si="128"/>
        <v>2.1417748068804561</v>
      </c>
      <c r="AL291">
        <f t="shared" si="129"/>
        <v>798.00009631105775</v>
      </c>
      <c r="AM291" s="13">
        <v>19.145</v>
      </c>
      <c r="AN291">
        <f t="shared" si="130"/>
        <v>2.3991225174661311E-2</v>
      </c>
      <c r="AO291" s="6">
        <f t="shared" si="131"/>
        <v>7797608001.4891062</v>
      </c>
      <c r="AP291">
        <f t="shared" si="132"/>
        <v>8728797836.0748711</v>
      </c>
      <c r="AQ291">
        <f t="shared" si="133"/>
        <v>8263202918.7819881</v>
      </c>
      <c r="AR291">
        <f t="shared" si="134"/>
        <v>40.514483910788087</v>
      </c>
      <c r="AS291">
        <f t="shared" si="112"/>
        <v>0.13511274755403416</v>
      </c>
      <c r="AT291">
        <f t="shared" si="141"/>
        <v>-0.31761184601420722</v>
      </c>
      <c r="AU291">
        <f t="shared" si="136"/>
        <v>-1.7386146254029191</v>
      </c>
      <c r="AX291">
        <f>AW2*AM291</f>
        <v>13.401499999999999</v>
      </c>
      <c r="AY291">
        <f t="shared" si="137"/>
        <v>15.140114625402918</v>
      </c>
    </row>
    <row r="292" spans="6:51" x14ac:dyDescent="0.25">
      <c r="F292">
        <f t="shared" si="138"/>
        <v>291</v>
      </c>
      <c r="G292">
        <f t="shared" si="140"/>
        <v>1.0328737531262502</v>
      </c>
      <c r="H292">
        <f t="shared" si="139"/>
        <v>2.584381090626631E-2</v>
      </c>
      <c r="K292">
        <f t="shared" si="115"/>
        <v>1.8036259015969235E-2</v>
      </c>
      <c r="L292">
        <f>ACOS(-J2*K292)</f>
        <v>1.5731325784749832</v>
      </c>
      <c r="N292">
        <f t="shared" si="116"/>
        <v>0.99983738635375319</v>
      </c>
      <c r="O292">
        <f t="shared" si="117"/>
        <v>2.7463940526239232E-2</v>
      </c>
      <c r="P292">
        <f>M2*N292*O292</f>
        <v>2.7231972978629511E-2</v>
      </c>
      <c r="Q292">
        <f t="shared" si="118"/>
        <v>2.7467394227340975E-2</v>
      </c>
      <c r="S292">
        <f t="shared" si="119"/>
        <v>1.8033326074125996E-2</v>
      </c>
      <c r="T292">
        <f>Q292*R2*S292</f>
        <v>6.3628685306252062E-5</v>
      </c>
      <c r="U292">
        <f>D2*E2*G2*(P292+T292)</f>
        <v>1059621.1270920811</v>
      </c>
      <c r="V292">
        <f t="shared" si="120"/>
        <v>1059.6211270920812</v>
      </c>
      <c r="W292" s="3">
        <v>24</v>
      </c>
      <c r="X292">
        <f t="shared" si="121"/>
        <v>414.48</v>
      </c>
      <c r="Y292" s="6">
        <f t="shared" si="122"/>
        <v>297.3</v>
      </c>
      <c r="Z292">
        <f t="shared" si="123"/>
        <v>2.4624618961402045</v>
      </c>
      <c r="AA292" s="3">
        <v>32.5</v>
      </c>
      <c r="AB292">
        <f t="shared" si="124"/>
        <v>561.27499999999998</v>
      </c>
      <c r="AC292" s="6">
        <f t="shared" si="113"/>
        <v>305.8</v>
      </c>
      <c r="AD292">
        <f t="shared" si="125"/>
        <v>3.828396124508755</v>
      </c>
      <c r="AE292" s="9">
        <v>54</v>
      </c>
      <c r="AF292">
        <f t="shared" si="126"/>
        <v>0.54</v>
      </c>
      <c r="AG292" s="9">
        <v>90</v>
      </c>
      <c r="AH292">
        <f t="shared" si="127"/>
        <v>0.9</v>
      </c>
      <c r="AI292">
        <f t="shared" si="128"/>
        <v>2.1417748068804561</v>
      </c>
      <c r="AL292">
        <f t="shared" si="129"/>
        <v>798.00009397605152</v>
      </c>
      <c r="AM292" s="13">
        <v>15.316000000000001</v>
      </c>
      <c r="AN292">
        <f t="shared" si="130"/>
        <v>1.9192980195889105E-2</v>
      </c>
      <c r="AO292" s="6">
        <f t="shared" si="131"/>
        <v>7797608001.4891062</v>
      </c>
      <c r="AP292">
        <f t="shared" si="132"/>
        <v>8728797836.0748711</v>
      </c>
      <c r="AQ292">
        <f t="shared" si="133"/>
        <v>8263202918.7819881</v>
      </c>
      <c r="AR292">
        <f t="shared" si="134"/>
        <v>40.514483910788087</v>
      </c>
      <c r="AS292">
        <f t="shared" si="112"/>
        <v>0.13511274755403416</v>
      </c>
      <c r="AT292">
        <f t="shared" si="141"/>
        <v>-0.32408947673554966</v>
      </c>
      <c r="AU292">
        <f t="shared" si="136"/>
        <v>-1.7740733264917363</v>
      </c>
      <c r="AX292">
        <f>AW2*AM292</f>
        <v>10.7212</v>
      </c>
      <c r="AY292">
        <f t="shared" si="137"/>
        <v>12.495273326491736</v>
      </c>
    </row>
    <row r="293" spans="6:51" x14ac:dyDescent="0.25">
      <c r="F293">
        <f t="shared" si="138"/>
        <v>292</v>
      </c>
      <c r="G293">
        <f t="shared" si="140"/>
        <v>1.0328728845177213</v>
      </c>
      <c r="H293">
        <f t="shared" si="139"/>
        <v>2.5966544750220283E-2</v>
      </c>
      <c r="K293">
        <f t="shared" si="115"/>
        <v>1.8036243844854916E-2</v>
      </c>
      <c r="L293">
        <f>ACOS(-J2*K293)</f>
        <v>1.5731325765098525</v>
      </c>
      <c r="N293">
        <f t="shared" si="116"/>
        <v>0.99983738662724975</v>
      </c>
      <c r="O293">
        <f t="shared" si="117"/>
        <v>2.7463940491940366E-2</v>
      </c>
      <c r="P293">
        <f>M2*N293*O293</f>
        <v>2.7231972952069406E-2</v>
      </c>
      <c r="Q293">
        <f t="shared" si="118"/>
        <v>2.7467394193029168E-2</v>
      </c>
      <c r="S293">
        <f t="shared" si="119"/>
        <v>1.8033310910411559E-2</v>
      </c>
      <c r="T293">
        <f>Q293*R2*S293</f>
        <v>6.3628631723204354E-5</v>
      </c>
      <c r="U293">
        <f>D2*E2*G2*(P293+T293)</f>
        <v>1059621.1239809066</v>
      </c>
      <c r="V293">
        <f t="shared" si="120"/>
        <v>1059.6211239809065</v>
      </c>
      <c r="W293" s="3">
        <v>22</v>
      </c>
      <c r="X293">
        <f t="shared" si="121"/>
        <v>379.94</v>
      </c>
      <c r="Y293" s="6">
        <f t="shared" si="122"/>
        <v>295.3</v>
      </c>
      <c r="Z293">
        <f t="shared" si="123"/>
        <v>2.2114271288940266</v>
      </c>
      <c r="AA293" s="3">
        <v>32</v>
      </c>
      <c r="AB293">
        <f t="shared" si="124"/>
        <v>552.64</v>
      </c>
      <c r="AC293" s="6">
        <f t="shared" si="113"/>
        <v>305.3</v>
      </c>
      <c r="AD293">
        <f t="shared" si="125"/>
        <v>3.7328359060309499</v>
      </c>
      <c r="AE293" s="9">
        <v>57</v>
      </c>
      <c r="AF293">
        <f t="shared" si="126"/>
        <v>0.56999999999999995</v>
      </c>
      <c r="AG293" s="9">
        <v>94</v>
      </c>
      <c r="AH293">
        <f t="shared" si="127"/>
        <v>0.94</v>
      </c>
      <c r="AI293">
        <f t="shared" si="128"/>
        <v>2.103228983799013</v>
      </c>
      <c r="AL293">
        <f t="shared" si="129"/>
        <v>798.00009163302752</v>
      </c>
      <c r="AM293" s="13">
        <v>16.081800000000001</v>
      </c>
      <c r="AN293">
        <f t="shared" si="130"/>
        <v>2.0152629264854095E-2</v>
      </c>
      <c r="AO293" s="6">
        <f t="shared" si="131"/>
        <v>7589794316.8739386</v>
      </c>
      <c r="AP293">
        <f t="shared" si="132"/>
        <v>8671823398.6377773</v>
      </c>
      <c r="AQ293">
        <f t="shared" si="133"/>
        <v>8130808857.7558575</v>
      </c>
      <c r="AR293">
        <f t="shared" si="134"/>
        <v>39.86535582957697</v>
      </c>
      <c r="AS293">
        <f t="shared" si="112"/>
        <v>0.13696481072863095</v>
      </c>
      <c r="AT293">
        <f t="shared" si="141"/>
        <v>-0.32279395049244697</v>
      </c>
      <c r="AU293">
        <f t="shared" si="136"/>
        <v>-1.762503684404922</v>
      </c>
      <c r="AX293">
        <f>AW2*AM293</f>
        <v>11.25726</v>
      </c>
      <c r="AY293">
        <f t="shared" si="137"/>
        <v>13.019763684404923</v>
      </c>
    </row>
    <row r="294" spans="6:51" x14ac:dyDescent="0.25">
      <c r="F294">
        <f t="shared" si="138"/>
        <v>293</v>
      </c>
      <c r="G294">
        <f t="shared" si="140"/>
        <v>1.0328720129370774</v>
      </c>
      <c r="H294">
        <f t="shared" si="139"/>
        <v>2.6089276246477635E-2</v>
      </c>
      <c r="K294">
        <f t="shared" si="115"/>
        <v>1.8036228621829655E-2</v>
      </c>
      <c r="L294">
        <f>ACOS(-J2*K294)</f>
        <v>1.5731325745379978</v>
      </c>
      <c r="N294">
        <f t="shared" si="116"/>
        <v>0.99983738690168189</v>
      </c>
      <c r="O294">
        <f t="shared" si="117"/>
        <v>2.746394045752415E-2</v>
      </c>
      <c r="P294">
        <f>M2*N294*O294</f>
        <v>2.7231972925418423E-2</v>
      </c>
      <c r="Q294">
        <f t="shared" si="118"/>
        <v>2.7467394158599962E-2</v>
      </c>
      <c r="S294">
        <f t="shared" si="119"/>
        <v>1.8033295694811484E-2</v>
      </c>
      <c r="T294">
        <f>Q294*R2*S294</f>
        <v>6.3628577956811812E-5</v>
      </c>
      <c r="U294">
        <f>D2*E2*G2*(P294+T294)</f>
        <v>1059621.1208590867</v>
      </c>
      <c r="V294">
        <f t="shared" si="120"/>
        <v>1059.6211208590867</v>
      </c>
      <c r="W294" s="3">
        <v>22</v>
      </c>
      <c r="X294">
        <f t="shared" si="121"/>
        <v>379.94</v>
      </c>
      <c r="Y294" s="6">
        <f t="shared" si="122"/>
        <v>295.3</v>
      </c>
      <c r="Z294">
        <f t="shared" si="123"/>
        <v>2.2114271288940266</v>
      </c>
      <c r="AA294" s="3">
        <v>31</v>
      </c>
      <c r="AB294">
        <f t="shared" si="124"/>
        <v>535.37</v>
      </c>
      <c r="AC294" s="6">
        <f t="shared" si="113"/>
        <v>304.3</v>
      </c>
      <c r="AD294">
        <f t="shared" si="125"/>
        <v>3.5479274662728466</v>
      </c>
      <c r="AE294" s="9">
        <v>58</v>
      </c>
      <c r="AF294">
        <f t="shared" si="126"/>
        <v>0.57999999999999996</v>
      </c>
      <c r="AG294" s="9">
        <v>92</v>
      </c>
      <c r="AH294">
        <f t="shared" si="127"/>
        <v>0.92</v>
      </c>
      <c r="AI294">
        <f t="shared" si="128"/>
        <v>2.0461554445103776</v>
      </c>
      <c r="AL294">
        <f t="shared" si="129"/>
        <v>798.00008928198667</v>
      </c>
      <c r="AM294" s="13">
        <v>17.613399999999999</v>
      </c>
      <c r="AN294">
        <f t="shared" si="130"/>
        <v>2.207192735510586E-2</v>
      </c>
      <c r="AO294" s="6">
        <f t="shared" si="131"/>
        <v>7589794316.8739386</v>
      </c>
      <c r="AP294">
        <f t="shared" si="132"/>
        <v>8558711713.0389957</v>
      </c>
      <c r="AQ294">
        <f t="shared" si="133"/>
        <v>8074253014.9564667</v>
      </c>
      <c r="AR294">
        <f t="shared" si="134"/>
        <v>39.588062532331556</v>
      </c>
      <c r="AS294">
        <f t="shared" si="112"/>
        <v>0.139738554103883</v>
      </c>
      <c r="AT294">
        <f t="shared" si="141"/>
        <v>-0.32020289807060709</v>
      </c>
      <c r="AU294">
        <f t="shared" si="136"/>
        <v>-1.7713555855617178</v>
      </c>
      <c r="AX294">
        <f>AW2*AM294</f>
        <v>12.329379999999999</v>
      </c>
      <c r="AY294">
        <f t="shared" si="137"/>
        <v>14.100735585561717</v>
      </c>
    </row>
    <row r="295" spans="6:51" x14ac:dyDescent="0.25">
      <c r="F295">
        <f t="shared" si="138"/>
        <v>294</v>
      </c>
      <c r="G295">
        <f t="shared" si="140"/>
        <v>1.0328711383843971</v>
      </c>
      <c r="H295">
        <f t="shared" si="139"/>
        <v>2.6212005383941916E-2</v>
      </c>
      <c r="K295">
        <f t="shared" si="115"/>
        <v>1.8036213346894821E-2</v>
      </c>
      <c r="L295">
        <f>ACOS(-J2*K295)</f>
        <v>1.5731325725594192</v>
      </c>
      <c r="N295">
        <f t="shared" si="116"/>
        <v>0.99983738717704962</v>
      </c>
      <c r="O295">
        <f t="shared" si="117"/>
        <v>2.7463940422990569E-2</v>
      </c>
      <c r="P295">
        <f>M2*N295*O295</f>
        <v>2.7231972898676543E-2</v>
      </c>
      <c r="Q295">
        <f t="shared" si="118"/>
        <v>2.746739412405335E-2</v>
      </c>
      <c r="S295">
        <f t="shared" si="119"/>
        <v>1.8033280427327145E-2</v>
      </c>
      <c r="T295">
        <f>Q295*R2*S295</f>
        <v>6.3628524007079299E-5</v>
      </c>
      <c r="U295">
        <f>D2*E2*G2*(P295+T295)</f>
        <v>1059621.1177266212</v>
      </c>
      <c r="V295">
        <f t="shared" si="120"/>
        <v>1059.6211177266212</v>
      </c>
      <c r="W295" s="3">
        <v>22.5</v>
      </c>
      <c r="X295">
        <f t="shared" si="121"/>
        <v>388.57499999999999</v>
      </c>
      <c r="Y295" s="6">
        <f t="shared" si="122"/>
        <v>295.8</v>
      </c>
      <c r="Z295">
        <f t="shared" si="123"/>
        <v>2.2719881109601614</v>
      </c>
      <c r="AA295" s="3">
        <v>30.5</v>
      </c>
      <c r="AB295">
        <f t="shared" si="124"/>
        <v>526.73500000000001</v>
      </c>
      <c r="AC295" s="6">
        <f t="shared" si="113"/>
        <v>303.8</v>
      </c>
      <c r="AD295">
        <f t="shared" si="125"/>
        <v>3.4585031764857836</v>
      </c>
      <c r="AE295" s="9">
        <v>65</v>
      </c>
      <c r="AF295">
        <f t="shared" si="126"/>
        <v>0.65</v>
      </c>
      <c r="AG295" s="9">
        <v>91</v>
      </c>
      <c r="AH295">
        <f t="shared" si="127"/>
        <v>0.91</v>
      </c>
      <c r="AI295">
        <f t="shared" si="128"/>
        <v>2.1577681228447529</v>
      </c>
      <c r="AL295">
        <f t="shared" si="129"/>
        <v>798.00008692292863</v>
      </c>
      <c r="AM295" s="13">
        <v>14.5502</v>
      </c>
      <c r="AN295">
        <f t="shared" si="130"/>
        <v>1.8233331347249925E-2</v>
      </c>
      <c r="AO295" s="6">
        <f t="shared" si="131"/>
        <v>7641353482.9750309</v>
      </c>
      <c r="AP295">
        <f t="shared" si="132"/>
        <v>8502572636.9173031</v>
      </c>
      <c r="AQ295">
        <f t="shared" si="133"/>
        <v>8071963059.946167</v>
      </c>
      <c r="AR295">
        <f t="shared" si="134"/>
        <v>39.57683488291606</v>
      </c>
      <c r="AS295">
        <f t="shared" si="112"/>
        <v>0.13434919108411666</v>
      </c>
      <c r="AT295">
        <f t="shared" si="141"/>
        <v>-0.32538500268121257</v>
      </c>
      <c r="AU295">
        <f t="shared" si="136"/>
        <v>-1.7301097232824734</v>
      </c>
      <c r="AX295">
        <f>AW2*AM295</f>
        <v>10.185139999999999</v>
      </c>
      <c r="AY295">
        <f t="shared" si="137"/>
        <v>11.915249723282471</v>
      </c>
    </row>
    <row r="296" spans="6:51" x14ac:dyDescent="0.25">
      <c r="F296">
        <f t="shared" si="138"/>
        <v>295</v>
      </c>
      <c r="G296">
        <f t="shared" si="140"/>
        <v>1.0328702608597595</v>
      </c>
      <c r="H296">
        <f t="shared" si="139"/>
        <v>2.6334732151516889E-2</v>
      </c>
      <c r="K296">
        <f t="shared" si="115"/>
        <v>1.8036198020051793E-2</v>
      </c>
      <c r="L296">
        <f>ACOS(-J2*K296)</f>
        <v>1.5731325705741168</v>
      </c>
      <c r="N296">
        <f t="shared" si="116"/>
        <v>0.99983738745335282</v>
      </c>
      <c r="O296">
        <f t="shared" si="117"/>
        <v>2.7463940388339634E-2</v>
      </c>
      <c r="P296">
        <f>M2*N296*O296</f>
        <v>2.7231972871843785E-2</v>
      </c>
      <c r="Q296">
        <f t="shared" si="118"/>
        <v>2.7467394089389342E-2</v>
      </c>
      <c r="S296">
        <f t="shared" si="119"/>
        <v>1.8033265107959922E-2</v>
      </c>
      <c r="T296">
        <f>Q296*R2*S296</f>
        <v>6.362846987401171E-5</v>
      </c>
      <c r="U296">
        <f>D2*E2*G2*(P296+T296)</f>
        <v>1059621.1145835102</v>
      </c>
      <c r="V296">
        <f t="shared" si="120"/>
        <v>1059.6211145835102</v>
      </c>
      <c r="W296" s="3">
        <v>22.5</v>
      </c>
      <c r="X296">
        <f t="shared" si="121"/>
        <v>388.57499999999999</v>
      </c>
      <c r="Y296" s="6">
        <f t="shared" si="122"/>
        <v>295.8</v>
      </c>
      <c r="Z296">
        <f t="shared" si="123"/>
        <v>2.2719881109601614</v>
      </c>
      <c r="AA296" s="3">
        <v>30.5</v>
      </c>
      <c r="AB296">
        <f t="shared" si="124"/>
        <v>526.73500000000001</v>
      </c>
      <c r="AC296" s="6">
        <f t="shared" si="113"/>
        <v>303.8</v>
      </c>
      <c r="AD296">
        <f t="shared" si="125"/>
        <v>3.4585031764857836</v>
      </c>
      <c r="AE296" s="9">
        <v>65</v>
      </c>
      <c r="AF296">
        <f t="shared" si="126"/>
        <v>0.65</v>
      </c>
      <c r="AG296" s="9">
        <v>90</v>
      </c>
      <c r="AH296">
        <f t="shared" si="127"/>
        <v>0.9</v>
      </c>
      <c r="AI296">
        <f t="shared" si="128"/>
        <v>2.1464081822899521</v>
      </c>
      <c r="AL296">
        <f t="shared" si="129"/>
        <v>798.0000845558535</v>
      </c>
      <c r="AM296" s="13">
        <v>11.487</v>
      </c>
      <c r="AN296">
        <f t="shared" si="130"/>
        <v>1.4394735316843195E-2</v>
      </c>
      <c r="AO296" s="6">
        <f t="shared" si="131"/>
        <v>7641353482.9750309</v>
      </c>
      <c r="AP296">
        <f t="shared" si="132"/>
        <v>8502572636.9173031</v>
      </c>
      <c r="AQ296">
        <f t="shared" si="133"/>
        <v>8071963059.946167</v>
      </c>
      <c r="AR296">
        <f t="shared" si="134"/>
        <v>39.57683488291606</v>
      </c>
      <c r="AS296">
        <f t="shared" si="112"/>
        <v>0.13489124744935174</v>
      </c>
      <c r="AT296">
        <f t="shared" si="141"/>
        <v>-0.33056710732226169</v>
      </c>
      <c r="AU296">
        <f t="shared" si="136"/>
        <v>-1.7647551884187023</v>
      </c>
      <c r="AX296">
        <f>AW2*AM296</f>
        <v>8.0408999999999988</v>
      </c>
      <c r="AY296">
        <f t="shared" si="137"/>
        <v>9.8056551884187009</v>
      </c>
    </row>
    <row r="297" spans="6:51" x14ac:dyDescent="0.25">
      <c r="F297">
        <f t="shared" si="138"/>
        <v>296</v>
      </c>
      <c r="G297">
        <f t="shared" si="140"/>
        <v>1.032869380363244</v>
      </c>
      <c r="H297">
        <f t="shared" si="139"/>
        <v>2.6457456538106546E-2</v>
      </c>
      <c r="K297">
        <f t="shared" si="115"/>
        <v>1.8036182641301964E-2</v>
      </c>
      <c r="L297">
        <f>ACOS(-J2*K297)</f>
        <v>1.5731325685820909</v>
      </c>
      <c r="N297">
        <f t="shared" si="116"/>
        <v>0.99983738773059161</v>
      </c>
      <c r="O297">
        <f t="shared" si="117"/>
        <v>2.7463940353571352E-2</v>
      </c>
      <c r="P297">
        <f>M2*N297*O297</f>
        <v>2.7231972844920155E-2</v>
      </c>
      <c r="Q297">
        <f t="shared" si="118"/>
        <v>2.7467394054607939E-2</v>
      </c>
      <c r="S297">
        <f t="shared" si="119"/>
        <v>1.80332497367112E-2</v>
      </c>
      <c r="T297">
        <f>Q297*R2*S297</f>
        <v>6.3628415557613908E-5</v>
      </c>
      <c r="U297">
        <f>D2*E2*G2*(P297+T297)</f>
        <v>1059621.1114297549</v>
      </c>
      <c r="V297">
        <f t="shared" si="120"/>
        <v>1059.6211114297548</v>
      </c>
      <c r="W297" s="3">
        <v>24</v>
      </c>
      <c r="X297">
        <f t="shared" si="121"/>
        <v>414.48</v>
      </c>
      <c r="Y297" s="6">
        <f t="shared" si="122"/>
        <v>297.3</v>
      </c>
      <c r="Z297">
        <f t="shared" si="123"/>
        <v>2.4624618961402045</v>
      </c>
      <c r="AA297" s="3">
        <v>31.5</v>
      </c>
      <c r="AB297">
        <f t="shared" si="124"/>
        <v>544.005</v>
      </c>
      <c r="AC297" s="6">
        <f t="shared" si="113"/>
        <v>304.8</v>
      </c>
      <c r="AD297">
        <f t="shared" si="125"/>
        <v>3.6393591244975094</v>
      </c>
      <c r="AE297" s="9">
        <v>54</v>
      </c>
      <c r="AF297">
        <f t="shared" si="126"/>
        <v>0.54</v>
      </c>
      <c r="AG297" s="9">
        <v>89</v>
      </c>
      <c r="AH297">
        <f t="shared" si="127"/>
        <v>0.89</v>
      </c>
      <c r="AI297">
        <f t="shared" si="128"/>
        <v>2.0784225073967186</v>
      </c>
      <c r="AL297">
        <f t="shared" si="129"/>
        <v>798.00008218076198</v>
      </c>
      <c r="AM297" s="13">
        <v>16.847600000000003</v>
      </c>
      <c r="AN297">
        <f t="shared" si="130"/>
        <v>2.1112278527539934E-2</v>
      </c>
      <c r="AO297" s="6">
        <f t="shared" si="131"/>
        <v>7797608001.4891062</v>
      </c>
      <c r="AP297">
        <f t="shared" si="132"/>
        <v>8615128329.202486</v>
      </c>
      <c r="AQ297">
        <f t="shared" si="133"/>
        <v>8206368165.3457966</v>
      </c>
      <c r="AR297">
        <f t="shared" si="134"/>
        <v>40.23582311469044</v>
      </c>
      <c r="AS297">
        <f t="shared" si="112"/>
        <v>0.13816570869900308</v>
      </c>
      <c r="AT297">
        <f t="shared" si="141"/>
        <v>-0.32149842398782108</v>
      </c>
      <c r="AU297">
        <f t="shared" si="136"/>
        <v>-1.7872775801725864</v>
      </c>
      <c r="AX297">
        <f>AW2*AM297</f>
        <v>11.793320000000001</v>
      </c>
      <c r="AY297">
        <f t="shared" si="137"/>
        <v>13.580597580172588</v>
      </c>
    </row>
    <row r="298" spans="6:51" x14ac:dyDescent="0.25">
      <c r="F298">
        <f t="shared" si="138"/>
        <v>297</v>
      </c>
      <c r="G298">
        <f t="shared" si="140"/>
        <v>1.0328684968949304</v>
      </c>
      <c r="H298">
        <f t="shared" si="139"/>
        <v>2.6580178532615087E-2</v>
      </c>
      <c r="K298">
        <f t="shared" si="115"/>
        <v>1.8036167210646728E-2</v>
      </c>
      <c r="L298">
        <f>ACOS(-J2*K298)</f>
        <v>1.5731325665833416</v>
      </c>
      <c r="N298">
        <f t="shared" si="116"/>
        <v>0.99983738800876587</v>
      </c>
      <c r="O298">
        <f t="shared" si="117"/>
        <v>2.7463940318685716E-2</v>
      </c>
      <c r="P298">
        <f>M2*N298*O298</f>
        <v>2.7231972817905636E-2</v>
      </c>
      <c r="Q298">
        <f t="shared" si="118"/>
        <v>2.746739401970914E-2</v>
      </c>
      <c r="S298">
        <f t="shared" si="119"/>
        <v>1.8033234313582374E-2</v>
      </c>
      <c r="T298">
        <f>Q298*R2*S298</f>
        <v>6.3628361057890842E-5</v>
      </c>
      <c r="U298">
        <f>D2*E2*G2*(P298+T298)</f>
        <v>1059621.1082653545</v>
      </c>
      <c r="V298">
        <f t="shared" si="120"/>
        <v>1059.6211082653545</v>
      </c>
      <c r="W298" s="3">
        <v>23</v>
      </c>
      <c r="X298">
        <f t="shared" si="121"/>
        <v>397.21</v>
      </c>
      <c r="Y298" s="6">
        <f t="shared" si="122"/>
        <v>296.3</v>
      </c>
      <c r="Z298">
        <f t="shared" si="123"/>
        <v>2.3339947564661481</v>
      </c>
      <c r="AA298" s="3">
        <v>31</v>
      </c>
      <c r="AB298">
        <f t="shared" si="124"/>
        <v>535.37</v>
      </c>
      <c r="AC298" s="6">
        <f t="shared" si="113"/>
        <v>304.3</v>
      </c>
      <c r="AD298">
        <f t="shared" si="125"/>
        <v>3.5479274662728466</v>
      </c>
      <c r="AE298" s="9">
        <v>60</v>
      </c>
      <c r="AF298">
        <f t="shared" si="126"/>
        <v>0.6</v>
      </c>
      <c r="AG298" s="9">
        <v>90</v>
      </c>
      <c r="AH298">
        <f t="shared" si="127"/>
        <v>0.9</v>
      </c>
      <c r="AI298">
        <f t="shared" si="128"/>
        <v>2.1146758802916206</v>
      </c>
      <c r="AL298">
        <f t="shared" si="129"/>
        <v>798.00007979765383</v>
      </c>
      <c r="AM298" s="13">
        <v>8.4238000000000017</v>
      </c>
      <c r="AN298">
        <f t="shared" si="130"/>
        <v>1.0556139295294302E-2</v>
      </c>
      <c r="AO298" s="6">
        <f t="shared" si="131"/>
        <v>7693174893.707921</v>
      </c>
      <c r="AP298">
        <f t="shared" si="132"/>
        <v>8558711713.0389957</v>
      </c>
      <c r="AQ298">
        <f t="shared" si="133"/>
        <v>8125943303.3734589</v>
      </c>
      <c r="AR298">
        <f t="shared" si="134"/>
        <v>39.841500016440072</v>
      </c>
      <c r="AS298">
        <f t="shared" ref="AS298:AS361" si="142">(0.34-(0.14*SQRT(AI298)))</f>
        <v>0.13641304743742599</v>
      </c>
      <c r="AT298">
        <f t="shared" si="141"/>
        <v>-0.33574921195135266</v>
      </c>
      <c r="AU298">
        <f t="shared" si="136"/>
        <v>-1.8247635369843411</v>
      </c>
      <c r="AX298">
        <f>AW2*AM298</f>
        <v>5.8966600000000007</v>
      </c>
      <c r="AY298">
        <f t="shared" si="137"/>
        <v>7.721423536984342</v>
      </c>
    </row>
    <row r="299" spans="6:51" x14ac:dyDescent="0.25">
      <c r="F299">
        <f t="shared" si="138"/>
        <v>298</v>
      </c>
      <c r="G299">
        <f t="shared" si="140"/>
        <v>1.0328676104548982</v>
      </c>
      <c r="H299">
        <f t="shared" si="139"/>
        <v>2.6702898123946908E-2</v>
      </c>
      <c r="K299">
        <f t="shared" si="115"/>
        <v>1.8036151728087469E-2</v>
      </c>
      <c r="L299">
        <f>ACOS(-J2*K299)</f>
        <v>1.5731325645778691</v>
      </c>
      <c r="N299">
        <f t="shared" si="116"/>
        <v>0.99983738828787561</v>
      </c>
      <c r="O299">
        <f t="shared" si="117"/>
        <v>2.7463940283682736E-2</v>
      </c>
      <c r="P299">
        <f>M2*N299*O299</f>
        <v>2.7231972790800248E-2</v>
      </c>
      <c r="Q299">
        <f t="shared" si="118"/>
        <v>2.7467393984692952E-2</v>
      </c>
      <c r="S299">
        <f t="shared" si="119"/>
        <v>1.8033218838574828E-2</v>
      </c>
      <c r="T299">
        <f>Q299*R2*S299</f>
        <v>6.3628306374847402E-5</v>
      </c>
      <c r="U299">
        <f>D2*E2*G2*(P299+T299)</f>
        <v>1059621.1050903101</v>
      </c>
      <c r="V299">
        <f t="shared" si="120"/>
        <v>1059.62110509031</v>
      </c>
      <c r="W299" s="3">
        <v>23.5</v>
      </c>
      <c r="X299">
        <f t="shared" si="121"/>
        <v>405.84499999999997</v>
      </c>
      <c r="Y299" s="6">
        <f t="shared" si="122"/>
        <v>296.8</v>
      </c>
      <c r="Z299">
        <f t="shared" si="123"/>
        <v>2.3974761634350776</v>
      </c>
      <c r="AA299" s="3">
        <v>31.5</v>
      </c>
      <c r="AB299">
        <f t="shared" si="124"/>
        <v>544.005</v>
      </c>
      <c r="AC299" s="6">
        <f t="shared" si="113"/>
        <v>304.8</v>
      </c>
      <c r="AD299">
        <f t="shared" si="125"/>
        <v>3.6393591244975094</v>
      </c>
      <c r="AE299" s="9">
        <v>57</v>
      </c>
      <c r="AF299">
        <f t="shared" si="126"/>
        <v>0.56999999999999995</v>
      </c>
      <c r="AG299" s="9">
        <v>89</v>
      </c>
      <c r="AH299">
        <f t="shared" si="127"/>
        <v>0.89</v>
      </c>
      <c r="AI299">
        <f t="shared" si="128"/>
        <v>2.1040942432103997</v>
      </c>
      <c r="AL299">
        <f t="shared" si="129"/>
        <v>798.00007740652961</v>
      </c>
      <c r="AM299" s="13">
        <v>18.379200000000001</v>
      </c>
      <c r="AN299">
        <f t="shared" si="130"/>
        <v>2.3031576713290196E-2</v>
      </c>
      <c r="AO299" s="6">
        <f t="shared" si="131"/>
        <v>7745259436.8026133</v>
      </c>
      <c r="AP299">
        <f t="shared" si="132"/>
        <v>8615128329.202486</v>
      </c>
      <c r="AQ299">
        <f t="shared" si="133"/>
        <v>8180193883.0025501</v>
      </c>
      <c r="AR299">
        <f t="shared" si="134"/>
        <v>40.107490608361502</v>
      </c>
      <c r="AS299">
        <f t="shared" si="142"/>
        <v>0.13692305111873521</v>
      </c>
      <c r="AT299">
        <f t="shared" si="141"/>
        <v>-0.31890737143705822</v>
      </c>
      <c r="AU299">
        <f t="shared" si="136"/>
        <v>-1.7513244730731348</v>
      </c>
      <c r="AX299">
        <f>AW2*AM299</f>
        <v>12.86544</v>
      </c>
      <c r="AY299">
        <f t="shared" si="137"/>
        <v>14.616764473073134</v>
      </c>
    </row>
    <row r="300" spans="6:51" x14ac:dyDescent="0.25">
      <c r="F300">
        <f t="shared" si="138"/>
        <v>299</v>
      </c>
      <c r="G300">
        <f t="shared" si="140"/>
        <v>1.0328667210432279</v>
      </c>
      <c r="H300">
        <f t="shared" si="139"/>
        <v>2.6825615301006658E-2</v>
      </c>
      <c r="K300">
        <f t="shared" si="115"/>
        <v>1.8036136193625596E-2</v>
      </c>
      <c r="L300">
        <f>ACOS(-J2*K300)</f>
        <v>1.5731325625656736</v>
      </c>
      <c r="N300">
        <f t="shared" si="116"/>
        <v>0.9998373885679207</v>
      </c>
      <c r="O300">
        <f t="shared" si="117"/>
        <v>2.746394024856242E-2</v>
      </c>
      <c r="P300">
        <f>M2*N300*O300</f>
        <v>2.7231972763603986E-2</v>
      </c>
      <c r="Q300">
        <f t="shared" si="118"/>
        <v>2.7467393949559382E-2</v>
      </c>
      <c r="S300">
        <f t="shared" si="119"/>
        <v>1.8033203311689974E-2</v>
      </c>
      <c r="T300">
        <f>Q300*R2*S300</f>
        <v>6.3628251508488591E-5</v>
      </c>
      <c r="U300">
        <f>D2*E2*G2*(P300+T300)</f>
        <v>1059621.1019046213</v>
      </c>
      <c r="V300">
        <f t="shared" si="120"/>
        <v>1059.6211019046214</v>
      </c>
      <c r="W300" s="3">
        <v>24</v>
      </c>
      <c r="X300">
        <f t="shared" si="121"/>
        <v>414.48</v>
      </c>
      <c r="Y300" s="6">
        <f t="shared" si="122"/>
        <v>297.3</v>
      </c>
      <c r="Z300">
        <f t="shared" si="123"/>
        <v>2.4624618961402045</v>
      </c>
      <c r="AA300" s="3">
        <v>31.5</v>
      </c>
      <c r="AB300">
        <f t="shared" si="124"/>
        <v>544.005</v>
      </c>
      <c r="AC300" s="6">
        <f t="shared" si="113"/>
        <v>304.8</v>
      </c>
      <c r="AD300">
        <f t="shared" si="125"/>
        <v>3.6393591244975094</v>
      </c>
      <c r="AE300" s="9">
        <v>65</v>
      </c>
      <c r="AF300">
        <f t="shared" si="126"/>
        <v>0.65</v>
      </c>
      <c r="AG300" s="9">
        <v>92</v>
      </c>
      <c r="AH300">
        <f t="shared" si="127"/>
        <v>0.92</v>
      </c>
      <c r="AI300">
        <f t="shared" si="128"/>
        <v>2.3155241876861847</v>
      </c>
      <c r="AL300">
        <f t="shared" si="129"/>
        <v>798.00007500738911</v>
      </c>
      <c r="AM300" s="13">
        <v>18.379200000000001</v>
      </c>
      <c r="AN300">
        <f t="shared" si="130"/>
        <v>2.3031576782533283E-2</v>
      </c>
      <c r="AO300" s="6">
        <f t="shared" si="131"/>
        <v>7797608001.4891062</v>
      </c>
      <c r="AP300">
        <f t="shared" si="132"/>
        <v>8615128329.202486</v>
      </c>
      <c r="AQ300">
        <f t="shared" si="133"/>
        <v>8206368165.3457966</v>
      </c>
      <c r="AR300">
        <f t="shared" si="134"/>
        <v>40.23582311469044</v>
      </c>
      <c r="AS300">
        <f t="shared" si="142"/>
        <v>0.12696414837251169</v>
      </c>
      <c r="AT300">
        <f t="shared" si="141"/>
        <v>-0.31890737134358005</v>
      </c>
      <c r="AU300">
        <f t="shared" si="136"/>
        <v>-1.62914054390657</v>
      </c>
      <c r="AX300">
        <f>AW2*AM300</f>
        <v>12.86544</v>
      </c>
      <c r="AY300">
        <f t="shared" si="137"/>
        <v>14.494580543906569</v>
      </c>
    </row>
    <row r="301" spans="6:51" x14ac:dyDescent="0.25">
      <c r="F301">
        <f t="shared" si="138"/>
        <v>300</v>
      </c>
      <c r="G301">
        <f t="shared" si="140"/>
        <v>1.0328658286599997</v>
      </c>
      <c r="H301">
        <f t="shared" si="139"/>
        <v>2.6948330052699195E-2</v>
      </c>
      <c r="K301">
        <f t="shared" si="115"/>
        <v>1.8036120607262514E-2</v>
      </c>
      <c r="L301">
        <f>ACOS(-J2*K301)</f>
        <v>1.5731325605467554</v>
      </c>
      <c r="N301">
        <f t="shared" si="116"/>
        <v>0.99983738884890128</v>
      </c>
      <c r="O301">
        <f t="shared" si="117"/>
        <v>2.7463940213324763E-2</v>
      </c>
      <c r="P301">
        <f>M2*N301*O301</f>
        <v>2.7231972736316855E-2</v>
      </c>
      <c r="Q301">
        <f t="shared" si="118"/>
        <v>2.7467393914308427E-2</v>
      </c>
      <c r="S301">
        <f t="shared" si="119"/>
        <v>1.803318773292921E-2</v>
      </c>
      <c r="T301">
        <f>Q301*R2*S301</f>
        <v>6.3628196458819327E-5</v>
      </c>
      <c r="U301">
        <f>D2*E2*G2*(P301+T301)</f>
        <v>1059621.0987082892</v>
      </c>
      <c r="V301">
        <f t="shared" si="120"/>
        <v>1059.6210987082893</v>
      </c>
      <c r="W301" s="3">
        <v>22</v>
      </c>
      <c r="X301">
        <f t="shared" si="121"/>
        <v>379.94</v>
      </c>
      <c r="Y301" s="6">
        <f t="shared" si="122"/>
        <v>295.3</v>
      </c>
      <c r="Z301">
        <f t="shared" si="123"/>
        <v>2.2114271288940266</v>
      </c>
      <c r="AA301" s="3">
        <v>27</v>
      </c>
      <c r="AB301">
        <f t="shared" si="124"/>
        <v>466.28999999999996</v>
      </c>
      <c r="AC301" s="6">
        <f t="shared" si="113"/>
        <v>300.3</v>
      </c>
      <c r="AD301">
        <f t="shared" si="125"/>
        <v>2.8856828078154693</v>
      </c>
      <c r="AE301" s="9">
        <v>77</v>
      </c>
      <c r="AF301">
        <f t="shared" si="126"/>
        <v>0.77</v>
      </c>
      <c r="AG301" s="9">
        <v>90</v>
      </c>
      <c r="AH301">
        <f t="shared" si="127"/>
        <v>0.9</v>
      </c>
      <c r="AI301">
        <f t="shared" si="128"/>
        <v>2.106130089011268</v>
      </c>
      <c r="AL301">
        <f t="shared" si="129"/>
        <v>798.00007260023324</v>
      </c>
      <c r="AM301" s="13">
        <v>9.1896000000000004</v>
      </c>
      <c r="AN301">
        <f t="shared" si="130"/>
        <v>1.1515788426003853E-2</v>
      </c>
      <c r="AO301" s="6">
        <f t="shared" si="131"/>
        <v>7589794316.8739386</v>
      </c>
      <c r="AP301">
        <f t="shared" si="132"/>
        <v>8117293828.9158564</v>
      </c>
      <c r="AQ301">
        <f t="shared" si="133"/>
        <v>7853544072.8948975</v>
      </c>
      <c r="AR301">
        <f t="shared" si="134"/>
        <v>38.505926589403686</v>
      </c>
      <c r="AS301">
        <f t="shared" si="142"/>
        <v>0.13682482990133649</v>
      </c>
      <c r="AT301">
        <f t="shared" si="141"/>
        <v>-0.33445368562489475</v>
      </c>
      <c r="AU301">
        <f t="shared" si="136"/>
        <v>-1.7620916028796303</v>
      </c>
      <c r="AX301">
        <f>AW2*AM301</f>
        <v>6.4327199999999998</v>
      </c>
      <c r="AY301">
        <f t="shared" si="137"/>
        <v>8.1948116028796303</v>
      </c>
    </row>
    <row r="302" spans="6:51" x14ac:dyDescent="0.25">
      <c r="F302">
        <f t="shared" si="138"/>
        <v>301</v>
      </c>
      <c r="G302">
        <f t="shared" si="140"/>
        <v>1.0328649333052942</v>
      </c>
      <c r="H302">
        <f t="shared" si="139"/>
        <v>2.7071042367929562E-2</v>
      </c>
      <c r="K302">
        <f t="shared" si="115"/>
        <v>1.8036104968999621E-2</v>
      </c>
      <c r="L302">
        <f>ACOS(-J2*K302)</f>
        <v>1.5731325585211144</v>
      </c>
      <c r="N302">
        <f t="shared" si="116"/>
        <v>0.9998373891308171</v>
      </c>
      <c r="O302">
        <f t="shared" si="117"/>
        <v>2.746394017796977E-2</v>
      </c>
      <c r="P302">
        <f>M2*N302*O302</f>
        <v>2.7231972708938849E-2</v>
      </c>
      <c r="Q302">
        <f t="shared" si="118"/>
        <v>2.7467393878940094E-2</v>
      </c>
      <c r="S302">
        <f t="shared" si="119"/>
        <v>1.8033172102293937E-2</v>
      </c>
      <c r="T302">
        <f>Q302*R2*S302</f>
        <v>6.3628141225844585E-5</v>
      </c>
      <c r="U302">
        <f>D2*E2*G2*(P302+T302)</f>
        <v>1059621.095501313</v>
      </c>
      <c r="V302">
        <f t="shared" si="120"/>
        <v>1059.621095501313</v>
      </c>
      <c r="W302" s="3">
        <v>21.5</v>
      </c>
      <c r="X302">
        <f t="shared" si="121"/>
        <v>371.30500000000001</v>
      </c>
      <c r="Y302" s="6">
        <f t="shared" si="122"/>
        <v>294.8</v>
      </c>
      <c r="Z302">
        <f t="shared" si="123"/>
        <v>2.1522831732713339</v>
      </c>
      <c r="AA302" s="3">
        <v>28</v>
      </c>
      <c r="AB302">
        <f t="shared" si="124"/>
        <v>483.56</v>
      </c>
      <c r="AC302" s="6">
        <f t="shared" si="113"/>
        <v>301.3</v>
      </c>
      <c r="AD302">
        <f t="shared" si="125"/>
        <v>3.0402092404813938</v>
      </c>
      <c r="AE302" s="9">
        <v>60</v>
      </c>
      <c r="AF302">
        <f t="shared" si="126"/>
        <v>0.6</v>
      </c>
      <c r="AG302" s="9">
        <v>90</v>
      </c>
      <c r="AH302">
        <f t="shared" si="127"/>
        <v>0.9</v>
      </c>
      <c r="AI302">
        <f t="shared" si="128"/>
        <v>1.8805902001165182</v>
      </c>
      <c r="AL302">
        <f t="shared" si="129"/>
        <v>798.00007018506108</v>
      </c>
      <c r="AM302" s="13">
        <v>12.252800000000001</v>
      </c>
      <c r="AN302">
        <f t="shared" si="130"/>
        <v>1.5354384614475662E-2</v>
      </c>
      <c r="AO302" s="6">
        <f t="shared" si="131"/>
        <v>7538496509.1746454</v>
      </c>
      <c r="AP302">
        <f t="shared" si="132"/>
        <v>8226008498.8858423</v>
      </c>
      <c r="AQ302">
        <f t="shared" si="133"/>
        <v>7882252504.0302439</v>
      </c>
      <c r="AR302">
        <f t="shared" si="134"/>
        <v>38.646684027260285</v>
      </c>
      <c r="AS302">
        <f t="shared" si="142"/>
        <v>0.14801154221598695</v>
      </c>
      <c r="AT302">
        <f t="shared" si="141"/>
        <v>-0.32927158077045782</v>
      </c>
      <c r="AU302">
        <f t="shared" si="136"/>
        <v>-1.8834845793351866</v>
      </c>
      <c r="AX302">
        <f>AW2*AM302</f>
        <v>8.5769599999999997</v>
      </c>
      <c r="AY302">
        <f t="shared" si="137"/>
        <v>10.460444579335187</v>
      </c>
    </row>
    <row r="303" spans="6:51" x14ac:dyDescent="0.25">
      <c r="F303">
        <f t="shared" si="138"/>
        <v>302</v>
      </c>
      <c r="G303">
        <f t="shared" si="140"/>
        <v>1.0328640349791924</v>
      </c>
      <c r="H303">
        <f t="shared" si="139"/>
        <v>2.7193752235603073E-2</v>
      </c>
      <c r="K303">
        <f t="shared" si="115"/>
        <v>1.803608927883834E-2</v>
      </c>
      <c r="L303">
        <f>ACOS(-J2*K303)</f>
        <v>1.5731325564887511</v>
      </c>
      <c r="N303">
        <f t="shared" si="116"/>
        <v>0.9998373894136684</v>
      </c>
      <c r="O303">
        <f t="shared" si="117"/>
        <v>2.7463940142497447E-2</v>
      </c>
      <c r="P303">
        <f>M2*N303*O303</f>
        <v>2.7231972681469988E-2</v>
      </c>
      <c r="Q303">
        <f t="shared" si="118"/>
        <v>2.7467393843454386E-2</v>
      </c>
      <c r="S303">
        <f t="shared" si="119"/>
        <v>1.8033156419785579E-2</v>
      </c>
      <c r="T303">
        <f>Q303*R2*S303</f>
        <v>6.3628085809569392E-5</v>
      </c>
      <c r="U303">
        <f>D2*E2*G2*(P303+T303)</f>
        <v>1059621.0922836943</v>
      </c>
      <c r="V303">
        <f t="shared" si="120"/>
        <v>1059.6210922836942</v>
      </c>
      <c r="W303" s="3">
        <v>21.2</v>
      </c>
      <c r="X303">
        <f t="shared" si="121"/>
        <v>366.12399999999997</v>
      </c>
      <c r="Y303" s="6">
        <f t="shared" si="122"/>
        <v>294.5</v>
      </c>
      <c r="Z303">
        <f t="shared" si="123"/>
        <v>2.1174652304176274</v>
      </c>
      <c r="AA303" s="3">
        <v>30</v>
      </c>
      <c r="AB303">
        <f t="shared" si="124"/>
        <v>518.1</v>
      </c>
      <c r="AC303" s="6">
        <f t="shared" si="113"/>
        <v>303.3</v>
      </c>
      <c r="AD303">
        <f t="shared" si="125"/>
        <v>3.3710490534071527</v>
      </c>
      <c r="AE303" s="9">
        <v>65</v>
      </c>
      <c r="AF303">
        <f t="shared" si="126"/>
        <v>0.65</v>
      </c>
      <c r="AG303" s="9">
        <v>91</v>
      </c>
      <c r="AH303">
        <f t="shared" si="127"/>
        <v>0.91</v>
      </c>
      <c r="AI303">
        <f t="shared" si="128"/>
        <v>2.0590376221973452</v>
      </c>
      <c r="AL303">
        <f t="shared" si="129"/>
        <v>798.00006776187422</v>
      </c>
      <c r="AM303" s="13">
        <v>14.5502</v>
      </c>
      <c r="AN303">
        <f t="shared" si="130"/>
        <v>1.8233331785056723E-2</v>
      </c>
      <c r="AO303" s="6">
        <f t="shared" si="131"/>
        <v>7507842908.4778538</v>
      </c>
      <c r="AP303">
        <f t="shared" si="132"/>
        <v>8446710189.1074104</v>
      </c>
      <c r="AQ303">
        <f t="shared" si="133"/>
        <v>7977276548.7926321</v>
      </c>
      <c r="AR303">
        <f t="shared" si="134"/>
        <v>39.11258691873028</v>
      </c>
      <c r="AS303">
        <f t="shared" si="142"/>
        <v>0.1391091405885575</v>
      </c>
      <c r="AT303">
        <f t="shared" si="141"/>
        <v>-0.3253850020901734</v>
      </c>
      <c r="AU303">
        <f t="shared" si="136"/>
        <v>-1.7703932294876032</v>
      </c>
      <c r="AX303">
        <f>AW2*AM303</f>
        <v>10.185139999999999</v>
      </c>
      <c r="AY303">
        <f t="shared" si="137"/>
        <v>11.955533229487601</v>
      </c>
    </row>
    <row r="304" spans="6:51" x14ac:dyDescent="0.25">
      <c r="F304">
        <f t="shared" si="138"/>
        <v>303</v>
      </c>
      <c r="G304">
        <f t="shared" si="140"/>
        <v>1.0328631336817757</v>
      </c>
      <c r="H304">
        <f t="shared" si="139"/>
        <v>2.7316459644625226E-2</v>
      </c>
      <c r="K304">
        <f t="shared" si="115"/>
        <v>1.8036073536780089E-2</v>
      </c>
      <c r="L304">
        <f>ACOS(-J2*K304)</f>
        <v>1.5731325544496655</v>
      </c>
      <c r="N304">
        <f t="shared" si="116"/>
        <v>0.99983738969745495</v>
      </c>
      <c r="O304">
        <f t="shared" si="117"/>
        <v>2.7463940106907794E-2</v>
      </c>
      <c r="P304">
        <f>M2*N304*O304</f>
        <v>2.7231972653910259E-2</v>
      </c>
      <c r="Q304">
        <f t="shared" si="118"/>
        <v>2.7467393807851303E-2</v>
      </c>
      <c r="S304">
        <f t="shared" si="119"/>
        <v>1.8033140685405551E-2</v>
      </c>
      <c r="T304">
        <f>Q304*R2*S304</f>
        <v>6.3628030209998736E-5</v>
      </c>
      <c r="U304">
        <f>D2*E2*G2*(P304+T304)</f>
        <v>1059621.0890554325</v>
      </c>
      <c r="V304">
        <f t="shared" si="120"/>
        <v>1059.6210890554325</v>
      </c>
      <c r="W304" s="3">
        <v>22</v>
      </c>
      <c r="X304">
        <f t="shared" si="121"/>
        <v>379.94</v>
      </c>
      <c r="Y304" s="6">
        <f t="shared" si="122"/>
        <v>295.3</v>
      </c>
      <c r="Z304">
        <f t="shared" si="123"/>
        <v>2.2114271288940266</v>
      </c>
      <c r="AA304" s="3">
        <v>31</v>
      </c>
      <c r="AB304">
        <f t="shared" si="124"/>
        <v>535.37</v>
      </c>
      <c r="AC304" s="6">
        <f t="shared" si="113"/>
        <v>304.3</v>
      </c>
      <c r="AD304">
        <f t="shared" si="125"/>
        <v>3.5479274662728466</v>
      </c>
      <c r="AE304" s="9">
        <v>50</v>
      </c>
      <c r="AF304">
        <f t="shared" si="126"/>
        <v>0.5</v>
      </c>
      <c r="AG304" s="9">
        <v>91</v>
      </c>
      <c r="AH304">
        <f t="shared" si="127"/>
        <v>0.91</v>
      </c>
      <c r="AI304">
        <f t="shared" si="128"/>
        <v>1.8931812102149939</v>
      </c>
      <c r="AL304">
        <f t="shared" si="129"/>
        <v>798.0000653306721</v>
      </c>
      <c r="AM304" s="13">
        <v>15.316000000000001</v>
      </c>
      <c r="AN304">
        <f t="shared" si="130"/>
        <v>1.9192980884849199E-2</v>
      </c>
      <c r="AO304" s="6">
        <f t="shared" si="131"/>
        <v>7589794316.8739386</v>
      </c>
      <c r="AP304">
        <f t="shared" si="132"/>
        <v>8558711713.0389957</v>
      </c>
      <c r="AQ304">
        <f t="shared" si="133"/>
        <v>8074253014.9564667</v>
      </c>
      <c r="AR304">
        <f t="shared" si="134"/>
        <v>39.588062532331556</v>
      </c>
      <c r="AS304">
        <f t="shared" si="142"/>
        <v>0.14736990961894381</v>
      </c>
      <c r="AT304">
        <f t="shared" si="141"/>
        <v>-0.32408947580545355</v>
      </c>
      <c r="AU304">
        <f t="shared" si="136"/>
        <v>-1.8907669097807538</v>
      </c>
      <c r="AX304">
        <f>AW2*AM304</f>
        <v>10.7212</v>
      </c>
      <c r="AY304">
        <f t="shared" si="137"/>
        <v>12.611966909780753</v>
      </c>
    </row>
    <row r="305" spans="5:52" x14ac:dyDescent="0.25">
      <c r="E305" t="s">
        <v>14</v>
      </c>
      <c r="F305">
        <f t="shared" si="138"/>
        <v>304</v>
      </c>
      <c r="G305">
        <f t="shared" si="140"/>
        <v>1.0328622294131256</v>
      </c>
      <c r="H305">
        <f t="shared" si="139"/>
        <v>2.7439164583901769E-2</v>
      </c>
      <c r="K305">
        <f t="shared" si="115"/>
        <v>1.8036057742826288E-2</v>
      </c>
      <c r="L305">
        <f>ACOS(-J2*K305)</f>
        <v>1.5731325524038577</v>
      </c>
      <c r="N305">
        <f t="shared" si="116"/>
        <v>0.99983738998217675</v>
      </c>
      <c r="O305">
        <f t="shared" si="117"/>
        <v>2.7463940071200812E-2</v>
      </c>
      <c r="P305">
        <f>M2*N305*O305</f>
        <v>2.7231972626259666E-2</v>
      </c>
      <c r="Q305">
        <f t="shared" si="118"/>
        <v>2.7467393772130849E-2</v>
      </c>
      <c r="S305">
        <f t="shared" si="119"/>
        <v>1.8033124899155269E-2</v>
      </c>
      <c r="T305">
        <f>Q305*R2*S305</f>
        <v>6.3627974427137631E-5</v>
      </c>
      <c r="U305">
        <f>D2*E2*G2*(P305+T305)</f>
        <v>1059621.0858165277</v>
      </c>
      <c r="V305">
        <f t="shared" si="120"/>
        <v>1059.6210858165277</v>
      </c>
      <c r="W305" s="3">
        <v>21.5</v>
      </c>
      <c r="X305">
        <f t="shared" si="121"/>
        <v>371.30500000000001</v>
      </c>
      <c r="Y305" s="6">
        <f t="shared" si="122"/>
        <v>294.8</v>
      </c>
      <c r="Z305">
        <f t="shared" si="123"/>
        <v>2.1522831732713339</v>
      </c>
      <c r="AA305" s="3">
        <v>31</v>
      </c>
      <c r="AB305">
        <f t="shared" si="124"/>
        <v>535.37</v>
      </c>
      <c r="AC305" s="6">
        <f t="shared" si="113"/>
        <v>304.3</v>
      </c>
      <c r="AD305">
        <f t="shared" si="125"/>
        <v>3.5479274662728466</v>
      </c>
      <c r="AE305" s="9">
        <v>59</v>
      </c>
      <c r="AF305">
        <f t="shared" si="126"/>
        <v>0.59</v>
      </c>
      <c r="AG305" s="9">
        <v>91</v>
      </c>
      <c r="AH305">
        <f t="shared" si="127"/>
        <v>0.91</v>
      </c>
      <c r="AI305">
        <f t="shared" si="128"/>
        <v>2.0259274463889465</v>
      </c>
      <c r="AL305">
        <f t="shared" si="129"/>
        <v>798.0000628914546</v>
      </c>
      <c r="AM305" s="13">
        <v>15.316000000000001</v>
      </c>
      <c r="AN305">
        <f t="shared" si="130"/>
        <v>1.9192980943515677E-2</v>
      </c>
      <c r="AO305" s="6">
        <f t="shared" si="131"/>
        <v>7538496509.1746454</v>
      </c>
      <c r="AP305">
        <f t="shared" si="132"/>
        <v>8558711713.0389957</v>
      </c>
      <c r="AQ305">
        <f t="shared" si="133"/>
        <v>8048604111.1068211</v>
      </c>
      <c r="AR305">
        <f t="shared" si="134"/>
        <v>39.462305956756744</v>
      </c>
      <c r="AS305">
        <f t="shared" si="142"/>
        <v>0.14073089062972316</v>
      </c>
      <c r="AT305">
        <f t="shared" si="141"/>
        <v>-0.3240894757262538</v>
      </c>
      <c r="AU305">
        <f t="shared" si="136"/>
        <v>-1.7998521195085833</v>
      </c>
      <c r="AX305">
        <f>AW2*AM305</f>
        <v>10.7212</v>
      </c>
      <c r="AY305">
        <f t="shared" si="137"/>
        <v>12.521052119508584</v>
      </c>
      <c r="AZ305">
        <f>SUM(AY275:AY305)/31</f>
        <v>12.275845990603134</v>
      </c>
    </row>
    <row r="306" spans="5:52" x14ac:dyDescent="0.25">
      <c r="F306">
        <f t="shared" si="138"/>
        <v>305</v>
      </c>
      <c r="G306">
        <f t="shared" si="140"/>
        <v>1.0328613221733236</v>
      </c>
      <c r="H306">
        <f t="shared" si="139"/>
        <v>2.7561867042338636E-2</v>
      </c>
      <c r="K306">
        <f t="shared" si="115"/>
        <v>1.8036041896978373E-2</v>
      </c>
      <c r="L306">
        <f>ACOS(-J2*K306)</f>
        <v>1.573132550351328</v>
      </c>
      <c r="N306">
        <f t="shared" si="116"/>
        <v>0.99983739026783391</v>
      </c>
      <c r="O306">
        <f t="shared" si="117"/>
        <v>2.7463940035376513E-2</v>
      </c>
      <c r="P306">
        <f>M2*N306*O306</f>
        <v>2.7231972598518221E-2</v>
      </c>
      <c r="Q306">
        <f t="shared" si="118"/>
        <v>2.746739373629303E-2</v>
      </c>
      <c r="S306">
        <f t="shared" si="119"/>
        <v>1.8033109061036168E-2</v>
      </c>
      <c r="T306">
        <f>Q306*R2*S306</f>
        <v>6.3627918460991146E-5</v>
      </c>
      <c r="U306">
        <f>D2*E2*G2*(P306+T306)</f>
        <v>1059621.0825669812</v>
      </c>
      <c r="V306">
        <f t="shared" si="120"/>
        <v>1059.6210825669812</v>
      </c>
      <c r="W306" s="3">
        <v>21</v>
      </c>
      <c r="X306">
        <f t="shared" si="121"/>
        <v>362.67</v>
      </c>
      <c r="Y306" s="6">
        <f t="shared" si="122"/>
        <v>294.3</v>
      </c>
      <c r="Z306">
        <f t="shared" si="123"/>
        <v>2.0945280629249932</v>
      </c>
      <c r="AA306" s="3">
        <v>31</v>
      </c>
      <c r="AB306">
        <f t="shared" si="124"/>
        <v>535.37</v>
      </c>
      <c r="AC306" s="6">
        <f t="shared" si="113"/>
        <v>304.3</v>
      </c>
      <c r="AD306">
        <f t="shared" si="125"/>
        <v>3.5479274662728466</v>
      </c>
      <c r="AE306" s="9">
        <v>60</v>
      </c>
      <c r="AF306">
        <f t="shared" si="126"/>
        <v>0.6</v>
      </c>
      <c r="AG306" s="9">
        <v>90</v>
      </c>
      <c r="AH306">
        <f t="shared" si="127"/>
        <v>0.9</v>
      </c>
      <c r="AI306">
        <f t="shared" si="128"/>
        <v>2.0069158681981012</v>
      </c>
      <c r="AL306">
        <f t="shared" si="129"/>
        <v>798.00006044422287</v>
      </c>
      <c r="AM306">
        <v>14.5502</v>
      </c>
      <c r="AN306">
        <f t="shared" si="130"/>
        <v>1.8233331952256165E-2</v>
      </c>
      <c r="AO306" s="6">
        <f t="shared" si="131"/>
        <v>7487459175.1471529</v>
      </c>
      <c r="AP306">
        <f t="shared" si="132"/>
        <v>8558711713.0389957</v>
      </c>
      <c r="AQ306">
        <f t="shared" si="133"/>
        <v>8023085444.0930748</v>
      </c>
      <c r="AR306">
        <f t="shared" si="134"/>
        <v>39.337187932388346</v>
      </c>
      <c r="AS306">
        <f t="shared" si="142"/>
        <v>0.14166807867445347</v>
      </c>
      <c r="AT306">
        <f t="shared" si="141"/>
        <v>-0.32538500186445418</v>
      </c>
      <c r="AU306">
        <f t="shared" si="136"/>
        <v>-1.813313293888827</v>
      </c>
      <c r="AX306">
        <f>AW2*AM306</f>
        <v>10.185139999999999</v>
      </c>
      <c r="AY306">
        <f t="shared" si="137"/>
        <v>11.998453293888826</v>
      </c>
    </row>
    <row r="307" spans="5:52" x14ac:dyDescent="0.25">
      <c r="F307">
        <f t="shared" si="138"/>
        <v>306</v>
      </c>
      <c r="G307">
        <f t="shared" si="140"/>
        <v>1.0328604119624518</v>
      </c>
      <c r="H307">
        <f t="shared" si="139"/>
        <v>2.7684567008842018E-2</v>
      </c>
      <c r="K307">
        <f t="shared" si="115"/>
        <v>1.8036025999237766E-2</v>
      </c>
      <c r="L307">
        <f>ACOS(-J2*K307)</f>
        <v>1.5731325482920766</v>
      </c>
      <c r="N307">
        <f t="shared" si="116"/>
        <v>0.99983739055442622</v>
      </c>
      <c r="O307">
        <f t="shared" si="117"/>
        <v>2.7463939999434889E-2</v>
      </c>
      <c r="P307">
        <f>M2*N307*O307</f>
        <v>2.7231972570685912E-2</v>
      </c>
      <c r="Q307">
        <f t="shared" si="118"/>
        <v>2.7467393700337843E-2</v>
      </c>
      <c r="S307">
        <f t="shared" si="119"/>
        <v>1.8033093171049674E-2</v>
      </c>
      <c r="T307">
        <f>Q307*R2*S307</f>
        <v>6.3627862311564323E-5</v>
      </c>
      <c r="U307">
        <f>D2*E2*G2*(P307+T307)</f>
        <v>1059621.079306792</v>
      </c>
      <c r="V307">
        <f t="shared" si="120"/>
        <v>1059.6210793067919</v>
      </c>
      <c r="W307" s="3">
        <v>22</v>
      </c>
      <c r="X307">
        <f t="shared" si="121"/>
        <v>379.94</v>
      </c>
      <c r="Y307" s="6">
        <f t="shared" si="122"/>
        <v>295.3</v>
      </c>
      <c r="Z307">
        <f t="shared" si="123"/>
        <v>2.2114271288940266</v>
      </c>
      <c r="AA307" s="3">
        <v>27</v>
      </c>
      <c r="AB307">
        <f t="shared" si="124"/>
        <v>466.28999999999996</v>
      </c>
      <c r="AC307" s="6">
        <f t="shared" si="113"/>
        <v>300.3</v>
      </c>
      <c r="AD307">
        <f t="shared" si="125"/>
        <v>2.8856828078154693</v>
      </c>
      <c r="AE307" s="9">
        <v>75</v>
      </c>
      <c r="AF307">
        <f t="shared" si="126"/>
        <v>0.75</v>
      </c>
      <c r="AG307" s="9">
        <v>90</v>
      </c>
      <c r="AH307">
        <f t="shared" si="127"/>
        <v>0.9</v>
      </c>
      <c r="AI307">
        <f t="shared" si="128"/>
        <v>2.0772732609331133</v>
      </c>
      <c r="AL307">
        <f t="shared" si="129"/>
        <v>798.0000579889761</v>
      </c>
      <c r="AM307">
        <v>6.8922000000000008</v>
      </c>
      <c r="AN307">
        <f t="shared" si="130"/>
        <v>8.6368414776421144E-3</v>
      </c>
      <c r="AO307" s="6">
        <f t="shared" si="131"/>
        <v>7589794316.8739386</v>
      </c>
      <c r="AP307">
        <f t="shared" si="132"/>
        <v>8117293828.9158564</v>
      </c>
      <c r="AQ307">
        <f t="shared" si="133"/>
        <v>7853544072.8948975</v>
      </c>
      <c r="AR307">
        <f t="shared" si="134"/>
        <v>38.505926589403686</v>
      </c>
      <c r="AS307">
        <f t="shared" si="142"/>
        <v>0.13822151771239574</v>
      </c>
      <c r="AT307">
        <f t="shared" si="141"/>
        <v>-0.33834026400518313</v>
      </c>
      <c r="AU307">
        <f t="shared" si="136"/>
        <v>-1.8007644968851551</v>
      </c>
      <c r="AX307">
        <f>AW2*AM307</f>
        <v>4.8245399999999998</v>
      </c>
      <c r="AY307">
        <f t="shared" si="137"/>
        <v>6.6253044968851551</v>
      </c>
    </row>
    <row r="308" spans="5:52" x14ac:dyDescent="0.25">
      <c r="F308">
        <f t="shared" si="138"/>
        <v>307</v>
      </c>
      <c r="G308">
        <f t="shared" si="140"/>
        <v>1.0328594987805926</v>
      </c>
      <c r="H308">
        <f t="shared" si="139"/>
        <v>2.7807264472318335E-2</v>
      </c>
      <c r="K308">
        <f t="shared" si="115"/>
        <v>1.8036010049605908E-2</v>
      </c>
      <c r="L308">
        <f>ACOS(-J2*K308)</f>
        <v>1.5731325462261039</v>
      </c>
      <c r="N308">
        <f t="shared" si="116"/>
        <v>0.99983739084195378</v>
      </c>
      <c r="O308">
        <f t="shared" si="117"/>
        <v>2.7463939963375959E-2</v>
      </c>
      <c r="P308">
        <f>M2*N308*O308</f>
        <v>2.7231972542762762E-2</v>
      </c>
      <c r="Q308">
        <f t="shared" si="118"/>
        <v>2.7467393664265306E-2</v>
      </c>
      <c r="S308">
        <f t="shared" si="119"/>
        <v>1.8033077229197225E-2</v>
      </c>
      <c r="T308">
        <f>Q308*R2*S308</f>
        <v>6.3627805978862256E-5</v>
      </c>
      <c r="U308">
        <f>D2*E2*G2*(P308+T308)</f>
        <v>1059621.0760359617</v>
      </c>
      <c r="V308">
        <f t="shared" si="120"/>
        <v>1059.6210760359618</v>
      </c>
      <c r="W308" s="3">
        <v>21.5</v>
      </c>
      <c r="X308">
        <f t="shared" si="121"/>
        <v>371.30500000000001</v>
      </c>
      <c r="Y308" s="6">
        <f t="shared" si="122"/>
        <v>294.8</v>
      </c>
      <c r="Z308">
        <f t="shared" si="123"/>
        <v>2.1522831732713339</v>
      </c>
      <c r="AA308" s="3">
        <v>30.5</v>
      </c>
      <c r="AB308">
        <f t="shared" si="124"/>
        <v>526.73500000000001</v>
      </c>
      <c r="AC308" s="6">
        <f t="shared" si="113"/>
        <v>303.8</v>
      </c>
      <c r="AD308">
        <f t="shared" si="125"/>
        <v>3.4585031764857836</v>
      </c>
      <c r="AE308" s="9">
        <v>50</v>
      </c>
      <c r="AF308">
        <f t="shared" si="126"/>
        <v>0.5</v>
      </c>
      <c r="AG308" s="9">
        <v>88</v>
      </c>
      <c r="AH308">
        <f t="shared" si="127"/>
        <v>0.88</v>
      </c>
      <c r="AI308">
        <f t="shared" si="128"/>
        <v>1.8116303903608328</v>
      </c>
      <c r="AL308">
        <f t="shared" si="129"/>
        <v>798.00005552571577</v>
      </c>
      <c r="AM308">
        <v>19.145</v>
      </c>
      <c r="AN308">
        <f t="shared" si="130"/>
        <v>2.3991226400839574E-2</v>
      </c>
      <c r="AO308" s="6">
        <f t="shared" si="131"/>
        <v>7538496509.1746454</v>
      </c>
      <c r="AP308">
        <f t="shared" si="132"/>
        <v>8502572636.9173031</v>
      </c>
      <c r="AQ308">
        <f t="shared" si="133"/>
        <v>8020534573.0459747</v>
      </c>
      <c r="AR308">
        <f t="shared" si="134"/>
        <v>39.324681011644415</v>
      </c>
      <c r="AS308">
        <f t="shared" si="142"/>
        <v>0.15156445226265738</v>
      </c>
      <c r="AT308">
        <f t="shared" si="141"/>
        <v>-0.31761184435886658</v>
      </c>
      <c r="AU308">
        <f t="shared" si="136"/>
        <v>-1.8930376541965914</v>
      </c>
      <c r="AX308">
        <f>AW2*AM308</f>
        <v>13.401499999999999</v>
      </c>
      <c r="AY308">
        <f t="shared" si="137"/>
        <v>15.29453765419659</v>
      </c>
    </row>
    <row r="309" spans="5:52" x14ac:dyDescent="0.25">
      <c r="F309">
        <f t="shared" si="138"/>
        <v>308</v>
      </c>
      <c r="G309">
        <f t="shared" si="140"/>
        <v>1.0328585826278287</v>
      </c>
      <c r="H309">
        <f t="shared" si="139"/>
        <v>2.7929959421674203E-2</v>
      </c>
      <c r="K309">
        <f t="shared" si="115"/>
        <v>1.8035994048084245E-2</v>
      </c>
      <c r="L309">
        <f>ACOS(-J2*K309)</f>
        <v>1.5731325441534096</v>
      </c>
      <c r="N309">
        <f t="shared" si="116"/>
        <v>0.99983739113041648</v>
      </c>
      <c r="O309">
        <f t="shared" si="117"/>
        <v>2.7463939927199709E-2</v>
      </c>
      <c r="P309">
        <f>M2*N309*O309</f>
        <v>2.7231972514748751E-2</v>
      </c>
      <c r="Q309">
        <f t="shared" si="118"/>
        <v>2.7467393628075407E-2</v>
      </c>
      <c r="S309">
        <f t="shared" si="119"/>
        <v>1.803306123548027E-2</v>
      </c>
      <c r="T309">
        <f>Q309*R2*S309</f>
        <v>6.3627749462890056E-5</v>
      </c>
      <c r="U309">
        <f>D2*E2*G2*(P309+T309)</f>
        <v>1059621.0727544897</v>
      </c>
      <c r="V309">
        <f t="shared" si="120"/>
        <v>1059.6210727544897</v>
      </c>
      <c r="W309" s="3">
        <v>21</v>
      </c>
      <c r="X309">
        <f t="shared" si="121"/>
        <v>362.67</v>
      </c>
      <c r="Y309" s="6">
        <f t="shared" si="122"/>
        <v>294.3</v>
      </c>
      <c r="Z309">
        <f t="shared" si="123"/>
        <v>2.0945280629249932</v>
      </c>
      <c r="AA309" s="3">
        <v>31.5</v>
      </c>
      <c r="AB309">
        <f t="shared" si="124"/>
        <v>544.005</v>
      </c>
      <c r="AC309" s="6">
        <f t="shared" si="113"/>
        <v>304.8</v>
      </c>
      <c r="AD309">
        <f t="shared" si="125"/>
        <v>3.6393591244975094</v>
      </c>
      <c r="AE309" s="9">
        <v>45</v>
      </c>
      <c r="AF309">
        <f t="shared" si="126"/>
        <v>0.45</v>
      </c>
      <c r="AG309" s="9">
        <v>85</v>
      </c>
      <c r="AH309">
        <f t="shared" si="127"/>
        <v>0.85</v>
      </c>
      <c r="AI309">
        <f t="shared" si="128"/>
        <v>1.7090302297550617</v>
      </c>
      <c r="AL309">
        <f t="shared" si="129"/>
        <v>798.00005305444085</v>
      </c>
      <c r="AM309">
        <v>15.316000000000001</v>
      </c>
      <c r="AN309">
        <f t="shared" si="130"/>
        <v>1.9192981180109168E-2</v>
      </c>
      <c r="AO309" s="6">
        <f t="shared" si="131"/>
        <v>7487459175.1471529</v>
      </c>
      <c r="AP309">
        <f t="shared" si="132"/>
        <v>8615128329.202486</v>
      </c>
      <c r="AQ309">
        <f t="shared" si="133"/>
        <v>8051293752.1748199</v>
      </c>
      <c r="AR309">
        <f t="shared" si="134"/>
        <v>39.475493266913141</v>
      </c>
      <c r="AS309">
        <f t="shared" si="142"/>
        <v>0.15697816386234345</v>
      </c>
      <c r="AT309">
        <f t="shared" si="141"/>
        <v>-0.32408947540685262</v>
      </c>
      <c r="AU309">
        <f t="shared" si="136"/>
        <v>-2.0083145663412538</v>
      </c>
      <c r="AX309">
        <f>AW2*AM309</f>
        <v>10.7212</v>
      </c>
      <c r="AY309">
        <f t="shared" si="137"/>
        <v>12.729514566341253</v>
      </c>
    </row>
    <row r="310" spans="5:52" x14ac:dyDescent="0.25">
      <c r="F310">
        <f t="shared" si="138"/>
        <v>309</v>
      </c>
      <c r="G310">
        <f t="shared" si="140"/>
        <v>1.0328576635042426</v>
      </c>
      <c r="H310">
        <f t="shared" si="139"/>
        <v>2.8052651845816477E-2</v>
      </c>
      <c r="K310">
        <f t="shared" si="115"/>
        <v>1.8035977994674223E-2</v>
      </c>
      <c r="L310">
        <f>ACOS(-J2*K310)</f>
        <v>1.5731325420739941</v>
      </c>
      <c r="N310">
        <f t="shared" si="116"/>
        <v>0.99983739141981431</v>
      </c>
      <c r="O310">
        <f t="shared" si="117"/>
        <v>2.7463939890906151E-2</v>
      </c>
      <c r="P310">
        <f>M2*N310*O310</f>
        <v>2.7231972486643892E-2</v>
      </c>
      <c r="Q310">
        <f t="shared" si="118"/>
        <v>2.7467393591768152E-2</v>
      </c>
      <c r="S310">
        <f t="shared" si="119"/>
        <v>1.8033045189900249E-2</v>
      </c>
      <c r="T310">
        <f>Q310*R2*S310</f>
        <v>6.3627692763652818E-5</v>
      </c>
      <c r="U310">
        <f>D2*E2*G2*(P310+T310)</f>
        <v>1059621.0694623764</v>
      </c>
      <c r="V310">
        <f t="shared" si="120"/>
        <v>1059.6210694623765</v>
      </c>
      <c r="W310" s="3">
        <v>23</v>
      </c>
      <c r="X310">
        <f t="shared" si="121"/>
        <v>397.21</v>
      </c>
      <c r="Y310" s="6">
        <f t="shared" si="122"/>
        <v>296.3</v>
      </c>
      <c r="Z310">
        <f t="shared" si="123"/>
        <v>2.3339947564661481</v>
      </c>
      <c r="AA310" s="3">
        <v>31.5</v>
      </c>
      <c r="AB310">
        <f t="shared" si="124"/>
        <v>544.005</v>
      </c>
      <c r="AC310" s="6">
        <f t="shared" si="113"/>
        <v>304.8</v>
      </c>
      <c r="AD310">
        <f t="shared" si="125"/>
        <v>3.6393591244975094</v>
      </c>
      <c r="AE310" s="9">
        <v>44</v>
      </c>
      <c r="AF310">
        <f t="shared" si="126"/>
        <v>0.44</v>
      </c>
      <c r="AG310" s="9">
        <v>86</v>
      </c>
      <c r="AH310">
        <f t="shared" si="127"/>
        <v>0.86</v>
      </c>
      <c r="AI310">
        <f t="shared" si="128"/>
        <v>1.8042767526698955</v>
      </c>
      <c r="AL310">
        <f t="shared" si="129"/>
        <v>798.00005057515216</v>
      </c>
      <c r="AM310">
        <v>16.081800000000001</v>
      </c>
      <c r="AN310">
        <f t="shared" si="130"/>
        <v>2.0152630301726388E-2</v>
      </c>
      <c r="AO310" s="6">
        <f t="shared" si="131"/>
        <v>7693174893.707921</v>
      </c>
      <c r="AP310">
        <f t="shared" si="132"/>
        <v>8615128329.202486</v>
      </c>
      <c r="AQ310">
        <f t="shared" si="133"/>
        <v>8154151611.455204</v>
      </c>
      <c r="AR310">
        <f t="shared" si="134"/>
        <v>39.979805350964867</v>
      </c>
      <c r="AS310">
        <f t="shared" si="142"/>
        <v>0.15194728304985874</v>
      </c>
      <c r="AT310">
        <f t="shared" si="141"/>
        <v>-0.32279394909266934</v>
      </c>
      <c r="AU310">
        <f t="shared" si="136"/>
        <v>-1.9609160416312441</v>
      </c>
      <c r="AX310">
        <f>AW2*AM310</f>
        <v>11.25726</v>
      </c>
      <c r="AY310">
        <f t="shared" si="137"/>
        <v>13.218176041631244</v>
      </c>
    </row>
    <row r="311" spans="5:52" x14ac:dyDescent="0.25">
      <c r="F311">
        <f t="shared" si="138"/>
        <v>310</v>
      </c>
      <c r="G311">
        <f t="shared" si="140"/>
        <v>1.0328567414099177</v>
      </c>
      <c r="H311">
        <f t="shared" si="139"/>
        <v>2.8175341733652264E-2</v>
      </c>
      <c r="K311">
        <f t="shared" si="115"/>
        <v>1.8035961889377294E-2</v>
      </c>
      <c r="L311">
        <f>ACOS(-J2*K311)</f>
        <v>1.573132539987858</v>
      </c>
      <c r="N311">
        <f t="shared" si="116"/>
        <v>0.99983739171014729</v>
      </c>
      <c r="O311">
        <f t="shared" si="117"/>
        <v>2.746393985449529E-2</v>
      </c>
      <c r="P311">
        <f>M2*N311*O311</f>
        <v>2.7231972458448193E-2</v>
      </c>
      <c r="Q311">
        <f t="shared" si="118"/>
        <v>2.7467393555343552E-2</v>
      </c>
      <c r="S311">
        <f t="shared" si="119"/>
        <v>1.8033029092458613E-2</v>
      </c>
      <c r="T311">
        <f>Q311*R2*S311</f>
        <v>6.3627635881155666E-5</v>
      </c>
      <c r="U311">
        <f>D2*E2*G2*(P311+T311)</f>
        <v>1059621.0661596225</v>
      </c>
      <c r="V311">
        <f t="shared" si="120"/>
        <v>1059.6210661596226</v>
      </c>
      <c r="W311" s="3">
        <v>24</v>
      </c>
      <c r="X311">
        <f t="shared" si="121"/>
        <v>414.48</v>
      </c>
      <c r="Y311" s="6">
        <f t="shared" si="122"/>
        <v>297.3</v>
      </c>
      <c r="Z311">
        <f t="shared" si="123"/>
        <v>2.4624618961402045</v>
      </c>
      <c r="AA311" s="3">
        <v>32</v>
      </c>
      <c r="AB311">
        <f t="shared" si="124"/>
        <v>552.64</v>
      </c>
      <c r="AC311" s="6">
        <f t="shared" si="113"/>
        <v>305.3</v>
      </c>
      <c r="AD311">
        <f t="shared" si="125"/>
        <v>3.7328359060309499</v>
      </c>
      <c r="AE311" s="9">
        <v>41</v>
      </c>
      <c r="AF311">
        <f t="shared" si="126"/>
        <v>0.41</v>
      </c>
      <c r="AG311" s="9">
        <v>89</v>
      </c>
      <c r="AH311">
        <f t="shared" si="127"/>
        <v>0.89</v>
      </c>
      <c r="AI311">
        <f t="shared" si="128"/>
        <v>1.8610269045187358</v>
      </c>
      <c r="AL311">
        <f t="shared" si="129"/>
        <v>798.00004808785013</v>
      </c>
      <c r="AM311">
        <v>16.847600000000003</v>
      </c>
      <c r="AN311">
        <f t="shared" si="130"/>
        <v>2.1112279429518641E-2</v>
      </c>
      <c r="AO311" s="6">
        <f t="shared" si="131"/>
        <v>7797608001.4891062</v>
      </c>
      <c r="AP311">
        <f t="shared" si="132"/>
        <v>8671823398.6377773</v>
      </c>
      <c r="AQ311">
        <f t="shared" si="133"/>
        <v>8234715700.0634422</v>
      </c>
      <c r="AR311">
        <f t="shared" si="134"/>
        <v>40.37481107741106</v>
      </c>
      <c r="AS311">
        <f t="shared" si="142"/>
        <v>0.14901275611034326</v>
      </c>
      <c r="AT311">
        <f t="shared" si="141"/>
        <v>-0.32149842277014984</v>
      </c>
      <c r="AU311">
        <f t="shared" si="136"/>
        <v>-1.9342508539739995</v>
      </c>
      <c r="AX311">
        <f>AW2*AM311</f>
        <v>11.793320000000001</v>
      </c>
      <c r="AY311">
        <f t="shared" si="137"/>
        <v>13.727570853974001</v>
      </c>
    </row>
    <row r="312" spans="5:52" x14ac:dyDescent="0.25">
      <c r="F312">
        <f t="shared" si="138"/>
        <v>311</v>
      </c>
      <c r="G312">
        <f t="shared" si="140"/>
        <v>1.0328558163449371</v>
      </c>
      <c r="H312">
        <f t="shared" si="139"/>
        <v>2.829802907408888E-2</v>
      </c>
      <c r="K312">
        <f t="shared" si="115"/>
        <v>1.803594573219491E-2</v>
      </c>
      <c r="L312">
        <f>ACOS(-J2*K312)</f>
        <v>1.5731325378950007</v>
      </c>
      <c r="N312">
        <f t="shared" si="116"/>
        <v>0.99983739200141541</v>
      </c>
      <c r="O312">
        <f t="shared" si="117"/>
        <v>2.7463939817967124E-2</v>
      </c>
      <c r="P312">
        <f>M2*N312*O312</f>
        <v>2.7231972430161646E-2</v>
      </c>
      <c r="Q312">
        <f t="shared" si="118"/>
        <v>2.7467393518801602E-2</v>
      </c>
      <c r="S312">
        <f t="shared" si="119"/>
        <v>1.8033012943156814E-2</v>
      </c>
      <c r="T312">
        <f>Q312*R2*S312</f>
        <v>6.3627578815403721E-5</v>
      </c>
      <c r="U312">
        <f>D2*E2*G2*(P312+T312)</f>
        <v>1059621.062846228</v>
      </c>
      <c r="V312">
        <f t="shared" si="120"/>
        <v>1059.6210628462279</v>
      </c>
      <c r="W312" s="3">
        <v>22.5</v>
      </c>
      <c r="X312">
        <f t="shared" si="121"/>
        <v>388.57499999999999</v>
      </c>
      <c r="Y312" s="6">
        <f t="shared" si="122"/>
        <v>295.8</v>
      </c>
      <c r="Z312">
        <f t="shared" si="123"/>
        <v>2.2719881109601614</v>
      </c>
      <c r="AA312" s="3">
        <v>29.5</v>
      </c>
      <c r="AB312">
        <f t="shared" si="124"/>
        <v>509.46499999999997</v>
      </c>
      <c r="AC312" s="6">
        <f t="shared" si="113"/>
        <v>302.8</v>
      </c>
      <c r="AD312">
        <f t="shared" si="125"/>
        <v>3.2855284428483555</v>
      </c>
      <c r="AE312" s="9">
        <v>65</v>
      </c>
      <c r="AF312">
        <f t="shared" si="126"/>
        <v>0.65</v>
      </c>
      <c r="AG312" s="9">
        <v>89</v>
      </c>
      <c r="AH312">
        <f t="shared" si="127"/>
        <v>0.89</v>
      </c>
      <c r="AI312">
        <f t="shared" si="128"/>
        <v>2.0788314533029872</v>
      </c>
      <c r="AL312">
        <f t="shared" si="129"/>
        <v>798.00004559253432</v>
      </c>
      <c r="AM312">
        <v>9.9554000000000009</v>
      </c>
      <c r="AN312">
        <f t="shared" si="130"/>
        <v>1.2475437883725779E-2</v>
      </c>
      <c r="AO312" s="6">
        <f t="shared" si="131"/>
        <v>7641353482.9750309</v>
      </c>
      <c r="AP312">
        <f t="shared" si="132"/>
        <v>8391123459.3793173</v>
      </c>
      <c r="AQ312">
        <f t="shared" si="133"/>
        <v>8016238471.1771736</v>
      </c>
      <c r="AR312">
        <f t="shared" si="134"/>
        <v>39.303617224181686</v>
      </c>
      <c r="AS312">
        <f t="shared" si="142"/>
        <v>0.13814585343684774</v>
      </c>
      <c r="AT312">
        <f t="shared" si="141"/>
        <v>-0.3331581588569702</v>
      </c>
      <c r="AU312">
        <f t="shared" si="136"/>
        <v>-1.808926115298886</v>
      </c>
      <c r="AX312">
        <f>AW2*AM312</f>
        <v>6.9687800000000006</v>
      </c>
      <c r="AY312">
        <f t="shared" si="137"/>
        <v>8.7777061152988871</v>
      </c>
    </row>
    <row r="313" spans="5:52" x14ac:dyDescent="0.25">
      <c r="F313">
        <f t="shared" si="138"/>
        <v>312</v>
      </c>
      <c r="G313">
        <f t="shared" si="140"/>
        <v>1.0328548883093844</v>
      </c>
      <c r="H313">
        <f t="shared" si="139"/>
        <v>2.8420713856033859E-2</v>
      </c>
      <c r="K313">
        <f t="shared" si="115"/>
        <v>1.8035929523128533E-2</v>
      </c>
      <c r="L313">
        <f>ACOS(-J2*K313)</f>
        <v>1.5731325357954231</v>
      </c>
      <c r="N313">
        <f t="shared" si="116"/>
        <v>0.99983739229361845</v>
      </c>
      <c r="O313">
        <f t="shared" si="117"/>
        <v>2.7463939781321656E-2</v>
      </c>
      <c r="P313">
        <f>M2*N313*O313</f>
        <v>2.7231972401784255E-2</v>
      </c>
      <c r="Q313">
        <f t="shared" si="118"/>
        <v>2.7467393482142308E-2</v>
      </c>
      <c r="S313">
        <f t="shared" si="119"/>
        <v>1.8032996741996318E-2</v>
      </c>
      <c r="T313">
        <f>Q313*R2*S313</f>
        <v>6.3627521566402188E-5</v>
      </c>
      <c r="U313">
        <f>D2*E2*G2*(P313+T313)</f>
        <v>1059621.0595221929</v>
      </c>
      <c r="V313">
        <f t="shared" si="120"/>
        <v>1059.621059522193</v>
      </c>
      <c r="W313" s="3">
        <v>22.5</v>
      </c>
      <c r="X313">
        <f t="shared" si="121"/>
        <v>388.57499999999999</v>
      </c>
      <c r="Y313" s="6">
        <f t="shared" si="122"/>
        <v>295.8</v>
      </c>
      <c r="Z313">
        <f t="shared" si="123"/>
        <v>2.2719881109601614</v>
      </c>
      <c r="AA313" s="3">
        <v>31.5</v>
      </c>
      <c r="AB313">
        <f t="shared" si="124"/>
        <v>544.005</v>
      </c>
      <c r="AC313" s="6">
        <f t="shared" si="113"/>
        <v>304.8</v>
      </c>
      <c r="AD313">
        <f t="shared" si="125"/>
        <v>3.6393591244975094</v>
      </c>
      <c r="AE313" s="9">
        <v>51</v>
      </c>
      <c r="AF313">
        <f t="shared" si="126"/>
        <v>0.51</v>
      </c>
      <c r="AG313" s="9">
        <v>89</v>
      </c>
      <c r="AH313">
        <f t="shared" si="127"/>
        <v>0.89</v>
      </c>
      <c r="AI313">
        <f t="shared" si="128"/>
        <v>1.9390712861241366</v>
      </c>
      <c r="AL313">
        <f t="shared" si="129"/>
        <v>798.00004308920552</v>
      </c>
      <c r="AM313">
        <v>16.081800000000001</v>
      </c>
      <c r="AN313">
        <f t="shared" si="130"/>
        <v>2.0152630490775893E-2</v>
      </c>
      <c r="AO313" s="6">
        <f t="shared" si="131"/>
        <v>7641353482.9750309</v>
      </c>
      <c r="AP313">
        <f t="shared" si="132"/>
        <v>8615128329.202486</v>
      </c>
      <c r="AQ313">
        <f t="shared" si="133"/>
        <v>8128240906.0887585</v>
      </c>
      <c r="AR313">
        <f t="shared" si="134"/>
        <v>39.852765162553183</v>
      </c>
      <c r="AS313">
        <f t="shared" si="142"/>
        <v>0.14504924414603293</v>
      </c>
      <c r="AT313">
        <f t="shared" si="141"/>
        <v>-0.32279394883745249</v>
      </c>
      <c r="AU313">
        <f t="shared" si="136"/>
        <v>-1.8659470467338484</v>
      </c>
      <c r="AX313">
        <f>AW2*AM313</f>
        <v>11.25726</v>
      </c>
      <c r="AY313">
        <f t="shared" si="137"/>
        <v>13.12320704673385</v>
      </c>
    </row>
    <row r="314" spans="5:52" x14ac:dyDescent="0.25">
      <c r="F314">
        <f t="shared" si="138"/>
        <v>313</v>
      </c>
      <c r="G314">
        <f t="shared" si="140"/>
        <v>1.032853957303344</v>
      </c>
      <c r="H314">
        <f t="shared" si="139"/>
        <v>2.8543396068394983E-2</v>
      </c>
      <c r="K314">
        <f t="shared" si="115"/>
        <v>1.8035913262179633E-2</v>
      </c>
      <c r="L314">
        <f>ACOS(-J2*K314)</f>
        <v>1.5731325336891249</v>
      </c>
      <c r="N314">
        <f t="shared" si="116"/>
        <v>0.99983739258675663</v>
      </c>
      <c r="O314">
        <f t="shared" si="117"/>
        <v>2.7463939744558893E-2</v>
      </c>
      <c r="P314">
        <f>M2*N314*O314</f>
        <v>2.7231972373316028E-2</v>
      </c>
      <c r="Q314">
        <f t="shared" si="118"/>
        <v>2.7467393445365671E-2</v>
      </c>
      <c r="S314">
        <f t="shared" si="119"/>
        <v>1.8032980488978587E-2</v>
      </c>
      <c r="T314">
        <f>Q314*R2*S314</f>
        <v>6.3627464134156217E-5</v>
      </c>
      <c r="U314">
        <f>D2*E2*G2*(P314+T314)</f>
        <v>1059621.0561875179</v>
      </c>
      <c r="V314">
        <f t="shared" si="120"/>
        <v>1059.621056187518</v>
      </c>
      <c r="W314" s="3">
        <v>22</v>
      </c>
      <c r="X314">
        <f t="shared" si="121"/>
        <v>379.94</v>
      </c>
      <c r="Y314" s="6">
        <f t="shared" si="122"/>
        <v>295.3</v>
      </c>
      <c r="Z314">
        <f t="shared" si="123"/>
        <v>2.2114271288940266</v>
      </c>
      <c r="AA314" s="3">
        <v>32</v>
      </c>
      <c r="AB314">
        <f t="shared" si="124"/>
        <v>552.64</v>
      </c>
      <c r="AC314" s="6">
        <f t="shared" si="113"/>
        <v>305.3</v>
      </c>
      <c r="AD314">
        <f t="shared" si="125"/>
        <v>3.7328359060309499</v>
      </c>
      <c r="AE314" s="9">
        <v>55</v>
      </c>
      <c r="AF314">
        <f t="shared" si="126"/>
        <v>0.55000000000000004</v>
      </c>
      <c r="AG314" s="9">
        <v>86</v>
      </c>
      <c r="AH314">
        <f t="shared" si="127"/>
        <v>0.86</v>
      </c>
      <c r="AI314">
        <f t="shared" si="128"/>
        <v>1.9774435395829428</v>
      </c>
      <c r="AL314">
        <f t="shared" si="129"/>
        <v>798.0000405778635</v>
      </c>
      <c r="AM314">
        <v>17.613399999999999</v>
      </c>
      <c r="AN314">
        <f t="shared" si="130"/>
        <v>2.2071928702215901E-2</v>
      </c>
      <c r="AO314" s="6">
        <f t="shared" si="131"/>
        <v>7589794316.8739386</v>
      </c>
      <c r="AP314">
        <f t="shared" si="132"/>
        <v>8671823398.6377773</v>
      </c>
      <c r="AQ314">
        <f t="shared" si="133"/>
        <v>8130808857.7558575</v>
      </c>
      <c r="AR314">
        <f t="shared" si="134"/>
        <v>39.86535582957697</v>
      </c>
      <c r="AS314">
        <f t="shared" si="142"/>
        <v>0.14312975497595964</v>
      </c>
      <c r="AT314">
        <f t="shared" si="141"/>
        <v>-0.32020289625200848</v>
      </c>
      <c r="AU314">
        <f t="shared" si="136"/>
        <v>-1.8270516653139981</v>
      </c>
      <c r="AX314">
        <f>AW2*AM314</f>
        <v>12.329379999999999</v>
      </c>
      <c r="AY314">
        <f t="shared" si="137"/>
        <v>14.156431665313997</v>
      </c>
    </row>
    <row r="315" spans="5:52" x14ac:dyDescent="0.25">
      <c r="F315">
        <f t="shared" si="138"/>
        <v>314</v>
      </c>
      <c r="G315">
        <f t="shared" si="140"/>
        <v>1.0328530233268993</v>
      </c>
      <c r="H315">
        <f t="shared" si="139"/>
        <v>2.8666075700080278E-2</v>
      </c>
      <c r="K315">
        <f t="shared" si="115"/>
        <v>1.8035896949349671E-2</v>
      </c>
      <c r="L315">
        <f>ACOS(-J2*K315)</f>
        <v>1.5731325315761067</v>
      </c>
      <c r="N315">
        <f t="shared" si="116"/>
        <v>0.99983739288082973</v>
      </c>
      <c r="O315">
        <f t="shared" si="117"/>
        <v>2.7463939707678842E-2</v>
      </c>
      <c r="P315">
        <f>M2*N315*O315</f>
        <v>2.723197234475697E-2</v>
      </c>
      <c r="Q315">
        <f t="shared" si="118"/>
        <v>2.7467393408471704E-2</v>
      </c>
      <c r="S315">
        <f t="shared" si="119"/>
        <v>1.8032964184105087E-2</v>
      </c>
      <c r="T315">
        <f>Q315*R2*S315</f>
        <v>6.3627406518670999E-5</v>
      </c>
      <c r="U315">
        <f>D2*E2*G2*(P315+T315)</f>
        <v>1059621.0528422038</v>
      </c>
      <c r="V315">
        <f t="shared" si="120"/>
        <v>1059.6210528422037</v>
      </c>
      <c r="W315" s="3">
        <v>24</v>
      </c>
      <c r="X315">
        <f t="shared" si="121"/>
        <v>414.48</v>
      </c>
      <c r="Y315" s="6">
        <f t="shared" si="122"/>
        <v>297.3</v>
      </c>
      <c r="Z315">
        <f t="shared" si="123"/>
        <v>2.4624618961402045</v>
      </c>
      <c r="AA315" s="3">
        <v>32.5</v>
      </c>
      <c r="AB315">
        <f t="shared" si="124"/>
        <v>561.27499999999998</v>
      </c>
      <c r="AC315" s="6">
        <f t="shared" si="113"/>
        <v>305.8</v>
      </c>
      <c r="AD315">
        <f t="shared" si="125"/>
        <v>3.828396124508755</v>
      </c>
      <c r="AE315" s="9">
        <v>41</v>
      </c>
      <c r="AF315">
        <f t="shared" si="126"/>
        <v>0.41</v>
      </c>
      <c r="AG315" s="9">
        <v>87</v>
      </c>
      <c r="AH315">
        <f t="shared" si="127"/>
        <v>0.87</v>
      </c>
      <c r="AI315">
        <f t="shared" si="128"/>
        <v>1.8559921303452835</v>
      </c>
      <c r="AL315">
        <f t="shared" si="129"/>
        <v>798.00003805850906</v>
      </c>
      <c r="AM315">
        <v>18.379200000000001</v>
      </c>
      <c r="AN315">
        <f t="shared" si="130"/>
        <v>2.3031577848937952E-2</v>
      </c>
      <c r="AO315" s="6">
        <f t="shared" si="131"/>
        <v>7797608001.4891062</v>
      </c>
      <c r="AP315">
        <f t="shared" si="132"/>
        <v>8728797836.0748711</v>
      </c>
      <c r="AQ315">
        <f t="shared" si="133"/>
        <v>8263202918.7819881</v>
      </c>
      <c r="AR315">
        <f t="shared" si="134"/>
        <v>40.514483910788087</v>
      </c>
      <c r="AS315">
        <f t="shared" si="142"/>
        <v>0.14927127705883531</v>
      </c>
      <c r="AT315">
        <f t="shared" si="141"/>
        <v>-0.31890736990393376</v>
      </c>
      <c r="AU315">
        <f t="shared" si="136"/>
        <v>-1.9286397578400671</v>
      </c>
      <c r="AX315">
        <f>AW2*AM315</f>
        <v>12.86544</v>
      </c>
      <c r="AY315">
        <f t="shared" si="137"/>
        <v>14.794079757840066</v>
      </c>
    </row>
    <row r="316" spans="5:52" x14ac:dyDescent="0.25">
      <c r="F316">
        <f t="shared" si="138"/>
        <v>315</v>
      </c>
      <c r="G316">
        <f t="shared" si="140"/>
        <v>1.0328520863801356</v>
      </c>
      <c r="H316">
        <f t="shared" si="139"/>
        <v>2.8788752739997966E-2</v>
      </c>
      <c r="K316">
        <f t="shared" si="115"/>
        <v>1.8035880584640136E-2</v>
      </c>
      <c r="L316">
        <f>ACOS(-J2*K316)</f>
        <v>1.5731325294563683</v>
      </c>
      <c r="N316">
        <f t="shared" si="116"/>
        <v>0.99983739317583786</v>
      </c>
      <c r="O316">
        <f t="shared" si="117"/>
        <v>2.74639396706815E-2</v>
      </c>
      <c r="P316">
        <f>M2*N316*O316</f>
        <v>2.7231972316107075E-2</v>
      </c>
      <c r="Q316">
        <f t="shared" si="118"/>
        <v>2.74673933714604E-2</v>
      </c>
      <c r="S316">
        <f t="shared" si="119"/>
        <v>1.8032947827377299E-2</v>
      </c>
      <c r="T316">
        <f>Q316*R2*S316</f>
        <v>6.3627348719951779E-5</v>
      </c>
      <c r="U316">
        <f>D2*E2*G2*(P316+T316)</f>
        <v>1059621.0494862499</v>
      </c>
      <c r="V316">
        <f t="shared" si="120"/>
        <v>1059.6210494862498</v>
      </c>
      <c r="W316" s="3">
        <v>24</v>
      </c>
      <c r="X316">
        <f t="shared" si="121"/>
        <v>414.48</v>
      </c>
      <c r="Y316" s="6">
        <f t="shared" si="122"/>
        <v>297.3</v>
      </c>
      <c r="Z316">
        <f t="shared" si="123"/>
        <v>2.4624618961402045</v>
      </c>
      <c r="AA316" s="3">
        <v>32.5</v>
      </c>
      <c r="AB316">
        <f t="shared" si="124"/>
        <v>561.27499999999998</v>
      </c>
      <c r="AC316" s="6">
        <f t="shared" si="113"/>
        <v>305.8</v>
      </c>
      <c r="AD316">
        <f t="shared" si="125"/>
        <v>3.828396124508755</v>
      </c>
      <c r="AE316" s="9">
        <v>40</v>
      </c>
      <c r="AF316">
        <f t="shared" si="126"/>
        <v>0.4</v>
      </c>
      <c r="AG316" s="9">
        <v>89</v>
      </c>
      <c r="AH316">
        <f t="shared" si="127"/>
        <v>0.89</v>
      </c>
      <c r="AI316">
        <f t="shared" si="128"/>
        <v>1.861474768684142</v>
      </c>
      <c r="AL316">
        <f t="shared" si="129"/>
        <v>798.00003553114209</v>
      </c>
      <c r="AM316">
        <v>17.613399999999999</v>
      </c>
      <c r="AN316">
        <f t="shared" si="130"/>
        <v>2.2071928841803458E-2</v>
      </c>
      <c r="AO316" s="6">
        <f t="shared" si="131"/>
        <v>7797608001.4891062</v>
      </c>
      <c r="AP316">
        <f t="shared" si="132"/>
        <v>8728797836.0748711</v>
      </c>
      <c r="AQ316">
        <f t="shared" si="133"/>
        <v>8263202918.7819881</v>
      </c>
      <c r="AR316">
        <f t="shared" si="134"/>
        <v>40.514483910788087</v>
      </c>
      <c r="AS316">
        <f t="shared" si="142"/>
        <v>0.14898977654007839</v>
      </c>
      <c r="AT316">
        <f t="shared" si="141"/>
        <v>-0.32020289606356533</v>
      </c>
      <c r="AU316">
        <f t="shared" si="136"/>
        <v>-1.932822779568518</v>
      </c>
      <c r="AX316">
        <f>AW2*AM316</f>
        <v>12.329379999999999</v>
      </c>
      <c r="AY316">
        <f t="shared" si="137"/>
        <v>14.262202779568517</v>
      </c>
    </row>
    <row r="317" spans="5:52" x14ac:dyDescent="0.25">
      <c r="F317">
        <f t="shared" si="138"/>
        <v>316</v>
      </c>
      <c r="G317">
        <f t="shared" si="140"/>
        <v>1.0328511464631371</v>
      </c>
      <c r="H317">
        <f t="shared" si="139"/>
        <v>2.8911427177056536E-2</v>
      </c>
      <c r="K317">
        <f t="shared" si="115"/>
        <v>1.8035864168052494E-2</v>
      </c>
      <c r="L317">
        <f>ACOS(-J2*K317)</f>
        <v>1.5731325273299102</v>
      </c>
      <c r="N317">
        <f t="shared" si="116"/>
        <v>0.99983739347178102</v>
      </c>
      <c r="O317">
        <f t="shared" si="117"/>
        <v>2.7463939633566869E-2</v>
      </c>
      <c r="P317">
        <f>M2*N317*O317</f>
        <v>2.7231972287366353E-2</v>
      </c>
      <c r="Q317">
        <f t="shared" si="118"/>
        <v>2.7467393334331763E-2</v>
      </c>
      <c r="S317">
        <f t="shared" si="119"/>
        <v>1.8032931418796697E-2</v>
      </c>
      <c r="T317">
        <f>Q317*R2*S317</f>
        <v>6.3627290738003733E-5</v>
      </c>
      <c r="U317">
        <f>D2*E2*G2*(P317+T317)</f>
        <v>1059621.0461196573</v>
      </c>
      <c r="V317">
        <f t="shared" si="120"/>
        <v>1059.6210461196574</v>
      </c>
      <c r="W317" s="3">
        <v>23.5</v>
      </c>
      <c r="X317">
        <f t="shared" si="121"/>
        <v>405.84499999999997</v>
      </c>
      <c r="Y317" s="6">
        <f t="shared" si="122"/>
        <v>296.8</v>
      </c>
      <c r="Z317">
        <f t="shared" si="123"/>
        <v>2.3974761634350776</v>
      </c>
      <c r="AA317" s="3">
        <v>33</v>
      </c>
      <c r="AB317">
        <f t="shared" si="124"/>
        <v>569.91</v>
      </c>
      <c r="AC317" s="6">
        <f t="shared" si="113"/>
        <v>306.3</v>
      </c>
      <c r="AD317">
        <f t="shared" si="125"/>
        <v>3.9260786579739286</v>
      </c>
      <c r="AE317" s="9">
        <v>39</v>
      </c>
      <c r="AF317">
        <f t="shared" si="126"/>
        <v>0.39</v>
      </c>
      <c r="AG317" s="9">
        <v>89</v>
      </c>
      <c r="AH317">
        <f t="shared" si="127"/>
        <v>0.89</v>
      </c>
      <c r="AI317">
        <f t="shared" si="128"/>
        <v>1.8324622310335257</v>
      </c>
      <c r="AL317">
        <f t="shared" si="129"/>
        <v>798.00003299576315</v>
      </c>
      <c r="AM317">
        <v>16.847600000000003</v>
      </c>
      <c r="AN317">
        <f t="shared" si="130"/>
        <v>2.1112279828802278E-2</v>
      </c>
      <c r="AO317" s="6">
        <f t="shared" si="131"/>
        <v>7745259436.8026133</v>
      </c>
      <c r="AP317">
        <f t="shared" si="132"/>
        <v>8786052557.743763</v>
      </c>
      <c r="AQ317">
        <f t="shared" si="133"/>
        <v>8265655997.2731876</v>
      </c>
      <c r="AR317">
        <f t="shared" si="134"/>
        <v>40.526511354630443</v>
      </c>
      <c r="AS317">
        <f t="shared" si="142"/>
        <v>0.15048414386058062</v>
      </c>
      <c r="AT317">
        <f t="shared" si="141"/>
        <v>-0.32149842223111691</v>
      </c>
      <c r="AU317">
        <f t="shared" si="136"/>
        <v>-1.9606894306245852</v>
      </c>
      <c r="AX317">
        <f>AW2*AM317</f>
        <v>11.793320000000001</v>
      </c>
      <c r="AY317">
        <f t="shared" si="137"/>
        <v>13.754009430624587</v>
      </c>
    </row>
    <row r="318" spans="5:52" x14ac:dyDescent="0.25">
      <c r="F318">
        <f t="shared" si="138"/>
        <v>317</v>
      </c>
      <c r="G318">
        <f t="shared" si="140"/>
        <v>1.0328502035759888</v>
      </c>
      <c r="H318">
        <f t="shared" si="139"/>
        <v>2.9034099000164706E-2</v>
      </c>
      <c r="K318">
        <f t="shared" si="115"/>
        <v>1.8035847699588235E-2</v>
      </c>
      <c r="L318">
        <f>ACOS(-J2*K318)</f>
        <v>1.5731325251967323</v>
      </c>
      <c r="N318">
        <f t="shared" si="116"/>
        <v>0.99983739376865899</v>
      </c>
      <c r="O318">
        <f t="shared" si="117"/>
        <v>2.7463939596334953E-2</v>
      </c>
      <c r="P318">
        <f>M2*N318*O318</f>
        <v>2.7231972258534791E-2</v>
      </c>
      <c r="Q318">
        <f t="shared" si="118"/>
        <v>2.74673932970858E-2</v>
      </c>
      <c r="S318">
        <f t="shared" si="119"/>
        <v>1.8032914958364763E-2</v>
      </c>
      <c r="T318">
        <f>Q318*R2*S318</f>
        <v>6.362723257283212E-5</v>
      </c>
      <c r="U318">
        <f>D2*E2*G2*(P318+T318)</f>
        <v>1059621.0427424253</v>
      </c>
      <c r="V318">
        <f t="shared" si="120"/>
        <v>1059.6210427424253</v>
      </c>
      <c r="W318" s="3">
        <v>22.5</v>
      </c>
      <c r="X318">
        <f t="shared" si="121"/>
        <v>388.57499999999999</v>
      </c>
      <c r="Y318" s="6">
        <f t="shared" si="122"/>
        <v>295.8</v>
      </c>
      <c r="Z318">
        <f t="shared" si="123"/>
        <v>2.2719881109601614</v>
      </c>
      <c r="AA318" s="3">
        <v>33.5</v>
      </c>
      <c r="AB318">
        <f t="shared" si="124"/>
        <v>578.54499999999996</v>
      </c>
      <c r="AC318" s="6">
        <f t="shared" si="113"/>
        <v>306.8</v>
      </c>
      <c r="AD318">
        <f t="shared" si="125"/>
        <v>4.02592295454017</v>
      </c>
      <c r="AE318" s="9">
        <v>34</v>
      </c>
      <c r="AF318">
        <f t="shared" si="126"/>
        <v>0.34</v>
      </c>
      <c r="AG318" s="9">
        <v>85</v>
      </c>
      <c r="AH318">
        <f t="shared" si="127"/>
        <v>0.85</v>
      </c>
      <c r="AI318">
        <f t="shared" si="128"/>
        <v>1.6500018494298976</v>
      </c>
      <c r="AL318">
        <f t="shared" si="129"/>
        <v>798.00003045237156</v>
      </c>
      <c r="AM318">
        <v>13.784400000000002</v>
      </c>
      <c r="AN318">
        <f t="shared" si="130"/>
        <v>1.7273683551347584E-2</v>
      </c>
      <c r="AO318" s="6">
        <f t="shared" si="131"/>
        <v>7641353482.9750309</v>
      </c>
      <c r="AP318">
        <f t="shared" si="132"/>
        <v>8843588481.3744526</v>
      </c>
      <c r="AQ318">
        <f t="shared" si="133"/>
        <v>8242470982.1747417</v>
      </c>
      <c r="AR318">
        <f t="shared" si="134"/>
        <v>40.412835225602763</v>
      </c>
      <c r="AS318">
        <f t="shared" si="142"/>
        <v>0.16016664311417086</v>
      </c>
      <c r="AT318">
        <f t="shared" si="141"/>
        <v>-0.32668052720568075</v>
      </c>
      <c r="AU318">
        <f t="shared" si="136"/>
        <v>-2.1145338475576749</v>
      </c>
      <c r="AX318">
        <f>AW2*AM318</f>
        <v>9.6490799999999997</v>
      </c>
      <c r="AY318">
        <f t="shared" si="137"/>
        <v>11.763613847557675</v>
      </c>
    </row>
    <row r="319" spans="5:52" x14ac:dyDescent="0.25">
      <c r="F319">
        <f t="shared" si="138"/>
        <v>318</v>
      </c>
      <c r="G319">
        <f t="shared" si="140"/>
        <v>1.032849257718776</v>
      </c>
      <c r="H319">
        <f t="shared" si="139"/>
        <v>2.9156768198231434E-2</v>
      </c>
      <c r="K319">
        <f t="shared" si="115"/>
        <v>1.8035831179248851E-2</v>
      </c>
      <c r="L319">
        <f>ACOS(-J2*K319)</f>
        <v>1.5731325230568352</v>
      </c>
      <c r="N319">
        <f t="shared" si="116"/>
        <v>0.99983739406647187</v>
      </c>
      <c r="O319">
        <f t="shared" si="117"/>
        <v>2.7463939558985764E-2</v>
      </c>
      <c r="P319">
        <f>M2*N319*O319</f>
        <v>2.7231972229612416E-2</v>
      </c>
      <c r="Q319">
        <f t="shared" si="118"/>
        <v>2.7467393259722517E-2</v>
      </c>
      <c r="S319">
        <f t="shared" si="119"/>
        <v>1.8032898446082992E-2</v>
      </c>
      <c r="T319">
        <f>Q319*R2*S319</f>
        <v>6.3627174224442252E-5</v>
      </c>
      <c r="U319">
        <f>D2*E2*G2*(P319+T319)</f>
        <v>1059621.0393545555</v>
      </c>
      <c r="V319">
        <f t="shared" si="120"/>
        <v>1059.6210393545555</v>
      </c>
      <c r="W319" s="3">
        <v>23.5</v>
      </c>
      <c r="X319">
        <f t="shared" si="121"/>
        <v>405.84499999999997</v>
      </c>
      <c r="Y319" s="6">
        <f t="shared" si="122"/>
        <v>296.8</v>
      </c>
      <c r="Z319">
        <f t="shared" si="123"/>
        <v>2.3974761634350776</v>
      </c>
      <c r="AA319" s="3">
        <v>33</v>
      </c>
      <c r="AB319">
        <f t="shared" si="124"/>
        <v>569.91</v>
      </c>
      <c r="AC319" s="6">
        <f t="shared" si="113"/>
        <v>306.3</v>
      </c>
      <c r="AD319">
        <f t="shared" si="125"/>
        <v>3.9260786579739286</v>
      </c>
      <c r="AE319" s="9">
        <v>32</v>
      </c>
      <c r="AF319">
        <f t="shared" si="126"/>
        <v>0.32</v>
      </c>
      <c r="AG319" s="9">
        <v>87</v>
      </c>
      <c r="AH319">
        <f t="shared" si="127"/>
        <v>0.87</v>
      </c>
      <c r="AI319">
        <f t="shared" si="128"/>
        <v>1.6710747163700874</v>
      </c>
      <c r="AL319">
        <f t="shared" si="129"/>
        <v>798.00002790096858</v>
      </c>
      <c r="AM319">
        <v>17.613399999999999</v>
      </c>
      <c r="AN319">
        <f t="shared" si="130"/>
        <v>2.2071929052846866E-2</v>
      </c>
      <c r="AO319" s="6">
        <f t="shared" si="131"/>
        <v>7745259436.8026133</v>
      </c>
      <c r="AP319">
        <f t="shared" si="132"/>
        <v>8786052557.743763</v>
      </c>
      <c r="AQ319">
        <f t="shared" si="133"/>
        <v>8265655997.2731876</v>
      </c>
      <c r="AR319">
        <f t="shared" si="134"/>
        <v>40.526511354630443</v>
      </c>
      <c r="AS319">
        <f t="shared" si="142"/>
        <v>0.15902192276175076</v>
      </c>
      <c r="AT319">
        <f t="shared" si="141"/>
        <v>-0.32020289577865668</v>
      </c>
      <c r="AU319">
        <f t="shared" si="136"/>
        <v>-2.0635807855982646</v>
      </c>
      <c r="AX319">
        <f>AW2*AM319</f>
        <v>12.329379999999999</v>
      </c>
      <c r="AY319">
        <f t="shared" si="137"/>
        <v>14.392960785598262</v>
      </c>
    </row>
    <row r="320" spans="5:52" x14ac:dyDescent="0.25">
      <c r="F320">
        <f t="shared" si="138"/>
        <v>319</v>
      </c>
      <c r="G320">
        <f t="shared" si="140"/>
        <v>1.0328483088915843</v>
      </c>
      <c r="H320">
        <f t="shared" si="139"/>
        <v>2.9279434760165896E-2</v>
      </c>
      <c r="K320">
        <f t="shared" si="115"/>
        <v>1.8035814607035829E-2</v>
      </c>
      <c r="L320">
        <f>ACOS(-J2*K320)</f>
        <v>1.5731325209102185</v>
      </c>
      <c r="N320">
        <f t="shared" si="116"/>
        <v>0.99983739436521957</v>
      </c>
      <c r="O320">
        <f t="shared" si="117"/>
        <v>2.7463939521519296E-2</v>
      </c>
      <c r="P320">
        <f>M2*N320*O320</f>
        <v>2.7231972200599211E-2</v>
      </c>
      <c r="Q320">
        <f t="shared" si="118"/>
        <v>2.7467393222241912E-2</v>
      </c>
      <c r="S320">
        <f t="shared" si="119"/>
        <v>1.8032881881952869E-2</v>
      </c>
      <c r="T320">
        <f>Q320*R2*S320</f>
        <v>6.3627115692839334E-5</v>
      </c>
      <c r="U320">
        <f>D2*E2*G2*(P320+T320)</f>
        <v>1059621.0359560472</v>
      </c>
      <c r="V320">
        <f t="shared" si="120"/>
        <v>1059.6210359560473</v>
      </c>
      <c r="W320" s="3">
        <v>23</v>
      </c>
      <c r="X320">
        <f t="shared" si="121"/>
        <v>397.21</v>
      </c>
      <c r="Y320" s="6">
        <f t="shared" si="122"/>
        <v>296.3</v>
      </c>
      <c r="Z320">
        <f t="shared" si="123"/>
        <v>2.3339947564661481</v>
      </c>
      <c r="AA320" s="3">
        <v>33</v>
      </c>
      <c r="AB320">
        <f t="shared" si="124"/>
        <v>569.91</v>
      </c>
      <c r="AC320" s="6">
        <f t="shared" si="113"/>
        <v>306.3</v>
      </c>
      <c r="AD320">
        <f t="shared" si="125"/>
        <v>3.9260786579739286</v>
      </c>
      <c r="AE320" s="9">
        <v>40</v>
      </c>
      <c r="AF320">
        <f t="shared" si="126"/>
        <v>0.4</v>
      </c>
      <c r="AG320" s="9">
        <v>81</v>
      </c>
      <c r="AH320">
        <f t="shared" si="127"/>
        <v>0.81</v>
      </c>
      <c r="AI320">
        <f t="shared" si="128"/>
        <v>1.7304836079635759</v>
      </c>
      <c r="AL320">
        <f t="shared" si="129"/>
        <v>798.00002534155396</v>
      </c>
      <c r="AM320">
        <v>19.145</v>
      </c>
      <c r="AN320">
        <f t="shared" si="130"/>
        <v>2.3991227308302027E-2</v>
      </c>
      <c r="AO320" s="6">
        <f t="shared" si="131"/>
        <v>7693174893.707921</v>
      </c>
      <c r="AP320">
        <f t="shared" si="132"/>
        <v>8786052557.743763</v>
      </c>
      <c r="AQ320">
        <f t="shared" si="133"/>
        <v>8239613725.7258415</v>
      </c>
      <c r="AR320">
        <f t="shared" si="134"/>
        <v>40.398826097233801</v>
      </c>
      <c r="AS320">
        <f t="shared" si="142"/>
        <v>0.15583301404408531</v>
      </c>
      <c r="AT320">
        <f t="shared" si="141"/>
        <v>-0.31761184313379226</v>
      </c>
      <c r="AU320">
        <f t="shared" si="136"/>
        <v>-1.999516095164334</v>
      </c>
      <c r="AX320">
        <f>AW2*AM320</f>
        <v>13.401499999999999</v>
      </c>
      <c r="AY320">
        <f t="shared" si="137"/>
        <v>15.401016095164334</v>
      </c>
    </row>
    <row r="321" spans="5:52" x14ac:dyDescent="0.25">
      <c r="F321">
        <f t="shared" si="138"/>
        <v>320</v>
      </c>
      <c r="G321">
        <f t="shared" si="140"/>
        <v>1.0328473570944994</v>
      </c>
      <c r="H321">
        <f t="shared" si="139"/>
        <v>2.9402098674877523E-2</v>
      </c>
      <c r="K321">
        <f t="shared" si="115"/>
        <v>1.8035797982950671E-2</v>
      </c>
      <c r="L321">
        <f>ACOS(-J2*K321)</f>
        <v>1.573132518756883</v>
      </c>
      <c r="N321">
        <f t="shared" si="116"/>
        <v>0.99983739466490207</v>
      </c>
      <c r="O321">
        <f t="shared" si="117"/>
        <v>2.7463939483935555E-2</v>
      </c>
      <c r="P321">
        <f>M2*N321*O321</f>
        <v>2.7231972171495186E-2</v>
      </c>
      <c r="Q321">
        <f t="shared" si="118"/>
        <v>2.7467393184643987E-2</v>
      </c>
      <c r="S321">
        <f t="shared" si="119"/>
        <v>1.8032865265975896E-2</v>
      </c>
      <c r="T321">
        <f>Q321*R2*S321</f>
        <v>6.3627056978028692E-5</v>
      </c>
      <c r="U321">
        <f>D2*E2*G2*(P321+T321)</f>
        <v>1059621.0325469011</v>
      </c>
      <c r="V321">
        <f t="shared" si="120"/>
        <v>1059.6210325469012</v>
      </c>
      <c r="W321" s="3">
        <v>23.5</v>
      </c>
      <c r="X321">
        <f t="shared" si="121"/>
        <v>405.84499999999997</v>
      </c>
      <c r="Y321" s="6">
        <f t="shared" si="122"/>
        <v>296.8</v>
      </c>
      <c r="Z321">
        <f t="shared" si="123"/>
        <v>2.3974761634350776</v>
      </c>
      <c r="AA321" s="3">
        <v>32</v>
      </c>
      <c r="AB321">
        <f t="shared" si="124"/>
        <v>552.64</v>
      </c>
      <c r="AC321" s="6">
        <f t="shared" si="113"/>
        <v>305.3</v>
      </c>
      <c r="AD321">
        <f t="shared" si="125"/>
        <v>3.7328359060309499</v>
      </c>
      <c r="AE321" s="9">
        <v>40</v>
      </c>
      <c r="AF321">
        <f t="shared" si="126"/>
        <v>0.4</v>
      </c>
      <c r="AG321" s="9">
        <v>81</v>
      </c>
      <c r="AH321">
        <f t="shared" si="127"/>
        <v>0.81</v>
      </c>
      <c r="AI321">
        <f t="shared" si="128"/>
        <v>1.7175450273973967</v>
      </c>
      <c r="AL321">
        <f t="shared" si="129"/>
        <v>798.00002277412796</v>
      </c>
      <c r="AM321">
        <v>15.316000000000001</v>
      </c>
      <c r="AN321">
        <f t="shared" si="130"/>
        <v>1.9192981908391697E-2</v>
      </c>
      <c r="AO321" s="6">
        <f t="shared" si="131"/>
        <v>7745259436.8026133</v>
      </c>
      <c r="AP321">
        <f t="shared" si="132"/>
        <v>8671823398.6377773</v>
      </c>
      <c r="AQ321">
        <f t="shared" si="133"/>
        <v>8208541417.7201958</v>
      </c>
      <c r="AR321">
        <f t="shared" si="134"/>
        <v>40.246478571082122</v>
      </c>
      <c r="AS321">
        <f t="shared" si="142"/>
        <v>0.15652280104332045</v>
      </c>
      <c r="AT321">
        <f t="shared" si="141"/>
        <v>-0.3240894744236712</v>
      </c>
      <c r="AU321">
        <f t="shared" si="136"/>
        <v>-2.0415989081931225</v>
      </c>
      <c r="AX321">
        <f>AW2*AM321</f>
        <v>10.7212</v>
      </c>
      <c r="AY321">
        <f t="shared" si="137"/>
        <v>12.762798908193123</v>
      </c>
    </row>
    <row r="322" spans="5:52" x14ac:dyDescent="0.25">
      <c r="F322">
        <f t="shared" si="138"/>
        <v>321</v>
      </c>
      <c r="G322">
        <f t="shared" si="140"/>
        <v>1.0328464023276074</v>
      </c>
      <c r="H322">
        <f t="shared" si="139"/>
        <v>2.9524759931275981E-2</v>
      </c>
      <c r="K322">
        <f t="shared" si="115"/>
        <v>1.8035781306994889E-2</v>
      </c>
      <c r="L322">
        <f>ACOS(-J2*K322)</f>
        <v>1.5731325165968286</v>
      </c>
      <c r="N322">
        <f t="shared" si="116"/>
        <v>0.99983739496551938</v>
      </c>
      <c r="O322">
        <f t="shared" si="117"/>
        <v>2.7463939446234549E-2</v>
      </c>
      <c r="P322">
        <f>M2*N322*O322</f>
        <v>2.7231972142300342E-2</v>
      </c>
      <c r="Q322">
        <f t="shared" si="118"/>
        <v>2.7467393146928754E-2</v>
      </c>
      <c r="S322">
        <f t="shared" si="119"/>
        <v>1.8032848598153579E-2</v>
      </c>
      <c r="T322">
        <f>Q322*R2*S322</f>
        <v>6.3626998080015652E-5</v>
      </c>
      <c r="U322">
        <f>D2*E2*G2*(P322+T322)</f>
        <v>1059621.0291271175</v>
      </c>
      <c r="V322">
        <f t="shared" si="120"/>
        <v>1059.6210291271175</v>
      </c>
      <c r="W322" s="3">
        <v>23</v>
      </c>
      <c r="X322">
        <f t="shared" si="121"/>
        <v>397.21</v>
      </c>
      <c r="Y322" s="6">
        <f t="shared" si="122"/>
        <v>296.3</v>
      </c>
      <c r="Z322">
        <f t="shared" si="123"/>
        <v>2.3339947564661481</v>
      </c>
      <c r="AA322" s="3">
        <v>32</v>
      </c>
      <c r="AB322">
        <f t="shared" si="124"/>
        <v>552.64</v>
      </c>
      <c r="AC322" s="6">
        <f t="shared" ref="AC322:AC366" si="143">AA322+273.3</f>
        <v>305.3</v>
      </c>
      <c r="AD322">
        <f t="shared" si="125"/>
        <v>3.7328359060309499</v>
      </c>
      <c r="AE322" s="9">
        <v>36</v>
      </c>
      <c r="AF322">
        <f t="shared" si="126"/>
        <v>0.36</v>
      </c>
      <c r="AG322" s="9">
        <v>87</v>
      </c>
      <c r="AH322">
        <f t="shared" si="127"/>
        <v>0.87</v>
      </c>
      <c r="AI322">
        <f t="shared" si="128"/>
        <v>1.6871981821483455</v>
      </c>
      <c r="AL322">
        <f t="shared" si="129"/>
        <v>798.00002019869066</v>
      </c>
      <c r="AM322">
        <v>13.018600000000001</v>
      </c>
      <c r="AN322">
        <f t="shared" si="130"/>
        <v>1.6314034674784286E-2</v>
      </c>
      <c r="AO322" s="6">
        <f t="shared" si="131"/>
        <v>7693174893.707921</v>
      </c>
      <c r="AP322">
        <f t="shared" si="132"/>
        <v>8671823398.6377773</v>
      </c>
      <c r="AQ322">
        <f t="shared" si="133"/>
        <v>8182499146.1728497</v>
      </c>
      <c r="AR322">
        <f t="shared" si="134"/>
        <v>40.11879331368548</v>
      </c>
      <c r="AS322">
        <f t="shared" si="142"/>
        <v>0.15815092969688416</v>
      </c>
      <c r="AT322">
        <f t="shared" si="141"/>
        <v>-0.32797605318904122</v>
      </c>
      <c r="AU322">
        <f t="shared" si="136"/>
        <v>-2.0809504848555602</v>
      </c>
      <c r="AX322">
        <f>AW2*AM322</f>
        <v>9.1130200000000006</v>
      </c>
      <c r="AY322">
        <f t="shared" si="137"/>
        <v>11.19397048485556</v>
      </c>
    </row>
    <row r="323" spans="5:52" x14ac:dyDescent="0.25">
      <c r="F323">
        <f t="shared" si="138"/>
        <v>322</v>
      </c>
      <c r="G323">
        <f t="shared" si="140"/>
        <v>1.0328454445909947</v>
      </c>
      <c r="H323">
        <f t="shared" si="139"/>
        <v>2.9647418518271174E-2</v>
      </c>
      <c r="K323">
        <f t="shared" ref="K323:K366" si="144">TAN(G323*(22/7)/180)</f>
        <v>1.8035764579169975E-2</v>
      </c>
      <c r="L323">
        <f>ACOS(-J2*K323)</f>
        <v>1.5731325144300556</v>
      </c>
      <c r="N323">
        <f t="shared" ref="N323:N366" si="145">COS(G323*(22/7)/180)</f>
        <v>0.99983739526707149</v>
      </c>
      <c r="O323">
        <f t="shared" ref="O323:O366" si="146">SIN(L323*(22/7)/180)</f>
        <v>2.7463939408416276E-2</v>
      </c>
      <c r="P323">
        <f>M2*N323*O323</f>
        <v>2.7231972113014688E-2</v>
      </c>
      <c r="Q323">
        <f t="shared" ref="Q323:Q366" si="147">(22/7*L323)/180</f>
        <v>2.7467393109096211E-2</v>
      </c>
      <c r="S323">
        <f t="shared" ref="S323:S366" si="148">SIN(G323*(22/7)/180)</f>
        <v>1.8032831878487421E-2</v>
      </c>
      <c r="T323">
        <f>Q323*R2*S323</f>
        <v>6.3626938998805527E-5</v>
      </c>
      <c r="U323">
        <f>D2*E2*G2*(P323+T323)</f>
        <v>1059621.0256966969</v>
      </c>
      <c r="V323">
        <f t="shared" ref="V323:V366" si="149">U323/1000</f>
        <v>1059.621025696697</v>
      </c>
      <c r="W323" s="3">
        <v>23</v>
      </c>
      <c r="X323">
        <f t="shared" ref="X323:X366" si="150">W323*17.27</f>
        <v>397.21</v>
      </c>
      <c r="Y323" s="6">
        <f t="shared" ref="Y323:Y366" si="151">W323+273.3</f>
        <v>296.3</v>
      </c>
      <c r="Z323">
        <f t="shared" ref="Z323:Z366" si="152">0.6108*EXP(X323/Y323)</f>
        <v>2.3339947564661481</v>
      </c>
      <c r="AA323" s="3">
        <v>32.5</v>
      </c>
      <c r="AB323">
        <f t="shared" ref="AB323:AB366" si="153">17.27*AA323</f>
        <v>561.27499999999998</v>
      </c>
      <c r="AC323" s="6">
        <f t="shared" si="143"/>
        <v>305.8</v>
      </c>
      <c r="AD323">
        <f t="shared" ref="AD323:AD366" si="154">0.6108*EXP(AB323/AC323)</f>
        <v>3.828396124508755</v>
      </c>
      <c r="AE323" s="9">
        <v>40</v>
      </c>
      <c r="AF323">
        <f t="shared" ref="AF323:AF366" si="155">AE323/100</f>
        <v>0.4</v>
      </c>
      <c r="AG323" s="9">
        <v>83</v>
      </c>
      <c r="AH323">
        <f t="shared" ref="AH323:AH366" si="156">AG323/100</f>
        <v>0.83</v>
      </c>
      <c r="AI323">
        <f t="shared" ref="AI323:AI339" si="157">((Z323*(AH323)+AD323*(AF323))/2)</f>
        <v>1.7342870488352022</v>
      </c>
      <c r="AL323">
        <f t="shared" ref="AL323:AL366" si="158">(0.75+(2*EXP(-5)*(0.23)))*V323</f>
        <v>798.00001761524277</v>
      </c>
      <c r="AM323">
        <v>18.379200000000001</v>
      </c>
      <c r="AN323">
        <f t="shared" ref="AN323:AN366" si="159">AM323/AL323</f>
        <v>2.3031578438963855E-2</v>
      </c>
      <c r="AO323" s="6">
        <f t="shared" ref="AO323:AO366" si="160">(W323+273.16)^4</f>
        <v>7693174893.707921</v>
      </c>
      <c r="AP323">
        <f t="shared" ref="AP323:AP366" si="161">(AA323+273.16)^4</f>
        <v>8728797836.0748711</v>
      </c>
      <c r="AQ323">
        <f t="shared" ref="AQ323:AQ366" si="162">(AO323+AP323)/2</f>
        <v>8210986364.8913956</v>
      </c>
      <c r="AR323">
        <f t="shared" ref="AR323:AR366" si="163">4.903*10^-9*AQ323</f>
        <v>40.258466147062514</v>
      </c>
      <c r="AS323">
        <f t="shared" si="142"/>
        <v>0.15563073423921775</v>
      </c>
      <c r="AT323">
        <f t="shared" si="141"/>
        <v>-0.31890736910739875</v>
      </c>
      <c r="AU323">
        <f t="shared" ref="AU323:AU366" si="164">AR323*AS323*AT323</f>
        <v>-1.9980996573576435</v>
      </c>
      <c r="AX323">
        <f>AW2*AM323</f>
        <v>12.86544</v>
      </c>
      <c r="AY323">
        <f t="shared" ref="AY323:AY366" si="165">(AX323-AU323)</f>
        <v>14.863539657357643</v>
      </c>
    </row>
    <row r="324" spans="5:52" x14ac:dyDescent="0.25">
      <c r="F324">
        <f t="shared" ref="F324:F366" si="166">F323+1</f>
        <v>323</v>
      </c>
      <c r="G324">
        <f t="shared" si="140"/>
        <v>1.0328444838847475</v>
      </c>
      <c r="H324">
        <f t="shared" ref="H324:H366" si="167">0.409*SIN((22/7)/180*(2*F324*(22/7)/365-(1.39)))</f>
        <v>2.9770074424773248E-2</v>
      </c>
      <c r="K324">
        <f t="shared" si="144"/>
        <v>1.8035747799477447E-2</v>
      </c>
      <c r="L324">
        <f>ACOS(-J2*K324)</f>
        <v>1.573132512256564</v>
      </c>
      <c r="N324">
        <f t="shared" si="145"/>
        <v>0.99983739556955831</v>
      </c>
      <c r="O324">
        <f t="shared" si="146"/>
        <v>2.7463939370480736E-2</v>
      </c>
      <c r="P324">
        <f>M2*N324*O324</f>
        <v>2.7231972083638211E-2</v>
      </c>
      <c r="Q324">
        <f t="shared" si="147"/>
        <v>2.7467393071146356E-2</v>
      </c>
      <c r="S324">
        <f t="shared" si="148"/>
        <v>1.8032815106978923E-2</v>
      </c>
      <c r="T324">
        <f>Q324*R2*S324</f>
        <v>6.3626879734403601E-5</v>
      </c>
      <c r="U324">
        <f>D2*E2*G2*(P324+T324)</f>
        <v>1059621.0222556388</v>
      </c>
      <c r="V324">
        <f t="shared" si="149"/>
        <v>1059.6210222556388</v>
      </c>
      <c r="W324" s="3">
        <v>22</v>
      </c>
      <c r="X324">
        <f t="shared" si="150"/>
        <v>379.94</v>
      </c>
      <c r="Y324" s="6">
        <f t="shared" si="151"/>
        <v>295.3</v>
      </c>
      <c r="Z324">
        <f t="shared" si="152"/>
        <v>2.2114271288940266</v>
      </c>
      <c r="AA324" s="3">
        <v>32.5</v>
      </c>
      <c r="AB324">
        <f t="shared" si="153"/>
        <v>561.27499999999998</v>
      </c>
      <c r="AC324" s="6">
        <f t="shared" si="143"/>
        <v>305.8</v>
      </c>
      <c r="AD324">
        <f t="shared" si="154"/>
        <v>3.828396124508755</v>
      </c>
      <c r="AE324" s="9">
        <v>28</v>
      </c>
      <c r="AF324">
        <f t="shared" si="155"/>
        <v>0.28000000000000003</v>
      </c>
      <c r="AG324" s="9">
        <v>89</v>
      </c>
      <c r="AH324">
        <f t="shared" si="156"/>
        <v>0.89</v>
      </c>
      <c r="AI324">
        <f t="shared" si="157"/>
        <v>1.5200605297890677</v>
      </c>
      <c r="AL324">
        <f t="shared" si="158"/>
        <v>798.0000150237837</v>
      </c>
      <c r="AM324">
        <v>9.1896000000000004</v>
      </c>
      <c r="AN324">
        <f t="shared" si="159"/>
        <v>1.1515789256878789E-2</v>
      </c>
      <c r="AO324" s="6">
        <f t="shared" si="160"/>
        <v>7589794316.8739386</v>
      </c>
      <c r="AP324">
        <f t="shared" si="161"/>
        <v>8728797836.0748711</v>
      </c>
      <c r="AQ324">
        <f t="shared" si="162"/>
        <v>8159296076.4744053</v>
      </c>
      <c r="AR324">
        <f t="shared" si="163"/>
        <v>40.005028662954011</v>
      </c>
      <c r="AS324">
        <f t="shared" si="142"/>
        <v>0.16739297122114138</v>
      </c>
      <c r="AT324">
        <f t="shared" si="141"/>
        <v>-0.33445368450321361</v>
      </c>
      <c r="AU324">
        <f t="shared" si="164"/>
        <v>-2.2396893700750677</v>
      </c>
      <c r="AX324">
        <f>AW2*AM324</f>
        <v>6.4327199999999998</v>
      </c>
      <c r="AY324">
        <f t="shared" si="165"/>
        <v>8.6724093700750675</v>
      </c>
    </row>
    <row r="325" spans="5:52" x14ac:dyDescent="0.25">
      <c r="F325">
        <f t="shared" si="166"/>
        <v>324</v>
      </c>
      <c r="G325">
        <f t="shared" si="140"/>
        <v>1.0328435202089532</v>
      </c>
      <c r="H325">
        <f t="shared" si="167"/>
        <v>2.9892727639692588E-2</v>
      </c>
      <c r="K325">
        <f t="shared" si="144"/>
        <v>1.8035730967918828E-2</v>
      </c>
      <c r="L325">
        <f>ACOS(-J2*K325)</f>
        <v>1.5731325100763542</v>
      </c>
      <c r="N325">
        <f t="shared" si="145"/>
        <v>0.99983739587297993</v>
      </c>
      <c r="O325">
        <f t="shared" si="146"/>
        <v>2.7463939332427936E-2</v>
      </c>
      <c r="P325">
        <f>M2*N325*O325</f>
        <v>2.7231972054170928E-2</v>
      </c>
      <c r="Q325">
        <f t="shared" si="147"/>
        <v>2.7467393033079199E-2</v>
      </c>
      <c r="S325">
        <f t="shared" si="148"/>
        <v>1.8032798283629622E-2</v>
      </c>
      <c r="T325">
        <f>Q325*R2*S325</f>
        <v>6.3626820286815337E-5</v>
      </c>
      <c r="U325">
        <f>D2*E2*G2*(P325+T325)</f>
        <v>1059621.0188039443</v>
      </c>
      <c r="V325">
        <f t="shared" si="149"/>
        <v>1059.6210188039443</v>
      </c>
      <c r="W325" s="3">
        <v>22</v>
      </c>
      <c r="X325">
        <f t="shared" si="150"/>
        <v>379.94</v>
      </c>
      <c r="Y325" s="6">
        <f t="shared" si="151"/>
        <v>295.3</v>
      </c>
      <c r="Z325">
        <f t="shared" si="152"/>
        <v>2.2114271288940266</v>
      </c>
      <c r="AA325" s="3">
        <v>32</v>
      </c>
      <c r="AB325">
        <f t="shared" si="153"/>
        <v>552.64</v>
      </c>
      <c r="AC325" s="6">
        <f t="shared" si="143"/>
        <v>305.3</v>
      </c>
      <c r="AD325">
        <f t="shared" si="154"/>
        <v>3.7328359060309499</v>
      </c>
      <c r="AE325" s="9">
        <v>35</v>
      </c>
      <c r="AF325">
        <f t="shared" si="155"/>
        <v>0.35</v>
      </c>
      <c r="AG325" s="9">
        <v>92</v>
      </c>
      <c r="AH325">
        <f t="shared" si="156"/>
        <v>0.92</v>
      </c>
      <c r="AI325">
        <f t="shared" si="157"/>
        <v>1.6705027628466684</v>
      </c>
      <c r="AL325">
        <f t="shared" si="158"/>
        <v>798.00001242431449</v>
      </c>
      <c r="AM325">
        <v>14.5502</v>
      </c>
      <c r="AN325">
        <f t="shared" si="159"/>
        <v>1.8233333049452804E-2</v>
      </c>
      <c r="AO325" s="6">
        <f t="shared" si="160"/>
        <v>7589794316.8739386</v>
      </c>
      <c r="AP325">
        <f t="shared" si="161"/>
        <v>8671823398.6377773</v>
      </c>
      <c r="AQ325">
        <f t="shared" si="162"/>
        <v>8130808857.7558575</v>
      </c>
      <c r="AR325">
        <f t="shared" si="163"/>
        <v>39.86535582957697</v>
      </c>
      <c r="AS325">
        <f t="shared" si="142"/>
        <v>0.15905289681292301</v>
      </c>
      <c r="AT325">
        <f t="shared" si="141"/>
        <v>-0.3253850003832387</v>
      </c>
      <c r="AU325">
        <f t="shared" si="164"/>
        <v>-2.0631687783869164</v>
      </c>
      <c r="AX325">
        <f>AW2*AM325</f>
        <v>10.185139999999999</v>
      </c>
      <c r="AY325">
        <f t="shared" si="165"/>
        <v>12.248308778386916</v>
      </c>
    </row>
    <row r="326" spans="5:52" x14ac:dyDescent="0.25">
      <c r="F326">
        <f t="shared" si="166"/>
        <v>325</v>
      </c>
      <c r="G326">
        <f t="shared" si="140"/>
        <v>1.0328425535636987</v>
      </c>
      <c r="H326">
        <f t="shared" si="167"/>
        <v>3.0015378151939841E-2</v>
      </c>
      <c r="K326">
        <f t="shared" si="144"/>
        <v>1.8035714084495637E-2</v>
      </c>
      <c r="L326">
        <f>ACOS(-J2*K326)</f>
        <v>1.5731325078894263</v>
      </c>
      <c r="N326">
        <f t="shared" si="145"/>
        <v>0.99983739617733614</v>
      </c>
      <c r="O326">
        <f t="shared" si="146"/>
        <v>2.7463939294257885E-2</v>
      </c>
      <c r="P326">
        <f>M2*N326*O326</f>
        <v>2.723197202461284E-2</v>
      </c>
      <c r="Q326">
        <f t="shared" si="147"/>
        <v>2.7467392994894743E-2</v>
      </c>
      <c r="S326">
        <f t="shared" si="148"/>
        <v>1.8032781408441025E-2</v>
      </c>
      <c r="T326">
        <f>Q326*R2*S326</f>
        <v>6.3626760656046048E-5</v>
      </c>
      <c r="U326">
        <f>D2*E2*G2*(P320+T320)</f>
        <v>1059621.0359560472</v>
      </c>
      <c r="V326">
        <f t="shared" si="149"/>
        <v>1059.6210359560473</v>
      </c>
      <c r="W326" s="3">
        <v>23</v>
      </c>
      <c r="X326">
        <f t="shared" si="150"/>
        <v>397.21</v>
      </c>
      <c r="Y326" s="6">
        <f t="shared" si="151"/>
        <v>296.3</v>
      </c>
      <c r="Z326">
        <f t="shared" si="152"/>
        <v>2.3339947564661481</v>
      </c>
      <c r="AA326" s="3">
        <v>32</v>
      </c>
      <c r="AB326">
        <f t="shared" si="153"/>
        <v>552.64</v>
      </c>
      <c r="AC326" s="6">
        <f t="shared" si="143"/>
        <v>305.3</v>
      </c>
      <c r="AD326">
        <f t="shared" si="154"/>
        <v>3.7328359060309499</v>
      </c>
      <c r="AE326" s="9">
        <v>35</v>
      </c>
      <c r="AF326">
        <f t="shared" si="155"/>
        <v>0.35</v>
      </c>
      <c r="AG326" s="9">
        <v>89</v>
      </c>
      <c r="AH326">
        <f t="shared" si="156"/>
        <v>0.89</v>
      </c>
      <c r="AI326">
        <f t="shared" si="157"/>
        <v>1.6918739501828521</v>
      </c>
      <c r="AL326">
        <f t="shared" si="158"/>
        <v>798.00002534155396</v>
      </c>
      <c r="AM326">
        <v>13.784400000000002</v>
      </c>
      <c r="AN326">
        <f t="shared" si="159"/>
        <v>1.7273683661977464E-2</v>
      </c>
      <c r="AO326" s="6">
        <f t="shared" si="160"/>
        <v>7693174893.707921</v>
      </c>
      <c r="AP326">
        <f t="shared" si="161"/>
        <v>8671823398.6377773</v>
      </c>
      <c r="AQ326">
        <f t="shared" si="162"/>
        <v>8182499146.1728497</v>
      </c>
      <c r="AR326">
        <f t="shared" si="163"/>
        <v>40.11879331368548</v>
      </c>
      <c r="AS326">
        <f t="shared" si="142"/>
        <v>0.15789912294669228</v>
      </c>
      <c r="AT326">
        <f t="shared" si="141"/>
        <v>-0.32668052705633038</v>
      </c>
      <c r="AU326">
        <f t="shared" si="164"/>
        <v>-2.0694304125032996</v>
      </c>
      <c r="AX326">
        <f>AW2*AM326</f>
        <v>9.6490799999999997</v>
      </c>
      <c r="AY326">
        <f t="shared" si="165"/>
        <v>11.718510412503299</v>
      </c>
    </row>
    <row r="327" spans="5:52" x14ac:dyDescent="0.25">
      <c r="F327">
        <f t="shared" si="166"/>
        <v>326</v>
      </c>
      <c r="G327">
        <f t="shared" si="140"/>
        <v>1.0328415839490712</v>
      </c>
      <c r="H327">
        <f t="shared" si="167"/>
        <v>3.0138025950425872E-2</v>
      </c>
      <c r="K327">
        <f t="shared" si="144"/>
        <v>1.8035697149209395E-2</v>
      </c>
      <c r="L327">
        <f>ACOS(-J2*K327)</f>
        <v>1.5731325056957806</v>
      </c>
      <c r="N327">
        <f t="shared" si="145"/>
        <v>0.99983739648262704</v>
      </c>
      <c r="O327">
        <f t="shared" si="146"/>
        <v>2.7463939255970585E-2</v>
      </c>
      <c r="P327">
        <f>M2*N327*O327</f>
        <v>2.7231971994963949E-2</v>
      </c>
      <c r="Q327">
        <f t="shared" si="147"/>
        <v>2.7467392956592996E-2</v>
      </c>
      <c r="S327">
        <f t="shared" si="148"/>
        <v>1.8032764481414658E-2</v>
      </c>
      <c r="T327">
        <f>Q327*R2*S327</f>
        <v>6.362670084210114E-5</v>
      </c>
      <c r="U327">
        <f>D2*E2*G2*(P327+T327)</f>
        <v>1059621.0118686473</v>
      </c>
      <c r="V327">
        <f t="shared" si="149"/>
        <v>1059.6210118686472</v>
      </c>
      <c r="W327" s="3">
        <v>24</v>
      </c>
      <c r="X327">
        <f t="shared" si="150"/>
        <v>414.48</v>
      </c>
      <c r="Y327" s="6">
        <f t="shared" si="151"/>
        <v>297.3</v>
      </c>
      <c r="Z327">
        <f t="shared" si="152"/>
        <v>2.4624618961402045</v>
      </c>
      <c r="AA327" s="3">
        <v>32</v>
      </c>
      <c r="AB327">
        <f t="shared" si="153"/>
        <v>552.64</v>
      </c>
      <c r="AC327" s="6">
        <f t="shared" si="143"/>
        <v>305.3</v>
      </c>
      <c r="AD327">
        <f t="shared" si="154"/>
        <v>3.7328359060309499</v>
      </c>
      <c r="AE327" s="9">
        <v>35</v>
      </c>
      <c r="AF327">
        <f t="shared" si="155"/>
        <v>0.35</v>
      </c>
      <c r="AG327" s="9">
        <v>88</v>
      </c>
      <c r="AH327">
        <f t="shared" si="156"/>
        <v>0.88</v>
      </c>
      <c r="AI327">
        <f t="shared" si="157"/>
        <v>1.7367295178571063</v>
      </c>
      <c r="AL327">
        <f t="shared" si="158"/>
        <v>798.00000720134608</v>
      </c>
      <c r="AM327">
        <v>14.5502</v>
      </c>
      <c r="AN327">
        <f t="shared" si="159"/>
        <v>1.8233333168791301E-2</v>
      </c>
      <c r="AO327" s="6">
        <f t="shared" si="160"/>
        <v>7797608001.4891062</v>
      </c>
      <c r="AP327">
        <f t="shared" si="161"/>
        <v>8671823398.6377773</v>
      </c>
      <c r="AQ327">
        <f t="shared" si="162"/>
        <v>8234715700.0634422</v>
      </c>
      <c r="AR327">
        <f t="shared" si="163"/>
        <v>40.37481107741106</v>
      </c>
      <c r="AS327">
        <f t="shared" si="142"/>
        <v>0.15550095244148474</v>
      </c>
      <c r="AT327">
        <f t="shared" si="141"/>
        <v>-0.32538500022213174</v>
      </c>
      <c r="AU327">
        <f t="shared" si="164"/>
        <v>-2.0428716677861187</v>
      </c>
      <c r="AX327">
        <f>AW2*AM327</f>
        <v>10.185139999999999</v>
      </c>
      <c r="AY327">
        <f t="shared" si="165"/>
        <v>12.228011667786117</v>
      </c>
    </row>
    <row r="328" spans="5:52" x14ac:dyDescent="0.25">
      <c r="F328">
        <f t="shared" si="166"/>
        <v>327</v>
      </c>
      <c r="G328">
        <f t="shared" si="140"/>
        <v>1.0328406113651587</v>
      </c>
      <c r="H328">
        <f t="shared" si="167"/>
        <v>3.0260671024061832E-2</v>
      </c>
      <c r="K328">
        <f t="shared" si="144"/>
        <v>1.803568016206164E-2</v>
      </c>
      <c r="L328">
        <f>ACOS(-J2*K328)</f>
        <v>1.5731325034954171</v>
      </c>
      <c r="N328">
        <f t="shared" si="145"/>
        <v>0.99983739678885242</v>
      </c>
      <c r="O328">
        <f t="shared" si="146"/>
        <v>2.7463939217566031E-2</v>
      </c>
      <c r="P328">
        <f>M2*N328*O328</f>
        <v>2.7231971965224248E-2</v>
      </c>
      <c r="Q328">
        <f t="shared" si="147"/>
        <v>2.746739291817395E-2</v>
      </c>
      <c r="S328">
        <f t="shared" si="148"/>
        <v>1.8032747502552061E-2</v>
      </c>
      <c r="T328">
        <f>Q328*R2*S328</f>
        <v>6.3626640844986022E-5</v>
      </c>
      <c r="U328">
        <f>D2*E2*G2*(P328+T328)</f>
        <v>1059621.0083850448</v>
      </c>
      <c r="V328">
        <f t="shared" si="149"/>
        <v>1059.6210083850447</v>
      </c>
      <c r="W328" s="3">
        <v>24</v>
      </c>
      <c r="X328">
        <f t="shared" si="150"/>
        <v>414.48</v>
      </c>
      <c r="Y328" s="6">
        <f t="shared" si="151"/>
        <v>297.3</v>
      </c>
      <c r="Z328">
        <f t="shared" si="152"/>
        <v>2.4624618961402045</v>
      </c>
      <c r="AA328" s="3">
        <v>33</v>
      </c>
      <c r="AB328">
        <f t="shared" si="153"/>
        <v>569.91</v>
      </c>
      <c r="AC328" s="6">
        <f t="shared" si="143"/>
        <v>306.3</v>
      </c>
      <c r="AD328">
        <f t="shared" si="154"/>
        <v>3.9260786579739286</v>
      </c>
      <c r="AE328" s="9">
        <v>33</v>
      </c>
      <c r="AF328">
        <f t="shared" si="155"/>
        <v>0.33</v>
      </c>
      <c r="AG328" s="9">
        <v>90</v>
      </c>
      <c r="AH328">
        <f t="shared" si="156"/>
        <v>0.9</v>
      </c>
      <c r="AI328">
        <f t="shared" si="157"/>
        <v>1.7559108318287904</v>
      </c>
      <c r="AL328">
        <f t="shared" si="158"/>
        <v>798.00000457784688</v>
      </c>
      <c r="AM328">
        <v>13.784400000000002</v>
      </c>
      <c r="AN328">
        <f t="shared" si="159"/>
        <v>1.7273684111433235E-2</v>
      </c>
      <c r="AO328" s="6">
        <f t="shared" si="160"/>
        <v>7797608001.4891062</v>
      </c>
      <c r="AP328">
        <f t="shared" si="161"/>
        <v>8786052557.743763</v>
      </c>
      <c r="AQ328">
        <f t="shared" si="162"/>
        <v>8291830279.6164341</v>
      </c>
      <c r="AR328">
        <f t="shared" si="163"/>
        <v>40.654843860959375</v>
      </c>
      <c r="AS328">
        <f t="shared" si="142"/>
        <v>0.15448490006513138</v>
      </c>
      <c r="AT328">
        <f t="shared" si="141"/>
        <v>-0.32668052644956513</v>
      </c>
      <c r="AU328">
        <f t="shared" si="164"/>
        <v>-2.0517364809254772</v>
      </c>
      <c r="AX328">
        <f>AW2*AM328</f>
        <v>9.6490799999999997</v>
      </c>
      <c r="AY328">
        <f t="shared" si="165"/>
        <v>11.700816480925477</v>
      </c>
    </row>
    <row r="329" spans="5:52" x14ac:dyDescent="0.25">
      <c r="F329">
        <f t="shared" si="166"/>
        <v>328</v>
      </c>
      <c r="G329">
        <f t="shared" si="140"/>
        <v>1.0328396358120489</v>
      </c>
      <c r="H329">
        <f t="shared" si="167"/>
        <v>3.0383313361759052E-2</v>
      </c>
      <c r="K329">
        <f t="shared" si="144"/>
        <v>1.8035663123053904E-2</v>
      </c>
      <c r="L329">
        <f>ACOS(-J2*K329)</f>
        <v>1.5731325012883364</v>
      </c>
      <c r="N329">
        <f t="shared" si="145"/>
        <v>0.99983739709601249</v>
      </c>
      <c r="O329">
        <f t="shared" si="146"/>
        <v>2.7463939179044237E-2</v>
      </c>
      <c r="P329">
        <f>M2*N329*O329</f>
        <v>2.7231971935393753E-2</v>
      </c>
      <c r="Q329">
        <f t="shared" si="147"/>
        <v>2.746739287963762E-2</v>
      </c>
      <c r="S329">
        <f t="shared" si="148"/>
        <v>1.8032730471854757E-2</v>
      </c>
      <c r="T329">
        <f>Q329*R2*S329</f>
        <v>6.3626580664706127E-5</v>
      </c>
      <c r="U329">
        <f>D2*E2*G2*(P329+T329)</f>
        <v>1059621.004890807</v>
      </c>
      <c r="V329">
        <f t="shared" si="149"/>
        <v>1059.6210048908069</v>
      </c>
      <c r="W329" s="3">
        <v>24</v>
      </c>
      <c r="X329">
        <f t="shared" si="150"/>
        <v>414.48</v>
      </c>
      <c r="Y329" s="6">
        <f t="shared" si="151"/>
        <v>297.3</v>
      </c>
      <c r="Z329">
        <f t="shared" si="152"/>
        <v>2.4624618961402045</v>
      </c>
      <c r="AA329" s="3">
        <v>33</v>
      </c>
      <c r="AB329">
        <f t="shared" si="153"/>
        <v>569.91</v>
      </c>
      <c r="AC329" s="6">
        <f t="shared" si="143"/>
        <v>306.3</v>
      </c>
      <c r="AD329">
        <f t="shared" si="154"/>
        <v>3.9260786579739286</v>
      </c>
      <c r="AE329" s="9">
        <v>36</v>
      </c>
      <c r="AF329">
        <f t="shared" si="155"/>
        <v>0.36</v>
      </c>
      <c r="AG329" s="9">
        <v>89</v>
      </c>
      <c r="AH329">
        <f t="shared" si="156"/>
        <v>0.89</v>
      </c>
      <c r="AI329">
        <f t="shared" si="157"/>
        <v>1.8024897022176982</v>
      </c>
      <c r="AL329">
        <f t="shared" si="158"/>
        <v>798.00000194633833</v>
      </c>
      <c r="AM329">
        <v>16.081800000000001</v>
      </c>
      <c r="AN329">
        <f t="shared" si="159"/>
        <v>2.0152631529794688E-2</v>
      </c>
      <c r="AO329" s="6">
        <f t="shared" si="160"/>
        <v>7797608001.4891062</v>
      </c>
      <c r="AP329">
        <f t="shared" si="161"/>
        <v>8786052557.743763</v>
      </c>
      <c r="AQ329">
        <f t="shared" si="162"/>
        <v>8291830279.6164341</v>
      </c>
      <c r="AR329">
        <f t="shared" si="163"/>
        <v>40.654843860959375</v>
      </c>
      <c r="AS329">
        <f t="shared" si="142"/>
        <v>0.15204043476463647</v>
      </c>
      <c r="AT329">
        <f t="shared" si="141"/>
        <v>-0.32279394743477713</v>
      </c>
      <c r="AU329">
        <f t="shared" si="164"/>
        <v>-1.9952475358753934</v>
      </c>
      <c r="AX329">
        <f>AW2*AM329</f>
        <v>11.25726</v>
      </c>
      <c r="AY329">
        <f t="shared" si="165"/>
        <v>13.252507535875393</v>
      </c>
    </row>
    <row r="330" spans="5:52" x14ac:dyDescent="0.25">
      <c r="F330">
        <f t="shared" si="166"/>
        <v>329</v>
      </c>
      <c r="G330">
        <f t="shared" si="140"/>
        <v>1.03283865728983</v>
      </c>
      <c r="H330">
        <f t="shared" si="167"/>
        <v>3.0505952952429166E-2</v>
      </c>
      <c r="K330">
        <f t="shared" si="144"/>
        <v>1.8035646032187727E-2</v>
      </c>
      <c r="L330">
        <f>ACOS(-J2*K330)</f>
        <v>1.5731324990745381</v>
      </c>
      <c r="N330">
        <f t="shared" si="145"/>
        <v>0.99983739740410715</v>
      </c>
      <c r="O330">
        <f t="shared" si="146"/>
        <v>2.7463939140405194E-2</v>
      </c>
      <c r="P330">
        <f>M2*N330*O330</f>
        <v>2.7231971905472455E-2</v>
      </c>
      <c r="Q330">
        <f t="shared" si="147"/>
        <v>2.7467392840983998E-2</v>
      </c>
      <c r="S330">
        <f t="shared" si="148"/>
        <v>1.803271338932429E-2</v>
      </c>
      <c r="T330">
        <f>Q330*R2*S330</f>
        <v>6.3626520301266878E-5</v>
      </c>
      <c r="U330">
        <f>D2*E2*G2*(P330+T330)</f>
        <v>1059621.0013859342</v>
      </c>
      <c r="V330">
        <f t="shared" si="149"/>
        <v>1059.6210013859343</v>
      </c>
      <c r="W330" s="3">
        <v>24</v>
      </c>
      <c r="X330">
        <f t="shared" si="150"/>
        <v>414.48</v>
      </c>
      <c r="Y330" s="6">
        <f t="shared" si="151"/>
        <v>297.3</v>
      </c>
      <c r="Z330">
        <f t="shared" si="152"/>
        <v>2.4624618961402045</v>
      </c>
      <c r="AA330" s="3">
        <v>33.5</v>
      </c>
      <c r="AB330">
        <f t="shared" si="153"/>
        <v>578.54499999999996</v>
      </c>
      <c r="AC330" s="6">
        <f t="shared" si="143"/>
        <v>306.8</v>
      </c>
      <c r="AD330">
        <f t="shared" si="154"/>
        <v>4.02592295454017</v>
      </c>
      <c r="AE330" s="9">
        <v>37</v>
      </c>
      <c r="AF330">
        <f t="shared" si="155"/>
        <v>0.37</v>
      </c>
      <c r="AG330" s="9">
        <v>90</v>
      </c>
      <c r="AH330">
        <f t="shared" si="156"/>
        <v>0.9</v>
      </c>
      <c r="AI330">
        <f t="shared" si="157"/>
        <v>1.8529035998530237</v>
      </c>
      <c r="AL330">
        <f t="shared" si="158"/>
        <v>797.99999930682065</v>
      </c>
      <c r="AM330">
        <v>17.613399999999999</v>
      </c>
      <c r="AN330">
        <f t="shared" si="159"/>
        <v>2.207192984373409E-2</v>
      </c>
      <c r="AO330" s="6">
        <f t="shared" si="160"/>
        <v>7797608001.4891062</v>
      </c>
      <c r="AP330">
        <f t="shared" si="161"/>
        <v>8843588481.3744526</v>
      </c>
      <c r="AQ330">
        <f t="shared" si="162"/>
        <v>8320598241.4317799</v>
      </c>
      <c r="AR330">
        <f t="shared" si="163"/>
        <v>40.79589317774002</v>
      </c>
      <c r="AS330">
        <f t="shared" si="142"/>
        <v>0.14943003763153212</v>
      </c>
      <c r="AT330">
        <f t="shared" si="141"/>
        <v>-0.32020289471095897</v>
      </c>
      <c r="AU330">
        <f t="shared" si="164"/>
        <v>-1.9519990657939637</v>
      </c>
      <c r="AX330">
        <f>AW2*AM330</f>
        <v>12.329379999999999</v>
      </c>
      <c r="AY330">
        <f t="shared" si="165"/>
        <v>14.281379065793962</v>
      </c>
    </row>
    <row r="331" spans="5:52" x14ac:dyDescent="0.25">
      <c r="F331">
        <f t="shared" si="166"/>
        <v>330</v>
      </c>
      <c r="G331">
        <f t="shared" ref="G331:G366" si="168">(1+(0.033*COS(2*22/7*F331/365*(22/7)/180)))</f>
        <v>1.0328376757985909</v>
      </c>
      <c r="H331">
        <f t="shared" si="167"/>
        <v>3.0628589784984037E-2</v>
      </c>
      <c r="K331">
        <f t="shared" si="144"/>
        <v>1.8035628889464663E-2</v>
      </c>
      <c r="L331">
        <f>ACOS(-J2*K331)</f>
        <v>1.5731324968540228</v>
      </c>
      <c r="N331">
        <f t="shared" si="145"/>
        <v>0.99983739771313629</v>
      </c>
      <c r="O331">
        <f t="shared" si="146"/>
        <v>2.7463939101648918E-2</v>
      </c>
      <c r="P331">
        <f>M2*N331*O331</f>
        <v>2.7231971875460365E-2</v>
      </c>
      <c r="Q331">
        <f t="shared" si="147"/>
        <v>2.7467392802213095E-2</v>
      </c>
      <c r="S331">
        <f t="shared" si="148"/>
        <v>1.8032696254962212E-2</v>
      </c>
      <c r="T331">
        <f>Q331*R2*S331</f>
        <v>6.3626459754673761E-5</v>
      </c>
      <c r="U331">
        <f>D2*E2*G2*(P331+T331)</f>
        <v>1059620.9978704266</v>
      </c>
      <c r="V331">
        <f t="shared" si="149"/>
        <v>1059.6209978704267</v>
      </c>
      <c r="W331" s="3">
        <v>24</v>
      </c>
      <c r="X331">
        <f t="shared" si="150"/>
        <v>414.48</v>
      </c>
      <c r="Y331" s="6">
        <f t="shared" si="151"/>
        <v>297.3</v>
      </c>
      <c r="Z331">
        <f t="shared" si="152"/>
        <v>2.4624618961402045</v>
      </c>
      <c r="AA331" s="3">
        <v>33</v>
      </c>
      <c r="AB331">
        <f t="shared" si="153"/>
        <v>569.91</v>
      </c>
      <c r="AC331" s="6">
        <f t="shared" si="143"/>
        <v>306.3</v>
      </c>
      <c r="AD331">
        <f t="shared" si="154"/>
        <v>3.9260786579739286</v>
      </c>
      <c r="AE331" s="9">
        <v>34</v>
      </c>
      <c r="AF331">
        <f t="shared" si="155"/>
        <v>0.34</v>
      </c>
      <c r="AG331" s="9">
        <v>89</v>
      </c>
      <c r="AH331">
        <f t="shared" si="156"/>
        <v>0.89</v>
      </c>
      <c r="AI331">
        <f t="shared" si="157"/>
        <v>1.763228915637959</v>
      </c>
      <c r="AL331">
        <f t="shared" si="158"/>
        <v>797.99999665929374</v>
      </c>
      <c r="AM331">
        <v>10.7212</v>
      </c>
      <c r="AN331">
        <f t="shared" si="159"/>
        <v>1.3435087775542207E-2</v>
      </c>
      <c r="AO331" s="6">
        <f t="shared" si="160"/>
        <v>7797608001.4891062</v>
      </c>
      <c r="AP331">
        <f t="shared" si="161"/>
        <v>8786052557.743763</v>
      </c>
      <c r="AQ331">
        <f t="shared" si="162"/>
        <v>8291830279.6164341</v>
      </c>
      <c r="AR331">
        <f t="shared" si="163"/>
        <v>40.654843860959375</v>
      </c>
      <c r="AS331">
        <f t="shared" si="142"/>
        <v>0.15409871773840828</v>
      </c>
      <c r="AT331">
        <f t="shared" si="141"/>
        <v>-0.33186263150301798</v>
      </c>
      <c r="AU331">
        <f t="shared" si="164"/>
        <v>-2.0790726962241832</v>
      </c>
      <c r="AX331">
        <f>AW2*AM331</f>
        <v>7.5048399999999988</v>
      </c>
      <c r="AY331">
        <f t="shared" si="165"/>
        <v>9.5839126962241821</v>
      </c>
    </row>
    <row r="332" spans="5:52" x14ac:dyDescent="0.25">
      <c r="F332">
        <f t="shared" si="166"/>
        <v>331</v>
      </c>
      <c r="G332">
        <f t="shared" si="168"/>
        <v>1.0328366913384197</v>
      </c>
      <c r="H332">
        <f t="shared" si="167"/>
        <v>3.0751223848335781E-2</v>
      </c>
      <c r="K332">
        <f t="shared" si="144"/>
        <v>1.8035611694886253E-2</v>
      </c>
      <c r="L332">
        <f>ACOS(-J2*K332)</f>
        <v>1.5731324946267906</v>
      </c>
      <c r="N332">
        <f t="shared" si="145"/>
        <v>0.9998373980230999</v>
      </c>
      <c r="O332">
        <f t="shared" si="146"/>
        <v>2.746393906277541E-2</v>
      </c>
      <c r="P332">
        <f>M2*N332*O332</f>
        <v>2.7231971845357486E-2</v>
      </c>
      <c r="Q332">
        <f t="shared" si="147"/>
        <v>2.7467392763324917E-2</v>
      </c>
      <c r="S332">
        <f t="shared" si="148"/>
        <v>1.8032679068770062E-2</v>
      </c>
      <c r="T332">
        <f>Q332*R2*S332</f>
        <v>6.3626399024932227E-5</v>
      </c>
      <c r="U332">
        <f>D2*E2*G2*(P332+T332)</f>
        <v>1059620.9943442848</v>
      </c>
      <c r="V332">
        <f t="shared" si="149"/>
        <v>1059.6209943442848</v>
      </c>
      <c r="W332" s="3">
        <v>24.5</v>
      </c>
      <c r="X332">
        <f t="shared" si="150"/>
        <v>423.11500000000001</v>
      </c>
      <c r="Y332" s="6">
        <f t="shared" si="151"/>
        <v>297.8</v>
      </c>
      <c r="Z332">
        <f t="shared" si="152"/>
        <v>2.5289819903542559</v>
      </c>
      <c r="AA332" s="3">
        <v>34.5</v>
      </c>
      <c r="AB332">
        <f t="shared" si="153"/>
        <v>595.81499999999994</v>
      </c>
      <c r="AC332" s="6">
        <f t="shared" si="143"/>
        <v>307.8</v>
      </c>
      <c r="AD332">
        <f t="shared" si="154"/>
        <v>4.2322575139029901</v>
      </c>
      <c r="AE332" s="9">
        <v>35</v>
      </c>
      <c r="AF332">
        <f t="shared" si="155"/>
        <v>0.35</v>
      </c>
      <c r="AG332" s="9">
        <v>91</v>
      </c>
      <c r="AH332">
        <f t="shared" si="156"/>
        <v>0.91</v>
      </c>
      <c r="AI332">
        <f t="shared" si="157"/>
        <v>1.8913318705442097</v>
      </c>
      <c r="AL332">
        <f t="shared" si="158"/>
        <v>797.99999400375827</v>
      </c>
      <c r="AM332">
        <v>13.018600000000001</v>
      </c>
      <c r="AN332">
        <f t="shared" si="159"/>
        <v>1.6314035210304386E-2</v>
      </c>
      <c r="AO332" s="6">
        <f t="shared" si="160"/>
        <v>7850221478.4973993</v>
      </c>
      <c r="AP332">
        <f t="shared" si="161"/>
        <v>8959507612.9412384</v>
      </c>
      <c r="AQ332">
        <f t="shared" si="162"/>
        <v>8404864545.7193184</v>
      </c>
      <c r="AR332">
        <f t="shared" si="163"/>
        <v>41.209050867661816</v>
      </c>
      <c r="AS332">
        <f t="shared" si="142"/>
        <v>0.14746401722621688</v>
      </c>
      <c r="AT332">
        <f t="shared" si="141"/>
        <v>-0.32797605246608907</v>
      </c>
      <c r="AU332">
        <f t="shared" si="164"/>
        <v>-1.9930619917203565</v>
      </c>
      <c r="AX332">
        <f>AW2*AM332</f>
        <v>9.1130200000000006</v>
      </c>
      <c r="AY332">
        <f t="shared" si="165"/>
        <v>11.106081991720357</v>
      </c>
    </row>
    <row r="333" spans="5:52" x14ac:dyDescent="0.25">
      <c r="F333">
        <f t="shared" si="166"/>
        <v>332</v>
      </c>
      <c r="G333">
        <f t="shared" si="168"/>
        <v>1.0328357039094056</v>
      </c>
      <c r="H333">
        <f t="shared" si="167"/>
        <v>3.0873855131396757E-2</v>
      </c>
      <c r="K333">
        <f t="shared" si="144"/>
        <v>1.8035594448454054E-2</v>
      </c>
      <c r="L333">
        <f>ACOS(-J2*K333)</f>
        <v>1.5731324923928418</v>
      </c>
      <c r="N333">
        <f t="shared" si="145"/>
        <v>0.99983739833399798</v>
      </c>
      <c r="O333">
        <f t="shared" si="146"/>
        <v>2.7463939023784665E-2</v>
      </c>
      <c r="P333">
        <f>M2*N333*O333</f>
        <v>2.7231971815163809E-2</v>
      </c>
      <c r="Q333">
        <f t="shared" si="147"/>
        <v>2.7467392724319462E-2</v>
      </c>
      <c r="S333">
        <f t="shared" si="148"/>
        <v>1.8032661830749398E-2</v>
      </c>
      <c r="T333">
        <f>Q333*R2*S333</f>
        <v>6.362633811204779E-5</v>
      </c>
      <c r="U333">
        <f>D2*E2*G2*(P333+T333)</f>
        <v>1059620.9908075086</v>
      </c>
      <c r="V333">
        <f t="shared" si="149"/>
        <v>1059.6209908075086</v>
      </c>
      <c r="W333" s="3">
        <v>24</v>
      </c>
      <c r="X333">
        <f t="shared" si="150"/>
        <v>414.48</v>
      </c>
      <c r="Y333" s="6">
        <f t="shared" si="151"/>
        <v>297.3</v>
      </c>
      <c r="Z333">
        <f t="shared" si="152"/>
        <v>2.4624618961402045</v>
      </c>
      <c r="AA333" s="3">
        <v>33.5</v>
      </c>
      <c r="AB333">
        <f t="shared" si="153"/>
        <v>578.54499999999996</v>
      </c>
      <c r="AC333" s="6">
        <f t="shared" si="143"/>
        <v>306.8</v>
      </c>
      <c r="AD333">
        <f t="shared" si="154"/>
        <v>4.02592295454017</v>
      </c>
      <c r="AE333" s="9">
        <v>35</v>
      </c>
      <c r="AF333">
        <f t="shared" si="155"/>
        <v>0.35</v>
      </c>
      <c r="AG333" s="9">
        <v>91</v>
      </c>
      <c r="AH333">
        <f t="shared" si="156"/>
        <v>0.91</v>
      </c>
      <c r="AI333">
        <f t="shared" si="157"/>
        <v>1.8249566797883228</v>
      </c>
      <c r="AL333">
        <f t="shared" si="158"/>
        <v>797.99999134021402</v>
      </c>
      <c r="AM333">
        <v>14.5502</v>
      </c>
      <c r="AN333">
        <f t="shared" si="159"/>
        <v>1.8233333531198954E-2</v>
      </c>
      <c r="AO333" s="6">
        <f t="shared" si="160"/>
        <v>7797608001.4891062</v>
      </c>
      <c r="AP333">
        <f t="shared" si="161"/>
        <v>8843588481.3744526</v>
      </c>
      <c r="AQ333">
        <f t="shared" si="162"/>
        <v>8320598241.4317799</v>
      </c>
      <c r="AR333">
        <f t="shared" si="163"/>
        <v>40.79589317774002</v>
      </c>
      <c r="AS333">
        <f t="shared" si="142"/>
        <v>0.15087265950198761</v>
      </c>
      <c r="AT333">
        <f t="shared" si="141"/>
        <v>-0.32538499973288137</v>
      </c>
      <c r="AU333">
        <f t="shared" si="164"/>
        <v>-2.0027397602000798</v>
      </c>
      <c r="AX333">
        <f>AW2*AM333</f>
        <v>10.185139999999999</v>
      </c>
      <c r="AY333">
        <f t="shared" si="165"/>
        <v>12.187879760200079</v>
      </c>
    </row>
    <row r="334" spans="5:52" x14ac:dyDescent="0.25">
      <c r="F334">
        <f t="shared" si="166"/>
        <v>333</v>
      </c>
      <c r="G334">
        <f t="shared" si="168"/>
        <v>1.0328347135116382</v>
      </c>
      <c r="H334">
        <f t="shared" si="167"/>
        <v>3.0996483623079593E-2</v>
      </c>
      <c r="K334">
        <f t="shared" si="144"/>
        <v>1.8035577150169627E-2</v>
      </c>
      <c r="L334">
        <f>ACOS(-J2*K334)</f>
        <v>1.5731324901521766</v>
      </c>
      <c r="N334">
        <f t="shared" si="145"/>
        <v>0.99983739864583054</v>
      </c>
      <c r="O334">
        <f t="shared" si="146"/>
        <v>2.7463938984676695E-2</v>
      </c>
      <c r="P334">
        <f>M2*N334*O334</f>
        <v>2.7231971784879353E-2</v>
      </c>
      <c r="Q334">
        <f t="shared" si="147"/>
        <v>2.7467392685196733E-2</v>
      </c>
      <c r="S334">
        <f t="shared" si="148"/>
        <v>1.8032644540901782E-2</v>
      </c>
      <c r="T334">
        <f>Q334*R2*S334</f>
        <v>6.3626277016025939E-5</v>
      </c>
      <c r="U334">
        <f>D2*E2*G2*(P334+T334)</f>
        <v>1059620.9872600986</v>
      </c>
      <c r="V334">
        <f t="shared" si="149"/>
        <v>1059.6209872600987</v>
      </c>
      <c r="W334" s="3">
        <v>24.5</v>
      </c>
      <c r="X334">
        <f t="shared" si="150"/>
        <v>423.11500000000001</v>
      </c>
      <c r="Y334" s="6">
        <f t="shared" si="151"/>
        <v>297.8</v>
      </c>
      <c r="Z334">
        <f t="shared" si="152"/>
        <v>2.5289819903542559</v>
      </c>
      <c r="AA334" s="3">
        <v>34</v>
      </c>
      <c r="AB334">
        <f t="shared" si="153"/>
        <v>587.17999999999995</v>
      </c>
      <c r="AC334" s="6">
        <f t="shared" si="143"/>
        <v>307.3</v>
      </c>
      <c r="AD334">
        <f t="shared" si="154"/>
        <v>4.1279690380750855</v>
      </c>
      <c r="AE334" s="9">
        <v>37</v>
      </c>
      <c r="AF334">
        <f t="shared" si="155"/>
        <v>0.37</v>
      </c>
      <c r="AG334" s="9">
        <v>91</v>
      </c>
      <c r="AH334">
        <f t="shared" si="156"/>
        <v>0.91</v>
      </c>
      <c r="AI334">
        <f t="shared" si="157"/>
        <v>1.9143610776550775</v>
      </c>
      <c r="AL334">
        <f t="shared" si="158"/>
        <v>797.99998866866156</v>
      </c>
      <c r="AM334">
        <v>15.316000000000001</v>
      </c>
      <c r="AN334">
        <f t="shared" si="159"/>
        <v>1.9192982728674417E-2</v>
      </c>
      <c r="AO334" s="6">
        <f t="shared" si="160"/>
        <v>7850221478.4973993</v>
      </c>
      <c r="AP334">
        <f t="shared" si="161"/>
        <v>8901406526.1969452</v>
      </c>
      <c r="AQ334">
        <f t="shared" si="162"/>
        <v>8375814002.3471718</v>
      </c>
      <c r="AR334">
        <f t="shared" si="163"/>
        <v>41.066616053508184</v>
      </c>
      <c r="AS334">
        <f t="shared" si="142"/>
        <v>0.14629538693660515</v>
      </c>
      <c r="AT334">
        <f t="shared" si="141"/>
        <v>-0.32408947331628951</v>
      </c>
      <c r="AU334">
        <f t="shared" si="164"/>
        <v>-1.947083044218463</v>
      </c>
      <c r="AX334">
        <f>AW2*AM334</f>
        <v>10.7212</v>
      </c>
      <c r="AY334">
        <f t="shared" si="165"/>
        <v>12.668283044218462</v>
      </c>
    </row>
    <row r="335" spans="5:52" x14ac:dyDescent="0.25">
      <c r="E335" t="s">
        <v>15</v>
      </c>
      <c r="F335">
        <f t="shared" si="166"/>
        <v>334</v>
      </c>
      <c r="G335">
        <f t="shared" si="168"/>
        <v>1.0328337201452067</v>
      </c>
      <c r="H335">
        <f t="shared" si="167"/>
        <v>3.1119109312297152E-2</v>
      </c>
      <c r="K335">
        <f t="shared" si="144"/>
        <v>1.8035559800034528E-2</v>
      </c>
      <c r="L335">
        <f>ACOS(-J2*K335)</f>
        <v>1.573132487904795</v>
      </c>
      <c r="N335">
        <f t="shared" si="145"/>
        <v>0.99983739895859747</v>
      </c>
      <c r="O335">
        <f t="shared" si="146"/>
        <v>2.7463938945451499E-2</v>
      </c>
      <c r="P335">
        <f>M2*N335*O335</f>
        <v>2.7231971754504106E-2</v>
      </c>
      <c r="Q335">
        <f t="shared" si="147"/>
        <v>2.7467392645956736E-2</v>
      </c>
      <c r="S335">
        <f t="shared" si="148"/>
        <v>1.8032627199228764E-2</v>
      </c>
      <c r="T335">
        <f>Q335*R2*S335</f>
        <v>6.3626215736872191E-5</v>
      </c>
      <c r="U335">
        <f>D2*E2*G2*(P335+T335)</f>
        <v>1059620.9837020552</v>
      </c>
      <c r="V335">
        <f t="shared" si="149"/>
        <v>1059.6209837020551</v>
      </c>
      <c r="W335" s="3">
        <v>24</v>
      </c>
      <c r="X335">
        <f t="shared" si="150"/>
        <v>414.48</v>
      </c>
      <c r="Y335" s="6">
        <f t="shared" si="151"/>
        <v>297.3</v>
      </c>
      <c r="Z335">
        <f t="shared" si="152"/>
        <v>2.4624618961402045</v>
      </c>
      <c r="AA335" s="3">
        <v>34</v>
      </c>
      <c r="AB335">
        <f t="shared" si="153"/>
        <v>587.17999999999995</v>
      </c>
      <c r="AC335" s="6">
        <f t="shared" si="143"/>
        <v>307.3</v>
      </c>
      <c r="AD335">
        <f t="shared" si="154"/>
        <v>4.1279690380750855</v>
      </c>
      <c r="AE335" s="9">
        <v>37</v>
      </c>
      <c r="AF335">
        <f t="shared" si="155"/>
        <v>0.37</v>
      </c>
      <c r="AG335" s="9">
        <v>92</v>
      </c>
      <c r="AH335">
        <f t="shared" si="156"/>
        <v>0.92</v>
      </c>
      <c r="AI335">
        <f t="shared" si="157"/>
        <v>1.896406744268385</v>
      </c>
      <c r="AL335">
        <f t="shared" si="158"/>
        <v>797.99998598910088</v>
      </c>
      <c r="AM335">
        <v>16.081800000000001</v>
      </c>
      <c r="AN335">
        <f t="shared" si="159"/>
        <v>2.0152631932777561E-2</v>
      </c>
      <c r="AO335" s="6">
        <f t="shared" si="160"/>
        <v>7797608001.4891062</v>
      </c>
      <c r="AP335">
        <f t="shared" si="161"/>
        <v>8901406526.1969452</v>
      </c>
      <c r="AQ335">
        <f t="shared" si="162"/>
        <v>8349507263.8430252</v>
      </c>
      <c r="AR335">
        <f t="shared" si="163"/>
        <v>40.937634114622355</v>
      </c>
      <c r="AS335">
        <f t="shared" si="142"/>
        <v>0.14720588134577253</v>
      </c>
      <c r="AT335">
        <f t="shared" si="141"/>
        <v>-0.32279394689075025</v>
      </c>
      <c r="AU335">
        <f t="shared" si="164"/>
        <v>-1.9452404150321152</v>
      </c>
      <c r="AX335">
        <f>AW2*AM335</f>
        <v>11.25726</v>
      </c>
      <c r="AY335">
        <f t="shared" si="165"/>
        <v>13.202500415032116</v>
      </c>
      <c r="AZ335">
        <f>SUM(AY306:AY335)/30</f>
        <v>12.522989823325499</v>
      </c>
    </row>
    <row r="336" spans="5:52" x14ac:dyDescent="0.25">
      <c r="F336">
        <f t="shared" si="166"/>
        <v>335</v>
      </c>
      <c r="G336">
        <f t="shared" si="168"/>
        <v>1.0328327238102011</v>
      </c>
      <c r="H336">
        <f t="shared" si="167"/>
        <v>3.1241732187962553E-2</v>
      </c>
      <c r="K336">
        <f t="shared" si="144"/>
        <v>1.8035542398050337E-2</v>
      </c>
      <c r="L336">
        <f>ACOS(-J2*K336)</f>
        <v>1.5731324856506974</v>
      </c>
      <c r="N336">
        <f t="shared" si="145"/>
        <v>0.99983739927229875</v>
      </c>
      <c r="O336">
        <f t="shared" si="146"/>
        <v>2.7463938906109087E-2</v>
      </c>
      <c r="P336">
        <f>M2*N336*O336</f>
        <v>2.7231971724038087E-2</v>
      </c>
      <c r="Q336">
        <f t="shared" si="147"/>
        <v>2.7467392606599479E-2</v>
      </c>
      <c r="S336">
        <f t="shared" si="148"/>
        <v>1.8032609805731927E-2</v>
      </c>
      <c r="T336">
        <f>Q336*R2*S336</f>
        <v>6.3626154274592128E-5</v>
      </c>
      <c r="U336">
        <f>D2*E2*G2*(P336+T336)</f>
        <v>1059620.9801333789</v>
      </c>
      <c r="V336">
        <f t="shared" si="149"/>
        <v>1059.6209801333789</v>
      </c>
      <c r="W336" s="3">
        <v>23</v>
      </c>
      <c r="X336">
        <f t="shared" si="150"/>
        <v>397.21</v>
      </c>
      <c r="Y336" s="6">
        <f t="shared" si="151"/>
        <v>296.3</v>
      </c>
      <c r="Z336">
        <f t="shared" si="152"/>
        <v>2.3339947564661481</v>
      </c>
      <c r="AA336" s="3">
        <v>32.5</v>
      </c>
      <c r="AB336">
        <f t="shared" si="153"/>
        <v>561.27499999999998</v>
      </c>
      <c r="AC336" s="6">
        <f t="shared" si="143"/>
        <v>305.8</v>
      </c>
      <c r="AD336">
        <f t="shared" si="154"/>
        <v>3.828396124508755</v>
      </c>
      <c r="AE336" s="9">
        <v>37</v>
      </c>
      <c r="AF336">
        <f t="shared" si="155"/>
        <v>0.37</v>
      </c>
      <c r="AG336" s="9">
        <v>92</v>
      </c>
      <c r="AH336">
        <f t="shared" si="156"/>
        <v>0.92</v>
      </c>
      <c r="AI336">
        <f t="shared" si="157"/>
        <v>1.7818908710085479</v>
      </c>
      <c r="AL336">
        <f t="shared" si="158"/>
        <v>797.99998330153278</v>
      </c>
      <c r="AM336">
        <v>18.379200000000001</v>
      </c>
      <c r="AN336">
        <f t="shared" si="159"/>
        <v>2.3031579429313376E-2</v>
      </c>
      <c r="AO336" s="6">
        <f t="shared" si="160"/>
        <v>7693174893.707921</v>
      </c>
      <c r="AP336">
        <f t="shared" si="161"/>
        <v>8728797836.0748711</v>
      </c>
      <c r="AQ336">
        <f t="shared" si="162"/>
        <v>8210986364.8913956</v>
      </c>
      <c r="AR336">
        <f t="shared" si="163"/>
        <v>40.258466147062514</v>
      </c>
      <c r="AS336">
        <f t="shared" si="142"/>
        <v>0.15311752069343809</v>
      </c>
      <c r="AT336">
        <f t="shared" si="141"/>
        <v>-0.31890736777042694</v>
      </c>
      <c r="AU336">
        <f t="shared" si="164"/>
        <v>-1.9658332002734324</v>
      </c>
      <c r="AX336">
        <f>AW2*AM336</f>
        <v>12.86544</v>
      </c>
      <c r="AY336">
        <f t="shared" si="165"/>
        <v>14.831273200273433</v>
      </c>
    </row>
    <row r="337" spans="6:51" x14ac:dyDescent="0.25">
      <c r="F337">
        <f t="shared" si="166"/>
        <v>336</v>
      </c>
      <c r="G337">
        <f t="shared" si="168"/>
        <v>1.0328317245067113</v>
      </c>
      <c r="H337">
        <f t="shared" si="167"/>
        <v>3.1364352238989174E-2</v>
      </c>
      <c r="K337">
        <f t="shared" si="144"/>
        <v>1.8035524944218624E-2</v>
      </c>
      <c r="L337">
        <f>ACOS(-J2*K337)</f>
        <v>1.5731324833898839</v>
      </c>
      <c r="N337">
        <f t="shared" si="145"/>
        <v>0.99983739958693441</v>
      </c>
      <c r="O337">
        <f t="shared" si="146"/>
        <v>2.7463938866649457E-2</v>
      </c>
      <c r="P337">
        <f>M2*N337*O337</f>
        <v>2.7231971693481283E-2</v>
      </c>
      <c r="Q337">
        <f t="shared" si="147"/>
        <v>2.7467392567124958E-2</v>
      </c>
      <c r="S337">
        <f t="shared" si="148"/>
        <v>1.8032592360412839E-2</v>
      </c>
      <c r="T337">
        <f>Q337*R2*S337</f>
        <v>6.3626092629191295E-5</v>
      </c>
      <c r="U337">
        <f>D2*E2*G2*(P337+T337)</f>
        <v>1059620.9765540692</v>
      </c>
      <c r="V337">
        <f t="shared" si="149"/>
        <v>1059.6209765540691</v>
      </c>
      <c r="W337" s="3">
        <v>23.5</v>
      </c>
      <c r="X337">
        <f t="shared" si="150"/>
        <v>405.84499999999997</v>
      </c>
      <c r="Y337" s="6">
        <f t="shared" si="151"/>
        <v>296.8</v>
      </c>
      <c r="Z337">
        <f t="shared" si="152"/>
        <v>2.3974761634350776</v>
      </c>
      <c r="AA337" s="3">
        <v>32.5</v>
      </c>
      <c r="AB337">
        <f t="shared" si="153"/>
        <v>561.27499999999998</v>
      </c>
      <c r="AC337" s="6">
        <f t="shared" si="143"/>
        <v>305.8</v>
      </c>
      <c r="AD337">
        <f t="shared" si="154"/>
        <v>3.828396124508755</v>
      </c>
      <c r="AE337" s="9">
        <v>28</v>
      </c>
      <c r="AF337">
        <f t="shared" si="155"/>
        <v>0.28000000000000003</v>
      </c>
      <c r="AG337" s="9">
        <v>75</v>
      </c>
      <c r="AH337">
        <f t="shared" si="156"/>
        <v>0.75</v>
      </c>
      <c r="AI337">
        <f t="shared" si="157"/>
        <v>1.4350290187193799</v>
      </c>
      <c r="AL337">
        <f t="shared" si="158"/>
        <v>797.99998060595647</v>
      </c>
      <c r="AM337">
        <v>19.910799999999998</v>
      </c>
      <c r="AN337">
        <f t="shared" si="159"/>
        <v>2.495087779937144E-2</v>
      </c>
      <c r="AO337" s="6">
        <f t="shared" si="160"/>
        <v>7745259436.8026133</v>
      </c>
      <c r="AP337">
        <f t="shared" si="161"/>
        <v>8728797836.0748711</v>
      </c>
      <c r="AQ337">
        <f t="shared" si="162"/>
        <v>8237028636.4387417</v>
      </c>
      <c r="AR337">
        <f t="shared" si="163"/>
        <v>40.386151404459149</v>
      </c>
      <c r="AS337">
        <f t="shared" si="142"/>
        <v>0.17229022459349652</v>
      </c>
      <c r="AT337">
        <f t="shared" si="141"/>
        <v>-0.31631631497084856</v>
      </c>
      <c r="AU337">
        <f t="shared" si="164"/>
        <v>-2.2009729178827189</v>
      </c>
      <c r="AX337">
        <f>AW2*AM337</f>
        <v>13.937559999999998</v>
      </c>
      <c r="AY337">
        <f t="shared" si="165"/>
        <v>16.138532917882717</v>
      </c>
    </row>
    <row r="338" spans="6:51" x14ac:dyDescent="0.25">
      <c r="F338">
        <f t="shared" si="166"/>
        <v>337</v>
      </c>
      <c r="G338">
        <f t="shared" si="168"/>
        <v>1.0328307222348279</v>
      </c>
      <c r="H338">
        <f t="shared" si="167"/>
        <v>3.1486969454290643E-2</v>
      </c>
      <c r="K338">
        <f t="shared" si="144"/>
        <v>1.8035507438540963E-2</v>
      </c>
      <c r="L338">
        <f>ACOS(-J2*K338)</f>
        <v>1.5731324811223548</v>
      </c>
      <c r="N338">
        <f t="shared" si="145"/>
        <v>0.99983739990250442</v>
      </c>
      <c r="O338">
        <f t="shared" si="146"/>
        <v>2.7463938827072612E-2</v>
      </c>
      <c r="P338">
        <f>M2*N338*O338</f>
        <v>2.7231971662833705E-2</v>
      </c>
      <c r="Q338">
        <f t="shared" si="147"/>
        <v>2.7467392527533181E-2</v>
      </c>
      <c r="S338">
        <f t="shared" si="148"/>
        <v>1.8032574863273074E-2</v>
      </c>
      <c r="T338">
        <f>Q338*R2*S338</f>
        <v>6.3626030800675246E-5</v>
      </c>
      <c r="U338">
        <f>D2*E2*G2*(P338+T338)</f>
        <v>1059620.9729641275</v>
      </c>
      <c r="V338">
        <f t="shared" si="149"/>
        <v>1059.6209729641275</v>
      </c>
      <c r="W338" s="3">
        <v>22</v>
      </c>
      <c r="X338">
        <f t="shared" si="150"/>
        <v>379.94</v>
      </c>
      <c r="Y338" s="6">
        <f t="shared" si="151"/>
        <v>295.3</v>
      </c>
      <c r="Z338">
        <f t="shared" si="152"/>
        <v>2.2114271288940266</v>
      </c>
      <c r="AA338" s="3">
        <v>30.5</v>
      </c>
      <c r="AB338">
        <f t="shared" si="153"/>
        <v>526.73500000000001</v>
      </c>
      <c r="AC338" s="6">
        <f t="shared" si="143"/>
        <v>303.8</v>
      </c>
      <c r="AD338">
        <f t="shared" si="154"/>
        <v>3.4585031764857836</v>
      </c>
      <c r="AE338" s="9">
        <v>30</v>
      </c>
      <c r="AF338">
        <f t="shared" si="155"/>
        <v>0.3</v>
      </c>
      <c r="AG338" s="9">
        <v>65</v>
      </c>
      <c r="AH338">
        <f t="shared" si="156"/>
        <v>0.65</v>
      </c>
      <c r="AI338">
        <f t="shared" si="157"/>
        <v>1.2374892933634261</v>
      </c>
      <c r="AL338">
        <f t="shared" si="158"/>
        <v>797.99997790237342</v>
      </c>
      <c r="AM338">
        <v>15.9376153846154</v>
      </c>
      <c r="AN338">
        <f t="shared" si="159"/>
        <v>1.9971949656576549E-2</v>
      </c>
      <c r="AO338" s="6">
        <f t="shared" si="160"/>
        <v>7589794316.8739386</v>
      </c>
      <c r="AP338">
        <f t="shared" si="161"/>
        <v>8502572636.9173031</v>
      </c>
      <c r="AQ338">
        <f t="shared" si="162"/>
        <v>8046183476.8956203</v>
      </c>
      <c r="AR338">
        <f t="shared" si="163"/>
        <v>39.450437587219227</v>
      </c>
      <c r="AS338">
        <f t="shared" si="142"/>
        <v>0.18426050549098619</v>
      </c>
      <c r="AT338">
        <f t="shared" si="141"/>
        <v>-0.32303786796362166</v>
      </c>
      <c r="AU338">
        <f t="shared" si="164"/>
        <v>-2.3482131638411858</v>
      </c>
      <c r="AX338">
        <f>AW2*AM338</f>
        <v>11.156330769230779</v>
      </c>
      <c r="AY338">
        <f t="shared" si="165"/>
        <v>13.504543933071965</v>
      </c>
    </row>
    <row r="339" spans="6:51" x14ac:dyDescent="0.25">
      <c r="F339">
        <f t="shared" si="166"/>
        <v>338</v>
      </c>
      <c r="G339">
        <f t="shared" si="168"/>
        <v>1.0328297169946414</v>
      </c>
      <c r="H339">
        <f t="shared" si="167"/>
        <v>3.1609583822780854E-2</v>
      </c>
      <c r="K339">
        <f t="shared" si="144"/>
        <v>1.8035489881018944E-2</v>
      </c>
      <c r="L339">
        <f>ACOS(-J2*K339)</f>
        <v>1.57313247884811</v>
      </c>
      <c r="N339">
        <f t="shared" si="145"/>
        <v>0.99983740021900858</v>
      </c>
      <c r="O339">
        <f t="shared" si="146"/>
        <v>2.7463938787378558E-2</v>
      </c>
      <c r="P339">
        <f>M2*N339*O339</f>
        <v>2.7231971632095352E-2</v>
      </c>
      <c r="Q339">
        <f t="shared" si="147"/>
        <v>2.7467392487824146E-2</v>
      </c>
      <c r="S339">
        <f t="shared" si="148"/>
        <v>1.8032557314314218E-2</v>
      </c>
      <c r="T339">
        <f>Q339*R2*S339</f>
        <v>6.3625968789049581E-5</v>
      </c>
      <c r="U339">
        <f>D2*E2*G2*(P339+T339)</f>
        <v>1059620.9693635534</v>
      </c>
      <c r="V339">
        <f t="shared" si="149"/>
        <v>1059.6209693635535</v>
      </c>
      <c r="W339" s="3">
        <v>21</v>
      </c>
      <c r="X339">
        <f t="shared" si="150"/>
        <v>362.67</v>
      </c>
      <c r="Y339" s="6">
        <f t="shared" si="151"/>
        <v>294.3</v>
      </c>
      <c r="Z339">
        <f t="shared" si="152"/>
        <v>2.0945280629249932</v>
      </c>
      <c r="AA339" s="3">
        <v>30</v>
      </c>
      <c r="AB339">
        <f t="shared" si="153"/>
        <v>518.1</v>
      </c>
      <c r="AC339" s="6">
        <f t="shared" si="143"/>
        <v>303.3</v>
      </c>
      <c r="AD339">
        <f t="shared" si="154"/>
        <v>3.3710490534071527</v>
      </c>
      <c r="AE339" s="9">
        <v>29</v>
      </c>
      <c r="AF339">
        <f t="shared" si="155"/>
        <v>0.28999999999999998</v>
      </c>
      <c r="AG339" s="9">
        <v>58</v>
      </c>
      <c r="AH339">
        <f t="shared" si="156"/>
        <v>0.57999999999999996</v>
      </c>
      <c r="AI339">
        <f t="shared" si="157"/>
        <v>1.0962152509922851</v>
      </c>
      <c r="AL339">
        <f t="shared" si="158"/>
        <v>797.99997519078318</v>
      </c>
      <c r="AM339">
        <v>16.081800000000001</v>
      </c>
      <c r="AN339">
        <f t="shared" si="159"/>
        <v>2.0152632205477472E-2</v>
      </c>
      <c r="AO339" s="6">
        <f t="shared" si="160"/>
        <v>7487459175.1471529</v>
      </c>
      <c r="AP339">
        <f t="shared" si="161"/>
        <v>8446710189.1074104</v>
      </c>
      <c r="AQ339">
        <f t="shared" si="162"/>
        <v>7967084682.1272812</v>
      </c>
      <c r="AR339">
        <f t="shared" si="163"/>
        <v>39.06261619647006</v>
      </c>
      <c r="AS339">
        <f t="shared" si="142"/>
        <v>0.19341958207369997</v>
      </c>
      <c r="AT339">
        <f t="shared" si="141"/>
        <v>-0.3227939465226054</v>
      </c>
      <c r="AU339">
        <f t="shared" si="164"/>
        <v>-2.4388615606383914</v>
      </c>
      <c r="AX339">
        <f>AW2*AM339</f>
        <v>11.25726</v>
      </c>
      <c r="AY339">
        <f t="shared" si="165"/>
        <v>13.696121560638392</v>
      </c>
    </row>
    <row r="340" spans="6:51" x14ac:dyDescent="0.25">
      <c r="F340">
        <f t="shared" si="166"/>
        <v>339</v>
      </c>
      <c r="G340">
        <f t="shared" si="168"/>
        <v>1.0328287087862424</v>
      </c>
      <c r="H340">
        <f t="shared" si="167"/>
        <v>3.1732195333373951E-2</v>
      </c>
      <c r="K340">
        <f t="shared" si="144"/>
        <v>1.8035472271654147E-2</v>
      </c>
      <c r="L340">
        <f>ACOS(-J2*K340)</f>
        <v>1.5731324765671502</v>
      </c>
      <c r="N340">
        <f t="shared" si="145"/>
        <v>0.9998374005364471</v>
      </c>
      <c r="O340">
        <f t="shared" si="146"/>
        <v>2.7463938747567293E-2</v>
      </c>
      <c r="P340">
        <f>M2*N340*O340</f>
        <v>2.7231971601266221E-2</v>
      </c>
      <c r="Q340">
        <f t="shared" si="147"/>
        <v>2.7467392447997858E-2</v>
      </c>
      <c r="S340">
        <f t="shared" si="148"/>
        <v>1.8032539713537851E-2</v>
      </c>
      <c r="T340">
        <f>Q340*R2*S340</f>
        <v>6.3625906594319881E-5</v>
      </c>
      <c r="U340">
        <f>D2*E2*G2*(P340+T340)</f>
        <v>1059620.9657523471</v>
      </c>
      <c r="V340">
        <f t="shared" si="149"/>
        <v>1059.620965752347</v>
      </c>
      <c r="W340" s="3">
        <v>20.5</v>
      </c>
      <c r="X340">
        <f t="shared" si="150"/>
        <v>354.03499999999997</v>
      </c>
      <c r="Y340" s="6">
        <f t="shared" si="151"/>
        <v>293.8</v>
      </c>
      <c r="Z340">
        <f t="shared" si="152"/>
        <v>2.0381340673462596</v>
      </c>
      <c r="AA340" s="3">
        <v>32</v>
      </c>
      <c r="AB340">
        <f t="shared" si="153"/>
        <v>552.64</v>
      </c>
      <c r="AC340" s="6">
        <f t="shared" si="143"/>
        <v>305.3</v>
      </c>
      <c r="AD340">
        <f t="shared" si="154"/>
        <v>3.7328359060309499</v>
      </c>
      <c r="AE340" s="9">
        <v>28</v>
      </c>
      <c r="AF340">
        <f t="shared" si="155"/>
        <v>0.28000000000000003</v>
      </c>
      <c r="AG340" s="9">
        <v>76</v>
      </c>
      <c r="AH340">
        <f t="shared" si="156"/>
        <v>0.76</v>
      </c>
      <c r="AI340">
        <f>((Z340*(AH340)+AD340*(AF340))/2)</f>
        <v>1.2970879724359117</v>
      </c>
      <c r="AL340">
        <f t="shared" si="158"/>
        <v>797.99997247118552</v>
      </c>
      <c r="AM340">
        <v>18.379200000000001</v>
      </c>
      <c r="AN340">
        <f t="shared" si="159"/>
        <v>2.3031579741894844E-2</v>
      </c>
      <c r="AO340" s="6">
        <f t="shared" si="160"/>
        <v>7436681431.5614634</v>
      </c>
      <c r="AP340">
        <f t="shared" si="161"/>
        <v>8671823398.6377773</v>
      </c>
      <c r="AQ340">
        <f t="shared" si="162"/>
        <v>8054252415.0996208</v>
      </c>
      <c r="AR340">
        <f t="shared" si="163"/>
        <v>39.489999591233442</v>
      </c>
      <c r="AS340">
        <f t="shared" si="142"/>
        <v>0.18055432191575757</v>
      </c>
      <c r="AT340">
        <f t="shared" si="141"/>
        <v>-0.31890736734844194</v>
      </c>
      <c r="AU340">
        <f t="shared" si="164"/>
        <v>-2.2738382623172488</v>
      </c>
      <c r="AX340">
        <f>AW2*AM340</f>
        <v>12.86544</v>
      </c>
      <c r="AY340">
        <f t="shared" si="165"/>
        <v>15.139278262317248</v>
      </c>
    </row>
    <row r="341" spans="6:51" x14ac:dyDescent="0.25">
      <c r="F341">
        <f t="shared" si="166"/>
        <v>340</v>
      </c>
      <c r="G341">
        <f t="shared" si="168"/>
        <v>1.0328276976097226</v>
      </c>
      <c r="H341">
        <f t="shared" si="167"/>
        <v>3.1854803974984337E-2</v>
      </c>
      <c r="K341">
        <f t="shared" si="144"/>
        <v>1.8035454610448167E-2</v>
      </c>
      <c r="L341">
        <f>ACOS(-J2*K341)</f>
        <v>1.5731324742794754</v>
      </c>
      <c r="N341">
        <f t="shared" si="145"/>
        <v>0.99983740085481976</v>
      </c>
      <c r="O341">
        <f t="shared" si="146"/>
        <v>2.7463938707638833E-2</v>
      </c>
      <c r="P341">
        <f>M2*N341*O341</f>
        <v>2.7231971570346337E-2</v>
      </c>
      <c r="Q341">
        <f t="shared" si="147"/>
        <v>2.7467392408054334E-2</v>
      </c>
      <c r="S341">
        <f t="shared" si="148"/>
        <v>1.803252206094557E-2</v>
      </c>
      <c r="T341">
        <f>Q341*R2*S341</f>
        <v>6.362584421649184E-5</v>
      </c>
      <c r="U341">
        <f>D2*E2*G2*(P341+T341)</f>
        <v>1059620.9621305098</v>
      </c>
      <c r="V341">
        <f t="shared" si="149"/>
        <v>1059.6209621305097</v>
      </c>
      <c r="W341" s="3">
        <v>19</v>
      </c>
      <c r="X341">
        <f t="shared" si="150"/>
        <v>328.13</v>
      </c>
      <c r="Y341" s="6">
        <f t="shared" si="151"/>
        <v>292.3</v>
      </c>
      <c r="Z341">
        <f t="shared" si="152"/>
        <v>1.8768481161611772</v>
      </c>
      <c r="AA341" s="3">
        <v>31</v>
      </c>
      <c r="AB341">
        <f t="shared" si="153"/>
        <v>535.37</v>
      </c>
      <c r="AC341" s="6">
        <f t="shared" si="143"/>
        <v>304.3</v>
      </c>
      <c r="AD341">
        <f t="shared" si="154"/>
        <v>3.5479274662728466</v>
      </c>
      <c r="AE341" s="9">
        <v>25</v>
      </c>
      <c r="AF341">
        <f t="shared" si="155"/>
        <v>0.25</v>
      </c>
      <c r="AG341" s="9">
        <v>65</v>
      </c>
      <c r="AH341">
        <f t="shared" si="156"/>
        <v>0.65</v>
      </c>
      <c r="AI341">
        <f t="shared" ref="AI341:AI366" si="169">((Z341*(AH341)+AD341*(AF341))/2)</f>
        <v>1.0534665710364886</v>
      </c>
      <c r="AL341">
        <f t="shared" si="158"/>
        <v>797.9999697435818</v>
      </c>
      <c r="AM341">
        <v>17.613399999999999</v>
      </c>
      <c r="AN341">
        <f t="shared" si="159"/>
        <v>2.2071930661425519E-2</v>
      </c>
      <c r="AO341" s="6">
        <f t="shared" si="160"/>
        <v>7285896933.6551847</v>
      </c>
      <c r="AP341">
        <f t="shared" si="161"/>
        <v>8558711713.0389957</v>
      </c>
      <c r="AQ341">
        <f t="shared" si="162"/>
        <v>7922304323.3470898</v>
      </c>
      <c r="AR341">
        <f t="shared" si="163"/>
        <v>38.843058097370779</v>
      </c>
      <c r="AS341">
        <f t="shared" si="142"/>
        <v>0.19630607252804602</v>
      </c>
      <c r="AT341">
        <f t="shared" si="141"/>
        <v>-0.32020289360707554</v>
      </c>
      <c r="AU341">
        <f t="shared" si="164"/>
        <v>-2.4415881073844119</v>
      </c>
      <c r="AX341">
        <f>AW2*AM341</f>
        <v>12.329379999999999</v>
      </c>
      <c r="AY341">
        <f t="shared" si="165"/>
        <v>14.770968107384411</v>
      </c>
    </row>
    <row r="342" spans="6:51" x14ac:dyDescent="0.25">
      <c r="F342">
        <f t="shared" si="166"/>
        <v>341</v>
      </c>
      <c r="G342">
        <f t="shared" si="168"/>
        <v>1.0328266834651729</v>
      </c>
      <c r="H342">
        <f t="shared" si="167"/>
        <v>3.1977409736526678E-2</v>
      </c>
      <c r="K342">
        <f t="shared" si="144"/>
        <v>1.8035436897402602E-2</v>
      </c>
      <c r="L342">
        <f>ACOS(-J2*K342)</f>
        <v>1.5731324719850857</v>
      </c>
      <c r="N342">
        <f t="shared" si="145"/>
        <v>0.99983740117412656</v>
      </c>
      <c r="O342">
        <f t="shared" si="146"/>
        <v>2.7463938667593172E-2</v>
      </c>
      <c r="P342">
        <f>M2*N342*O342</f>
        <v>2.7231971539335674E-2</v>
      </c>
      <c r="Q342">
        <f t="shared" si="147"/>
        <v>2.7467392367993559E-2</v>
      </c>
      <c r="S342">
        <f t="shared" si="148"/>
        <v>1.803250435653897E-2</v>
      </c>
      <c r="T342">
        <f>Q342*R2*S342</f>
        <v>6.3625781655571041E-5</v>
      </c>
      <c r="U342">
        <f>D2*E2*G2*(P342+T342)</f>
        <v>1059620.9584980409</v>
      </c>
      <c r="V342">
        <f t="shared" si="149"/>
        <v>1059.6209584980409</v>
      </c>
      <c r="W342" s="3">
        <v>20</v>
      </c>
      <c r="X342">
        <f t="shared" si="150"/>
        <v>345.4</v>
      </c>
      <c r="Y342" s="6">
        <f t="shared" si="151"/>
        <v>293.3</v>
      </c>
      <c r="Z342">
        <f t="shared" si="152"/>
        <v>1.9830739015404046</v>
      </c>
      <c r="AA342" s="3">
        <v>33</v>
      </c>
      <c r="AB342">
        <f t="shared" si="153"/>
        <v>569.91</v>
      </c>
      <c r="AC342" s="6">
        <f t="shared" si="143"/>
        <v>306.3</v>
      </c>
      <c r="AD342">
        <f t="shared" si="154"/>
        <v>3.9260786579739286</v>
      </c>
      <c r="AE342" s="9">
        <v>22</v>
      </c>
      <c r="AF342">
        <f t="shared" si="155"/>
        <v>0.22</v>
      </c>
      <c r="AG342" s="9">
        <v>56</v>
      </c>
      <c r="AH342">
        <f t="shared" si="156"/>
        <v>0.56000000000000005</v>
      </c>
      <c r="AI342">
        <f t="shared" si="169"/>
        <v>0.9871293448084455</v>
      </c>
      <c r="AL342">
        <f t="shared" si="158"/>
        <v>797.99996700797146</v>
      </c>
      <c r="AM342">
        <v>18.379200000000001</v>
      </c>
      <c r="AN342">
        <f t="shared" si="159"/>
        <v>2.3031579899572108E-2</v>
      </c>
      <c r="AO342" s="6">
        <f t="shared" si="160"/>
        <v>7386162396.6875706</v>
      </c>
      <c r="AP342">
        <f t="shared" si="161"/>
        <v>8786052557.743763</v>
      </c>
      <c r="AQ342">
        <f t="shared" si="162"/>
        <v>8086107477.2156668</v>
      </c>
      <c r="AR342">
        <f t="shared" si="163"/>
        <v>39.646184960788418</v>
      </c>
      <c r="AS342">
        <f t="shared" si="142"/>
        <v>0.20090386361136581</v>
      </c>
      <c r="AT342">
        <f t="shared" ref="AT342:AT366" si="170">(1.35*(AN342))-0.35</f>
        <v>-0.31890736713557766</v>
      </c>
      <c r="AU342">
        <f t="shared" si="164"/>
        <v>-2.5401200563971149</v>
      </c>
      <c r="AX342">
        <f>AW2*AM342</f>
        <v>12.86544</v>
      </c>
      <c r="AY342">
        <f t="shared" si="165"/>
        <v>15.405560056397114</v>
      </c>
    </row>
    <row r="343" spans="6:51" x14ac:dyDescent="0.25">
      <c r="F343">
        <f t="shared" si="166"/>
        <v>342</v>
      </c>
      <c r="G343">
        <f t="shared" si="168"/>
        <v>1.0328256663526856</v>
      </c>
      <c r="H343">
        <f t="shared" si="167"/>
        <v>3.2100012606915883E-2</v>
      </c>
      <c r="K343">
        <f t="shared" si="144"/>
        <v>1.8035419132519059E-2</v>
      </c>
      <c r="L343">
        <f>ACOS(-J2*K343)</f>
        <v>1.5731324696839812</v>
      </c>
      <c r="N343">
        <f t="shared" si="145"/>
        <v>0.99983740149436762</v>
      </c>
      <c r="O343">
        <f t="shared" si="146"/>
        <v>2.7463938627430313E-2</v>
      </c>
      <c r="P343">
        <f>M2*N343*O343</f>
        <v>2.7231971508234257E-2</v>
      </c>
      <c r="Q343">
        <f t="shared" si="147"/>
        <v>2.7467392327815546E-2</v>
      </c>
      <c r="S343">
        <f t="shared" si="148"/>
        <v>1.8032486600319655E-2</v>
      </c>
      <c r="T343">
        <f>Q343*R2*S343</f>
        <v>6.3625718911563175E-5</v>
      </c>
      <c r="U343">
        <f>D2*E2*G2*(P343+T343)</f>
        <v>1059620.9548549412</v>
      </c>
      <c r="V343">
        <f t="shared" si="149"/>
        <v>1059.6209548549411</v>
      </c>
      <c r="W343" s="3">
        <v>20.5</v>
      </c>
      <c r="X343">
        <f t="shared" si="150"/>
        <v>354.03499999999997</v>
      </c>
      <c r="Y343" s="6">
        <f t="shared" si="151"/>
        <v>293.8</v>
      </c>
      <c r="Z343">
        <f t="shared" si="152"/>
        <v>2.0381340673462596</v>
      </c>
      <c r="AA343" s="3">
        <v>33</v>
      </c>
      <c r="AB343">
        <f t="shared" si="153"/>
        <v>569.91</v>
      </c>
      <c r="AC343" s="6">
        <f t="shared" si="143"/>
        <v>306.3</v>
      </c>
      <c r="AD343">
        <f t="shared" si="154"/>
        <v>3.9260786579739286</v>
      </c>
      <c r="AE343" s="9">
        <v>20</v>
      </c>
      <c r="AF343">
        <f t="shared" si="155"/>
        <v>0.2</v>
      </c>
      <c r="AG343" s="9">
        <v>67</v>
      </c>
      <c r="AH343">
        <f t="shared" si="156"/>
        <v>0.67</v>
      </c>
      <c r="AI343">
        <f t="shared" si="169"/>
        <v>1.0753827783583898</v>
      </c>
      <c r="AL343">
        <f t="shared" si="158"/>
        <v>797.99996426435507</v>
      </c>
      <c r="AM343">
        <v>18.379200000000001</v>
      </c>
      <c r="AN343">
        <f t="shared" si="159"/>
        <v>2.3031579978757349E-2</v>
      </c>
      <c r="AO343" s="6">
        <f t="shared" si="160"/>
        <v>7436681431.5614634</v>
      </c>
      <c r="AP343">
        <f t="shared" si="161"/>
        <v>8786052557.743763</v>
      </c>
      <c r="AQ343">
        <f t="shared" si="162"/>
        <v>8111366994.6526127</v>
      </c>
      <c r="AR343">
        <f t="shared" si="163"/>
        <v>39.770032374781763</v>
      </c>
      <c r="AS343">
        <f t="shared" si="142"/>
        <v>0.19481906993057099</v>
      </c>
      <c r="AT343">
        <f t="shared" si="170"/>
        <v>-0.31890736702867756</v>
      </c>
      <c r="AU343">
        <f t="shared" si="164"/>
        <v>-2.4708817525349827</v>
      </c>
      <c r="AX343">
        <f>AW2*AM343</f>
        <v>12.86544</v>
      </c>
      <c r="AY343">
        <f t="shared" si="165"/>
        <v>15.336321752534982</v>
      </c>
    </row>
    <row r="344" spans="6:51" x14ac:dyDescent="0.25">
      <c r="F344">
        <f t="shared" si="166"/>
        <v>343</v>
      </c>
      <c r="G344">
        <f t="shared" si="168"/>
        <v>1.032824646272352</v>
      </c>
      <c r="H344">
        <f t="shared" si="167"/>
        <v>3.2222612575067151E-2</v>
      </c>
      <c r="K344">
        <f t="shared" si="144"/>
        <v>1.8035401315799133E-2</v>
      </c>
      <c r="L344">
        <f>ACOS(-J2*K344)</f>
        <v>1.5731324673761624</v>
      </c>
      <c r="N344">
        <f t="shared" si="145"/>
        <v>0.99983740181554281</v>
      </c>
      <c r="O344">
        <f t="shared" si="146"/>
        <v>2.7463938587150263E-2</v>
      </c>
      <c r="P344">
        <f>M2*N344*O344</f>
        <v>2.7231971477042077E-2</v>
      </c>
      <c r="Q344">
        <f t="shared" si="147"/>
        <v>2.7467392287520296E-2</v>
      </c>
      <c r="S344">
        <f t="shared" si="148"/>
        <v>1.8032468792289223E-2</v>
      </c>
      <c r="T344">
        <f>Q344*R2*S344</f>
        <v>6.3625655984473882E-5</v>
      </c>
      <c r="U344">
        <f>D2*E2*G2*(P344+T344)</f>
        <v>1059620.951201211</v>
      </c>
      <c r="V344">
        <f t="shared" si="149"/>
        <v>1059.620951201211</v>
      </c>
      <c r="W344" s="3">
        <v>18</v>
      </c>
      <c r="X344">
        <f t="shared" si="150"/>
        <v>310.86</v>
      </c>
      <c r="Y344" s="6">
        <f t="shared" si="151"/>
        <v>291.3</v>
      </c>
      <c r="Z344">
        <f t="shared" si="152"/>
        <v>1.7756411433293229</v>
      </c>
      <c r="AA344" s="3">
        <v>32.5</v>
      </c>
      <c r="AB344">
        <f t="shared" si="153"/>
        <v>561.27499999999998</v>
      </c>
      <c r="AC344" s="6">
        <f t="shared" si="143"/>
        <v>305.8</v>
      </c>
      <c r="AD344">
        <f t="shared" si="154"/>
        <v>3.828396124508755</v>
      </c>
      <c r="AE344" s="9">
        <v>22</v>
      </c>
      <c r="AF344">
        <f t="shared" si="155"/>
        <v>0.22</v>
      </c>
      <c r="AG344" s="9">
        <v>84</v>
      </c>
      <c r="AH344">
        <f t="shared" si="156"/>
        <v>0.84</v>
      </c>
      <c r="AI344">
        <f t="shared" si="169"/>
        <v>1.1668928538942787</v>
      </c>
      <c r="AL344">
        <f t="shared" si="158"/>
        <v>797.99996151273285</v>
      </c>
      <c r="AM344">
        <v>16.081800000000001</v>
      </c>
      <c r="AN344">
        <f t="shared" si="159"/>
        <v>2.0152632550901946E-2</v>
      </c>
      <c r="AO344" s="6">
        <f t="shared" si="160"/>
        <v>7186655762.2100019</v>
      </c>
      <c r="AP344">
        <f t="shared" si="161"/>
        <v>8728797836.0748711</v>
      </c>
      <c r="AQ344">
        <f t="shared" si="162"/>
        <v>7957726799.142437</v>
      </c>
      <c r="AR344">
        <f t="shared" si="163"/>
        <v>39.016734496195369</v>
      </c>
      <c r="AS344">
        <f t="shared" si="142"/>
        <v>0.18876805913985018</v>
      </c>
      <c r="AT344">
        <f t="shared" si="170"/>
        <v>-0.32279394605628237</v>
      </c>
      <c r="AU344">
        <f t="shared" si="164"/>
        <v>-2.3774139674473669</v>
      </c>
      <c r="AX344">
        <f>AW2*AM344</f>
        <v>11.25726</v>
      </c>
      <c r="AY344">
        <f t="shared" si="165"/>
        <v>13.634673967447368</v>
      </c>
    </row>
    <row r="345" spans="6:51" x14ac:dyDescent="0.25">
      <c r="F345">
        <f t="shared" si="166"/>
        <v>344</v>
      </c>
      <c r="G345">
        <f t="shared" si="168"/>
        <v>1.0328236232242647</v>
      </c>
      <c r="H345">
        <f t="shared" si="167"/>
        <v>3.2345209629895927E-2</v>
      </c>
      <c r="K345">
        <f t="shared" si="144"/>
        <v>1.8035383447244435E-2</v>
      </c>
      <c r="L345">
        <f>ACOS(-J2*K345)</f>
        <v>1.5731324650616294</v>
      </c>
      <c r="N345">
        <f t="shared" si="145"/>
        <v>0.99983740213765193</v>
      </c>
      <c r="O345">
        <f t="shared" si="146"/>
        <v>2.7463938546753025E-2</v>
      </c>
      <c r="P345">
        <f>M2*N345*O345</f>
        <v>2.7231971445759139E-2</v>
      </c>
      <c r="Q345">
        <f t="shared" si="147"/>
        <v>2.7467392247107814E-2</v>
      </c>
      <c r="S345">
        <f t="shared" si="148"/>
        <v>1.8032450932449286E-2</v>
      </c>
      <c r="T345">
        <f>Q345*R2*S345</f>
        <v>6.3625592874308866E-5</v>
      </c>
      <c r="U345">
        <f>D2*E2*G2*(P345+T345)</f>
        <v>1059620.9475368503</v>
      </c>
      <c r="V345">
        <f t="shared" si="149"/>
        <v>1059.6209475368503</v>
      </c>
      <c r="W345" s="3">
        <v>17.5</v>
      </c>
      <c r="X345">
        <f t="shared" si="150"/>
        <v>302.22499999999997</v>
      </c>
      <c r="Y345" s="6">
        <f t="shared" si="151"/>
        <v>290.8</v>
      </c>
      <c r="Z345">
        <f t="shared" si="152"/>
        <v>1.7268560877670511</v>
      </c>
      <c r="AA345" s="3">
        <v>33.5</v>
      </c>
      <c r="AB345">
        <f t="shared" si="153"/>
        <v>578.54499999999996</v>
      </c>
      <c r="AC345" s="6">
        <f t="shared" si="143"/>
        <v>306.8</v>
      </c>
      <c r="AD345">
        <f t="shared" si="154"/>
        <v>4.02592295454017</v>
      </c>
      <c r="AE345" s="9">
        <v>19</v>
      </c>
      <c r="AF345">
        <f t="shared" si="155"/>
        <v>0.19</v>
      </c>
      <c r="AG345" s="9">
        <v>80</v>
      </c>
      <c r="AH345">
        <f t="shared" si="156"/>
        <v>0.8</v>
      </c>
      <c r="AI345">
        <f t="shared" si="169"/>
        <v>1.0732051157881366</v>
      </c>
      <c r="AL345">
        <f t="shared" si="158"/>
        <v>797.99995875310481</v>
      </c>
      <c r="AM345">
        <v>16.847600000000003</v>
      </c>
      <c r="AN345">
        <f t="shared" si="159"/>
        <v>2.1112281793002605E-2</v>
      </c>
      <c r="AO345" s="6">
        <f t="shared" si="160"/>
        <v>7137417097.4451094</v>
      </c>
      <c r="AP345">
        <f t="shared" si="161"/>
        <v>8843588481.3744526</v>
      </c>
      <c r="AQ345">
        <f t="shared" si="162"/>
        <v>7990502789.4097805</v>
      </c>
      <c r="AR345">
        <f t="shared" si="163"/>
        <v>39.177435176476152</v>
      </c>
      <c r="AS345">
        <f t="shared" si="142"/>
        <v>0.19496614095512912</v>
      </c>
      <c r="AT345">
        <f t="shared" si="170"/>
        <v>-0.32149841957944647</v>
      </c>
      <c r="AU345">
        <f t="shared" si="164"/>
        <v>-2.4556928099798525</v>
      </c>
      <c r="AX345">
        <f>AW2*AM345</f>
        <v>11.793320000000001</v>
      </c>
      <c r="AY345">
        <f t="shared" si="165"/>
        <v>14.249012809979854</v>
      </c>
    </row>
    <row r="346" spans="6:51" x14ac:dyDescent="0.25">
      <c r="F346">
        <f t="shared" si="166"/>
        <v>345</v>
      </c>
      <c r="G346">
        <f t="shared" si="168"/>
        <v>1.0328225972085161</v>
      </c>
      <c r="H346">
        <f t="shared" si="167"/>
        <v>3.246780376031793E-2</v>
      </c>
      <c r="K346">
        <f t="shared" si="144"/>
        <v>1.8035365526856594E-2</v>
      </c>
      <c r="L346">
        <f>ACOS(-J2*K346)</f>
        <v>1.5731324627403824</v>
      </c>
      <c r="N346">
        <f t="shared" si="145"/>
        <v>0.9998374024606953</v>
      </c>
      <c r="O346">
        <f t="shared" si="146"/>
        <v>2.7463938506238603E-2</v>
      </c>
      <c r="P346">
        <f>M2*N346*O346</f>
        <v>2.723197141438545E-2</v>
      </c>
      <c r="Q346">
        <f t="shared" si="147"/>
        <v>2.7467392206578106E-2</v>
      </c>
      <c r="S346">
        <f t="shared" si="148"/>
        <v>1.8032433020801465E-2</v>
      </c>
      <c r="T346">
        <f>Q346*R2*S346</f>
        <v>6.3625529581073874E-5</v>
      </c>
      <c r="U346">
        <f>D2*E2*G2*(P346+T346)</f>
        <v>1059620.9438618601</v>
      </c>
      <c r="V346">
        <f t="shared" si="149"/>
        <v>1059.62094386186</v>
      </c>
      <c r="W346" s="3">
        <v>18.5</v>
      </c>
      <c r="X346">
        <f t="shared" si="150"/>
        <v>319.495</v>
      </c>
      <c r="Y346" s="6">
        <f t="shared" si="151"/>
        <v>291.8</v>
      </c>
      <c r="Z346">
        <f t="shared" si="152"/>
        <v>1.8256301082478008</v>
      </c>
      <c r="AA346" s="3">
        <v>34</v>
      </c>
      <c r="AB346">
        <f t="shared" si="153"/>
        <v>587.17999999999995</v>
      </c>
      <c r="AC346" s="6">
        <f t="shared" si="143"/>
        <v>307.3</v>
      </c>
      <c r="AD346">
        <f t="shared" si="154"/>
        <v>4.1279690380750855</v>
      </c>
      <c r="AE346" s="9">
        <v>14</v>
      </c>
      <c r="AF346">
        <f t="shared" si="155"/>
        <v>0.14000000000000001</v>
      </c>
      <c r="AG346" s="9">
        <v>77</v>
      </c>
      <c r="AH346">
        <f t="shared" si="156"/>
        <v>0.77</v>
      </c>
      <c r="AI346">
        <f t="shared" si="169"/>
        <v>0.99182542434065935</v>
      </c>
      <c r="AL346">
        <f t="shared" si="158"/>
        <v>797.99995598547162</v>
      </c>
      <c r="AM346">
        <v>16.847600000000003</v>
      </c>
      <c r="AN346">
        <f t="shared" si="159"/>
        <v>2.1112281866224478E-2</v>
      </c>
      <c r="AO346" s="6">
        <f t="shared" si="160"/>
        <v>7236148749.5366955</v>
      </c>
      <c r="AP346">
        <f t="shared" si="161"/>
        <v>8901406526.1969452</v>
      </c>
      <c r="AQ346">
        <f t="shared" si="162"/>
        <v>8068777637.8668203</v>
      </c>
      <c r="AR346">
        <f t="shared" si="163"/>
        <v>39.561216758461022</v>
      </c>
      <c r="AS346">
        <f t="shared" si="142"/>
        <v>0.20057339451497458</v>
      </c>
      <c r="AT346">
        <f t="shared" si="170"/>
        <v>-0.32149841948059693</v>
      </c>
      <c r="AU346">
        <f t="shared" si="164"/>
        <v>-2.5510666616415598</v>
      </c>
      <c r="AX346">
        <f>AW2*AM346</f>
        <v>11.793320000000001</v>
      </c>
      <c r="AY346">
        <f t="shared" si="165"/>
        <v>14.344386661641561</v>
      </c>
    </row>
    <row r="347" spans="6:51" x14ac:dyDescent="0.25">
      <c r="F347">
        <f t="shared" si="166"/>
        <v>346</v>
      </c>
      <c r="G347">
        <f t="shared" si="168"/>
        <v>1.0328215682251989</v>
      </c>
      <c r="H347">
        <f t="shared" si="167"/>
        <v>3.2590394955249118E-2</v>
      </c>
      <c r="K347">
        <f t="shared" si="144"/>
        <v>1.8035347554637215E-2</v>
      </c>
      <c r="L347">
        <f>ACOS(-J2*K347)</f>
        <v>1.5731324604124215</v>
      </c>
      <c r="N347">
        <f t="shared" si="145"/>
        <v>0.99983740278467259</v>
      </c>
      <c r="O347">
        <f t="shared" si="146"/>
        <v>2.7463938465607001E-2</v>
      </c>
      <c r="P347">
        <f>M2*N347*O347</f>
        <v>2.7231971382921005E-2</v>
      </c>
      <c r="Q347">
        <f t="shared" si="147"/>
        <v>2.7467392165931168E-2</v>
      </c>
      <c r="S347">
        <f t="shared" si="148"/>
        <v>1.8032415057347369E-2</v>
      </c>
      <c r="T347">
        <f>Q347*R2*S347</f>
        <v>6.3625466104774557E-5</v>
      </c>
      <c r="U347">
        <f>D2*E2*G2*(P347+T347)</f>
        <v>1059620.9401762399</v>
      </c>
      <c r="V347">
        <f t="shared" si="149"/>
        <v>1059.6209401762399</v>
      </c>
      <c r="W347" s="3">
        <v>18</v>
      </c>
      <c r="X347">
        <f t="shared" si="150"/>
        <v>310.86</v>
      </c>
      <c r="Y347" s="6">
        <f t="shared" si="151"/>
        <v>291.3</v>
      </c>
      <c r="Z347">
        <f t="shared" si="152"/>
        <v>1.7756411433293229</v>
      </c>
      <c r="AA347" s="3">
        <v>34</v>
      </c>
      <c r="AB347">
        <f t="shared" si="153"/>
        <v>587.17999999999995</v>
      </c>
      <c r="AC347" s="6">
        <f t="shared" si="143"/>
        <v>307.3</v>
      </c>
      <c r="AD347">
        <f t="shared" si="154"/>
        <v>4.1279690380750855</v>
      </c>
      <c r="AE347" s="9">
        <v>14</v>
      </c>
      <c r="AF347">
        <f t="shared" si="155"/>
        <v>0.14000000000000001</v>
      </c>
      <c r="AG347" s="9">
        <v>85</v>
      </c>
      <c r="AH347">
        <f t="shared" si="156"/>
        <v>0.85</v>
      </c>
      <c r="AI347">
        <f t="shared" si="169"/>
        <v>1.0436053185802181</v>
      </c>
      <c r="AL347">
        <f t="shared" si="158"/>
        <v>797.99995320983305</v>
      </c>
      <c r="AM347">
        <v>18.379200000000001</v>
      </c>
      <c r="AN347">
        <f t="shared" si="159"/>
        <v>2.3031580297808881E-2</v>
      </c>
      <c r="AO347" s="6">
        <f t="shared" si="160"/>
        <v>7186655762.2100019</v>
      </c>
      <c r="AP347">
        <f t="shared" si="161"/>
        <v>8901406526.1969452</v>
      </c>
      <c r="AQ347">
        <f t="shared" si="162"/>
        <v>8044031144.203474</v>
      </c>
      <c r="AR347">
        <f t="shared" si="163"/>
        <v>39.439884700029637</v>
      </c>
      <c r="AS347">
        <f t="shared" si="142"/>
        <v>0.1969801963217252</v>
      </c>
      <c r="AT347">
        <f t="shared" si="170"/>
        <v>-0.31890736659795799</v>
      </c>
      <c r="AU347">
        <f t="shared" si="164"/>
        <v>-2.477551860291324</v>
      </c>
      <c r="AX347">
        <f>AW2*AM347</f>
        <v>12.86544</v>
      </c>
      <c r="AY347">
        <f t="shared" si="165"/>
        <v>15.342991860291324</v>
      </c>
    </row>
    <row r="348" spans="6:51" x14ac:dyDescent="0.25">
      <c r="F348">
        <f t="shared" si="166"/>
        <v>347</v>
      </c>
      <c r="G348">
        <f t="shared" si="168"/>
        <v>1.0328205362744063</v>
      </c>
      <c r="H348">
        <f t="shared" si="167"/>
        <v>3.2712983203605744E-2</v>
      </c>
      <c r="K348">
        <f t="shared" si="144"/>
        <v>1.8035329530587937E-2</v>
      </c>
      <c r="L348">
        <f>ACOS(-J2*K348)</f>
        <v>1.5731324580777473</v>
      </c>
      <c r="N348">
        <f t="shared" si="145"/>
        <v>0.9998374031095838</v>
      </c>
      <c r="O348">
        <f t="shared" si="146"/>
        <v>2.7463938424858225E-2</v>
      </c>
      <c r="P348">
        <f>M2*N348*O348</f>
        <v>2.7231971351365816E-2</v>
      </c>
      <c r="Q348">
        <f t="shared" si="147"/>
        <v>2.7467392125167016E-2</v>
      </c>
      <c r="S348">
        <f t="shared" si="148"/>
        <v>1.8032397042088633E-2</v>
      </c>
      <c r="T348">
        <f>Q348*R2*S348</f>
        <v>6.3625402445416715E-5</v>
      </c>
      <c r="U348">
        <f>D2*E2*G2*(P348+T348)</f>
        <v>1059620.9364799908</v>
      </c>
      <c r="V348">
        <f t="shared" si="149"/>
        <v>1059.6209364799909</v>
      </c>
      <c r="W348" s="3">
        <v>17</v>
      </c>
      <c r="X348">
        <f t="shared" si="150"/>
        <v>293.58999999999997</v>
      </c>
      <c r="Y348" s="6">
        <f t="shared" si="151"/>
        <v>290.3</v>
      </c>
      <c r="Z348">
        <f t="shared" si="152"/>
        <v>1.6792502231443731</v>
      </c>
      <c r="AA348" s="3">
        <v>33.200000000000003</v>
      </c>
      <c r="AB348">
        <f t="shared" si="153"/>
        <v>573.36400000000003</v>
      </c>
      <c r="AC348" s="6">
        <f t="shared" si="143"/>
        <v>306.5</v>
      </c>
      <c r="AD348">
        <f t="shared" si="154"/>
        <v>3.9657547366498256</v>
      </c>
      <c r="AE348" s="9">
        <v>15</v>
      </c>
      <c r="AF348">
        <f t="shared" si="155"/>
        <v>0.15</v>
      </c>
      <c r="AG348" s="9">
        <v>85</v>
      </c>
      <c r="AH348">
        <f t="shared" si="156"/>
        <v>0.85</v>
      </c>
      <c r="AI348">
        <f t="shared" si="169"/>
        <v>1.0111129500850955</v>
      </c>
      <c r="AL348">
        <f t="shared" si="158"/>
        <v>797.99995042619003</v>
      </c>
      <c r="AM348">
        <v>19.910800000000002</v>
      </c>
      <c r="AN348">
        <f t="shared" si="159"/>
        <v>2.495087874299514E-2</v>
      </c>
      <c r="AO348" s="6">
        <f t="shared" si="160"/>
        <v>7088431882.5120173</v>
      </c>
      <c r="AP348">
        <f t="shared" si="161"/>
        <v>8809033131.5173416</v>
      </c>
      <c r="AQ348">
        <f t="shared" si="162"/>
        <v>7948732507.014679</v>
      </c>
      <c r="AR348">
        <f t="shared" si="163"/>
        <v>38.972635481892972</v>
      </c>
      <c r="AS348">
        <f t="shared" si="142"/>
        <v>0.1992242427771462</v>
      </c>
      <c r="AT348">
        <f t="shared" si="170"/>
        <v>-0.31631631369695656</v>
      </c>
      <c r="AU348">
        <f t="shared" si="164"/>
        <v>-2.4559727910334104</v>
      </c>
      <c r="AX348">
        <f>AW2*AM348</f>
        <v>13.937560000000001</v>
      </c>
      <c r="AY348">
        <f t="shared" si="165"/>
        <v>16.393532791033412</v>
      </c>
    </row>
    <row r="349" spans="6:51" x14ac:dyDescent="0.25">
      <c r="F349">
        <f t="shared" si="166"/>
        <v>348</v>
      </c>
      <c r="G349">
        <f t="shared" si="168"/>
        <v>1.0328195013562316</v>
      </c>
      <c r="H349">
        <f t="shared" si="167"/>
        <v>3.2835568494304322E-2</v>
      </c>
      <c r="K349">
        <f t="shared" si="144"/>
        <v>1.8035311454710382E-2</v>
      </c>
      <c r="L349">
        <f>ACOS(-J2*K349)</f>
        <v>1.5731324557363595</v>
      </c>
      <c r="N349">
        <f t="shared" si="145"/>
        <v>0.99983740343542915</v>
      </c>
      <c r="O349">
        <f t="shared" si="146"/>
        <v>2.7463938383992272E-2</v>
      </c>
      <c r="P349">
        <f>M2*N349*O349</f>
        <v>2.723197131971988E-2</v>
      </c>
      <c r="Q349">
        <f t="shared" si="147"/>
        <v>2.7467392084285645E-2</v>
      </c>
      <c r="S349">
        <f t="shared" si="148"/>
        <v>1.803237897502688E-2</v>
      </c>
      <c r="T349">
        <f>Q349*R2*S349</f>
        <v>6.3625338603006095E-5</v>
      </c>
      <c r="U349">
        <f>D2*E2*G2*(P349+T349)</f>
        <v>1059620.9327731126</v>
      </c>
      <c r="V349">
        <f t="shared" si="149"/>
        <v>1059.6209327731126</v>
      </c>
      <c r="W349" s="3">
        <v>17</v>
      </c>
      <c r="X349">
        <f t="shared" si="150"/>
        <v>293.58999999999997</v>
      </c>
      <c r="Y349" s="6">
        <f t="shared" si="151"/>
        <v>290.3</v>
      </c>
      <c r="Z349">
        <f t="shared" si="152"/>
        <v>1.6792502231443731</v>
      </c>
      <c r="AA349" s="3">
        <v>33</v>
      </c>
      <c r="AB349">
        <f t="shared" si="153"/>
        <v>569.91</v>
      </c>
      <c r="AC349" s="6">
        <f t="shared" si="143"/>
        <v>306.3</v>
      </c>
      <c r="AD349">
        <f t="shared" si="154"/>
        <v>3.9260786579739286</v>
      </c>
      <c r="AE349" s="9">
        <v>18</v>
      </c>
      <c r="AF349">
        <f t="shared" si="155"/>
        <v>0.18</v>
      </c>
      <c r="AG349" s="9">
        <v>75</v>
      </c>
      <c r="AH349">
        <f t="shared" si="156"/>
        <v>0.75</v>
      </c>
      <c r="AI349">
        <f t="shared" si="169"/>
        <v>0.98306591289679357</v>
      </c>
      <c r="AL349">
        <f t="shared" si="158"/>
        <v>797.99994763454197</v>
      </c>
      <c r="AM349">
        <v>17.613399999999999</v>
      </c>
      <c r="AN349">
        <f t="shared" si="159"/>
        <v>2.207193127294084E-2</v>
      </c>
      <c r="AO349" s="6">
        <f t="shared" si="160"/>
        <v>7088431882.5120173</v>
      </c>
      <c r="AP349">
        <f t="shared" si="161"/>
        <v>8786052557.743763</v>
      </c>
      <c r="AQ349">
        <f t="shared" si="162"/>
        <v>7937242220.1278896</v>
      </c>
      <c r="AR349">
        <f t="shared" si="163"/>
        <v>38.916298605287047</v>
      </c>
      <c r="AS349">
        <f t="shared" si="142"/>
        <v>0.20119044740084654</v>
      </c>
      <c r="AT349">
        <f t="shared" si="170"/>
        <v>-0.32020289278152986</v>
      </c>
      <c r="AU349">
        <f t="shared" si="164"/>
        <v>-2.5070565756181482</v>
      </c>
      <c r="AX349">
        <f>AW2*AM349</f>
        <v>12.329379999999999</v>
      </c>
      <c r="AY349">
        <f t="shared" si="165"/>
        <v>14.836436575618148</v>
      </c>
    </row>
    <row r="350" spans="6:51" x14ac:dyDescent="0.25">
      <c r="F350">
        <f t="shared" si="166"/>
        <v>349</v>
      </c>
      <c r="G350">
        <f t="shared" si="168"/>
        <v>1.032818463470768</v>
      </c>
      <c r="H350">
        <f t="shared" si="167"/>
        <v>3.2958150816261599E-2</v>
      </c>
      <c r="K350">
        <f t="shared" si="144"/>
        <v>1.8035293327006183E-2</v>
      </c>
      <c r="L350">
        <f>ACOS(-J2*K350)</f>
        <v>1.5731324533882585</v>
      </c>
      <c r="N350">
        <f t="shared" si="145"/>
        <v>0.99983740376220831</v>
      </c>
      <c r="O350">
        <f t="shared" si="146"/>
        <v>2.7463938343009146E-2</v>
      </c>
      <c r="P350">
        <f>M2*N350*O350</f>
        <v>2.7231971287983193E-2</v>
      </c>
      <c r="Q350">
        <f t="shared" si="147"/>
        <v>2.7467392043287051E-2</v>
      </c>
      <c r="S350">
        <f t="shared" si="148"/>
        <v>1.8032360856163741E-2</v>
      </c>
      <c r="T350">
        <f>Q350*R2*S350</f>
        <v>6.3625274577548444E-5</v>
      </c>
      <c r="U350">
        <f>D2*E2*G2*(P350+T350)</f>
        <v>1059620.9290556055</v>
      </c>
      <c r="V350">
        <f t="shared" si="149"/>
        <v>1059.6209290556055</v>
      </c>
      <c r="W350" s="3">
        <v>16</v>
      </c>
      <c r="X350">
        <f t="shared" si="150"/>
        <v>276.32</v>
      </c>
      <c r="Y350" s="6">
        <f t="shared" si="151"/>
        <v>289.3</v>
      </c>
      <c r="Z350">
        <f t="shared" si="152"/>
        <v>1.5874792394862927</v>
      </c>
      <c r="AA350" s="3">
        <v>33</v>
      </c>
      <c r="AB350">
        <f t="shared" si="153"/>
        <v>569.91</v>
      </c>
      <c r="AC350" s="6">
        <f t="shared" si="143"/>
        <v>306.3</v>
      </c>
      <c r="AD350">
        <f t="shared" si="154"/>
        <v>3.9260786579739286</v>
      </c>
      <c r="AE350" s="9">
        <v>11</v>
      </c>
      <c r="AF350">
        <f t="shared" si="155"/>
        <v>0.11</v>
      </c>
      <c r="AG350" s="9">
        <v>42</v>
      </c>
      <c r="AH350">
        <f t="shared" si="156"/>
        <v>0.42</v>
      </c>
      <c r="AI350">
        <f t="shared" si="169"/>
        <v>0.5493049664806875</v>
      </c>
      <c r="AL350">
        <f t="shared" si="158"/>
        <v>797.99994483488945</v>
      </c>
      <c r="AM350">
        <v>18.379200000000001</v>
      </c>
      <c r="AN350">
        <f t="shared" si="159"/>
        <v>2.3031580539523418E-2</v>
      </c>
      <c r="AO350" s="6">
        <f t="shared" si="160"/>
        <v>6991218318.7212343</v>
      </c>
      <c r="AP350">
        <f t="shared" si="161"/>
        <v>8786052557.743763</v>
      </c>
      <c r="AQ350">
        <f t="shared" si="162"/>
        <v>7888635438.2324982</v>
      </c>
      <c r="AR350">
        <f t="shared" si="163"/>
        <v>38.677979553653941</v>
      </c>
      <c r="AS350">
        <f t="shared" si="142"/>
        <v>0.23623884472972811</v>
      </c>
      <c r="AT350">
        <f t="shared" si="170"/>
        <v>-0.31890736627164334</v>
      </c>
      <c r="AU350">
        <f t="shared" si="164"/>
        <v>-2.9139335280692178</v>
      </c>
      <c r="AX350">
        <f>AW2*AM350</f>
        <v>12.86544</v>
      </c>
      <c r="AY350">
        <f t="shared" si="165"/>
        <v>15.779373528069218</v>
      </c>
    </row>
    <row r="351" spans="6:51" x14ac:dyDescent="0.25">
      <c r="F351">
        <f t="shared" si="166"/>
        <v>350</v>
      </c>
      <c r="G351">
        <f t="shared" si="168"/>
        <v>1.0328174226181099</v>
      </c>
      <c r="H351">
        <f t="shared" si="167"/>
        <v>3.308073015839464E-2</v>
      </c>
      <c r="K351">
        <f t="shared" si="144"/>
        <v>1.8035275147476982E-2</v>
      </c>
      <c r="L351">
        <f>ACOS(-J2*K351)</f>
        <v>1.5731324510334446</v>
      </c>
      <c r="N351">
        <f t="shared" si="145"/>
        <v>0.99983740408992139</v>
      </c>
      <c r="O351">
        <f t="shared" si="146"/>
        <v>2.7463938301908856E-2</v>
      </c>
      <c r="P351">
        <f>M2*N351*O351</f>
        <v>2.7231971256155774E-2</v>
      </c>
      <c r="Q351">
        <f t="shared" si="147"/>
        <v>2.7467392002171253E-2</v>
      </c>
      <c r="S351">
        <f t="shared" si="148"/>
        <v>1.8032342685500861E-2</v>
      </c>
      <c r="T351">
        <f>Q351*R2*S351</f>
        <v>6.3625210369049574E-5</v>
      </c>
      <c r="U351">
        <f>D2*E2*G2*(P351+T351)</f>
        <v>1059620.9253274705</v>
      </c>
      <c r="V351">
        <f t="shared" si="149"/>
        <v>1059.6209253274706</v>
      </c>
      <c r="W351" s="3">
        <v>18</v>
      </c>
      <c r="X351">
        <f t="shared" si="150"/>
        <v>310.86</v>
      </c>
      <c r="Y351" s="6">
        <f t="shared" si="151"/>
        <v>291.3</v>
      </c>
      <c r="Z351">
        <f t="shared" si="152"/>
        <v>1.7756411433293229</v>
      </c>
      <c r="AA351" s="3">
        <v>33.5</v>
      </c>
      <c r="AB351">
        <f t="shared" si="153"/>
        <v>578.54499999999996</v>
      </c>
      <c r="AC351" s="6">
        <f t="shared" si="143"/>
        <v>306.8</v>
      </c>
      <c r="AD351">
        <f t="shared" si="154"/>
        <v>4.02592295454017</v>
      </c>
      <c r="AE351" s="9">
        <v>14</v>
      </c>
      <c r="AF351">
        <f t="shared" si="155"/>
        <v>0.14000000000000001</v>
      </c>
      <c r="AG351" s="9">
        <v>73</v>
      </c>
      <c r="AH351">
        <f t="shared" si="156"/>
        <v>0.73</v>
      </c>
      <c r="AI351">
        <f t="shared" si="169"/>
        <v>0.92992362413301488</v>
      </c>
      <c r="AL351">
        <f t="shared" si="158"/>
        <v>797.99994202723303</v>
      </c>
      <c r="AM351">
        <v>19.910800000000002</v>
      </c>
      <c r="AN351">
        <f t="shared" si="159"/>
        <v>2.4950879005603378E-2</v>
      </c>
      <c r="AO351" s="6">
        <f t="shared" si="160"/>
        <v>7186655762.2100019</v>
      </c>
      <c r="AP351">
        <f t="shared" si="161"/>
        <v>8843588481.3744526</v>
      </c>
      <c r="AQ351">
        <f t="shared" si="162"/>
        <v>8015122121.7922268</v>
      </c>
      <c r="AR351">
        <f t="shared" si="163"/>
        <v>39.298143763147287</v>
      </c>
      <c r="AS351">
        <f t="shared" si="142"/>
        <v>0.20499443332585471</v>
      </c>
      <c r="AT351">
        <f t="shared" si="170"/>
        <v>-0.31631631334243543</v>
      </c>
      <c r="AU351">
        <f t="shared" si="164"/>
        <v>-2.5482128137094322</v>
      </c>
      <c r="AX351">
        <f>AW2*AM351</f>
        <v>13.937560000000001</v>
      </c>
      <c r="AY351">
        <f t="shared" si="165"/>
        <v>16.485772813709435</v>
      </c>
    </row>
    <row r="352" spans="6:51" x14ac:dyDescent="0.25">
      <c r="F352">
        <f t="shared" si="166"/>
        <v>351</v>
      </c>
      <c r="G352">
        <f t="shared" si="168"/>
        <v>1.0328163787983511</v>
      </c>
      <c r="H352">
        <f t="shared" si="167"/>
        <v>3.320330650962075E-2</v>
      </c>
      <c r="K352">
        <f t="shared" si="144"/>
        <v>1.8035256916124422E-2</v>
      </c>
      <c r="L352">
        <f>ACOS(-J2*K352)</f>
        <v>1.573132448671918</v>
      </c>
      <c r="N352">
        <f t="shared" si="145"/>
        <v>0.99983740441856828</v>
      </c>
      <c r="O352">
        <f t="shared" si="146"/>
        <v>2.7463938260691406E-2</v>
      </c>
      <c r="P352">
        <f>M2*N352*O352</f>
        <v>2.7231971224237612E-2</v>
      </c>
      <c r="Q352">
        <f t="shared" si="147"/>
        <v>2.746739196093825E-2</v>
      </c>
      <c r="S352">
        <f t="shared" si="148"/>
        <v>1.8032324463039876E-2</v>
      </c>
      <c r="T352">
        <f>Q352*R2*S352</f>
        <v>6.3625145977515274E-5</v>
      </c>
      <c r="U352">
        <f>D2*E2*G2*(P352+T352)</f>
        <v>1059620.9215887075</v>
      </c>
      <c r="V352">
        <f t="shared" si="149"/>
        <v>1059.6209215887075</v>
      </c>
      <c r="W352" s="3">
        <v>15</v>
      </c>
      <c r="X352">
        <f t="shared" si="150"/>
        <v>259.05</v>
      </c>
      <c r="Y352" s="6">
        <f t="shared" si="151"/>
        <v>288.3</v>
      </c>
      <c r="Z352">
        <f t="shared" si="152"/>
        <v>1.5001385620553982</v>
      </c>
      <c r="AA352" s="3">
        <v>33</v>
      </c>
      <c r="AB352">
        <f t="shared" si="153"/>
        <v>569.91</v>
      </c>
      <c r="AC352" s="6">
        <f t="shared" si="143"/>
        <v>306.3</v>
      </c>
      <c r="AD352">
        <f t="shared" si="154"/>
        <v>3.9260786579739286</v>
      </c>
      <c r="AE352" s="9">
        <v>16</v>
      </c>
      <c r="AF352">
        <f t="shared" si="155"/>
        <v>0.16</v>
      </c>
      <c r="AG352" s="9">
        <v>80</v>
      </c>
      <c r="AH352">
        <f t="shared" si="156"/>
        <v>0.8</v>
      </c>
      <c r="AI352">
        <f t="shared" si="169"/>
        <v>0.91414171746007367</v>
      </c>
      <c r="AL352">
        <f t="shared" si="158"/>
        <v>797.99993921157261</v>
      </c>
      <c r="AM352">
        <v>17.613399999999999</v>
      </c>
      <c r="AN352">
        <f t="shared" si="159"/>
        <v>2.2071931505912287E-2</v>
      </c>
      <c r="AO352" s="6">
        <f t="shared" si="160"/>
        <v>6895008118.9976492</v>
      </c>
      <c r="AP352">
        <f t="shared" si="161"/>
        <v>8786052557.743763</v>
      </c>
      <c r="AQ352">
        <f t="shared" si="162"/>
        <v>7840530338.3707066</v>
      </c>
      <c r="AR352">
        <f t="shared" si="163"/>
        <v>38.442120249031575</v>
      </c>
      <c r="AS352">
        <f t="shared" si="142"/>
        <v>0.20614493785359689</v>
      </c>
      <c r="AT352">
        <f t="shared" si="170"/>
        <v>-0.32020289246701839</v>
      </c>
      <c r="AU352">
        <f t="shared" si="164"/>
        <v>-2.5374953681854042</v>
      </c>
      <c r="AX352">
        <f>AW2*AM352</f>
        <v>12.329379999999999</v>
      </c>
      <c r="AY352">
        <f t="shared" si="165"/>
        <v>14.866875368185402</v>
      </c>
    </row>
    <row r="353" spans="5:52" x14ac:dyDescent="0.25">
      <c r="F353">
        <f t="shared" si="166"/>
        <v>352</v>
      </c>
      <c r="G353">
        <f t="shared" si="168"/>
        <v>1.0328153320115858</v>
      </c>
      <c r="H353">
        <f t="shared" si="167"/>
        <v>3.3325879858857516E-2</v>
      </c>
      <c r="K353">
        <f t="shared" si="144"/>
        <v>1.8035238632950153E-2</v>
      </c>
      <c r="L353">
        <f>ACOS(-J2*K353)</f>
        <v>1.5731324463036789</v>
      </c>
      <c r="N353">
        <f t="shared" si="145"/>
        <v>0.99983740474814908</v>
      </c>
      <c r="O353">
        <f t="shared" si="146"/>
        <v>2.7463938219356797E-2</v>
      </c>
      <c r="P353">
        <f>M2*N353*O353</f>
        <v>2.7231971192228723E-2</v>
      </c>
      <c r="Q353">
        <f t="shared" si="147"/>
        <v>2.7467391919588045E-2</v>
      </c>
      <c r="S353">
        <f t="shared" si="148"/>
        <v>1.8032306188782436E-2</v>
      </c>
      <c r="T353">
        <f>Q353*R2*S353</f>
        <v>6.3625081402951384E-5</v>
      </c>
      <c r="U353">
        <f>D2*E2*G2*(P353+T353)</f>
        <v>1059620.9178393171</v>
      </c>
      <c r="V353">
        <f t="shared" si="149"/>
        <v>1059.6209178393171</v>
      </c>
      <c r="W353" s="3">
        <v>15</v>
      </c>
      <c r="X353">
        <f t="shared" si="150"/>
        <v>259.05</v>
      </c>
      <c r="Y353" s="6">
        <f t="shared" si="151"/>
        <v>288.3</v>
      </c>
      <c r="Z353">
        <f t="shared" si="152"/>
        <v>1.5001385620553982</v>
      </c>
      <c r="AA353" s="3">
        <v>32.5</v>
      </c>
      <c r="AB353">
        <f t="shared" si="153"/>
        <v>561.27499999999998</v>
      </c>
      <c r="AC353" s="6">
        <f t="shared" si="143"/>
        <v>305.8</v>
      </c>
      <c r="AD353">
        <f t="shared" si="154"/>
        <v>3.828396124508755</v>
      </c>
      <c r="AE353" s="9">
        <v>16</v>
      </c>
      <c r="AF353">
        <f t="shared" si="155"/>
        <v>0.16</v>
      </c>
      <c r="AG353" s="9">
        <v>65</v>
      </c>
      <c r="AH353">
        <f t="shared" si="156"/>
        <v>0.65</v>
      </c>
      <c r="AI353">
        <f t="shared" si="169"/>
        <v>0.79381672262870484</v>
      </c>
      <c r="AL353">
        <f t="shared" si="158"/>
        <v>797.99993638790875</v>
      </c>
      <c r="AM353">
        <v>19.145</v>
      </c>
      <c r="AN353">
        <f t="shared" si="159"/>
        <v>2.3991229982621941E-2</v>
      </c>
      <c r="AO353" s="6">
        <f t="shared" si="160"/>
        <v>6895008118.9976492</v>
      </c>
      <c r="AP353">
        <f t="shared" si="161"/>
        <v>8728797836.0748711</v>
      </c>
      <c r="AQ353">
        <f t="shared" si="162"/>
        <v>7811902977.5362606</v>
      </c>
      <c r="AR353">
        <f t="shared" si="163"/>
        <v>38.301760298860287</v>
      </c>
      <c r="AS353">
        <f t="shared" si="142"/>
        <v>0.21526504995181739</v>
      </c>
      <c r="AT353">
        <f t="shared" si="170"/>
        <v>-0.31761183952346034</v>
      </c>
      <c r="AU353">
        <f t="shared" si="164"/>
        <v>-2.6187192544771873</v>
      </c>
      <c r="AX353">
        <f>AW2*AM353</f>
        <v>13.401499999999999</v>
      </c>
      <c r="AY353">
        <f t="shared" si="165"/>
        <v>16.020219254477187</v>
      </c>
    </row>
    <row r="354" spans="5:52" x14ac:dyDescent="0.25">
      <c r="F354">
        <f t="shared" si="166"/>
        <v>353</v>
      </c>
      <c r="G354">
        <f t="shared" si="168"/>
        <v>1.0328142822579089</v>
      </c>
      <c r="H354">
        <f t="shared" si="167"/>
        <v>3.3448450195022787E-2</v>
      </c>
      <c r="K354">
        <f t="shared" si="144"/>
        <v>1.8035220297955821E-2</v>
      </c>
      <c r="L354">
        <f>ACOS(-J2*K354)</f>
        <v>1.5731324439287275</v>
      </c>
      <c r="N354">
        <f t="shared" si="145"/>
        <v>0.99983740507866359</v>
      </c>
      <c r="O354">
        <f t="shared" si="146"/>
        <v>2.7463938177905031E-2</v>
      </c>
      <c r="P354">
        <f>M2*N354*O354</f>
        <v>2.7231971160129091E-2</v>
      </c>
      <c r="Q354">
        <f t="shared" si="147"/>
        <v>2.7467391878120636E-2</v>
      </c>
      <c r="S354">
        <f t="shared" si="148"/>
        <v>1.803228786273019E-2</v>
      </c>
      <c r="T354">
        <f>Q354*R2*S354</f>
        <v>6.3625016645363732E-5</v>
      </c>
      <c r="U354">
        <f>D2*E2*G2*(P354+T354)</f>
        <v>1059620.914079299</v>
      </c>
      <c r="V354">
        <f t="shared" si="149"/>
        <v>1059.6209140792989</v>
      </c>
      <c r="W354" s="3">
        <v>15</v>
      </c>
      <c r="X354">
        <f t="shared" si="150"/>
        <v>259.05</v>
      </c>
      <c r="Y354" s="6">
        <f t="shared" si="151"/>
        <v>288.3</v>
      </c>
      <c r="Z354">
        <f t="shared" si="152"/>
        <v>1.5001385620553982</v>
      </c>
      <c r="AA354" s="3">
        <v>33</v>
      </c>
      <c r="AB354">
        <f t="shared" si="153"/>
        <v>569.91</v>
      </c>
      <c r="AC354" s="6">
        <f t="shared" si="143"/>
        <v>306.3</v>
      </c>
      <c r="AD354">
        <f t="shared" si="154"/>
        <v>3.9260786579739286</v>
      </c>
      <c r="AE354" s="9">
        <v>22</v>
      </c>
      <c r="AF354">
        <f t="shared" si="155"/>
        <v>0.22</v>
      </c>
      <c r="AG354" s="9">
        <v>80</v>
      </c>
      <c r="AH354">
        <f t="shared" si="156"/>
        <v>0.8</v>
      </c>
      <c r="AI354">
        <f t="shared" si="169"/>
        <v>1.0319240771992915</v>
      </c>
      <c r="AL354">
        <f t="shared" si="158"/>
        <v>797.9999335562411</v>
      </c>
      <c r="AM354">
        <v>18.379200000000001</v>
      </c>
      <c r="AN354">
        <f t="shared" si="159"/>
        <v>2.3031580865043616E-2</v>
      </c>
      <c r="AO354" s="6">
        <f t="shared" si="160"/>
        <v>6895008118.9976492</v>
      </c>
      <c r="AP354">
        <f t="shared" si="161"/>
        <v>8786052557.743763</v>
      </c>
      <c r="AQ354">
        <f t="shared" si="162"/>
        <v>7840530338.3707066</v>
      </c>
      <c r="AR354">
        <f t="shared" si="163"/>
        <v>38.442120249031575</v>
      </c>
      <c r="AS354">
        <f t="shared" si="142"/>
        <v>0.1977828705355571</v>
      </c>
      <c r="AT354">
        <f t="shared" si="170"/>
        <v>-0.31890736583219109</v>
      </c>
      <c r="AU354">
        <f t="shared" si="164"/>
        <v>-2.4247142172058918</v>
      </c>
      <c r="AX354">
        <f>AW2*AM354</f>
        <v>12.86544</v>
      </c>
      <c r="AY354">
        <f t="shared" si="165"/>
        <v>15.290154217205892</v>
      </c>
    </row>
    <row r="355" spans="5:52" x14ac:dyDescent="0.25">
      <c r="F355">
        <f t="shared" si="166"/>
        <v>354</v>
      </c>
      <c r="G355">
        <f t="shared" si="168"/>
        <v>1.0328132295374155</v>
      </c>
      <c r="H355">
        <f t="shared" si="167"/>
        <v>3.3571017507034694E-2</v>
      </c>
      <c r="K355">
        <f t="shared" si="144"/>
        <v>1.8035201911143096E-2</v>
      </c>
      <c r="L355">
        <f>ACOS(-J2*K355)</f>
        <v>1.573132441547064</v>
      </c>
      <c r="N355">
        <f t="shared" si="145"/>
        <v>0.9998374054101119</v>
      </c>
      <c r="O355">
        <f t="shared" si="146"/>
        <v>2.746393813633612E-2</v>
      </c>
      <c r="P355">
        <f>M2*N355*O355</f>
        <v>2.723197112793874E-2</v>
      </c>
      <c r="Q355">
        <f t="shared" si="147"/>
        <v>2.7467391836536039E-2</v>
      </c>
      <c r="S355">
        <f t="shared" si="148"/>
        <v>1.8032269484884803E-2</v>
      </c>
      <c r="T355">
        <f>Q355*R2*S355</f>
        <v>6.36249517047582E-5</v>
      </c>
      <c r="U355">
        <f>D2*E2*G2*(P355+T355)</f>
        <v>1059620.9103086544</v>
      </c>
      <c r="V355">
        <f t="shared" si="149"/>
        <v>1059.6209103086544</v>
      </c>
      <c r="W355" s="3">
        <v>17</v>
      </c>
      <c r="X355">
        <f t="shared" si="150"/>
        <v>293.58999999999997</v>
      </c>
      <c r="Y355" s="6">
        <f t="shared" si="151"/>
        <v>290.3</v>
      </c>
      <c r="Z355">
        <f t="shared" si="152"/>
        <v>1.6792502231443731</v>
      </c>
      <c r="AA355" s="3">
        <v>32.5</v>
      </c>
      <c r="AB355">
        <f t="shared" si="153"/>
        <v>561.27499999999998</v>
      </c>
      <c r="AC355" s="6">
        <f t="shared" si="143"/>
        <v>305.8</v>
      </c>
      <c r="AD355">
        <f t="shared" si="154"/>
        <v>3.828396124508755</v>
      </c>
      <c r="AE355" s="9">
        <v>22</v>
      </c>
      <c r="AF355">
        <f t="shared" si="155"/>
        <v>0.22</v>
      </c>
      <c r="AG355" s="9">
        <v>77</v>
      </c>
      <c r="AH355">
        <f t="shared" si="156"/>
        <v>0.77</v>
      </c>
      <c r="AI355">
        <f>((Z355*(AH355)+AD355*(AF355))/2)</f>
        <v>1.0676349096065467</v>
      </c>
      <c r="AL355">
        <f t="shared" si="158"/>
        <v>797.9999307165707</v>
      </c>
      <c r="AM355">
        <v>17.613399999999999</v>
      </c>
      <c r="AN355">
        <f t="shared" si="159"/>
        <v>2.2071931740876093E-2</v>
      </c>
      <c r="AO355" s="6">
        <f t="shared" si="160"/>
        <v>7088431882.5120173</v>
      </c>
      <c r="AP355">
        <f t="shared" si="161"/>
        <v>8728797836.0748711</v>
      </c>
      <c r="AQ355">
        <f t="shared" si="162"/>
        <v>7908614859.2934437</v>
      </c>
      <c r="AR355">
        <f t="shared" si="163"/>
        <v>38.775938655115752</v>
      </c>
      <c r="AS355">
        <f t="shared" si="142"/>
        <v>0.19534301182352679</v>
      </c>
      <c r="AT355">
        <f t="shared" si="170"/>
        <v>-0.32020289214981723</v>
      </c>
      <c r="AU355">
        <f t="shared" si="164"/>
        <v>-2.4254115944475183</v>
      </c>
      <c r="AX355">
        <f>AW2*AM355</f>
        <v>12.329379999999999</v>
      </c>
      <c r="AY355">
        <f t="shared" si="165"/>
        <v>14.754791594447518</v>
      </c>
    </row>
    <row r="356" spans="5:52" x14ac:dyDescent="0.25">
      <c r="F356">
        <f t="shared" si="166"/>
        <v>355</v>
      </c>
      <c r="G356">
        <f t="shared" si="168"/>
        <v>1.0328121738502003</v>
      </c>
      <c r="H356">
        <f t="shared" si="167"/>
        <v>3.3693581783811641E-2</v>
      </c>
      <c r="K356">
        <f t="shared" si="144"/>
        <v>1.8035183472513632E-2</v>
      </c>
      <c r="L356">
        <f>ACOS(-J2*K356)</f>
        <v>1.5731324391586885</v>
      </c>
      <c r="N356">
        <f t="shared" si="145"/>
        <v>0.99983740574249402</v>
      </c>
      <c r="O356">
        <f t="shared" si="146"/>
        <v>2.7463938094650052E-2</v>
      </c>
      <c r="P356">
        <f>M2*N356*O356</f>
        <v>2.7231971095657656E-2</v>
      </c>
      <c r="Q356">
        <f t="shared" si="147"/>
        <v>2.7467391794834241E-2</v>
      </c>
      <c r="S356">
        <f t="shared" si="148"/>
        <v>1.8032251055247934E-2</v>
      </c>
      <c r="T356">
        <f>Q356*R2*S356</f>
        <v>6.3624886581140641E-5</v>
      </c>
      <c r="U356">
        <f>D2*E2*G2*(P356+T356)</f>
        <v>1059620.9065273828</v>
      </c>
      <c r="V356">
        <f t="shared" si="149"/>
        <v>1059.6209065273829</v>
      </c>
      <c r="W356" s="3">
        <v>18.5</v>
      </c>
      <c r="X356">
        <f t="shared" si="150"/>
        <v>319.495</v>
      </c>
      <c r="Y356" s="6">
        <f t="shared" si="151"/>
        <v>291.8</v>
      </c>
      <c r="Z356">
        <f t="shared" si="152"/>
        <v>1.8256301082478008</v>
      </c>
      <c r="AA356" s="3">
        <v>32.5</v>
      </c>
      <c r="AB356">
        <f t="shared" si="153"/>
        <v>561.27499999999998</v>
      </c>
      <c r="AC356" s="6">
        <f t="shared" si="143"/>
        <v>305.8</v>
      </c>
      <c r="AD356">
        <f t="shared" si="154"/>
        <v>3.828396124508755</v>
      </c>
      <c r="AE356" s="9">
        <v>23</v>
      </c>
      <c r="AF356">
        <f t="shared" si="155"/>
        <v>0.23</v>
      </c>
      <c r="AG356" s="9">
        <v>75</v>
      </c>
      <c r="AH356">
        <f t="shared" si="156"/>
        <v>0.75</v>
      </c>
      <c r="AI356">
        <f t="shared" si="169"/>
        <v>1.1248768449114321</v>
      </c>
      <c r="AL356">
        <f t="shared" si="158"/>
        <v>797.9999278688972</v>
      </c>
      <c r="AM356">
        <v>17.613399999999999</v>
      </c>
      <c r="AN356">
        <f t="shared" si="159"/>
        <v>2.2071931819640078E-2</v>
      </c>
      <c r="AO356" s="6">
        <f t="shared" si="160"/>
        <v>7236148749.5366955</v>
      </c>
      <c r="AP356">
        <f t="shared" si="161"/>
        <v>8728797836.0748711</v>
      </c>
      <c r="AQ356">
        <f t="shared" si="162"/>
        <v>7982473292.8057833</v>
      </c>
      <c r="AR356">
        <f t="shared" si="163"/>
        <v>39.138066554626754</v>
      </c>
      <c r="AS356">
        <f t="shared" si="142"/>
        <v>0.19151570399444906</v>
      </c>
      <c r="AT356">
        <f t="shared" si="170"/>
        <v>-0.32020289204348584</v>
      </c>
      <c r="AU356">
        <f t="shared" si="164"/>
        <v>-2.4000981864841262</v>
      </c>
      <c r="AX356">
        <f>AW2*AM356</f>
        <v>12.329379999999999</v>
      </c>
      <c r="AY356">
        <f t="shared" si="165"/>
        <v>14.729478186484124</v>
      </c>
    </row>
    <row r="357" spans="5:52" x14ac:dyDescent="0.25">
      <c r="F357">
        <f t="shared" si="166"/>
        <v>356</v>
      </c>
      <c r="G357">
        <f t="shared" si="168"/>
        <v>1.032811115196359</v>
      </c>
      <c r="H357">
        <f t="shared" si="167"/>
        <v>3.3816143014272292E-2</v>
      </c>
      <c r="K357">
        <f t="shared" si="144"/>
        <v>1.8035164982069099E-2</v>
      </c>
      <c r="L357">
        <f>ACOS(-J2*K357)</f>
        <v>1.5731324367636015</v>
      </c>
      <c r="N357">
        <f t="shared" si="145"/>
        <v>0.99983740607580973</v>
      </c>
      <c r="O357">
        <f t="shared" si="146"/>
        <v>2.7463938052846852E-2</v>
      </c>
      <c r="P357">
        <f>M2*N357*O357</f>
        <v>2.7231971063285853E-2</v>
      </c>
      <c r="Q357">
        <f t="shared" si="147"/>
        <v>2.7467391753015265E-2</v>
      </c>
      <c r="S357">
        <f t="shared" si="148"/>
        <v>1.8032232573821246E-2</v>
      </c>
      <c r="T357">
        <f>Q357*R2*S357</f>
        <v>6.3624821274516953E-5</v>
      </c>
      <c r="U357">
        <f>D2*E2*G2*(P357+T357)</f>
        <v>1059620.9027354852</v>
      </c>
      <c r="V357">
        <f t="shared" si="149"/>
        <v>1059.6209027354853</v>
      </c>
      <c r="W357" s="3">
        <v>17.5</v>
      </c>
      <c r="X357">
        <f t="shared" si="150"/>
        <v>302.22499999999997</v>
      </c>
      <c r="Y357" s="6">
        <f t="shared" si="151"/>
        <v>290.8</v>
      </c>
      <c r="Z357">
        <f t="shared" si="152"/>
        <v>1.7268560877670511</v>
      </c>
      <c r="AA357" s="3">
        <v>32.5</v>
      </c>
      <c r="AB357">
        <f t="shared" si="153"/>
        <v>561.27499999999998</v>
      </c>
      <c r="AC357" s="6">
        <f t="shared" si="143"/>
        <v>305.8</v>
      </c>
      <c r="AD357">
        <f t="shared" si="154"/>
        <v>3.828396124508755</v>
      </c>
      <c r="AE357" s="9">
        <v>22</v>
      </c>
      <c r="AF357">
        <f t="shared" si="155"/>
        <v>0.22</v>
      </c>
      <c r="AG357" s="9">
        <v>61</v>
      </c>
      <c r="AH357">
        <f t="shared" si="156"/>
        <v>0.61</v>
      </c>
      <c r="AI357">
        <f t="shared" si="169"/>
        <v>0.94781468046491368</v>
      </c>
      <c r="AL357">
        <f t="shared" si="158"/>
        <v>797.99992501322117</v>
      </c>
      <c r="AM357">
        <v>16.081800000000001</v>
      </c>
      <c r="AN357">
        <f t="shared" si="159"/>
        <v>2.0152633472657982E-2</v>
      </c>
      <c r="AO357" s="6">
        <f t="shared" si="160"/>
        <v>7137417097.4451094</v>
      </c>
      <c r="AP357">
        <f t="shared" si="161"/>
        <v>8728797836.0748711</v>
      </c>
      <c r="AQ357">
        <f t="shared" si="162"/>
        <v>7933107466.7599907</v>
      </c>
      <c r="AR357">
        <f t="shared" si="163"/>
        <v>38.896025909524234</v>
      </c>
      <c r="AS357">
        <f t="shared" si="142"/>
        <v>0.20370191587145361</v>
      </c>
      <c r="AT357">
        <f t="shared" si="170"/>
        <v>-0.3227939448119117</v>
      </c>
      <c r="AU357">
        <f t="shared" si="164"/>
        <v>-2.5575593687750371</v>
      </c>
      <c r="AX357">
        <f>AW2*AM357</f>
        <v>11.25726</v>
      </c>
      <c r="AY357">
        <f t="shared" si="165"/>
        <v>13.814819368775037</v>
      </c>
    </row>
    <row r="358" spans="5:52" x14ac:dyDescent="0.25">
      <c r="F358">
        <f t="shared" si="166"/>
        <v>357</v>
      </c>
      <c r="G358">
        <f t="shared" si="168"/>
        <v>1.0328100535759874</v>
      </c>
      <c r="H358">
        <f t="shared" si="167"/>
        <v>3.39387011873356E-2</v>
      </c>
      <c r="K358">
        <f t="shared" si="144"/>
        <v>1.8035146439811165E-2</v>
      </c>
      <c r="L358">
        <f>ACOS(-J2*K358)</f>
        <v>1.5731324343618029</v>
      </c>
      <c r="N358">
        <f t="shared" si="145"/>
        <v>0.99983740641005914</v>
      </c>
      <c r="O358">
        <f t="shared" si="146"/>
        <v>2.7463938010926503E-2</v>
      </c>
      <c r="P358">
        <f>M2*N358*O358</f>
        <v>2.7231971030823324E-2</v>
      </c>
      <c r="Q358">
        <f t="shared" si="147"/>
        <v>2.7467391711079099E-2</v>
      </c>
      <c r="S358">
        <f t="shared" si="148"/>
        <v>1.8032214040606405E-2</v>
      </c>
      <c r="T358">
        <f>Q358*R2*S358</f>
        <v>6.3624755784893002E-5</v>
      </c>
      <c r="U358">
        <f>D2*E2*G2*(P358+T358)</f>
        <v>1059620.8989329617</v>
      </c>
      <c r="V358">
        <f t="shared" si="149"/>
        <v>1059.6208989329618</v>
      </c>
      <c r="W358" s="3">
        <v>17.5</v>
      </c>
      <c r="X358">
        <f t="shared" si="150"/>
        <v>302.22499999999997</v>
      </c>
      <c r="Y358" s="6">
        <f t="shared" si="151"/>
        <v>290.8</v>
      </c>
      <c r="Z358">
        <f t="shared" si="152"/>
        <v>1.7268560877670511</v>
      </c>
      <c r="AA358" s="3">
        <v>33</v>
      </c>
      <c r="AB358">
        <f t="shared" si="153"/>
        <v>569.91</v>
      </c>
      <c r="AC358" s="6">
        <f t="shared" si="143"/>
        <v>306.3</v>
      </c>
      <c r="AD358">
        <f t="shared" si="154"/>
        <v>3.9260786579739286</v>
      </c>
      <c r="AE358" s="9">
        <v>21</v>
      </c>
      <c r="AF358">
        <f t="shared" si="155"/>
        <v>0.21</v>
      </c>
      <c r="AG358" s="9">
        <v>76</v>
      </c>
      <c r="AH358">
        <f t="shared" si="156"/>
        <v>0.76</v>
      </c>
      <c r="AI358">
        <f t="shared" si="169"/>
        <v>1.068443572438742</v>
      </c>
      <c r="AL358">
        <f t="shared" si="158"/>
        <v>797.99992214954284</v>
      </c>
      <c r="AM358">
        <v>20.676600000000004</v>
      </c>
      <c r="AN358">
        <f t="shared" si="159"/>
        <v>2.5910528843542006E-2</v>
      </c>
      <c r="AO358" s="6">
        <f t="shared" si="160"/>
        <v>7137417097.4451094</v>
      </c>
      <c r="AP358">
        <f t="shared" si="161"/>
        <v>8786052557.743763</v>
      </c>
      <c r="AQ358">
        <f t="shared" si="162"/>
        <v>7961734827.5944366</v>
      </c>
      <c r="AR358">
        <f t="shared" si="163"/>
        <v>39.036385859695521</v>
      </c>
      <c r="AS358">
        <f t="shared" si="142"/>
        <v>0.19528823814285398</v>
      </c>
      <c r="AT358">
        <f t="shared" si="170"/>
        <v>-0.31502078606121825</v>
      </c>
      <c r="AU358">
        <f t="shared" si="164"/>
        <v>-2.4015127700292398</v>
      </c>
      <c r="AX358">
        <f>AW2*AM358</f>
        <v>14.473620000000002</v>
      </c>
      <c r="AY358">
        <f t="shared" si="165"/>
        <v>16.875132770029243</v>
      </c>
    </row>
    <row r="359" spans="5:52" x14ac:dyDescent="0.25">
      <c r="F359">
        <f t="shared" si="166"/>
        <v>358</v>
      </c>
      <c r="G359">
        <f t="shared" si="168"/>
        <v>1.0328089889891814</v>
      </c>
      <c r="H359">
        <f t="shared" si="167"/>
        <v>3.4061256291920791E-2</v>
      </c>
      <c r="K359">
        <f t="shared" si="144"/>
        <v>1.8035127845741513E-2</v>
      </c>
      <c r="L359">
        <f>ACOS(-J2*K359)</f>
        <v>1.5731324319532933</v>
      </c>
      <c r="N359">
        <f t="shared" si="145"/>
        <v>0.99983740674524213</v>
      </c>
      <c r="O359">
        <f t="shared" si="146"/>
        <v>2.7463937968889022E-2</v>
      </c>
      <c r="P359">
        <f>M2*N359*O359</f>
        <v>2.7231970998270079E-2</v>
      </c>
      <c r="Q359">
        <f t="shared" si="147"/>
        <v>2.7467391669025756E-2</v>
      </c>
      <c r="S359">
        <f t="shared" si="148"/>
        <v>1.80321954556051E-2</v>
      </c>
      <c r="T359">
        <f>Q359*R2*S359</f>
        <v>6.3624690112274766E-5</v>
      </c>
      <c r="U359">
        <f>D2*E2*G2*(P359+T359)</f>
        <v>1059620.8951198126</v>
      </c>
      <c r="V359">
        <f t="shared" si="149"/>
        <v>1059.6208951198125</v>
      </c>
      <c r="W359" s="3">
        <v>16.5</v>
      </c>
      <c r="X359">
        <f t="shared" si="150"/>
        <v>284.95499999999998</v>
      </c>
      <c r="Y359" s="6">
        <f t="shared" si="151"/>
        <v>289.8</v>
      </c>
      <c r="Z359">
        <f t="shared" si="152"/>
        <v>1.6327992413160757</v>
      </c>
      <c r="AA359" s="3">
        <v>33</v>
      </c>
      <c r="AB359">
        <f t="shared" si="153"/>
        <v>569.91</v>
      </c>
      <c r="AC359" s="6">
        <f t="shared" si="143"/>
        <v>306.3</v>
      </c>
      <c r="AD359">
        <f t="shared" si="154"/>
        <v>3.9260786579739286</v>
      </c>
      <c r="AE359" s="9">
        <v>17</v>
      </c>
      <c r="AF359">
        <f t="shared" si="155"/>
        <v>0.17</v>
      </c>
      <c r="AG359" s="9">
        <v>45</v>
      </c>
      <c r="AH359">
        <f t="shared" si="156"/>
        <v>0.45</v>
      </c>
      <c r="AI359">
        <f t="shared" si="169"/>
        <v>0.70109651522390104</v>
      </c>
      <c r="AL359">
        <f t="shared" si="158"/>
        <v>797.9999192778622</v>
      </c>
      <c r="AM359">
        <v>15.316000000000001</v>
      </c>
      <c r="AN359">
        <f t="shared" si="159"/>
        <v>1.919298439761746E-2</v>
      </c>
      <c r="AO359" s="6">
        <f t="shared" si="160"/>
        <v>7039699246.1807251</v>
      </c>
      <c r="AP359">
        <f t="shared" si="161"/>
        <v>8786052557.743763</v>
      </c>
      <c r="AQ359">
        <f t="shared" si="162"/>
        <v>7912875901.962244</v>
      </c>
      <c r="AR359">
        <f t="shared" si="163"/>
        <v>38.79683054732088</v>
      </c>
      <c r="AS359">
        <f t="shared" si="142"/>
        <v>0.22277589113843321</v>
      </c>
      <c r="AT359">
        <f t="shared" si="170"/>
        <v>-0.32408947106321639</v>
      </c>
      <c r="AU359">
        <f t="shared" si="164"/>
        <v>-2.8011048117875288</v>
      </c>
      <c r="AX359">
        <f>AW2*AM359</f>
        <v>10.7212</v>
      </c>
      <c r="AY359">
        <f t="shared" si="165"/>
        <v>13.522304811787528</v>
      </c>
    </row>
    <row r="360" spans="5:52" x14ac:dyDescent="0.25">
      <c r="F360">
        <f t="shared" si="166"/>
        <v>359</v>
      </c>
      <c r="G360">
        <f t="shared" si="168"/>
        <v>1.0328079214360371</v>
      </c>
      <c r="H360">
        <f t="shared" si="167"/>
        <v>3.418380831694736E-2</v>
      </c>
      <c r="K360">
        <f t="shared" si="144"/>
        <v>1.8035109199861819E-2</v>
      </c>
      <c r="L360">
        <f>ACOS(-J2*K360)</f>
        <v>1.5731324295380724</v>
      </c>
      <c r="N360">
        <f t="shared" si="145"/>
        <v>0.99983740708135882</v>
      </c>
      <c r="O360">
        <f t="shared" si="146"/>
        <v>2.7463937926734409E-2</v>
      </c>
      <c r="P360">
        <f>M2*N360*O360</f>
        <v>2.7231970965626125E-2</v>
      </c>
      <c r="Q360">
        <f t="shared" si="147"/>
        <v>2.7467391626855235E-2</v>
      </c>
      <c r="S360">
        <f t="shared" si="148"/>
        <v>1.8032176818819003E-2</v>
      </c>
      <c r="T360">
        <f>Q360*R2*S360</f>
        <v>6.3624624256668167E-5</v>
      </c>
      <c r="U360">
        <f>D2*E2*G2*(P360+T360)</f>
        <v>1059620.8912960384</v>
      </c>
      <c r="V360">
        <f t="shared" si="149"/>
        <v>1059.6208912960385</v>
      </c>
      <c r="W360" s="3">
        <v>20</v>
      </c>
      <c r="X360">
        <f t="shared" si="150"/>
        <v>345.4</v>
      </c>
      <c r="Y360" s="6">
        <f t="shared" si="151"/>
        <v>293.3</v>
      </c>
      <c r="Z360">
        <f t="shared" si="152"/>
        <v>1.9830739015404046</v>
      </c>
      <c r="AA360" s="3">
        <v>33.5</v>
      </c>
      <c r="AB360">
        <f t="shared" si="153"/>
        <v>578.54499999999996</v>
      </c>
      <c r="AC360" s="6">
        <f t="shared" si="143"/>
        <v>306.8</v>
      </c>
      <c r="AD360">
        <f t="shared" si="154"/>
        <v>4.02592295454017</v>
      </c>
      <c r="AE360" s="9">
        <v>23</v>
      </c>
      <c r="AF360">
        <f t="shared" si="155"/>
        <v>0.23</v>
      </c>
      <c r="AG360" s="9">
        <v>41</v>
      </c>
      <c r="AH360">
        <f t="shared" si="156"/>
        <v>0.41</v>
      </c>
      <c r="AI360">
        <f t="shared" si="169"/>
        <v>0.86951128958790247</v>
      </c>
      <c r="AL360">
        <f t="shared" si="158"/>
        <v>797.99991639818006</v>
      </c>
      <c r="AM360">
        <v>16.081800000000001</v>
      </c>
      <c r="AN360">
        <f t="shared" si="159"/>
        <v>2.0152633690221623E-2</v>
      </c>
      <c r="AO360" s="6">
        <f t="shared" si="160"/>
        <v>7386162396.6875706</v>
      </c>
      <c r="AP360">
        <f t="shared" si="161"/>
        <v>8843588481.3744526</v>
      </c>
      <c r="AQ360">
        <f t="shared" si="162"/>
        <v>8114875439.0310116</v>
      </c>
      <c r="AR360">
        <f t="shared" si="163"/>
        <v>39.787234277569048</v>
      </c>
      <c r="AS360">
        <f t="shared" si="142"/>
        <v>0.20945337508796757</v>
      </c>
      <c r="AT360">
        <f t="shared" si="170"/>
        <v>-0.32279394451820076</v>
      </c>
      <c r="AU360">
        <f t="shared" si="164"/>
        <v>-2.6900260951818753</v>
      </c>
      <c r="AX360">
        <f>AW2*AM360</f>
        <v>11.25726</v>
      </c>
      <c r="AY360">
        <f t="shared" si="165"/>
        <v>13.947286095181877</v>
      </c>
    </row>
    <row r="361" spans="5:52" x14ac:dyDescent="0.25">
      <c r="F361">
        <f t="shared" si="166"/>
        <v>360</v>
      </c>
      <c r="G361">
        <f t="shared" si="168"/>
        <v>1.0328068509166513</v>
      </c>
      <c r="H361">
        <f t="shared" si="167"/>
        <v>3.4306357251335108E-2</v>
      </c>
      <c r="K361">
        <f t="shared" si="144"/>
        <v>1.8035090502173771E-2</v>
      </c>
      <c r="L361">
        <f>ACOS(-J2*K361)</f>
        <v>1.5731324271161409</v>
      </c>
      <c r="N361">
        <f t="shared" si="145"/>
        <v>0.99983740741840899</v>
      </c>
      <c r="O361">
        <f t="shared" si="146"/>
        <v>2.7463937884462664E-2</v>
      </c>
      <c r="P361">
        <f>M2*N361*O361</f>
        <v>2.7231970932891449E-2</v>
      </c>
      <c r="Q361">
        <f t="shared" si="147"/>
        <v>2.7467391584567537E-2</v>
      </c>
      <c r="S361">
        <f t="shared" si="148"/>
        <v>1.8032158130249797E-2</v>
      </c>
      <c r="T361">
        <f>Q361*R2*S361</f>
        <v>6.3624558218079141E-5</v>
      </c>
      <c r="U361">
        <f>D2*E2*G2*(P361+T361)</f>
        <v>1059620.887461639</v>
      </c>
      <c r="V361">
        <f t="shared" si="149"/>
        <v>1059.6208874616391</v>
      </c>
      <c r="W361" s="3">
        <v>19.5</v>
      </c>
      <c r="X361">
        <f t="shared" si="150"/>
        <v>336.76499999999999</v>
      </c>
      <c r="Y361" s="6">
        <f t="shared" si="151"/>
        <v>292.8</v>
      </c>
      <c r="Z361">
        <f t="shared" si="152"/>
        <v>1.9293207209093002</v>
      </c>
      <c r="AA361" s="3">
        <v>31</v>
      </c>
      <c r="AB361">
        <f t="shared" si="153"/>
        <v>535.37</v>
      </c>
      <c r="AC361" s="6">
        <f t="shared" si="143"/>
        <v>304.3</v>
      </c>
      <c r="AD361">
        <f t="shared" si="154"/>
        <v>3.5479274662728466</v>
      </c>
      <c r="AE361" s="9">
        <v>29</v>
      </c>
      <c r="AF361">
        <f t="shared" si="155"/>
        <v>0.28999999999999998</v>
      </c>
      <c r="AG361" s="9">
        <v>49</v>
      </c>
      <c r="AH361">
        <f t="shared" si="156"/>
        <v>0.49</v>
      </c>
      <c r="AI361">
        <f t="shared" si="169"/>
        <v>0.98713305923234129</v>
      </c>
      <c r="AL361">
        <f t="shared" si="158"/>
        <v>797.99991351049596</v>
      </c>
      <c r="AM361">
        <v>16.081800000000001</v>
      </c>
      <c r="AN361">
        <f t="shared" si="159"/>
        <v>2.0152633763146993E-2</v>
      </c>
      <c r="AO361" s="6">
        <f t="shared" si="160"/>
        <v>7335901190.2954779</v>
      </c>
      <c r="AP361">
        <f t="shared" si="161"/>
        <v>8558711713.0389957</v>
      </c>
      <c r="AQ361">
        <f t="shared" si="162"/>
        <v>7947306451.6672363</v>
      </c>
      <c r="AR361">
        <f t="shared" si="163"/>
        <v>38.96564353252446</v>
      </c>
      <c r="AS361">
        <f t="shared" si="142"/>
        <v>0.20090360191236481</v>
      </c>
      <c r="AT361">
        <f t="shared" si="170"/>
        <v>-0.32279394441975151</v>
      </c>
      <c r="AU361">
        <f t="shared" si="164"/>
        <v>-2.5269401453380209</v>
      </c>
      <c r="AX361">
        <f>AW2*AM361</f>
        <v>11.25726</v>
      </c>
      <c r="AY361">
        <f t="shared" si="165"/>
        <v>13.784200145338021</v>
      </c>
    </row>
    <row r="362" spans="5:52" x14ac:dyDescent="0.25">
      <c r="F362">
        <f t="shared" si="166"/>
        <v>361</v>
      </c>
      <c r="G362">
        <f t="shared" si="168"/>
        <v>1.0328057774311203</v>
      </c>
      <c r="H362">
        <f t="shared" si="167"/>
        <v>3.4428903084004085E-2</v>
      </c>
      <c r="K362">
        <f t="shared" si="144"/>
        <v>1.8035071752679058E-2</v>
      </c>
      <c r="L362">
        <f>ACOS(-J2*K362)</f>
        <v>1.5731324246874989</v>
      </c>
      <c r="N362">
        <f t="shared" si="145"/>
        <v>0.99983740775639274</v>
      </c>
      <c r="O362">
        <f t="shared" si="146"/>
        <v>2.74639378420738E-2</v>
      </c>
      <c r="P362">
        <f>M2*N362*O362</f>
        <v>2.7231970900066075E-2</v>
      </c>
      <c r="Q362">
        <f t="shared" si="147"/>
        <v>2.746739154216268E-2</v>
      </c>
      <c r="S362">
        <f t="shared" si="148"/>
        <v>1.8032139389899171E-2</v>
      </c>
      <c r="T362">
        <f>Q362*R2*S362</f>
        <v>6.3624491996513665E-5</v>
      </c>
      <c r="U362">
        <f>D2*E2*G2*(P362+T362)</f>
        <v>1059620.8836166156</v>
      </c>
      <c r="V362">
        <f t="shared" si="149"/>
        <v>1059.6208836166156</v>
      </c>
      <c r="W362" s="3">
        <v>20</v>
      </c>
      <c r="X362">
        <f t="shared" si="150"/>
        <v>345.4</v>
      </c>
      <c r="Y362" s="6">
        <f t="shared" si="151"/>
        <v>293.3</v>
      </c>
      <c r="Z362">
        <f t="shared" si="152"/>
        <v>1.9830739015404046</v>
      </c>
      <c r="AA362" s="3">
        <v>33.5</v>
      </c>
      <c r="AB362">
        <f t="shared" si="153"/>
        <v>578.54499999999996</v>
      </c>
      <c r="AC362" s="6">
        <f t="shared" si="143"/>
        <v>306.8</v>
      </c>
      <c r="AD362">
        <f t="shared" si="154"/>
        <v>4.02592295454017</v>
      </c>
      <c r="AE362" s="9">
        <v>26</v>
      </c>
      <c r="AF362">
        <f t="shared" si="155"/>
        <v>0.26</v>
      </c>
      <c r="AG362" s="9">
        <v>74</v>
      </c>
      <c r="AH362">
        <f t="shared" si="156"/>
        <v>0.74</v>
      </c>
      <c r="AI362">
        <f t="shared" si="169"/>
        <v>1.2571073276601719</v>
      </c>
      <c r="AL362">
        <f t="shared" si="158"/>
        <v>797.99991061481091</v>
      </c>
      <c r="AM362">
        <v>17.613399999999999</v>
      </c>
      <c r="AN362">
        <f t="shared" si="159"/>
        <v>2.2071932296871981E-2</v>
      </c>
      <c r="AO362" s="6">
        <f t="shared" si="160"/>
        <v>7386162396.6875706</v>
      </c>
      <c r="AP362">
        <f t="shared" si="161"/>
        <v>8843588481.3744526</v>
      </c>
      <c r="AQ362">
        <f t="shared" si="162"/>
        <v>8114875439.0310116</v>
      </c>
      <c r="AR362">
        <f t="shared" si="163"/>
        <v>39.787234277569048</v>
      </c>
      <c r="AS362">
        <f>(0.34-(0.14*SQRT(AI362)))</f>
        <v>0.18303088322176439</v>
      </c>
      <c r="AT362">
        <f t="shared" si="170"/>
        <v>-0.32020289139922281</v>
      </c>
      <c r="AU362">
        <f t="shared" si="164"/>
        <v>-2.3318111563893185</v>
      </c>
      <c r="AX362">
        <f>AW2*AM362</f>
        <v>12.329379999999999</v>
      </c>
      <c r="AY362">
        <f t="shared" si="165"/>
        <v>14.661191156389318</v>
      </c>
    </row>
    <row r="363" spans="5:52" x14ac:dyDescent="0.25">
      <c r="F363">
        <f t="shared" si="166"/>
        <v>362</v>
      </c>
      <c r="G363">
        <f t="shared" si="168"/>
        <v>1.0328047009795418</v>
      </c>
      <c r="H363">
        <f t="shared" si="167"/>
        <v>3.4551445803874647E-2</v>
      </c>
      <c r="K363">
        <f t="shared" si="144"/>
        <v>1.8035052951379377E-2</v>
      </c>
      <c r="L363">
        <f>ACOS(-J2*K363)</f>
        <v>1.5731324222521463</v>
      </c>
      <c r="N363">
        <f t="shared" si="145"/>
        <v>0.99983740809531008</v>
      </c>
      <c r="O363">
        <f t="shared" si="146"/>
        <v>2.7463937799567809E-2</v>
      </c>
      <c r="P363">
        <f>M2*N363*O363</f>
        <v>2.7231970867149985E-2</v>
      </c>
      <c r="Q363">
        <f t="shared" si="147"/>
        <v>2.7467391499640649E-2</v>
      </c>
      <c r="S363">
        <f t="shared" si="148"/>
        <v>1.8032120597768826E-2</v>
      </c>
      <c r="T363">
        <f>Q363*R2*S363</f>
        <v>6.3624425591977742E-5</v>
      </c>
      <c r="U363">
        <f>D2*E2*G2*(P363+T363)</f>
        <v>1059620.8797609673</v>
      </c>
      <c r="V363">
        <f t="shared" si="149"/>
        <v>1059.6208797609672</v>
      </c>
      <c r="W363" s="3">
        <v>18.5</v>
      </c>
      <c r="X363">
        <f t="shared" si="150"/>
        <v>319.495</v>
      </c>
      <c r="Y363" s="6">
        <f t="shared" si="151"/>
        <v>291.8</v>
      </c>
      <c r="Z363">
        <f t="shared" si="152"/>
        <v>1.8256301082478008</v>
      </c>
      <c r="AA363" s="3">
        <v>34.5</v>
      </c>
      <c r="AB363">
        <f t="shared" si="153"/>
        <v>595.81499999999994</v>
      </c>
      <c r="AC363" s="6">
        <f t="shared" si="143"/>
        <v>307.8</v>
      </c>
      <c r="AD363">
        <f t="shared" si="154"/>
        <v>4.2322575139029901</v>
      </c>
      <c r="AE363" s="9">
        <v>23</v>
      </c>
      <c r="AF363">
        <f t="shared" si="155"/>
        <v>0.23</v>
      </c>
      <c r="AG363" s="9">
        <v>85</v>
      </c>
      <c r="AH363">
        <f t="shared" si="156"/>
        <v>0.85</v>
      </c>
      <c r="AI363">
        <f t="shared" si="169"/>
        <v>1.2626024101041593</v>
      </c>
      <c r="AL363">
        <f t="shared" si="158"/>
        <v>797.99990771112414</v>
      </c>
      <c r="AM363">
        <v>18.379200000000001</v>
      </c>
      <c r="AN363">
        <f t="shared" si="159"/>
        <v>2.3031581610975911E-2</v>
      </c>
      <c r="AO363" s="6">
        <f t="shared" si="160"/>
        <v>7236148749.5366955</v>
      </c>
      <c r="AP363">
        <f t="shared" si="161"/>
        <v>8959507612.9412384</v>
      </c>
      <c r="AQ363">
        <f t="shared" si="162"/>
        <v>8097828181.2389669</v>
      </c>
      <c r="AR363">
        <f t="shared" si="163"/>
        <v>39.703651572614653</v>
      </c>
      <c r="AS363">
        <f>(0.34-(0.14*SQRT(AI363)))</f>
        <v>0.18268818468391665</v>
      </c>
      <c r="AT363">
        <f t="shared" si="170"/>
        <v>-0.3189073648251825</v>
      </c>
      <c r="AU363">
        <f t="shared" si="164"/>
        <v>-2.3131588630601794</v>
      </c>
      <c r="AX363">
        <f>AW2*AM363</f>
        <v>12.86544</v>
      </c>
      <c r="AY363">
        <f t="shared" si="165"/>
        <v>15.178598863060179</v>
      </c>
    </row>
    <row r="364" spans="5:52" x14ac:dyDescent="0.25">
      <c r="F364">
        <f t="shared" si="166"/>
        <v>363</v>
      </c>
      <c r="G364">
        <f t="shared" si="168"/>
        <v>1.0328036215620129</v>
      </c>
      <c r="H364">
        <f t="shared" si="167"/>
        <v>3.4673985399867394E-2</v>
      </c>
      <c r="K364">
        <f t="shared" si="144"/>
        <v>1.8035034098276434E-2</v>
      </c>
      <c r="L364">
        <f>ACOS(-J2*K364)</f>
        <v>1.5731324198100838</v>
      </c>
      <c r="N364">
        <f t="shared" si="145"/>
        <v>0.99983740843516078</v>
      </c>
      <c r="O364">
        <f t="shared" si="146"/>
        <v>2.7463937756944706E-2</v>
      </c>
      <c r="P364">
        <f>M2*N364*O364</f>
        <v>2.7231970834143197E-2</v>
      </c>
      <c r="Q364">
        <f t="shared" si="147"/>
        <v>2.7467391457001462E-2</v>
      </c>
      <c r="S364">
        <f t="shared" si="148"/>
        <v>1.8032101753860465E-2</v>
      </c>
      <c r="T364">
        <f>Q364*R2*S364</f>
        <v>6.3624359004477404E-5</v>
      </c>
      <c r="U364">
        <f>D2*E2*G2*(P364+T364)</f>
        <v>1059620.8758946958</v>
      </c>
      <c r="V364">
        <f t="shared" si="149"/>
        <v>1059.6208758946957</v>
      </c>
      <c r="W364" s="3">
        <v>22</v>
      </c>
      <c r="X364">
        <f t="shared" si="150"/>
        <v>379.94</v>
      </c>
      <c r="Y364" s="6">
        <f t="shared" si="151"/>
        <v>295.3</v>
      </c>
      <c r="Z364">
        <f t="shared" si="152"/>
        <v>2.2114271288940266</v>
      </c>
      <c r="AA364" s="3">
        <v>35.5</v>
      </c>
      <c r="AB364">
        <f t="shared" si="153"/>
        <v>613.08500000000004</v>
      </c>
      <c r="AC364" s="6">
        <f t="shared" si="143"/>
        <v>308.8</v>
      </c>
      <c r="AD364">
        <f t="shared" si="154"/>
        <v>4.4477270053696518</v>
      </c>
      <c r="AE364" s="9">
        <v>15</v>
      </c>
      <c r="AF364">
        <f t="shared" si="155"/>
        <v>0.15</v>
      </c>
      <c r="AG364" s="9">
        <v>79</v>
      </c>
      <c r="AH364">
        <f t="shared" si="156"/>
        <v>0.79</v>
      </c>
      <c r="AI364">
        <f t="shared" si="169"/>
        <v>1.2070932413158644</v>
      </c>
      <c r="AL364">
        <f t="shared" si="158"/>
        <v>797.99990479943722</v>
      </c>
      <c r="AM364">
        <v>19.145</v>
      </c>
      <c r="AN364">
        <f t="shared" si="159"/>
        <v>2.3991230932304118E-2</v>
      </c>
      <c r="AO364" s="6">
        <f t="shared" si="160"/>
        <v>7589794316.8739386</v>
      </c>
      <c r="AP364">
        <f t="shared" si="161"/>
        <v>9076562602.615221</v>
      </c>
      <c r="AQ364">
        <f t="shared" si="162"/>
        <v>8333178459.7445793</v>
      </c>
      <c r="AR364">
        <f t="shared" si="163"/>
        <v>40.857573988127676</v>
      </c>
      <c r="AS364">
        <f>(0.34-(0.14*SQRT(AI364)))</f>
        <v>0.18618508677702625</v>
      </c>
      <c r="AT364">
        <f t="shared" si="170"/>
        <v>-0.31761183824138939</v>
      </c>
      <c r="AU364">
        <f t="shared" si="164"/>
        <v>-2.4160957907549876</v>
      </c>
      <c r="AX364">
        <f>AW2*AM364</f>
        <v>13.401499999999999</v>
      </c>
      <c r="AY364">
        <f t="shared" si="165"/>
        <v>15.817595790754986</v>
      </c>
    </row>
    <row r="365" spans="5:52" x14ac:dyDescent="0.25">
      <c r="F365">
        <f t="shared" si="166"/>
        <v>364</v>
      </c>
      <c r="G365">
        <f t="shared" si="168"/>
        <v>1.0328025391786309</v>
      </c>
      <c r="H365">
        <f t="shared" si="167"/>
        <v>3.4796521860903241E-2</v>
      </c>
      <c r="K365">
        <f t="shared" si="144"/>
        <v>1.8035015193371917E-2</v>
      </c>
      <c r="L365">
        <f>ACOS(-J2*K365)</f>
        <v>1.5731324173613113</v>
      </c>
      <c r="N365">
        <f t="shared" si="145"/>
        <v>0.99983740877594485</v>
      </c>
      <c r="O365">
        <f t="shared" si="146"/>
        <v>2.7463937714204485E-2</v>
      </c>
      <c r="P365">
        <f>M2*N365*O365</f>
        <v>2.72319708010457E-2</v>
      </c>
      <c r="Q365">
        <f t="shared" si="147"/>
        <v>2.7467391414245115E-2</v>
      </c>
      <c r="S365">
        <f t="shared" si="148"/>
        <v>1.8032082858175775E-2</v>
      </c>
      <c r="T365">
        <f>Q365*R2*S365</f>
        <v>6.36242922340186E-5</v>
      </c>
      <c r="U365">
        <f>D2*E2*G2*(P365+T365)</f>
        <v>1059620.8720178003</v>
      </c>
      <c r="V365">
        <f t="shared" si="149"/>
        <v>1059.6208720178004</v>
      </c>
      <c r="W365" s="3">
        <v>16</v>
      </c>
      <c r="X365">
        <f t="shared" si="150"/>
        <v>276.32</v>
      </c>
      <c r="Y365" s="6">
        <f t="shared" si="151"/>
        <v>289.3</v>
      </c>
      <c r="Z365">
        <f t="shared" si="152"/>
        <v>1.5874792394862927</v>
      </c>
      <c r="AA365" s="3">
        <v>34</v>
      </c>
      <c r="AB365">
        <f t="shared" si="153"/>
        <v>587.17999999999995</v>
      </c>
      <c r="AC365" s="6">
        <f t="shared" si="143"/>
        <v>307.3</v>
      </c>
      <c r="AD365">
        <f t="shared" si="154"/>
        <v>4.1279690380750855</v>
      </c>
      <c r="AE365" s="9">
        <v>16</v>
      </c>
      <c r="AF365">
        <f t="shared" si="155"/>
        <v>0.16</v>
      </c>
      <c r="AG365" s="9">
        <v>95</v>
      </c>
      <c r="AH365">
        <f t="shared" si="156"/>
        <v>0.95</v>
      </c>
      <c r="AI365">
        <f t="shared" si="169"/>
        <v>1.0842901618019958</v>
      </c>
      <c r="AL365">
        <f t="shared" si="158"/>
        <v>797.99990187974947</v>
      </c>
      <c r="AM365">
        <v>16.847600000000003</v>
      </c>
      <c r="AN365">
        <f t="shared" si="159"/>
        <v>2.1112283297672344E-2</v>
      </c>
      <c r="AO365" s="6">
        <f t="shared" si="160"/>
        <v>6991218318.7212343</v>
      </c>
      <c r="AP365">
        <f t="shared" si="161"/>
        <v>8901406526.1969452</v>
      </c>
      <c r="AQ365">
        <f t="shared" si="162"/>
        <v>7946312422.4590893</v>
      </c>
      <c r="AR365">
        <f t="shared" si="163"/>
        <v>38.960769807316915</v>
      </c>
      <c r="AS365">
        <f>(0.34-(0.14*SQRT(AI365)))</f>
        <v>0.19421904386608274</v>
      </c>
      <c r="AT365">
        <f t="shared" si="170"/>
        <v>-0.32149841754814229</v>
      </c>
      <c r="AU365">
        <f t="shared" si="164"/>
        <v>-2.4327539181826721</v>
      </c>
      <c r="AX365">
        <f>AW2*AM365</f>
        <v>11.793320000000001</v>
      </c>
      <c r="AY365">
        <f t="shared" si="165"/>
        <v>14.226073918182674</v>
      </c>
    </row>
    <row r="366" spans="5:52" x14ac:dyDescent="0.25">
      <c r="E366" t="s">
        <v>16</v>
      </c>
      <c r="F366">
        <f t="shared" si="166"/>
        <v>365</v>
      </c>
      <c r="G366">
        <f t="shared" si="168"/>
        <v>1.0328014538294938</v>
      </c>
      <c r="H366">
        <f t="shared" si="167"/>
        <v>3.4919055175903387E-2</v>
      </c>
      <c r="K366">
        <f t="shared" si="144"/>
        <v>1.8034996236667551E-2</v>
      </c>
      <c r="L366">
        <f>ACOS(-J2*K366)</f>
        <v>1.573132414905829</v>
      </c>
      <c r="N366">
        <f t="shared" si="145"/>
        <v>0.99983740911766239</v>
      </c>
      <c r="O366">
        <f t="shared" si="146"/>
        <v>2.7463937671347163E-2</v>
      </c>
      <c r="P366">
        <f>M2*N366*O366</f>
        <v>2.7231970767857515E-2</v>
      </c>
      <c r="Q366">
        <f t="shared" si="147"/>
        <v>2.7467391371371618E-2</v>
      </c>
      <c r="S366">
        <f t="shared" si="148"/>
        <v>1.8032063910716475E-2</v>
      </c>
      <c r="T366">
        <f>Q366*R2*S366</f>
        <v>6.3624225280607428E-5</v>
      </c>
      <c r="U366">
        <f>D2*E2*G2*(P366+T366)</f>
        <v>1059620.868130282</v>
      </c>
      <c r="V366">
        <f t="shared" si="149"/>
        <v>1059.6208681302821</v>
      </c>
      <c r="W366" s="3">
        <v>16</v>
      </c>
      <c r="X366">
        <f t="shared" si="150"/>
        <v>276.32</v>
      </c>
      <c r="Y366" s="6">
        <f t="shared" si="151"/>
        <v>289.3</v>
      </c>
      <c r="Z366">
        <f t="shared" si="152"/>
        <v>1.5874792394862927</v>
      </c>
      <c r="AA366" s="3">
        <v>34</v>
      </c>
      <c r="AB366">
        <f t="shared" si="153"/>
        <v>587.17999999999995</v>
      </c>
      <c r="AC366" s="6">
        <f t="shared" si="143"/>
        <v>307.3</v>
      </c>
      <c r="AD366">
        <f t="shared" si="154"/>
        <v>4.1279690380750855</v>
      </c>
      <c r="AE366" s="9">
        <v>15</v>
      </c>
      <c r="AF366">
        <f t="shared" si="155"/>
        <v>0.15</v>
      </c>
      <c r="AG366" s="9">
        <v>95</v>
      </c>
      <c r="AH366">
        <f t="shared" si="156"/>
        <v>0.95</v>
      </c>
      <c r="AI366">
        <f t="shared" si="169"/>
        <v>1.0636503166116205</v>
      </c>
      <c r="AL366">
        <f t="shared" si="158"/>
        <v>797.99989895206159</v>
      </c>
      <c r="AM366">
        <v>17.613399999999999</v>
      </c>
      <c r="AN366">
        <f t="shared" si="159"/>
        <v>2.2071932619452742E-2</v>
      </c>
      <c r="AO366" s="6">
        <f t="shared" si="160"/>
        <v>6991218318.7212343</v>
      </c>
      <c r="AP366">
        <f t="shared" si="161"/>
        <v>8901406526.1969452</v>
      </c>
      <c r="AQ366">
        <f t="shared" si="162"/>
        <v>7946312422.4590893</v>
      </c>
      <c r="AR366">
        <f t="shared" si="163"/>
        <v>38.960769807316915</v>
      </c>
      <c r="AS366">
        <f>(0.34-(0.14*SQRT(AI366)))</f>
        <v>0.19561320626321893</v>
      </c>
      <c r="AT366">
        <f t="shared" si="170"/>
        <v>-0.32020289096373877</v>
      </c>
      <c r="AU366">
        <f t="shared" si="164"/>
        <v>-2.4403434331093568</v>
      </c>
      <c r="AX366">
        <f>AW2*AM366</f>
        <v>12.329379999999999</v>
      </c>
      <c r="AY366">
        <f t="shared" si="165"/>
        <v>14.769723433109355</v>
      </c>
      <c r="AZ366">
        <f>SUM(AY336:AY366)/31</f>
        <v>14.907975024893513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6"/>
  <sheetViews>
    <sheetView workbookViewId="0"/>
  </sheetViews>
  <sheetFormatPr defaultRowHeight="15" x14ac:dyDescent="0.25"/>
  <cols>
    <col min="8" max="8" width="13.42578125" customWidth="1"/>
    <col min="28" max="28" width="12.28515625" customWidth="1"/>
    <col min="29" max="29" width="11.7109375" customWidth="1"/>
    <col min="34" max="34" width="12.7109375" customWidth="1"/>
    <col min="41" max="41" width="17.5703125" customWidth="1"/>
    <col min="42" max="42" width="15.28515625" customWidth="1"/>
    <col min="43" max="43" width="16.140625" customWidth="1"/>
    <col min="44" max="44" width="25.42578125" customWidth="1"/>
    <col min="45" max="45" width="20" customWidth="1"/>
    <col min="46" max="46" width="14.85546875" customWidth="1"/>
    <col min="52" max="52" width="24.140625" customWidth="1"/>
  </cols>
  <sheetData>
    <row r="1" spans="1:52" x14ac:dyDescent="0.25">
      <c r="A1" t="s">
        <v>0</v>
      </c>
      <c r="D1" t="s">
        <v>3</v>
      </c>
      <c r="E1" t="s">
        <v>22</v>
      </c>
      <c r="F1" t="s">
        <v>4</v>
      </c>
      <c r="G1" t="s">
        <v>23</v>
      </c>
      <c r="H1" t="s">
        <v>17</v>
      </c>
      <c r="I1" s="1" t="s">
        <v>18</v>
      </c>
      <c r="J1" s="1" t="s">
        <v>19</v>
      </c>
      <c r="K1" s="1" t="s">
        <v>21</v>
      </c>
      <c r="L1" s="1" t="s">
        <v>20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40</v>
      </c>
      <c r="AC1" s="1" t="s">
        <v>39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t="s">
        <v>64</v>
      </c>
    </row>
    <row r="2" spans="1:52" x14ac:dyDescent="0.25">
      <c r="A2" t="s">
        <v>1</v>
      </c>
      <c r="D2">
        <f>(24*3600)/(22/7)</f>
        <v>27490.909090909092</v>
      </c>
      <c r="E2">
        <f>1367</f>
        <v>1367</v>
      </c>
      <c r="F2">
        <v>1</v>
      </c>
      <c r="G2">
        <f>(1+(0.033*COS(2*22/7*F2/365*(22/7)/180)))</f>
        <v>1.0329999985081961</v>
      </c>
      <c r="H2">
        <f>0.409*SIN((22/7)/180*(2*F2*(22/7)/365-(1.39)))</f>
        <v>-9.8024456267644076E-3</v>
      </c>
      <c r="I2">
        <v>7.3775000000000004</v>
      </c>
      <c r="J2">
        <f>TAN(I2*(22/7)/180)</f>
        <v>0.12953071658487997</v>
      </c>
      <c r="K2">
        <f>TAN(G2*(22/7)/180)</f>
        <v>1.8038464017571944E-2</v>
      </c>
      <c r="L2">
        <f>ACOS(-J2*K2)</f>
        <v>1.5731328640912006</v>
      </c>
      <c r="M2">
        <f>COS(I2*(22/7)/180)</f>
        <v>0.99171500765688703</v>
      </c>
      <c r="N2">
        <f>COS(G2*(22/7)/180)</f>
        <v>0.99983734660074397</v>
      </c>
      <c r="O2">
        <f>SIN(L2*(22/7)/180)</f>
        <v>2.7463945511307958E-2</v>
      </c>
      <c r="P2">
        <f>M2*N2*O2</f>
        <v>2.7231976838863921E-2</v>
      </c>
      <c r="Q2">
        <f>(22/7*L2)/180</f>
        <v>2.7467399214290804E-2</v>
      </c>
      <c r="R2">
        <f>SIN(I2*(22/7)/180)</f>
        <v>0.12845755558977631</v>
      </c>
      <c r="S2">
        <f>SIN(G2*(22/7)/180)</f>
        <v>1.8035530000082126E-2</v>
      </c>
      <c r="T2">
        <f>Q2*R2*S2</f>
        <v>6.3636473179845131E-5</v>
      </c>
      <c r="U2">
        <f>D2*E2*G2*(P2+T2)</f>
        <v>1059621.5792741389</v>
      </c>
      <c r="V2">
        <f>U2/1000</f>
        <v>1059.6215792741389</v>
      </c>
      <c r="W2" s="3">
        <v>22</v>
      </c>
      <c r="X2">
        <f>W2*17.27</f>
        <v>379.94</v>
      </c>
      <c r="Y2" s="6">
        <f>W2+273.3</f>
        <v>295.3</v>
      </c>
      <c r="Z2">
        <f>0.6108*EXP(X2/Y2)</f>
        <v>2.2114271288940266</v>
      </c>
      <c r="AA2" s="3">
        <v>33</v>
      </c>
      <c r="AB2">
        <f>17.27*AA2</f>
        <v>569.91</v>
      </c>
      <c r="AC2" s="6">
        <f t="shared" ref="AC2:AC65" si="0">AA2+273.3</f>
        <v>306.3</v>
      </c>
      <c r="AD2">
        <f>0.6108*EXP(AB2/AC2)</f>
        <v>3.9260786579739286</v>
      </c>
      <c r="AE2" s="9">
        <v>41</v>
      </c>
      <c r="AF2">
        <f>AE2/100</f>
        <v>0.41</v>
      </c>
      <c r="AG2" s="9">
        <v>96</v>
      </c>
      <c r="AH2">
        <f>AG2/100</f>
        <v>0.96</v>
      </c>
      <c r="AI2">
        <f>((Z2*(AH2)+AD2*(AF2))/2)</f>
        <v>1.866331146753788</v>
      </c>
      <c r="AJ2">
        <v>230</v>
      </c>
      <c r="AK2">
        <f>230/1000</f>
        <v>0.23</v>
      </c>
      <c r="AL2">
        <f>(0.75+(2*EXP(-5)*(0.23)))*V2</f>
        <v>798.00043451411295</v>
      </c>
      <c r="AM2" s="12">
        <v>13.784400000000002</v>
      </c>
      <c r="AN2">
        <f>AM2/AL2</f>
        <v>1.7273674804943004E-2</v>
      </c>
      <c r="AO2" s="6">
        <f>(W2+273.16)^4</f>
        <v>7589794316.8739386</v>
      </c>
      <c r="AP2">
        <f>(AA2+273.16)^4</f>
        <v>8786052557.743763</v>
      </c>
      <c r="AQ2">
        <f>(AO2+AP2)/2</f>
        <v>8187923437.3088512</v>
      </c>
      <c r="AR2">
        <f>4.903*10^-9*AQ2</f>
        <v>40.145388613125299</v>
      </c>
      <c r="AS2">
        <f>(0.34-(0.14*SQRT(AI2)))</f>
        <v>0.14874077675475558</v>
      </c>
      <c r="AT2">
        <f>(1.35*(AN2))-0.35</f>
        <v>-0.32668053901332694</v>
      </c>
      <c r="AU2">
        <f>AR2*AS2*AT2</f>
        <v>-1.9506932219135293</v>
      </c>
      <c r="AV2">
        <v>0.3</v>
      </c>
      <c r="AW2">
        <f>1-AV2</f>
        <v>0.7</v>
      </c>
      <c r="AX2">
        <f>AW2*AM2</f>
        <v>9.6490799999999997</v>
      </c>
      <c r="AY2">
        <f>(AX2-AU2)</f>
        <v>11.599773221913528</v>
      </c>
    </row>
    <row r="3" spans="1:52" x14ac:dyDescent="0.25">
      <c r="A3" t="s">
        <v>2</v>
      </c>
      <c r="F3">
        <f>F2+1</f>
        <v>2</v>
      </c>
      <c r="G3">
        <f t="shared" ref="G3:G66" si="1">(1+(0.033*COS(2*22/7*F3/365*(22/7)/180)))</f>
        <v>1.0329999940327843</v>
      </c>
      <c r="H3">
        <f>0.409*SIN((22/7)/180*(2*F3*(22/7)/365-(1.39)))</f>
        <v>-9.6794997390570806E-3</v>
      </c>
      <c r="K3">
        <f t="shared" ref="K3:K66" si="2">TAN(G3*(22/7)/180)</f>
        <v>1.8038463939404406E-2</v>
      </c>
      <c r="L3">
        <f>ACOS(-J2*K3)</f>
        <v>1.5731328640810753</v>
      </c>
      <c r="N3">
        <f t="shared" ref="N3:N66" si="3">COS(G3*(22/7)/180)</f>
        <v>0.99983734660215329</v>
      </c>
      <c r="O3">
        <f t="shared" ref="O3:O66" si="4">SIN(L3*(22/7)/180)</f>
        <v>2.7463945511131235E-2</v>
      </c>
      <c r="P3">
        <f>M2*N3*O3</f>
        <v>2.7231976838727075E-2</v>
      </c>
      <c r="Q3">
        <f t="shared" ref="Q3:Q66" si="5">(22/7*L3)/180</f>
        <v>2.7467399214114015E-2</v>
      </c>
      <c r="S3">
        <f t="shared" ref="S3:S66" si="6">SIN(G3*(22/7)/180)</f>
        <v>1.8035529921952728E-2</v>
      </c>
      <c r="T3">
        <f>Q3*R2*S3</f>
        <v>6.3636472903764175E-5</v>
      </c>
      <c r="U3">
        <f>D2*E2*G2*(P3+T3)</f>
        <v>1059621.579258109</v>
      </c>
      <c r="V3">
        <f t="shared" ref="V3:V66" si="7">U3/1000</f>
        <v>1059.621579258109</v>
      </c>
      <c r="W3" s="3">
        <v>22</v>
      </c>
      <c r="X3">
        <f t="shared" ref="X3:X66" si="8">W3*17.27</f>
        <v>379.94</v>
      </c>
      <c r="Y3" s="6">
        <f t="shared" ref="Y3:Y66" si="9">W3+273.3</f>
        <v>295.3</v>
      </c>
      <c r="Z3">
        <f t="shared" ref="Z3:Z66" si="10">0.6108*EXP(X3/Y3)</f>
        <v>2.2114271288940266</v>
      </c>
      <c r="AA3" s="3">
        <v>32</v>
      </c>
      <c r="AB3">
        <f t="shared" ref="AB3:AB66" si="11">17.27*AA3</f>
        <v>552.64</v>
      </c>
      <c r="AC3" s="6">
        <f t="shared" si="0"/>
        <v>305.3</v>
      </c>
      <c r="AD3">
        <f t="shared" ref="AD3:AD66" si="12">0.6108*EXP(AB3/AC3)</f>
        <v>3.7328359060309499</v>
      </c>
      <c r="AE3" s="9">
        <v>40</v>
      </c>
      <c r="AF3">
        <f t="shared" ref="AF3:AF66" si="13">AE3/100</f>
        <v>0.4</v>
      </c>
      <c r="AG3" s="9">
        <v>100</v>
      </c>
      <c r="AH3">
        <f t="shared" ref="AH3:AH66" si="14">AG3/100</f>
        <v>1</v>
      </c>
      <c r="AI3">
        <f t="shared" ref="AI3:AI66" si="15">((Z3*(AH3)+AD3*(AF3))/2)</f>
        <v>1.8522807456532033</v>
      </c>
      <c r="AL3">
        <f t="shared" ref="AL3:AL66" si="16">(0.75+(2*EXP(-5)*(0.23)))*V3</f>
        <v>798.00043450204089</v>
      </c>
      <c r="AM3" s="12">
        <v>14.5502</v>
      </c>
      <c r="AN3">
        <f t="shared" ref="AN3:AN66" si="17">AM3/AL3</f>
        <v>1.8233323405493444E-2</v>
      </c>
      <c r="AO3" s="6">
        <f t="shared" ref="AO3:AO66" si="18">(W3+273.16)^4</f>
        <v>7589794316.8739386</v>
      </c>
      <c r="AP3">
        <f t="shared" ref="AP3:AP66" si="19">(AA3+273.16)^4</f>
        <v>8671823398.6377773</v>
      </c>
      <c r="AQ3">
        <f t="shared" ref="AQ3:AQ66" si="20">(AO3+AP3)/2</f>
        <v>8130808857.7558575</v>
      </c>
      <c r="AR3">
        <f t="shared" ref="AR3:AR66" si="21">4.903*10^-9*AQ3</f>
        <v>39.86535582957697</v>
      </c>
      <c r="AS3">
        <f t="shared" ref="AS3:AS66" si="22">(0.34-(0.14*SQRT(AI3)))</f>
        <v>0.14946207040380965</v>
      </c>
      <c r="AT3">
        <f t="shared" ref="AT3:AT66" si="23">(1.35*(AN3))-0.35</f>
        <v>-0.32538501340258386</v>
      </c>
      <c r="AU3">
        <f t="shared" ref="AU3:AU66" si="24">AR3*AS3*AT3</f>
        <v>-1.9387605993197512</v>
      </c>
      <c r="AX3">
        <f>AW2*AM3</f>
        <v>10.185139999999999</v>
      </c>
      <c r="AY3">
        <f t="shared" ref="AY3:AY66" si="25">(AX3-AU3)</f>
        <v>12.12390059931975</v>
      </c>
    </row>
    <row r="4" spans="1:52" x14ac:dyDescent="0.25">
      <c r="A4">
        <v>2014</v>
      </c>
      <c r="F4">
        <f t="shared" ref="F4:F67" si="26">F3+1</f>
        <v>3</v>
      </c>
      <c r="G4">
        <f t="shared" si="1"/>
        <v>1.0329999865737651</v>
      </c>
      <c r="H4">
        <f t="shared" ref="H4:H67" si="27">0.409*SIN((22/7)/180*(2*F4*(22/7)/365-(1.39)))</f>
        <v>-9.5565529762033242E-3</v>
      </c>
      <c r="K4">
        <f t="shared" si="2"/>
        <v>1.8038463809125185E-2</v>
      </c>
      <c r="L4">
        <f>ACOS(-J2*K4)</f>
        <v>1.5731328640642002</v>
      </c>
      <c r="N4">
        <f t="shared" si="3"/>
        <v>0.99983734660450219</v>
      </c>
      <c r="O4">
        <f t="shared" si="4"/>
        <v>2.7463945510836699E-2</v>
      </c>
      <c r="P4">
        <f>M2*N4*O4</f>
        <v>2.7231976838499004E-2</v>
      </c>
      <c r="Q4">
        <f t="shared" si="5"/>
        <v>2.7467399213819368E-2</v>
      </c>
      <c r="S4">
        <f t="shared" si="6"/>
        <v>1.8035529791737066E-2</v>
      </c>
      <c r="T4">
        <f>Q4*R2*S4</f>
        <v>6.3636472443629247E-5</v>
      </c>
      <c r="U4">
        <f>D2*E2*G2*(P4+T4)</f>
        <v>1059621.5792313926</v>
      </c>
      <c r="V4">
        <f t="shared" si="7"/>
        <v>1059.6215792313926</v>
      </c>
      <c r="W4" s="3">
        <v>23</v>
      </c>
      <c r="X4">
        <f t="shared" si="8"/>
        <v>397.21</v>
      </c>
      <c r="Y4" s="6">
        <f t="shared" si="9"/>
        <v>296.3</v>
      </c>
      <c r="Z4">
        <f t="shared" si="10"/>
        <v>2.3339947564661481</v>
      </c>
      <c r="AA4" s="3">
        <v>34</v>
      </c>
      <c r="AB4">
        <f t="shared" si="11"/>
        <v>587.17999999999995</v>
      </c>
      <c r="AC4" s="6">
        <f t="shared" si="0"/>
        <v>307.3</v>
      </c>
      <c r="AD4">
        <f t="shared" si="12"/>
        <v>4.1279690380750855</v>
      </c>
      <c r="AE4" s="9">
        <v>14</v>
      </c>
      <c r="AF4">
        <f t="shared" si="13"/>
        <v>0.14000000000000001</v>
      </c>
      <c r="AG4" s="9">
        <v>100</v>
      </c>
      <c r="AH4">
        <f t="shared" si="14"/>
        <v>1</v>
      </c>
      <c r="AI4">
        <f t="shared" si="15"/>
        <v>1.45595521089833</v>
      </c>
      <c r="AL4">
        <f t="shared" si="16"/>
        <v>798.00043448192071</v>
      </c>
      <c r="AM4" s="12">
        <v>17.613399999999999</v>
      </c>
      <c r="AN4">
        <f t="shared" si="17"/>
        <v>2.2071917807206461E-2</v>
      </c>
      <c r="AO4" s="6">
        <f t="shared" si="18"/>
        <v>7693174893.707921</v>
      </c>
      <c r="AP4">
        <f t="shared" si="19"/>
        <v>8901406526.1969452</v>
      </c>
      <c r="AQ4">
        <f t="shared" si="20"/>
        <v>8297290709.9524326</v>
      </c>
      <c r="AR4">
        <f t="shared" si="21"/>
        <v>40.681616350896775</v>
      </c>
      <c r="AS4">
        <f t="shared" si="22"/>
        <v>0.17107184327766059</v>
      </c>
      <c r="AT4">
        <f t="shared" si="23"/>
        <v>-0.32020291096027126</v>
      </c>
      <c r="AU4">
        <f t="shared" si="24"/>
        <v>-2.2284454655185004</v>
      </c>
      <c r="AX4">
        <f>AW2*AM4</f>
        <v>12.329379999999999</v>
      </c>
      <c r="AY4">
        <f t="shared" si="25"/>
        <v>14.5578254655185</v>
      </c>
    </row>
    <row r="5" spans="1:52" x14ac:dyDescent="0.25">
      <c r="F5">
        <f t="shared" si="26"/>
        <v>4</v>
      </c>
      <c r="G5">
        <f t="shared" si="1"/>
        <v>1.0329999761311393</v>
      </c>
      <c r="H5">
        <f t="shared" si="27"/>
        <v>-9.4336053493190471E-3</v>
      </c>
      <c r="K5">
        <f t="shared" si="2"/>
        <v>1.8038463626734298E-2</v>
      </c>
      <c r="L5">
        <f>ACOS(-J2*K5)</f>
        <v>1.5731328640405748</v>
      </c>
      <c r="N5">
        <f t="shared" si="3"/>
        <v>0.99983734660779056</v>
      </c>
      <c r="O5">
        <f t="shared" si="4"/>
        <v>2.7463945510424349E-2</v>
      </c>
      <c r="P5">
        <f>M2*N5*O5</f>
        <v>2.7231976838179697E-2</v>
      </c>
      <c r="Q5">
        <f t="shared" si="5"/>
        <v>2.7467399213406862E-2</v>
      </c>
      <c r="S5">
        <f t="shared" si="6"/>
        <v>1.8035529609435164E-2</v>
      </c>
      <c r="T5">
        <f>Q5*R2*S5</f>
        <v>6.3636471799440443E-5</v>
      </c>
      <c r="U5">
        <f>D2*E2*G2*(P5+T5)</f>
        <v>1059621.5791939897</v>
      </c>
      <c r="V5">
        <f t="shared" si="7"/>
        <v>1059.6215791939896</v>
      </c>
      <c r="W5" s="3">
        <v>21</v>
      </c>
      <c r="X5">
        <f t="shared" si="8"/>
        <v>362.67</v>
      </c>
      <c r="Y5" s="6">
        <f t="shared" si="9"/>
        <v>294.3</v>
      </c>
      <c r="Z5">
        <f t="shared" si="10"/>
        <v>2.0945280629249932</v>
      </c>
      <c r="AA5" s="3">
        <v>34</v>
      </c>
      <c r="AB5">
        <f t="shared" si="11"/>
        <v>587.17999999999995</v>
      </c>
      <c r="AC5" s="6">
        <f t="shared" si="0"/>
        <v>307.3</v>
      </c>
      <c r="AD5">
        <f t="shared" si="12"/>
        <v>4.1279690380750855</v>
      </c>
      <c r="AE5" s="9">
        <v>10</v>
      </c>
      <c r="AF5">
        <f t="shared" si="13"/>
        <v>0.1</v>
      </c>
      <c r="AG5" s="9">
        <v>100</v>
      </c>
      <c r="AH5">
        <f t="shared" si="14"/>
        <v>1</v>
      </c>
      <c r="AI5">
        <f t="shared" si="15"/>
        <v>1.2536624833662509</v>
      </c>
      <c r="AL5">
        <f t="shared" si="16"/>
        <v>798.00043445375263</v>
      </c>
      <c r="AM5" s="12">
        <v>17.613399999999999</v>
      </c>
      <c r="AN5">
        <f t="shared" si="17"/>
        <v>2.2071917807985564E-2</v>
      </c>
      <c r="AO5" s="6">
        <f t="shared" si="18"/>
        <v>7487459175.1471529</v>
      </c>
      <c r="AP5">
        <f t="shared" si="19"/>
        <v>8901406526.1969452</v>
      </c>
      <c r="AQ5">
        <f t="shared" si="20"/>
        <v>8194432850.6720486</v>
      </c>
      <c r="AR5">
        <f t="shared" si="21"/>
        <v>40.177304266845056</v>
      </c>
      <c r="AS5">
        <f t="shared" si="22"/>
        <v>0.18324610156688761</v>
      </c>
      <c r="AT5">
        <f t="shared" si="23"/>
        <v>-0.32020291095921949</v>
      </c>
      <c r="AU5">
        <f t="shared" si="24"/>
        <v>-2.3574408994079405</v>
      </c>
      <c r="AX5">
        <f>AW2*AM5</f>
        <v>12.329379999999999</v>
      </c>
      <c r="AY5">
        <f t="shared" si="25"/>
        <v>14.686820899407939</v>
      </c>
    </row>
    <row r="6" spans="1:52" x14ac:dyDescent="0.25">
      <c r="F6">
        <f t="shared" si="26"/>
        <v>5</v>
      </c>
      <c r="G6">
        <f t="shared" si="1"/>
        <v>1.0329999627049076</v>
      </c>
      <c r="H6">
        <f t="shared" si="27"/>
        <v>-9.3106568695202341E-3</v>
      </c>
      <c r="K6">
        <f t="shared" si="2"/>
        <v>1.8038463392231748E-2</v>
      </c>
      <c r="L6">
        <f>ACOS(-J2*K6)</f>
        <v>1.5731328640101996</v>
      </c>
      <c r="N6">
        <f t="shared" si="3"/>
        <v>0.99983734661201862</v>
      </c>
      <c r="O6">
        <f t="shared" si="4"/>
        <v>2.7463945509894189E-2</v>
      </c>
      <c r="P6">
        <f>M2*N6*O6</f>
        <v>2.7231976837769175E-2</v>
      </c>
      <c r="Q6">
        <f t="shared" si="5"/>
        <v>2.7467399212876501E-2</v>
      </c>
      <c r="S6">
        <f t="shared" si="6"/>
        <v>1.8035529375047023E-2</v>
      </c>
      <c r="T6">
        <f>Q6*R2*S6</f>
        <v>6.3636470971197763E-5</v>
      </c>
      <c r="U6">
        <f>D2*E2*G2*(P6+T6)</f>
        <v>1059621.5791459004</v>
      </c>
      <c r="V6">
        <f t="shared" si="7"/>
        <v>1059.6215791459003</v>
      </c>
      <c r="W6" s="3">
        <v>19</v>
      </c>
      <c r="X6">
        <f t="shared" si="8"/>
        <v>328.13</v>
      </c>
      <c r="Y6" s="6">
        <f t="shared" si="9"/>
        <v>292.3</v>
      </c>
      <c r="Z6">
        <f t="shared" si="10"/>
        <v>1.8768481161611772</v>
      </c>
      <c r="AA6" s="3">
        <v>32.5</v>
      </c>
      <c r="AB6">
        <f t="shared" si="11"/>
        <v>561.27499999999998</v>
      </c>
      <c r="AC6" s="6">
        <f t="shared" si="0"/>
        <v>305.8</v>
      </c>
      <c r="AD6">
        <f t="shared" si="12"/>
        <v>3.828396124508755</v>
      </c>
      <c r="AE6" s="9">
        <v>46</v>
      </c>
      <c r="AF6">
        <f t="shared" si="13"/>
        <v>0.46</v>
      </c>
      <c r="AG6" s="9">
        <v>100</v>
      </c>
      <c r="AH6">
        <f t="shared" si="14"/>
        <v>1</v>
      </c>
      <c r="AI6">
        <f t="shared" si="15"/>
        <v>1.8189551667176023</v>
      </c>
      <c r="AL6">
        <f t="shared" si="16"/>
        <v>798.00043441753655</v>
      </c>
      <c r="AM6" s="12">
        <v>13.018600000000001</v>
      </c>
      <c r="AN6">
        <f t="shared" si="17"/>
        <v>1.6314026206642764E-2</v>
      </c>
      <c r="AO6" s="6">
        <f t="shared" si="18"/>
        <v>7285896933.6551847</v>
      </c>
      <c r="AP6">
        <f t="shared" si="19"/>
        <v>8728797836.0748711</v>
      </c>
      <c r="AQ6">
        <f t="shared" si="20"/>
        <v>8007347384.8650284</v>
      </c>
      <c r="AR6">
        <f t="shared" si="21"/>
        <v>39.260024227993235</v>
      </c>
      <c r="AS6">
        <f t="shared" si="22"/>
        <v>0.15118389563476053</v>
      </c>
      <c r="AT6">
        <f t="shared" si="23"/>
        <v>-0.32797606462103224</v>
      </c>
      <c r="AU6">
        <f t="shared" si="24"/>
        <v>-1.9466964889603489</v>
      </c>
      <c r="AX6">
        <f>AW2*AM6</f>
        <v>9.1130200000000006</v>
      </c>
      <c r="AY6">
        <f t="shared" si="25"/>
        <v>11.059716488960349</v>
      </c>
    </row>
    <row r="7" spans="1:52" x14ac:dyDescent="0.25">
      <c r="F7">
        <f t="shared" si="26"/>
        <v>6</v>
      </c>
      <c r="G7">
        <f t="shared" si="1"/>
        <v>1.0329999462950714</v>
      </c>
      <c r="H7">
        <f t="shared" si="27"/>
        <v>-9.1877075479229464E-3</v>
      </c>
      <c r="K7">
        <f t="shared" si="2"/>
        <v>1.8038463105617568E-2</v>
      </c>
      <c r="L7">
        <f>ACOS(-J2*K7)</f>
        <v>1.5731328639730739</v>
      </c>
      <c r="N7">
        <f t="shared" si="3"/>
        <v>0.99983734661718615</v>
      </c>
      <c r="O7">
        <f t="shared" si="4"/>
        <v>2.7463945509246204E-2</v>
      </c>
      <c r="P7">
        <f>M2*N7*O7</f>
        <v>2.7231976837267406E-2</v>
      </c>
      <c r="Q7">
        <f t="shared" si="5"/>
        <v>2.7467399212228273E-2</v>
      </c>
      <c r="S7">
        <f t="shared" si="6"/>
        <v>1.8035529088572675E-2</v>
      </c>
      <c r="T7">
        <f>Q7*R2*S7</f>
        <v>6.3636469958901302E-5</v>
      </c>
      <c r="U7">
        <f>D2*E2*G2*(P7+T7)</f>
        <v>1059621.5790871242</v>
      </c>
      <c r="V7">
        <f t="shared" si="7"/>
        <v>1059.6215790871242</v>
      </c>
      <c r="W7" s="3">
        <v>20</v>
      </c>
      <c r="X7">
        <f t="shared" si="8"/>
        <v>345.4</v>
      </c>
      <c r="Y7" s="6">
        <f t="shared" si="9"/>
        <v>293.3</v>
      </c>
      <c r="Z7">
        <f t="shared" si="10"/>
        <v>1.9830739015404046</v>
      </c>
      <c r="AA7" s="3">
        <v>33.5</v>
      </c>
      <c r="AB7">
        <f t="shared" si="11"/>
        <v>578.54499999999996</v>
      </c>
      <c r="AC7" s="6">
        <f t="shared" si="0"/>
        <v>306.8</v>
      </c>
      <c r="AD7">
        <f t="shared" si="12"/>
        <v>4.02592295454017</v>
      </c>
      <c r="AE7" s="9">
        <v>45</v>
      </c>
      <c r="AF7">
        <f t="shared" si="13"/>
        <v>0.45</v>
      </c>
      <c r="AG7" s="9">
        <v>98</v>
      </c>
      <c r="AH7">
        <f t="shared" si="14"/>
        <v>0.98</v>
      </c>
      <c r="AI7">
        <f t="shared" si="15"/>
        <v>1.8775388765263363</v>
      </c>
      <c r="AL7">
        <f t="shared" si="16"/>
        <v>798.00043437327236</v>
      </c>
      <c r="AM7" s="12">
        <v>16.081800000000001</v>
      </c>
      <c r="AN7">
        <f t="shared" si="17"/>
        <v>2.0152620609323608E-2</v>
      </c>
      <c r="AO7" s="6">
        <f t="shared" si="18"/>
        <v>7386162396.6875706</v>
      </c>
      <c r="AP7">
        <f t="shared" si="19"/>
        <v>8843588481.3744526</v>
      </c>
      <c r="AQ7">
        <f t="shared" si="20"/>
        <v>8114875439.0310116</v>
      </c>
      <c r="AR7">
        <f t="shared" si="21"/>
        <v>39.787234277569048</v>
      </c>
      <c r="AS7">
        <f t="shared" si="22"/>
        <v>0.14816735945122325</v>
      </c>
      <c r="AT7">
        <f t="shared" si="23"/>
        <v>-0.32279396217741313</v>
      </c>
      <c r="AU7">
        <f t="shared" si="24"/>
        <v>-1.902925102140427</v>
      </c>
      <c r="AX7">
        <f>AW2*AM7</f>
        <v>11.25726</v>
      </c>
      <c r="AY7">
        <f t="shared" si="25"/>
        <v>13.160185102140428</v>
      </c>
    </row>
    <row r="8" spans="1:52" x14ac:dyDescent="0.25">
      <c r="F8">
        <f t="shared" si="26"/>
        <v>7</v>
      </c>
      <c r="G8">
        <f t="shared" si="1"/>
        <v>1.0329999269016323</v>
      </c>
      <c r="H8">
        <f t="shared" si="27"/>
        <v>-9.0647573956433268E-3</v>
      </c>
      <c r="K8">
        <f t="shared" si="2"/>
        <v>1.8038462766891784E-2</v>
      </c>
      <c r="L8">
        <f>ACOS(-J2*K8)</f>
        <v>1.5731328639291986</v>
      </c>
      <c r="N8">
        <f t="shared" si="3"/>
        <v>0.99983734662329327</v>
      </c>
      <c r="O8">
        <f t="shared" si="4"/>
        <v>2.7463945508480414E-2</v>
      </c>
      <c r="P8">
        <f>M2*N8*O8</f>
        <v>2.7231976836674419E-2</v>
      </c>
      <c r="Q8">
        <f t="shared" si="5"/>
        <v>2.7467399211462195E-2</v>
      </c>
      <c r="S8">
        <f t="shared" si="6"/>
        <v>1.8035528750012148E-2</v>
      </c>
      <c r="T8">
        <f>Q8*R2*S8</f>
        <v>6.3636468762551194E-5</v>
      </c>
      <c r="U8">
        <f>D2*E2*G2*(P8+T8)</f>
        <v>1059621.5790176617</v>
      </c>
      <c r="V8">
        <f t="shared" si="7"/>
        <v>1059.6215790176618</v>
      </c>
      <c r="W8" s="3">
        <v>21</v>
      </c>
      <c r="X8">
        <f t="shared" si="8"/>
        <v>362.67</v>
      </c>
      <c r="Y8" s="6">
        <f t="shared" si="9"/>
        <v>294.3</v>
      </c>
      <c r="Z8">
        <f t="shared" si="10"/>
        <v>2.0945280629249932</v>
      </c>
      <c r="AA8" s="3">
        <v>33</v>
      </c>
      <c r="AB8">
        <f t="shared" si="11"/>
        <v>569.91</v>
      </c>
      <c r="AC8" s="6">
        <f t="shared" si="0"/>
        <v>306.3</v>
      </c>
      <c r="AD8">
        <f t="shared" si="12"/>
        <v>3.9260786579739286</v>
      </c>
      <c r="AE8" s="9">
        <v>35</v>
      </c>
      <c r="AF8">
        <f t="shared" si="13"/>
        <v>0.35</v>
      </c>
      <c r="AG8" s="9">
        <v>96</v>
      </c>
      <c r="AH8">
        <f t="shared" si="14"/>
        <v>0.96</v>
      </c>
      <c r="AI8">
        <f t="shared" si="15"/>
        <v>1.6924372353494341</v>
      </c>
      <c r="AL8">
        <f t="shared" si="16"/>
        <v>798.00043432096015</v>
      </c>
      <c r="AM8" s="12">
        <v>13.784400000000002</v>
      </c>
      <c r="AN8">
        <f t="shared" si="17"/>
        <v>1.7273674809124027E-2</v>
      </c>
      <c r="AO8" s="6">
        <f t="shared" si="18"/>
        <v>7487459175.1471529</v>
      </c>
      <c r="AP8">
        <f t="shared" si="19"/>
        <v>8786052557.743763</v>
      </c>
      <c r="AQ8">
        <f t="shared" si="20"/>
        <v>8136755866.4454575</v>
      </c>
      <c r="AR8">
        <f t="shared" si="21"/>
        <v>39.894514013182082</v>
      </c>
      <c r="AS8">
        <f t="shared" si="22"/>
        <v>0.15786881153177276</v>
      </c>
      <c r="AT8">
        <f t="shared" si="23"/>
        <v>-0.32668053900768251</v>
      </c>
      <c r="AU8">
        <f t="shared" si="24"/>
        <v>-2.0574665439244537</v>
      </c>
      <c r="AX8">
        <f>AW2*AM8</f>
        <v>9.6490799999999997</v>
      </c>
      <c r="AY8">
        <f t="shared" si="25"/>
        <v>11.706546543924453</v>
      </c>
    </row>
    <row r="9" spans="1:52" x14ac:dyDescent="0.25">
      <c r="F9">
        <f t="shared" si="26"/>
        <v>8</v>
      </c>
      <c r="G9">
        <f t="shared" si="1"/>
        <v>1.0329999045245917</v>
      </c>
      <c r="H9">
        <f t="shared" si="27"/>
        <v>-8.9418064237975822E-3</v>
      </c>
      <c r="K9">
        <f t="shared" si="2"/>
        <v>1.8038462376054418E-2</v>
      </c>
      <c r="L9">
        <f>ACOS(-J2*K9)</f>
        <v>1.5731328638785729</v>
      </c>
      <c r="N9">
        <f t="shared" si="3"/>
        <v>0.99983734663033996</v>
      </c>
      <c r="O9">
        <f t="shared" si="4"/>
        <v>2.7463945507596808E-2</v>
      </c>
      <c r="P9">
        <f>M2*N9*O9</f>
        <v>2.7231976835990202E-2</v>
      </c>
      <c r="Q9">
        <f t="shared" si="5"/>
        <v>2.7467399210578256E-2</v>
      </c>
      <c r="S9">
        <f t="shared" si="6"/>
        <v>1.8035528359365467E-2</v>
      </c>
      <c r="T9">
        <f>Q9*R2*S9</f>
        <v>6.3636467382147509E-5</v>
      </c>
      <c r="U9">
        <f>D2*E2*G2*(P9+T9)</f>
        <v>1059621.5789375128</v>
      </c>
      <c r="V9">
        <f t="shared" si="7"/>
        <v>1059.6215789375128</v>
      </c>
      <c r="W9" s="3">
        <v>21</v>
      </c>
      <c r="X9">
        <f t="shared" si="8"/>
        <v>362.67</v>
      </c>
      <c r="Y9" s="6">
        <f t="shared" si="9"/>
        <v>294.3</v>
      </c>
      <c r="Z9">
        <f t="shared" si="10"/>
        <v>2.0945280629249932</v>
      </c>
      <c r="AA9" s="3">
        <v>32.5</v>
      </c>
      <c r="AB9">
        <f t="shared" si="11"/>
        <v>561.27499999999998</v>
      </c>
      <c r="AC9" s="6">
        <f t="shared" si="0"/>
        <v>305.8</v>
      </c>
      <c r="AD9">
        <f t="shared" si="12"/>
        <v>3.828396124508755</v>
      </c>
      <c r="AE9" s="9">
        <v>30</v>
      </c>
      <c r="AF9">
        <f t="shared" si="13"/>
        <v>0.3</v>
      </c>
      <c r="AG9" s="9">
        <v>98</v>
      </c>
      <c r="AH9">
        <f t="shared" si="14"/>
        <v>0.98</v>
      </c>
      <c r="AI9">
        <f t="shared" si="15"/>
        <v>1.6005781695095598</v>
      </c>
      <c r="AL9">
        <f t="shared" si="16"/>
        <v>798.00043426060006</v>
      </c>
      <c r="AM9" s="12">
        <v>18.379200000000001</v>
      </c>
      <c r="AN9">
        <f t="shared" si="17"/>
        <v>2.3031566413907457E-2</v>
      </c>
      <c r="AO9" s="6">
        <f t="shared" si="18"/>
        <v>7487459175.1471529</v>
      </c>
      <c r="AP9">
        <f t="shared" si="19"/>
        <v>8728797836.0748711</v>
      </c>
      <c r="AQ9">
        <f t="shared" si="20"/>
        <v>8108128505.6110115</v>
      </c>
      <c r="AR9">
        <f t="shared" si="21"/>
        <v>39.754154063010787</v>
      </c>
      <c r="AS9">
        <f t="shared" si="22"/>
        <v>0.16288045810135074</v>
      </c>
      <c r="AT9">
        <f t="shared" si="23"/>
        <v>-0.31890738534122492</v>
      </c>
      <c r="AU9">
        <f t="shared" si="24"/>
        <v>-2.0649810731365976</v>
      </c>
      <c r="AX9">
        <f>AW2*AM9</f>
        <v>12.86544</v>
      </c>
      <c r="AY9">
        <f t="shared" si="25"/>
        <v>14.930421073136596</v>
      </c>
    </row>
    <row r="10" spans="1:52" x14ac:dyDescent="0.25">
      <c r="F10">
        <f t="shared" si="26"/>
        <v>9</v>
      </c>
      <c r="G10">
        <f t="shared" si="1"/>
        <v>1.0329998791639519</v>
      </c>
      <c r="H10">
        <f t="shared" si="27"/>
        <v>-8.8188546435020061E-3</v>
      </c>
      <c r="K10">
        <f t="shared" si="2"/>
        <v>1.8038461933105515E-2</v>
      </c>
      <c r="L10">
        <f>ACOS(-J2*K10)</f>
        <v>1.5731328638211972</v>
      </c>
      <c r="N10">
        <f t="shared" si="3"/>
        <v>0.99983734663832613</v>
      </c>
      <c r="O10">
        <f t="shared" si="4"/>
        <v>2.7463945506595391E-2</v>
      </c>
      <c r="P10">
        <f>M2*N10*O10</f>
        <v>2.7231976835214763E-2</v>
      </c>
      <c r="Q10">
        <f t="shared" si="5"/>
        <v>2.746739920957646E-2</v>
      </c>
      <c r="S10">
        <f t="shared" si="6"/>
        <v>1.8035527916632672E-2</v>
      </c>
      <c r="T10">
        <f>Q10*R2*S10</f>
        <v>6.3636465817690381E-5</v>
      </c>
      <c r="U10">
        <f>D2*E2*G2*(P10+T10)</f>
        <v>1059621.5788466774</v>
      </c>
      <c r="V10">
        <f t="shared" si="7"/>
        <v>1059.6215788466775</v>
      </c>
      <c r="W10" s="3">
        <v>21.5</v>
      </c>
      <c r="X10">
        <f t="shared" si="8"/>
        <v>371.30500000000001</v>
      </c>
      <c r="Y10" s="6">
        <f t="shared" si="9"/>
        <v>294.8</v>
      </c>
      <c r="Z10">
        <f t="shared" si="10"/>
        <v>2.1522831732713339</v>
      </c>
      <c r="AA10" s="3">
        <v>33</v>
      </c>
      <c r="AB10">
        <f t="shared" si="11"/>
        <v>569.91</v>
      </c>
      <c r="AC10" s="6">
        <f t="shared" si="0"/>
        <v>306.3</v>
      </c>
      <c r="AD10">
        <f t="shared" si="12"/>
        <v>3.9260786579739286</v>
      </c>
      <c r="AE10" s="9">
        <v>30</v>
      </c>
      <c r="AF10">
        <f t="shared" si="13"/>
        <v>0.3</v>
      </c>
      <c r="AG10" s="9">
        <v>100</v>
      </c>
      <c r="AH10">
        <f t="shared" si="14"/>
        <v>1</v>
      </c>
      <c r="AI10">
        <f t="shared" si="15"/>
        <v>1.6650533853317562</v>
      </c>
      <c r="AL10">
        <f t="shared" si="16"/>
        <v>798.00043419219196</v>
      </c>
      <c r="AM10" s="12">
        <v>15.316000000000001</v>
      </c>
      <c r="AN10">
        <f t="shared" si="17"/>
        <v>1.9192972013234853E-2</v>
      </c>
      <c r="AO10" s="6">
        <f t="shared" si="18"/>
        <v>7538496509.1746454</v>
      </c>
      <c r="AP10">
        <f t="shared" si="19"/>
        <v>8786052557.743763</v>
      </c>
      <c r="AQ10">
        <f t="shared" si="20"/>
        <v>8162274533.4592037</v>
      </c>
      <c r="AR10">
        <f t="shared" si="21"/>
        <v>40.01963203755048</v>
      </c>
      <c r="AS10">
        <f t="shared" si="22"/>
        <v>0.15934827331989762</v>
      </c>
      <c r="AT10">
        <f t="shared" si="23"/>
        <v>-0.32408948778213292</v>
      </c>
      <c r="AU10">
        <f t="shared" si="24"/>
        <v>-2.066737870452422</v>
      </c>
      <c r="AX10">
        <f>AW2*AM10</f>
        <v>10.7212</v>
      </c>
      <c r="AY10">
        <f t="shared" si="25"/>
        <v>12.787937870452421</v>
      </c>
    </row>
    <row r="11" spans="1:52" x14ac:dyDescent="0.25">
      <c r="F11">
        <f t="shared" si="26"/>
        <v>10</v>
      </c>
      <c r="G11">
        <f t="shared" si="1"/>
        <v>1.0329998508197151</v>
      </c>
      <c r="H11">
        <f t="shared" si="27"/>
        <v>-8.6959020658729583E-3</v>
      </c>
      <c r="K11">
        <f t="shared" si="2"/>
        <v>1.8038461438045113E-2</v>
      </c>
      <c r="L11">
        <f>ACOS(-J2*K11)</f>
        <v>1.5731328637570716</v>
      </c>
      <c r="N11">
        <f t="shared" si="3"/>
        <v>0.99983734664725188</v>
      </c>
      <c r="O11">
        <f t="shared" si="4"/>
        <v>2.7463945505476161E-2</v>
      </c>
      <c r="P11">
        <f>M2*N11*O11</f>
        <v>2.7231976834348089E-2</v>
      </c>
      <c r="Q11">
        <f t="shared" si="5"/>
        <v>2.7467399208456807E-2</v>
      </c>
      <c r="S11">
        <f t="shared" si="6"/>
        <v>1.8035527421813798E-2</v>
      </c>
      <c r="T11">
        <f>Q11*R2*S11</f>
        <v>6.363646406917996E-5</v>
      </c>
      <c r="U11">
        <f>D2*E2*G2*(P11+T11)</f>
        <v>1059621.5787451554</v>
      </c>
      <c r="V11">
        <f t="shared" si="7"/>
        <v>1059.6215787451554</v>
      </c>
      <c r="W11" s="3">
        <v>22</v>
      </c>
      <c r="X11">
        <f t="shared" si="8"/>
        <v>379.94</v>
      </c>
      <c r="Y11" s="6">
        <f t="shared" si="9"/>
        <v>295.3</v>
      </c>
      <c r="Z11">
        <f t="shared" si="10"/>
        <v>2.2114271288940266</v>
      </c>
      <c r="AA11" s="3">
        <v>33</v>
      </c>
      <c r="AB11">
        <f t="shared" si="11"/>
        <v>569.91</v>
      </c>
      <c r="AC11" s="6">
        <f t="shared" si="0"/>
        <v>306.3</v>
      </c>
      <c r="AD11">
        <f t="shared" si="12"/>
        <v>3.9260786579739286</v>
      </c>
      <c r="AE11" s="9">
        <v>32</v>
      </c>
      <c r="AF11">
        <f t="shared" si="13"/>
        <v>0.32</v>
      </c>
      <c r="AG11" s="9">
        <v>99</v>
      </c>
      <c r="AH11">
        <f t="shared" si="14"/>
        <v>0.99</v>
      </c>
      <c r="AI11">
        <f t="shared" si="15"/>
        <v>1.7228290140783717</v>
      </c>
      <c r="AL11">
        <f t="shared" si="16"/>
        <v>798.00043411573574</v>
      </c>
      <c r="AM11" s="12">
        <v>15.316000000000001</v>
      </c>
      <c r="AN11">
        <f t="shared" si="17"/>
        <v>1.9192972015073726E-2</v>
      </c>
      <c r="AO11" s="6">
        <f t="shared" si="18"/>
        <v>7589794316.8739386</v>
      </c>
      <c r="AP11">
        <f t="shared" si="19"/>
        <v>8786052557.743763</v>
      </c>
      <c r="AQ11">
        <f t="shared" si="20"/>
        <v>8187923437.3088512</v>
      </c>
      <c r="AR11">
        <f t="shared" si="21"/>
        <v>40.145388613125299</v>
      </c>
      <c r="AS11">
        <f t="shared" si="22"/>
        <v>0.15624078614682724</v>
      </c>
      <c r="AT11">
        <f t="shared" si="23"/>
        <v>-0.32408948777965046</v>
      </c>
      <c r="AU11">
        <f t="shared" si="24"/>
        <v>-2.0328017513885301</v>
      </c>
      <c r="AX11">
        <f>AW2*AM11</f>
        <v>10.7212</v>
      </c>
      <c r="AY11">
        <f t="shared" si="25"/>
        <v>12.754001751388529</v>
      </c>
    </row>
    <row r="12" spans="1:52" x14ac:dyDescent="0.25">
      <c r="F12">
        <f t="shared" si="26"/>
        <v>11</v>
      </c>
      <c r="G12">
        <f t="shared" si="1"/>
        <v>1.0329998194918837</v>
      </c>
      <c r="H12">
        <f t="shared" si="27"/>
        <v>-8.5729487020268658E-3</v>
      </c>
      <c r="K12">
        <f t="shared" si="2"/>
        <v>1.8038460890873242E-2</v>
      </c>
      <c r="L12">
        <f>ACOS(-J2*K12)</f>
        <v>1.5731328636861959</v>
      </c>
      <c r="N12">
        <f t="shared" si="3"/>
        <v>0.99983734665711721</v>
      </c>
      <c r="O12">
        <f t="shared" si="4"/>
        <v>2.7463945504239116E-2</v>
      </c>
      <c r="P12">
        <f>M2*N12*O12</f>
        <v>2.7231976833390188E-2</v>
      </c>
      <c r="Q12">
        <f t="shared" si="5"/>
        <v>2.7467399207219294E-2</v>
      </c>
      <c r="S12">
        <f t="shared" si="6"/>
        <v>1.8035526874908881E-2</v>
      </c>
      <c r="T12">
        <f>Q12*R2*S12</f>
        <v>6.3636462136616327E-5</v>
      </c>
      <c r="U12">
        <f>D2*E2*G2*(P12+T12)</f>
        <v>1059621.5786329468</v>
      </c>
      <c r="V12">
        <f t="shared" si="7"/>
        <v>1059.6215786329469</v>
      </c>
      <c r="W12" s="3">
        <v>22</v>
      </c>
      <c r="X12">
        <f t="shared" si="8"/>
        <v>379.94</v>
      </c>
      <c r="Y12" s="6">
        <f t="shared" si="9"/>
        <v>295.3</v>
      </c>
      <c r="Z12">
        <f t="shared" si="10"/>
        <v>2.2114271288940266</v>
      </c>
      <c r="AA12" s="3">
        <v>32</v>
      </c>
      <c r="AB12">
        <f t="shared" si="11"/>
        <v>552.64</v>
      </c>
      <c r="AC12" s="6">
        <f t="shared" si="0"/>
        <v>305.3</v>
      </c>
      <c r="AD12">
        <f t="shared" si="12"/>
        <v>3.7328359060309499</v>
      </c>
      <c r="AE12" s="9">
        <v>36</v>
      </c>
      <c r="AF12">
        <f t="shared" si="13"/>
        <v>0.36</v>
      </c>
      <c r="AG12" s="9">
        <v>98</v>
      </c>
      <c r="AH12">
        <f t="shared" si="14"/>
        <v>0.98</v>
      </c>
      <c r="AI12">
        <f t="shared" si="15"/>
        <v>1.7555097562436439</v>
      </c>
      <c r="AL12">
        <f t="shared" si="16"/>
        <v>798.00043403123163</v>
      </c>
      <c r="AM12" s="12">
        <v>16.081800000000001</v>
      </c>
      <c r="AN12">
        <f t="shared" si="17"/>
        <v>2.015262061796147E-2</v>
      </c>
      <c r="AO12" s="6">
        <f t="shared" si="18"/>
        <v>7589794316.8739386</v>
      </c>
      <c r="AP12">
        <f t="shared" si="19"/>
        <v>8671823398.6377773</v>
      </c>
      <c r="AQ12">
        <f t="shared" si="20"/>
        <v>8130808857.7558575</v>
      </c>
      <c r="AR12">
        <f t="shared" si="21"/>
        <v>39.86535582957697</v>
      </c>
      <c r="AS12">
        <f t="shared" si="22"/>
        <v>0.15450608844930944</v>
      </c>
      <c r="AT12">
        <f t="shared" si="23"/>
        <v>-0.32279396216575201</v>
      </c>
      <c r="AU12">
        <f t="shared" si="24"/>
        <v>-1.9882301049015789</v>
      </c>
      <c r="AX12">
        <f>AW2*AM12</f>
        <v>11.25726</v>
      </c>
      <c r="AY12">
        <f t="shared" si="25"/>
        <v>13.245490104901579</v>
      </c>
    </row>
    <row r="13" spans="1:52" x14ac:dyDescent="0.25">
      <c r="F13">
        <f t="shared" si="26"/>
        <v>12</v>
      </c>
      <c r="G13">
        <f t="shared" si="1"/>
        <v>1.0329997851804609</v>
      </c>
      <c r="H13">
        <f t="shared" si="27"/>
        <v>-8.4499945630802428E-3</v>
      </c>
      <c r="K13">
        <f t="shared" si="2"/>
        <v>1.8038460291589974E-2</v>
      </c>
      <c r="L13">
        <f>ACOS(-J2*K13)</f>
        <v>1.57313286360857</v>
      </c>
      <c r="N13">
        <f t="shared" si="3"/>
        <v>0.99983734666792212</v>
      </c>
      <c r="O13">
        <f t="shared" si="4"/>
        <v>2.7463945502884252E-2</v>
      </c>
      <c r="P13">
        <f>M2*N13*O13</f>
        <v>2.7231976832341055E-2</v>
      </c>
      <c r="Q13">
        <f t="shared" si="5"/>
        <v>2.746739920586392E-2</v>
      </c>
      <c r="S13">
        <f t="shared" si="6"/>
        <v>1.8035526275917993E-2</v>
      </c>
      <c r="T13">
        <f>Q13*R2*S13</f>
        <v>6.3636460019999766E-5</v>
      </c>
      <c r="U13">
        <f>D2*E2*G2*(P13+T13)</f>
        <v>1059621.5785100518</v>
      </c>
      <c r="V13">
        <f t="shared" si="7"/>
        <v>1059.6215785100519</v>
      </c>
      <c r="W13" s="3">
        <v>21.5</v>
      </c>
      <c r="X13">
        <f t="shared" si="8"/>
        <v>371.30500000000001</v>
      </c>
      <c r="Y13" s="6">
        <f t="shared" si="9"/>
        <v>294.8</v>
      </c>
      <c r="Z13">
        <f t="shared" si="10"/>
        <v>2.1522831732713339</v>
      </c>
      <c r="AA13" s="3">
        <v>33</v>
      </c>
      <c r="AB13">
        <f t="shared" si="11"/>
        <v>569.91</v>
      </c>
      <c r="AC13" s="6">
        <f t="shared" si="0"/>
        <v>306.3</v>
      </c>
      <c r="AD13">
        <f t="shared" si="12"/>
        <v>3.9260786579739286</v>
      </c>
      <c r="AE13" s="9">
        <v>32</v>
      </c>
      <c r="AF13">
        <f t="shared" si="13"/>
        <v>0.32</v>
      </c>
      <c r="AG13" s="9">
        <v>97</v>
      </c>
      <c r="AH13">
        <f t="shared" si="14"/>
        <v>0.97</v>
      </c>
      <c r="AI13">
        <f t="shared" si="15"/>
        <v>1.6720299243124255</v>
      </c>
      <c r="AL13">
        <f t="shared" si="16"/>
        <v>798.00043393867941</v>
      </c>
      <c r="AM13" s="12">
        <v>13.784400000000002</v>
      </c>
      <c r="AN13">
        <f t="shared" si="17"/>
        <v>1.727367481739895E-2</v>
      </c>
      <c r="AO13" s="6">
        <f t="shared" si="18"/>
        <v>7538496509.1746454</v>
      </c>
      <c r="AP13">
        <f t="shared" si="19"/>
        <v>8786052557.743763</v>
      </c>
      <c r="AQ13">
        <f t="shared" si="20"/>
        <v>8162274533.4592037</v>
      </c>
      <c r="AR13">
        <f t="shared" si="21"/>
        <v>40.01963203755048</v>
      </c>
      <c r="AS13">
        <f t="shared" si="22"/>
        <v>0.15897020544528162</v>
      </c>
      <c r="AT13">
        <f t="shared" si="23"/>
        <v>-0.32668053899651139</v>
      </c>
      <c r="AU13">
        <f t="shared" si="24"/>
        <v>-2.0783184362182614</v>
      </c>
      <c r="AX13">
        <f>AW2*AM13</f>
        <v>9.6490799999999997</v>
      </c>
      <c r="AY13">
        <f t="shared" si="25"/>
        <v>11.727398436218261</v>
      </c>
    </row>
    <row r="14" spans="1:52" x14ac:dyDescent="0.25">
      <c r="F14">
        <f t="shared" si="26"/>
        <v>13</v>
      </c>
      <c r="G14">
        <f t="shared" si="1"/>
        <v>1.0329997478854493</v>
      </c>
      <c r="H14">
        <f t="shared" si="27"/>
        <v>-8.327039660149655E-3</v>
      </c>
      <c r="K14">
        <f t="shared" si="2"/>
        <v>1.8038459640195348E-2</v>
      </c>
      <c r="L14">
        <f>ACOS(-J2*K14)</f>
        <v>1.5731328635241941</v>
      </c>
      <c r="N14">
        <f t="shared" si="3"/>
        <v>0.99983734667966651</v>
      </c>
      <c r="O14">
        <f t="shared" si="4"/>
        <v>2.7463945501411579E-2</v>
      </c>
      <c r="P14">
        <f>M2*N14*O14</f>
        <v>2.7231976831200697E-2</v>
      </c>
      <c r="Q14">
        <f t="shared" si="5"/>
        <v>2.7467399204390692E-2</v>
      </c>
      <c r="S14">
        <f t="shared" si="6"/>
        <v>1.8035525624841169E-2</v>
      </c>
      <c r="T14">
        <f>Q14*R2*S14</f>
        <v>6.36364577193304E-5</v>
      </c>
      <c r="U14">
        <f>D2*E2*G2*(P14+T14)</f>
        <v>1059621.5783764704</v>
      </c>
      <c r="V14">
        <f t="shared" si="7"/>
        <v>1059.6215783764703</v>
      </c>
      <c r="W14" s="3">
        <v>22</v>
      </c>
      <c r="X14">
        <f t="shared" si="8"/>
        <v>379.94</v>
      </c>
      <c r="Y14" s="6">
        <f t="shared" si="9"/>
        <v>295.3</v>
      </c>
      <c r="Z14">
        <f t="shared" si="10"/>
        <v>2.2114271288940266</v>
      </c>
      <c r="AA14" s="3">
        <v>33.5</v>
      </c>
      <c r="AB14">
        <f t="shared" si="11"/>
        <v>578.54499999999996</v>
      </c>
      <c r="AC14" s="6">
        <f t="shared" si="0"/>
        <v>306.8</v>
      </c>
      <c r="AD14">
        <f t="shared" si="12"/>
        <v>4.02592295454017</v>
      </c>
      <c r="AE14" s="9">
        <v>21</v>
      </c>
      <c r="AF14">
        <f t="shared" si="13"/>
        <v>0.21</v>
      </c>
      <c r="AG14" s="9">
        <v>95</v>
      </c>
      <c r="AH14">
        <f t="shared" si="14"/>
        <v>0.95</v>
      </c>
      <c r="AI14">
        <f t="shared" si="15"/>
        <v>1.4731497964513804</v>
      </c>
      <c r="AL14">
        <f t="shared" si="16"/>
        <v>798.00043383807929</v>
      </c>
      <c r="AM14" s="12">
        <v>19.910800000000002</v>
      </c>
      <c r="AN14">
        <f t="shared" si="17"/>
        <v>2.4950863628277253E-2</v>
      </c>
      <c r="AO14" s="6">
        <f t="shared" si="18"/>
        <v>7589794316.8739386</v>
      </c>
      <c r="AP14">
        <f t="shared" si="19"/>
        <v>8843588481.3744526</v>
      </c>
      <c r="AQ14">
        <f t="shared" si="20"/>
        <v>8216691399.1241951</v>
      </c>
      <c r="AR14">
        <f t="shared" si="21"/>
        <v>40.286437929905929</v>
      </c>
      <c r="AS14">
        <f t="shared" si="22"/>
        <v>0.17007726458638014</v>
      </c>
      <c r="AT14">
        <f t="shared" si="23"/>
        <v>-0.31631633410182569</v>
      </c>
      <c r="AU14">
        <f t="shared" si="24"/>
        <v>-2.1673385237877811</v>
      </c>
      <c r="AX14">
        <f>AW2*AM14</f>
        <v>13.937560000000001</v>
      </c>
      <c r="AY14">
        <f t="shared" si="25"/>
        <v>16.104898523787782</v>
      </c>
    </row>
    <row r="15" spans="1:52" x14ac:dyDescent="0.25">
      <c r="F15">
        <f t="shared" si="26"/>
        <v>14</v>
      </c>
      <c r="G15">
        <f t="shared" si="1"/>
        <v>1.0329997076068529</v>
      </c>
      <c r="H15">
        <f t="shared" si="27"/>
        <v>-8.2040840043517485E-3</v>
      </c>
      <c r="K15">
        <f t="shared" si="2"/>
        <v>1.8038458936689428E-2</v>
      </c>
      <c r="L15">
        <f>ACOS(-J2*K15)</f>
        <v>1.5731328634330684</v>
      </c>
      <c r="N15">
        <f t="shared" si="3"/>
        <v>0.99983734669235047</v>
      </c>
      <c r="O15">
        <f t="shared" si="4"/>
        <v>2.7463945499821091E-2</v>
      </c>
      <c r="P15">
        <f>M2*N15*O15</f>
        <v>2.7231976829969109E-2</v>
      </c>
      <c r="Q15">
        <f t="shared" si="5"/>
        <v>2.7467399202799603E-2</v>
      </c>
      <c r="S15">
        <f t="shared" si="6"/>
        <v>1.8035524921678477E-2</v>
      </c>
      <c r="T15">
        <f>Q15*R2*S15</f>
        <v>6.3636455234608472E-5</v>
      </c>
      <c r="U15">
        <f>D2*E2*G2*(P15+T15)</f>
        <v>1059621.5782322024</v>
      </c>
      <c r="V15">
        <f t="shared" si="7"/>
        <v>1059.6215782322024</v>
      </c>
      <c r="W15" s="3">
        <v>22.5</v>
      </c>
      <c r="X15">
        <f t="shared" si="8"/>
        <v>388.57499999999999</v>
      </c>
      <c r="Y15" s="6">
        <f t="shared" si="9"/>
        <v>295.8</v>
      </c>
      <c r="Z15">
        <f t="shared" si="10"/>
        <v>2.2719881109601614</v>
      </c>
      <c r="AA15" s="3">
        <v>33.5</v>
      </c>
      <c r="AB15">
        <f t="shared" si="11"/>
        <v>578.54499999999996</v>
      </c>
      <c r="AC15" s="6">
        <f t="shared" si="0"/>
        <v>306.8</v>
      </c>
      <c r="AD15">
        <f t="shared" si="12"/>
        <v>4.02592295454017</v>
      </c>
      <c r="AE15" s="9">
        <v>38</v>
      </c>
      <c r="AF15">
        <f t="shared" si="13"/>
        <v>0.38</v>
      </c>
      <c r="AG15" s="9">
        <v>98</v>
      </c>
      <c r="AH15">
        <f t="shared" si="14"/>
        <v>0.98</v>
      </c>
      <c r="AI15">
        <f t="shared" si="15"/>
        <v>1.8781995357331114</v>
      </c>
      <c r="AL15">
        <f t="shared" si="16"/>
        <v>798.00043372943117</v>
      </c>
      <c r="AM15" s="12">
        <v>16.081800000000001</v>
      </c>
      <c r="AN15">
        <f t="shared" si="17"/>
        <v>2.0152620625583109E-2</v>
      </c>
      <c r="AO15" s="6">
        <f t="shared" si="18"/>
        <v>7641353482.9750309</v>
      </c>
      <c r="AP15">
        <f t="shared" si="19"/>
        <v>8843588481.3744526</v>
      </c>
      <c r="AQ15">
        <f t="shared" si="20"/>
        <v>8242470982.1747417</v>
      </c>
      <c r="AR15">
        <f t="shared" si="21"/>
        <v>40.412835225602763</v>
      </c>
      <c r="AS15">
        <f t="shared" si="22"/>
        <v>0.14813361185353754</v>
      </c>
      <c r="AT15">
        <f t="shared" si="23"/>
        <v>-0.3227939621554628</v>
      </c>
      <c r="AU15">
        <f t="shared" si="24"/>
        <v>-1.9324058114477431</v>
      </c>
      <c r="AX15">
        <f>AW2*AM15</f>
        <v>11.25726</v>
      </c>
      <c r="AY15">
        <f t="shared" si="25"/>
        <v>13.189665811447744</v>
      </c>
    </row>
    <row r="16" spans="1:52" x14ac:dyDescent="0.25">
      <c r="F16">
        <f t="shared" si="26"/>
        <v>15</v>
      </c>
      <c r="G16">
        <f t="shared" si="1"/>
        <v>1.0329996643446748</v>
      </c>
      <c r="H16">
        <f t="shared" si="27"/>
        <v>-8.0811276068032366E-3</v>
      </c>
      <c r="K16">
        <f t="shared" si="2"/>
        <v>1.8038458181072279E-2</v>
      </c>
      <c r="L16">
        <f>ACOS(-J2*K16)</f>
        <v>1.5731328633351924</v>
      </c>
      <c r="N16">
        <f t="shared" si="3"/>
        <v>0.99983734670597402</v>
      </c>
      <c r="O16">
        <f t="shared" si="4"/>
        <v>2.7463945498112794E-2</v>
      </c>
      <c r="P16">
        <f>M2*N16*O16</f>
        <v>2.7231976828646295E-2</v>
      </c>
      <c r="Q16">
        <f t="shared" si="5"/>
        <v>2.7467399201090661E-2</v>
      </c>
      <c r="S16">
        <f t="shared" si="6"/>
        <v>1.8035524166429978E-2</v>
      </c>
      <c r="T16">
        <f>Q16*R2*S16</f>
        <v>6.3636452565834199E-5</v>
      </c>
      <c r="U16">
        <f>D2*E2*G2*(P16+T16)</f>
        <v>1059621.5780772481</v>
      </c>
      <c r="V16">
        <f t="shared" si="7"/>
        <v>1059.6215780772482</v>
      </c>
      <c r="W16" s="3">
        <v>23.5</v>
      </c>
      <c r="X16">
        <f t="shared" si="8"/>
        <v>405.84499999999997</v>
      </c>
      <c r="Y16" s="6">
        <f t="shared" si="9"/>
        <v>296.8</v>
      </c>
      <c r="Z16">
        <f t="shared" si="10"/>
        <v>2.3974761634350776</v>
      </c>
      <c r="AA16" s="3">
        <v>34</v>
      </c>
      <c r="AB16">
        <f t="shared" si="11"/>
        <v>587.17999999999995</v>
      </c>
      <c r="AC16" s="6">
        <f t="shared" si="0"/>
        <v>307.3</v>
      </c>
      <c r="AD16">
        <f t="shared" si="12"/>
        <v>4.1279690380750855</v>
      </c>
      <c r="AE16" s="9">
        <v>38</v>
      </c>
      <c r="AF16">
        <f t="shared" si="13"/>
        <v>0.38</v>
      </c>
      <c r="AG16" s="9">
        <v>98</v>
      </c>
      <c r="AH16">
        <f t="shared" si="14"/>
        <v>0.98</v>
      </c>
      <c r="AI16">
        <f t="shared" si="15"/>
        <v>1.9590774373174542</v>
      </c>
      <c r="AL16">
        <f t="shared" si="16"/>
        <v>798.00043361273515</v>
      </c>
      <c r="AM16" s="12">
        <v>18.379200000000001</v>
      </c>
      <c r="AN16">
        <f t="shared" si="17"/>
        <v>2.3031566432605871E-2</v>
      </c>
      <c r="AO16" s="6">
        <f t="shared" si="18"/>
        <v>7745259436.8026133</v>
      </c>
      <c r="AP16">
        <f t="shared" si="19"/>
        <v>8901406526.1969452</v>
      </c>
      <c r="AQ16">
        <f t="shared" si="20"/>
        <v>8323332981.4997787</v>
      </c>
      <c r="AR16">
        <f t="shared" si="21"/>
        <v>40.809301608293417</v>
      </c>
      <c r="AS16">
        <f t="shared" si="22"/>
        <v>0.14404613356347853</v>
      </c>
      <c r="AT16">
        <f t="shared" si="23"/>
        <v>-0.31890738531598206</v>
      </c>
      <c r="AU16">
        <f t="shared" si="24"/>
        <v>-1.8746722249158128</v>
      </c>
      <c r="AX16">
        <f>AW2*AM16</f>
        <v>12.86544</v>
      </c>
      <c r="AY16">
        <f t="shared" si="25"/>
        <v>14.740112224915812</v>
      </c>
    </row>
    <row r="17" spans="5:52" x14ac:dyDescent="0.25">
      <c r="F17">
        <f t="shared" si="26"/>
        <v>16</v>
      </c>
      <c r="G17">
        <f t="shared" si="1"/>
        <v>1.0329996180989194</v>
      </c>
      <c r="H17">
        <f t="shared" si="27"/>
        <v>-7.9581704786208917E-3</v>
      </c>
      <c r="K17">
        <f t="shared" si="2"/>
        <v>1.8038457373343971E-2</v>
      </c>
      <c r="L17">
        <f>ACOS(-J2*K17)</f>
        <v>1.5731328632305666</v>
      </c>
      <c r="N17">
        <f t="shared" si="3"/>
        <v>0.99983734672053715</v>
      </c>
      <c r="O17">
        <f t="shared" si="4"/>
        <v>2.7463945496286682E-2</v>
      </c>
      <c r="P17">
        <f>M2*N17*O17</f>
        <v>2.7231976827232256E-2</v>
      </c>
      <c r="Q17">
        <f t="shared" si="5"/>
        <v>2.7467399199263859E-2</v>
      </c>
      <c r="S17">
        <f t="shared" si="6"/>
        <v>1.8035523359095744E-2</v>
      </c>
      <c r="T17">
        <f>Q17*R2*S17</f>
        <v>6.3636449713007825E-5</v>
      </c>
      <c r="U17">
        <f>D2*E2*G2*(P17+T17)</f>
        <v>1059621.5779116075</v>
      </c>
      <c r="V17">
        <f t="shared" si="7"/>
        <v>1059.6215779116073</v>
      </c>
      <c r="W17" s="3">
        <v>25.5</v>
      </c>
      <c r="X17">
        <f t="shared" si="8"/>
        <v>440.38499999999999</v>
      </c>
      <c r="Y17" s="6">
        <f t="shared" si="9"/>
        <v>298.8</v>
      </c>
      <c r="Z17">
        <f t="shared" si="10"/>
        <v>2.6667477955719967</v>
      </c>
      <c r="AA17" s="3">
        <v>33</v>
      </c>
      <c r="AB17">
        <f t="shared" si="11"/>
        <v>569.91</v>
      </c>
      <c r="AC17" s="6">
        <f t="shared" si="0"/>
        <v>306.3</v>
      </c>
      <c r="AD17">
        <f t="shared" si="12"/>
        <v>3.9260786579739286</v>
      </c>
      <c r="AE17" s="9">
        <v>46</v>
      </c>
      <c r="AF17">
        <f t="shared" si="13"/>
        <v>0.46</v>
      </c>
      <c r="AG17" s="9">
        <v>97</v>
      </c>
      <c r="AH17">
        <f t="shared" si="14"/>
        <v>0.97</v>
      </c>
      <c r="AI17">
        <f>((Z17*(AH17)+AD17*(AF17))/2)</f>
        <v>2.1963707721864223</v>
      </c>
      <c r="AL17">
        <f t="shared" si="16"/>
        <v>798.00043348799124</v>
      </c>
      <c r="AM17" s="12">
        <v>16.847600000000003</v>
      </c>
      <c r="AN17">
        <f t="shared" si="17"/>
        <v>2.1112269233189002E-2</v>
      </c>
      <c r="AO17" s="6">
        <f t="shared" si="18"/>
        <v>7956246739.8993816</v>
      </c>
      <c r="AP17">
        <f t="shared" si="19"/>
        <v>8786052557.743763</v>
      </c>
      <c r="AQ17">
        <f t="shared" si="20"/>
        <v>8371149648.8215723</v>
      </c>
      <c r="AR17">
        <f t="shared" si="21"/>
        <v>41.043746728172167</v>
      </c>
      <c r="AS17">
        <f t="shared" si="22"/>
        <v>0.1325177907991775</v>
      </c>
      <c r="AT17">
        <f t="shared" si="23"/>
        <v>-0.32149843653519483</v>
      </c>
      <c r="AU17">
        <f t="shared" si="24"/>
        <v>-1.7486385618493481</v>
      </c>
      <c r="AX17">
        <f>AW2*AM17</f>
        <v>11.793320000000001</v>
      </c>
      <c r="AY17">
        <f t="shared" si="25"/>
        <v>13.541958561849349</v>
      </c>
    </row>
    <row r="18" spans="5:52" x14ac:dyDescent="0.25">
      <c r="F18">
        <f t="shared" si="26"/>
        <v>17</v>
      </c>
      <c r="G18">
        <f t="shared" si="1"/>
        <v>1.0329995688695903</v>
      </c>
      <c r="H18">
        <f t="shared" si="27"/>
        <v>-7.8352126309215644E-3</v>
      </c>
      <c r="K18">
        <f t="shared" si="2"/>
        <v>1.8038456513504567E-2</v>
      </c>
      <c r="L18">
        <f>ACOS(-J2*K18)</f>
        <v>1.5731328631191905</v>
      </c>
      <c r="N18">
        <f t="shared" si="3"/>
        <v>0.99983734673603974</v>
      </c>
      <c r="O18">
        <f t="shared" si="4"/>
        <v>2.7463945494342754E-2</v>
      </c>
      <c r="P18">
        <f>M2*N18*O18</f>
        <v>2.7231976825726981E-2</v>
      </c>
      <c r="Q18">
        <f t="shared" si="5"/>
        <v>2.7467399197319199E-2</v>
      </c>
      <c r="S18">
        <f t="shared" si="6"/>
        <v>1.8035522499675841E-2</v>
      </c>
      <c r="T18">
        <f>Q18*R2*S18</f>
        <v>6.3636446676129581E-5</v>
      </c>
      <c r="U18">
        <f>D2*E2*G2*(P18+T18)</f>
        <v>1059621.5777352802</v>
      </c>
      <c r="V18">
        <f t="shared" si="7"/>
        <v>1059.6215777352802</v>
      </c>
      <c r="W18" s="3">
        <v>22</v>
      </c>
      <c r="X18">
        <f t="shared" si="8"/>
        <v>379.94</v>
      </c>
      <c r="Y18" s="6">
        <f t="shared" si="9"/>
        <v>295.3</v>
      </c>
      <c r="Z18">
        <f t="shared" si="10"/>
        <v>2.2114271288940266</v>
      </c>
      <c r="AA18" s="3">
        <v>30</v>
      </c>
      <c r="AB18">
        <f t="shared" si="11"/>
        <v>518.1</v>
      </c>
      <c r="AC18" s="6">
        <f t="shared" si="0"/>
        <v>303.3</v>
      </c>
      <c r="AD18">
        <f t="shared" si="12"/>
        <v>3.3710490534071527</v>
      </c>
      <c r="AE18" s="9">
        <v>48</v>
      </c>
      <c r="AF18">
        <f t="shared" si="13"/>
        <v>0.48</v>
      </c>
      <c r="AG18" s="9">
        <v>95</v>
      </c>
      <c r="AH18">
        <f t="shared" si="14"/>
        <v>0.95</v>
      </c>
      <c r="AI18">
        <f t="shared" si="15"/>
        <v>1.8594796590423792</v>
      </c>
      <c r="AL18">
        <f t="shared" si="16"/>
        <v>798.00043335519933</v>
      </c>
      <c r="AM18" s="12">
        <v>14.5502</v>
      </c>
      <c r="AN18">
        <f t="shared" si="17"/>
        <v>1.8233323431697354E-2</v>
      </c>
      <c r="AO18" s="6">
        <f t="shared" si="18"/>
        <v>7589794316.8739386</v>
      </c>
      <c r="AP18">
        <f t="shared" si="19"/>
        <v>8446710189.1074104</v>
      </c>
      <c r="AQ18">
        <f t="shared" si="20"/>
        <v>8018252252.990675</v>
      </c>
      <c r="AR18">
        <f t="shared" si="21"/>
        <v>39.313490796413284</v>
      </c>
      <c r="AS18">
        <f t="shared" si="22"/>
        <v>0.14909216538541267</v>
      </c>
      <c r="AT18">
        <f t="shared" si="23"/>
        <v>-0.32538501336720854</v>
      </c>
      <c r="AU18">
        <f t="shared" si="24"/>
        <v>-1.9071900700377133</v>
      </c>
      <c r="AX18">
        <f>AW2*AM18</f>
        <v>10.185139999999999</v>
      </c>
      <c r="AY18">
        <f t="shared" si="25"/>
        <v>12.092330070037711</v>
      </c>
    </row>
    <row r="19" spans="5:52" x14ac:dyDescent="0.25">
      <c r="F19">
        <f t="shared" si="26"/>
        <v>18</v>
      </c>
      <c r="G19">
        <f t="shared" si="1"/>
        <v>1.0329995166566923</v>
      </c>
      <c r="H19">
        <f t="shared" si="27"/>
        <v>-7.7122540748221606E-3</v>
      </c>
      <c r="K19">
        <f t="shared" si="2"/>
        <v>1.8038455601554152E-2</v>
      </c>
      <c r="L19">
        <f>ACOS(-J2*K19)</f>
        <v>1.5731328630010646</v>
      </c>
      <c r="N19">
        <f t="shared" si="3"/>
        <v>0.99983734675248181</v>
      </c>
      <c r="O19">
        <f t="shared" si="4"/>
        <v>2.7463945492281018E-2</v>
      </c>
      <c r="P19">
        <f>M2*N19*O19</f>
        <v>2.7231976824130484E-2</v>
      </c>
      <c r="Q19">
        <f t="shared" si="5"/>
        <v>2.7467399195256686E-2</v>
      </c>
      <c r="S19">
        <f t="shared" si="6"/>
        <v>1.8035521588170348E-2</v>
      </c>
      <c r="T19">
        <f>Q19*R2*S19</f>
        <v>6.3636443455199779E-5</v>
      </c>
      <c r="U19">
        <f>D2*E2*G2*(P19+T19)</f>
        <v>1059621.5775482666</v>
      </c>
      <c r="V19">
        <f t="shared" si="7"/>
        <v>1059.6215775482667</v>
      </c>
      <c r="W19" s="3">
        <v>22.5</v>
      </c>
      <c r="X19">
        <f t="shared" si="8"/>
        <v>388.57499999999999</v>
      </c>
      <c r="Y19" s="6">
        <f t="shared" si="9"/>
        <v>295.8</v>
      </c>
      <c r="Z19">
        <f t="shared" si="10"/>
        <v>2.2719881109601614</v>
      </c>
      <c r="AA19" s="3">
        <v>32.5</v>
      </c>
      <c r="AB19">
        <f t="shared" si="11"/>
        <v>561.27499999999998</v>
      </c>
      <c r="AC19" s="6">
        <f t="shared" si="0"/>
        <v>305.8</v>
      </c>
      <c r="AD19">
        <f t="shared" si="12"/>
        <v>3.828396124508755</v>
      </c>
      <c r="AE19" s="9">
        <v>45</v>
      </c>
      <c r="AF19">
        <f t="shared" si="13"/>
        <v>0.45</v>
      </c>
      <c r="AG19" s="9">
        <v>93</v>
      </c>
      <c r="AH19">
        <f t="shared" si="14"/>
        <v>0.93</v>
      </c>
      <c r="AI19">
        <f t="shared" si="15"/>
        <v>1.917863599610945</v>
      </c>
      <c r="AL19">
        <f t="shared" si="16"/>
        <v>798.00043321435953</v>
      </c>
      <c r="AM19" s="12">
        <v>17.613399999999999</v>
      </c>
      <c r="AN19">
        <f t="shared" si="17"/>
        <v>2.2071917842265972E-2</v>
      </c>
      <c r="AO19" s="6">
        <f t="shared" si="18"/>
        <v>7641353482.9750309</v>
      </c>
      <c r="AP19">
        <f t="shared" si="19"/>
        <v>8728797836.0748711</v>
      </c>
      <c r="AQ19">
        <f t="shared" si="20"/>
        <v>8185075659.524951</v>
      </c>
      <c r="AR19">
        <f t="shared" si="21"/>
        <v>40.131425958650837</v>
      </c>
      <c r="AS19">
        <f t="shared" si="22"/>
        <v>0.14611826658404739</v>
      </c>
      <c r="AT19">
        <f t="shared" si="23"/>
        <v>-0.3202029109129409</v>
      </c>
      <c r="AU19">
        <f t="shared" si="24"/>
        <v>-1.8776488632015575</v>
      </c>
      <c r="AX19">
        <f>AW2*AM19</f>
        <v>12.329379999999999</v>
      </c>
      <c r="AY19">
        <f t="shared" si="25"/>
        <v>14.207028863201556</v>
      </c>
    </row>
    <row r="20" spans="5:52" x14ac:dyDescent="0.25">
      <c r="F20">
        <f t="shared" si="26"/>
        <v>19</v>
      </c>
      <c r="G20">
        <f t="shared" si="1"/>
        <v>1.0329994614602303</v>
      </c>
      <c r="H20">
        <f t="shared" si="27"/>
        <v>-7.589294821439654E-3</v>
      </c>
      <c r="K20">
        <f t="shared" si="2"/>
        <v>1.8038454637492814E-2</v>
      </c>
      <c r="L20">
        <f>ACOS(-J2*K20)</f>
        <v>1.5731328628761887</v>
      </c>
      <c r="N20">
        <f t="shared" si="3"/>
        <v>0.99983734676986358</v>
      </c>
      <c r="O20">
        <f t="shared" si="4"/>
        <v>2.7463945490101466E-2</v>
      </c>
      <c r="P20">
        <f>M2*N20*O20</f>
        <v>2.7231976822442758E-2</v>
      </c>
      <c r="Q20">
        <f t="shared" si="5"/>
        <v>2.7467399193076312E-2</v>
      </c>
      <c r="S20">
        <f t="shared" si="6"/>
        <v>1.8035520624579356E-2</v>
      </c>
      <c r="T20">
        <f>Q20*R2*S20</f>
        <v>6.3636440050218688E-5</v>
      </c>
      <c r="U20">
        <f>D2*E2*G2*(P20+T20)</f>
        <v>1059621.5773505666</v>
      </c>
      <c r="V20">
        <f t="shared" si="7"/>
        <v>1059.6215773505667</v>
      </c>
      <c r="W20" s="3">
        <v>22.5</v>
      </c>
      <c r="X20">
        <f t="shared" si="8"/>
        <v>388.57499999999999</v>
      </c>
      <c r="Y20" s="6">
        <f t="shared" si="9"/>
        <v>295.8</v>
      </c>
      <c r="Z20">
        <f t="shared" si="10"/>
        <v>2.2719881109601614</v>
      </c>
      <c r="AA20" s="3">
        <v>35.5</v>
      </c>
      <c r="AB20">
        <f t="shared" si="11"/>
        <v>613.08500000000004</v>
      </c>
      <c r="AC20" s="6">
        <f t="shared" si="0"/>
        <v>308.8</v>
      </c>
      <c r="AD20">
        <f t="shared" si="12"/>
        <v>4.4477270053696518</v>
      </c>
      <c r="AE20" s="9">
        <v>11</v>
      </c>
      <c r="AF20">
        <f t="shared" si="13"/>
        <v>0.11</v>
      </c>
      <c r="AG20" s="9">
        <v>95</v>
      </c>
      <c r="AH20">
        <f t="shared" si="14"/>
        <v>0.95</v>
      </c>
      <c r="AI20">
        <f t="shared" si="15"/>
        <v>1.3238193380014074</v>
      </c>
      <c r="AL20">
        <f t="shared" si="16"/>
        <v>798.00043306547173</v>
      </c>
      <c r="AM20" s="12">
        <v>19.145</v>
      </c>
      <c r="AN20">
        <f t="shared" si="17"/>
        <v>2.3991215050417465E-2</v>
      </c>
      <c r="AO20" s="6">
        <f t="shared" si="18"/>
        <v>7641353482.9750309</v>
      </c>
      <c r="AP20">
        <f t="shared" si="19"/>
        <v>9076562602.615221</v>
      </c>
      <c r="AQ20">
        <f t="shared" si="20"/>
        <v>8358958042.795126</v>
      </c>
      <c r="AR20">
        <f t="shared" si="21"/>
        <v>40.983971283824502</v>
      </c>
      <c r="AS20">
        <f t="shared" si="22"/>
        <v>0.1789197124883756</v>
      </c>
      <c r="AT20">
        <f t="shared" si="23"/>
        <v>-0.31761185968193639</v>
      </c>
      <c r="AU20">
        <f t="shared" si="24"/>
        <v>-2.3289970630881749</v>
      </c>
      <c r="AX20">
        <f>AW2*AM20</f>
        <v>13.401499999999999</v>
      </c>
      <c r="AY20">
        <f t="shared" si="25"/>
        <v>15.730497063088173</v>
      </c>
    </row>
    <row r="21" spans="5:52" x14ac:dyDescent="0.25">
      <c r="F21">
        <f t="shared" si="26"/>
        <v>20</v>
      </c>
      <c r="G21">
        <f t="shared" si="1"/>
        <v>1.0329994032802088</v>
      </c>
      <c r="H21">
        <f t="shared" si="27"/>
        <v>-7.4663348818910817E-3</v>
      </c>
      <c r="K21">
        <f t="shared" si="2"/>
        <v>1.803845362132063E-2</v>
      </c>
      <c r="L21">
        <f>ACOS(-J2*K21)</f>
        <v>1.5731328627445629</v>
      </c>
      <c r="N21">
        <f t="shared" si="3"/>
        <v>0.99983734678818481</v>
      </c>
      <c r="O21">
        <f t="shared" si="4"/>
        <v>2.7463945487804103E-2</v>
      </c>
      <c r="P21">
        <f>M2*N21*O21</f>
        <v>2.7231976820663799E-2</v>
      </c>
      <c r="Q21">
        <f t="shared" si="5"/>
        <v>2.7467399190778081E-2</v>
      </c>
      <c r="S21">
        <f t="shared" si="6"/>
        <v>1.8035519608902942E-2</v>
      </c>
      <c r="T21">
        <f>Q21*R2*S21</f>
        <v>6.3636436461186608E-5</v>
      </c>
      <c r="U21">
        <f>D2*E2*G2*(P21+T21)</f>
        <v>1059621.5771421799</v>
      </c>
      <c r="V21">
        <f t="shared" si="7"/>
        <v>1059.6215771421798</v>
      </c>
      <c r="W21" s="3">
        <v>23.5</v>
      </c>
      <c r="X21">
        <f t="shared" si="8"/>
        <v>405.84499999999997</v>
      </c>
      <c r="Y21" s="6">
        <f t="shared" si="9"/>
        <v>296.8</v>
      </c>
      <c r="Z21">
        <f t="shared" si="10"/>
        <v>2.3974761634350776</v>
      </c>
      <c r="AA21" s="3">
        <v>33.5</v>
      </c>
      <c r="AB21">
        <f t="shared" si="11"/>
        <v>578.54499999999996</v>
      </c>
      <c r="AC21" s="6">
        <f t="shared" si="0"/>
        <v>306.8</v>
      </c>
      <c r="AD21">
        <f t="shared" si="12"/>
        <v>4.02592295454017</v>
      </c>
      <c r="AE21" s="9">
        <v>43</v>
      </c>
      <c r="AF21">
        <f t="shared" si="13"/>
        <v>0.43</v>
      </c>
      <c r="AG21" s="9">
        <v>91</v>
      </c>
      <c r="AH21">
        <f t="shared" si="14"/>
        <v>0.91</v>
      </c>
      <c r="AI21">
        <f t="shared" si="15"/>
        <v>1.9564250895890969</v>
      </c>
      <c r="AL21">
        <f t="shared" si="16"/>
        <v>798.0004329085358</v>
      </c>
      <c r="AM21" s="12">
        <v>17.613399999999999</v>
      </c>
      <c r="AN21">
        <f t="shared" si="17"/>
        <v>2.2071917850724761E-2</v>
      </c>
      <c r="AO21" s="6">
        <f t="shared" si="18"/>
        <v>7745259436.8026133</v>
      </c>
      <c r="AP21">
        <f t="shared" si="19"/>
        <v>8843588481.3744526</v>
      </c>
      <c r="AQ21">
        <f t="shared" si="20"/>
        <v>8294423959.0885334</v>
      </c>
      <c r="AR21">
        <f t="shared" si="21"/>
        <v>40.667560671411081</v>
      </c>
      <c r="AS21">
        <f t="shared" si="22"/>
        <v>0.14417882709996271</v>
      </c>
      <c r="AT21">
        <f t="shared" si="23"/>
        <v>-0.32020291090152153</v>
      </c>
      <c r="AU21">
        <f t="shared" si="24"/>
        <v>-1.8774781315817934</v>
      </c>
      <c r="AX21">
        <f>AW2*AM21</f>
        <v>12.329379999999999</v>
      </c>
      <c r="AY21">
        <f t="shared" si="25"/>
        <v>14.206858131581793</v>
      </c>
    </row>
    <row r="22" spans="5:52" x14ac:dyDescent="0.25">
      <c r="F22">
        <f t="shared" si="26"/>
        <v>21</v>
      </c>
      <c r="G22">
        <f t="shared" si="1"/>
        <v>1.0329993421166335</v>
      </c>
      <c r="H22">
        <f t="shared" si="27"/>
        <v>-7.3433742672935412E-3</v>
      </c>
      <c r="K22">
        <f t="shared" si="2"/>
        <v>1.8038452553037692E-2</v>
      </c>
      <c r="L22">
        <f>ACOS(-J2*K22)</f>
        <v>1.5731328626061871</v>
      </c>
      <c r="N22">
        <f t="shared" si="3"/>
        <v>0.99983734680744552</v>
      </c>
      <c r="O22">
        <f t="shared" si="4"/>
        <v>2.746394548538893E-2</v>
      </c>
      <c r="P22">
        <f>M2*N22*O22</f>
        <v>2.7231976818793621E-2</v>
      </c>
      <c r="Q22">
        <f t="shared" si="5"/>
        <v>2.7467399188361996E-2</v>
      </c>
      <c r="S22">
        <f t="shared" si="6"/>
        <v>1.8035518541141198E-2</v>
      </c>
      <c r="T22">
        <f>Q22*R2*S22</f>
        <v>6.3636432688103878E-5</v>
      </c>
      <c r="U22">
        <f>D2*E2*G2*(P22+T22)</f>
        <v>1059621.5769231075</v>
      </c>
      <c r="V22">
        <f t="shared" si="7"/>
        <v>1059.6215769231076</v>
      </c>
      <c r="W22" s="3">
        <v>23.5</v>
      </c>
      <c r="X22">
        <f t="shared" si="8"/>
        <v>405.84499999999997</v>
      </c>
      <c r="Y22" s="6">
        <f t="shared" si="9"/>
        <v>296.8</v>
      </c>
      <c r="Z22">
        <f t="shared" si="10"/>
        <v>2.3974761634350776</v>
      </c>
      <c r="AA22" s="3">
        <v>33.5</v>
      </c>
      <c r="AB22">
        <f t="shared" si="11"/>
        <v>578.54499999999996</v>
      </c>
      <c r="AC22" s="6">
        <f t="shared" si="0"/>
        <v>306.8</v>
      </c>
      <c r="AD22">
        <f t="shared" si="12"/>
        <v>4.02592295454017</v>
      </c>
      <c r="AE22" s="9">
        <v>43</v>
      </c>
      <c r="AF22">
        <f t="shared" si="13"/>
        <v>0.43</v>
      </c>
      <c r="AG22" s="9">
        <v>91</v>
      </c>
      <c r="AH22">
        <f t="shared" si="14"/>
        <v>0.91</v>
      </c>
      <c r="AI22">
        <f t="shared" si="15"/>
        <v>1.9564250895890969</v>
      </c>
      <c r="AL22">
        <f t="shared" si="16"/>
        <v>798.00043274355255</v>
      </c>
      <c r="AM22" s="12">
        <v>17.613399999999999</v>
      </c>
      <c r="AN22">
        <f t="shared" si="17"/>
        <v>2.2071917855288038E-2</v>
      </c>
      <c r="AO22" s="6">
        <f t="shared" si="18"/>
        <v>7745259436.8026133</v>
      </c>
      <c r="AP22">
        <f t="shared" si="19"/>
        <v>8843588481.3744526</v>
      </c>
      <c r="AQ22">
        <f t="shared" si="20"/>
        <v>8294423959.0885334</v>
      </c>
      <c r="AR22">
        <f t="shared" si="21"/>
        <v>40.667560671411081</v>
      </c>
      <c r="AS22">
        <f t="shared" si="22"/>
        <v>0.14417882709996271</v>
      </c>
      <c r="AT22">
        <f t="shared" si="23"/>
        <v>-0.32020291089536113</v>
      </c>
      <c r="AU22">
        <f t="shared" si="24"/>
        <v>-1.8774781315456726</v>
      </c>
      <c r="AX22">
        <f>AW2*AM22</f>
        <v>12.329379999999999</v>
      </c>
      <c r="AY22">
        <f t="shared" si="25"/>
        <v>14.206858131545671</v>
      </c>
    </row>
    <row r="23" spans="5:52" x14ac:dyDescent="0.25">
      <c r="F23">
        <f t="shared" si="26"/>
        <v>22</v>
      </c>
      <c r="G23">
        <f t="shared" si="1"/>
        <v>1.0329992779695096</v>
      </c>
      <c r="H23">
        <f t="shared" si="27"/>
        <v>-7.2204129887641936E-3</v>
      </c>
      <c r="K23">
        <f t="shared" si="2"/>
        <v>1.8038451432644105E-2</v>
      </c>
      <c r="L23">
        <f>ACOS(-J2*K23)</f>
        <v>1.5731328624610612</v>
      </c>
      <c r="N23">
        <f t="shared" si="3"/>
        <v>0.99983734682764591</v>
      </c>
      <c r="O23">
        <f t="shared" si="4"/>
        <v>2.7463945482855943E-2</v>
      </c>
      <c r="P23">
        <f>M2*N23*O23</f>
        <v>2.7231976816832214E-2</v>
      </c>
      <c r="Q23">
        <f t="shared" si="5"/>
        <v>2.7467399185828054E-2</v>
      </c>
      <c r="S23">
        <f t="shared" si="6"/>
        <v>1.803551742129423E-2</v>
      </c>
      <c r="T23">
        <f>Q23*R2*S23</f>
        <v>6.3636428730970835E-5</v>
      </c>
      <c r="U23">
        <f>D2*E2*G2*(P23+T23)</f>
        <v>1059621.5766933484</v>
      </c>
      <c r="V23">
        <f t="shared" si="7"/>
        <v>1059.6215766933483</v>
      </c>
      <c r="W23" s="3">
        <v>24</v>
      </c>
      <c r="X23">
        <f t="shared" si="8"/>
        <v>414.48</v>
      </c>
      <c r="Y23" s="6">
        <f t="shared" si="9"/>
        <v>297.3</v>
      </c>
      <c r="Z23">
        <f t="shared" si="10"/>
        <v>2.4624618961402045</v>
      </c>
      <c r="AA23" s="3">
        <v>33</v>
      </c>
      <c r="AB23">
        <f t="shared" si="11"/>
        <v>569.91</v>
      </c>
      <c r="AC23" s="6">
        <f t="shared" si="0"/>
        <v>306.3</v>
      </c>
      <c r="AD23">
        <f t="shared" si="12"/>
        <v>3.9260786579739286</v>
      </c>
      <c r="AE23" s="9">
        <v>49</v>
      </c>
      <c r="AF23">
        <f t="shared" si="13"/>
        <v>0.49</v>
      </c>
      <c r="AG23" s="9">
        <v>95</v>
      </c>
      <c r="AH23">
        <f t="shared" si="14"/>
        <v>0.95</v>
      </c>
      <c r="AI23">
        <f t="shared" si="15"/>
        <v>2.1315586718702093</v>
      </c>
      <c r="AL23">
        <f t="shared" si="16"/>
        <v>798.00043257052096</v>
      </c>
      <c r="AM23" s="12">
        <v>9.9554000000000009</v>
      </c>
      <c r="AN23">
        <f t="shared" si="17"/>
        <v>1.2475431833954829E-2</v>
      </c>
      <c r="AO23" s="6">
        <f t="shared" si="18"/>
        <v>7797608001.4891062</v>
      </c>
      <c r="AP23">
        <f t="shared" si="19"/>
        <v>8786052557.743763</v>
      </c>
      <c r="AQ23">
        <f t="shared" si="20"/>
        <v>8291830279.6164341</v>
      </c>
      <c r="AR23">
        <f t="shared" si="21"/>
        <v>40.654843860959375</v>
      </c>
      <c r="AS23">
        <f t="shared" si="22"/>
        <v>0.13560198149527941</v>
      </c>
      <c r="AT23">
        <f t="shared" si="23"/>
        <v>-0.33315816702416096</v>
      </c>
      <c r="AU23">
        <f t="shared" si="24"/>
        <v>-1.8366601245913248</v>
      </c>
      <c r="AX23">
        <f>AW2*AM23</f>
        <v>6.9687800000000006</v>
      </c>
      <c r="AY23">
        <f t="shared" si="25"/>
        <v>8.8054401245913247</v>
      </c>
    </row>
    <row r="24" spans="5:52" x14ac:dyDescent="0.25">
      <c r="F24">
        <f t="shared" si="26"/>
        <v>23</v>
      </c>
      <c r="G24">
        <f t="shared" si="1"/>
        <v>1.0329992108388433</v>
      </c>
      <c r="H24">
        <f t="shared" si="27"/>
        <v>-7.0974510574202581E-3</v>
      </c>
      <c r="K24">
        <f t="shared" si="2"/>
        <v>1.8038450260139973E-2</v>
      </c>
      <c r="L24">
        <f>ACOS(-J2*K24)</f>
        <v>1.5731328623091856</v>
      </c>
      <c r="N24">
        <f t="shared" si="3"/>
        <v>0.99983734684878567</v>
      </c>
      <c r="O24">
        <f t="shared" si="4"/>
        <v>2.7463945480205147E-2</v>
      </c>
      <c r="P24">
        <f>M2*N24*O24</f>
        <v>2.7231976814779579E-2</v>
      </c>
      <c r="Q24">
        <f t="shared" si="5"/>
        <v>2.7467399183176255E-2</v>
      </c>
      <c r="S24">
        <f t="shared" si="6"/>
        <v>1.8035516249362137E-2</v>
      </c>
      <c r="T24">
        <f>Q24*R2*S24</f>
        <v>6.3636424589787874E-5</v>
      </c>
      <c r="U24">
        <f>D2*E2*G2*(P24+T24)</f>
        <v>1059621.5764529032</v>
      </c>
      <c r="V24">
        <f t="shared" si="7"/>
        <v>1059.6215764529031</v>
      </c>
      <c r="W24" s="3">
        <v>23.5</v>
      </c>
      <c r="X24">
        <f t="shared" si="8"/>
        <v>405.84499999999997</v>
      </c>
      <c r="Y24" s="6">
        <f t="shared" si="9"/>
        <v>296.8</v>
      </c>
      <c r="Z24">
        <f t="shared" si="10"/>
        <v>2.3974761634350776</v>
      </c>
      <c r="AA24" s="3">
        <v>33.5</v>
      </c>
      <c r="AB24">
        <f t="shared" si="11"/>
        <v>578.54499999999996</v>
      </c>
      <c r="AC24" s="6">
        <f t="shared" si="0"/>
        <v>306.8</v>
      </c>
      <c r="AD24">
        <f t="shared" si="12"/>
        <v>4.02592295454017</v>
      </c>
      <c r="AE24" s="9">
        <v>44</v>
      </c>
      <c r="AF24">
        <f t="shared" si="13"/>
        <v>0.44</v>
      </c>
      <c r="AG24" s="9">
        <v>90</v>
      </c>
      <c r="AH24">
        <f t="shared" si="14"/>
        <v>0.9</v>
      </c>
      <c r="AI24">
        <f t="shared" si="15"/>
        <v>1.9645673235446224</v>
      </c>
      <c r="AL24">
        <f t="shared" si="16"/>
        <v>798.00043238944181</v>
      </c>
      <c r="AM24" s="12">
        <v>17.613399999999999</v>
      </c>
      <c r="AN24">
        <f t="shared" si="17"/>
        <v>2.2071917865082398E-2</v>
      </c>
      <c r="AO24" s="6">
        <f t="shared" si="18"/>
        <v>7745259436.8026133</v>
      </c>
      <c r="AP24">
        <f t="shared" si="19"/>
        <v>8843588481.3744526</v>
      </c>
      <c r="AQ24">
        <f t="shared" si="20"/>
        <v>8294423959.0885334</v>
      </c>
      <c r="AR24">
        <f t="shared" si="21"/>
        <v>40.667560671411081</v>
      </c>
      <c r="AS24">
        <f t="shared" si="22"/>
        <v>0.1437717667065348</v>
      </c>
      <c r="AT24">
        <f t="shared" si="23"/>
        <v>-0.32020291088213876</v>
      </c>
      <c r="AU24">
        <f t="shared" si="24"/>
        <v>-1.8721774434113756</v>
      </c>
      <c r="AX24">
        <f>AW2*AM24</f>
        <v>12.329379999999999</v>
      </c>
      <c r="AY24">
        <f t="shared" si="25"/>
        <v>14.201557443411374</v>
      </c>
    </row>
    <row r="25" spans="5:52" x14ac:dyDescent="0.25">
      <c r="F25">
        <f t="shared" si="26"/>
        <v>24</v>
      </c>
      <c r="G25">
        <f t="shared" si="1"/>
        <v>1.0329991407246402</v>
      </c>
      <c r="H25">
        <f t="shared" si="27"/>
        <v>-6.9744884843790126E-3</v>
      </c>
      <c r="K25">
        <f t="shared" si="2"/>
        <v>1.8038449035525383E-2</v>
      </c>
      <c r="L25">
        <f>ACOS(-J2*K25)</f>
        <v>1.57313286215056</v>
      </c>
      <c r="N25">
        <f t="shared" si="3"/>
        <v>0.99983734687086512</v>
      </c>
      <c r="O25">
        <f t="shared" si="4"/>
        <v>2.7463945477436538E-2</v>
      </c>
      <c r="P25">
        <f>M2*N25*O25</f>
        <v>2.7231976812635717E-2</v>
      </c>
      <c r="Q25">
        <f t="shared" si="5"/>
        <v>2.7467399180406603E-2</v>
      </c>
      <c r="S25">
        <f t="shared" si="6"/>
        <v>1.8035515025345013E-2</v>
      </c>
      <c r="T25">
        <f>Q25*R2*S25</f>
        <v>6.3636420264555292E-5</v>
      </c>
      <c r="U25">
        <f>D2*E2*G2*(P25+T25)</f>
        <v>1059621.5762017714</v>
      </c>
      <c r="V25">
        <f t="shared" si="7"/>
        <v>1059.6215762017714</v>
      </c>
      <c r="W25" s="3">
        <v>22.5</v>
      </c>
      <c r="X25">
        <f t="shared" si="8"/>
        <v>388.57499999999999</v>
      </c>
      <c r="Y25" s="6">
        <f t="shared" si="9"/>
        <v>295.8</v>
      </c>
      <c r="Z25">
        <f t="shared" si="10"/>
        <v>2.2719881109601614</v>
      </c>
      <c r="AA25" s="3">
        <v>34.5</v>
      </c>
      <c r="AB25">
        <f t="shared" si="11"/>
        <v>595.81499999999994</v>
      </c>
      <c r="AC25" s="6">
        <f t="shared" si="0"/>
        <v>307.8</v>
      </c>
      <c r="AD25">
        <f t="shared" si="12"/>
        <v>4.2322575139029901</v>
      </c>
      <c r="AE25" s="9">
        <v>38</v>
      </c>
      <c r="AF25">
        <f t="shared" si="13"/>
        <v>0.38</v>
      </c>
      <c r="AG25" s="9">
        <v>88</v>
      </c>
      <c r="AH25">
        <f t="shared" si="14"/>
        <v>0.88</v>
      </c>
      <c r="AI25">
        <f t="shared" si="15"/>
        <v>1.8038036964640392</v>
      </c>
      <c r="AL25">
        <f t="shared" si="16"/>
        <v>798.00043220031466</v>
      </c>
      <c r="AM25" s="12">
        <v>16.847600000000003</v>
      </c>
      <c r="AN25">
        <f t="shared" si="17"/>
        <v>2.1112269267256369E-2</v>
      </c>
      <c r="AO25" s="6">
        <f t="shared" si="18"/>
        <v>7641353482.9750309</v>
      </c>
      <c r="AP25">
        <f t="shared" si="19"/>
        <v>8959507612.9412384</v>
      </c>
      <c r="AQ25">
        <f t="shared" si="20"/>
        <v>8300430547.9581347</v>
      </c>
      <c r="AR25">
        <f t="shared" si="21"/>
        <v>40.697010976638737</v>
      </c>
      <c r="AS25">
        <f t="shared" si="22"/>
        <v>0.15197193706604548</v>
      </c>
      <c r="AT25">
        <f t="shared" si="23"/>
        <v>-0.3214984364892039</v>
      </c>
      <c r="AU25">
        <f t="shared" si="24"/>
        <v>-1.9884046844729202</v>
      </c>
      <c r="AX25">
        <f>AW2*AM25</f>
        <v>11.793320000000001</v>
      </c>
      <c r="AY25">
        <f t="shared" si="25"/>
        <v>13.781724684472922</v>
      </c>
    </row>
    <row r="26" spans="5:52" x14ac:dyDescent="0.25">
      <c r="F26">
        <f t="shared" si="26"/>
        <v>25</v>
      </c>
      <c r="G26">
        <f t="shared" si="1"/>
        <v>1.032999067626907</v>
      </c>
      <c r="H26">
        <f t="shared" si="27"/>
        <v>-6.8515252807577944E-3</v>
      </c>
      <c r="K26">
        <f t="shared" si="2"/>
        <v>1.8038447758800463E-2</v>
      </c>
      <c r="L26">
        <f>ACOS(-J2*K26)</f>
        <v>1.5731328619851843</v>
      </c>
      <c r="N26">
        <f t="shared" si="3"/>
        <v>0.99983734689388393</v>
      </c>
      <c r="O26">
        <f t="shared" si="4"/>
        <v>2.7463945474550115E-2</v>
      </c>
      <c r="P26">
        <f>M2*N26*O26</f>
        <v>2.7231976810400627E-2</v>
      </c>
      <c r="Q26">
        <f t="shared" si="5"/>
        <v>2.746739917751909E-2</v>
      </c>
      <c r="S26">
        <f t="shared" si="6"/>
        <v>1.8035513749242983E-2</v>
      </c>
      <c r="T26">
        <f>Q26*R2*S26</f>
        <v>6.363641575527355E-5</v>
      </c>
      <c r="U26">
        <f>D2*E2*G2*(P26+T26)</f>
        <v>1059621.5759399536</v>
      </c>
      <c r="V26">
        <f t="shared" si="7"/>
        <v>1059.6215759399536</v>
      </c>
      <c r="W26" s="3">
        <v>23</v>
      </c>
      <c r="X26">
        <f t="shared" si="8"/>
        <v>397.21</v>
      </c>
      <c r="Y26" s="6">
        <f t="shared" si="9"/>
        <v>296.3</v>
      </c>
      <c r="Z26">
        <f t="shared" si="10"/>
        <v>2.3339947564661481</v>
      </c>
      <c r="AA26" s="3">
        <v>34.5</v>
      </c>
      <c r="AB26">
        <f t="shared" si="11"/>
        <v>595.81499999999994</v>
      </c>
      <c r="AC26" s="6">
        <f t="shared" si="0"/>
        <v>307.8</v>
      </c>
      <c r="AD26">
        <f t="shared" si="12"/>
        <v>4.2322575139029901</v>
      </c>
      <c r="AE26" s="9">
        <v>35</v>
      </c>
      <c r="AF26">
        <f t="shared" si="13"/>
        <v>0.35</v>
      </c>
      <c r="AG26" s="9">
        <v>91</v>
      </c>
      <c r="AH26">
        <f t="shared" si="14"/>
        <v>0.91</v>
      </c>
      <c r="AI26">
        <f t="shared" si="15"/>
        <v>1.8026126791251207</v>
      </c>
      <c r="AL26">
        <f t="shared" si="16"/>
        <v>798.00043200313985</v>
      </c>
      <c r="AM26" s="12">
        <v>13.784400000000002</v>
      </c>
      <c r="AN26">
        <f t="shared" si="17"/>
        <v>1.7273674859296023E-2</v>
      </c>
      <c r="AO26" s="6">
        <f t="shared" si="18"/>
        <v>7693174893.707921</v>
      </c>
      <c r="AP26">
        <f t="shared" si="19"/>
        <v>8959507612.9412384</v>
      </c>
      <c r="AQ26">
        <f t="shared" si="20"/>
        <v>8326341253.3245792</v>
      </c>
      <c r="AR26">
        <f t="shared" si="21"/>
        <v>40.824051165050413</v>
      </c>
      <c r="AS26">
        <f t="shared" si="22"/>
        <v>0.15203402299657429</v>
      </c>
      <c r="AT26">
        <f t="shared" si="23"/>
        <v>-0.32668053893995036</v>
      </c>
      <c r="AU26">
        <f t="shared" si="24"/>
        <v>-2.0275900465945158</v>
      </c>
      <c r="AX26">
        <f>AW2*AM26</f>
        <v>9.6490799999999997</v>
      </c>
      <c r="AY26">
        <f t="shared" si="25"/>
        <v>11.676670046594516</v>
      </c>
    </row>
    <row r="27" spans="5:52" x14ac:dyDescent="0.25">
      <c r="F27">
        <f t="shared" si="26"/>
        <v>26</v>
      </c>
      <c r="G27">
        <f t="shared" si="1"/>
        <v>1.0329989915456501</v>
      </c>
      <c r="H27">
        <f t="shared" si="27"/>
        <v>-6.728561457673996E-3</v>
      </c>
      <c r="K27">
        <f t="shared" si="2"/>
        <v>1.8038446429965323E-2</v>
      </c>
      <c r="L27">
        <f>ACOS(-J2*K27)</f>
        <v>1.5731328618130589</v>
      </c>
      <c r="N27">
        <f t="shared" si="3"/>
        <v>0.99983734691784243</v>
      </c>
      <c r="O27">
        <f t="shared" si="4"/>
        <v>2.7463945471545882E-2</v>
      </c>
      <c r="P27">
        <f>M2*N27*O27</f>
        <v>2.723197680807431E-2</v>
      </c>
      <c r="Q27">
        <f t="shared" si="5"/>
        <v>2.7467399174513726E-2</v>
      </c>
      <c r="S27">
        <f t="shared" si="6"/>
        <v>1.8035512421056152E-2</v>
      </c>
      <c r="T27">
        <f>Q27*R2*S27</f>
        <v>6.3636411061943014E-5</v>
      </c>
      <c r="U27">
        <f>D2*E2*G2*(P27+T27)</f>
        <v>1059621.5756674493</v>
      </c>
      <c r="V27">
        <f t="shared" si="7"/>
        <v>1059.6215756674492</v>
      </c>
      <c r="W27" s="3">
        <v>24</v>
      </c>
      <c r="X27">
        <f t="shared" si="8"/>
        <v>414.48</v>
      </c>
      <c r="Y27" s="6">
        <f t="shared" si="9"/>
        <v>297.3</v>
      </c>
      <c r="Z27">
        <f t="shared" si="10"/>
        <v>2.4624618961402045</v>
      </c>
      <c r="AA27" s="3">
        <v>33.5</v>
      </c>
      <c r="AB27">
        <f t="shared" si="11"/>
        <v>578.54499999999996</v>
      </c>
      <c r="AC27" s="6">
        <f t="shared" si="0"/>
        <v>306.8</v>
      </c>
      <c r="AD27">
        <f t="shared" si="12"/>
        <v>4.02592295454017</v>
      </c>
      <c r="AE27" s="9">
        <v>43</v>
      </c>
      <c r="AF27">
        <f t="shared" si="13"/>
        <v>0.43</v>
      </c>
      <c r="AG27" s="9">
        <v>94</v>
      </c>
      <c r="AH27">
        <f t="shared" si="14"/>
        <v>0.94</v>
      </c>
      <c r="AI27">
        <f t="shared" si="15"/>
        <v>2.0229305264120327</v>
      </c>
      <c r="AL27">
        <f t="shared" si="16"/>
        <v>798.00043179791692</v>
      </c>
      <c r="AM27" s="12">
        <v>18.379200000000001</v>
      </c>
      <c r="AN27">
        <f t="shared" si="17"/>
        <v>2.3031566484984424E-2</v>
      </c>
      <c r="AO27" s="6">
        <f t="shared" si="18"/>
        <v>7797608001.4891062</v>
      </c>
      <c r="AP27">
        <f t="shared" si="19"/>
        <v>8843588481.3744526</v>
      </c>
      <c r="AQ27">
        <f t="shared" si="20"/>
        <v>8320598241.4317799</v>
      </c>
      <c r="AR27">
        <f t="shared" si="21"/>
        <v>40.79589317774002</v>
      </c>
      <c r="AS27">
        <f t="shared" si="22"/>
        <v>0.1408783328774193</v>
      </c>
      <c r="AT27">
        <f t="shared" si="23"/>
        <v>-0.31890738524527101</v>
      </c>
      <c r="AU27">
        <f t="shared" si="24"/>
        <v>-1.8328428358647333</v>
      </c>
      <c r="AX27">
        <f>AW2*AM27</f>
        <v>12.86544</v>
      </c>
      <c r="AY27">
        <f t="shared" si="25"/>
        <v>14.698282835864733</v>
      </c>
    </row>
    <row r="28" spans="5:52" x14ac:dyDescent="0.25">
      <c r="F28">
        <f t="shared" si="26"/>
        <v>27</v>
      </c>
      <c r="G28">
        <f t="shared" si="1"/>
        <v>1.0329989124808765</v>
      </c>
      <c r="H28">
        <f t="shared" si="27"/>
        <v>-6.6055970262450664E-3</v>
      </c>
      <c r="K28">
        <f t="shared" si="2"/>
        <v>1.803844504902008E-2</v>
      </c>
      <c r="L28">
        <f>ACOS(-J2*K28)</f>
        <v>1.5731328616341838</v>
      </c>
      <c r="N28">
        <f t="shared" si="3"/>
        <v>0.9998373469427404</v>
      </c>
      <c r="O28">
        <f t="shared" si="4"/>
        <v>2.7463945468423848E-2</v>
      </c>
      <c r="P28">
        <f>M2*N28*O28</f>
        <v>2.7231976805656779E-2</v>
      </c>
      <c r="Q28">
        <f t="shared" si="5"/>
        <v>2.7467399171390513E-2</v>
      </c>
      <c r="S28">
        <f t="shared" si="6"/>
        <v>1.8035511040784647E-2</v>
      </c>
      <c r="T28">
        <f>Q28*R2*S28</f>
        <v>6.3636406184564145E-5</v>
      </c>
      <c r="U28">
        <f>D2*E2*G2*(P28+T28)</f>
        <v>1059621.5753842592</v>
      </c>
      <c r="V28">
        <f t="shared" si="7"/>
        <v>1059.6215753842591</v>
      </c>
      <c r="W28" s="3">
        <v>24</v>
      </c>
      <c r="X28">
        <f t="shared" si="8"/>
        <v>414.48</v>
      </c>
      <c r="Y28" s="6">
        <f t="shared" si="9"/>
        <v>297.3</v>
      </c>
      <c r="Z28">
        <f t="shared" si="10"/>
        <v>2.4624618961402045</v>
      </c>
      <c r="AA28" s="3">
        <v>34.5</v>
      </c>
      <c r="AB28">
        <f t="shared" si="11"/>
        <v>595.81499999999994</v>
      </c>
      <c r="AC28" s="6">
        <f t="shared" si="0"/>
        <v>307.8</v>
      </c>
      <c r="AD28">
        <f t="shared" si="12"/>
        <v>4.2322575139029901</v>
      </c>
      <c r="AE28" s="9">
        <v>35</v>
      </c>
      <c r="AF28">
        <f t="shared" si="13"/>
        <v>0.35</v>
      </c>
      <c r="AG28" s="9">
        <v>90</v>
      </c>
      <c r="AH28">
        <f t="shared" si="14"/>
        <v>0.9</v>
      </c>
      <c r="AI28">
        <f t="shared" si="15"/>
        <v>1.8487529181961153</v>
      </c>
      <c r="AL28">
        <f t="shared" si="16"/>
        <v>798.00043158464666</v>
      </c>
      <c r="AM28" s="12">
        <v>16.847600000000003</v>
      </c>
      <c r="AN28">
        <f t="shared" si="17"/>
        <v>2.1112269283544767E-2</v>
      </c>
      <c r="AO28" s="6">
        <f t="shared" si="18"/>
        <v>7797608001.4891062</v>
      </c>
      <c r="AP28">
        <f t="shared" si="19"/>
        <v>8959507612.9412384</v>
      </c>
      <c r="AQ28">
        <f t="shared" si="20"/>
        <v>8378557807.2151718</v>
      </c>
      <c r="AR28">
        <f t="shared" si="21"/>
        <v>41.080068928775987</v>
      </c>
      <c r="AS28">
        <f t="shared" si="22"/>
        <v>0.14964360479184352</v>
      </c>
      <c r="AT28">
        <f t="shared" si="23"/>
        <v>-0.32149843646721454</v>
      </c>
      <c r="AU28">
        <f t="shared" si="24"/>
        <v>-1.976369714657308</v>
      </c>
      <c r="AX28">
        <f>AW2*AM28</f>
        <v>11.793320000000001</v>
      </c>
      <c r="AY28">
        <f t="shared" si="25"/>
        <v>13.769689714657309</v>
      </c>
    </row>
    <row r="29" spans="5:52" x14ac:dyDescent="0.25">
      <c r="F29">
        <f t="shared" si="26"/>
        <v>28</v>
      </c>
      <c r="G29">
        <f t="shared" si="1"/>
        <v>1.0329988304325932</v>
      </c>
      <c r="H29">
        <f t="shared" si="27"/>
        <v>-6.4826319975885126E-3</v>
      </c>
      <c r="K29">
        <f t="shared" si="2"/>
        <v>1.8038443615964867E-2</v>
      </c>
      <c r="L29">
        <f>ACOS(-J2*K29)</f>
        <v>1.5731328614485585</v>
      </c>
      <c r="N29">
        <f t="shared" si="3"/>
        <v>0.99983734696857784</v>
      </c>
      <c r="O29">
        <f t="shared" si="4"/>
        <v>2.7463945465183992E-2</v>
      </c>
      <c r="P29">
        <f>M2*N29*O29</f>
        <v>2.7231976803148004E-2</v>
      </c>
      <c r="Q29">
        <f t="shared" si="5"/>
        <v>2.7467399168149435E-2</v>
      </c>
      <c r="S29">
        <f t="shared" si="6"/>
        <v>1.803550960842859E-2</v>
      </c>
      <c r="T29">
        <f>Q29*R2*S29</f>
        <v>6.3636401123137336E-5</v>
      </c>
      <c r="U29">
        <f>D2*E2*G2*(P29+T29)</f>
        <v>1059621.5750903825</v>
      </c>
      <c r="V29">
        <f t="shared" si="7"/>
        <v>1059.6215750903825</v>
      </c>
      <c r="W29" s="3">
        <v>23.5</v>
      </c>
      <c r="X29">
        <f t="shared" si="8"/>
        <v>405.84499999999997</v>
      </c>
      <c r="Y29" s="6">
        <f t="shared" si="9"/>
        <v>296.8</v>
      </c>
      <c r="Z29">
        <f t="shared" si="10"/>
        <v>2.3974761634350776</v>
      </c>
      <c r="AA29" s="3">
        <v>34</v>
      </c>
      <c r="AB29">
        <f t="shared" si="11"/>
        <v>587.17999999999995</v>
      </c>
      <c r="AC29" s="6">
        <f t="shared" si="0"/>
        <v>307.3</v>
      </c>
      <c r="AD29">
        <f t="shared" si="12"/>
        <v>4.1279690380750855</v>
      </c>
      <c r="AE29" s="9">
        <v>38</v>
      </c>
      <c r="AF29">
        <f t="shared" si="13"/>
        <v>0.38</v>
      </c>
      <c r="AG29" s="9">
        <v>94</v>
      </c>
      <c r="AH29">
        <f t="shared" si="14"/>
        <v>0.94</v>
      </c>
      <c r="AI29">
        <f t="shared" si="15"/>
        <v>1.9111279140487527</v>
      </c>
      <c r="AL29">
        <f t="shared" si="16"/>
        <v>798.00043136332829</v>
      </c>
      <c r="AM29" s="12">
        <v>18.379200000000001</v>
      </c>
      <c r="AN29">
        <f t="shared" si="17"/>
        <v>2.3031566497527346E-2</v>
      </c>
      <c r="AO29" s="6">
        <f t="shared" si="18"/>
        <v>7745259436.8026133</v>
      </c>
      <c r="AP29">
        <f t="shared" si="19"/>
        <v>8901406526.1969452</v>
      </c>
      <c r="AQ29">
        <f t="shared" si="20"/>
        <v>8323332981.4997787</v>
      </c>
      <c r="AR29">
        <f t="shared" si="21"/>
        <v>40.809301608293417</v>
      </c>
      <c r="AS29">
        <f t="shared" si="22"/>
        <v>0.14645902987905751</v>
      </c>
      <c r="AT29">
        <f t="shared" si="23"/>
        <v>-0.31890738522833806</v>
      </c>
      <c r="AU29">
        <f t="shared" si="24"/>
        <v>-1.9060745924563987</v>
      </c>
      <c r="AX29">
        <f>AW2*AM29</f>
        <v>12.86544</v>
      </c>
      <c r="AY29">
        <f t="shared" si="25"/>
        <v>14.771514592456398</v>
      </c>
    </row>
    <row r="30" spans="5:52" x14ac:dyDescent="0.25">
      <c r="F30">
        <f t="shared" si="26"/>
        <v>29</v>
      </c>
      <c r="G30">
        <f t="shared" si="1"/>
        <v>1.0329987454008078</v>
      </c>
      <c r="H30">
        <f t="shared" si="27"/>
        <v>-6.359666382821893E-3</v>
      </c>
      <c r="K30">
        <f t="shared" si="2"/>
        <v>1.8038442130799803E-2</v>
      </c>
      <c r="L30">
        <f>ACOS(-J2*K30)</f>
        <v>1.5731328612561835</v>
      </c>
      <c r="N30">
        <f t="shared" si="3"/>
        <v>0.99983734699535487</v>
      </c>
      <c r="O30">
        <f t="shared" si="4"/>
        <v>2.7463945461826327E-2</v>
      </c>
      <c r="P30">
        <f>M2*N30*O30</f>
        <v>2.7231976800548008E-2</v>
      </c>
      <c r="Q30">
        <f t="shared" si="5"/>
        <v>2.7467399164790501E-2</v>
      </c>
      <c r="S30">
        <f t="shared" si="6"/>
        <v>1.803550812398811E-2</v>
      </c>
      <c r="T30">
        <f>Q30*R2*S30</f>
        <v>6.363639587766306E-5</v>
      </c>
      <c r="U30">
        <f>D2*E2*G2*(P30+T30)</f>
        <v>1059621.5747858195</v>
      </c>
      <c r="V30">
        <f t="shared" si="7"/>
        <v>1059.6215747858196</v>
      </c>
      <c r="W30" s="3">
        <v>24</v>
      </c>
      <c r="X30">
        <f t="shared" si="8"/>
        <v>414.48</v>
      </c>
      <c r="Y30" s="6">
        <f t="shared" si="9"/>
        <v>297.3</v>
      </c>
      <c r="Z30">
        <f t="shared" si="10"/>
        <v>2.4624618961402045</v>
      </c>
      <c r="AA30" s="3">
        <v>33.5</v>
      </c>
      <c r="AB30">
        <f t="shared" si="11"/>
        <v>578.54499999999996</v>
      </c>
      <c r="AC30" s="6">
        <f t="shared" si="0"/>
        <v>306.8</v>
      </c>
      <c r="AD30">
        <f t="shared" si="12"/>
        <v>4.02592295454017</v>
      </c>
      <c r="AE30" s="9">
        <v>45</v>
      </c>
      <c r="AF30">
        <f t="shared" si="13"/>
        <v>0.45</v>
      </c>
      <c r="AG30" s="9">
        <v>95</v>
      </c>
      <c r="AH30">
        <f t="shared" si="14"/>
        <v>0.95</v>
      </c>
      <c r="AI30">
        <f t="shared" si="15"/>
        <v>2.0755020654381351</v>
      </c>
      <c r="AL30">
        <f t="shared" si="16"/>
        <v>798.00043113396214</v>
      </c>
      <c r="AM30" s="12">
        <v>10.7212</v>
      </c>
      <c r="AN30">
        <f t="shared" si="17"/>
        <v>1.3435080460752542E-2</v>
      </c>
      <c r="AO30" s="6">
        <f t="shared" si="18"/>
        <v>7797608001.4891062</v>
      </c>
      <c r="AP30">
        <f t="shared" si="19"/>
        <v>8843588481.3744526</v>
      </c>
      <c r="AQ30">
        <f t="shared" si="20"/>
        <v>8320598241.4317799</v>
      </c>
      <c r="AR30">
        <f t="shared" si="21"/>
        <v>40.79589317774002</v>
      </c>
      <c r="AS30">
        <f t="shared" si="22"/>
        <v>0.13830755967913066</v>
      </c>
      <c r="AT30">
        <f t="shared" si="23"/>
        <v>-0.33186264137798405</v>
      </c>
      <c r="AU30">
        <f t="shared" si="24"/>
        <v>-1.8724952732733124</v>
      </c>
      <c r="AX30">
        <f>AW2*AM30</f>
        <v>7.5048399999999988</v>
      </c>
      <c r="AY30">
        <f t="shared" si="25"/>
        <v>9.377335273273312</v>
      </c>
    </row>
    <row r="31" spans="5:52" x14ac:dyDescent="0.25">
      <c r="F31">
        <f t="shared" si="26"/>
        <v>30</v>
      </c>
      <c r="G31">
        <f t="shared" si="1"/>
        <v>1.0329986573855279</v>
      </c>
      <c r="H31">
        <f t="shared" si="27"/>
        <v>-6.2367001930628179E-3</v>
      </c>
      <c r="K31">
        <f t="shared" si="2"/>
        <v>1.8038440593525027E-2</v>
      </c>
      <c r="L31">
        <f>ACOS(-J2*K31)</f>
        <v>1.5731328610570585</v>
      </c>
      <c r="N31">
        <f t="shared" si="3"/>
        <v>0.99983734702307137</v>
      </c>
      <c r="O31">
        <f t="shared" si="4"/>
        <v>2.7463945458350857E-2</v>
      </c>
      <c r="P31">
        <f>M2*N31*O31</f>
        <v>2.7231976797856793E-2</v>
      </c>
      <c r="Q31">
        <f t="shared" si="5"/>
        <v>2.7467399161313719E-2</v>
      </c>
      <c r="S31">
        <f t="shared" si="6"/>
        <v>1.8035506587463342E-2</v>
      </c>
      <c r="T31">
        <f>Q31*R2*S31</f>
        <v>6.3636390448141821E-5</v>
      </c>
      <c r="U31">
        <f>D2*E2*G2*(P31+T31)</f>
        <v>1059621.5744705708</v>
      </c>
      <c r="V31">
        <f t="shared" si="7"/>
        <v>1059.6215744705707</v>
      </c>
      <c r="W31" s="3">
        <v>24</v>
      </c>
      <c r="X31">
        <f t="shared" si="8"/>
        <v>414.48</v>
      </c>
      <c r="Y31" s="6">
        <f t="shared" si="9"/>
        <v>297.3</v>
      </c>
      <c r="Z31">
        <f t="shared" si="10"/>
        <v>2.4624618961402045</v>
      </c>
      <c r="AA31" s="3">
        <v>32.5</v>
      </c>
      <c r="AB31">
        <f t="shared" si="11"/>
        <v>561.27499999999998</v>
      </c>
      <c r="AC31" s="6">
        <f t="shared" si="0"/>
        <v>305.8</v>
      </c>
      <c r="AD31">
        <f t="shared" si="12"/>
        <v>3.828396124508755</v>
      </c>
      <c r="AE31" s="9">
        <v>49</v>
      </c>
      <c r="AF31">
        <f t="shared" si="13"/>
        <v>0.49</v>
      </c>
      <c r="AG31" s="9">
        <v>94</v>
      </c>
      <c r="AH31">
        <f t="shared" si="14"/>
        <v>0.94</v>
      </c>
      <c r="AI31">
        <f t="shared" si="15"/>
        <v>2.0953141416905412</v>
      </c>
      <c r="AL31">
        <f t="shared" si="16"/>
        <v>798.00043089654844</v>
      </c>
      <c r="AM31" s="12">
        <v>13.784400000000002</v>
      </c>
      <c r="AN31">
        <f t="shared" si="17"/>
        <v>1.7273674883249518E-2</v>
      </c>
      <c r="AO31" s="6">
        <f t="shared" si="18"/>
        <v>7797608001.4891062</v>
      </c>
      <c r="AP31">
        <f t="shared" si="19"/>
        <v>8728797836.0748711</v>
      </c>
      <c r="AQ31">
        <f t="shared" si="20"/>
        <v>8263202918.7819881</v>
      </c>
      <c r="AR31">
        <f t="shared" si="21"/>
        <v>40.514483910788087</v>
      </c>
      <c r="AS31">
        <f t="shared" si="22"/>
        <v>0.13734720042117701</v>
      </c>
      <c r="AT31">
        <f t="shared" si="23"/>
        <v>-0.32668053890761312</v>
      </c>
      <c r="AU31">
        <f t="shared" si="24"/>
        <v>-1.8178305003989053</v>
      </c>
      <c r="AX31">
        <f>AW2*AM31</f>
        <v>9.6490799999999997</v>
      </c>
      <c r="AY31">
        <f t="shared" si="25"/>
        <v>11.466910500398905</v>
      </c>
    </row>
    <row r="32" spans="5:52" x14ac:dyDescent="0.25">
      <c r="E32" t="s">
        <v>5</v>
      </c>
      <c r="F32">
        <f t="shared" si="26"/>
        <v>31</v>
      </c>
      <c r="G32">
        <f t="shared" si="1"/>
        <v>1.0329985663867614</v>
      </c>
      <c r="H32">
        <f t="shared" si="27"/>
        <v>-6.1137334394289495E-3</v>
      </c>
      <c r="K32">
        <f t="shared" si="2"/>
        <v>1.8038439004140684E-2</v>
      </c>
      <c r="L32">
        <f>ACOS(-J2*K32)</f>
        <v>1.5731328608511839</v>
      </c>
      <c r="N32">
        <f t="shared" si="3"/>
        <v>0.99983734705172733</v>
      </c>
      <c r="O32">
        <f t="shared" si="4"/>
        <v>2.7463945454757572E-2</v>
      </c>
      <c r="P32">
        <f>M2*N32*O32</f>
        <v>2.7231976795074345E-2</v>
      </c>
      <c r="Q32">
        <f t="shared" si="5"/>
        <v>2.7467399157719081E-2</v>
      </c>
      <c r="S32">
        <f t="shared" si="6"/>
        <v>1.8035504998854424E-2</v>
      </c>
      <c r="T32">
        <f>Q32*R2*S32</f>
        <v>6.3636384834574091E-5</v>
      </c>
      <c r="U32">
        <f>D2*E2*G2*(P32+T32)</f>
        <v>1059621.5741446356</v>
      </c>
      <c r="V32">
        <f t="shared" si="7"/>
        <v>1059.6215741446356</v>
      </c>
      <c r="W32" s="3">
        <v>24</v>
      </c>
      <c r="X32">
        <f t="shared" si="8"/>
        <v>414.48</v>
      </c>
      <c r="Y32" s="6">
        <f t="shared" si="9"/>
        <v>297.3</v>
      </c>
      <c r="Z32">
        <f t="shared" si="10"/>
        <v>2.4624618961402045</v>
      </c>
      <c r="AA32" s="3">
        <v>31.5</v>
      </c>
      <c r="AB32">
        <f t="shared" si="11"/>
        <v>544.005</v>
      </c>
      <c r="AC32" s="6">
        <f t="shared" si="0"/>
        <v>304.8</v>
      </c>
      <c r="AD32">
        <f t="shared" si="12"/>
        <v>3.6393591244975094</v>
      </c>
      <c r="AE32" s="9">
        <v>50</v>
      </c>
      <c r="AF32">
        <f t="shared" si="13"/>
        <v>0.5</v>
      </c>
      <c r="AG32" s="9">
        <v>95</v>
      </c>
      <c r="AH32">
        <f t="shared" si="14"/>
        <v>0.95</v>
      </c>
      <c r="AI32">
        <f t="shared" si="15"/>
        <v>2.0795091817909745</v>
      </c>
      <c r="AL32">
        <f t="shared" si="16"/>
        <v>798.00043065108684</v>
      </c>
      <c r="AM32" s="12">
        <v>9.9554000000000009</v>
      </c>
      <c r="AN32">
        <f t="shared" si="17"/>
        <v>1.2475431863962043E-2</v>
      </c>
      <c r="AO32" s="6">
        <f t="shared" si="18"/>
        <v>7797608001.4891062</v>
      </c>
      <c r="AP32">
        <f t="shared" si="19"/>
        <v>8615128329.202486</v>
      </c>
      <c r="AQ32">
        <f t="shared" si="20"/>
        <v>8206368165.3457966</v>
      </c>
      <c r="AR32">
        <f t="shared" si="21"/>
        <v>40.23582311469044</v>
      </c>
      <c r="AS32">
        <f t="shared" si="22"/>
        <v>0.13811295246325705</v>
      </c>
      <c r="AT32">
        <f t="shared" si="23"/>
        <v>-0.33315816698365119</v>
      </c>
      <c r="AU32">
        <f t="shared" si="24"/>
        <v>-1.8513893601763072</v>
      </c>
      <c r="AX32">
        <f>AW2*AM32</f>
        <v>6.9687800000000006</v>
      </c>
      <c r="AY32">
        <f t="shared" si="25"/>
        <v>8.8201693601763083</v>
      </c>
      <c r="AZ32">
        <f>SUM(AY2:AY32)/31</f>
        <v>13.023532887568873</v>
      </c>
    </row>
    <row r="33" spans="6:51" x14ac:dyDescent="0.25">
      <c r="F33">
        <f t="shared" si="26"/>
        <v>32</v>
      </c>
      <c r="G33">
        <f t="shared" si="1"/>
        <v>1.0329984724045167</v>
      </c>
      <c r="H33">
        <f t="shared" si="27"/>
        <v>-5.9907661330380058E-3</v>
      </c>
      <c r="K33">
        <f t="shared" si="2"/>
        <v>1.8038437362646913E-2</v>
      </c>
      <c r="L33">
        <f>ACOS(-J2*K33)</f>
        <v>1.5731328606385595</v>
      </c>
      <c r="N33">
        <f t="shared" si="3"/>
        <v>0.99983734708132288</v>
      </c>
      <c r="O33">
        <f t="shared" si="4"/>
        <v>2.7463945451046488E-2</v>
      </c>
      <c r="P33">
        <f>M2*N33*O33</f>
        <v>2.7231976792200682E-2</v>
      </c>
      <c r="Q33">
        <f>(22/7*L33)/180</f>
        <v>2.7467399154006596E-2</v>
      </c>
      <c r="S33">
        <f t="shared" si="6"/>
        <v>1.8035503358161505E-2</v>
      </c>
      <c r="T33">
        <f>Q33*R2*S33</f>
        <v>6.36363790369604E-5</v>
      </c>
      <c r="U33">
        <f>D2*E2*G2*(P33+T33)</f>
        <v>1059621.5738080149</v>
      </c>
      <c r="V33">
        <f t="shared" si="7"/>
        <v>1059.6215738080148</v>
      </c>
      <c r="W33" s="3">
        <v>23</v>
      </c>
      <c r="X33">
        <f t="shared" si="8"/>
        <v>397.21</v>
      </c>
      <c r="Y33" s="6">
        <f t="shared" si="9"/>
        <v>296.3</v>
      </c>
      <c r="Z33">
        <f t="shared" si="10"/>
        <v>2.3339947564661481</v>
      </c>
      <c r="AA33" s="3">
        <v>35</v>
      </c>
      <c r="AB33">
        <f t="shared" si="11"/>
        <v>604.44999999999993</v>
      </c>
      <c r="AC33" s="6">
        <f t="shared" si="0"/>
        <v>308.3</v>
      </c>
      <c r="AD33">
        <f t="shared" si="12"/>
        <v>4.3388295745269367</v>
      </c>
      <c r="AE33" s="9">
        <v>15</v>
      </c>
      <c r="AF33">
        <f t="shared" si="13"/>
        <v>0.15</v>
      </c>
      <c r="AG33" s="9">
        <v>71</v>
      </c>
      <c r="AH33">
        <f t="shared" si="14"/>
        <v>0.71</v>
      </c>
      <c r="AI33">
        <f t="shared" si="15"/>
        <v>1.1539803566350026</v>
      </c>
      <c r="AL33">
        <f t="shared" si="16"/>
        <v>798.00043039757782</v>
      </c>
      <c r="AM33">
        <v>14.5502</v>
      </c>
      <c r="AN33">
        <f t="shared" si="17"/>
        <v>1.8233323499275353E-2</v>
      </c>
      <c r="AO33" s="6">
        <f t="shared" si="18"/>
        <v>7693174893.707921</v>
      </c>
      <c r="AP33">
        <f t="shared" si="19"/>
        <v>9017892663.8373318</v>
      </c>
      <c r="AQ33">
        <f t="shared" si="20"/>
        <v>8355533778.7726269</v>
      </c>
      <c r="AR33">
        <f t="shared" si="21"/>
        <v>40.967182117322189</v>
      </c>
      <c r="AS33">
        <f t="shared" si="22"/>
        <v>0.18960713118619604</v>
      </c>
      <c r="AT33">
        <f t="shared" si="23"/>
        <v>-0.32538501327597824</v>
      </c>
      <c r="AU33">
        <f t="shared" si="24"/>
        <v>-2.5274833650904895</v>
      </c>
      <c r="AX33">
        <f>AW2*AM33</f>
        <v>10.185139999999999</v>
      </c>
      <c r="AY33">
        <f t="shared" si="25"/>
        <v>12.712623365090488</v>
      </c>
    </row>
    <row r="34" spans="6:51" x14ac:dyDescent="0.25">
      <c r="F34">
        <f t="shared" si="26"/>
        <v>33</v>
      </c>
      <c r="G34">
        <f t="shared" si="1"/>
        <v>1.0329983754388021</v>
      </c>
      <c r="H34">
        <f t="shared" si="27"/>
        <v>-5.8677982850077496E-3</v>
      </c>
      <c r="K34">
        <f t="shared" si="2"/>
        <v>1.803843566904386E-2</v>
      </c>
      <c r="L34">
        <f>ACOS(-J2*K34)</f>
        <v>1.5731328604191852</v>
      </c>
      <c r="N34">
        <f t="shared" si="3"/>
        <v>0.9998373471118579</v>
      </c>
      <c r="O34">
        <f t="shared" si="4"/>
        <v>2.7463945447217586E-2</v>
      </c>
      <c r="P34">
        <f>M2*N34*O34</f>
        <v>2.7231976789235782E-2</v>
      </c>
      <c r="Q34">
        <f t="shared" si="5"/>
        <v>2.746739915017625E-2</v>
      </c>
      <c r="S34">
        <f t="shared" si="6"/>
        <v>1.8035501665384725E-2</v>
      </c>
      <c r="T34">
        <f>Q34*R2*S34</f>
        <v>6.3636373055301221E-5</v>
      </c>
      <c r="U34">
        <f>D2*E2*G2*(P34+T34)</f>
        <v>1059621.5734607074</v>
      </c>
      <c r="V34">
        <f t="shared" si="7"/>
        <v>1059.6215734607074</v>
      </c>
      <c r="W34" s="3">
        <v>21</v>
      </c>
      <c r="X34">
        <f t="shared" si="8"/>
        <v>362.67</v>
      </c>
      <c r="Y34" s="6">
        <f t="shared" si="9"/>
        <v>294.3</v>
      </c>
      <c r="Z34">
        <f t="shared" si="10"/>
        <v>2.0945280629249932</v>
      </c>
      <c r="AA34" s="3">
        <v>29</v>
      </c>
      <c r="AB34">
        <f t="shared" si="11"/>
        <v>500.83</v>
      </c>
      <c r="AC34" s="6">
        <f t="shared" si="0"/>
        <v>302.3</v>
      </c>
      <c r="AD34">
        <f t="shared" si="12"/>
        <v>3.2019052325811828</v>
      </c>
      <c r="AE34" s="9">
        <v>7</v>
      </c>
      <c r="AF34">
        <f t="shared" si="13"/>
        <v>7.0000000000000007E-2</v>
      </c>
      <c r="AG34" s="9">
        <v>64</v>
      </c>
      <c r="AH34">
        <f t="shared" si="14"/>
        <v>0.64</v>
      </c>
      <c r="AI34">
        <f t="shared" si="15"/>
        <v>0.78231566327633928</v>
      </c>
      <c r="AL34">
        <f t="shared" si="16"/>
        <v>798.0004301360209</v>
      </c>
      <c r="AM34">
        <v>16.847600000000003</v>
      </c>
      <c r="AN34">
        <f t="shared" si="17"/>
        <v>2.1112269321870283E-2</v>
      </c>
      <c r="AO34" s="6">
        <f t="shared" si="18"/>
        <v>7487459175.1471529</v>
      </c>
      <c r="AP34">
        <f t="shared" si="19"/>
        <v>8335811539.003027</v>
      </c>
      <c r="AQ34">
        <f t="shared" si="20"/>
        <v>7911635357.0750904</v>
      </c>
      <c r="AR34">
        <f t="shared" si="21"/>
        <v>38.790748155739166</v>
      </c>
      <c r="AS34">
        <f t="shared" si="22"/>
        <v>0.21617194582722279</v>
      </c>
      <c r="AT34">
        <f t="shared" si="23"/>
        <v>-0.3214984364154751</v>
      </c>
      <c r="AU34">
        <f t="shared" si="24"/>
        <v>-2.6959159787242593</v>
      </c>
      <c r="AX34">
        <f>AW2*AM34</f>
        <v>11.793320000000001</v>
      </c>
      <c r="AY34">
        <f t="shared" si="25"/>
        <v>14.48923597872426</v>
      </c>
    </row>
    <row r="35" spans="6:51" x14ac:dyDescent="0.25">
      <c r="F35">
        <f t="shared" si="26"/>
        <v>34</v>
      </c>
      <c r="G35">
        <f t="shared" si="1"/>
        <v>1.0329982754896265</v>
      </c>
      <c r="H35">
        <f t="shared" si="27"/>
        <v>-5.7448299064559935E-3</v>
      </c>
      <c r="K35">
        <f t="shared" si="2"/>
        <v>1.8038433923331681E-2</v>
      </c>
      <c r="L35">
        <f>ACOS(-J2*K35)</f>
        <v>1.5731328601930614</v>
      </c>
      <c r="N35">
        <f t="shared" si="3"/>
        <v>0.9998373471433325</v>
      </c>
      <c r="O35">
        <f t="shared" si="4"/>
        <v>2.7463945443270885E-2</v>
      </c>
      <c r="P35">
        <f>M2*N35*O35</f>
        <v>2.7231976786179671E-2</v>
      </c>
      <c r="Q35">
        <f t="shared" si="5"/>
        <v>2.7467399146228057E-2</v>
      </c>
      <c r="S35">
        <f t="shared" si="6"/>
        <v>1.8035499920524244E-2</v>
      </c>
      <c r="T35">
        <f>Q35*R2*S35</f>
        <v>6.3636366889597139E-5</v>
      </c>
      <c r="U35">
        <f>D2*E2*G2*(P35+T35)</f>
        <v>1059621.5731027147</v>
      </c>
      <c r="V35">
        <f t="shared" si="7"/>
        <v>1059.6215731027148</v>
      </c>
      <c r="W35" s="3">
        <v>19</v>
      </c>
      <c r="X35">
        <f t="shared" si="8"/>
        <v>328.13</v>
      </c>
      <c r="Y35" s="6">
        <f t="shared" si="9"/>
        <v>292.3</v>
      </c>
      <c r="Z35">
        <f t="shared" si="10"/>
        <v>1.8768481161611772</v>
      </c>
      <c r="AA35" s="3">
        <v>35</v>
      </c>
      <c r="AB35">
        <f t="shared" si="11"/>
        <v>604.44999999999993</v>
      </c>
      <c r="AC35" s="6">
        <f t="shared" si="0"/>
        <v>308.3</v>
      </c>
      <c r="AD35">
        <f t="shared" si="12"/>
        <v>4.3388295745269367</v>
      </c>
      <c r="AE35" s="9">
        <v>20</v>
      </c>
      <c r="AF35">
        <f t="shared" si="13"/>
        <v>0.2</v>
      </c>
      <c r="AG35" s="9">
        <v>82</v>
      </c>
      <c r="AH35">
        <f t="shared" si="14"/>
        <v>0.82</v>
      </c>
      <c r="AI35">
        <f t="shared" si="15"/>
        <v>1.2033906850787761</v>
      </c>
      <c r="AL35">
        <f t="shared" si="16"/>
        <v>798.00042986641688</v>
      </c>
      <c r="AM35">
        <v>19.145</v>
      </c>
      <c r="AN35">
        <f t="shared" si="17"/>
        <v>2.3991215146594372E-2</v>
      </c>
      <c r="AO35" s="6">
        <f t="shared" si="18"/>
        <v>7285896933.6551847</v>
      </c>
      <c r="AP35">
        <f t="shared" si="19"/>
        <v>9017892663.8373318</v>
      </c>
      <c r="AQ35">
        <f t="shared" si="20"/>
        <v>8151894798.7462578</v>
      </c>
      <c r="AR35">
        <f t="shared" si="21"/>
        <v>39.968740198252902</v>
      </c>
      <c r="AS35">
        <f t="shared" si="22"/>
        <v>0.18642116868674899</v>
      </c>
      <c r="AT35">
        <f t="shared" si="23"/>
        <v>-0.31761185955209759</v>
      </c>
      <c r="AU35">
        <f t="shared" si="24"/>
        <v>-2.3665320823127214</v>
      </c>
      <c r="AX35">
        <f>AW2*AM35</f>
        <v>13.401499999999999</v>
      </c>
      <c r="AY35">
        <f t="shared" si="25"/>
        <v>15.76803208231272</v>
      </c>
    </row>
    <row r="36" spans="6:51" x14ac:dyDescent="0.25">
      <c r="F36">
        <f t="shared" si="26"/>
        <v>35</v>
      </c>
      <c r="G36">
        <f t="shared" si="1"/>
        <v>1.0329981725569988</v>
      </c>
      <c r="H36">
        <f t="shared" si="27"/>
        <v>-5.621861008500601E-3</v>
      </c>
      <c r="K36">
        <f t="shared" si="2"/>
        <v>1.8038432125510526E-2</v>
      </c>
      <c r="L36">
        <f>ACOS(-J2*K36)</f>
        <v>1.5731328599601877</v>
      </c>
      <c r="N36">
        <f t="shared" si="3"/>
        <v>0.99983734717574657</v>
      </c>
      <c r="O36">
        <f t="shared" si="4"/>
        <v>2.7463945439206366E-2</v>
      </c>
      <c r="P36">
        <f>M2*N36*O36</f>
        <v>2.7231976783032324E-2</v>
      </c>
      <c r="Q36">
        <f t="shared" si="5"/>
        <v>2.7467399142162004E-2</v>
      </c>
      <c r="S36">
        <f t="shared" si="6"/>
        <v>1.8035498123580209E-2</v>
      </c>
      <c r="T36">
        <f>Q36*R2*S36</f>
        <v>6.3636360539848666E-5</v>
      </c>
      <c r="U36">
        <f>D2*E2*G2*(P36+T36)</f>
        <v>1059621.5727340356</v>
      </c>
      <c r="V36">
        <f t="shared" si="7"/>
        <v>1059.6215727340355</v>
      </c>
      <c r="W36" s="3">
        <v>19</v>
      </c>
      <c r="X36">
        <f t="shared" si="8"/>
        <v>328.13</v>
      </c>
      <c r="Y36" s="6">
        <f t="shared" si="9"/>
        <v>292.3</v>
      </c>
      <c r="Z36">
        <f t="shared" si="10"/>
        <v>1.8768481161611772</v>
      </c>
      <c r="AA36" s="3">
        <v>35</v>
      </c>
      <c r="AB36">
        <f t="shared" si="11"/>
        <v>604.44999999999993</v>
      </c>
      <c r="AC36" s="6">
        <f t="shared" si="0"/>
        <v>308.3</v>
      </c>
      <c r="AD36">
        <f t="shared" si="12"/>
        <v>4.3388295745269367</v>
      </c>
      <c r="AE36" s="9">
        <v>30</v>
      </c>
      <c r="AF36">
        <f t="shared" si="13"/>
        <v>0.3</v>
      </c>
      <c r="AG36" s="9">
        <v>95</v>
      </c>
      <c r="AH36">
        <f t="shared" si="14"/>
        <v>0.95</v>
      </c>
      <c r="AI36">
        <f t="shared" si="15"/>
        <v>1.5423272913555996</v>
      </c>
      <c r="AL36">
        <f t="shared" si="16"/>
        <v>798.00042958876463</v>
      </c>
      <c r="AM36">
        <v>16.847600000000003</v>
      </c>
      <c r="AN36">
        <f t="shared" si="17"/>
        <v>2.1112269336348747E-2</v>
      </c>
      <c r="AO36" s="6">
        <f t="shared" si="18"/>
        <v>7285896933.6551847</v>
      </c>
      <c r="AP36">
        <f t="shared" si="19"/>
        <v>9017892663.8373318</v>
      </c>
      <c r="AQ36">
        <f t="shared" si="20"/>
        <v>8151894798.7462578</v>
      </c>
      <c r="AR36">
        <f t="shared" si="21"/>
        <v>39.968740198252902</v>
      </c>
      <c r="AS36">
        <f t="shared" si="22"/>
        <v>0.16613334157875539</v>
      </c>
      <c r="AT36">
        <f t="shared" si="23"/>
        <v>-0.32149843639592918</v>
      </c>
      <c r="AU36">
        <f t="shared" si="24"/>
        <v>-2.1347947457064751</v>
      </c>
      <c r="AX36">
        <f>AW2*AM36</f>
        <v>11.793320000000001</v>
      </c>
      <c r="AY36">
        <f t="shared" si="25"/>
        <v>13.928114745706477</v>
      </c>
    </row>
    <row r="37" spans="6:51" x14ac:dyDescent="0.25">
      <c r="F37">
        <f t="shared" si="26"/>
        <v>36</v>
      </c>
      <c r="G37">
        <f t="shared" si="1"/>
        <v>1.0329980666409284</v>
      </c>
      <c r="H37">
        <f t="shared" si="27"/>
        <v>-5.4988916022594789E-3</v>
      </c>
      <c r="K37">
        <f t="shared" si="2"/>
        <v>1.8038430275580573E-2</v>
      </c>
      <c r="L37">
        <f>ACOS(-J2*K37)</f>
        <v>1.5731328597205643</v>
      </c>
      <c r="N37">
        <f t="shared" si="3"/>
        <v>0.99983734720910011</v>
      </c>
      <c r="O37">
        <f t="shared" si="4"/>
        <v>2.7463945435024048E-2</v>
      </c>
      <c r="P37">
        <f>M2*N37*O37</f>
        <v>2.7231976779793762E-2</v>
      </c>
      <c r="Q37">
        <f t="shared" si="5"/>
        <v>2.7467399137978108E-2</v>
      </c>
      <c r="S37">
        <f t="shared" si="6"/>
        <v>1.8035496274552795E-2</v>
      </c>
      <c r="T37">
        <f>Q37*R2*S37</f>
        <v>6.3636354006056428E-5</v>
      </c>
      <c r="U37">
        <f>D2*E2*G2*(P37+T37)</f>
        <v>1059621.5723546706</v>
      </c>
      <c r="V37">
        <f t="shared" si="7"/>
        <v>1059.6215723546707</v>
      </c>
      <c r="W37" s="3">
        <v>20</v>
      </c>
      <c r="X37">
        <f t="shared" si="8"/>
        <v>345.4</v>
      </c>
      <c r="Y37" s="6">
        <f t="shared" si="9"/>
        <v>293.3</v>
      </c>
      <c r="Z37">
        <f t="shared" si="10"/>
        <v>1.9830739015404046</v>
      </c>
      <c r="AA37" s="3">
        <v>35</v>
      </c>
      <c r="AB37">
        <f t="shared" si="11"/>
        <v>604.44999999999993</v>
      </c>
      <c r="AC37" s="6">
        <f t="shared" si="0"/>
        <v>308.3</v>
      </c>
      <c r="AD37">
        <f t="shared" si="12"/>
        <v>4.3388295745269367</v>
      </c>
      <c r="AE37" s="9">
        <v>30</v>
      </c>
      <c r="AF37">
        <f t="shared" si="13"/>
        <v>0.3</v>
      </c>
      <c r="AG37" s="9">
        <v>93</v>
      </c>
      <c r="AH37">
        <f t="shared" si="14"/>
        <v>0.93</v>
      </c>
      <c r="AI37">
        <f t="shared" si="15"/>
        <v>1.5729538003953287</v>
      </c>
      <c r="AL37">
        <f t="shared" si="16"/>
        <v>798.00042930306518</v>
      </c>
      <c r="AM37">
        <v>19.910800000000002</v>
      </c>
      <c r="AN37">
        <f t="shared" si="17"/>
        <v>2.4950863770072315E-2</v>
      </c>
      <c r="AO37" s="6">
        <f t="shared" si="18"/>
        <v>7386162396.6875706</v>
      </c>
      <c r="AP37">
        <f t="shared" si="19"/>
        <v>9017892663.8373318</v>
      </c>
      <c r="AQ37">
        <f t="shared" si="20"/>
        <v>8202027530.2624512</v>
      </c>
      <c r="AR37">
        <f t="shared" si="21"/>
        <v>40.214540980876798</v>
      </c>
      <c r="AS37">
        <f t="shared" si="22"/>
        <v>0.1644155630821785</v>
      </c>
      <c r="AT37">
        <f t="shared" si="23"/>
        <v>-0.31631633391040237</v>
      </c>
      <c r="AU37">
        <f t="shared" si="24"/>
        <v>-2.0914508292732732</v>
      </c>
      <c r="AX37">
        <f>AW2*AM37</f>
        <v>13.937560000000001</v>
      </c>
      <c r="AY37">
        <f t="shared" si="25"/>
        <v>16.029010829273275</v>
      </c>
    </row>
    <row r="38" spans="6:51" x14ac:dyDescent="0.25">
      <c r="F38">
        <f t="shared" si="26"/>
        <v>37</v>
      </c>
      <c r="G38">
        <f t="shared" si="1"/>
        <v>1.032997957741425</v>
      </c>
      <c r="H38">
        <f t="shared" si="27"/>
        <v>-5.375921698850583E-3</v>
      </c>
      <c r="K38">
        <f t="shared" si="2"/>
        <v>1.8038428373541977E-2</v>
      </c>
      <c r="L38">
        <f>ACOS(-J2*K38)</f>
        <v>1.5731328594741911</v>
      </c>
      <c r="N38">
        <f t="shared" si="3"/>
        <v>0.99983734724339313</v>
      </c>
      <c r="O38">
        <f t="shared" si="4"/>
        <v>2.7463945430723915E-2</v>
      </c>
      <c r="P38">
        <f>M2*N38*O38</f>
        <v>2.7231976776463971E-2</v>
      </c>
      <c r="Q38">
        <f t="shared" si="5"/>
        <v>2.7467399133676355E-2</v>
      </c>
      <c r="S38">
        <f t="shared" si="6"/>
        <v>1.8035494373442165E-2</v>
      </c>
      <c r="T38">
        <f>Q38*R2*S38</f>
        <v>6.3636347288221007E-5</v>
      </c>
      <c r="U38">
        <f>D2*E2*G2*(P38+T38)</f>
        <v>1059621.5719646194</v>
      </c>
      <c r="V38">
        <f t="shared" si="7"/>
        <v>1059.6215719646195</v>
      </c>
      <c r="W38" s="3">
        <v>23</v>
      </c>
      <c r="X38">
        <f t="shared" si="8"/>
        <v>397.21</v>
      </c>
      <c r="Y38" s="6">
        <f t="shared" si="9"/>
        <v>296.3</v>
      </c>
      <c r="Z38">
        <f t="shared" si="10"/>
        <v>2.3339947564661481</v>
      </c>
      <c r="AA38" s="3">
        <v>36</v>
      </c>
      <c r="AB38">
        <f t="shared" si="11"/>
        <v>621.72</v>
      </c>
      <c r="AC38" s="6">
        <f t="shared" si="0"/>
        <v>309.3</v>
      </c>
      <c r="AD38">
        <f t="shared" si="12"/>
        <v>4.5589921905329831</v>
      </c>
      <c r="AE38" s="9">
        <v>15</v>
      </c>
      <c r="AF38">
        <f t="shared" si="13"/>
        <v>0.15</v>
      </c>
      <c r="AG38" s="9">
        <v>95</v>
      </c>
      <c r="AH38">
        <f t="shared" si="14"/>
        <v>0.95</v>
      </c>
      <c r="AI38">
        <f t="shared" si="15"/>
        <v>1.4505719236113941</v>
      </c>
      <c r="AL38">
        <f t="shared" si="16"/>
        <v>798.00042900931794</v>
      </c>
      <c r="AM38">
        <v>18.379200000000001</v>
      </c>
      <c r="AN38">
        <f t="shared" si="17"/>
        <v>2.3031566565467843E-2</v>
      </c>
      <c r="AO38" s="6">
        <f t="shared" si="18"/>
        <v>7693174893.707921</v>
      </c>
      <c r="AP38">
        <f t="shared" si="19"/>
        <v>9135518354.5049133</v>
      </c>
      <c r="AQ38">
        <f t="shared" si="20"/>
        <v>8414346624.1064167</v>
      </c>
      <c r="AR38">
        <f t="shared" si="21"/>
        <v>41.255541497993761</v>
      </c>
      <c r="AS38">
        <f t="shared" si="22"/>
        <v>0.17138443220513913</v>
      </c>
      <c r="AT38">
        <f t="shared" si="23"/>
        <v>-0.31890738513661837</v>
      </c>
      <c r="AU38">
        <f t="shared" si="24"/>
        <v>-2.2548530213068161</v>
      </c>
      <c r="AX38">
        <f>AW2*AM38</f>
        <v>12.86544</v>
      </c>
      <c r="AY38">
        <f t="shared" si="25"/>
        <v>15.120293021306816</v>
      </c>
    </row>
    <row r="39" spans="6:51" x14ac:dyDescent="0.25">
      <c r="F39">
        <f t="shared" si="26"/>
        <v>38</v>
      </c>
      <c r="G39">
        <f t="shared" si="1"/>
        <v>1.0329978458584983</v>
      </c>
      <c r="H39">
        <f t="shared" si="27"/>
        <v>-5.2529513093919102E-3</v>
      </c>
      <c r="K39">
        <f t="shared" si="2"/>
        <v>1.8038426419394914E-2</v>
      </c>
      <c r="L39">
        <f>ACOS(-J2*K39)</f>
        <v>1.5731328592210683</v>
      </c>
      <c r="N39">
        <f t="shared" si="3"/>
        <v>0.99983734727862572</v>
      </c>
      <c r="O39">
        <f t="shared" si="4"/>
        <v>2.7463945426305977E-2</v>
      </c>
      <c r="P39">
        <f>M2*N39*O39</f>
        <v>2.7231976773042954E-2</v>
      </c>
      <c r="Q39">
        <f t="shared" si="5"/>
        <v>2.7467399129256748E-2</v>
      </c>
      <c r="S39">
        <f t="shared" si="6"/>
        <v>1.8035492420248489E-2</v>
      </c>
      <c r="T39">
        <f>Q39*R2*S39</f>
        <v>6.3636340386342971E-5</v>
      </c>
      <c r="U39">
        <f>D2*E2*G2*(P39+T39)</f>
        <v>1059621.5715638825</v>
      </c>
      <c r="V39">
        <f t="shared" si="7"/>
        <v>1059.6215715638825</v>
      </c>
      <c r="W39" s="3">
        <v>24</v>
      </c>
      <c r="X39">
        <f t="shared" si="8"/>
        <v>414.48</v>
      </c>
      <c r="Y39" s="6">
        <f t="shared" si="9"/>
        <v>297.3</v>
      </c>
      <c r="Z39">
        <f t="shared" si="10"/>
        <v>2.4624618961402045</v>
      </c>
      <c r="AA39" s="3">
        <v>34</v>
      </c>
      <c r="AB39">
        <f t="shared" si="11"/>
        <v>587.17999999999995</v>
      </c>
      <c r="AC39" s="6">
        <f t="shared" si="0"/>
        <v>307.3</v>
      </c>
      <c r="AD39">
        <f t="shared" si="12"/>
        <v>4.1279690380750855</v>
      </c>
      <c r="AE39" s="9">
        <v>34</v>
      </c>
      <c r="AF39">
        <f t="shared" si="13"/>
        <v>0.34</v>
      </c>
      <c r="AG39" s="9">
        <v>93</v>
      </c>
      <c r="AH39">
        <f t="shared" si="14"/>
        <v>0.93</v>
      </c>
      <c r="AI39">
        <f t="shared" si="15"/>
        <v>1.8467995181779597</v>
      </c>
      <c r="AL39">
        <f t="shared" si="16"/>
        <v>798.00042870752304</v>
      </c>
      <c r="AM39">
        <v>20.676600000000004</v>
      </c>
      <c r="AN39">
        <f t="shared" si="17"/>
        <v>2.5910512395950394E-2</v>
      </c>
      <c r="AO39" s="6">
        <f t="shared" si="18"/>
        <v>7797608001.4891062</v>
      </c>
      <c r="AP39">
        <f t="shared" si="19"/>
        <v>8901406526.1969452</v>
      </c>
      <c r="AQ39">
        <f t="shared" si="20"/>
        <v>8349507263.8430252</v>
      </c>
      <c r="AR39">
        <f t="shared" si="21"/>
        <v>40.937634114622355</v>
      </c>
      <c r="AS39">
        <f t="shared" si="22"/>
        <v>0.14974419704963529</v>
      </c>
      <c r="AT39">
        <f t="shared" si="23"/>
        <v>-0.31502080826546697</v>
      </c>
      <c r="AU39">
        <f t="shared" si="24"/>
        <v>-1.9311321003961082</v>
      </c>
      <c r="AX39">
        <f>AW2*AM39</f>
        <v>14.473620000000002</v>
      </c>
      <c r="AY39">
        <f t="shared" si="25"/>
        <v>16.404752100396109</v>
      </c>
    </row>
    <row r="40" spans="6:51" x14ac:dyDescent="0.25">
      <c r="F40">
        <f t="shared" si="26"/>
        <v>39</v>
      </c>
      <c r="G40">
        <f t="shared" si="1"/>
        <v>1.0329977309921585</v>
      </c>
      <c r="H40">
        <f t="shared" si="27"/>
        <v>-5.1299804450015054E-3</v>
      </c>
      <c r="K40">
        <f t="shared" si="2"/>
        <v>1.8038424413139565E-2</v>
      </c>
      <c r="L40">
        <f>ACOS(-J2*K40)</f>
        <v>1.5731328589611959</v>
      </c>
      <c r="N40">
        <f t="shared" si="3"/>
        <v>0.99983734731479768</v>
      </c>
      <c r="O40">
        <f t="shared" si="4"/>
        <v>2.746394542177023E-2</v>
      </c>
      <c r="P40">
        <f>M2*N40*O40</f>
        <v>2.7231976769530711E-2</v>
      </c>
      <c r="Q40">
        <f t="shared" si="5"/>
        <v>2.746739912471929E-2</v>
      </c>
      <c r="S40">
        <f t="shared" si="6"/>
        <v>1.803549041497195E-2</v>
      </c>
      <c r="T40">
        <f>Q40*R2*S40</f>
        <v>6.3636333300422999E-5</v>
      </c>
      <c r="U40">
        <f>D2*E2*G2*(P40+T40)</f>
        <v>1059621.5711524596</v>
      </c>
      <c r="V40">
        <f t="shared" si="7"/>
        <v>1059.6215711524596</v>
      </c>
      <c r="W40" s="3">
        <v>24</v>
      </c>
      <c r="X40">
        <f t="shared" si="8"/>
        <v>414.48</v>
      </c>
      <c r="Y40" s="6">
        <f t="shared" si="9"/>
        <v>297.3</v>
      </c>
      <c r="Z40">
        <f t="shared" si="10"/>
        <v>2.4624618961402045</v>
      </c>
      <c r="AA40" s="3">
        <v>34.5</v>
      </c>
      <c r="AB40">
        <f t="shared" si="11"/>
        <v>595.81499999999994</v>
      </c>
      <c r="AC40" s="6">
        <f t="shared" si="0"/>
        <v>307.8</v>
      </c>
      <c r="AD40">
        <f t="shared" si="12"/>
        <v>4.2322575139029901</v>
      </c>
      <c r="AE40" s="9">
        <v>35</v>
      </c>
      <c r="AF40">
        <f t="shared" si="13"/>
        <v>0.35</v>
      </c>
      <c r="AG40" s="9">
        <v>94</v>
      </c>
      <c r="AH40">
        <f t="shared" si="14"/>
        <v>0.94</v>
      </c>
      <c r="AI40">
        <f t="shared" si="15"/>
        <v>1.8980021561189193</v>
      </c>
      <c r="AL40">
        <f t="shared" si="16"/>
        <v>798.00042839768071</v>
      </c>
      <c r="AM40">
        <v>17.613399999999999</v>
      </c>
      <c r="AN40">
        <f t="shared" si="17"/>
        <v>2.207191797549064E-2</v>
      </c>
      <c r="AO40" s="6">
        <f t="shared" si="18"/>
        <v>7797608001.4891062</v>
      </c>
      <c r="AP40">
        <f t="shared" si="19"/>
        <v>8959507612.9412384</v>
      </c>
      <c r="AQ40">
        <f t="shared" si="20"/>
        <v>8378557807.2151718</v>
      </c>
      <c r="AR40">
        <f t="shared" si="21"/>
        <v>41.080068928775987</v>
      </c>
      <c r="AS40">
        <f t="shared" si="22"/>
        <v>0.14712480133534322</v>
      </c>
      <c r="AT40">
        <f t="shared" si="23"/>
        <v>-0.3202029107330876</v>
      </c>
      <c r="AU40">
        <f t="shared" si="24"/>
        <v>-1.9352734051631948</v>
      </c>
      <c r="AX40">
        <f>AW2*AM40</f>
        <v>12.329379999999999</v>
      </c>
      <c r="AY40">
        <f t="shared" si="25"/>
        <v>14.264653405163193</v>
      </c>
    </row>
    <row r="41" spans="6:51" x14ac:dyDescent="0.25">
      <c r="F41">
        <f t="shared" si="26"/>
        <v>40</v>
      </c>
      <c r="G41">
        <f t="shared" si="1"/>
        <v>1.0329976131424157</v>
      </c>
      <c r="H41">
        <f t="shared" si="27"/>
        <v>-5.007009116797456E-3</v>
      </c>
      <c r="K41">
        <f t="shared" si="2"/>
        <v>1.8038422354776099E-2</v>
      </c>
      <c r="L41">
        <f>ACOS(-J2*K41)</f>
        <v>1.5731328586945739</v>
      </c>
      <c r="N41">
        <f t="shared" si="3"/>
        <v>0.99983734735190921</v>
      </c>
      <c r="O41">
        <f t="shared" si="4"/>
        <v>2.7463945417116681E-2</v>
      </c>
      <c r="P41">
        <f>M2*N41*O41</f>
        <v>2.7231976765927254E-2</v>
      </c>
      <c r="Q41">
        <f t="shared" si="5"/>
        <v>2.7467399120063987E-2</v>
      </c>
      <c r="S41">
        <f t="shared" si="6"/>
        <v>1.8035488357612716E-2</v>
      </c>
      <c r="T41">
        <f>Q41*R2*S41</f>
        <v>6.3636326030461687E-5</v>
      </c>
      <c r="U41">
        <f>D2*E2*G2*(P41+T41)</f>
        <v>1059621.5707303511</v>
      </c>
      <c r="V41">
        <f t="shared" si="7"/>
        <v>1059.6215707303511</v>
      </c>
      <c r="W41" s="3">
        <v>23.5</v>
      </c>
      <c r="X41">
        <f t="shared" si="8"/>
        <v>405.84499999999997</v>
      </c>
      <c r="Y41" s="6">
        <f t="shared" si="9"/>
        <v>296.8</v>
      </c>
      <c r="Z41">
        <f t="shared" si="10"/>
        <v>2.3974761634350776</v>
      </c>
      <c r="AA41" s="3">
        <v>34.5</v>
      </c>
      <c r="AB41">
        <f t="shared" si="11"/>
        <v>595.81499999999994</v>
      </c>
      <c r="AC41" s="6">
        <f t="shared" si="0"/>
        <v>307.8</v>
      </c>
      <c r="AD41">
        <f t="shared" si="12"/>
        <v>4.2322575139029901</v>
      </c>
      <c r="AE41" s="9">
        <v>35</v>
      </c>
      <c r="AF41">
        <f t="shared" si="13"/>
        <v>0.35</v>
      </c>
      <c r="AG41" s="9">
        <v>94</v>
      </c>
      <c r="AH41">
        <f t="shared" si="14"/>
        <v>0.94</v>
      </c>
      <c r="AI41">
        <f t="shared" si="15"/>
        <v>1.8674588617475096</v>
      </c>
      <c r="AL41">
        <f t="shared" si="16"/>
        <v>798.00042807979105</v>
      </c>
      <c r="AM41">
        <v>15.316000000000001</v>
      </c>
      <c r="AN41">
        <f t="shared" si="17"/>
        <v>1.9192972160246225E-2</v>
      </c>
      <c r="AO41" s="6">
        <f t="shared" si="18"/>
        <v>7745259436.8026133</v>
      </c>
      <c r="AP41">
        <f t="shared" si="19"/>
        <v>8959507612.9412384</v>
      </c>
      <c r="AQ41">
        <f t="shared" si="20"/>
        <v>8352383524.8719254</v>
      </c>
      <c r="AR41">
        <f t="shared" si="21"/>
        <v>40.951736422447048</v>
      </c>
      <c r="AS41">
        <f t="shared" si="22"/>
        <v>0.1486830020875009</v>
      </c>
      <c r="AT41">
        <f t="shared" si="23"/>
        <v>-0.32408948758366757</v>
      </c>
      <c r="AU41">
        <f t="shared" si="24"/>
        <v>-1.9733248587089172</v>
      </c>
      <c r="AX41">
        <f>AW2*AM41</f>
        <v>10.7212</v>
      </c>
      <c r="AY41">
        <f t="shared" si="25"/>
        <v>12.694524858708917</v>
      </c>
    </row>
    <row r="42" spans="6:51" x14ac:dyDescent="0.25">
      <c r="F42">
        <f t="shared" si="26"/>
        <v>41</v>
      </c>
      <c r="G42">
        <f t="shared" si="1"/>
        <v>1.0329974923092808</v>
      </c>
      <c r="H42">
        <f t="shared" si="27"/>
        <v>-4.8840373358978884E-3</v>
      </c>
      <c r="K42">
        <f t="shared" si="2"/>
        <v>1.8038420244304715E-2</v>
      </c>
      <c r="L42">
        <f>ACOS(-J2*K42)</f>
        <v>1.5731328584212023</v>
      </c>
      <c r="N42">
        <f t="shared" si="3"/>
        <v>0.99983734738996022</v>
      </c>
      <c r="O42">
        <f t="shared" si="4"/>
        <v>2.7463945412345328E-2</v>
      </c>
      <c r="P42">
        <f>M2*N42*O42</f>
        <v>2.7231976762232574E-2</v>
      </c>
      <c r="Q42">
        <f t="shared" si="5"/>
        <v>2.7467399115290832E-2</v>
      </c>
      <c r="S42">
        <f t="shared" si="6"/>
        <v>1.8035486248170984E-2</v>
      </c>
      <c r="T42">
        <f>Q42*R2*S42</f>
        <v>6.3636318576459712E-5</v>
      </c>
      <c r="U42">
        <f>D2*E2*G2*(P42+T42)</f>
        <v>1059621.5702975569</v>
      </c>
      <c r="V42">
        <f t="shared" si="7"/>
        <v>1059.6215702975569</v>
      </c>
      <c r="W42" s="3">
        <v>24</v>
      </c>
      <c r="X42">
        <f t="shared" si="8"/>
        <v>414.48</v>
      </c>
      <c r="Y42" s="6">
        <f t="shared" si="9"/>
        <v>297.3</v>
      </c>
      <c r="Z42">
        <f t="shared" si="10"/>
        <v>2.4624618961402045</v>
      </c>
      <c r="AA42" s="3">
        <v>34</v>
      </c>
      <c r="AB42">
        <f t="shared" si="11"/>
        <v>587.17999999999995</v>
      </c>
      <c r="AC42" s="6">
        <f t="shared" si="0"/>
        <v>307.3</v>
      </c>
      <c r="AD42">
        <f t="shared" si="12"/>
        <v>4.1279690380750855</v>
      </c>
      <c r="AE42" s="9">
        <v>34</v>
      </c>
      <c r="AF42">
        <f t="shared" si="13"/>
        <v>0.34</v>
      </c>
      <c r="AG42" s="9">
        <v>94</v>
      </c>
      <c r="AH42">
        <f t="shared" si="14"/>
        <v>0.94</v>
      </c>
      <c r="AI42">
        <f t="shared" si="15"/>
        <v>1.8591118276586607</v>
      </c>
      <c r="AL42">
        <f t="shared" si="16"/>
        <v>798.00042775385396</v>
      </c>
      <c r="AM42">
        <v>17.613399999999999</v>
      </c>
      <c r="AN42">
        <f t="shared" si="17"/>
        <v>2.2071917993298263E-2</v>
      </c>
      <c r="AO42" s="6">
        <f t="shared" si="18"/>
        <v>7797608001.4891062</v>
      </c>
      <c r="AP42">
        <f t="shared" si="19"/>
        <v>8901406526.1969452</v>
      </c>
      <c r="AQ42">
        <f t="shared" si="20"/>
        <v>8349507263.8430252</v>
      </c>
      <c r="AR42">
        <f t="shared" si="21"/>
        <v>40.937634114622355</v>
      </c>
      <c r="AS42">
        <f t="shared" si="22"/>
        <v>0.1491110484545799</v>
      </c>
      <c r="AT42">
        <f t="shared" si="23"/>
        <v>-0.32020291070904733</v>
      </c>
      <c r="AU42">
        <f t="shared" si="24"/>
        <v>-1.9545997525208556</v>
      </c>
      <c r="AX42">
        <f>AW2*AM42</f>
        <v>12.329379999999999</v>
      </c>
      <c r="AY42">
        <f t="shared" si="25"/>
        <v>14.283979752520855</v>
      </c>
    </row>
    <row r="43" spans="6:51" x14ac:dyDescent="0.25">
      <c r="F43">
        <f t="shared" si="26"/>
        <v>42</v>
      </c>
      <c r="G43">
        <f t="shared" si="1"/>
        <v>1.0329973684927649</v>
      </c>
      <c r="H43">
        <f t="shared" si="27"/>
        <v>-4.7610651134209715E-3</v>
      </c>
      <c r="K43">
        <f t="shared" si="2"/>
        <v>1.8038418081725602E-2</v>
      </c>
      <c r="L43">
        <f>ACOS(-J2*K43)</f>
        <v>1.5731328581410811</v>
      </c>
      <c r="N43">
        <f t="shared" si="3"/>
        <v>0.9998373474289507</v>
      </c>
      <c r="O43">
        <f t="shared" si="4"/>
        <v>2.746394540745617E-2</v>
      </c>
      <c r="P43">
        <f>M2*N43*O43</f>
        <v>2.7231976758446668E-2</v>
      </c>
      <c r="Q43">
        <f t="shared" si="5"/>
        <v>2.7467399110399828E-2</v>
      </c>
      <c r="S43">
        <f t="shared" si="6"/>
        <v>1.8035484086646947E-2</v>
      </c>
      <c r="T43">
        <f>Q43*R2*S43</f>
        <v>6.3636310938417767E-5</v>
      </c>
      <c r="U43">
        <f>D2*E2*G2*(P43+T43)</f>
        <v>1059621.5698540767</v>
      </c>
      <c r="V43">
        <f t="shared" si="7"/>
        <v>1059.6215698540768</v>
      </c>
      <c r="W43" s="3">
        <v>23.5</v>
      </c>
      <c r="X43">
        <f t="shared" si="8"/>
        <v>405.84499999999997</v>
      </c>
      <c r="Y43" s="6">
        <f t="shared" si="9"/>
        <v>296.8</v>
      </c>
      <c r="Z43">
        <f t="shared" si="10"/>
        <v>2.3974761634350776</v>
      </c>
      <c r="AA43" s="3">
        <v>34.5</v>
      </c>
      <c r="AB43">
        <f t="shared" si="11"/>
        <v>595.81499999999994</v>
      </c>
      <c r="AC43" s="6">
        <f t="shared" si="0"/>
        <v>307.8</v>
      </c>
      <c r="AD43">
        <f t="shared" si="12"/>
        <v>4.2322575139029901</v>
      </c>
      <c r="AE43" s="9">
        <v>29</v>
      </c>
      <c r="AF43">
        <f t="shared" si="13"/>
        <v>0.28999999999999998</v>
      </c>
      <c r="AG43" s="9">
        <v>92</v>
      </c>
      <c r="AH43">
        <f t="shared" si="14"/>
        <v>0.92</v>
      </c>
      <c r="AI43">
        <f t="shared" si="15"/>
        <v>1.7165163746960692</v>
      </c>
      <c r="AL43">
        <f t="shared" si="16"/>
        <v>798.00042741986931</v>
      </c>
      <c r="AM43">
        <v>16.847600000000003</v>
      </c>
      <c r="AN43">
        <f t="shared" si="17"/>
        <v>2.1112269393730048E-2</v>
      </c>
      <c r="AO43" s="6">
        <f t="shared" si="18"/>
        <v>7745259436.8026133</v>
      </c>
      <c r="AP43">
        <f t="shared" si="19"/>
        <v>8959507612.9412384</v>
      </c>
      <c r="AQ43">
        <f t="shared" si="20"/>
        <v>8352383524.8719254</v>
      </c>
      <c r="AR43">
        <f t="shared" si="21"/>
        <v>40.951736422447048</v>
      </c>
      <c r="AS43">
        <f t="shared" si="22"/>
        <v>0.15657775231983728</v>
      </c>
      <c r="AT43">
        <f t="shared" si="23"/>
        <v>-0.32149843631846442</v>
      </c>
      <c r="AU43">
        <f t="shared" si="24"/>
        <v>-2.0614900393721047</v>
      </c>
      <c r="AX43">
        <f>AW2*AM43</f>
        <v>11.793320000000001</v>
      </c>
      <c r="AY43">
        <f t="shared" si="25"/>
        <v>13.854810039372106</v>
      </c>
    </row>
    <row r="44" spans="6:51" x14ac:dyDescent="0.25">
      <c r="F44">
        <f t="shared" si="26"/>
        <v>43</v>
      </c>
      <c r="G44">
        <f t="shared" si="1"/>
        <v>1.032997241692879</v>
      </c>
      <c r="H44">
        <f t="shared" si="27"/>
        <v>-4.6380924604849166E-3</v>
      </c>
      <c r="K44">
        <f t="shared" si="2"/>
        <v>1.8038415867038946E-2</v>
      </c>
      <c r="L44">
        <f>ACOS(-J2*K44)</f>
        <v>1.5731328578542103</v>
      </c>
      <c r="N44">
        <f t="shared" si="3"/>
        <v>0.99983734746888064</v>
      </c>
      <c r="O44">
        <f t="shared" si="4"/>
        <v>2.7463945402449206E-2</v>
      </c>
      <c r="P44">
        <f>M2*N44*O44</f>
        <v>2.7231976754569547E-2</v>
      </c>
      <c r="Q44">
        <f t="shared" si="5"/>
        <v>2.7467399105390974E-2</v>
      </c>
      <c r="S44">
        <f t="shared" si="6"/>
        <v>1.8035481873040791E-2</v>
      </c>
      <c r="T44">
        <f>Q44*R2*S44</f>
        <v>6.3636303116336513E-5</v>
      </c>
      <c r="U44">
        <f>D2*E2*G2*(P44+T44)</f>
        <v>1059621.5693999112</v>
      </c>
      <c r="V44">
        <f t="shared" si="7"/>
        <v>1059.6215693999113</v>
      </c>
      <c r="W44" s="3">
        <v>24</v>
      </c>
      <c r="X44">
        <f t="shared" si="8"/>
        <v>414.48</v>
      </c>
      <c r="Y44" s="6">
        <f t="shared" si="9"/>
        <v>297.3</v>
      </c>
      <c r="Z44">
        <f t="shared" si="10"/>
        <v>2.4624618961402045</v>
      </c>
      <c r="AA44" s="3">
        <v>34.5</v>
      </c>
      <c r="AB44">
        <f t="shared" si="11"/>
        <v>595.81499999999994</v>
      </c>
      <c r="AC44" s="6">
        <f t="shared" si="0"/>
        <v>307.8</v>
      </c>
      <c r="AD44">
        <f t="shared" si="12"/>
        <v>4.2322575139029901</v>
      </c>
      <c r="AE44" s="9">
        <v>40</v>
      </c>
      <c r="AF44">
        <f t="shared" si="13"/>
        <v>0.4</v>
      </c>
      <c r="AG44" s="9">
        <v>95</v>
      </c>
      <c r="AH44">
        <f t="shared" si="14"/>
        <v>0.95</v>
      </c>
      <c r="AI44">
        <f t="shared" si="15"/>
        <v>2.0161209034471952</v>
      </c>
      <c r="AL44">
        <f t="shared" si="16"/>
        <v>798.00042707783757</v>
      </c>
      <c r="AM44">
        <v>14.5502</v>
      </c>
      <c r="AN44">
        <f t="shared" si="17"/>
        <v>1.8233323575127313E-2</v>
      </c>
      <c r="AO44" s="6">
        <f t="shared" si="18"/>
        <v>7797608001.4891062</v>
      </c>
      <c r="AP44">
        <f t="shared" si="19"/>
        <v>8959507612.9412384</v>
      </c>
      <c r="AQ44">
        <f t="shared" si="20"/>
        <v>8378557807.2151718</v>
      </c>
      <c r="AR44">
        <f t="shared" si="21"/>
        <v>41.080068928775987</v>
      </c>
      <c r="AS44">
        <f t="shared" si="22"/>
        <v>0.14121375875688724</v>
      </c>
      <c r="AT44">
        <f t="shared" si="23"/>
        <v>-0.3253850131735781</v>
      </c>
      <c r="AU44">
        <f t="shared" si="24"/>
        <v>-1.8875815453470326</v>
      </c>
      <c r="AX44">
        <f>AW2*AM44</f>
        <v>10.185139999999999</v>
      </c>
      <c r="AY44">
        <f t="shared" si="25"/>
        <v>12.072721545347031</v>
      </c>
    </row>
    <row r="45" spans="6:51" x14ac:dyDescent="0.25">
      <c r="F45">
        <f t="shared" si="26"/>
        <v>44</v>
      </c>
      <c r="G45">
        <f t="shared" si="1"/>
        <v>1.0329971119096344</v>
      </c>
      <c r="H45">
        <f t="shared" si="27"/>
        <v>-4.5151193882079698E-3</v>
      </c>
      <c r="K45">
        <f t="shared" si="2"/>
        <v>1.8038413600244954E-2</v>
      </c>
      <c r="L45">
        <f>ACOS(-J2*K45)</f>
        <v>1.5731328575605901</v>
      </c>
      <c r="N45">
        <f t="shared" si="3"/>
        <v>0.99983734750975006</v>
      </c>
      <c r="O45">
        <f t="shared" si="4"/>
        <v>2.7463945397324434E-2</v>
      </c>
      <c r="P45">
        <f>M2*N45*O45</f>
        <v>2.7231976750601197E-2</v>
      </c>
      <c r="Q45">
        <f t="shared" si="5"/>
        <v>2.7467399100264269E-2</v>
      </c>
      <c r="S45">
        <f t="shared" si="6"/>
        <v>1.8035479607352713E-2</v>
      </c>
      <c r="T45">
        <f>Q45*R2*S45</f>
        <v>6.3636295110216631E-5</v>
      </c>
      <c r="U45">
        <f>D2*E2*G2*(P45+T45)</f>
        <v>1059621.5689350597</v>
      </c>
      <c r="V45">
        <f t="shared" si="7"/>
        <v>1059.6215689350597</v>
      </c>
      <c r="W45" s="3">
        <v>23</v>
      </c>
      <c r="X45">
        <f t="shared" si="8"/>
        <v>397.21</v>
      </c>
      <c r="Y45" s="6">
        <f t="shared" si="9"/>
        <v>296.3</v>
      </c>
      <c r="Z45">
        <f t="shared" si="10"/>
        <v>2.3339947564661481</v>
      </c>
      <c r="AA45" s="3">
        <v>34.5</v>
      </c>
      <c r="AB45">
        <f t="shared" si="11"/>
        <v>595.81499999999994</v>
      </c>
      <c r="AC45" s="6">
        <f t="shared" si="0"/>
        <v>307.8</v>
      </c>
      <c r="AD45">
        <f t="shared" si="12"/>
        <v>4.2322575139029901</v>
      </c>
      <c r="AE45" s="9">
        <v>35</v>
      </c>
      <c r="AF45">
        <f t="shared" si="13"/>
        <v>0.35</v>
      </c>
      <c r="AG45" s="9">
        <v>97</v>
      </c>
      <c r="AH45">
        <f t="shared" si="14"/>
        <v>0.97</v>
      </c>
      <c r="AI45">
        <f t="shared" si="15"/>
        <v>1.8726325218191049</v>
      </c>
      <c r="AL45">
        <f t="shared" si="16"/>
        <v>798.00042672775805</v>
      </c>
      <c r="AM45">
        <v>16.847600000000003</v>
      </c>
      <c r="AN45">
        <f t="shared" si="17"/>
        <v>2.1112269412040866E-2</v>
      </c>
      <c r="AO45" s="6">
        <f t="shared" si="18"/>
        <v>7693174893.707921</v>
      </c>
      <c r="AP45">
        <f t="shared" si="19"/>
        <v>8959507612.9412384</v>
      </c>
      <c r="AQ45">
        <f t="shared" si="20"/>
        <v>8326341253.3245792</v>
      </c>
      <c r="AR45">
        <f t="shared" si="21"/>
        <v>40.824051165050413</v>
      </c>
      <c r="AS45">
        <f t="shared" si="22"/>
        <v>0.14841817041364685</v>
      </c>
      <c r="AT45">
        <f t="shared" si="23"/>
        <v>-0.3214984362937448</v>
      </c>
      <c r="AU45">
        <f t="shared" si="24"/>
        <v>-1.9479689864223015</v>
      </c>
      <c r="AX45">
        <f>AW2*AM45</f>
        <v>11.793320000000001</v>
      </c>
      <c r="AY45">
        <f t="shared" si="25"/>
        <v>13.741288986422303</v>
      </c>
    </row>
    <row r="46" spans="6:51" x14ac:dyDescent="0.25">
      <c r="F46">
        <f t="shared" si="26"/>
        <v>45</v>
      </c>
      <c r="G46">
        <f t="shared" si="1"/>
        <v>1.0329969791430431</v>
      </c>
      <c r="H46">
        <f t="shared" si="27"/>
        <v>-4.3921459077084172E-3</v>
      </c>
      <c r="K46">
        <f t="shared" si="2"/>
        <v>1.8038411281343838E-2</v>
      </c>
      <c r="L46">
        <f>ACOS(-J2*K46)</f>
        <v>1.5731328572602203</v>
      </c>
      <c r="N46">
        <f t="shared" si="3"/>
        <v>0.99983734755155895</v>
      </c>
      <c r="O46">
        <f t="shared" si="4"/>
        <v>2.7463945392081864E-2</v>
      </c>
      <c r="P46">
        <f>M2*N46*O46</f>
        <v>2.7231976746541629E-2</v>
      </c>
      <c r="Q46">
        <f t="shared" si="5"/>
        <v>2.7467399095019721E-2</v>
      </c>
      <c r="S46">
        <f t="shared" si="6"/>
        <v>1.8035477289582939E-2</v>
      </c>
      <c r="T46">
        <f>Q46*R2*S46</f>
        <v>6.3636286920058932E-5</v>
      </c>
      <c r="U46">
        <f>D2*E2*G2*(P46+T46)</f>
        <v>1059621.5684595227</v>
      </c>
      <c r="V46">
        <f t="shared" si="7"/>
        <v>1059.6215684595227</v>
      </c>
      <c r="W46" s="3">
        <v>23</v>
      </c>
      <c r="X46">
        <f t="shared" si="8"/>
        <v>397.21</v>
      </c>
      <c r="Y46" s="6">
        <f t="shared" si="9"/>
        <v>296.3</v>
      </c>
      <c r="Z46">
        <f t="shared" si="10"/>
        <v>2.3339947564661481</v>
      </c>
      <c r="AA46" s="3">
        <v>35.5</v>
      </c>
      <c r="AB46">
        <f t="shared" si="11"/>
        <v>613.08500000000004</v>
      </c>
      <c r="AC46" s="6">
        <f t="shared" si="0"/>
        <v>308.8</v>
      </c>
      <c r="AD46">
        <f t="shared" si="12"/>
        <v>4.4477270053696518</v>
      </c>
      <c r="AE46" s="9">
        <v>20</v>
      </c>
      <c r="AF46">
        <f t="shared" si="13"/>
        <v>0.2</v>
      </c>
      <c r="AG46" s="9">
        <v>95</v>
      </c>
      <c r="AH46">
        <f t="shared" si="14"/>
        <v>0.95</v>
      </c>
      <c r="AI46">
        <f t="shared" si="15"/>
        <v>1.5534202098583856</v>
      </c>
      <c r="AL46">
        <f t="shared" si="16"/>
        <v>798.00042636963133</v>
      </c>
      <c r="AM46">
        <v>21.442399999999999</v>
      </c>
      <c r="AN46">
        <f t="shared" si="17"/>
        <v>2.6870161081928978E-2</v>
      </c>
      <c r="AO46" s="6">
        <f t="shared" si="18"/>
        <v>7693174893.707921</v>
      </c>
      <c r="AP46">
        <f t="shared" si="19"/>
        <v>9076562602.615221</v>
      </c>
      <c r="AQ46">
        <f t="shared" si="20"/>
        <v>8384868748.1615715</v>
      </c>
      <c r="AR46">
        <f t="shared" si="21"/>
        <v>41.111011472236186</v>
      </c>
      <c r="AS46">
        <f t="shared" si="22"/>
        <v>0.1655092090876302</v>
      </c>
      <c r="AT46">
        <f t="shared" si="23"/>
        <v>-0.31372528253939586</v>
      </c>
      <c r="AU46">
        <f t="shared" si="24"/>
        <v>-2.1346655654242981</v>
      </c>
      <c r="AX46">
        <f>AW2*AM46</f>
        <v>15.009679999999998</v>
      </c>
      <c r="AY46">
        <f t="shared" si="25"/>
        <v>17.144345565424295</v>
      </c>
    </row>
    <row r="47" spans="6:51" x14ac:dyDescent="0.25">
      <c r="F47">
        <f t="shared" si="26"/>
        <v>46</v>
      </c>
      <c r="G47">
        <f t="shared" si="1"/>
        <v>1.0329968433931169</v>
      </c>
      <c r="H47">
        <f t="shared" si="27"/>
        <v>-4.2691720301045811E-3</v>
      </c>
      <c r="K47">
        <f t="shared" si="2"/>
        <v>1.8038408910335792E-2</v>
      </c>
      <c r="L47">
        <f>ACOS(-J2*K47)</f>
        <v>1.5731328569531011</v>
      </c>
      <c r="N47">
        <f t="shared" si="3"/>
        <v>0.99983734759430731</v>
      </c>
      <c r="O47">
        <f t="shared" si="4"/>
        <v>2.7463945386721485E-2</v>
      </c>
      <c r="P47">
        <f>M2*N47*O47</f>
        <v>2.7231976742390838E-2</v>
      </c>
      <c r="Q47">
        <f t="shared" si="5"/>
        <v>2.746739908965732E-2</v>
      </c>
      <c r="S47">
        <f t="shared" si="6"/>
        <v>1.8035474919731655E-2</v>
      </c>
      <c r="T47">
        <f>Q47*R2*S47</f>
        <v>6.3636278545864066E-5</v>
      </c>
      <c r="U47">
        <f>D2*E2*G2*(P47+T47)</f>
        <v>1059621.5679733001</v>
      </c>
      <c r="V47">
        <f t="shared" si="7"/>
        <v>1059.6215679733002</v>
      </c>
      <c r="W47" s="3">
        <v>21.5</v>
      </c>
      <c r="X47">
        <f t="shared" si="8"/>
        <v>371.30500000000001</v>
      </c>
      <c r="Y47" s="6">
        <f t="shared" si="9"/>
        <v>294.8</v>
      </c>
      <c r="Z47">
        <f t="shared" si="10"/>
        <v>2.1522831732713339</v>
      </c>
      <c r="AA47" s="3">
        <v>33</v>
      </c>
      <c r="AB47">
        <f t="shared" si="11"/>
        <v>569.91</v>
      </c>
      <c r="AC47" s="6">
        <f t="shared" si="0"/>
        <v>306.3</v>
      </c>
      <c r="AD47">
        <f t="shared" si="12"/>
        <v>3.9260786579739286</v>
      </c>
      <c r="AE47" s="9">
        <v>34</v>
      </c>
      <c r="AF47">
        <f t="shared" si="13"/>
        <v>0.34</v>
      </c>
      <c r="AG47" s="9">
        <v>98</v>
      </c>
      <c r="AH47">
        <f t="shared" si="14"/>
        <v>0.98</v>
      </c>
      <c r="AI47">
        <f t="shared" si="15"/>
        <v>1.7220521267585216</v>
      </c>
      <c r="AL47">
        <f t="shared" si="16"/>
        <v>798.00042600345751</v>
      </c>
      <c r="AM47">
        <v>15.316000000000001</v>
      </c>
      <c r="AN47">
        <f t="shared" si="17"/>
        <v>1.919297221018481E-2</v>
      </c>
      <c r="AO47" s="6">
        <f t="shared" si="18"/>
        <v>7538496509.1746454</v>
      </c>
      <c r="AP47">
        <f t="shared" si="19"/>
        <v>8786052557.743763</v>
      </c>
      <c r="AQ47">
        <f t="shared" si="20"/>
        <v>8162274533.4592037</v>
      </c>
      <c r="AR47">
        <f t="shared" si="21"/>
        <v>40.01963203755048</v>
      </c>
      <c r="AS47">
        <f t="shared" si="22"/>
        <v>0.15628222273153033</v>
      </c>
      <c r="AT47">
        <f t="shared" si="23"/>
        <v>-0.3240894875162505</v>
      </c>
      <c r="AU47">
        <f t="shared" si="24"/>
        <v>-2.0269713703412826</v>
      </c>
      <c r="AX47">
        <f>AW2*AM47</f>
        <v>10.7212</v>
      </c>
      <c r="AY47">
        <f t="shared" si="25"/>
        <v>12.748171370341282</v>
      </c>
    </row>
    <row r="48" spans="6:51" x14ac:dyDescent="0.25">
      <c r="F48">
        <f t="shared" si="26"/>
        <v>47</v>
      </c>
      <c r="G48">
        <f t="shared" si="1"/>
        <v>1.0329967046598683</v>
      </c>
      <c r="H48">
        <f t="shared" si="27"/>
        <v>-4.1461977665148211E-3</v>
      </c>
      <c r="K48">
        <f t="shared" si="2"/>
        <v>1.8038406487221041E-2</v>
      </c>
      <c r="L48">
        <f>ACOS(-J2*K48)</f>
        <v>1.5731328566392326</v>
      </c>
      <c r="N48">
        <f t="shared" si="3"/>
        <v>0.99983734763799514</v>
      </c>
      <c r="O48">
        <f t="shared" si="4"/>
        <v>2.7463945381243308E-2</v>
      </c>
      <c r="P48">
        <f>M2*N48*O48</f>
        <v>2.7231976738148832E-2</v>
      </c>
      <c r="Q48">
        <f t="shared" si="5"/>
        <v>2.7467399084177075E-2</v>
      </c>
      <c r="S48">
        <f t="shared" si="6"/>
        <v>1.803547249779909E-2</v>
      </c>
      <c r="T48">
        <f>Q48*R2*S48</f>
        <v>6.3636269987632849E-5</v>
      </c>
      <c r="U48">
        <f>D2*E2*G2*(P48+T48)</f>
        <v>1059621.567476392</v>
      </c>
      <c r="V48">
        <f t="shared" si="7"/>
        <v>1059.6215674763921</v>
      </c>
      <c r="W48" s="3">
        <v>21</v>
      </c>
      <c r="X48">
        <f t="shared" si="8"/>
        <v>362.67</v>
      </c>
      <c r="Y48" s="6">
        <f t="shared" si="9"/>
        <v>294.3</v>
      </c>
      <c r="Z48">
        <f t="shared" si="10"/>
        <v>2.0945280629249932</v>
      </c>
      <c r="AA48" s="3">
        <v>34</v>
      </c>
      <c r="AB48">
        <f t="shared" si="11"/>
        <v>587.17999999999995</v>
      </c>
      <c r="AC48" s="6">
        <f t="shared" si="0"/>
        <v>307.3</v>
      </c>
      <c r="AD48">
        <f t="shared" si="12"/>
        <v>4.1279690380750855</v>
      </c>
      <c r="AE48" s="9">
        <v>30</v>
      </c>
      <c r="AF48">
        <f t="shared" si="13"/>
        <v>0.3</v>
      </c>
      <c r="AG48" s="9">
        <v>91</v>
      </c>
      <c r="AH48">
        <f t="shared" si="14"/>
        <v>0.91</v>
      </c>
      <c r="AI48">
        <f t="shared" si="15"/>
        <v>1.5722056243421347</v>
      </c>
      <c r="AL48">
        <f t="shared" si="16"/>
        <v>798.00042562923625</v>
      </c>
      <c r="AM48">
        <v>17.613399999999999</v>
      </c>
      <c r="AN48">
        <f t="shared" si="17"/>
        <v>2.2071918052063128E-2</v>
      </c>
      <c r="AO48" s="6">
        <f t="shared" si="18"/>
        <v>7487459175.1471529</v>
      </c>
      <c r="AP48">
        <f t="shared" si="19"/>
        <v>8901406526.1969452</v>
      </c>
      <c r="AQ48">
        <f t="shared" si="20"/>
        <v>8194432850.6720486</v>
      </c>
      <c r="AR48">
        <f t="shared" si="21"/>
        <v>40.177304266845056</v>
      </c>
      <c r="AS48">
        <f t="shared" si="22"/>
        <v>0.16445732644993172</v>
      </c>
      <c r="AT48">
        <f t="shared" si="23"/>
        <v>-0.32020291062971473</v>
      </c>
      <c r="AU48">
        <f t="shared" si="24"/>
        <v>-2.1157253762360422</v>
      </c>
      <c r="AX48">
        <f>AW2*AM48</f>
        <v>12.329379999999999</v>
      </c>
      <c r="AY48">
        <f t="shared" si="25"/>
        <v>14.445105376236041</v>
      </c>
    </row>
    <row r="49" spans="5:52" x14ac:dyDescent="0.25">
      <c r="F49">
        <f t="shared" si="26"/>
        <v>48</v>
      </c>
      <c r="G49">
        <f t="shared" si="1"/>
        <v>1.0329965629433095</v>
      </c>
      <c r="H49">
        <f t="shared" si="27"/>
        <v>-4.0232231280575301E-3</v>
      </c>
      <c r="K49">
        <f t="shared" si="2"/>
        <v>1.8038404011999801E-2</v>
      </c>
      <c r="L49">
        <f>ACOS(-J2*K49)</f>
        <v>1.5731328563186144</v>
      </c>
      <c r="N49">
        <f t="shared" si="3"/>
        <v>0.99983734768262245</v>
      </c>
      <c r="O49">
        <f t="shared" si="4"/>
        <v>2.7463945375647326E-2</v>
      </c>
      <c r="P49">
        <f>M2*N49*O49</f>
        <v>2.72319767338156E-2</v>
      </c>
      <c r="Q49">
        <f t="shared" si="5"/>
        <v>2.746739907857898E-2</v>
      </c>
      <c r="S49">
        <f t="shared" si="6"/>
        <v>1.8035470023785454E-2</v>
      </c>
      <c r="T49">
        <f>Q49*R2*S49</f>
        <v>6.3636261245366023E-5</v>
      </c>
      <c r="U49">
        <f>D2*E2*G2*(P49+T49)</f>
        <v>1059621.5669687984</v>
      </c>
      <c r="V49">
        <f t="shared" si="7"/>
        <v>1059.6215669687983</v>
      </c>
      <c r="W49" s="3">
        <v>22</v>
      </c>
      <c r="X49">
        <f t="shared" si="8"/>
        <v>379.94</v>
      </c>
      <c r="Y49" s="6">
        <f t="shared" si="9"/>
        <v>295.3</v>
      </c>
      <c r="Z49">
        <f t="shared" si="10"/>
        <v>2.2114271288940266</v>
      </c>
      <c r="AA49" s="3">
        <v>34.5</v>
      </c>
      <c r="AB49">
        <f t="shared" si="11"/>
        <v>595.81499999999994</v>
      </c>
      <c r="AC49" s="6">
        <f t="shared" si="0"/>
        <v>307.8</v>
      </c>
      <c r="AD49">
        <f t="shared" si="12"/>
        <v>4.2322575139029901</v>
      </c>
      <c r="AE49" s="9">
        <v>20</v>
      </c>
      <c r="AF49">
        <f t="shared" si="13"/>
        <v>0.2</v>
      </c>
      <c r="AG49" s="9">
        <v>90</v>
      </c>
      <c r="AH49">
        <f t="shared" si="14"/>
        <v>0.9</v>
      </c>
      <c r="AI49">
        <f t="shared" si="15"/>
        <v>1.4183679593926111</v>
      </c>
      <c r="AL49">
        <f t="shared" si="16"/>
        <v>798.00042524696767</v>
      </c>
      <c r="AM49">
        <v>16.847600000000003</v>
      </c>
      <c r="AN49">
        <f t="shared" si="17"/>
        <v>2.1112269451217341E-2</v>
      </c>
      <c r="AO49" s="6">
        <f t="shared" si="18"/>
        <v>7589794316.8739386</v>
      </c>
      <c r="AP49">
        <f t="shared" si="19"/>
        <v>8959507612.9412384</v>
      </c>
      <c r="AQ49">
        <f t="shared" si="20"/>
        <v>8274650964.907589</v>
      </c>
      <c r="AR49">
        <f t="shared" si="21"/>
        <v>40.570613680941911</v>
      </c>
      <c r="AS49">
        <f t="shared" si="22"/>
        <v>0.17326664399678396</v>
      </c>
      <c r="AT49">
        <f t="shared" si="23"/>
        <v>-0.32149843624085656</v>
      </c>
      <c r="AU49">
        <f t="shared" si="24"/>
        <v>-2.2599842133816734</v>
      </c>
      <c r="AX49">
        <f>AW2*AM49</f>
        <v>11.793320000000001</v>
      </c>
      <c r="AY49">
        <f t="shared" si="25"/>
        <v>14.053304213381676</v>
      </c>
    </row>
    <row r="50" spans="5:52" x14ac:dyDescent="0.25">
      <c r="F50">
        <f t="shared" si="26"/>
        <v>49</v>
      </c>
      <c r="G50">
        <f t="shared" si="1"/>
        <v>1.0329964182434537</v>
      </c>
      <c r="H50">
        <f t="shared" si="27"/>
        <v>-3.9002481258511366E-3</v>
      </c>
      <c r="K50">
        <f t="shared" si="2"/>
        <v>1.8038401484672294E-2</v>
      </c>
      <c r="L50">
        <f>ACOS(-J2*K50)</f>
        <v>1.573132855991247</v>
      </c>
      <c r="N50">
        <f t="shared" si="3"/>
        <v>0.99983734772818911</v>
      </c>
      <c r="O50">
        <f t="shared" si="4"/>
        <v>2.7463945369933546E-2</v>
      </c>
      <c r="P50">
        <f>M2*N50*O50</f>
        <v>2.7231976729391153E-2</v>
      </c>
      <c r="Q50">
        <f t="shared" si="5"/>
        <v>2.7467399072863045E-2</v>
      </c>
      <c r="S50">
        <f t="shared" si="6"/>
        <v>1.8035467497690975E-2</v>
      </c>
      <c r="T50">
        <f>Q50*R2*S50</f>
        <v>6.3636252319064404E-5</v>
      </c>
      <c r="U50">
        <f>D2*E2*G2*(P50+T50)</f>
        <v>1059621.5664505195</v>
      </c>
      <c r="V50">
        <f t="shared" si="7"/>
        <v>1059.6215664505196</v>
      </c>
      <c r="W50" s="3">
        <v>23</v>
      </c>
      <c r="X50">
        <f t="shared" si="8"/>
        <v>397.21</v>
      </c>
      <c r="Y50" s="6">
        <f t="shared" si="9"/>
        <v>296.3</v>
      </c>
      <c r="Z50">
        <f t="shared" si="10"/>
        <v>2.3339947564661481</v>
      </c>
      <c r="AA50" s="3">
        <v>34.5</v>
      </c>
      <c r="AB50">
        <f t="shared" si="11"/>
        <v>595.81499999999994</v>
      </c>
      <c r="AC50" s="6">
        <f t="shared" si="0"/>
        <v>307.8</v>
      </c>
      <c r="AD50">
        <f t="shared" si="12"/>
        <v>4.2322575139029901</v>
      </c>
      <c r="AE50" s="9">
        <v>25</v>
      </c>
      <c r="AF50">
        <f t="shared" si="13"/>
        <v>0.25</v>
      </c>
      <c r="AG50" s="9">
        <v>94</v>
      </c>
      <c r="AH50">
        <f t="shared" si="14"/>
        <v>0.94</v>
      </c>
      <c r="AI50">
        <f t="shared" si="15"/>
        <v>1.6260097247769634</v>
      </c>
      <c r="AL50">
        <f t="shared" si="16"/>
        <v>798.00042485665222</v>
      </c>
      <c r="AM50">
        <v>19.145</v>
      </c>
      <c r="AN50">
        <f t="shared" si="17"/>
        <v>2.3991215297208754E-2</v>
      </c>
      <c r="AO50" s="6">
        <f t="shared" si="18"/>
        <v>7693174893.707921</v>
      </c>
      <c r="AP50">
        <f t="shared" si="19"/>
        <v>8959507612.9412384</v>
      </c>
      <c r="AQ50">
        <f t="shared" si="20"/>
        <v>8326341253.3245792</v>
      </c>
      <c r="AR50">
        <f t="shared" si="21"/>
        <v>40.824051165050413</v>
      </c>
      <c r="AS50">
        <f t="shared" si="22"/>
        <v>0.16147887910494041</v>
      </c>
      <c r="AT50">
        <f t="shared" si="23"/>
        <v>-0.31761185934876818</v>
      </c>
      <c r="AU50">
        <f t="shared" si="24"/>
        <v>-2.0937678938553765</v>
      </c>
      <c r="AX50">
        <f>AW2*AM50</f>
        <v>13.401499999999999</v>
      </c>
      <c r="AY50">
        <f t="shared" si="25"/>
        <v>15.495267893855376</v>
      </c>
    </row>
    <row r="51" spans="5:52" x14ac:dyDescent="0.25">
      <c r="F51">
        <f t="shared" si="26"/>
        <v>50</v>
      </c>
      <c r="G51">
        <f t="shared" si="1"/>
        <v>1.0329962705603137</v>
      </c>
      <c r="H51">
        <f t="shared" si="27"/>
        <v>-3.7772727710140993E-3</v>
      </c>
      <c r="K51">
        <f t="shared" si="2"/>
        <v>1.8038398905238756E-2</v>
      </c>
      <c r="L51">
        <f>ACOS(-J2*K51)</f>
        <v>1.5731328556571302</v>
      </c>
      <c r="N51">
        <f t="shared" si="3"/>
        <v>0.99983734777469524</v>
      </c>
      <c r="O51">
        <f t="shared" si="4"/>
        <v>2.7463945364101957E-2</v>
      </c>
      <c r="P51">
        <f>M2*N51*O51</f>
        <v>2.7231976724875477E-2</v>
      </c>
      <c r="Q51">
        <f t="shared" si="5"/>
        <v>2.7467399067029257E-2</v>
      </c>
      <c r="S51">
        <f t="shared" si="6"/>
        <v>1.8035464919515885E-2</v>
      </c>
      <c r="T51">
        <f>Q51*R2*S51</f>
        <v>6.3636243208728776E-5</v>
      </c>
      <c r="U51">
        <f>D2*E2*G2*(P51+T51)</f>
        <v>1059621.5659215548</v>
      </c>
      <c r="V51">
        <f t="shared" si="7"/>
        <v>1059.6215659215547</v>
      </c>
      <c r="W51" s="3">
        <v>23</v>
      </c>
      <c r="X51">
        <f t="shared" si="8"/>
        <v>397.21</v>
      </c>
      <c r="Y51" s="6">
        <f t="shared" si="9"/>
        <v>296.3</v>
      </c>
      <c r="Z51">
        <f t="shared" si="10"/>
        <v>2.3339947564661481</v>
      </c>
      <c r="AA51" s="3">
        <v>36</v>
      </c>
      <c r="AB51">
        <f t="shared" si="11"/>
        <v>621.72</v>
      </c>
      <c r="AC51" s="6">
        <f t="shared" si="0"/>
        <v>309.3</v>
      </c>
      <c r="AD51">
        <f t="shared" si="12"/>
        <v>4.5589921905329831</v>
      </c>
      <c r="AE51" s="9">
        <v>28</v>
      </c>
      <c r="AF51">
        <f t="shared" si="13"/>
        <v>0.28000000000000003</v>
      </c>
      <c r="AG51" s="9">
        <v>98</v>
      </c>
      <c r="AH51">
        <f t="shared" si="14"/>
        <v>0.98</v>
      </c>
      <c r="AI51">
        <f t="shared" si="15"/>
        <v>1.7819163373430302</v>
      </c>
      <c r="AL51">
        <f t="shared" si="16"/>
        <v>798.0004244582891</v>
      </c>
      <c r="AM51">
        <v>17.613399999999999</v>
      </c>
      <c r="AN51">
        <f t="shared" si="17"/>
        <v>2.2071918084450391E-2</v>
      </c>
      <c r="AO51" s="6">
        <f t="shared" si="18"/>
        <v>7693174893.707921</v>
      </c>
      <c r="AP51">
        <f t="shared" si="19"/>
        <v>9135518354.5049133</v>
      </c>
      <c r="AQ51">
        <f t="shared" si="20"/>
        <v>8414346624.1064167</v>
      </c>
      <c r="AR51">
        <f t="shared" si="21"/>
        <v>41.255541497993761</v>
      </c>
      <c r="AS51">
        <f t="shared" si="22"/>
        <v>0.15311618525960202</v>
      </c>
      <c r="AT51">
        <f t="shared" si="23"/>
        <v>-0.32020291058599193</v>
      </c>
      <c r="AU51">
        <f t="shared" si="24"/>
        <v>-2.0226869272792922</v>
      </c>
      <c r="AX51">
        <f>AW2*AM51</f>
        <v>12.329379999999999</v>
      </c>
      <c r="AY51">
        <f t="shared" si="25"/>
        <v>14.35206692727929</v>
      </c>
    </row>
    <row r="52" spans="5:52" x14ac:dyDescent="0.25">
      <c r="F52">
        <f t="shared" si="26"/>
        <v>51</v>
      </c>
      <c r="G52">
        <f t="shared" si="1"/>
        <v>1.0329961198939033</v>
      </c>
      <c r="H52">
        <f t="shared" si="27"/>
        <v>-3.6542970746649118E-3</v>
      </c>
      <c r="K52">
        <f t="shared" si="2"/>
        <v>1.8038396273699416E-2</v>
      </c>
      <c r="L52">
        <f>ACOS(-J2*K52)</f>
        <v>1.5731328553162642</v>
      </c>
      <c r="N52">
        <f t="shared" si="3"/>
        <v>0.99983734782214084</v>
      </c>
      <c r="O52">
        <f t="shared" si="4"/>
        <v>2.746394535815257E-2</v>
      </c>
      <c r="P52">
        <f>M2*N52*O52</f>
        <v>2.7231976720268593E-2</v>
      </c>
      <c r="Q52">
        <f t="shared" si="5"/>
        <v>2.7467399061077626E-2</v>
      </c>
      <c r="S52">
        <f t="shared" si="6"/>
        <v>1.8035462289260413E-2</v>
      </c>
      <c r="T52">
        <f>Q52*R2*S52</f>
        <v>6.363623391435998E-5</v>
      </c>
      <c r="U52">
        <f>D2*E2*G2*(P52+T52)</f>
        <v>1059621.5653819051</v>
      </c>
      <c r="V52">
        <f t="shared" si="7"/>
        <v>1059.6215653819052</v>
      </c>
      <c r="W52" s="3">
        <v>23.5</v>
      </c>
      <c r="X52">
        <f t="shared" si="8"/>
        <v>405.84499999999997</v>
      </c>
      <c r="Y52" s="6">
        <f t="shared" si="9"/>
        <v>296.8</v>
      </c>
      <c r="Z52">
        <f t="shared" si="10"/>
        <v>2.3974761634350776</v>
      </c>
      <c r="AA52" s="3">
        <v>36</v>
      </c>
      <c r="AB52">
        <f t="shared" si="11"/>
        <v>621.72</v>
      </c>
      <c r="AC52" s="6">
        <f t="shared" si="0"/>
        <v>309.3</v>
      </c>
      <c r="AD52">
        <f t="shared" si="12"/>
        <v>4.5589921905329831</v>
      </c>
      <c r="AE52" s="9">
        <v>28</v>
      </c>
      <c r="AF52">
        <f t="shared" si="13"/>
        <v>0.28000000000000003</v>
      </c>
      <c r="AG52" s="9">
        <v>98</v>
      </c>
      <c r="AH52">
        <f t="shared" si="14"/>
        <v>0.98</v>
      </c>
      <c r="AI52">
        <f t="shared" si="15"/>
        <v>1.8130222267578056</v>
      </c>
      <c r="AL52">
        <f t="shared" si="16"/>
        <v>798.00042405187935</v>
      </c>
      <c r="AM52">
        <v>16.847600000000003</v>
      </c>
      <c r="AN52">
        <f t="shared" si="17"/>
        <v>2.1112269482835153E-2</v>
      </c>
      <c r="AO52" s="6">
        <f t="shared" si="18"/>
        <v>7745259436.8026133</v>
      </c>
      <c r="AP52">
        <f t="shared" si="19"/>
        <v>9135518354.5049133</v>
      </c>
      <c r="AQ52">
        <f t="shared" si="20"/>
        <v>8440388895.6537628</v>
      </c>
      <c r="AR52">
        <f t="shared" si="21"/>
        <v>41.383226755390403</v>
      </c>
      <c r="AS52">
        <f t="shared" si="22"/>
        <v>0.15149208068504658</v>
      </c>
      <c r="AT52">
        <f t="shared" si="23"/>
        <v>-0.32149843619817253</v>
      </c>
      <c r="AU52">
        <f t="shared" si="24"/>
        <v>-2.0155480033781181</v>
      </c>
      <c r="AX52">
        <f>AW2*AM52</f>
        <v>11.793320000000001</v>
      </c>
      <c r="AY52">
        <f t="shared" si="25"/>
        <v>13.808868003378119</v>
      </c>
    </row>
    <row r="53" spans="5:52" x14ac:dyDescent="0.25">
      <c r="F53">
        <f t="shared" si="26"/>
        <v>52</v>
      </c>
      <c r="G53">
        <f t="shared" si="1"/>
        <v>1.0329959662442354</v>
      </c>
      <c r="H53">
        <f t="shared" si="27"/>
        <v>-3.5313210479220964E-3</v>
      </c>
      <c r="K53">
        <f t="shared" si="2"/>
        <v>1.8038393590054509E-2</v>
      </c>
      <c r="L53">
        <f>ACOS(-J2*K53)</f>
        <v>1.5731328549686487</v>
      </c>
      <c r="N53">
        <f t="shared" si="3"/>
        <v>0.99983734787052592</v>
      </c>
      <c r="O53">
        <f t="shared" si="4"/>
        <v>2.7463945352085385E-2</v>
      </c>
      <c r="P53">
        <f>M2*N53*O53</f>
        <v>2.7231976715570486E-2</v>
      </c>
      <c r="Q53">
        <f t="shared" si="5"/>
        <v>2.7467399055008151E-2</v>
      </c>
      <c r="S53">
        <f t="shared" si="6"/>
        <v>1.8035459606924795E-2</v>
      </c>
      <c r="T53">
        <f>Q53*R2*S53</f>
        <v>6.3636224435958857E-5</v>
      </c>
      <c r="U53">
        <f>D2*E2*G2*(P53+T53)</f>
        <v>1059621.56483157</v>
      </c>
      <c r="V53">
        <f t="shared" si="7"/>
        <v>1059.6215648315699</v>
      </c>
      <c r="W53" s="3">
        <v>24</v>
      </c>
      <c r="X53">
        <f t="shared" si="8"/>
        <v>414.48</v>
      </c>
      <c r="Y53" s="6">
        <f t="shared" si="9"/>
        <v>297.3</v>
      </c>
      <c r="Z53">
        <f t="shared" si="10"/>
        <v>2.4624618961402045</v>
      </c>
      <c r="AA53" s="3">
        <v>36.5</v>
      </c>
      <c r="AB53">
        <f t="shared" si="11"/>
        <v>630.35500000000002</v>
      </c>
      <c r="AC53" s="6">
        <f t="shared" si="0"/>
        <v>309.8</v>
      </c>
      <c r="AD53">
        <f t="shared" si="12"/>
        <v>4.6726681185755528</v>
      </c>
      <c r="AE53" s="9">
        <v>27</v>
      </c>
      <c r="AF53">
        <f t="shared" si="13"/>
        <v>0.27</v>
      </c>
      <c r="AG53" s="9">
        <v>95</v>
      </c>
      <c r="AH53">
        <f t="shared" si="14"/>
        <v>0.95</v>
      </c>
      <c r="AI53">
        <f t="shared" si="15"/>
        <v>1.8004795966742968</v>
      </c>
      <c r="AL53">
        <f t="shared" si="16"/>
        <v>798.00042363742216</v>
      </c>
      <c r="AM53">
        <v>19.145</v>
      </c>
      <c r="AN53">
        <f t="shared" si="17"/>
        <v>2.3991215333863888E-2</v>
      </c>
      <c r="AO53" s="6">
        <f t="shared" si="18"/>
        <v>7797608001.4891062</v>
      </c>
      <c r="AP53">
        <f t="shared" si="19"/>
        <v>9194760846.2364063</v>
      </c>
      <c r="AQ53">
        <f t="shared" si="20"/>
        <v>8496184423.8627567</v>
      </c>
      <c r="AR53">
        <f t="shared" si="21"/>
        <v>41.656792230199095</v>
      </c>
      <c r="AS53">
        <f t="shared" si="22"/>
        <v>0.15214526863872654</v>
      </c>
      <c r="AT53">
        <f t="shared" si="23"/>
        <v>-0.31761185929928371</v>
      </c>
      <c r="AU53">
        <f t="shared" si="24"/>
        <v>-2.0129870718717608</v>
      </c>
      <c r="AX53">
        <f>AW2*AM53</f>
        <v>13.401499999999999</v>
      </c>
      <c r="AY53">
        <f t="shared" si="25"/>
        <v>15.414487071871759</v>
      </c>
    </row>
    <row r="54" spans="5:52" x14ac:dyDescent="0.25">
      <c r="F54">
        <f t="shared" si="26"/>
        <v>53</v>
      </c>
      <c r="G54">
        <f t="shared" si="1"/>
        <v>1.0329958096113243</v>
      </c>
      <c r="H54">
        <f t="shared" si="27"/>
        <v>-3.408344701904206E-3</v>
      </c>
      <c r="K54">
        <f t="shared" si="2"/>
        <v>1.8038390854304275E-2</v>
      </c>
      <c r="L54">
        <f>ACOS(-J2*K54)</f>
        <v>1.5731328546142842</v>
      </c>
      <c r="N54">
        <f t="shared" si="3"/>
        <v>0.99983734791985035</v>
      </c>
      <c r="O54">
        <f t="shared" si="4"/>
        <v>2.7463945345900402E-2</v>
      </c>
      <c r="P54">
        <f>M2*N54*O54</f>
        <v>2.7231976710781165E-2</v>
      </c>
      <c r="Q54">
        <f t="shared" si="5"/>
        <v>2.7467399048820833E-2</v>
      </c>
      <c r="S54">
        <f t="shared" si="6"/>
        <v>1.8035456872509271E-2</v>
      </c>
      <c r="T54">
        <f>Q54*R2*S54</f>
        <v>6.3636214773526233E-5</v>
      </c>
      <c r="U54">
        <f>D2*E2*G2*(P54+T54)</f>
        <v>1059621.5642705499</v>
      </c>
      <c r="V54">
        <f t="shared" si="7"/>
        <v>1059.6215642705499</v>
      </c>
      <c r="W54" s="3">
        <v>23.5</v>
      </c>
      <c r="X54">
        <f t="shared" si="8"/>
        <v>405.84499999999997</v>
      </c>
      <c r="Y54" s="6">
        <f t="shared" si="9"/>
        <v>296.8</v>
      </c>
      <c r="Z54">
        <f t="shared" si="10"/>
        <v>2.3974761634350776</v>
      </c>
      <c r="AA54" s="3">
        <v>37</v>
      </c>
      <c r="AB54">
        <f t="shared" si="11"/>
        <v>638.99</v>
      </c>
      <c r="AC54" s="6">
        <f t="shared" si="0"/>
        <v>310.3</v>
      </c>
      <c r="AD54">
        <f t="shared" si="12"/>
        <v>4.788798388308213</v>
      </c>
      <c r="AE54" s="9">
        <v>15</v>
      </c>
      <c r="AF54">
        <f t="shared" si="13"/>
        <v>0.15</v>
      </c>
      <c r="AG54" s="9">
        <v>95</v>
      </c>
      <c r="AH54">
        <f t="shared" si="14"/>
        <v>0.95</v>
      </c>
      <c r="AI54">
        <f t="shared" si="15"/>
        <v>1.4979610567547779</v>
      </c>
      <c r="AL54">
        <f t="shared" si="16"/>
        <v>798.00042321491833</v>
      </c>
      <c r="AM54">
        <v>19.910800000000002</v>
      </c>
      <c r="AN54">
        <f t="shared" si="17"/>
        <v>2.4950863960428758E-2</v>
      </c>
      <c r="AO54" s="6">
        <f t="shared" si="18"/>
        <v>7745259436.8026133</v>
      </c>
      <c r="AP54">
        <f t="shared" si="19"/>
        <v>9254291006.0396996</v>
      </c>
      <c r="AQ54">
        <f t="shared" si="20"/>
        <v>8499775221.4211559</v>
      </c>
      <c r="AR54">
        <f t="shared" si="21"/>
        <v>41.674397910627931</v>
      </c>
      <c r="AS54">
        <f t="shared" si="22"/>
        <v>0.16865229294678716</v>
      </c>
      <c r="AT54">
        <f t="shared" si="23"/>
        <v>-0.31631633365342116</v>
      </c>
      <c r="AU54">
        <f t="shared" si="24"/>
        <v>-2.223223899309124</v>
      </c>
      <c r="AX54">
        <f>AW2*AM54</f>
        <v>13.937560000000001</v>
      </c>
      <c r="AY54">
        <f t="shared" si="25"/>
        <v>16.160783899309124</v>
      </c>
    </row>
    <row r="55" spans="5:52" x14ac:dyDescent="0.25">
      <c r="F55">
        <f t="shared" si="26"/>
        <v>54</v>
      </c>
      <c r="G55">
        <f t="shared" si="1"/>
        <v>1.0329956499951842</v>
      </c>
      <c r="H55">
        <f t="shared" si="27"/>
        <v>-3.2853680477298217E-3</v>
      </c>
      <c r="K55">
        <f t="shared" si="2"/>
        <v>1.8038388066448974E-2</v>
      </c>
      <c r="L55">
        <f>ACOS(-J2*K55)</f>
        <v>1.5731328542531702</v>
      </c>
      <c r="N55">
        <f t="shared" si="3"/>
        <v>0.99983734797011425</v>
      </c>
      <c r="O55">
        <f t="shared" si="4"/>
        <v>2.7463945339597617E-2</v>
      </c>
      <c r="P55">
        <f>M2*N55*O55</f>
        <v>2.7231976705900621E-2</v>
      </c>
      <c r="Q55">
        <f t="shared" si="5"/>
        <v>2.7467399042515668E-2</v>
      </c>
      <c r="S55">
        <f t="shared" si="6"/>
        <v>1.8035454086014098E-2</v>
      </c>
      <c r="T55">
        <f>Q55*R2*S55</f>
        <v>6.3636204927063015E-5</v>
      </c>
      <c r="U55">
        <f>D2*E2*G2*(P55+T55)</f>
        <v>1059621.5636988443</v>
      </c>
      <c r="V55">
        <f t="shared" si="7"/>
        <v>1059.6215636988443</v>
      </c>
      <c r="W55" s="3">
        <v>26</v>
      </c>
      <c r="X55">
        <f t="shared" si="8"/>
        <v>449.02</v>
      </c>
      <c r="Y55" s="6">
        <f t="shared" si="9"/>
        <v>299.3</v>
      </c>
      <c r="Z55">
        <f t="shared" si="10"/>
        <v>2.7380559832185698</v>
      </c>
      <c r="AA55" s="3">
        <v>36</v>
      </c>
      <c r="AB55">
        <f t="shared" si="11"/>
        <v>621.72</v>
      </c>
      <c r="AC55" s="6">
        <f t="shared" si="0"/>
        <v>309.3</v>
      </c>
      <c r="AD55">
        <f t="shared" si="12"/>
        <v>4.5589921905329831</v>
      </c>
      <c r="AE55" s="9">
        <v>32</v>
      </c>
      <c r="AF55">
        <f t="shared" si="13"/>
        <v>0.32</v>
      </c>
      <c r="AG55" s="9">
        <v>95</v>
      </c>
      <c r="AH55">
        <f t="shared" si="14"/>
        <v>0.95</v>
      </c>
      <c r="AI55">
        <f t="shared" si="15"/>
        <v>2.0300153425140977</v>
      </c>
      <c r="AL55">
        <f t="shared" si="16"/>
        <v>798.00042278436706</v>
      </c>
      <c r="AM55">
        <v>18.379200000000001</v>
      </c>
      <c r="AN55">
        <f t="shared" si="17"/>
        <v>2.3031566745129864E-2</v>
      </c>
      <c r="AO55" s="6">
        <f t="shared" si="18"/>
        <v>8009660313.2530737</v>
      </c>
      <c r="AP55">
        <f t="shared" si="19"/>
        <v>9135518354.5049133</v>
      </c>
      <c r="AQ55">
        <f t="shared" si="20"/>
        <v>8572589333.878994</v>
      </c>
      <c r="AR55">
        <f t="shared" si="21"/>
        <v>42.03140550400871</v>
      </c>
      <c r="AS55">
        <f t="shared" si="22"/>
        <v>0.14052995033520368</v>
      </c>
      <c r="AT55">
        <f t="shared" si="23"/>
        <v>-0.31890738489407466</v>
      </c>
      <c r="AU55">
        <f t="shared" si="24"/>
        <v>-1.8836811066403825</v>
      </c>
      <c r="AX55">
        <f>AW2*AM55</f>
        <v>12.86544</v>
      </c>
      <c r="AY55">
        <f t="shared" si="25"/>
        <v>14.749121106640382</v>
      </c>
    </row>
    <row r="56" spans="5:52" x14ac:dyDescent="0.25">
      <c r="F56">
        <f t="shared" si="26"/>
        <v>55</v>
      </c>
      <c r="G56">
        <f t="shared" si="1"/>
        <v>1.0329954873958296</v>
      </c>
      <c r="H56">
        <f t="shared" si="27"/>
        <v>-3.1623910965175557E-3</v>
      </c>
      <c r="K56">
        <f t="shared" si="2"/>
        <v>1.8038385226488846E-2</v>
      </c>
      <c r="L56">
        <f>ACOS(-J2*K56)</f>
        <v>1.5731328538853071</v>
      </c>
      <c r="N56">
        <f t="shared" si="3"/>
        <v>0.99983734802131752</v>
      </c>
      <c r="O56">
        <f t="shared" si="4"/>
        <v>2.7463945333177035E-2</v>
      </c>
      <c r="P56">
        <f>M2*N56*O56</f>
        <v>2.7231976700928862E-2</v>
      </c>
      <c r="Q56">
        <f t="shared" si="5"/>
        <v>2.7467399036092664E-2</v>
      </c>
      <c r="S56">
        <f t="shared" si="6"/>
        <v>1.8035451247439521E-2</v>
      </c>
      <c r="T56">
        <f>Q56*R2*S56</f>
        <v>6.36361948965701E-5</v>
      </c>
      <c r="U56">
        <f>D2*E2*G2*(P56+T56)</f>
        <v>1059621.5631164536</v>
      </c>
      <c r="V56">
        <f t="shared" si="7"/>
        <v>1059.6215631164537</v>
      </c>
      <c r="W56" s="3">
        <v>25.5</v>
      </c>
      <c r="X56">
        <f t="shared" si="8"/>
        <v>440.38499999999999</v>
      </c>
      <c r="Y56" s="6">
        <f t="shared" si="9"/>
        <v>298.8</v>
      </c>
      <c r="Z56">
        <f t="shared" si="10"/>
        <v>2.6667477955719967</v>
      </c>
      <c r="AA56" s="3">
        <v>35</v>
      </c>
      <c r="AB56">
        <f t="shared" si="11"/>
        <v>604.44999999999993</v>
      </c>
      <c r="AC56" s="6">
        <f t="shared" si="0"/>
        <v>308.3</v>
      </c>
      <c r="AD56">
        <f t="shared" si="12"/>
        <v>4.3388295745269367</v>
      </c>
      <c r="AE56" s="9">
        <v>47</v>
      </c>
      <c r="AF56">
        <f t="shared" si="13"/>
        <v>0.47</v>
      </c>
      <c r="AG56" s="9">
        <v>95</v>
      </c>
      <c r="AH56">
        <f t="shared" si="14"/>
        <v>0.95</v>
      </c>
      <c r="AI56">
        <f t="shared" si="15"/>
        <v>2.2863301529105282</v>
      </c>
      <c r="AL56">
        <f t="shared" si="16"/>
        <v>798.00042234576904</v>
      </c>
      <c r="AM56">
        <v>15.316000000000001</v>
      </c>
      <c r="AN56">
        <f t="shared" si="17"/>
        <v>1.9192972298157088E-2</v>
      </c>
      <c r="AO56" s="6">
        <f t="shared" si="18"/>
        <v>7956246739.8993816</v>
      </c>
      <c r="AP56">
        <f t="shared" si="19"/>
        <v>9017892663.8373318</v>
      </c>
      <c r="AQ56">
        <f t="shared" si="20"/>
        <v>8487069701.8683567</v>
      </c>
      <c r="AR56">
        <f t="shared" si="21"/>
        <v>41.612102748260554</v>
      </c>
      <c r="AS56">
        <f t="shared" si="22"/>
        <v>0.12831138198512812</v>
      </c>
      <c r="AT56">
        <f t="shared" si="23"/>
        <v>-0.32408948739748789</v>
      </c>
      <c r="AU56">
        <f t="shared" si="24"/>
        <v>-1.730413077778518</v>
      </c>
      <c r="AX56">
        <f>AW2*AM56</f>
        <v>10.7212</v>
      </c>
      <c r="AY56">
        <f t="shared" si="25"/>
        <v>12.451613077778518</v>
      </c>
    </row>
    <row r="57" spans="5:52" x14ac:dyDescent="0.25">
      <c r="F57">
        <f t="shared" si="26"/>
        <v>56</v>
      </c>
      <c r="G57">
        <f t="shared" si="1"/>
        <v>1.032995321813275</v>
      </c>
      <c r="H57">
        <f t="shared" si="27"/>
        <v>-3.0394138593860432E-3</v>
      </c>
      <c r="K57">
        <f t="shared" si="2"/>
        <v>1.8038382334424154E-2</v>
      </c>
      <c r="L57">
        <f>ACOS(-J2*K57)</f>
        <v>1.573132853510695</v>
      </c>
      <c r="N57">
        <f t="shared" si="3"/>
        <v>0.99983734807346025</v>
      </c>
      <c r="O57">
        <f t="shared" si="4"/>
        <v>2.7463945326638654E-2</v>
      </c>
      <c r="P57">
        <f>M2*N57*O57</f>
        <v>2.7231976695865887E-2</v>
      </c>
      <c r="Q57">
        <f t="shared" si="5"/>
        <v>2.7467399029551816E-2</v>
      </c>
      <c r="S57">
        <f t="shared" si="6"/>
        <v>1.8035448356785798E-2</v>
      </c>
      <c r="T57">
        <f>Q57*R2*S57</f>
        <v>6.3636184682048366E-5</v>
      </c>
      <c r="U57">
        <f>D2*E2*G2*(P57+T57)</f>
        <v>1059621.5625233781</v>
      </c>
      <c r="V57">
        <f t="shared" si="7"/>
        <v>1059.6215625233781</v>
      </c>
      <c r="W57" s="3">
        <v>22</v>
      </c>
      <c r="X57">
        <f t="shared" si="8"/>
        <v>379.94</v>
      </c>
      <c r="Y57" s="6">
        <f t="shared" si="9"/>
        <v>295.3</v>
      </c>
      <c r="Z57">
        <f t="shared" si="10"/>
        <v>2.2114271288940266</v>
      </c>
      <c r="AA57" s="3">
        <v>34</v>
      </c>
      <c r="AB57">
        <f t="shared" si="11"/>
        <v>587.17999999999995</v>
      </c>
      <c r="AC57" s="6">
        <f t="shared" si="0"/>
        <v>307.3</v>
      </c>
      <c r="AD57">
        <f t="shared" si="12"/>
        <v>4.1279690380750855</v>
      </c>
      <c r="AE57" s="9">
        <v>40</v>
      </c>
      <c r="AF57">
        <f t="shared" si="13"/>
        <v>0.4</v>
      </c>
      <c r="AG57" s="9">
        <v>95</v>
      </c>
      <c r="AH57">
        <f t="shared" si="14"/>
        <v>0.95</v>
      </c>
      <c r="AI57">
        <f t="shared" si="15"/>
        <v>1.8760216938396796</v>
      </c>
      <c r="AL57">
        <f t="shared" si="16"/>
        <v>798.00042189912415</v>
      </c>
      <c r="AM57">
        <v>20.676600000000004</v>
      </c>
      <c r="AN57">
        <f t="shared" si="17"/>
        <v>2.5910512617014318E-2</v>
      </c>
      <c r="AO57" s="6">
        <f t="shared" si="18"/>
        <v>7589794316.8739386</v>
      </c>
      <c r="AP57">
        <f t="shared" si="19"/>
        <v>8901406526.1969452</v>
      </c>
      <c r="AQ57">
        <f t="shared" si="20"/>
        <v>8245600421.5354424</v>
      </c>
      <c r="AR57">
        <f t="shared" si="21"/>
        <v>40.428178866788272</v>
      </c>
      <c r="AS57">
        <f t="shared" si="22"/>
        <v>0.14824488220843304</v>
      </c>
      <c r="AT57">
        <f t="shared" si="23"/>
        <v>-0.31502080796703064</v>
      </c>
      <c r="AU57">
        <f t="shared" si="24"/>
        <v>-1.8880049511900161</v>
      </c>
      <c r="AX57">
        <f>AW2*AM57</f>
        <v>14.473620000000002</v>
      </c>
      <c r="AY57">
        <f t="shared" si="25"/>
        <v>16.361624951190016</v>
      </c>
    </row>
    <row r="58" spans="5:52" x14ac:dyDescent="0.25">
      <c r="F58">
        <f t="shared" si="26"/>
        <v>57</v>
      </c>
      <c r="G58">
        <f t="shared" si="1"/>
        <v>1.0329951532475354</v>
      </c>
      <c r="H58">
        <f t="shared" si="27"/>
        <v>-2.9164363474539464E-3</v>
      </c>
      <c r="K58">
        <f t="shared" si="2"/>
        <v>1.8038379390255158E-2</v>
      </c>
      <c r="L58">
        <f>ACOS(-J2*K58)</f>
        <v>1.5731328531293336</v>
      </c>
      <c r="N58">
        <f t="shared" si="3"/>
        <v>0.99983734812654235</v>
      </c>
      <c r="O58">
        <f t="shared" si="4"/>
        <v>2.7463945319982475E-2</v>
      </c>
      <c r="P58">
        <f>M2*N58*O58</f>
        <v>2.7231976690711694E-2</v>
      </c>
      <c r="Q58">
        <f t="shared" si="5"/>
        <v>2.7467399022893125E-2</v>
      </c>
      <c r="S58">
        <f t="shared" si="6"/>
        <v>1.8035445414053195E-2</v>
      </c>
      <c r="T58">
        <f>Q58*R2*S58</f>
        <v>6.3636174283498764E-5</v>
      </c>
      <c r="U58">
        <f>D2*E2*G2*(P58+T58)</f>
        <v>1059621.5619196172</v>
      </c>
      <c r="V58">
        <f t="shared" si="7"/>
        <v>1059.6215619196173</v>
      </c>
      <c r="W58" s="3">
        <v>22</v>
      </c>
      <c r="X58">
        <f t="shared" si="8"/>
        <v>379.94</v>
      </c>
      <c r="Y58" s="6">
        <f t="shared" si="9"/>
        <v>295.3</v>
      </c>
      <c r="Z58">
        <f t="shared" si="10"/>
        <v>2.2114271288940266</v>
      </c>
      <c r="AA58" s="3">
        <v>34</v>
      </c>
      <c r="AB58">
        <f t="shared" si="11"/>
        <v>587.17999999999995</v>
      </c>
      <c r="AC58" s="6">
        <f t="shared" si="0"/>
        <v>307.3</v>
      </c>
      <c r="AD58">
        <f t="shared" si="12"/>
        <v>4.1279690380750855</v>
      </c>
      <c r="AE58" s="9">
        <v>40</v>
      </c>
      <c r="AF58">
        <f t="shared" si="13"/>
        <v>0.4</v>
      </c>
      <c r="AG58" s="9">
        <v>98</v>
      </c>
      <c r="AH58">
        <f t="shared" si="14"/>
        <v>0.98</v>
      </c>
      <c r="AI58">
        <f t="shared" si="15"/>
        <v>1.90919310077309</v>
      </c>
      <c r="AL58">
        <f t="shared" si="16"/>
        <v>798.00042144443216</v>
      </c>
      <c r="AM58">
        <v>13.784400000000002</v>
      </c>
      <c r="AN58">
        <f t="shared" si="17"/>
        <v>1.7273675087851895E-2</v>
      </c>
      <c r="AO58" s="6">
        <f t="shared" si="18"/>
        <v>7589794316.8739386</v>
      </c>
      <c r="AP58">
        <f t="shared" si="19"/>
        <v>8901406526.1969452</v>
      </c>
      <c r="AQ58">
        <f t="shared" si="20"/>
        <v>8245600421.5354424</v>
      </c>
      <c r="AR58">
        <f t="shared" si="21"/>
        <v>40.428178866788272</v>
      </c>
      <c r="AS58">
        <f t="shared" si="22"/>
        <v>0.14655702448744082</v>
      </c>
      <c r="AT58">
        <f t="shared" si="23"/>
        <v>-0.3266805386313999</v>
      </c>
      <c r="AU58">
        <f t="shared" si="24"/>
        <v>-1.9355931679102365</v>
      </c>
      <c r="AX58">
        <f>AW2*AM58</f>
        <v>9.6490799999999997</v>
      </c>
      <c r="AY58">
        <f t="shared" si="25"/>
        <v>11.584673167910235</v>
      </c>
    </row>
    <row r="59" spans="5:52" x14ac:dyDescent="0.25">
      <c r="F59">
        <f t="shared" si="26"/>
        <v>58</v>
      </c>
      <c r="G59">
        <f t="shared" si="1"/>
        <v>1.0329949816986261</v>
      </c>
      <c r="H59">
        <f t="shared" si="27"/>
        <v>-2.7934585718399525E-3</v>
      </c>
      <c r="K59">
        <f t="shared" si="2"/>
        <v>1.803837639398212E-2</v>
      </c>
      <c r="L59">
        <f>ACOS(-J2*K59)</f>
        <v>1.5731328527412232</v>
      </c>
      <c r="N59">
        <f t="shared" si="3"/>
        <v>0.99983734818056391</v>
      </c>
      <c r="O59">
        <f t="shared" si="4"/>
        <v>2.7463945313208501E-2</v>
      </c>
      <c r="P59">
        <f>M2*N59*O59</f>
        <v>2.7231976685466289E-2</v>
      </c>
      <c r="Q59">
        <f t="shared" si="5"/>
        <v>2.7467399016116594E-2</v>
      </c>
      <c r="S59">
        <f t="shared" si="6"/>
        <v>1.8035442419241966E-2</v>
      </c>
      <c r="T59">
        <f>Q59*R2*S59</f>
        <v>6.3636163700922188E-5</v>
      </c>
      <c r="U59">
        <f>D2*E2*G2*(P59+T59)</f>
        <v>1059621.5613051716</v>
      </c>
      <c r="V59">
        <f t="shared" si="7"/>
        <v>1059.6215613051716</v>
      </c>
      <c r="W59" s="3">
        <v>21.5</v>
      </c>
      <c r="X59">
        <f t="shared" si="8"/>
        <v>371.30500000000001</v>
      </c>
      <c r="Y59" s="6">
        <f t="shared" si="9"/>
        <v>294.8</v>
      </c>
      <c r="Z59">
        <f t="shared" si="10"/>
        <v>2.1522831732713339</v>
      </c>
      <c r="AA59" s="3">
        <v>36</v>
      </c>
      <c r="AB59">
        <f t="shared" si="11"/>
        <v>621.72</v>
      </c>
      <c r="AC59" s="6">
        <f t="shared" si="0"/>
        <v>309.3</v>
      </c>
      <c r="AD59">
        <f t="shared" si="12"/>
        <v>4.5589921905329831</v>
      </c>
      <c r="AE59" s="9">
        <v>37</v>
      </c>
      <c r="AF59">
        <f t="shared" si="13"/>
        <v>0.37</v>
      </c>
      <c r="AG59" s="9">
        <v>87</v>
      </c>
      <c r="AH59">
        <f t="shared" si="14"/>
        <v>0.87</v>
      </c>
      <c r="AI59">
        <f t="shared" si="15"/>
        <v>1.7796567356216322</v>
      </c>
      <c r="AL59">
        <f t="shared" si="16"/>
        <v>798.00042098169342</v>
      </c>
      <c r="AM59">
        <v>15.316000000000001</v>
      </c>
      <c r="AN59">
        <f t="shared" si="17"/>
        <v>1.9192972330964921E-2</v>
      </c>
      <c r="AO59" s="6">
        <f t="shared" si="18"/>
        <v>7538496509.1746454</v>
      </c>
      <c r="AP59">
        <f t="shared" si="19"/>
        <v>9135518354.5049133</v>
      </c>
      <c r="AQ59">
        <f t="shared" si="20"/>
        <v>8337007431.8397789</v>
      </c>
      <c r="AR59">
        <f t="shared" si="21"/>
        <v>40.876347438310439</v>
      </c>
      <c r="AS59">
        <f t="shared" si="22"/>
        <v>0.15323471409765682</v>
      </c>
      <c r="AT59">
        <f t="shared" si="23"/>
        <v>-0.32408948735319731</v>
      </c>
      <c r="AU59">
        <f t="shared" si="24"/>
        <v>-2.0299913535673819</v>
      </c>
      <c r="AX59">
        <f>AW2*AM59</f>
        <v>10.7212</v>
      </c>
      <c r="AY59">
        <f t="shared" si="25"/>
        <v>12.751191353567382</v>
      </c>
    </row>
    <row r="60" spans="5:52" x14ac:dyDescent="0.25">
      <c r="E60" t="s">
        <v>6</v>
      </c>
      <c r="F60">
        <f t="shared" si="26"/>
        <v>59</v>
      </c>
      <c r="G60">
        <f t="shared" si="1"/>
        <v>1.0329948071665627</v>
      </c>
      <c r="H60">
        <f t="shared" si="27"/>
        <v>-2.6704805436627739E-3</v>
      </c>
      <c r="K60">
        <f t="shared" si="2"/>
        <v>1.8038373345605319E-2</v>
      </c>
      <c r="L60">
        <f>ACOS(-J2*K60)</f>
        <v>1.5731328523463637</v>
      </c>
      <c r="N60">
        <f t="shared" si="3"/>
        <v>0.99983734823552484</v>
      </c>
      <c r="O60">
        <f t="shared" si="4"/>
        <v>2.7463945306316729E-2</v>
      </c>
      <c r="P60">
        <f>M2*N60*O60</f>
        <v>2.7231976680129666E-2</v>
      </c>
      <c r="Q60">
        <f t="shared" si="5"/>
        <v>2.7467399009222224E-2</v>
      </c>
      <c r="S60">
        <f t="shared" si="6"/>
        <v>1.8035439372352396E-2</v>
      </c>
      <c r="T60">
        <f>Q60*R2*S60</f>
        <v>6.3636152934319666E-5</v>
      </c>
      <c r="U60">
        <f>D2*E2*G2*(P60+T60)</f>
        <v>1059621.5606800409</v>
      </c>
      <c r="V60">
        <f t="shared" si="7"/>
        <v>1059.6215606800408</v>
      </c>
      <c r="W60" s="3">
        <v>23.5</v>
      </c>
      <c r="X60">
        <f t="shared" si="8"/>
        <v>405.84499999999997</v>
      </c>
      <c r="Y60" s="6">
        <f t="shared" si="9"/>
        <v>296.8</v>
      </c>
      <c r="Z60">
        <f t="shared" si="10"/>
        <v>2.3974761634350776</v>
      </c>
      <c r="AA60" s="3">
        <v>32</v>
      </c>
      <c r="AB60">
        <f t="shared" si="11"/>
        <v>552.64</v>
      </c>
      <c r="AC60" s="6">
        <f t="shared" si="0"/>
        <v>305.3</v>
      </c>
      <c r="AD60">
        <f t="shared" si="12"/>
        <v>3.7328359060309499</v>
      </c>
      <c r="AE60" s="9">
        <v>48</v>
      </c>
      <c r="AF60">
        <f t="shared" si="13"/>
        <v>0.48</v>
      </c>
      <c r="AG60" s="9">
        <v>98</v>
      </c>
      <c r="AH60">
        <f t="shared" si="14"/>
        <v>0.98</v>
      </c>
      <c r="AI60">
        <f t="shared" si="15"/>
        <v>2.0706439375306158</v>
      </c>
      <c r="AL60">
        <f t="shared" si="16"/>
        <v>798.00042051090782</v>
      </c>
      <c r="AM60">
        <v>13.018600000000001</v>
      </c>
      <c r="AN60">
        <f t="shared" si="17"/>
        <v>1.6314026490944752E-2</v>
      </c>
      <c r="AO60" s="6">
        <f t="shared" si="18"/>
        <v>7745259436.8026133</v>
      </c>
      <c r="AP60">
        <f t="shared" si="19"/>
        <v>8671823398.6377773</v>
      </c>
      <c r="AQ60">
        <f t="shared" si="20"/>
        <v>8208541417.7201958</v>
      </c>
      <c r="AR60">
        <f t="shared" si="21"/>
        <v>40.246478571082122</v>
      </c>
      <c r="AS60">
        <f t="shared" si="22"/>
        <v>0.13854374873040037</v>
      </c>
      <c r="AT60">
        <f t="shared" si="23"/>
        <v>-0.32797606423722458</v>
      </c>
      <c r="AU60">
        <f t="shared" si="24"/>
        <v>-1.8287610853626923</v>
      </c>
      <c r="AX60">
        <f>AW2*AM60</f>
        <v>9.1130200000000006</v>
      </c>
      <c r="AY60">
        <f t="shared" si="25"/>
        <v>10.941781085362694</v>
      </c>
      <c r="AZ60">
        <f>SUM(AY33:AY60)/28</f>
        <v>14.208087349066812</v>
      </c>
    </row>
    <row r="61" spans="5:52" x14ac:dyDescent="0.25">
      <c r="F61">
        <f t="shared" si="26"/>
        <v>60</v>
      </c>
      <c r="G61">
        <f t="shared" si="1"/>
        <v>1.0329946296513606</v>
      </c>
      <c r="H61">
        <f t="shared" si="27"/>
        <v>-2.5475022740411419E-3</v>
      </c>
      <c r="K61">
        <f t="shared" si="2"/>
        <v>1.8038370245125019E-2</v>
      </c>
      <c r="L61">
        <f>ACOS(-J2*K61)</f>
        <v>1.5731328519447552</v>
      </c>
      <c r="N61">
        <f t="shared" si="3"/>
        <v>0.99983734829142523</v>
      </c>
      <c r="O61">
        <f t="shared" si="4"/>
        <v>2.7463945299307162E-2</v>
      </c>
      <c r="P61">
        <f>M2*N61*O61</f>
        <v>2.7231976674701831E-2</v>
      </c>
      <c r="Q61">
        <f t="shared" si="5"/>
        <v>2.746739900221001E-2</v>
      </c>
      <c r="S61">
        <f t="shared" si="6"/>
        <v>1.8035436273384747E-2</v>
      </c>
      <c r="T61">
        <f>Q61*R2*S61</f>
        <v>6.3636141983692095E-5</v>
      </c>
      <c r="U61">
        <f>D2*E2*G2*(P61+T61)</f>
        <v>1059621.5600442253</v>
      </c>
      <c r="V61">
        <f t="shared" si="7"/>
        <v>1059.6215600442254</v>
      </c>
      <c r="W61" s="3">
        <v>23</v>
      </c>
      <c r="X61">
        <f t="shared" si="8"/>
        <v>397.21</v>
      </c>
      <c r="Y61" s="6">
        <f t="shared" si="9"/>
        <v>296.3</v>
      </c>
      <c r="Z61">
        <f t="shared" si="10"/>
        <v>2.3339947564661481</v>
      </c>
      <c r="AA61" s="3">
        <v>35</v>
      </c>
      <c r="AB61">
        <f t="shared" si="11"/>
        <v>604.44999999999993</v>
      </c>
      <c r="AC61" s="6">
        <f t="shared" si="0"/>
        <v>308.3</v>
      </c>
      <c r="AD61">
        <f t="shared" si="12"/>
        <v>4.3388295745269367</v>
      </c>
      <c r="AE61" s="9">
        <v>36</v>
      </c>
      <c r="AF61">
        <f t="shared" si="13"/>
        <v>0.36</v>
      </c>
      <c r="AG61" s="9">
        <v>95</v>
      </c>
      <c r="AH61">
        <f t="shared" si="14"/>
        <v>0.95</v>
      </c>
      <c r="AI61">
        <f t="shared" si="15"/>
        <v>1.8896368327362689</v>
      </c>
      <c r="AL61">
        <f t="shared" si="16"/>
        <v>798.00042003207557</v>
      </c>
      <c r="AM61">
        <v>17.613399999999999</v>
      </c>
      <c r="AN61">
        <f t="shared" si="17"/>
        <v>2.2071918206875166E-2</v>
      </c>
      <c r="AO61" s="6">
        <f t="shared" si="18"/>
        <v>7693174893.707921</v>
      </c>
      <c r="AP61">
        <f t="shared" si="19"/>
        <v>9017892663.8373318</v>
      </c>
      <c r="AQ61">
        <f t="shared" si="20"/>
        <v>8355533778.7726269</v>
      </c>
      <c r="AR61">
        <f t="shared" si="21"/>
        <v>40.967182117322189</v>
      </c>
      <c r="AS61">
        <f t="shared" si="22"/>
        <v>0.14755031327219348</v>
      </c>
      <c r="AT61">
        <f t="shared" si="23"/>
        <v>-0.32020291042071852</v>
      </c>
      <c r="AU61">
        <f t="shared" si="24"/>
        <v>-1.935537114483765</v>
      </c>
      <c r="AX61">
        <f>AW2*AM61</f>
        <v>12.329379999999999</v>
      </c>
      <c r="AY61">
        <f t="shared" si="25"/>
        <v>14.264917114483763</v>
      </c>
    </row>
    <row r="62" spans="5:52" x14ac:dyDescent="0.25">
      <c r="F62">
        <f t="shared" si="26"/>
        <v>61</v>
      </c>
      <c r="G62">
        <f t="shared" si="1"/>
        <v>1.0329944491530363</v>
      </c>
      <c r="H62">
        <f t="shared" si="27"/>
        <v>-2.424523774093813E-3</v>
      </c>
      <c r="K62">
        <f t="shared" si="2"/>
        <v>1.8038367092541512E-2</v>
      </c>
      <c r="L62">
        <f>ACOS(-J2*K62)</f>
        <v>1.5731328515363976</v>
      </c>
      <c r="N62">
        <f t="shared" si="3"/>
        <v>0.99983734834826488</v>
      </c>
      <c r="O62">
        <f t="shared" si="4"/>
        <v>2.7463945292179798E-2</v>
      </c>
      <c r="P62">
        <f>M2*N62*O62</f>
        <v>2.7231976669182773E-2</v>
      </c>
      <c r="Q62">
        <f t="shared" si="5"/>
        <v>2.7467398995079956E-2</v>
      </c>
      <c r="S62">
        <f t="shared" si="6"/>
        <v>1.8035433122339305E-2</v>
      </c>
      <c r="T62">
        <f>Q62*R2*S62</f>
        <v>6.3636130849040491E-5</v>
      </c>
      <c r="U62">
        <f>D2*E2*G2*(P62+T62)</f>
        <v>1059621.5593977247</v>
      </c>
      <c r="V62">
        <f t="shared" si="7"/>
        <v>1059.6215593977247</v>
      </c>
      <c r="W62" s="3">
        <v>22</v>
      </c>
      <c r="X62">
        <f t="shared" si="8"/>
        <v>379.94</v>
      </c>
      <c r="Y62" s="6">
        <f t="shared" si="9"/>
        <v>295.3</v>
      </c>
      <c r="Z62">
        <f t="shared" si="10"/>
        <v>2.2114271288940266</v>
      </c>
      <c r="AA62" s="3">
        <v>35</v>
      </c>
      <c r="AB62">
        <f t="shared" si="11"/>
        <v>604.44999999999993</v>
      </c>
      <c r="AC62" s="6">
        <f t="shared" si="0"/>
        <v>308.3</v>
      </c>
      <c r="AD62">
        <f t="shared" si="12"/>
        <v>4.3388295745269367</v>
      </c>
      <c r="AE62" s="9">
        <v>5</v>
      </c>
      <c r="AF62">
        <f t="shared" si="13"/>
        <v>0.05</v>
      </c>
      <c r="AG62" s="9">
        <v>95</v>
      </c>
      <c r="AH62">
        <f t="shared" si="14"/>
        <v>0.95</v>
      </c>
      <c r="AI62">
        <f t="shared" si="15"/>
        <v>1.158898625587836</v>
      </c>
      <c r="AL62">
        <f t="shared" si="16"/>
        <v>798.00041954519622</v>
      </c>
      <c r="AM62">
        <v>15.316000000000001</v>
      </c>
      <c r="AN62">
        <f t="shared" si="17"/>
        <v>1.919297236551459E-2</v>
      </c>
      <c r="AO62" s="6">
        <f t="shared" si="18"/>
        <v>7589794316.8739386</v>
      </c>
      <c r="AP62">
        <f t="shared" si="19"/>
        <v>9017892663.8373318</v>
      </c>
      <c r="AQ62">
        <f t="shared" si="20"/>
        <v>8303843490.3556347</v>
      </c>
      <c r="AR62">
        <f t="shared" si="21"/>
        <v>40.713744633213679</v>
      </c>
      <c r="AS62">
        <f t="shared" si="22"/>
        <v>0.18928698443226086</v>
      </c>
      <c r="AT62">
        <f t="shared" si="23"/>
        <v>-0.32408948730655529</v>
      </c>
      <c r="AU62">
        <f t="shared" si="24"/>
        <v>-2.4976221919485821</v>
      </c>
      <c r="AX62">
        <f>AW2*AM62</f>
        <v>10.7212</v>
      </c>
      <c r="AY62">
        <f t="shared" si="25"/>
        <v>13.218822191948583</v>
      </c>
    </row>
    <row r="63" spans="5:52" x14ac:dyDescent="0.25">
      <c r="F63">
        <f t="shared" si="26"/>
        <v>62</v>
      </c>
      <c r="G63">
        <f t="shared" si="1"/>
        <v>1.032994265671606</v>
      </c>
      <c r="H63">
        <f t="shared" si="27"/>
        <v>-2.3015450549395649E-3</v>
      </c>
      <c r="K63">
        <f t="shared" si="2"/>
        <v>1.8038363887855086E-2</v>
      </c>
      <c r="L63">
        <f>ACOS(-J2*K63)</f>
        <v>1.5731328511212912</v>
      </c>
      <c r="N63">
        <f t="shared" si="3"/>
        <v>0.99983734840604399</v>
      </c>
      <c r="O63">
        <f t="shared" si="4"/>
        <v>2.7463945284934645E-2</v>
      </c>
      <c r="P63">
        <f>M2*N63*O63</f>
        <v>2.7231976663572511E-2</v>
      </c>
      <c r="Q63">
        <f t="shared" si="5"/>
        <v>2.746739898783207E-2</v>
      </c>
      <c r="S63">
        <f t="shared" si="6"/>
        <v>1.8035429919216368E-2</v>
      </c>
      <c r="T63">
        <f>Q63*R2*S63</f>
        <v>6.363611953036595E-5</v>
      </c>
      <c r="U63">
        <f>D2*E2*G2*(P63+T63)</f>
        <v>1059621.5587405399</v>
      </c>
      <c r="V63">
        <f t="shared" si="7"/>
        <v>1059.62155874054</v>
      </c>
      <c r="W63" s="3">
        <v>23</v>
      </c>
      <c r="X63">
        <f t="shared" si="8"/>
        <v>397.21</v>
      </c>
      <c r="Y63" s="6">
        <f t="shared" si="9"/>
        <v>296.3</v>
      </c>
      <c r="Z63">
        <f t="shared" si="10"/>
        <v>2.3339947564661481</v>
      </c>
      <c r="AA63" s="3">
        <v>34</v>
      </c>
      <c r="AB63">
        <f t="shared" si="11"/>
        <v>587.17999999999995</v>
      </c>
      <c r="AC63" s="6">
        <f t="shared" si="0"/>
        <v>307.3</v>
      </c>
      <c r="AD63">
        <f t="shared" si="12"/>
        <v>4.1279690380750855</v>
      </c>
      <c r="AE63" s="9">
        <v>20</v>
      </c>
      <c r="AF63">
        <f t="shared" si="13"/>
        <v>0.2</v>
      </c>
      <c r="AG63" s="9">
        <v>94</v>
      </c>
      <c r="AH63">
        <f t="shared" si="14"/>
        <v>0.94</v>
      </c>
      <c r="AI63">
        <f t="shared" si="15"/>
        <v>1.5097744393465982</v>
      </c>
      <c r="AL63">
        <f t="shared" si="16"/>
        <v>798.00041905027081</v>
      </c>
      <c r="AM63">
        <v>17.613399999999999</v>
      </c>
      <c r="AN63">
        <f t="shared" si="17"/>
        <v>2.2071918234030933E-2</v>
      </c>
      <c r="AO63" s="6">
        <f t="shared" si="18"/>
        <v>7693174893.707921</v>
      </c>
      <c r="AP63">
        <f t="shared" si="19"/>
        <v>8901406526.1969452</v>
      </c>
      <c r="AQ63">
        <f t="shared" si="20"/>
        <v>8297290709.9524326</v>
      </c>
      <c r="AR63">
        <f t="shared" si="21"/>
        <v>40.681616350896775</v>
      </c>
      <c r="AS63">
        <f t="shared" si="22"/>
        <v>0.16797796940161028</v>
      </c>
      <c r="AT63">
        <f t="shared" si="23"/>
        <v>-0.32020291038405824</v>
      </c>
      <c r="AU63">
        <f t="shared" si="24"/>
        <v>-2.1881435096180439</v>
      </c>
      <c r="AX63">
        <f>AW2*AM63</f>
        <v>12.329379999999999</v>
      </c>
      <c r="AY63">
        <f t="shared" si="25"/>
        <v>14.517523509618043</v>
      </c>
    </row>
    <row r="64" spans="5:52" x14ac:dyDescent="0.25">
      <c r="F64">
        <f t="shared" si="26"/>
        <v>63</v>
      </c>
      <c r="G64">
        <f t="shared" si="1"/>
        <v>1.0329940792070862</v>
      </c>
      <c r="H64">
        <f t="shared" si="27"/>
        <v>-2.1785661276971951E-3</v>
      </c>
      <c r="K64">
        <f t="shared" si="2"/>
        <v>1.8038360631066015E-2</v>
      </c>
      <c r="L64">
        <f>ACOS(-J2*K64)</f>
        <v>1.5731328506994358</v>
      </c>
      <c r="N64">
        <f t="shared" si="3"/>
        <v>0.99983734846476247</v>
      </c>
      <c r="O64">
        <f t="shared" si="4"/>
        <v>2.7463945277571691E-2</v>
      </c>
      <c r="P64">
        <f>M2*N64*O64</f>
        <v>2.7231976657871027E-2</v>
      </c>
      <c r="Q64">
        <f t="shared" si="5"/>
        <v>2.7467398980466337E-2</v>
      </c>
      <c r="S64">
        <f t="shared" si="6"/>
        <v>1.8035426664016203E-2</v>
      </c>
      <c r="T64">
        <f>Q64*R2*S64</f>
        <v>6.3636108027669342E-5</v>
      </c>
      <c r="U64">
        <f>D2*E2*G2*(P64+T64)</f>
        <v>1059621.5580726699</v>
      </c>
      <c r="V64">
        <f t="shared" si="7"/>
        <v>1059.6215580726698</v>
      </c>
      <c r="W64" s="3">
        <v>34</v>
      </c>
      <c r="X64">
        <f t="shared" si="8"/>
        <v>587.17999999999995</v>
      </c>
      <c r="Y64" s="6">
        <f t="shared" si="9"/>
        <v>307.3</v>
      </c>
      <c r="Z64">
        <f t="shared" si="10"/>
        <v>4.1279690380750855</v>
      </c>
      <c r="AA64" s="3">
        <v>34</v>
      </c>
      <c r="AB64">
        <f t="shared" si="11"/>
        <v>587.17999999999995</v>
      </c>
      <c r="AC64" s="6">
        <f t="shared" si="0"/>
        <v>307.3</v>
      </c>
      <c r="AD64">
        <f t="shared" si="12"/>
        <v>4.1279690380750855</v>
      </c>
      <c r="AE64" s="9">
        <v>36</v>
      </c>
      <c r="AF64">
        <f t="shared" si="13"/>
        <v>0.36</v>
      </c>
      <c r="AG64" s="9">
        <v>96</v>
      </c>
      <c r="AH64">
        <f t="shared" si="14"/>
        <v>0.96</v>
      </c>
      <c r="AI64">
        <f t="shared" si="15"/>
        <v>2.7244595651295564</v>
      </c>
      <c r="AL64">
        <f t="shared" si="16"/>
        <v>798.00041854729818</v>
      </c>
      <c r="AM64">
        <v>14.5502</v>
      </c>
      <c r="AN64">
        <f t="shared" si="17"/>
        <v>1.8233323770039597E-2</v>
      </c>
      <c r="AO64" s="6">
        <f t="shared" si="18"/>
        <v>8901406526.1969452</v>
      </c>
      <c r="AP64">
        <f t="shared" si="19"/>
        <v>8901406526.1969452</v>
      </c>
      <c r="AQ64">
        <f t="shared" si="20"/>
        <v>8901406526.1969452</v>
      </c>
      <c r="AR64">
        <f t="shared" si="21"/>
        <v>43.643596197943623</v>
      </c>
      <c r="AS64">
        <f t="shared" si="22"/>
        <v>0.10891688188762186</v>
      </c>
      <c r="AT64">
        <f t="shared" si="23"/>
        <v>-0.32538501291044652</v>
      </c>
      <c r="AU64">
        <f t="shared" si="24"/>
        <v>-1.5467256022476445</v>
      </c>
      <c r="AX64">
        <f>AW2*AM64</f>
        <v>10.185139999999999</v>
      </c>
      <c r="AY64">
        <f t="shared" si="25"/>
        <v>11.731865602247643</v>
      </c>
    </row>
    <row r="65" spans="6:51" x14ac:dyDescent="0.25">
      <c r="F65">
        <f t="shared" si="26"/>
        <v>64</v>
      </c>
      <c r="G65">
        <f t="shared" si="1"/>
        <v>1.0329938897594937</v>
      </c>
      <c r="H65">
        <f t="shared" si="27"/>
        <v>-2.0555870034855159E-3</v>
      </c>
      <c r="K65">
        <f t="shared" si="2"/>
        <v>1.8038357322174604E-2</v>
      </c>
      <c r="L65">
        <f>ACOS(-J2*K65)</f>
        <v>1.5731328502708315</v>
      </c>
      <c r="N65">
        <f t="shared" si="3"/>
        <v>0.9998373485244203</v>
      </c>
      <c r="O65">
        <f t="shared" si="4"/>
        <v>2.7463945270090946E-2</v>
      </c>
      <c r="P65">
        <f>M2*N65*O65</f>
        <v>2.7231976652078334E-2</v>
      </c>
      <c r="Q65">
        <f t="shared" si="5"/>
        <v>2.7467398972982771E-2</v>
      </c>
      <c r="S65">
        <f t="shared" si="6"/>
        <v>1.8035423356739119E-2</v>
      </c>
      <c r="T65">
        <f>Q65*R2*S65</f>
        <v>6.363609634095183E-5</v>
      </c>
      <c r="U65">
        <f>D2*E2*G2*(P65+T65)</f>
        <v>1059621.5573941153</v>
      </c>
      <c r="V65">
        <f t="shared" si="7"/>
        <v>1059.6215573941151</v>
      </c>
      <c r="W65" s="3">
        <v>25</v>
      </c>
      <c r="X65">
        <f t="shared" si="8"/>
        <v>431.75</v>
      </c>
      <c r="Y65" s="6">
        <f t="shared" si="9"/>
        <v>298.3</v>
      </c>
      <c r="Z65">
        <f t="shared" si="10"/>
        <v>2.597066958624318</v>
      </c>
      <c r="AA65" s="3">
        <v>35</v>
      </c>
      <c r="AB65">
        <f t="shared" si="11"/>
        <v>604.44999999999993</v>
      </c>
      <c r="AC65" s="6">
        <f t="shared" si="0"/>
        <v>308.3</v>
      </c>
      <c r="AD65">
        <f t="shared" si="12"/>
        <v>4.3388295745269367</v>
      </c>
      <c r="AE65" s="9">
        <v>43</v>
      </c>
      <c r="AF65">
        <f t="shared" si="13"/>
        <v>0.43</v>
      </c>
      <c r="AG65" s="9">
        <v>100</v>
      </c>
      <c r="AH65">
        <f t="shared" si="14"/>
        <v>1</v>
      </c>
      <c r="AI65">
        <f t="shared" si="15"/>
        <v>2.2313818378354506</v>
      </c>
      <c r="AL65">
        <f t="shared" si="16"/>
        <v>798.00041803627903</v>
      </c>
      <c r="AM65">
        <v>12.252800000000001</v>
      </c>
      <c r="AN65">
        <f t="shared" si="17"/>
        <v>1.5354377921444846E-2</v>
      </c>
      <c r="AO65" s="6">
        <f t="shared" si="18"/>
        <v>7903100760.0574884</v>
      </c>
      <c r="AP65">
        <f t="shared" si="19"/>
        <v>9017892663.8373318</v>
      </c>
      <c r="AQ65">
        <f t="shared" si="20"/>
        <v>8460496711.9474106</v>
      </c>
      <c r="AR65">
        <f t="shared" si="21"/>
        <v>41.481815378678156</v>
      </c>
      <c r="AS65">
        <f t="shared" si="22"/>
        <v>0.13087065241440923</v>
      </c>
      <c r="AT65">
        <f t="shared" si="23"/>
        <v>-0.32927158980604943</v>
      </c>
      <c r="AU65">
        <f t="shared" si="24"/>
        <v>-1.7875338813672936</v>
      </c>
      <c r="AX65">
        <f>AW2*AM65</f>
        <v>8.5769599999999997</v>
      </c>
      <c r="AY65">
        <f t="shared" si="25"/>
        <v>10.364493881367293</v>
      </c>
    </row>
    <row r="66" spans="6:51" x14ac:dyDescent="0.25">
      <c r="F66">
        <f t="shared" si="26"/>
        <v>65</v>
      </c>
      <c r="G66">
        <f t="shared" si="1"/>
        <v>1.0329936973288458</v>
      </c>
      <c r="H66">
        <f t="shared" si="27"/>
        <v>-1.9326076934233635E-3</v>
      </c>
      <c r="K66">
        <f t="shared" si="2"/>
        <v>1.8038353961181152E-2</v>
      </c>
      <c r="L66">
        <f>ACOS(-J2*K66)</f>
        <v>1.5731328498354784</v>
      </c>
      <c r="N66">
        <f t="shared" si="3"/>
        <v>0.9998373485850176</v>
      </c>
      <c r="O66">
        <f t="shared" si="4"/>
        <v>2.7463945262492413E-2</v>
      </c>
      <c r="P66">
        <f>M2*N66*O66</f>
        <v>2.7231976646194429E-2</v>
      </c>
      <c r="Q66">
        <f t="shared" si="5"/>
        <v>2.7467398965381369E-2</v>
      </c>
      <c r="S66">
        <f t="shared" si="6"/>
        <v>1.8035419997385411E-2</v>
      </c>
      <c r="T66">
        <f>Q66*R2*S66</f>
        <v>6.3636084470214405E-5</v>
      </c>
      <c r="U66">
        <f>D2*E2*G2*(P66+T66)</f>
        <v>1059621.5567048762</v>
      </c>
      <c r="V66">
        <f t="shared" si="7"/>
        <v>1059.6215567048762</v>
      </c>
      <c r="W66" s="3">
        <v>22.2</v>
      </c>
      <c r="X66">
        <f t="shared" si="8"/>
        <v>383.39400000000001</v>
      </c>
      <c r="Y66" s="6">
        <f t="shared" si="9"/>
        <v>295.5</v>
      </c>
      <c r="Z66">
        <f t="shared" si="10"/>
        <v>2.2354798851418054</v>
      </c>
      <c r="AA66" s="3">
        <v>30.5</v>
      </c>
      <c r="AB66">
        <f t="shared" si="11"/>
        <v>526.73500000000001</v>
      </c>
      <c r="AC66" s="6">
        <f t="shared" ref="AC66:AC129" si="28">AA66+273.3</f>
        <v>303.8</v>
      </c>
      <c r="AD66">
        <f t="shared" si="12"/>
        <v>3.4585031764857836</v>
      </c>
      <c r="AE66" s="9">
        <v>50</v>
      </c>
      <c r="AF66">
        <f t="shared" si="13"/>
        <v>0.5</v>
      </c>
      <c r="AG66" s="9">
        <v>98</v>
      </c>
      <c r="AH66">
        <f t="shared" si="14"/>
        <v>0.98</v>
      </c>
      <c r="AI66">
        <f t="shared" si="15"/>
        <v>1.9600109378409305</v>
      </c>
      <c r="AL66">
        <f t="shared" si="16"/>
        <v>798.00041751721346</v>
      </c>
      <c r="AM66">
        <v>14.5502</v>
      </c>
      <c r="AN66">
        <f t="shared" si="17"/>
        <v>1.8233323793575763E-2</v>
      </c>
      <c r="AO66" s="6">
        <f t="shared" si="18"/>
        <v>7610386570.7108774</v>
      </c>
      <c r="AP66">
        <f t="shared" si="19"/>
        <v>8502572636.9173031</v>
      </c>
      <c r="AQ66">
        <f t="shared" si="20"/>
        <v>8056479603.8140907</v>
      </c>
      <c r="AR66">
        <f t="shared" si="21"/>
        <v>39.50091949750049</v>
      </c>
      <c r="AS66">
        <f t="shared" si="22"/>
        <v>0.14399945310871645</v>
      </c>
      <c r="AT66">
        <f t="shared" si="23"/>
        <v>-0.32538501287867272</v>
      </c>
      <c r="AU66">
        <f t="shared" si="24"/>
        <v>-1.8508260075179555</v>
      </c>
      <c r="AX66">
        <f>AW2*AM66</f>
        <v>10.185139999999999</v>
      </c>
      <c r="AY66">
        <f t="shared" si="25"/>
        <v>12.035966007517954</v>
      </c>
    </row>
    <row r="67" spans="6:51" x14ac:dyDescent="0.25">
      <c r="F67">
        <f t="shared" si="26"/>
        <v>66</v>
      </c>
      <c r="G67">
        <f t="shared" ref="G67:G130" si="29">(1+(0.033*COS(2*22/7*F67/365*(22/7)/180)))</f>
        <v>1.0329935019151597</v>
      </c>
      <c r="H67">
        <f t="shared" si="27"/>
        <v>-1.8096282086295843E-3</v>
      </c>
      <c r="K67">
        <f t="shared" ref="K67:K130" si="30">TAN(G67*(22/7)/180)</f>
        <v>1.8038350548085953E-2</v>
      </c>
      <c r="L67">
        <f>ACOS(-J2*K67)</f>
        <v>1.5731328493933765</v>
      </c>
      <c r="N67">
        <f t="shared" ref="N67:N130" si="31">COS(G67*(22/7)/180)</f>
        <v>0.99983734864655416</v>
      </c>
      <c r="O67">
        <f t="shared" ref="O67:O130" si="32">SIN(L67*(22/7)/180)</f>
        <v>2.7463945254776082E-2</v>
      </c>
      <c r="P67">
        <f>M2*N67*O67</f>
        <v>2.7231976640219306E-2</v>
      </c>
      <c r="Q67">
        <f t="shared" ref="Q67:Q130" si="33">(22/7*L67)/180</f>
        <v>2.7467398957662127E-2</v>
      </c>
      <c r="S67">
        <f t="shared" ref="S67:S130" si="34">SIN(G67*(22/7)/180)</f>
        <v>1.8035416585955377E-2</v>
      </c>
      <c r="T67">
        <f>Q67*R2*S67</f>
        <v>6.363607241545815E-5</v>
      </c>
      <c r="U67">
        <f>D2*E2*G2*(P67+T67)</f>
        <v>1059621.5560049526</v>
      </c>
      <c r="V67">
        <f t="shared" ref="V67:V130" si="35">U67/1000</f>
        <v>1059.6215560049527</v>
      </c>
      <c r="W67" s="3">
        <v>22</v>
      </c>
      <c r="X67">
        <f t="shared" ref="X67:X130" si="36">W67*17.27</f>
        <v>379.94</v>
      </c>
      <c r="Y67" s="6">
        <f t="shared" ref="Y67:Y130" si="37">W67+273.3</f>
        <v>295.3</v>
      </c>
      <c r="Z67">
        <f t="shared" ref="Z67:Z130" si="38">0.6108*EXP(X67/Y67)</f>
        <v>2.2114271288940266</v>
      </c>
      <c r="AA67" s="3">
        <v>33</v>
      </c>
      <c r="AB67">
        <f t="shared" ref="AB67:AB130" si="39">17.27*AA67</f>
        <v>569.91</v>
      </c>
      <c r="AC67" s="6">
        <f t="shared" si="28"/>
        <v>306.3</v>
      </c>
      <c r="AD67">
        <f t="shared" ref="AD67:AD130" si="40">0.6108*EXP(AB67/AC67)</f>
        <v>3.9260786579739286</v>
      </c>
      <c r="AE67" s="9">
        <v>50</v>
      </c>
      <c r="AF67">
        <f t="shared" ref="AF67:AF130" si="41">AE67/100</f>
        <v>0.5</v>
      </c>
      <c r="AG67" s="9">
        <v>95</v>
      </c>
      <c r="AH67">
        <f t="shared" ref="AH67:AH130" si="42">AG67/100</f>
        <v>0.95</v>
      </c>
      <c r="AI67">
        <f t="shared" ref="AI67:AI130" si="43">((Z67*(AH67)+AD67*(AF67))/2)</f>
        <v>2.0319475507181446</v>
      </c>
      <c r="AL67">
        <f t="shared" ref="AL67:AL130" si="44">(0.75+(2*EXP(-5)*(0.23)))*V67</f>
        <v>798.00041699010148</v>
      </c>
      <c r="AM67">
        <v>19.145</v>
      </c>
      <c r="AN67">
        <f t="shared" ref="AN67:AN130" si="45">AM67/AL67</f>
        <v>2.3991215533710024E-2</v>
      </c>
      <c r="AO67" s="6">
        <f t="shared" ref="AO67:AO130" si="46">(W67+273.16)^4</f>
        <v>7589794316.8739386</v>
      </c>
      <c r="AP67">
        <f t="shared" ref="AP67:AP130" si="47">(AA67+273.16)^4</f>
        <v>8786052557.743763</v>
      </c>
      <c r="AQ67">
        <f t="shared" ref="AQ67:AQ130" si="48">(AO67+AP67)/2</f>
        <v>8187923437.3088512</v>
      </c>
      <c r="AR67">
        <f t="shared" ref="AR67:AR130" si="49">4.903*10^-9*AQ67</f>
        <v>40.145388613125299</v>
      </c>
      <c r="AS67">
        <f t="shared" ref="AS67:AS130" si="50">(0.34-(0.14*SQRT(AI67)))</f>
        <v>0.14043504317121297</v>
      </c>
      <c r="AT67">
        <f t="shared" ref="AT67:AT130" si="51">(1.35*(AN67))-0.35</f>
        <v>-0.31761185902949146</v>
      </c>
      <c r="AU67">
        <f t="shared" ref="AU67:AU130" si="52">AR67*AS67*AT67</f>
        <v>-1.7906382951101074</v>
      </c>
      <c r="AX67">
        <f>AW2*AM67</f>
        <v>13.401499999999999</v>
      </c>
      <c r="AY67">
        <f t="shared" ref="AY67:AY130" si="53">(AX67-AU67)</f>
        <v>15.192138295110105</v>
      </c>
    </row>
    <row r="68" spans="6:51" x14ac:dyDescent="0.25">
      <c r="F68">
        <f t="shared" ref="F68:F131" si="54">F67+1</f>
        <v>67</v>
      </c>
      <c r="G68">
        <f t="shared" si="29"/>
        <v>1.0329933035184533</v>
      </c>
      <c r="H68">
        <f t="shared" ref="H68:H131" si="55">0.409*SIN((22/7)/180*(2*F68*(22/7)/365-(1.39)))</f>
        <v>-1.686648560223047E-3</v>
      </c>
      <c r="K68">
        <f t="shared" si="30"/>
        <v>1.8038347082889334E-2</v>
      </c>
      <c r="L68">
        <f>ACOS(-J2*K68)</f>
        <v>1.573132848944526</v>
      </c>
      <c r="N68">
        <f t="shared" si="31"/>
        <v>0.99983734870903007</v>
      </c>
      <c r="O68">
        <f t="shared" si="32"/>
        <v>2.7463945246941963E-2</v>
      </c>
      <c r="P68">
        <f>M2*N68*O68</f>
        <v>2.7231976634152978E-2</v>
      </c>
      <c r="Q68">
        <f t="shared" si="33"/>
        <v>2.7467398949825052E-2</v>
      </c>
      <c r="S68">
        <f t="shared" si="34"/>
        <v>1.8035413122449339E-2</v>
      </c>
      <c r="T68">
        <f>Q68*R2*S68</f>
        <v>6.3636060176684191E-5</v>
      </c>
      <c r="U68">
        <f>D2*E2*G2*(P68+T68)</f>
        <v>1059621.5552943447</v>
      </c>
      <c r="V68">
        <f t="shared" si="35"/>
        <v>1059.6215552943447</v>
      </c>
      <c r="W68" s="3">
        <v>22.5</v>
      </c>
      <c r="X68">
        <f t="shared" si="36"/>
        <v>388.57499999999999</v>
      </c>
      <c r="Y68" s="6">
        <f t="shared" si="37"/>
        <v>295.8</v>
      </c>
      <c r="Z68">
        <f t="shared" si="38"/>
        <v>2.2719881109601614</v>
      </c>
      <c r="AA68" s="3">
        <v>35</v>
      </c>
      <c r="AB68">
        <f t="shared" si="39"/>
        <v>604.44999999999993</v>
      </c>
      <c r="AC68" s="6">
        <f t="shared" si="28"/>
        <v>308.3</v>
      </c>
      <c r="AD68">
        <f t="shared" si="40"/>
        <v>4.3388295745269367</v>
      </c>
      <c r="AE68" s="9">
        <v>38</v>
      </c>
      <c r="AF68">
        <f t="shared" si="41"/>
        <v>0.38</v>
      </c>
      <c r="AG68" s="9">
        <v>95</v>
      </c>
      <c r="AH68">
        <f t="shared" si="42"/>
        <v>0.95</v>
      </c>
      <c r="AI68">
        <f t="shared" si="43"/>
        <v>1.9035719718661945</v>
      </c>
      <c r="AL68">
        <f t="shared" si="44"/>
        <v>798.00041645494298</v>
      </c>
      <c r="AM68">
        <v>18.379200000000001</v>
      </c>
      <c r="AN68">
        <f t="shared" si="45"/>
        <v>2.3031566927807154E-2</v>
      </c>
      <c r="AO68" s="6">
        <f t="shared" si="46"/>
        <v>7641353482.9750309</v>
      </c>
      <c r="AP68">
        <f t="shared" si="47"/>
        <v>9017892663.8373318</v>
      </c>
      <c r="AQ68">
        <f t="shared" si="48"/>
        <v>8329623073.4061813</v>
      </c>
      <c r="AR68">
        <f t="shared" si="49"/>
        <v>40.840141928910505</v>
      </c>
      <c r="AS68">
        <f t="shared" si="50"/>
        <v>0.14684200599359754</v>
      </c>
      <c r="AT68">
        <f t="shared" si="51"/>
        <v>-0.31890738464746032</v>
      </c>
      <c r="AU68">
        <f t="shared" si="52"/>
        <v>-1.9125030099749138</v>
      </c>
      <c r="AX68">
        <f>AW2*AM68</f>
        <v>12.86544</v>
      </c>
      <c r="AY68">
        <f t="shared" si="53"/>
        <v>14.777943009974914</v>
      </c>
    </row>
    <row r="69" spans="6:51" x14ac:dyDescent="0.25">
      <c r="F69">
        <f t="shared" si="54"/>
        <v>68</v>
      </c>
      <c r="G69">
        <f t="shared" si="29"/>
        <v>1.0329931021387444</v>
      </c>
      <c r="H69">
        <f t="shared" si="55"/>
        <v>-1.5636687593226289E-3</v>
      </c>
      <c r="K69">
        <f t="shared" si="30"/>
        <v>1.8038343565591589E-2</v>
      </c>
      <c r="L69">
        <f>ACOS(-J2*K69)</f>
        <v>1.5731328484889266</v>
      </c>
      <c r="N69">
        <f t="shared" si="31"/>
        <v>0.99983734877244534</v>
      </c>
      <c r="O69">
        <f t="shared" si="32"/>
        <v>2.746394523899006E-2</v>
      </c>
      <c r="P69">
        <f>M2*N69*O69</f>
        <v>2.7231976627995445E-2</v>
      </c>
      <c r="Q69">
        <f t="shared" si="33"/>
        <v>2.7467398941870148E-2</v>
      </c>
      <c r="S69">
        <f t="shared" si="34"/>
        <v>1.8035409606867593E-2</v>
      </c>
      <c r="T69">
        <f>Q69*R2*S69</f>
        <v>6.3636047753893584E-5</v>
      </c>
      <c r="U69">
        <f>D2*E2*G2*(P69+T69)</f>
        <v>1059621.5545730523</v>
      </c>
      <c r="V69">
        <f t="shared" si="35"/>
        <v>1059.6215545730524</v>
      </c>
      <c r="W69" s="3">
        <v>24</v>
      </c>
      <c r="X69">
        <f t="shared" si="36"/>
        <v>414.48</v>
      </c>
      <c r="Y69" s="6">
        <f t="shared" si="37"/>
        <v>297.3</v>
      </c>
      <c r="Z69">
        <f t="shared" si="38"/>
        <v>2.4624618961402045</v>
      </c>
      <c r="AA69" s="3">
        <v>35.5</v>
      </c>
      <c r="AB69">
        <f t="shared" si="39"/>
        <v>613.08500000000004</v>
      </c>
      <c r="AC69" s="6">
        <f t="shared" si="28"/>
        <v>308.8</v>
      </c>
      <c r="AD69">
        <f t="shared" si="40"/>
        <v>4.4477270053696518</v>
      </c>
      <c r="AE69" s="9">
        <v>32</v>
      </c>
      <c r="AF69">
        <f t="shared" si="41"/>
        <v>0.32</v>
      </c>
      <c r="AG69" s="9">
        <v>93</v>
      </c>
      <c r="AH69">
        <f t="shared" si="42"/>
        <v>0.93</v>
      </c>
      <c r="AI69">
        <f t="shared" si="43"/>
        <v>1.8566811025643395</v>
      </c>
      <c r="AL69">
        <f t="shared" si="44"/>
        <v>798.00041591173817</v>
      </c>
      <c r="AM69">
        <v>15.316000000000001</v>
      </c>
      <c r="AN69">
        <f t="shared" si="45"/>
        <v>1.9192972452904095E-2</v>
      </c>
      <c r="AO69" s="6">
        <f t="shared" si="46"/>
        <v>7797608001.4891062</v>
      </c>
      <c r="AP69">
        <f t="shared" si="47"/>
        <v>9076562602.615221</v>
      </c>
      <c r="AQ69">
        <f t="shared" si="48"/>
        <v>8437085302.0521641</v>
      </c>
      <c r="AR69">
        <f t="shared" si="49"/>
        <v>41.367029235961759</v>
      </c>
      <c r="AS69">
        <f t="shared" si="50"/>
        <v>0.14923587965694113</v>
      </c>
      <c r="AT69">
        <f t="shared" si="51"/>
        <v>-0.32408948718857944</v>
      </c>
      <c r="AU69">
        <f t="shared" si="52"/>
        <v>-2.0007486232073175</v>
      </c>
      <c r="AX69">
        <f>AW2*AM69</f>
        <v>10.7212</v>
      </c>
      <c r="AY69">
        <f t="shared" si="53"/>
        <v>12.721948623207318</v>
      </c>
    </row>
    <row r="70" spans="6:51" x14ac:dyDescent="0.25">
      <c r="F70">
        <f t="shared" si="54"/>
        <v>69</v>
      </c>
      <c r="G70">
        <f t="shared" si="29"/>
        <v>1.0329928977760512</v>
      </c>
      <c r="H70">
        <f t="shared" si="55"/>
        <v>-1.4406888170472257E-3</v>
      </c>
      <c r="K70">
        <f t="shared" si="30"/>
        <v>1.8038339996193052E-2</v>
      </c>
      <c r="L70">
        <f>ACOS(-J2*K70)</f>
        <v>1.5731328480265785</v>
      </c>
      <c r="N70">
        <f t="shared" si="31"/>
        <v>0.99983734883679998</v>
      </c>
      <c r="O70">
        <f t="shared" si="32"/>
        <v>2.7463945230920359E-2</v>
      </c>
      <c r="P70">
        <f>M2*N70*O70</f>
        <v>2.723197662174669E-2</v>
      </c>
      <c r="Q70">
        <f t="shared" si="33"/>
        <v>2.7467398933797401E-2</v>
      </c>
      <c r="S70">
        <f t="shared" si="34"/>
        <v>1.8035406039210472E-2</v>
      </c>
      <c r="T70">
        <f>Q70*R2*S70</f>
        <v>6.3636035147087482E-5</v>
      </c>
      <c r="U70">
        <f>D2*E2*G2*(P70+T70)</f>
        <v>1059621.5538410756</v>
      </c>
      <c r="V70">
        <f t="shared" si="35"/>
        <v>1059.6215538410756</v>
      </c>
      <c r="W70" s="3">
        <v>24.2</v>
      </c>
      <c r="X70">
        <f t="shared" si="36"/>
        <v>417.93399999999997</v>
      </c>
      <c r="Y70" s="6">
        <f t="shared" si="37"/>
        <v>297.5</v>
      </c>
      <c r="Z70">
        <f t="shared" si="38"/>
        <v>2.4888841124787331</v>
      </c>
      <c r="AA70" s="3">
        <v>33.5</v>
      </c>
      <c r="AB70">
        <f t="shared" si="39"/>
        <v>578.54499999999996</v>
      </c>
      <c r="AC70" s="6">
        <f t="shared" si="28"/>
        <v>306.8</v>
      </c>
      <c r="AD70">
        <f t="shared" si="40"/>
        <v>4.02592295454017</v>
      </c>
      <c r="AE70" s="9">
        <v>45</v>
      </c>
      <c r="AF70">
        <f t="shared" si="41"/>
        <v>0.45</v>
      </c>
      <c r="AG70" s="9">
        <v>94</v>
      </c>
      <c r="AH70">
        <f t="shared" si="42"/>
        <v>0.94</v>
      </c>
      <c r="AI70">
        <f t="shared" si="43"/>
        <v>2.0756081976365426</v>
      </c>
      <c r="AL70">
        <f t="shared" si="44"/>
        <v>798.00041536048684</v>
      </c>
      <c r="AM70">
        <v>12.252800000000001</v>
      </c>
      <c r="AN70">
        <f t="shared" si="45"/>
        <v>1.5354377972929939E-2</v>
      </c>
      <c r="AO70" s="6">
        <f t="shared" si="46"/>
        <v>7818621552.8825264</v>
      </c>
      <c r="AP70">
        <f t="shared" si="47"/>
        <v>8843588481.3744526</v>
      </c>
      <c r="AQ70">
        <f t="shared" si="48"/>
        <v>8331105017.1284895</v>
      </c>
      <c r="AR70">
        <f t="shared" si="49"/>
        <v>40.847407898980983</v>
      </c>
      <c r="AS70">
        <f t="shared" si="50"/>
        <v>0.13830240290554713</v>
      </c>
      <c r="AT70">
        <f t="shared" si="51"/>
        <v>-0.32927158973654458</v>
      </c>
      <c r="AU70">
        <f t="shared" si="52"/>
        <v>-1.8601522351992004</v>
      </c>
      <c r="AX70">
        <f>AW2*AM70</f>
        <v>8.5769599999999997</v>
      </c>
      <c r="AY70">
        <f t="shared" si="53"/>
        <v>10.4371122351992</v>
      </c>
    </row>
    <row r="71" spans="6:51" x14ac:dyDescent="0.25">
      <c r="F71">
        <f t="shared" si="54"/>
        <v>70</v>
      </c>
      <c r="G71">
        <f t="shared" si="29"/>
        <v>1.0329926904303921</v>
      </c>
      <c r="H71">
        <f t="shared" si="55"/>
        <v>-1.3177087445157465E-3</v>
      </c>
      <c r="K71">
        <f t="shared" si="30"/>
        <v>1.8038336374694035E-2</v>
      </c>
      <c r="L71">
        <f>ACOS(-J2*K71)</f>
        <v>1.573132847557482</v>
      </c>
      <c r="N71">
        <f t="shared" si="31"/>
        <v>0.99983734890209386</v>
      </c>
      <c r="O71">
        <f t="shared" si="32"/>
        <v>2.7463945222732874E-2</v>
      </c>
      <c r="P71">
        <f>M2*N71*O71</f>
        <v>2.7231976615406731E-2</v>
      </c>
      <c r="Q71">
        <f t="shared" si="33"/>
        <v>2.7467398925606828E-2</v>
      </c>
      <c r="S71">
        <f t="shared" si="34"/>
        <v>1.8035402419478291E-2</v>
      </c>
      <c r="T71">
        <f>Q71*R2*S71</f>
        <v>6.363602235626705E-5</v>
      </c>
      <c r="U71">
        <f>D2*E2*G2*(P71+T71)</f>
        <v>1059621.5530984146</v>
      </c>
      <c r="V71">
        <f t="shared" si="35"/>
        <v>1059.6215530984146</v>
      </c>
      <c r="W71" s="3">
        <v>25</v>
      </c>
      <c r="X71">
        <f t="shared" si="36"/>
        <v>431.75</v>
      </c>
      <c r="Y71" s="6">
        <f t="shared" si="37"/>
        <v>298.3</v>
      </c>
      <c r="Z71">
        <f t="shared" si="38"/>
        <v>2.597066958624318</v>
      </c>
      <c r="AA71" s="3">
        <v>32</v>
      </c>
      <c r="AB71">
        <f t="shared" si="39"/>
        <v>552.64</v>
      </c>
      <c r="AC71" s="6">
        <f t="shared" si="28"/>
        <v>305.3</v>
      </c>
      <c r="AD71">
        <f t="shared" si="40"/>
        <v>3.7328359060309499</v>
      </c>
      <c r="AE71" s="9">
        <v>53</v>
      </c>
      <c r="AF71">
        <f t="shared" si="41"/>
        <v>0.53</v>
      </c>
      <c r="AG71" s="9">
        <v>98</v>
      </c>
      <c r="AH71">
        <f t="shared" si="42"/>
        <v>0.98</v>
      </c>
      <c r="AI71">
        <f t="shared" si="43"/>
        <v>2.2617643248241177</v>
      </c>
      <c r="AL71">
        <f t="shared" si="44"/>
        <v>798.00041480118921</v>
      </c>
      <c r="AM71">
        <v>17.613399999999999</v>
      </c>
      <c r="AN71">
        <f t="shared" si="45"/>
        <v>2.2071918351556415E-2</v>
      </c>
      <c r="AO71" s="6">
        <f t="shared" si="46"/>
        <v>7903100760.0574884</v>
      </c>
      <c r="AP71">
        <f t="shared" si="47"/>
        <v>8671823398.6377773</v>
      </c>
      <c r="AQ71">
        <f t="shared" si="48"/>
        <v>8287462079.3476334</v>
      </c>
      <c r="AR71">
        <f t="shared" si="49"/>
        <v>40.633426575041447</v>
      </c>
      <c r="AS71">
        <f t="shared" si="50"/>
        <v>0.12945171393109678</v>
      </c>
      <c r="AT71">
        <f t="shared" si="51"/>
        <v>-0.32020291022539882</v>
      </c>
      <c r="AU71">
        <f t="shared" si="52"/>
        <v>-1.6842886694927512</v>
      </c>
      <c r="AX71">
        <f>AW2*AM71</f>
        <v>12.329379999999999</v>
      </c>
      <c r="AY71">
        <f t="shared" si="53"/>
        <v>14.01366866949275</v>
      </c>
    </row>
    <row r="72" spans="6:51" x14ac:dyDescent="0.25">
      <c r="F72">
        <f t="shared" si="54"/>
        <v>71</v>
      </c>
      <c r="G72">
        <f t="shared" si="29"/>
        <v>1.032992480101786</v>
      </c>
      <c r="H72">
        <f t="shared" si="55"/>
        <v>-1.1947285528471064E-3</v>
      </c>
      <c r="K72">
        <f t="shared" si="30"/>
        <v>1.8038332701094867E-2</v>
      </c>
      <c r="L72">
        <f>ACOS(-J2*K72)</f>
        <v>1.5731328470816366</v>
      </c>
      <c r="N72">
        <f t="shared" si="31"/>
        <v>0.99983734896832721</v>
      </c>
      <c r="O72">
        <f t="shared" si="32"/>
        <v>2.7463945214427594E-2</v>
      </c>
      <c r="P72">
        <f>M2*N72*O72</f>
        <v>2.7231976608975555E-2</v>
      </c>
      <c r="Q72">
        <f t="shared" si="33"/>
        <v>2.7467398917298415E-2</v>
      </c>
      <c r="S72">
        <f t="shared" si="34"/>
        <v>1.8035398747671377E-2</v>
      </c>
      <c r="T72">
        <f>Q72*R2*S72</f>
        <v>6.3636009381433373E-5</v>
      </c>
      <c r="U72">
        <f>D2*E2*G2*(P72+T72)</f>
        <v>1059621.5523450689</v>
      </c>
      <c r="V72">
        <f t="shared" si="35"/>
        <v>1059.6215523450689</v>
      </c>
      <c r="W72" s="3">
        <v>25</v>
      </c>
      <c r="X72">
        <f t="shared" si="36"/>
        <v>431.75</v>
      </c>
      <c r="Y72" s="6">
        <f t="shared" si="37"/>
        <v>298.3</v>
      </c>
      <c r="Z72">
        <f t="shared" si="38"/>
        <v>2.597066958624318</v>
      </c>
      <c r="AA72" s="3">
        <v>34</v>
      </c>
      <c r="AB72">
        <f t="shared" si="39"/>
        <v>587.17999999999995</v>
      </c>
      <c r="AC72" s="6">
        <f t="shared" si="28"/>
        <v>307.3</v>
      </c>
      <c r="AD72">
        <f t="shared" si="40"/>
        <v>4.1279690380750855</v>
      </c>
      <c r="AE72" s="9">
        <v>45</v>
      </c>
      <c r="AF72">
        <f t="shared" si="41"/>
        <v>0.45</v>
      </c>
      <c r="AG72" s="9">
        <v>98</v>
      </c>
      <c r="AH72">
        <f t="shared" si="42"/>
        <v>0.98</v>
      </c>
      <c r="AI72">
        <f t="shared" si="43"/>
        <v>2.2013558432928102</v>
      </c>
      <c r="AL72">
        <f t="shared" si="44"/>
        <v>798.00041423384505</v>
      </c>
      <c r="AM72">
        <v>19.910800000000002</v>
      </c>
      <c r="AN72">
        <f t="shared" si="45"/>
        <v>2.4950864241237557E-2</v>
      </c>
      <c r="AO72" s="6">
        <f t="shared" si="46"/>
        <v>7903100760.0574884</v>
      </c>
      <c r="AP72">
        <f t="shared" si="47"/>
        <v>8901406526.1969452</v>
      </c>
      <c r="AQ72">
        <f t="shared" si="48"/>
        <v>8402253643.1272163</v>
      </c>
      <c r="AR72">
        <f t="shared" si="49"/>
        <v>41.196249612252743</v>
      </c>
      <c r="AS72">
        <f t="shared" si="50"/>
        <v>0.13228246456175377</v>
      </c>
      <c r="AT72">
        <f t="shared" si="51"/>
        <v>-0.31631633327432929</v>
      </c>
      <c r="AU72">
        <f t="shared" si="52"/>
        <v>-1.7237789629775138</v>
      </c>
      <c r="AX72">
        <f>AW2*AM72</f>
        <v>13.937560000000001</v>
      </c>
      <c r="AY72">
        <f t="shared" si="53"/>
        <v>15.661338962977515</v>
      </c>
    </row>
    <row r="73" spans="6:51" x14ac:dyDescent="0.25">
      <c r="F73">
        <f t="shared" si="54"/>
        <v>72</v>
      </c>
      <c r="G73">
        <f t="shared" si="29"/>
        <v>1.032992266790252</v>
      </c>
      <c r="H73">
        <f t="shared" si="55"/>
        <v>-1.0717482531602382E-3</v>
      </c>
      <c r="K73">
        <f t="shared" si="30"/>
        <v>1.8038328975395888E-2</v>
      </c>
      <c r="L73">
        <f>ACOS(-J2*K73)</f>
        <v>1.5731328465990428</v>
      </c>
      <c r="N73">
        <f t="shared" si="31"/>
        <v>0.99983734903549981</v>
      </c>
      <c r="O73">
        <f t="shared" si="32"/>
        <v>2.746394520600454E-2</v>
      </c>
      <c r="P73">
        <f>M2*N73*O73</f>
        <v>2.7231976602453186E-2</v>
      </c>
      <c r="Q73">
        <f t="shared" si="33"/>
        <v>2.7467398908872179E-2</v>
      </c>
      <c r="S73">
        <f t="shared" si="34"/>
        <v>1.803539502379007E-2</v>
      </c>
      <c r="T73">
        <f>Q73*R2*S73</f>
        <v>6.3635996222587723E-5</v>
      </c>
      <c r="U73">
        <f>D2*E2*G2*(P73+T73)</f>
        <v>1059621.55158104</v>
      </c>
      <c r="V73">
        <f t="shared" si="35"/>
        <v>1059.62155158104</v>
      </c>
      <c r="W73" s="3">
        <v>23</v>
      </c>
      <c r="X73">
        <f t="shared" si="36"/>
        <v>397.21</v>
      </c>
      <c r="Y73" s="6">
        <f t="shared" si="37"/>
        <v>296.3</v>
      </c>
      <c r="Z73">
        <f t="shared" si="38"/>
        <v>2.3339947564661481</v>
      </c>
      <c r="AA73" s="3">
        <v>30</v>
      </c>
      <c r="AB73">
        <f t="shared" si="39"/>
        <v>518.1</v>
      </c>
      <c r="AC73" s="6">
        <f t="shared" si="28"/>
        <v>303.3</v>
      </c>
      <c r="AD73">
        <f t="shared" si="40"/>
        <v>3.3710490534071527</v>
      </c>
      <c r="AE73" s="9">
        <v>38</v>
      </c>
      <c r="AF73">
        <f t="shared" si="41"/>
        <v>0.38</v>
      </c>
      <c r="AG73" s="9">
        <v>95</v>
      </c>
      <c r="AH73">
        <f t="shared" si="42"/>
        <v>0.95</v>
      </c>
      <c r="AI73">
        <f t="shared" si="43"/>
        <v>1.7491468294687793</v>
      </c>
      <c r="AL73">
        <f t="shared" si="44"/>
        <v>798.00041365845527</v>
      </c>
      <c r="AM73">
        <v>18.379200000000001</v>
      </c>
      <c r="AN73">
        <f t="shared" si="45"/>
        <v>2.3031567008518258E-2</v>
      </c>
      <c r="AO73" s="6">
        <f t="shared" si="46"/>
        <v>7693174893.707921</v>
      </c>
      <c r="AP73">
        <f t="shared" si="47"/>
        <v>8446710189.1074104</v>
      </c>
      <c r="AQ73">
        <f t="shared" si="48"/>
        <v>8069942541.4076653</v>
      </c>
      <c r="AR73">
        <f t="shared" si="49"/>
        <v>39.566928280521786</v>
      </c>
      <c r="AS73">
        <f t="shared" si="50"/>
        <v>0.15484255927025758</v>
      </c>
      <c r="AT73">
        <f t="shared" si="51"/>
        <v>-0.31890738453850032</v>
      </c>
      <c r="AU73">
        <f t="shared" si="52"/>
        <v>-1.9538321535345575</v>
      </c>
      <c r="AX73">
        <f>AW2*AM73</f>
        <v>12.86544</v>
      </c>
      <c r="AY73">
        <f t="shared" si="53"/>
        <v>14.819272153534557</v>
      </c>
    </row>
    <row r="74" spans="6:51" x14ac:dyDescent="0.25">
      <c r="F74">
        <f t="shared" si="54"/>
        <v>73</v>
      </c>
      <c r="G74">
        <f t="shared" si="29"/>
        <v>1.0329920504958092</v>
      </c>
      <c r="H74">
        <f t="shared" si="55"/>
        <v>-9.4876785657407815E-4</v>
      </c>
      <c r="K74">
        <f t="shared" si="30"/>
        <v>1.8038325197597429E-2</v>
      </c>
      <c r="L74">
        <f>ACOS(-J2*K74)</f>
        <v>1.5731328461097007</v>
      </c>
      <c r="N74">
        <f t="shared" si="31"/>
        <v>0.99983734910361166</v>
      </c>
      <c r="O74">
        <f t="shared" si="32"/>
        <v>2.7463945197463688E-2</v>
      </c>
      <c r="P74">
        <f>M2*N74*O74</f>
        <v>2.7231976595839598E-2</v>
      </c>
      <c r="Q74">
        <f t="shared" si="33"/>
        <v>2.7467398900328108E-2</v>
      </c>
      <c r="S74">
        <f t="shared" si="34"/>
        <v>1.8035391247834695E-2</v>
      </c>
      <c r="T74">
        <f>Q74*R2*S74</f>
        <v>6.36359828797312E-5</v>
      </c>
      <c r="U74">
        <f>D2*E2*G2*(P74+T74)</f>
        <v>1059621.5508063266</v>
      </c>
      <c r="V74">
        <f t="shared" si="35"/>
        <v>1059.6215508063265</v>
      </c>
      <c r="W74" s="3">
        <v>20</v>
      </c>
      <c r="X74">
        <f t="shared" si="36"/>
        <v>345.4</v>
      </c>
      <c r="Y74" s="6">
        <f t="shared" si="37"/>
        <v>293.3</v>
      </c>
      <c r="Z74">
        <f t="shared" si="38"/>
        <v>1.9830739015404046</v>
      </c>
      <c r="AA74" s="3">
        <v>34</v>
      </c>
      <c r="AB74">
        <f t="shared" si="39"/>
        <v>587.17999999999995</v>
      </c>
      <c r="AC74" s="6">
        <f t="shared" si="28"/>
        <v>307.3</v>
      </c>
      <c r="AD74">
        <f t="shared" si="40"/>
        <v>4.1279690380750855</v>
      </c>
      <c r="AE74" s="9">
        <v>43</v>
      </c>
      <c r="AF74">
        <f t="shared" si="41"/>
        <v>0.43</v>
      </c>
      <c r="AG74" s="9">
        <v>95</v>
      </c>
      <c r="AH74">
        <f t="shared" si="42"/>
        <v>0.95</v>
      </c>
      <c r="AI74">
        <f t="shared" si="43"/>
        <v>1.8294734464178357</v>
      </c>
      <c r="AL74">
        <f t="shared" si="44"/>
        <v>798.00041307501897</v>
      </c>
      <c r="AM74">
        <v>18.379200000000001</v>
      </c>
      <c r="AN74">
        <f t="shared" si="45"/>
        <v>2.303156702535716E-2</v>
      </c>
      <c r="AO74" s="6">
        <f t="shared" si="46"/>
        <v>7386162396.6875706</v>
      </c>
      <c r="AP74">
        <f t="shared" si="47"/>
        <v>8901406526.1969452</v>
      </c>
      <c r="AQ74">
        <f t="shared" si="48"/>
        <v>8143784461.4422579</v>
      </c>
      <c r="AR74">
        <f t="shared" si="49"/>
        <v>39.928975214451391</v>
      </c>
      <c r="AS74">
        <f t="shared" si="50"/>
        <v>0.15063875911425387</v>
      </c>
      <c r="AT74">
        <f t="shared" si="51"/>
        <v>-0.31890738451576783</v>
      </c>
      <c r="AU74">
        <f t="shared" si="52"/>
        <v>-1.9181804896400034</v>
      </c>
      <c r="AX74">
        <f>AW2*AM74</f>
        <v>12.86544</v>
      </c>
      <c r="AY74">
        <f t="shared" si="53"/>
        <v>14.783620489640002</v>
      </c>
    </row>
    <row r="75" spans="6:51" x14ac:dyDescent="0.25">
      <c r="F75">
        <f t="shared" si="54"/>
        <v>74</v>
      </c>
      <c r="G75">
        <f t="shared" si="29"/>
        <v>1.0329918312184772</v>
      </c>
      <c r="H75">
        <f t="shared" si="55"/>
        <v>-8.2578737420757728E-4</v>
      </c>
      <c r="K75">
        <f t="shared" si="30"/>
        <v>1.8038321367699828E-2</v>
      </c>
      <c r="L75">
        <f>ACOS(-J2*K75)</f>
        <v>1.5731328456136098</v>
      </c>
      <c r="N75">
        <f t="shared" si="31"/>
        <v>0.99983734917266298</v>
      </c>
      <c r="O75">
        <f t="shared" si="32"/>
        <v>2.7463945188805051E-2</v>
      </c>
      <c r="P75">
        <f>M2*N75*O75</f>
        <v>2.7231976589134801E-2</v>
      </c>
      <c r="Q75">
        <f t="shared" si="33"/>
        <v>2.7467398891666203E-2</v>
      </c>
      <c r="S75">
        <f t="shared" si="34"/>
        <v>1.80353874198056E-2</v>
      </c>
      <c r="T75">
        <f>Q75*R2*S75</f>
        <v>6.3635969352865036E-5</v>
      </c>
      <c r="U75">
        <f>D2*E2*G2*(P75+T75)</f>
        <v>1059621.550020929</v>
      </c>
      <c r="V75">
        <f t="shared" si="35"/>
        <v>1059.6215500209289</v>
      </c>
      <c r="W75" s="3">
        <v>25</v>
      </c>
      <c r="X75">
        <f t="shared" si="36"/>
        <v>431.75</v>
      </c>
      <c r="Y75" s="6">
        <f t="shared" si="37"/>
        <v>298.3</v>
      </c>
      <c r="Z75">
        <f t="shared" si="38"/>
        <v>2.597066958624318</v>
      </c>
      <c r="AA75" s="3">
        <v>34.5</v>
      </c>
      <c r="AB75">
        <f t="shared" si="39"/>
        <v>595.81499999999994</v>
      </c>
      <c r="AC75" s="6">
        <f t="shared" si="28"/>
        <v>307.8</v>
      </c>
      <c r="AD75">
        <f t="shared" si="40"/>
        <v>4.2322575139029901</v>
      </c>
      <c r="AE75" s="9">
        <v>47</v>
      </c>
      <c r="AF75">
        <f t="shared" si="41"/>
        <v>0.47</v>
      </c>
      <c r="AG75" s="9">
        <v>96</v>
      </c>
      <c r="AH75">
        <f t="shared" si="42"/>
        <v>0.96</v>
      </c>
      <c r="AI75">
        <f t="shared" si="43"/>
        <v>2.2411726559068752</v>
      </c>
      <c r="AL75">
        <f t="shared" si="44"/>
        <v>798.00041248353648</v>
      </c>
      <c r="AM75">
        <v>13.784400000000002</v>
      </c>
      <c r="AN75">
        <f t="shared" si="45"/>
        <v>1.7273675281821221E-2</v>
      </c>
      <c r="AO75" s="6">
        <f t="shared" si="46"/>
        <v>7903100760.0574884</v>
      </c>
      <c r="AP75">
        <f t="shared" si="47"/>
        <v>8959507612.9412384</v>
      </c>
      <c r="AQ75">
        <f t="shared" si="48"/>
        <v>8431304186.4993629</v>
      </c>
      <c r="AR75">
        <f t="shared" si="49"/>
        <v>41.338684426406381</v>
      </c>
      <c r="AS75">
        <f t="shared" si="50"/>
        <v>0.13041234755889186</v>
      </c>
      <c r="AT75">
        <f t="shared" si="51"/>
        <v>-0.32668053836954131</v>
      </c>
      <c r="AU75">
        <f t="shared" si="52"/>
        <v>-1.7611592445299187</v>
      </c>
      <c r="AX75">
        <f>AW2*AM75</f>
        <v>9.6490799999999997</v>
      </c>
      <c r="AY75">
        <f t="shared" si="53"/>
        <v>11.410239244529919</v>
      </c>
    </row>
    <row r="76" spans="6:51" x14ac:dyDescent="0.25">
      <c r="F76">
        <f t="shared" si="54"/>
        <v>75</v>
      </c>
      <c r="G76">
        <f t="shared" si="29"/>
        <v>1.0329916089582758</v>
      </c>
      <c r="H76">
        <f t="shared" si="55"/>
        <v>-7.0280681717968703E-4</v>
      </c>
      <c r="K76">
        <f t="shared" si="30"/>
        <v>1.8038317485703434E-2</v>
      </c>
      <c r="L76">
        <f>ACOS(-J2*K76)</f>
        <v>1.5731328451107707</v>
      </c>
      <c r="N76">
        <f t="shared" si="31"/>
        <v>0.99983734924265344</v>
      </c>
      <c r="O76">
        <f t="shared" si="32"/>
        <v>2.7463945180028631E-2</v>
      </c>
      <c r="P76">
        <f>M2*N76*O76</f>
        <v>2.72319765823388E-2</v>
      </c>
      <c r="Q76">
        <f t="shared" si="33"/>
        <v>2.7467398882886469E-2</v>
      </c>
      <c r="S76">
        <f t="shared" si="34"/>
        <v>1.8035383539703128E-2</v>
      </c>
      <c r="T76">
        <f>Q76*R2*S76</f>
        <v>6.3635955641990464E-5</v>
      </c>
      <c r="U76">
        <f>D2*E2*G2*(P76+T76)</f>
        <v>1059621.5492248477</v>
      </c>
      <c r="V76">
        <f t="shared" si="35"/>
        <v>1059.6215492248477</v>
      </c>
      <c r="W76" s="3">
        <v>25.5</v>
      </c>
      <c r="X76">
        <f t="shared" si="36"/>
        <v>440.38499999999999</v>
      </c>
      <c r="Y76" s="6">
        <f t="shared" si="37"/>
        <v>298.8</v>
      </c>
      <c r="Z76">
        <f t="shared" si="38"/>
        <v>2.6667477955719967</v>
      </c>
      <c r="AA76" s="3">
        <v>34</v>
      </c>
      <c r="AB76">
        <f t="shared" si="39"/>
        <v>587.17999999999995</v>
      </c>
      <c r="AC76" s="6">
        <f t="shared" si="28"/>
        <v>307.3</v>
      </c>
      <c r="AD76">
        <f t="shared" si="40"/>
        <v>4.1279690380750855</v>
      </c>
      <c r="AE76" s="9">
        <v>50</v>
      </c>
      <c r="AF76">
        <f t="shared" si="41"/>
        <v>0.5</v>
      </c>
      <c r="AG76" s="9">
        <v>99</v>
      </c>
      <c r="AH76">
        <f t="shared" si="42"/>
        <v>0.99</v>
      </c>
      <c r="AI76">
        <f t="shared" si="43"/>
        <v>2.3520324183269095</v>
      </c>
      <c r="AL76">
        <f t="shared" si="44"/>
        <v>798.00041188400814</v>
      </c>
      <c r="AM76">
        <v>17.613399999999999</v>
      </c>
      <c r="AN76">
        <f t="shared" si="45"/>
        <v>2.2071918432242817E-2</v>
      </c>
      <c r="AO76" s="6">
        <f t="shared" si="46"/>
        <v>7956246739.8993816</v>
      </c>
      <c r="AP76">
        <f t="shared" si="47"/>
        <v>8901406526.1969452</v>
      </c>
      <c r="AQ76">
        <f t="shared" si="48"/>
        <v>8428826633.0481634</v>
      </c>
      <c r="AR76">
        <f t="shared" si="49"/>
        <v>41.326536981835147</v>
      </c>
      <c r="AS76">
        <f t="shared" si="50"/>
        <v>0.12529127777566321</v>
      </c>
      <c r="AT76">
        <f t="shared" si="51"/>
        <v>-0.32020291011647217</v>
      </c>
      <c r="AU76">
        <f t="shared" si="52"/>
        <v>-1.657964118924077</v>
      </c>
      <c r="AX76">
        <f>AW2*AM76</f>
        <v>12.329379999999999</v>
      </c>
      <c r="AY76">
        <f t="shared" si="53"/>
        <v>13.987344118924076</v>
      </c>
    </row>
    <row r="77" spans="6:51" x14ac:dyDescent="0.25">
      <c r="F77">
        <f t="shared" si="54"/>
        <v>76</v>
      </c>
      <c r="G77">
        <f t="shared" si="29"/>
        <v>1.0329913837152251</v>
      </c>
      <c r="H77">
        <f t="shared" si="55"/>
        <v>-5.7982619660937567E-4</v>
      </c>
      <c r="K77">
        <f t="shared" si="30"/>
        <v>1.8038313551608599E-2</v>
      </c>
      <c r="L77">
        <f>ACOS(-J2*K77)</f>
        <v>1.5731328446011832</v>
      </c>
      <c r="N77">
        <f t="shared" si="31"/>
        <v>0.99983734931358326</v>
      </c>
      <c r="O77">
        <f t="shared" si="32"/>
        <v>2.746394517113443E-2</v>
      </c>
      <c r="P77">
        <f>M2*N77*O77</f>
        <v>2.7231976575451594E-2</v>
      </c>
      <c r="Q77">
        <f t="shared" si="33"/>
        <v>2.7467398873988913E-2</v>
      </c>
      <c r="S77">
        <f t="shared" si="34"/>
        <v>1.8035379607527633E-2</v>
      </c>
      <c r="T77">
        <f>Q77*R2*S77</f>
        <v>6.3635941747108732E-5</v>
      </c>
      <c r="U77">
        <f>D2*E2*G2*(P77+T77)</f>
        <v>1059621.5484180828</v>
      </c>
      <c r="V77">
        <f t="shared" si="35"/>
        <v>1059.6215484180827</v>
      </c>
      <c r="W77" s="3">
        <v>23</v>
      </c>
      <c r="X77">
        <f t="shared" si="36"/>
        <v>397.21</v>
      </c>
      <c r="Y77" s="6">
        <f t="shared" si="37"/>
        <v>296.3</v>
      </c>
      <c r="Z77">
        <f t="shared" si="38"/>
        <v>2.3339947564661481</v>
      </c>
      <c r="AA77" s="3">
        <v>33</v>
      </c>
      <c r="AB77">
        <f t="shared" si="39"/>
        <v>569.91</v>
      </c>
      <c r="AC77" s="6">
        <f t="shared" si="28"/>
        <v>306.3</v>
      </c>
      <c r="AD77">
        <f t="shared" si="40"/>
        <v>3.9260786579739286</v>
      </c>
      <c r="AE77" s="9">
        <v>55</v>
      </c>
      <c r="AF77">
        <f t="shared" si="41"/>
        <v>0.55000000000000004</v>
      </c>
      <c r="AG77" s="9">
        <v>93</v>
      </c>
      <c r="AH77">
        <f t="shared" si="42"/>
        <v>0.93</v>
      </c>
      <c r="AI77">
        <f t="shared" si="43"/>
        <v>2.1649791926995894</v>
      </c>
      <c r="AL77">
        <f t="shared" si="44"/>
        <v>798.00041127643385</v>
      </c>
      <c r="AM77">
        <v>18.379200000000001</v>
      </c>
      <c r="AN77">
        <f t="shared" si="45"/>
        <v>2.3031567077267202E-2</v>
      </c>
      <c r="AO77" s="6">
        <f t="shared" si="46"/>
        <v>7693174893.707921</v>
      </c>
      <c r="AP77">
        <f t="shared" si="47"/>
        <v>8786052557.743763</v>
      </c>
      <c r="AQ77">
        <f t="shared" si="48"/>
        <v>8239613725.7258415</v>
      </c>
      <c r="AR77">
        <f t="shared" si="49"/>
        <v>40.398826097233801</v>
      </c>
      <c r="AS77">
        <f t="shared" si="50"/>
        <v>0.13400584431369916</v>
      </c>
      <c r="AT77">
        <f t="shared" si="51"/>
        <v>-0.31890738444568922</v>
      </c>
      <c r="AU77">
        <f t="shared" si="52"/>
        <v>-1.7264621464780727</v>
      </c>
      <c r="AX77">
        <f>AW2*AM77</f>
        <v>12.86544</v>
      </c>
      <c r="AY77">
        <f t="shared" si="53"/>
        <v>14.591902146478072</v>
      </c>
    </row>
    <row r="78" spans="6:51" x14ac:dyDescent="0.25">
      <c r="F78">
        <f t="shared" si="54"/>
        <v>77</v>
      </c>
      <c r="G78">
        <f t="shared" si="29"/>
        <v>1.0329911554893456</v>
      </c>
      <c r="H78">
        <f t="shared" si="55"/>
        <v>-4.5684552361560741E-4</v>
      </c>
      <c r="K78">
        <f t="shared" si="30"/>
        <v>1.8038309565415685E-2</v>
      </c>
      <c r="L78">
        <f>ACOS(-J2*K78)</f>
        <v>1.5731328440848473</v>
      </c>
      <c r="N78">
        <f t="shared" si="31"/>
        <v>0.99983734938545243</v>
      </c>
      <c r="O78">
        <f t="shared" si="32"/>
        <v>2.7463945162122444E-2</v>
      </c>
      <c r="P78">
        <f>M2*N78*O78</f>
        <v>2.7231976568473183E-2</v>
      </c>
      <c r="Q78">
        <f t="shared" si="33"/>
        <v>2.7467398864973527E-2</v>
      </c>
      <c r="S78">
        <f t="shared" si="34"/>
        <v>1.8035375623279469E-2</v>
      </c>
      <c r="T78">
        <f>Q78*R2*S78</f>
        <v>6.3635927668221099E-5</v>
      </c>
      <c r="U78">
        <f>D2*E2*G2*(P78+T78)</f>
        <v>1059621.5476006337</v>
      </c>
      <c r="V78">
        <f t="shared" si="35"/>
        <v>1059.6215476006337</v>
      </c>
      <c r="W78" s="3">
        <v>25</v>
      </c>
      <c r="X78">
        <f t="shared" si="36"/>
        <v>431.75</v>
      </c>
      <c r="Y78" s="6">
        <f t="shared" si="37"/>
        <v>298.3</v>
      </c>
      <c r="Z78">
        <f t="shared" si="38"/>
        <v>2.597066958624318</v>
      </c>
      <c r="AA78" s="3">
        <v>34</v>
      </c>
      <c r="AB78">
        <f t="shared" si="39"/>
        <v>587.17999999999995</v>
      </c>
      <c r="AC78" s="6">
        <f t="shared" si="28"/>
        <v>307.3</v>
      </c>
      <c r="AD78">
        <f t="shared" si="40"/>
        <v>4.1279690380750855</v>
      </c>
      <c r="AE78" s="9">
        <v>48</v>
      </c>
      <c r="AF78">
        <f t="shared" si="41"/>
        <v>0.48</v>
      </c>
      <c r="AG78" s="9">
        <v>98</v>
      </c>
      <c r="AH78">
        <f t="shared" si="42"/>
        <v>0.98</v>
      </c>
      <c r="AI78">
        <f t="shared" si="43"/>
        <v>2.2632753788639364</v>
      </c>
      <c r="AL78">
        <f t="shared" si="44"/>
        <v>798.00041066081337</v>
      </c>
      <c r="AM78">
        <v>11.487</v>
      </c>
      <c r="AN78">
        <f t="shared" si="45"/>
        <v>1.4394729434396869E-2</v>
      </c>
      <c r="AO78" s="6">
        <f t="shared" si="46"/>
        <v>7903100760.0574884</v>
      </c>
      <c r="AP78">
        <f t="shared" si="47"/>
        <v>8901406526.1969452</v>
      </c>
      <c r="AQ78">
        <f t="shared" si="48"/>
        <v>8402253643.1272163</v>
      </c>
      <c r="AR78">
        <f t="shared" si="49"/>
        <v>41.196249612252743</v>
      </c>
      <c r="AS78">
        <f t="shared" si="50"/>
        <v>0.12938139344841076</v>
      </c>
      <c r="AT78">
        <f t="shared" si="51"/>
        <v>-0.33056711526356419</v>
      </c>
      <c r="AU78">
        <f t="shared" si="52"/>
        <v>-1.7619320396309226</v>
      </c>
      <c r="AX78">
        <f>AW2*AM78</f>
        <v>8.0408999999999988</v>
      </c>
      <c r="AY78">
        <f t="shared" si="53"/>
        <v>9.8028320396309212</v>
      </c>
    </row>
    <row r="79" spans="6:51" x14ac:dyDescent="0.25">
      <c r="F79">
        <f t="shared" si="54"/>
        <v>78</v>
      </c>
      <c r="G79">
        <f t="shared" si="29"/>
        <v>1.0329909242806576</v>
      </c>
      <c r="H79">
        <f t="shared" si="55"/>
        <v>-3.3386480931735799E-4</v>
      </c>
      <c r="K79">
        <f t="shared" si="30"/>
        <v>1.8038305527125043E-2</v>
      </c>
      <c r="L79">
        <f>ACOS(-J2*K79)</f>
        <v>1.5731328435617633</v>
      </c>
      <c r="N79">
        <f t="shared" si="31"/>
        <v>0.99983734945826075</v>
      </c>
      <c r="O79">
        <f t="shared" si="32"/>
        <v>2.7463945152992674E-2</v>
      </c>
      <c r="P79">
        <f>M2*N79*O79</f>
        <v>2.7231976561403564E-2</v>
      </c>
      <c r="Q79">
        <f t="shared" si="33"/>
        <v>2.7467398855840312E-2</v>
      </c>
      <c r="S79">
        <f t="shared" si="34"/>
        <v>1.8035371586958997E-2</v>
      </c>
      <c r="T79">
        <f>Q79*R2*S79</f>
        <v>6.3635913405328813E-5</v>
      </c>
      <c r="U79">
        <f>D2*E2*G2*(P79+T79)</f>
        <v>1059621.5467725012</v>
      </c>
      <c r="V79">
        <f t="shared" si="35"/>
        <v>1059.6215467725012</v>
      </c>
      <c r="W79" s="3">
        <v>24</v>
      </c>
      <c r="X79">
        <f t="shared" si="36"/>
        <v>414.48</v>
      </c>
      <c r="Y79" s="6">
        <f t="shared" si="37"/>
        <v>297.3</v>
      </c>
      <c r="Z79">
        <f t="shared" si="38"/>
        <v>2.4624618961402045</v>
      </c>
      <c r="AA79" s="3">
        <v>34</v>
      </c>
      <c r="AB79">
        <f t="shared" si="39"/>
        <v>587.17999999999995</v>
      </c>
      <c r="AC79" s="6">
        <f t="shared" si="28"/>
        <v>307.3</v>
      </c>
      <c r="AD79">
        <f t="shared" si="40"/>
        <v>4.1279690380750855</v>
      </c>
      <c r="AE79" s="9">
        <v>53</v>
      </c>
      <c r="AF79">
        <f t="shared" si="41"/>
        <v>0.53</v>
      </c>
      <c r="AG79" s="9">
        <v>96</v>
      </c>
      <c r="AH79">
        <f t="shared" si="42"/>
        <v>0.96</v>
      </c>
      <c r="AI79">
        <f t="shared" si="43"/>
        <v>2.275893505237196</v>
      </c>
      <c r="AL79">
        <f t="shared" si="44"/>
        <v>798.00041003714728</v>
      </c>
      <c r="AM79">
        <v>20.676600000000004</v>
      </c>
      <c r="AN79">
        <f t="shared" si="45"/>
        <v>2.5910513002164372E-2</v>
      </c>
      <c r="AO79" s="6">
        <f t="shared" si="46"/>
        <v>7797608001.4891062</v>
      </c>
      <c r="AP79">
        <f t="shared" si="47"/>
        <v>8901406526.1969452</v>
      </c>
      <c r="AQ79">
        <f t="shared" si="48"/>
        <v>8349507263.8430252</v>
      </c>
      <c r="AR79">
        <f t="shared" si="49"/>
        <v>40.937634114622355</v>
      </c>
      <c r="AS79">
        <f t="shared" si="50"/>
        <v>0.1287950930905036</v>
      </c>
      <c r="AT79">
        <f t="shared" si="51"/>
        <v>-0.31502080744707806</v>
      </c>
      <c r="AU79">
        <f t="shared" si="52"/>
        <v>-1.6609681236060598</v>
      </c>
      <c r="AX79">
        <f>AW2*AM79</f>
        <v>14.473620000000002</v>
      </c>
      <c r="AY79">
        <f t="shared" si="53"/>
        <v>16.134588123606061</v>
      </c>
    </row>
    <row r="80" spans="6:51" x14ac:dyDescent="0.25">
      <c r="F80">
        <f t="shared" si="54"/>
        <v>79</v>
      </c>
      <c r="G80">
        <f t="shared" si="29"/>
        <v>1.0329906900891825</v>
      </c>
      <c r="H80">
        <f t="shared" si="55"/>
        <v>-2.1088406483360121E-4</v>
      </c>
      <c r="K80">
        <f t="shared" si="30"/>
        <v>1.8038301436737039E-2</v>
      </c>
      <c r="L80">
        <f>ACOS(-J2*K80)</f>
        <v>1.5731328430319309</v>
      </c>
      <c r="N80">
        <f t="shared" si="31"/>
        <v>0.99983734953200842</v>
      </c>
      <c r="O80">
        <f t="shared" si="32"/>
        <v>2.746394514374512E-2</v>
      </c>
      <c r="P80">
        <f>M2*N80*O80</f>
        <v>2.723197655424274E-2</v>
      </c>
      <c r="Q80">
        <f t="shared" si="33"/>
        <v>2.7467398846589268E-2</v>
      </c>
      <c r="S80">
        <f t="shared" si="34"/>
        <v>1.803536749856658E-2</v>
      </c>
      <c r="T80">
        <f>Q80*R2*S80</f>
        <v>6.3635898958433175E-5</v>
      </c>
      <c r="U80">
        <f>D2*E2*G2*(P80+T80)</f>
        <v>1059621.5459336848</v>
      </c>
      <c r="V80">
        <f t="shared" si="35"/>
        <v>1059.6215459336847</v>
      </c>
      <c r="W80" s="3">
        <v>23.5</v>
      </c>
      <c r="X80">
        <f t="shared" si="36"/>
        <v>405.84499999999997</v>
      </c>
      <c r="Y80" s="6">
        <f t="shared" si="37"/>
        <v>296.8</v>
      </c>
      <c r="Z80">
        <f t="shared" si="38"/>
        <v>2.3974761634350776</v>
      </c>
      <c r="AA80" s="3">
        <v>35</v>
      </c>
      <c r="AB80">
        <f t="shared" si="39"/>
        <v>604.44999999999993</v>
      </c>
      <c r="AC80" s="6">
        <f t="shared" si="28"/>
        <v>308.3</v>
      </c>
      <c r="AD80">
        <f t="shared" si="40"/>
        <v>4.3388295745269367</v>
      </c>
      <c r="AE80" s="9">
        <v>52</v>
      </c>
      <c r="AF80">
        <f t="shared" si="41"/>
        <v>0.52</v>
      </c>
      <c r="AG80" s="9">
        <v>95</v>
      </c>
      <c r="AH80">
        <f t="shared" si="42"/>
        <v>0.95</v>
      </c>
      <c r="AI80">
        <f t="shared" si="43"/>
        <v>2.2668968670086653</v>
      </c>
      <c r="AL80">
        <f t="shared" si="44"/>
        <v>798.00040940543511</v>
      </c>
      <c r="AM80">
        <v>17.613399999999999</v>
      </c>
      <c r="AN80">
        <f t="shared" si="45"/>
        <v>2.2071918500797746E-2</v>
      </c>
      <c r="AO80" s="6">
        <f t="shared" si="46"/>
        <v>7745259436.8026133</v>
      </c>
      <c r="AP80">
        <f t="shared" si="47"/>
        <v>9017892663.8373318</v>
      </c>
      <c r="AQ80">
        <f t="shared" si="48"/>
        <v>8381576050.319973</v>
      </c>
      <c r="AR80">
        <f t="shared" si="49"/>
        <v>41.094867374718831</v>
      </c>
      <c r="AS80">
        <f t="shared" si="50"/>
        <v>0.12921295439859251</v>
      </c>
      <c r="AT80">
        <f t="shared" si="51"/>
        <v>-0.32020291002392304</v>
      </c>
      <c r="AU80">
        <f t="shared" si="52"/>
        <v>-1.700274001754335</v>
      </c>
      <c r="AX80">
        <f>AW2*AM80</f>
        <v>12.329379999999999</v>
      </c>
      <c r="AY80">
        <f t="shared" si="53"/>
        <v>14.029654001754334</v>
      </c>
    </row>
    <row r="81" spans="5:52" x14ac:dyDescent="0.25">
      <c r="F81">
        <f t="shared" si="54"/>
        <v>80</v>
      </c>
      <c r="G81">
        <f t="shared" si="29"/>
        <v>1.0329904529149412</v>
      </c>
      <c r="H81">
        <f t="shared" si="55"/>
        <v>-8.7903301283319733E-5</v>
      </c>
      <c r="K81">
        <f t="shared" si="30"/>
        <v>1.8038297294252048E-2</v>
      </c>
      <c r="L81">
        <f>ACOS(-J2*K81)</f>
        <v>1.5731328424953503</v>
      </c>
      <c r="N81">
        <f t="shared" si="31"/>
        <v>0.99983734960669535</v>
      </c>
      <c r="O81">
        <f t="shared" si="32"/>
        <v>2.7463945134379789E-2</v>
      </c>
      <c r="P81">
        <f>M2*N81*O81</f>
        <v>2.7231976546990711E-2</v>
      </c>
      <c r="Q81">
        <f t="shared" si="33"/>
        <v>2.7467398837220401E-2</v>
      </c>
      <c r="S81">
        <f t="shared" si="34"/>
        <v>1.8035363358102591E-2</v>
      </c>
      <c r="T81">
        <f>Q81*R2*S81</f>
        <v>6.3635884327535499E-5</v>
      </c>
      <c r="U81">
        <f>D2*E2*G2*(P81+T81)</f>
        <v>1059621.5450841847</v>
      </c>
      <c r="V81">
        <f t="shared" si="35"/>
        <v>1059.6215450841848</v>
      </c>
      <c r="W81" s="3">
        <v>24.5</v>
      </c>
      <c r="X81">
        <f t="shared" si="36"/>
        <v>423.11500000000001</v>
      </c>
      <c r="Y81" s="6">
        <f t="shared" si="37"/>
        <v>297.8</v>
      </c>
      <c r="Z81">
        <f t="shared" si="38"/>
        <v>2.5289819903542559</v>
      </c>
      <c r="AA81" s="3">
        <v>33.5</v>
      </c>
      <c r="AB81">
        <f t="shared" si="39"/>
        <v>578.54499999999996</v>
      </c>
      <c r="AC81" s="6">
        <f t="shared" si="28"/>
        <v>306.8</v>
      </c>
      <c r="AD81">
        <f t="shared" si="40"/>
        <v>4.02592295454017</v>
      </c>
      <c r="AE81" s="9">
        <v>51</v>
      </c>
      <c r="AF81">
        <f t="shared" si="41"/>
        <v>0.51</v>
      </c>
      <c r="AG81" s="9">
        <v>95</v>
      </c>
      <c r="AH81">
        <f t="shared" si="42"/>
        <v>0.95</v>
      </c>
      <c r="AI81">
        <f t="shared" si="43"/>
        <v>2.2278767988260149</v>
      </c>
      <c r="AL81">
        <f t="shared" si="44"/>
        <v>798.00040876567721</v>
      </c>
      <c r="AM81">
        <v>16.847600000000003</v>
      </c>
      <c r="AN81">
        <f t="shared" si="45"/>
        <v>2.1112269887254016E-2</v>
      </c>
      <c r="AO81" s="6">
        <f t="shared" si="46"/>
        <v>7850221478.4973993</v>
      </c>
      <c r="AP81">
        <f t="shared" si="47"/>
        <v>8843588481.3744526</v>
      </c>
      <c r="AQ81">
        <f t="shared" si="48"/>
        <v>8346904979.9359264</v>
      </c>
      <c r="AR81">
        <f t="shared" si="49"/>
        <v>40.924875116625849</v>
      </c>
      <c r="AS81">
        <f t="shared" si="50"/>
        <v>0.13103496642502629</v>
      </c>
      <c r="AT81">
        <f t="shared" si="51"/>
        <v>-0.32149843565220704</v>
      </c>
      <c r="AU81">
        <f t="shared" si="52"/>
        <v>-1.7240641792937681</v>
      </c>
      <c r="AX81">
        <f>AW2*AM81</f>
        <v>11.793320000000001</v>
      </c>
      <c r="AY81">
        <f t="shared" si="53"/>
        <v>13.517384179293769</v>
      </c>
    </row>
    <row r="82" spans="5:52" x14ac:dyDescent="0.25">
      <c r="F82">
        <f t="shared" si="54"/>
        <v>81</v>
      </c>
      <c r="G82">
        <f t="shared" si="29"/>
        <v>1.0329902127579549</v>
      </c>
      <c r="H82">
        <f t="shared" si="55"/>
        <v>3.5077470214508345E-5</v>
      </c>
      <c r="K82">
        <f t="shared" si="30"/>
        <v>1.8038293099670435E-2</v>
      </c>
      <c r="L82">
        <f>ACOS(-J2*K82)</f>
        <v>1.5731328419520219</v>
      </c>
      <c r="N82">
        <f t="shared" si="31"/>
        <v>0.99983734968232152</v>
      </c>
      <c r="O82">
        <f t="shared" si="32"/>
        <v>2.746394512489668E-2</v>
      </c>
      <c r="P82">
        <f>M2*N82*O82</f>
        <v>2.7231976539647488E-2</v>
      </c>
      <c r="Q82">
        <f t="shared" si="33"/>
        <v>2.7467398827733715E-2</v>
      </c>
      <c r="S82">
        <f t="shared" si="34"/>
        <v>1.8035359165567397E-2</v>
      </c>
      <c r="T82">
        <f>Q82*R2*S82</f>
        <v>6.36358695126371E-5</v>
      </c>
      <c r="U82">
        <f>D2*E2*G2*(P82+T82)</f>
        <v>1059621.5442240019</v>
      </c>
      <c r="V82">
        <f t="shared" si="35"/>
        <v>1059.621544224002</v>
      </c>
      <c r="W82" s="3">
        <v>24</v>
      </c>
      <c r="X82">
        <f t="shared" si="36"/>
        <v>414.48</v>
      </c>
      <c r="Y82" s="6">
        <f t="shared" si="37"/>
        <v>297.3</v>
      </c>
      <c r="Z82">
        <f t="shared" si="38"/>
        <v>2.4624618961402045</v>
      </c>
      <c r="AA82" s="3">
        <v>35</v>
      </c>
      <c r="AB82">
        <f t="shared" si="39"/>
        <v>604.44999999999993</v>
      </c>
      <c r="AC82" s="6">
        <f t="shared" si="28"/>
        <v>308.3</v>
      </c>
      <c r="AD82">
        <f t="shared" si="40"/>
        <v>4.3388295745269367</v>
      </c>
      <c r="AE82" s="9">
        <v>47</v>
      </c>
      <c r="AF82">
        <f t="shared" si="41"/>
        <v>0.47</v>
      </c>
      <c r="AG82" s="9">
        <v>94</v>
      </c>
      <c r="AH82">
        <f t="shared" si="42"/>
        <v>0.94</v>
      </c>
      <c r="AI82">
        <f t="shared" si="43"/>
        <v>2.176982041199726</v>
      </c>
      <c r="AL82">
        <f t="shared" si="44"/>
        <v>798.00040811787392</v>
      </c>
      <c r="AM82">
        <v>19.910800000000002</v>
      </c>
      <c r="AN82">
        <f t="shared" si="45"/>
        <v>2.4950864432463981E-2</v>
      </c>
      <c r="AO82" s="6">
        <f t="shared" si="46"/>
        <v>7797608001.4891062</v>
      </c>
      <c r="AP82">
        <f t="shared" si="47"/>
        <v>9017892663.8373318</v>
      </c>
      <c r="AQ82">
        <f t="shared" si="48"/>
        <v>8407750332.6632195</v>
      </c>
      <c r="AR82">
        <f t="shared" si="49"/>
        <v>41.223199881047769</v>
      </c>
      <c r="AS82">
        <f t="shared" si="50"/>
        <v>0.13343560808427163</v>
      </c>
      <c r="AT82">
        <f t="shared" si="51"/>
        <v>-0.31631633301617362</v>
      </c>
      <c r="AU82">
        <f t="shared" si="52"/>
        <v>-1.739943141794922</v>
      </c>
      <c r="AX82">
        <f>AW2*AM82</f>
        <v>13.937560000000001</v>
      </c>
      <c r="AY82">
        <f t="shared" si="53"/>
        <v>15.677503141794924</v>
      </c>
    </row>
    <row r="83" spans="5:52" x14ac:dyDescent="0.25">
      <c r="F83">
        <f t="shared" si="54"/>
        <v>82</v>
      </c>
      <c r="G83">
        <f t="shared" si="29"/>
        <v>1.0329899696182459</v>
      </c>
      <c r="H83">
        <f t="shared" si="55"/>
        <v>1.5805823854089953E-4</v>
      </c>
      <c r="K83">
        <f t="shared" si="30"/>
        <v>1.8038288852992596E-2</v>
      </c>
      <c r="L83">
        <f>ACOS(-J2*K83)</f>
        <v>1.573132841401945</v>
      </c>
      <c r="N83">
        <f t="shared" si="31"/>
        <v>0.99983734975888705</v>
      </c>
      <c r="O83">
        <f t="shared" si="32"/>
        <v>2.7463945115295787E-2</v>
      </c>
      <c r="P83">
        <f>M2*N83*O83</f>
        <v>2.7231976532213056E-2</v>
      </c>
      <c r="Q83">
        <f t="shared" si="33"/>
        <v>2.74673988181292E-2</v>
      </c>
      <c r="S83">
        <f t="shared" si="34"/>
        <v>1.803535492096139E-2</v>
      </c>
      <c r="T83">
        <f>Q83*R2*S83</f>
        <v>6.3635854513739332E-5</v>
      </c>
      <c r="U83">
        <f>D2*E2*G2*(P83+T83)</f>
        <v>1059621.5433531352</v>
      </c>
      <c r="V83">
        <f t="shared" si="35"/>
        <v>1059.6215433531352</v>
      </c>
      <c r="W83" s="3">
        <v>24</v>
      </c>
      <c r="X83">
        <f t="shared" si="36"/>
        <v>414.48</v>
      </c>
      <c r="Y83" s="6">
        <f t="shared" si="37"/>
        <v>297.3</v>
      </c>
      <c r="Z83">
        <f t="shared" si="38"/>
        <v>2.4624618961402045</v>
      </c>
      <c r="AA83" s="3">
        <v>34</v>
      </c>
      <c r="AB83">
        <f t="shared" si="39"/>
        <v>587.17999999999995</v>
      </c>
      <c r="AC83" s="6">
        <f t="shared" si="28"/>
        <v>307.3</v>
      </c>
      <c r="AD83">
        <f t="shared" si="40"/>
        <v>4.1279690380750855</v>
      </c>
      <c r="AE83" s="9">
        <v>52</v>
      </c>
      <c r="AF83">
        <f t="shared" si="41"/>
        <v>0.52</v>
      </c>
      <c r="AG83" s="9">
        <v>99</v>
      </c>
      <c r="AH83">
        <f t="shared" si="42"/>
        <v>0.99</v>
      </c>
      <c r="AI83">
        <f t="shared" si="43"/>
        <v>2.2921905884889235</v>
      </c>
      <c r="AL83">
        <f t="shared" si="44"/>
        <v>798.00040746202455</v>
      </c>
      <c r="AM83">
        <v>16.847600000000003</v>
      </c>
      <c r="AN83">
        <f t="shared" si="45"/>
        <v>2.1112269921744059E-2</v>
      </c>
      <c r="AO83" s="6">
        <f t="shared" si="46"/>
        <v>7797608001.4891062</v>
      </c>
      <c r="AP83">
        <f t="shared" si="47"/>
        <v>8901406526.1969452</v>
      </c>
      <c r="AQ83">
        <f t="shared" si="48"/>
        <v>8349507263.8430252</v>
      </c>
      <c r="AR83">
        <f t="shared" si="49"/>
        <v>40.937634114622355</v>
      </c>
      <c r="AS83">
        <f t="shared" si="50"/>
        <v>0.12804025020211288</v>
      </c>
      <c r="AT83">
        <f t="shared" si="51"/>
        <v>-0.32149843560564551</v>
      </c>
      <c r="AU83">
        <f t="shared" si="52"/>
        <v>-1.6851870700510927</v>
      </c>
      <c r="AX83">
        <f>AW2*AM83</f>
        <v>11.793320000000001</v>
      </c>
      <c r="AY83">
        <f t="shared" si="53"/>
        <v>13.478507070051094</v>
      </c>
    </row>
    <row r="84" spans="5:52" x14ac:dyDescent="0.25">
      <c r="F84">
        <f t="shared" si="54"/>
        <v>83</v>
      </c>
      <c r="G84">
        <f t="shared" si="29"/>
        <v>1.0329897234958356</v>
      </c>
      <c r="H84">
        <f t="shared" si="55"/>
        <v>2.8103899257687052E-4</v>
      </c>
      <c r="K84">
        <f t="shared" si="30"/>
        <v>1.8038284554218898E-2</v>
      </c>
      <c r="L84">
        <f>ACOS(-J2*K84)</f>
        <v>1.5731328408451204</v>
      </c>
      <c r="N84">
        <f t="shared" si="31"/>
        <v>0.99983734983639172</v>
      </c>
      <c r="O84">
        <f t="shared" si="32"/>
        <v>2.7463945105577117E-2</v>
      </c>
      <c r="P84">
        <f>M2*N84*O84</f>
        <v>2.723197652468742E-2</v>
      </c>
      <c r="Q84">
        <f t="shared" si="33"/>
        <v>2.7467398808406863E-2</v>
      </c>
      <c r="S84">
        <f t="shared" si="34"/>
        <v>1.8035350624284942E-2</v>
      </c>
      <c r="T84">
        <f>Q84*R2*S84</f>
        <v>6.3635839330843539E-5</v>
      </c>
      <c r="U84">
        <f>D2*E2*G2*(P84+T84)</f>
        <v>1059621.5424715851</v>
      </c>
      <c r="V84">
        <f t="shared" si="35"/>
        <v>1059.6215424715851</v>
      </c>
      <c r="W84" s="3">
        <v>21</v>
      </c>
      <c r="X84">
        <f t="shared" si="36"/>
        <v>362.67</v>
      </c>
      <c r="Y84" s="6">
        <f t="shared" si="37"/>
        <v>294.3</v>
      </c>
      <c r="Z84">
        <f t="shared" si="38"/>
        <v>2.0945280629249932</v>
      </c>
      <c r="AA84" s="3">
        <v>31</v>
      </c>
      <c r="AB84">
        <f t="shared" si="39"/>
        <v>535.37</v>
      </c>
      <c r="AC84" s="6">
        <f t="shared" si="28"/>
        <v>304.3</v>
      </c>
      <c r="AD84">
        <f t="shared" si="40"/>
        <v>3.5479274662728466</v>
      </c>
      <c r="AE84" s="9">
        <v>60</v>
      </c>
      <c r="AF84">
        <f t="shared" si="41"/>
        <v>0.6</v>
      </c>
      <c r="AG84" s="9">
        <v>96</v>
      </c>
      <c r="AH84">
        <f t="shared" si="42"/>
        <v>0.96</v>
      </c>
      <c r="AI84">
        <f t="shared" si="43"/>
        <v>2.0697517100858507</v>
      </c>
      <c r="AL84">
        <f t="shared" si="44"/>
        <v>798.0004067981298</v>
      </c>
      <c r="AM84">
        <v>15.316000000000001</v>
      </c>
      <c r="AN84">
        <f t="shared" si="45"/>
        <v>1.9192972672098511E-2</v>
      </c>
      <c r="AO84" s="6">
        <f t="shared" si="46"/>
        <v>7487459175.1471529</v>
      </c>
      <c r="AP84">
        <f t="shared" si="47"/>
        <v>8558711713.0389957</v>
      </c>
      <c r="AQ84">
        <f t="shared" si="48"/>
        <v>8023085444.0930748</v>
      </c>
      <c r="AR84">
        <f t="shared" si="49"/>
        <v>39.337187932388346</v>
      </c>
      <c r="AS84">
        <f t="shared" si="50"/>
        <v>0.13858715652252296</v>
      </c>
      <c r="AT84">
        <f t="shared" si="51"/>
        <v>-0.32408948689266698</v>
      </c>
      <c r="AU84">
        <f t="shared" si="52"/>
        <v>-1.7668156521910201</v>
      </c>
      <c r="AX84">
        <f>AW2*AM84</f>
        <v>10.7212</v>
      </c>
      <c r="AY84">
        <f t="shared" si="53"/>
        <v>12.48801565219102</v>
      </c>
    </row>
    <row r="85" spans="5:52" x14ac:dyDescent="0.25">
      <c r="F85">
        <f t="shared" si="54"/>
        <v>84</v>
      </c>
      <c r="G85">
        <f t="shared" si="29"/>
        <v>1.0329894743907466</v>
      </c>
      <c r="H85">
        <f t="shared" si="55"/>
        <v>4.0401972120344411E-4</v>
      </c>
      <c r="K85">
        <f t="shared" si="30"/>
        <v>1.803828020334974E-2</v>
      </c>
      <c r="L85">
        <f>ACOS(-J2*K85)</f>
        <v>1.5731328402815477</v>
      </c>
      <c r="N85">
        <f t="shared" si="31"/>
        <v>0.99983734991483564</v>
      </c>
      <c r="O85">
        <f t="shared" si="32"/>
        <v>2.7463945095740672E-2</v>
      </c>
      <c r="P85">
        <f>M2*N85*O85</f>
        <v>2.7231976517070586E-2</v>
      </c>
      <c r="Q85">
        <f t="shared" si="33"/>
        <v>2.7467398798566706E-2</v>
      </c>
      <c r="S85">
        <f t="shared" si="34"/>
        <v>1.8035346275538447E-2</v>
      </c>
      <c r="T85">
        <f>Q85*R2*S85</f>
        <v>6.3635823963951102E-5</v>
      </c>
      <c r="U85">
        <f>D2*E2*G2*(P85+T85)</f>
        <v>1059621.5415793518</v>
      </c>
      <c r="V85">
        <f t="shared" si="35"/>
        <v>1059.6215415793517</v>
      </c>
      <c r="W85" s="3">
        <v>23</v>
      </c>
      <c r="X85">
        <f t="shared" si="36"/>
        <v>397.21</v>
      </c>
      <c r="Y85" s="6">
        <f t="shared" si="37"/>
        <v>296.3</v>
      </c>
      <c r="Z85">
        <f t="shared" si="38"/>
        <v>2.3339947564661481</v>
      </c>
      <c r="AA85" s="3">
        <v>33</v>
      </c>
      <c r="AB85">
        <f t="shared" si="39"/>
        <v>569.91</v>
      </c>
      <c r="AC85" s="6">
        <f t="shared" si="28"/>
        <v>306.3</v>
      </c>
      <c r="AD85">
        <f t="shared" si="40"/>
        <v>3.9260786579739286</v>
      </c>
      <c r="AE85" s="9">
        <v>50</v>
      </c>
      <c r="AF85">
        <f t="shared" si="41"/>
        <v>0.5</v>
      </c>
      <c r="AG85" s="9">
        <v>90</v>
      </c>
      <c r="AH85">
        <f t="shared" si="42"/>
        <v>0.9</v>
      </c>
      <c r="AI85">
        <f t="shared" si="43"/>
        <v>2.0318173049032486</v>
      </c>
      <c r="AL85">
        <f t="shared" si="44"/>
        <v>798.00040612618932</v>
      </c>
      <c r="AM85">
        <v>19.910800000000002</v>
      </c>
      <c r="AN85">
        <f t="shared" si="45"/>
        <v>2.4950864494737449E-2</v>
      </c>
      <c r="AO85" s="6">
        <f t="shared" si="46"/>
        <v>7693174893.707921</v>
      </c>
      <c r="AP85">
        <f t="shared" si="47"/>
        <v>8786052557.743763</v>
      </c>
      <c r="AQ85">
        <f t="shared" si="48"/>
        <v>8239613725.7258415</v>
      </c>
      <c r="AR85">
        <f t="shared" si="49"/>
        <v>40.398826097233801</v>
      </c>
      <c r="AS85">
        <f t="shared" si="50"/>
        <v>0.14044143923122798</v>
      </c>
      <c r="AT85">
        <f t="shared" si="51"/>
        <v>-0.31631633293210443</v>
      </c>
      <c r="AU85">
        <f t="shared" si="52"/>
        <v>-1.7946742610290871</v>
      </c>
      <c r="AX85">
        <f>AW2*AM85</f>
        <v>13.937560000000001</v>
      </c>
      <c r="AY85">
        <f t="shared" si="53"/>
        <v>15.732234261029088</v>
      </c>
    </row>
    <row r="86" spans="5:52" x14ac:dyDescent="0.25">
      <c r="F86">
        <f t="shared" si="54"/>
        <v>85</v>
      </c>
      <c r="G86">
        <f t="shared" si="29"/>
        <v>1.0329892223030013</v>
      </c>
      <c r="H86">
        <f t="shared" si="55"/>
        <v>5.2700041330163924E-4</v>
      </c>
      <c r="K86">
        <f t="shared" si="30"/>
        <v>1.8038275800385514E-2</v>
      </c>
      <c r="L86">
        <f>ACOS(-J2*K86)</f>
        <v>1.573132839711227</v>
      </c>
      <c r="N86">
        <f t="shared" si="31"/>
        <v>0.9998373499942188</v>
      </c>
      <c r="O86">
        <f t="shared" si="32"/>
        <v>2.7463945085786447E-2</v>
      </c>
      <c r="P86">
        <f>M2*N86*O86</f>
        <v>2.723197650936255E-2</v>
      </c>
      <c r="Q86">
        <f t="shared" si="33"/>
        <v>2.7467398788608724E-2</v>
      </c>
      <c r="S86">
        <f t="shared" si="34"/>
        <v>1.8035341874722294E-2</v>
      </c>
      <c r="T86">
        <f>Q86*R2*S86</f>
        <v>6.3635808413063376E-5</v>
      </c>
      <c r="U86">
        <f>D2*E2*G2*(P86+T86)</f>
        <v>1059621.5406764355</v>
      </c>
      <c r="V86">
        <f t="shared" si="35"/>
        <v>1059.6215406764354</v>
      </c>
      <c r="W86" s="3">
        <v>23</v>
      </c>
      <c r="X86">
        <f t="shared" si="36"/>
        <v>397.21</v>
      </c>
      <c r="Y86" s="6">
        <f t="shared" si="37"/>
        <v>296.3</v>
      </c>
      <c r="Z86">
        <f t="shared" si="38"/>
        <v>2.3339947564661481</v>
      </c>
      <c r="AA86" s="3">
        <v>33.5</v>
      </c>
      <c r="AB86">
        <f t="shared" si="39"/>
        <v>578.54499999999996</v>
      </c>
      <c r="AC86" s="6">
        <f t="shared" si="28"/>
        <v>306.8</v>
      </c>
      <c r="AD86">
        <f t="shared" si="40"/>
        <v>4.02592295454017</v>
      </c>
      <c r="AE86" s="9">
        <v>45</v>
      </c>
      <c r="AF86">
        <f t="shared" si="41"/>
        <v>0.45</v>
      </c>
      <c r="AG86" s="9">
        <v>91</v>
      </c>
      <c r="AH86">
        <f t="shared" si="42"/>
        <v>0.91</v>
      </c>
      <c r="AI86">
        <f t="shared" si="43"/>
        <v>1.9678002789636357</v>
      </c>
      <c r="AL86">
        <f t="shared" si="44"/>
        <v>798.00040544620344</v>
      </c>
      <c r="AM86">
        <v>20.676600000000004</v>
      </c>
      <c r="AN86">
        <f t="shared" si="45"/>
        <v>2.5910513151229095E-2</v>
      </c>
      <c r="AO86" s="6">
        <f t="shared" si="46"/>
        <v>7693174893.707921</v>
      </c>
      <c r="AP86">
        <f t="shared" si="47"/>
        <v>8843588481.3744526</v>
      </c>
      <c r="AQ86">
        <f t="shared" si="48"/>
        <v>8268381687.5411873</v>
      </c>
      <c r="AR86">
        <f t="shared" si="49"/>
        <v>40.539875414014439</v>
      </c>
      <c r="AS86">
        <f t="shared" si="50"/>
        <v>0.14361037331954812</v>
      </c>
      <c r="AT86">
        <f t="shared" si="51"/>
        <v>-0.31502080724584069</v>
      </c>
      <c r="AU86">
        <f t="shared" si="52"/>
        <v>-1.8340343310734566</v>
      </c>
      <c r="AX86">
        <f>AW2*AM86</f>
        <v>14.473620000000002</v>
      </c>
      <c r="AY86">
        <f t="shared" si="53"/>
        <v>16.307654331073458</v>
      </c>
    </row>
    <row r="87" spans="5:52" x14ac:dyDescent="0.25">
      <c r="F87">
        <f t="shared" si="54"/>
        <v>86</v>
      </c>
      <c r="G87">
        <f t="shared" si="29"/>
        <v>1.0329889672326225</v>
      </c>
      <c r="H87">
        <f t="shared" si="55"/>
        <v>6.49981057752484E-4</v>
      </c>
      <c r="K87">
        <f t="shared" si="30"/>
        <v>1.8038271345326609E-2</v>
      </c>
      <c r="L87">
        <f>ACOS(-J2*K87)</f>
        <v>1.5731328391341584</v>
      </c>
      <c r="N87">
        <f t="shared" si="31"/>
        <v>0.99983735007454111</v>
      </c>
      <c r="O87">
        <f t="shared" si="32"/>
        <v>2.7463945075714445E-2</v>
      </c>
      <c r="P87">
        <f>M2*N87*O87</f>
        <v>2.723197650156331E-2</v>
      </c>
      <c r="Q87">
        <f t="shared" si="33"/>
        <v>2.7467398778532923E-2</v>
      </c>
      <c r="S87">
        <f t="shared" si="34"/>
        <v>1.8035337421836887E-2</v>
      </c>
      <c r="T87">
        <f>Q87*R2*S87</f>
        <v>6.3635792678181825E-5</v>
      </c>
      <c r="U87">
        <f>D2*E2*G2*(P87+T87)</f>
        <v>1059621.5397628357</v>
      </c>
      <c r="V87">
        <f t="shared" si="35"/>
        <v>1059.6215397628357</v>
      </c>
      <c r="W87" s="3">
        <v>24</v>
      </c>
      <c r="X87">
        <f t="shared" si="36"/>
        <v>414.48</v>
      </c>
      <c r="Y87" s="6">
        <f t="shared" si="37"/>
        <v>297.3</v>
      </c>
      <c r="Z87">
        <f t="shared" si="38"/>
        <v>2.4624618961402045</v>
      </c>
      <c r="AA87" s="3">
        <v>34</v>
      </c>
      <c r="AB87">
        <f t="shared" si="39"/>
        <v>587.17999999999995</v>
      </c>
      <c r="AC87" s="6">
        <f t="shared" si="28"/>
        <v>307.3</v>
      </c>
      <c r="AD87">
        <f t="shared" si="40"/>
        <v>4.1279690380750855</v>
      </c>
      <c r="AE87" s="9">
        <v>48</v>
      </c>
      <c r="AF87">
        <f t="shared" si="41"/>
        <v>0.48</v>
      </c>
      <c r="AG87" s="9">
        <v>95</v>
      </c>
      <c r="AH87">
        <f t="shared" si="42"/>
        <v>0.95</v>
      </c>
      <c r="AI87">
        <f t="shared" si="43"/>
        <v>2.1603819698046176</v>
      </c>
      <c r="AL87">
        <f t="shared" si="44"/>
        <v>798.00040475817207</v>
      </c>
      <c r="AM87">
        <v>16.847600000000003</v>
      </c>
      <c r="AN87">
        <f t="shared" si="45"/>
        <v>2.1112269993278438E-2</v>
      </c>
      <c r="AO87" s="6">
        <f t="shared" si="46"/>
        <v>7797608001.4891062</v>
      </c>
      <c r="AP87">
        <f t="shared" si="47"/>
        <v>8901406526.1969452</v>
      </c>
      <c r="AQ87">
        <f t="shared" si="48"/>
        <v>8349507263.8430252</v>
      </c>
      <c r="AR87">
        <f t="shared" si="49"/>
        <v>40.937634114622355</v>
      </c>
      <c r="AS87">
        <f t="shared" si="50"/>
        <v>0.1342246695831337</v>
      </c>
      <c r="AT87">
        <f t="shared" si="51"/>
        <v>-0.32149843550907409</v>
      </c>
      <c r="AU87">
        <f t="shared" si="52"/>
        <v>-1.7665825960069914</v>
      </c>
      <c r="AX87">
        <f>AW2*AM87</f>
        <v>11.793320000000001</v>
      </c>
      <c r="AY87">
        <f t="shared" si="53"/>
        <v>13.559902596006992</v>
      </c>
    </row>
    <row r="88" spans="5:52" x14ac:dyDescent="0.25">
      <c r="F88">
        <f t="shared" si="54"/>
        <v>87</v>
      </c>
      <c r="G88">
        <f t="shared" si="29"/>
        <v>1.0329887091796333</v>
      </c>
      <c r="H88">
        <f t="shared" si="55"/>
        <v>7.7296164343700644E-4</v>
      </c>
      <c r="K88">
        <f t="shared" si="30"/>
        <v>1.8038266838173441E-2</v>
      </c>
      <c r="L88">
        <f>ACOS(-J2*K88)</f>
        <v>1.573132838550342</v>
      </c>
      <c r="N88">
        <f t="shared" si="31"/>
        <v>0.99983735015580266</v>
      </c>
      <c r="O88">
        <f t="shared" si="32"/>
        <v>2.7463945065524676E-2</v>
      </c>
      <c r="P88">
        <f>M2*N88*O88</f>
        <v>2.7231976493672882E-2</v>
      </c>
      <c r="Q88">
        <f t="shared" si="33"/>
        <v>2.7467398768339306E-2</v>
      </c>
      <c r="S88">
        <f t="shared" si="34"/>
        <v>1.8035332916882623E-2</v>
      </c>
      <c r="T88">
        <f>Q88*R2*S88</f>
        <v>6.3635776759307831E-5</v>
      </c>
      <c r="U88">
        <f>D2*E2*G2*(P88+T88)</f>
        <v>1059621.5388385535</v>
      </c>
      <c r="V88">
        <f t="shared" si="35"/>
        <v>1059.6215388385535</v>
      </c>
      <c r="W88" s="3">
        <v>21.5</v>
      </c>
      <c r="X88">
        <f t="shared" si="36"/>
        <v>371.30500000000001</v>
      </c>
      <c r="Y88" s="6">
        <f t="shared" si="37"/>
        <v>294.8</v>
      </c>
      <c r="Z88">
        <f t="shared" si="38"/>
        <v>2.1522831732713339</v>
      </c>
      <c r="AA88" s="3">
        <v>31.2</v>
      </c>
      <c r="AB88">
        <f t="shared" si="39"/>
        <v>538.82399999999996</v>
      </c>
      <c r="AC88" s="6">
        <f t="shared" si="28"/>
        <v>304.5</v>
      </c>
      <c r="AD88">
        <f t="shared" si="40"/>
        <v>3.5842571435281498</v>
      </c>
      <c r="AE88" s="9">
        <v>55</v>
      </c>
      <c r="AF88">
        <f t="shared" si="41"/>
        <v>0.55000000000000004</v>
      </c>
      <c r="AG88" s="9">
        <v>94</v>
      </c>
      <c r="AH88">
        <f t="shared" si="42"/>
        <v>0.94</v>
      </c>
      <c r="AI88">
        <f t="shared" si="43"/>
        <v>1.9972438059077682</v>
      </c>
      <c r="AL88">
        <f t="shared" si="44"/>
        <v>798.00040406209564</v>
      </c>
      <c r="AM88">
        <v>18.379200000000001</v>
      </c>
      <c r="AN88">
        <f t="shared" si="45"/>
        <v>2.3031567285484535E-2</v>
      </c>
      <c r="AO88" s="6">
        <f t="shared" si="46"/>
        <v>7538496509.1746454</v>
      </c>
      <c r="AP88">
        <f t="shared" si="47"/>
        <v>8581245003.5920935</v>
      </c>
      <c r="AQ88">
        <f t="shared" si="48"/>
        <v>8059870756.3833694</v>
      </c>
      <c r="AR88">
        <f t="shared" si="49"/>
        <v>39.517546318547659</v>
      </c>
      <c r="AS88">
        <f t="shared" si="50"/>
        <v>0.14214657294908373</v>
      </c>
      <c r="AT88">
        <f t="shared" si="51"/>
        <v>-0.31890738416459585</v>
      </c>
      <c r="AU88">
        <f t="shared" si="52"/>
        <v>-1.7913932765616587</v>
      </c>
      <c r="AX88">
        <f>AW2*AM88</f>
        <v>12.86544</v>
      </c>
      <c r="AY88">
        <f t="shared" si="53"/>
        <v>14.656833276561658</v>
      </c>
    </row>
    <row r="89" spans="5:52" x14ac:dyDescent="0.25">
      <c r="F89">
        <f t="shared" si="54"/>
        <v>88</v>
      </c>
      <c r="G89">
        <f t="shared" si="29"/>
        <v>1.0329884481440568</v>
      </c>
      <c r="H89">
        <f t="shared" si="55"/>
        <v>8.9594215923624002E-4</v>
      </c>
      <c r="K89">
        <f t="shared" si="30"/>
        <v>1.8038262278926402E-2</v>
      </c>
      <c r="L89">
        <f>ACOS(-J2*K89)</f>
        <v>1.5731328379597778</v>
      </c>
      <c r="N89">
        <f t="shared" si="31"/>
        <v>0.99983735023800346</v>
      </c>
      <c r="O89">
        <f t="shared" si="32"/>
        <v>2.7463945055217123E-2</v>
      </c>
      <c r="P89">
        <f>M2*N89*O89</f>
        <v>2.7231976485691242E-2</v>
      </c>
      <c r="Q89">
        <f t="shared" si="33"/>
        <v>2.7467398758027863E-2</v>
      </c>
      <c r="S89">
        <f t="shared" si="34"/>
        <v>1.8035328359859906E-2</v>
      </c>
      <c r="T89">
        <f>Q89*R2*S89</f>
        <v>6.3635760656442818E-5</v>
      </c>
      <c r="U89">
        <f>D2*E2*G2*(P89+T89)</f>
        <v>1059621.5379035878</v>
      </c>
      <c r="V89">
        <f t="shared" si="35"/>
        <v>1059.6215379035878</v>
      </c>
      <c r="W89" s="3">
        <v>21.5</v>
      </c>
      <c r="X89">
        <f t="shared" si="36"/>
        <v>371.30500000000001</v>
      </c>
      <c r="Y89" s="6">
        <f t="shared" si="37"/>
        <v>294.8</v>
      </c>
      <c r="Z89">
        <f t="shared" si="38"/>
        <v>2.1522831732713339</v>
      </c>
      <c r="AA89" s="3">
        <v>32</v>
      </c>
      <c r="AB89">
        <f t="shared" si="39"/>
        <v>552.64</v>
      </c>
      <c r="AC89" s="6">
        <f t="shared" si="28"/>
        <v>305.3</v>
      </c>
      <c r="AD89">
        <f t="shared" si="40"/>
        <v>3.7328359060309499</v>
      </c>
      <c r="AE89" s="9">
        <v>57</v>
      </c>
      <c r="AF89">
        <f t="shared" si="41"/>
        <v>0.56999999999999995</v>
      </c>
      <c r="AG89" s="9">
        <v>92</v>
      </c>
      <c r="AH89">
        <f t="shared" si="42"/>
        <v>0.92</v>
      </c>
      <c r="AI89">
        <f t="shared" si="43"/>
        <v>2.0539084929236342</v>
      </c>
      <c r="AL89">
        <f t="shared" si="44"/>
        <v>798.00040335797337</v>
      </c>
      <c r="AM89">
        <v>19.145</v>
      </c>
      <c r="AN89">
        <f t="shared" si="45"/>
        <v>2.3991215943548569E-2</v>
      </c>
      <c r="AO89" s="6">
        <f t="shared" si="46"/>
        <v>7538496509.1746454</v>
      </c>
      <c r="AP89">
        <f t="shared" si="47"/>
        <v>8671823398.6377773</v>
      </c>
      <c r="AQ89">
        <f t="shared" si="48"/>
        <v>8105159953.9062119</v>
      </c>
      <c r="AR89">
        <f t="shared" si="49"/>
        <v>39.739599254002158</v>
      </c>
      <c r="AS89">
        <f t="shared" si="50"/>
        <v>0.13935950941720854</v>
      </c>
      <c r="AT89">
        <f t="shared" si="51"/>
        <v>-0.31761185847620943</v>
      </c>
      <c r="AU89">
        <f t="shared" si="52"/>
        <v>-1.758963392857247</v>
      </c>
      <c r="AX89">
        <f>AW2*AM89</f>
        <v>13.401499999999999</v>
      </c>
      <c r="AY89">
        <f t="shared" si="53"/>
        <v>15.160463392857245</v>
      </c>
    </row>
    <row r="90" spans="5:52" x14ac:dyDescent="0.25">
      <c r="F90">
        <f t="shared" si="54"/>
        <v>89</v>
      </c>
      <c r="G90">
        <f t="shared" si="29"/>
        <v>1.032988184125917</v>
      </c>
      <c r="H90">
        <f t="shared" si="55"/>
        <v>1.0189225940312287E-3</v>
      </c>
      <c r="K90">
        <f t="shared" si="30"/>
        <v>1.8038257667585926E-2</v>
      </c>
      <c r="L90">
        <f>ACOS(-J2*K90)</f>
        <v>1.573132837362466</v>
      </c>
      <c r="N90">
        <f t="shared" si="31"/>
        <v>0.9998373503211434</v>
      </c>
      <c r="O90">
        <f t="shared" si="32"/>
        <v>2.7463945044791806E-2</v>
      </c>
      <c r="P90">
        <f>M2*N90*O90</f>
        <v>2.7231976477618415E-2</v>
      </c>
      <c r="Q90">
        <f t="shared" si="33"/>
        <v>2.7467398747598612E-2</v>
      </c>
      <c r="S90">
        <f t="shared" si="34"/>
        <v>1.8035323750769161E-2</v>
      </c>
      <c r="T90">
        <f>Q90*R2*S90</f>
        <v>6.3635744369588317E-5</v>
      </c>
      <c r="U90">
        <f>D2*E2*G2*(P90+T90)</f>
        <v>1059621.5369579399</v>
      </c>
      <c r="V90">
        <f t="shared" si="35"/>
        <v>1059.62153695794</v>
      </c>
      <c r="W90" s="3">
        <v>25</v>
      </c>
      <c r="X90">
        <f t="shared" si="36"/>
        <v>431.75</v>
      </c>
      <c r="Y90" s="6">
        <f t="shared" si="37"/>
        <v>298.3</v>
      </c>
      <c r="Z90">
        <f t="shared" si="38"/>
        <v>2.597066958624318</v>
      </c>
      <c r="AA90" s="3">
        <v>33</v>
      </c>
      <c r="AB90">
        <f t="shared" si="39"/>
        <v>569.91</v>
      </c>
      <c r="AC90" s="6">
        <f t="shared" si="28"/>
        <v>306.3</v>
      </c>
      <c r="AD90">
        <f t="shared" si="40"/>
        <v>3.9260786579739286</v>
      </c>
      <c r="AE90" s="9">
        <v>53</v>
      </c>
      <c r="AF90">
        <f t="shared" si="41"/>
        <v>0.53</v>
      </c>
      <c r="AG90" s="9">
        <v>98</v>
      </c>
      <c r="AH90">
        <f t="shared" si="42"/>
        <v>0.98</v>
      </c>
      <c r="AI90">
        <f t="shared" si="43"/>
        <v>2.3129736540890069</v>
      </c>
      <c r="AL90">
        <f t="shared" si="44"/>
        <v>798.00040264580662</v>
      </c>
      <c r="AM90">
        <v>20.676600000000004</v>
      </c>
      <c r="AN90">
        <f t="shared" si="45"/>
        <v>2.5910513242156014E-2</v>
      </c>
      <c r="AO90" s="6">
        <f t="shared" si="46"/>
        <v>7903100760.0574884</v>
      </c>
      <c r="AP90">
        <f t="shared" si="47"/>
        <v>8786052557.743763</v>
      </c>
      <c r="AQ90">
        <f t="shared" si="48"/>
        <v>8344576658.9006252</v>
      </c>
      <c r="AR90">
        <f t="shared" si="49"/>
        <v>40.913459358589769</v>
      </c>
      <c r="AS90">
        <f t="shared" si="50"/>
        <v>0.12708150944517635</v>
      </c>
      <c r="AT90">
        <f t="shared" si="51"/>
        <v>-0.31502080712308933</v>
      </c>
      <c r="AU90">
        <f t="shared" si="52"/>
        <v>-1.6379015975469102</v>
      </c>
      <c r="AX90">
        <f>AW2*AM90</f>
        <v>14.473620000000002</v>
      </c>
      <c r="AY90">
        <f t="shared" si="53"/>
        <v>16.111521597546911</v>
      </c>
    </row>
    <row r="91" spans="5:52" x14ac:dyDescent="0.25">
      <c r="E91" t="s">
        <v>7</v>
      </c>
      <c r="F91">
        <f t="shared" si="54"/>
        <v>90</v>
      </c>
      <c r="G91">
        <f t="shared" si="29"/>
        <v>1.0329879171252376</v>
      </c>
      <c r="H91">
        <f t="shared" si="55"/>
        <v>1.1419029367030183E-3</v>
      </c>
      <c r="K91">
        <f t="shared" si="30"/>
        <v>1.8038253004152415E-2</v>
      </c>
      <c r="L91">
        <f>ACOS(-J2*K91)</f>
        <v>1.5731328367584063</v>
      </c>
      <c r="N91">
        <f t="shared" si="31"/>
        <v>0.99983735040522259</v>
      </c>
      <c r="O91">
        <f t="shared" si="32"/>
        <v>2.7463945034248708E-2</v>
      </c>
      <c r="P91">
        <f>M2*N91*O91</f>
        <v>2.723197646945438E-2</v>
      </c>
      <c r="Q91">
        <f t="shared" si="33"/>
        <v>2.7467398737051538E-2</v>
      </c>
      <c r="S91">
        <f t="shared" si="34"/>
        <v>1.8035319089610796E-2</v>
      </c>
      <c r="T91">
        <f>Q91*R2*S91</f>
        <v>6.3635727898745723E-5</v>
      </c>
      <c r="U91">
        <f>D2*E2*G2*(P91+T91)</f>
        <v>1059621.5360016085</v>
      </c>
      <c r="V91">
        <f t="shared" si="35"/>
        <v>1059.6215360016085</v>
      </c>
      <c r="W91" s="3">
        <v>21</v>
      </c>
      <c r="X91">
        <f t="shared" si="36"/>
        <v>362.67</v>
      </c>
      <c r="Y91" s="6">
        <f t="shared" si="37"/>
        <v>294.3</v>
      </c>
      <c r="Z91">
        <f t="shared" si="38"/>
        <v>2.0945280629249932</v>
      </c>
      <c r="AA91" s="3">
        <v>33.5</v>
      </c>
      <c r="AB91">
        <f t="shared" si="39"/>
        <v>578.54499999999996</v>
      </c>
      <c r="AC91" s="6">
        <f t="shared" si="28"/>
        <v>306.8</v>
      </c>
      <c r="AD91">
        <f t="shared" si="40"/>
        <v>4.02592295454017</v>
      </c>
      <c r="AE91" s="9">
        <v>44</v>
      </c>
      <c r="AF91">
        <f t="shared" si="41"/>
        <v>0.44</v>
      </c>
      <c r="AG91" s="9">
        <v>94</v>
      </c>
      <c r="AH91">
        <f t="shared" si="42"/>
        <v>0.94</v>
      </c>
      <c r="AI91">
        <f t="shared" si="43"/>
        <v>1.8701312395735843</v>
      </c>
      <c r="AL91">
        <f t="shared" si="44"/>
        <v>798.00040192559391</v>
      </c>
      <c r="AM91">
        <v>16.847600000000003</v>
      </c>
      <c r="AN91">
        <f t="shared" si="45"/>
        <v>2.1112270068218444E-2</v>
      </c>
      <c r="AO91" s="6">
        <f t="shared" si="46"/>
        <v>7487459175.1471529</v>
      </c>
      <c r="AP91">
        <f t="shared" si="47"/>
        <v>8843588481.3744526</v>
      </c>
      <c r="AQ91">
        <f t="shared" si="48"/>
        <v>8165523828.2608032</v>
      </c>
      <c r="AR91">
        <f t="shared" si="49"/>
        <v>40.03556332996272</v>
      </c>
      <c r="AS91">
        <f t="shared" si="50"/>
        <v>0.14854616144970545</v>
      </c>
      <c r="AT91">
        <f t="shared" si="51"/>
        <v>-0.32149843540790507</v>
      </c>
      <c r="AU91">
        <f t="shared" si="52"/>
        <v>-1.9119927503754111</v>
      </c>
      <c r="AX91">
        <f>AW2*AM91</f>
        <v>11.793320000000001</v>
      </c>
      <c r="AY91">
        <f t="shared" si="53"/>
        <v>13.705312750375413</v>
      </c>
      <c r="AZ91">
        <f>SUM(AY61:AY91)/31</f>
        <v>13.835242666774988</v>
      </c>
    </row>
    <row r="92" spans="5:52" x14ac:dyDescent="0.25">
      <c r="F92">
        <f t="shared" si="54"/>
        <v>91</v>
      </c>
      <c r="G92">
        <f t="shared" si="29"/>
        <v>1.0329876471420427</v>
      </c>
      <c r="H92">
        <f t="shared" si="55"/>
        <v>1.2648831761326686E-3</v>
      </c>
      <c r="K92">
        <f t="shared" si="30"/>
        <v>1.8038248288626289E-2</v>
      </c>
      <c r="L92">
        <f>ACOS(-J2*K92)</f>
        <v>1.5731328361475994</v>
      </c>
      <c r="N92">
        <f t="shared" si="31"/>
        <v>0.99983735049024092</v>
      </c>
      <c r="O92">
        <f t="shared" si="32"/>
        <v>2.746394502358785E-2</v>
      </c>
      <c r="P92">
        <f>M2*N92*O92</f>
        <v>2.7231976461199164E-2</v>
      </c>
      <c r="Q92">
        <f t="shared" si="33"/>
        <v>2.7467398726386656E-2</v>
      </c>
      <c r="S92">
        <f t="shared" si="34"/>
        <v>1.8035314376385232E-2</v>
      </c>
      <c r="T92">
        <f>Q92*R2*S92</f>
        <v>6.3635711243916583E-5</v>
      </c>
      <c r="U92">
        <f>D2*E2*G2*(P92+T92)</f>
        <v>1059621.5350345953</v>
      </c>
      <c r="V92">
        <f t="shared" si="35"/>
        <v>1059.6215350345954</v>
      </c>
      <c r="W92" s="3">
        <v>20.5</v>
      </c>
      <c r="X92">
        <f t="shared" si="36"/>
        <v>354.03499999999997</v>
      </c>
      <c r="Y92" s="6">
        <f t="shared" si="37"/>
        <v>293.8</v>
      </c>
      <c r="Z92">
        <f t="shared" si="38"/>
        <v>2.0381340673462596</v>
      </c>
      <c r="AA92" s="3">
        <v>33</v>
      </c>
      <c r="AB92">
        <f t="shared" si="39"/>
        <v>569.91</v>
      </c>
      <c r="AC92" s="6">
        <f t="shared" si="28"/>
        <v>306.3</v>
      </c>
      <c r="AD92">
        <f t="shared" si="40"/>
        <v>3.9260786579739286</v>
      </c>
      <c r="AE92" s="9">
        <v>47</v>
      </c>
      <c r="AF92">
        <f t="shared" si="41"/>
        <v>0.47</v>
      </c>
      <c r="AG92" s="9">
        <v>86</v>
      </c>
      <c r="AH92">
        <f t="shared" si="42"/>
        <v>0.86</v>
      </c>
      <c r="AI92">
        <f t="shared" si="43"/>
        <v>1.7990261335827649</v>
      </c>
      <c r="AL92">
        <f t="shared" si="44"/>
        <v>798.00040119733683</v>
      </c>
      <c r="AM92">
        <v>20.676600000000004</v>
      </c>
      <c r="AN92">
        <f t="shared" si="45"/>
        <v>2.5910513289186813E-2</v>
      </c>
      <c r="AO92" s="6">
        <f t="shared" si="46"/>
        <v>7436681431.5614634</v>
      </c>
      <c r="AP92">
        <f t="shared" si="47"/>
        <v>8786052557.743763</v>
      </c>
      <c r="AQ92">
        <f t="shared" si="48"/>
        <v>8111366994.6526127</v>
      </c>
      <c r="AR92">
        <f t="shared" si="49"/>
        <v>39.770032374781763</v>
      </c>
      <c r="AS92">
        <f t="shared" si="50"/>
        <v>0.15222110816648696</v>
      </c>
      <c r="AT92">
        <f t="shared" si="51"/>
        <v>-0.31502080705959778</v>
      </c>
      <c r="AU92">
        <f t="shared" si="52"/>
        <v>-1.9070850585468802</v>
      </c>
      <c r="AX92">
        <f>AW2*AM92</f>
        <v>14.473620000000002</v>
      </c>
      <c r="AY92">
        <f t="shared" si="53"/>
        <v>16.380705058546884</v>
      </c>
    </row>
    <row r="93" spans="5:52" x14ac:dyDescent="0.25">
      <c r="F93">
        <f t="shared" si="54"/>
        <v>92</v>
      </c>
      <c r="G93">
        <f t="shared" si="29"/>
        <v>1.0329873741763567</v>
      </c>
      <c r="H93">
        <f t="shared" si="55"/>
        <v>1.3878633012012421E-3</v>
      </c>
      <c r="K93">
        <f t="shared" si="30"/>
        <v>1.8038243521007979E-2</v>
      </c>
      <c r="L93">
        <f>ACOS(-J2*K93)</f>
        <v>1.5731328355300447</v>
      </c>
      <c r="N93">
        <f t="shared" si="31"/>
        <v>0.99983735057619849</v>
      </c>
      <c r="O93">
        <f t="shared" si="32"/>
        <v>2.7463945012809212E-2</v>
      </c>
      <c r="P93">
        <f>M2*N93*O93</f>
        <v>2.7231976452852739E-2</v>
      </c>
      <c r="Q93">
        <f t="shared" si="33"/>
        <v>2.7467398715603952E-2</v>
      </c>
      <c r="S93">
        <f t="shared" si="34"/>
        <v>1.8035309611092894E-2</v>
      </c>
      <c r="T93">
        <f>Q93*R2*S93</f>
        <v>6.3635694405102331E-5</v>
      </c>
      <c r="U93">
        <f>D2*E2*G2*(P93+T93)</f>
        <v>1059621.5340568989</v>
      </c>
      <c r="V93">
        <f t="shared" si="35"/>
        <v>1059.621534056899</v>
      </c>
      <c r="W93" s="3">
        <v>25.5</v>
      </c>
      <c r="X93">
        <f t="shared" si="36"/>
        <v>440.38499999999999</v>
      </c>
      <c r="Y93" s="6">
        <f t="shared" si="37"/>
        <v>298.8</v>
      </c>
      <c r="Z93">
        <f t="shared" si="38"/>
        <v>2.6667477955719967</v>
      </c>
      <c r="AA93" s="3">
        <v>34.5</v>
      </c>
      <c r="AB93">
        <f t="shared" si="39"/>
        <v>595.81499999999994</v>
      </c>
      <c r="AC93" s="6">
        <f t="shared" si="28"/>
        <v>307.8</v>
      </c>
      <c r="AD93">
        <f t="shared" si="40"/>
        <v>4.2322575139029901</v>
      </c>
      <c r="AE93" s="9">
        <v>46</v>
      </c>
      <c r="AF93">
        <f t="shared" si="41"/>
        <v>0.46</v>
      </c>
      <c r="AG93" s="9">
        <v>94</v>
      </c>
      <c r="AH93">
        <f t="shared" si="42"/>
        <v>0.94</v>
      </c>
      <c r="AI93">
        <f t="shared" si="43"/>
        <v>2.2267906921165261</v>
      </c>
      <c r="AL93">
        <f t="shared" si="44"/>
        <v>798.00040046103425</v>
      </c>
      <c r="AM93">
        <v>16.081800000000001</v>
      </c>
      <c r="AN93">
        <f t="shared" si="45"/>
        <v>2.0152621465739807E-2</v>
      </c>
      <c r="AO93" s="6">
        <f t="shared" si="46"/>
        <v>7956246739.8993816</v>
      </c>
      <c r="AP93">
        <f t="shared" si="47"/>
        <v>8959507612.9412384</v>
      </c>
      <c r="AQ93">
        <f t="shared" si="48"/>
        <v>8457877176.42031</v>
      </c>
      <c r="AR93">
        <f t="shared" si="49"/>
        <v>41.468971795988779</v>
      </c>
      <c r="AS93">
        <f t="shared" si="50"/>
        <v>0.13108590864787528</v>
      </c>
      <c r="AT93">
        <f t="shared" si="51"/>
        <v>-0.32279396102125124</v>
      </c>
      <c r="AU93">
        <f t="shared" si="52"/>
        <v>-1.7547072776430075</v>
      </c>
      <c r="AX93">
        <f>AW2*AM93</f>
        <v>11.25726</v>
      </c>
      <c r="AY93">
        <f t="shared" si="53"/>
        <v>13.011967277643008</v>
      </c>
    </row>
    <row r="94" spans="5:52" x14ac:dyDescent="0.25">
      <c r="F94">
        <f t="shared" si="54"/>
        <v>93</v>
      </c>
      <c r="G94">
        <f t="shared" si="29"/>
        <v>1.0329870982282041</v>
      </c>
      <c r="H94">
        <f t="shared" si="55"/>
        <v>1.510843300789819E-3</v>
      </c>
      <c r="K94">
        <f t="shared" si="30"/>
        <v>1.8038238701297914E-2</v>
      </c>
      <c r="L94">
        <f>ACOS(-J2*K94)</f>
        <v>1.5731328349057423</v>
      </c>
      <c r="N94">
        <f t="shared" si="31"/>
        <v>0.9998373506630952</v>
      </c>
      <c r="O94">
        <f t="shared" si="32"/>
        <v>2.746394500191281E-2</v>
      </c>
      <c r="P94">
        <f>M2*N94*O94</f>
        <v>2.7231976444415128E-2</v>
      </c>
      <c r="Q94">
        <f t="shared" si="33"/>
        <v>2.7467398704703438E-2</v>
      </c>
      <c r="S94">
        <f t="shared" si="34"/>
        <v>1.8035304793734216E-2</v>
      </c>
      <c r="T94">
        <f>Q94*R2*S94</f>
        <v>6.3635677382304555E-5</v>
      </c>
      <c r="U94">
        <f>D2*E2*G2*(P94+T94)</f>
        <v>1059621.5330685202</v>
      </c>
      <c r="V94">
        <f t="shared" si="35"/>
        <v>1059.6215330685202</v>
      </c>
      <c r="W94" s="3">
        <v>24</v>
      </c>
      <c r="X94">
        <f t="shared" si="36"/>
        <v>414.48</v>
      </c>
      <c r="Y94" s="6">
        <f t="shared" si="37"/>
        <v>297.3</v>
      </c>
      <c r="Z94">
        <f t="shared" si="38"/>
        <v>2.4624618961402045</v>
      </c>
      <c r="AA94" s="3">
        <v>32.5</v>
      </c>
      <c r="AB94">
        <f t="shared" si="39"/>
        <v>561.27499999999998</v>
      </c>
      <c r="AC94" s="6">
        <f t="shared" si="28"/>
        <v>305.8</v>
      </c>
      <c r="AD94">
        <f t="shared" si="40"/>
        <v>3.828396124508755</v>
      </c>
      <c r="AE94" s="9">
        <v>57</v>
      </c>
      <c r="AF94">
        <f t="shared" si="41"/>
        <v>0.56999999999999995</v>
      </c>
      <c r="AG94" s="9">
        <v>95</v>
      </c>
      <c r="AH94">
        <f t="shared" si="42"/>
        <v>0.95</v>
      </c>
      <c r="AI94">
        <f t="shared" si="43"/>
        <v>2.2607622961515919</v>
      </c>
      <c r="AL94">
        <f t="shared" si="44"/>
        <v>798.00039971668662</v>
      </c>
      <c r="AM94">
        <v>15.316000000000001</v>
      </c>
      <c r="AN94">
        <f t="shared" si="45"/>
        <v>1.9192972842416653E-2</v>
      </c>
      <c r="AO94" s="6">
        <f t="shared" si="46"/>
        <v>7797608001.4891062</v>
      </c>
      <c r="AP94">
        <f t="shared" si="47"/>
        <v>8728797836.0748711</v>
      </c>
      <c r="AQ94">
        <f t="shared" si="48"/>
        <v>8263202918.7819881</v>
      </c>
      <c r="AR94">
        <f t="shared" si="49"/>
        <v>40.514483910788087</v>
      </c>
      <c r="AS94">
        <f t="shared" si="50"/>
        <v>0.12949835866537479</v>
      </c>
      <c r="AT94">
        <f t="shared" si="51"/>
        <v>-0.32408948666273751</v>
      </c>
      <c r="AU94">
        <f t="shared" si="52"/>
        <v>-1.7003546677043153</v>
      </c>
      <c r="AX94">
        <f>AW2*AM94</f>
        <v>10.7212</v>
      </c>
      <c r="AY94">
        <f t="shared" si="53"/>
        <v>12.421554667704315</v>
      </c>
    </row>
    <row r="95" spans="5:52" x14ac:dyDescent="0.25">
      <c r="F95">
        <f t="shared" si="54"/>
        <v>94</v>
      </c>
      <c r="G95">
        <f t="shared" si="29"/>
        <v>1.0329868192976104</v>
      </c>
      <c r="H95">
        <f t="shared" si="55"/>
        <v>1.6338231637794858E-3</v>
      </c>
      <c r="K95">
        <f t="shared" si="30"/>
        <v>1.8038233829496538E-2</v>
      </c>
      <c r="L95">
        <f>ACOS(-J2*K95)</f>
        <v>1.5731328342746926</v>
      </c>
      <c r="N95">
        <f t="shared" si="31"/>
        <v>0.99983735075093094</v>
      </c>
      <c r="O95">
        <f t="shared" si="32"/>
        <v>2.7463944990898638E-2</v>
      </c>
      <c r="P95">
        <f>M2*N95*O95</f>
        <v>2.7231976435886311E-2</v>
      </c>
      <c r="Q95">
        <f t="shared" si="33"/>
        <v>2.746739869368511E-2</v>
      </c>
      <c r="S95">
        <f t="shared" si="34"/>
        <v>1.8035299924309637E-2</v>
      </c>
      <c r="T95">
        <f>Q95*R2*S95</f>
        <v>6.3635660175524785E-5</v>
      </c>
      <c r="U95">
        <f>D2*E2*G2*(P95+T95)</f>
        <v>1059621.5320694589</v>
      </c>
      <c r="V95">
        <f t="shared" si="35"/>
        <v>1059.6215320694589</v>
      </c>
      <c r="W95" s="3">
        <v>24</v>
      </c>
      <c r="X95">
        <f t="shared" si="36"/>
        <v>414.48</v>
      </c>
      <c r="Y95" s="6">
        <f t="shared" si="37"/>
        <v>297.3</v>
      </c>
      <c r="Z95">
        <f t="shared" si="38"/>
        <v>2.4624618961402045</v>
      </c>
      <c r="AA95" s="3">
        <v>34</v>
      </c>
      <c r="AB95">
        <f t="shared" si="39"/>
        <v>587.17999999999995</v>
      </c>
      <c r="AC95" s="6">
        <f t="shared" si="28"/>
        <v>307.3</v>
      </c>
      <c r="AD95">
        <f t="shared" si="40"/>
        <v>4.1279690380750855</v>
      </c>
      <c r="AE95" s="9">
        <v>48</v>
      </c>
      <c r="AF95">
        <f t="shared" si="41"/>
        <v>0.48</v>
      </c>
      <c r="AG95" s="9">
        <v>92</v>
      </c>
      <c r="AH95">
        <f t="shared" si="42"/>
        <v>0.92</v>
      </c>
      <c r="AI95">
        <f t="shared" si="43"/>
        <v>2.1234450413625146</v>
      </c>
      <c r="AL95">
        <f t="shared" si="44"/>
        <v>798.00039896429416</v>
      </c>
      <c r="AM95">
        <v>21.442399999999999</v>
      </c>
      <c r="AN95">
        <f t="shared" si="45"/>
        <v>2.6870162004717771E-2</v>
      </c>
      <c r="AO95" s="6">
        <f t="shared" si="46"/>
        <v>7797608001.4891062</v>
      </c>
      <c r="AP95">
        <f t="shared" si="47"/>
        <v>8901406526.1969452</v>
      </c>
      <c r="AQ95">
        <f t="shared" si="48"/>
        <v>8349507263.8430252</v>
      </c>
      <c r="AR95">
        <f t="shared" si="49"/>
        <v>40.937634114622355</v>
      </c>
      <c r="AS95">
        <f t="shared" si="50"/>
        <v>0.1359913658427534</v>
      </c>
      <c r="AT95">
        <f t="shared" si="51"/>
        <v>-0.31372528129363098</v>
      </c>
      <c r="AU95">
        <f t="shared" si="52"/>
        <v>-1.7465603358663242</v>
      </c>
      <c r="AX95">
        <f>AW2*AM95</f>
        <v>15.009679999999998</v>
      </c>
      <c r="AY95">
        <f t="shared" si="53"/>
        <v>16.756240335866323</v>
      </c>
    </row>
    <row r="96" spans="5:52" x14ac:dyDescent="0.25">
      <c r="F96">
        <f t="shared" si="54"/>
        <v>95</v>
      </c>
      <c r="G96">
        <f t="shared" si="29"/>
        <v>1.0329865373846003</v>
      </c>
      <c r="H96">
        <f t="shared" si="55"/>
        <v>1.7568028790513404E-3</v>
      </c>
      <c r="K96">
        <f t="shared" si="30"/>
        <v>1.8038228905604282E-2</v>
      </c>
      <c r="L96">
        <f>ACOS(-J2*K96)</f>
        <v>1.5731328336368957</v>
      </c>
      <c r="N96">
        <f t="shared" si="31"/>
        <v>0.99983735083970593</v>
      </c>
      <c r="O96">
        <f t="shared" si="32"/>
        <v>2.7463944979766702E-2</v>
      </c>
      <c r="P96">
        <f>M2*N96*O96</f>
        <v>2.7231976427266311E-2</v>
      </c>
      <c r="Q96">
        <f t="shared" si="33"/>
        <v>2.7467398682548973E-2</v>
      </c>
      <c r="S96">
        <f t="shared" si="34"/>
        <v>1.8035295002819595E-2</v>
      </c>
      <c r="T96">
        <f>Q96*R2*S96</f>
        <v>6.363564278476458E-5</v>
      </c>
      <c r="U96">
        <f>D2*E2*G2*(P96+T96)</f>
        <v>1059621.5310597157</v>
      </c>
      <c r="V96">
        <f t="shared" si="35"/>
        <v>1059.6215310597156</v>
      </c>
      <c r="W96" s="3">
        <v>23</v>
      </c>
      <c r="X96">
        <f t="shared" si="36"/>
        <v>397.21</v>
      </c>
      <c r="Y96" s="6">
        <f t="shared" si="37"/>
        <v>296.3</v>
      </c>
      <c r="Z96">
        <f t="shared" si="38"/>
        <v>2.3339947564661481</v>
      </c>
      <c r="AA96" s="3">
        <v>34</v>
      </c>
      <c r="AB96">
        <f t="shared" si="39"/>
        <v>587.17999999999995</v>
      </c>
      <c r="AC96" s="6">
        <f t="shared" si="28"/>
        <v>307.3</v>
      </c>
      <c r="AD96">
        <f t="shared" si="40"/>
        <v>4.1279690380750855</v>
      </c>
      <c r="AE96" s="9">
        <v>44</v>
      </c>
      <c r="AF96">
        <f t="shared" si="41"/>
        <v>0.44</v>
      </c>
      <c r="AG96" s="9">
        <v>93</v>
      </c>
      <c r="AH96">
        <f t="shared" si="42"/>
        <v>0.93</v>
      </c>
      <c r="AI96">
        <f t="shared" si="43"/>
        <v>1.9934607501332777</v>
      </c>
      <c r="AL96">
        <f t="shared" si="44"/>
        <v>798.000398203857</v>
      </c>
      <c r="AM96">
        <v>21.442399999999999</v>
      </c>
      <c r="AN96">
        <f t="shared" si="45"/>
        <v>2.6870162030323108E-2</v>
      </c>
      <c r="AO96" s="6">
        <f t="shared" si="46"/>
        <v>7693174893.707921</v>
      </c>
      <c r="AP96">
        <f t="shared" si="47"/>
        <v>8901406526.1969452</v>
      </c>
      <c r="AQ96">
        <f t="shared" si="48"/>
        <v>8297290709.9524326</v>
      </c>
      <c r="AR96">
        <f t="shared" si="49"/>
        <v>40.681616350896775</v>
      </c>
      <c r="AS96">
        <f t="shared" si="50"/>
        <v>0.14233404263097743</v>
      </c>
      <c r="AT96">
        <f t="shared" si="51"/>
        <v>-0.31372528125906379</v>
      </c>
      <c r="AU96">
        <f t="shared" si="52"/>
        <v>-1.8165882540141383</v>
      </c>
      <c r="AX96">
        <f>AW2*AM96</f>
        <v>15.009679999999998</v>
      </c>
      <c r="AY96">
        <f t="shared" si="53"/>
        <v>16.826268254014135</v>
      </c>
    </row>
    <row r="97" spans="6:51" x14ac:dyDescent="0.25">
      <c r="F97">
        <f t="shared" si="54"/>
        <v>96</v>
      </c>
      <c r="G97">
        <f t="shared" si="29"/>
        <v>1.0329862524891995</v>
      </c>
      <c r="H97">
        <f t="shared" si="55"/>
        <v>1.8797824354864999E-3</v>
      </c>
      <c r="K97">
        <f t="shared" si="30"/>
        <v>1.8038223929621594E-2</v>
      </c>
      <c r="L97">
        <f>ACOS(-J2*K97)</f>
        <v>1.5731328329923513</v>
      </c>
      <c r="N97">
        <f t="shared" si="31"/>
        <v>0.99983735092942005</v>
      </c>
      <c r="O97">
        <f t="shared" si="32"/>
        <v>2.7463944968516993E-2</v>
      </c>
      <c r="P97">
        <f>M2*N97*O97</f>
        <v>2.7231976418555109E-2</v>
      </c>
      <c r="Q97">
        <f t="shared" si="33"/>
        <v>2.746739867129502E-2</v>
      </c>
      <c r="S97">
        <f t="shared" si="34"/>
        <v>1.8035290029264531E-2</v>
      </c>
      <c r="T97">
        <f>Q97*R2*S97</f>
        <v>6.3635625210025485E-5</v>
      </c>
      <c r="U97">
        <f>D2*E2*G2*(P97+T97)</f>
        <v>1059621.5300392897</v>
      </c>
      <c r="V97">
        <f t="shared" si="35"/>
        <v>1059.6215300392898</v>
      </c>
      <c r="W97" s="3">
        <v>25.5</v>
      </c>
      <c r="X97">
        <f t="shared" si="36"/>
        <v>440.38499999999999</v>
      </c>
      <c r="Y97" s="6">
        <f t="shared" si="37"/>
        <v>298.8</v>
      </c>
      <c r="Z97">
        <f t="shared" si="38"/>
        <v>2.6667477955719967</v>
      </c>
      <c r="AA97" s="3">
        <v>34</v>
      </c>
      <c r="AB97">
        <f t="shared" si="39"/>
        <v>587.17999999999995</v>
      </c>
      <c r="AC97" s="6">
        <f t="shared" si="28"/>
        <v>307.3</v>
      </c>
      <c r="AD97">
        <f t="shared" si="40"/>
        <v>4.1279690380750855</v>
      </c>
      <c r="AE97" s="9">
        <v>49</v>
      </c>
      <c r="AF97">
        <f t="shared" si="41"/>
        <v>0.49</v>
      </c>
      <c r="AG97" s="9">
        <v>94</v>
      </c>
      <c r="AH97">
        <f t="shared" si="42"/>
        <v>0.94</v>
      </c>
      <c r="AI97">
        <f t="shared" si="43"/>
        <v>2.2647238782472341</v>
      </c>
      <c r="AL97">
        <f t="shared" si="44"/>
        <v>798.00039743537491</v>
      </c>
      <c r="AM97">
        <v>19.910800000000002</v>
      </c>
      <c r="AN97">
        <f t="shared" si="45"/>
        <v>2.4950864766470814E-2</v>
      </c>
      <c r="AO97" s="6">
        <f t="shared" si="46"/>
        <v>7956246739.8993816</v>
      </c>
      <c r="AP97">
        <f t="shared" si="47"/>
        <v>8901406526.1969452</v>
      </c>
      <c r="AQ97">
        <f t="shared" si="48"/>
        <v>8428826633.0481634</v>
      </c>
      <c r="AR97">
        <f t="shared" si="49"/>
        <v>41.326536981835147</v>
      </c>
      <c r="AS97">
        <f t="shared" si="50"/>
        <v>0.12931400612844293</v>
      </c>
      <c r="AT97">
        <f t="shared" si="51"/>
        <v>-0.31631633256526437</v>
      </c>
      <c r="AU97">
        <f t="shared" si="52"/>
        <v>-1.6904261307454014</v>
      </c>
      <c r="AX97">
        <f>AW2*AM97</f>
        <v>13.937560000000001</v>
      </c>
      <c r="AY97">
        <f t="shared" si="53"/>
        <v>15.627986130745402</v>
      </c>
    </row>
    <row r="98" spans="6:51" x14ac:dyDescent="0.25">
      <c r="F98">
        <f t="shared" si="54"/>
        <v>97</v>
      </c>
      <c r="G98">
        <f t="shared" si="29"/>
        <v>1.0329859646114337</v>
      </c>
      <c r="H98">
        <f t="shared" si="55"/>
        <v>2.0027618219660885E-3</v>
      </c>
      <c r="K98">
        <f t="shared" si="30"/>
        <v>1.8038218901548924E-2</v>
      </c>
      <c r="L98">
        <f>ACOS(-J2*K98)</f>
        <v>1.5731328323410596</v>
      </c>
      <c r="N98">
        <f t="shared" si="31"/>
        <v>0.99983735102007332</v>
      </c>
      <c r="O98">
        <f t="shared" si="32"/>
        <v>2.7463944957149527E-2</v>
      </c>
      <c r="P98">
        <f>M2*N98*O98</f>
        <v>2.7231976409752726E-2</v>
      </c>
      <c r="Q98">
        <f t="shared" si="33"/>
        <v>2.7467398659923262E-2</v>
      </c>
      <c r="S98">
        <f t="shared" si="34"/>
        <v>1.8035285003644892E-2</v>
      </c>
      <c r="T98">
        <f>Q98*R2*S98</f>
        <v>6.3635607451309085E-5</v>
      </c>
      <c r="U98">
        <f>D2*E2*G2*(P98+T98)</f>
        <v>1059621.529008182</v>
      </c>
      <c r="V98">
        <f t="shared" si="35"/>
        <v>1059.6215290081821</v>
      </c>
      <c r="W98" s="3">
        <v>24.5</v>
      </c>
      <c r="X98">
        <f t="shared" si="36"/>
        <v>423.11500000000001</v>
      </c>
      <c r="Y98" s="6">
        <f t="shared" si="37"/>
        <v>297.8</v>
      </c>
      <c r="Z98">
        <f t="shared" si="38"/>
        <v>2.5289819903542559</v>
      </c>
      <c r="AA98" s="3">
        <v>34</v>
      </c>
      <c r="AB98">
        <f t="shared" si="39"/>
        <v>587.17999999999995</v>
      </c>
      <c r="AC98" s="6">
        <f t="shared" si="28"/>
        <v>307.3</v>
      </c>
      <c r="AD98">
        <f t="shared" si="40"/>
        <v>4.1279690380750855</v>
      </c>
      <c r="AE98" s="9">
        <v>46</v>
      </c>
      <c r="AF98">
        <f t="shared" si="41"/>
        <v>0.46</v>
      </c>
      <c r="AG98" s="9">
        <v>92</v>
      </c>
      <c r="AH98">
        <f t="shared" si="42"/>
        <v>0.92</v>
      </c>
      <c r="AI98">
        <f t="shared" si="43"/>
        <v>2.1127645943202271</v>
      </c>
      <c r="AL98">
        <f t="shared" si="44"/>
        <v>798.00039665884822</v>
      </c>
      <c r="AM98">
        <v>21.442399999999999</v>
      </c>
      <c r="AN98">
        <f t="shared" si="45"/>
        <v>2.6870162082346435E-2</v>
      </c>
      <c r="AO98" s="6">
        <f t="shared" si="46"/>
        <v>7850221478.4973993</v>
      </c>
      <c r="AP98">
        <f t="shared" si="47"/>
        <v>8901406526.1969452</v>
      </c>
      <c r="AQ98">
        <f t="shared" si="48"/>
        <v>8375814002.3471718</v>
      </c>
      <c r="AR98">
        <f t="shared" si="49"/>
        <v>41.066616053508184</v>
      </c>
      <c r="AS98">
        <f t="shared" si="50"/>
        <v>0.13650507119665992</v>
      </c>
      <c r="AT98">
        <f t="shared" si="51"/>
        <v>-0.31372528118883231</v>
      </c>
      <c r="AU98">
        <f t="shared" si="52"/>
        <v>-1.7586816042496529</v>
      </c>
      <c r="AX98">
        <f>AW2*AM98</f>
        <v>15.009679999999998</v>
      </c>
      <c r="AY98">
        <f t="shared" si="53"/>
        <v>16.768361604249652</v>
      </c>
    </row>
    <row r="99" spans="6:51" x14ac:dyDescent="0.25">
      <c r="F99">
        <f t="shared" si="54"/>
        <v>98</v>
      </c>
      <c r="G99">
        <f t="shared" si="29"/>
        <v>1.032985673751329</v>
      </c>
      <c r="H99">
        <f t="shared" si="55"/>
        <v>2.1257410273712537E-3</v>
      </c>
      <c r="K99">
        <f t="shared" si="30"/>
        <v>1.803821382138673E-2</v>
      </c>
      <c r="L99">
        <f>ACOS(-J2*K99)</f>
        <v>1.5731328316830209</v>
      </c>
      <c r="N99">
        <f t="shared" si="31"/>
        <v>0.99983735111166572</v>
      </c>
      <c r="O99">
        <f t="shared" si="32"/>
        <v>2.7463944945664294E-2</v>
      </c>
      <c r="P99">
        <f>M2*N99*O99</f>
        <v>2.7231976400859149E-2</v>
      </c>
      <c r="Q99">
        <f t="shared" si="33"/>
        <v>2.7467398648433696E-2</v>
      </c>
      <c r="S99">
        <f t="shared" si="34"/>
        <v>1.8035279925961146E-2</v>
      </c>
      <c r="T99">
        <f>Q99*R2*S99</f>
        <v>6.3635589508617048E-5</v>
      </c>
      <c r="U99">
        <f>D2*E2*G2*(P99+T99)</f>
        <v>1059621.5279663925</v>
      </c>
      <c r="V99">
        <f t="shared" si="35"/>
        <v>1059.6215279663925</v>
      </c>
      <c r="W99" s="3">
        <v>22</v>
      </c>
      <c r="X99">
        <f t="shared" si="36"/>
        <v>379.94</v>
      </c>
      <c r="Y99" s="6">
        <f t="shared" si="37"/>
        <v>295.3</v>
      </c>
      <c r="Z99">
        <f t="shared" si="38"/>
        <v>2.2114271288940266</v>
      </c>
      <c r="AA99" s="3">
        <v>34</v>
      </c>
      <c r="AB99">
        <f t="shared" si="39"/>
        <v>587.17999999999995</v>
      </c>
      <c r="AC99" s="6">
        <f t="shared" si="28"/>
        <v>307.3</v>
      </c>
      <c r="AD99">
        <f t="shared" si="40"/>
        <v>4.1279690380750855</v>
      </c>
      <c r="AE99" s="9">
        <v>57</v>
      </c>
      <c r="AF99">
        <f t="shared" si="41"/>
        <v>0.56999999999999995</v>
      </c>
      <c r="AG99" s="9">
        <v>94</v>
      </c>
      <c r="AH99">
        <f t="shared" si="42"/>
        <v>0.94</v>
      </c>
      <c r="AI99">
        <f t="shared" si="43"/>
        <v>2.2158419264315916</v>
      </c>
      <c r="AL99">
        <f t="shared" si="44"/>
        <v>798.00039587427705</v>
      </c>
      <c r="AM99">
        <v>18.379200000000001</v>
      </c>
      <c r="AN99">
        <f t="shared" si="45"/>
        <v>2.3031567521798069E-2</v>
      </c>
      <c r="AO99" s="6">
        <f t="shared" si="46"/>
        <v>7589794316.8739386</v>
      </c>
      <c r="AP99">
        <f t="shared" si="47"/>
        <v>8901406526.1969452</v>
      </c>
      <c r="AQ99">
        <f t="shared" si="48"/>
        <v>8245600421.5354424</v>
      </c>
      <c r="AR99">
        <f t="shared" si="49"/>
        <v>40.428178866788272</v>
      </c>
      <c r="AS99">
        <f t="shared" si="50"/>
        <v>0.1316001397359893</v>
      </c>
      <c r="AT99">
        <f t="shared" si="51"/>
        <v>-0.3189073838455726</v>
      </c>
      <c r="AU99">
        <f t="shared" si="52"/>
        <v>-1.6967001714903749</v>
      </c>
      <c r="AX99">
        <f>AW2*AM99</f>
        <v>12.86544</v>
      </c>
      <c r="AY99">
        <f t="shared" si="53"/>
        <v>14.562140171490375</v>
      </c>
    </row>
    <row r="100" spans="6:51" x14ac:dyDescent="0.25">
      <c r="F100">
        <f t="shared" si="54"/>
        <v>99</v>
      </c>
      <c r="G100">
        <f t="shared" si="29"/>
        <v>1.0329853799089115</v>
      </c>
      <c r="H100">
        <f t="shared" si="55"/>
        <v>2.2487200405831515E-3</v>
      </c>
      <c r="K100">
        <f t="shared" si="30"/>
        <v>1.8038208689135464E-2</v>
      </c>
      <c r="L100">
        <f>ACOS(-J2*K100)</f>
        <v>1.5731328310182349</v>
      </c>
      <c r="N100">
        <f t="shared" si="31"/>
        <v>0.99983735120419714</v>
      </c>
      <c r="O100">
        <f t="shared" si="32"/>
        <v>2.7463944934061298E-2</v>
      </c>
      <c r="P100">
        <f>M2*N100*O100</f>
        <v>2.7231976391874378E-2</v>
      </c>
      <c r="Q100">
        <f t="shared" si="33"/>
        <v>2.7467398636826321E-2</v>
      </c>
      <c r="S100">
        <f t="shared" si="34"/>
        <v>1.8035274796213734E-2</v>
      </c>
      <c r="T100">
        <f>Q100*R2*S100</f>
        <v>6.3635571381950919E-5</v>
      </c>
      <c r="U100">
        <f>D2*E2*G2*(P100+T100)</f>
        <v>1059621.5269139207</v>
      </c>
      <c r="V100">
        <f t="shared" si="35"/>
        <v>1059.6215269139207</v>
      </c>
      <c r="W100" s="3">
        <v>25</v>
      </c>
      <c r="X100">
        <f t="shared" si="36"/>
        <v>431.75</v>
      </c>
      <c r="Y100" s="6">
        <f t="shared" si="37"/>
        <v>298.3</v>
      </c>
      <c r="Z100">
        <f t="shared" si="38"/>
        <v>2.597066958624318</v>
      </c>
      <c r="AA100" s="3">
        <v>34</v>
      </c>
      <c r="AB100">
        <f t="shared" si="39"/>
        <v>587.17999999999995</v>
      </c>
      <c r="AC100" s="6">
        <f t="shared" si="28"/>
        <v>307.3</v>
      </c>
      <c r="AD100">
        <f t="shared" si="40"/>
        <v>4.1279690380750855</v>
      </c>
      <c r="AE100" s="9">
        <v>40</v>
      </c>
      <c r="AF100">
        <f t="shared" si="41"/>
        <v>0.4</v>
      </c>
      <c r="AG100" s="9">
        <v>100</v>
      </c>
      <c r="AH100">
        <f t="shared" si="42"/>
        <v>1</v>
      </c>
      <c r="AI100">
        <f t="shared" si="43"/>
        <v>2.1241272869271759</v>
      </c>
      <c r="AL100">
        <f t="shared" si="44"/>
        <v>798.00039508166105</v>
      </c>
      <c r="AM100">
        <v>19.145</v>
      </c>
      <c r="AN100">
        <f t="shared" si="45"/>
        <v>2.3991216192368991E-2</v>
      </c>
      <c r="AO100" s="6">
        <f t="shared" si="46"/>
        <v>7903100760.0574884</v>
      </c>
      <c r="AP100">
        <f t="shared" si="47"/>
        <v>8901406526.1969452</v>
      </c>
      <c r="AQ100">
        <f t="shared" si="48"/>
        <v>8402253643.1272163</v>
      </c>
      <c r="AR100">
        <f t="shared" si="49"/>
        <v>41.196249612252743</v>
      </c>
      <c r="AS100">
        <f t="shared" si="50"/>
        <v>0.13595859532003648</v>
      </c>
      <c r="AT100">
        <f t="shared" si="51"/>
        <v>-0.31761185814030185</v>
      </c>
      <c r="AU100">
        <f t="shared" si="52"/>
        <v>-1.7789390086208134</v>
      </c>
      <c r="AX100">
        <f>AW2*AM100</f>
        <v>13.401499999999999</v>
      </c>
      <c r="AY100">
        <f t="shared" si="53"/>
        <v>15.180439008620812</v>
      </c>
    </row>
    <row r="101" spans="6:51" x14ac:dyDescent="0.25">
      <c r="F101">
        <f t="shared" si="54"/>
        <v>100</v>
      </c>
      <c r="G101">
        <f t="shared" si="29"/>
        <v>1.032985083084208</v>
      </c>
      <c r="H101">
        <f t="shared" si="55"/>
        <v>2.3716988504829616E-3</v>
      </c>
      <c r="K101">
        <f t="shared" si="30"/>
        <v>1.8038203504795593E-2</v>
      </c>
      <c r="L101">
        <f>ACOS(-J2*K101)</f>
        <v>1.5731328303467018</v>
      </c>
      <c r="N101">
        <f t="shared" si="31"/>
        <v>0.99983735129766771</v>
      </c>
      <c r="O101">
        <f t="shared" si="32"/>
        <v>2.7463944922340541E-2</v>
      </c>
      <c r="P101">
        <f>M2*N101*O101</f>
        <v>2.7231976382798423E-2</v>
      </c>
      <c r="Q101">
        <f t="shared" si="33"/>
        <v>2.7467398625101141E-2</v>
      </c>
      <c r="S101">
        <f t="shared" si="34"/>
        <v>1.8035269614403132E-2</v>
      </c>
      <c r="T101">
        <f>Q101*R2*S101</f>
        <v>6.3635553071312377E-5</v>
      </c>
      <c r="U101">
        <f>D2*E2*G2*(P101+T101)</f>
        <v>1059621.525850767</v>
      </c>
      <c r="V101">
        <f t="shared" si="35"/>
        <v>1059.6215258507671</v>
      </c>
      <c r="W101" s="3">
        <v>21</v>
      </c>
      <c r="X101">
        <f t="shared" si="36"/>
        <v>362.67</v>
      </c>
      <c r="Y101" s="6">
        <f t="shared" si="37"/>
        <v>294.3</v>
      </c>
      <c r="Z101">
        <f t="shared" si="38"/>
        <v>2.0945280629249932</v>
      </c>
      <c r="AA101" s="3">
        <v>32</v>
      </c>
      <c r="AB101">
        <f t="shared" si="39"/>
        <v>552.64</v>
      </c>
      <c r="AC101" s="6">
        <f t="shared" si="28"/>
        <v>305.3</v>
      </c>
      <c r="AD101">
        <f t="shared" si="40"/>
        <v>3.7328359060309499</v>
      </c>
      <c r="AE101" s="9">
        <v>53</v>
      </c>
      <c r="AF101">
        <f t="shared" si="41"/>
        <v>0.53</v>
      </c>
      <c r="AG101" s="9">
        <v>95</v>
      </c>
      <c r="AH101">
        <f t="shared" si="42"/>
        <v>0.95</v>
      </c>
      <c r="AI101">
        <f t="shared" si="43"/>
        <v>1.9841023449875734</v>
      </c>
      <c r="AL101">
        <f t="shared" si="44"/>
        <v>798.00039428100069</v>
      </c>
      <c r="AM101">
        <v>20.676600000000004</v>
      </c>
      <c r="AN101">
        <f t="shared" si="45"/>
        <v>2.5910513513755399E-2</v>
      </c>
      <c r="AO101" s="6">
        <f t="shared" si="46"/>
        <v>7487459175.1471529</v>
      </c>
      <c r="AP101">
        <f t="shared" si="47"/>
        <v>8671823398.6377773</v>
      </c>
      <c r="AQ101">
        <f t="shared" si="48"/>
        <v>8079641286.8924656</v>
      </c>
      <c r="AR101">
        <f t="shared" si="49"/>
        <v>39.614481229633761</v>
      </c>
      <c r="AS101">
        <f t="shared" si="50"/>
        <v>0.14279856501090962</v>
      </c>
      <c r="AT101">
        <f t="shared" si="51"/>
        <v>-0.31502080675643018</v>
      </c>
      <c r="AU101">
        <f t="shared" si="52"/>
        <v>-1.7820383896263574</v>
      </c>
      <c r="AX101">
        <f>AW2*AM101</f>
        <v>14.473620000000002</v>
      </c>
      <c r="AY101">
        <f t="shared" si="53"/>
        <v>16.255658389626358</v>
      </c>
    </row>
    <row r="102" spans="6:51" x14ac:dyDescent="0.25">
      <c r="F102">
        <f t="shared" si="54"/>
        <v>101</v>
      </c>
      <c r="G102">
        <f t="shared" si="29"/>
        <v>1.0329847832772454</v>
      </c>
      <c r="H102">
        <f t="shared" si="55"/>
        <v>2.4946774459518786E-3</v>
      </c>
      <c r="K102">
        <f t="shared" si="30"/>
        <v>1.8038198268367594E-2</v>
      </c>
      <c r="L102">
        <f>ACOS(-J2*K102)</f>
        <v>1.5731328296684217</v>
      </c>
      <c r="N102">
        <f t="shared" si="31"/>
        <v>0.99983735139207741</v>
      </c>
      <c r="O102">
        <f t="shared" si="32"/>
        <v>2.7463944910502022E-2</v>
      </c>
      <c r="P102">
        <f>M2*N102*O102</f>
        <v>2.7231976373631277E-2</v>
      </c>
      <c r="Q102">
        <f t="shared" si="33"/>
        <v>2.7467398613258157E-2</v>
      </c>
      <c r="S102">
        <f t="shared" si="34"/>
        <v>1.8035264380529811E-2</v>
      </c>
      <c r="T102">
        <f>Q102*R2*S102</f>
        <v>6.3635534576703077E-5</v>
      </c>
      <c r="U102">
        <f>D2*E2*G2*(P102+T102)</f>
        <v>1059621.5247769316</v>
      </c>
      <c r="V102">
        <f t="shared" si="35"/>
        <v>1059.6215247769317</v>
      </c>
      <c r="W102" s="3">
        <v>21</v>
      </c>
      <c r="X102">
        <f t="shared" si="36"/>
        <v>362.67</v>
      </c>
      <c r="Y102" s="6">
        <f t="shared" si="37"/>
        <v>294.3</v>
      </c>
      <c r="Z102">
        <f t="shared" si="38"/>
        <v>2.0945280629249932</v>
      </c>
      <c r="AA102" s="3">
        <v>31</v>
      </c>
      <c r="AB102">
        <f t="shared" si="39"/>
        <v>535.37</v>
      </c>
      <c r="AC102" s="6">
        <f t="shared" si="28"/>
        <v>304.3</v>
      </c>
      <c r="AD102">
        <f t="shared" si="40"/>
        <v>3.5479274662728466</v>
      </c>
      <c r="AE102" s="9">
        <v>55</v>
      </c>
      <c r="AF102">
        <f t="shared" si="41"/>
        <v>0.55000000000000004</v>
      </c>
      <c r="AG102" s="9">
        <v>95</v>
      </c>
      <c r="AH102">
        <f t="shared" si="42"/>
        <v>0.95</v>
      </c>
      <c r="AI102">
        <f t="shared" si="43"/>
        <v>1.9705808831144047</v>
      </c>
      <c r="AL102">
        <f t="shared" si="44"/>
        <v>798.00039347229585</v>
      </c>
      <c r="AM102">
        <v>17.613399999999999</v>
      </c>
      <c r="AN102">
        <f t="shared" si="45"/>
        <v>2.2071918941492956E-2</v>
      </c>
      <c r="AO102" s="6">
        <f t="shared" si="46"/>
        <v>7487459175.1471529</v>
      </c>
      <c r="AP102">
        <f t="shared" si="47"/>
        <v>8558711713.0389957</v>
      </c>
      <c r="AQ102">
        <f t="shared" si="48"/>
        <v>8023085444.0930748</v>
      </c>
      <c r="AR102">
        <f t="shared" si="49"/>
        <v>39.337187932388346</v>
      </c>
      <c r="AS102">
        <f t="shared" si="50"/>
        <v>0.14347166792280985</v>
      </c>
      <c r="AT102">
        <f t="shared" si="51"/>
        <v>-0.32020290942898449</v>
      </c>
      <c r="AU102">
        <f t="shared" si="52"/>
        <v>-1.8071522030434357</v>
      </c>
      <c r="AX102">
        <f>AW2*AM102</f>
        <v>12.329379999999999</v>
      </c>
      <c r="AY102">
        <f t="shared" si="53"/>
        <v>14.136532203043433</v>
      </c>
    </row>
    <row r="103" spans="6:51" x14ac:dyDescent="0.25">
      <c r="F103">
        <f t="shared" si="54"/>
        <v>102</v>
      </c>
      <c r="G103">
        <f t="shared" si="29"/>
        <v>1.0329844804880504</v>
      </c>
      <c r="H103">
        <f t="shared" si="55"/>
        <v>2.617655815871115E-3</v>
      </c>
      <c r="K103">
        <f t="shared" si="30"/>
        <v>1.8038192979851923E-2</v>
      </c>
      <c r="L103">
        <f>ACOS(-J2*K103)</f>
        <v>1.5731328289833946</v>
      </c>
      <c r="N103">
        <f t="shared" si="31"/>
        <v>0.99983735148742614</v>
      </c>
      <c r="O103">
        <f t="shared" si="32"/>
        <v>2.7463944898545742E-2</v>
      </c>
      <c r="P103">
        <f>M2*N103*O103</f>
        <v>2.7231976364372936E-2</v>
      </c>
      <c r="Q103">
        <f t="shared" si="33"/>
        <v>2.7467398601297363E-2</v>
      </c>
      <c r="S103">
        <f t="shared" si="34"/>
        <v>1.803525909459423E-2</v>
      </c>
      <c r="T103">
        <f>Q103*R2*S103</f>
        <v>6.3635515898124672E-5</v>
      </c>
      <c r="U103">
        <f>D2*E2*G2*(P103+T103)</f>
        <v>1059621.5236924146</v>
      </c>
      <c r="V103">
        <f t="shared" si="35"/>
        <v>1059.6215236924147</v>
      </c>
      <c r="W103" s="3">
        <v>20.5</v>
      </c>
      <c r="X103">
        <f t="shared" si="36"/>
        <v>354.03499999999997</v>
      </c>
      <c r="Y103" s="6">
        <f t="shared" si="37"/>
        <v>293.8</v>
      </c>
      <c r="Z103">
        <f t="shared" si="38"/>
        <v>2.0381340673462596</v>
      </c>
      <c r="AA103" s="3">
        <v>33</v>
      </c>
      <c r="AB103">
        <f t="shared" si="39"/>
        <v>569.91</v>
      </c>
      <c r="AC103" s="6">
        <f t="shared" si="28"/>
        <v>306.3</v>
      </c>
      <c r="AD103">
        <f t="shared" si="40"/>
        <v>3.9260786579739286</v>
      </c>
      <c r="AE103" s="9">
        <v>55</v>
      </c>
      <c r="AF103">
        <f t="shared" si="41"/>
        <v>0.55000000000000004</v>
      </c>
      <c r="AG103" s="9">
        <v>95</v>
      </c>
      <c r="AH103">
        <f t="shared" si="42"/>
        <v>0.95</v>
      </c>
      <c r="AI103">
        <f t="shared" si="43"/>
        <v>2.0477853129323038</v>
      </c>
      <c r="AL103">
        <f t="shared" si="44"/>
        <v>798.00039265554676</v>
      </c>
      <c r="AM103">
        <v>21.442399999999999</v>
      </c>
      <c r="AN103">
        <f t="shared" si="45"/>
        <v>2.6870162217145065E-2</v>
      </c>
      <c r="AO103" s="6">
        <f t="shared" si="46"/>
        <v>7436681431.5614634</v>
      </c>
      <c r="AP103">
        <f t="shared" si="47"/>
        <v>8786052557.743763</v>
      </c>
      <c r="AQ103">
        <f t="shared" si="48"/>
        <v>8111366994.6526127</v>
      </c>
      <c r="AR103">
        <f t="shared" si="49"/>
        <v>39.770032374781763</v>
      </c>
      <c r="AS103">
        <f t="shared" si="50"/>
        <v>0.13965881069167738</v>
      </c>
      <c r="AT103">
        <f t="shared" si="51"/>
        <v>-0.31372528100685415</v>
      </c>
      <c r="AU103">
        <f t="shared" si="52"/>
        <v>-1.7425040687432989</v>
      </c>
      <c r="AX103">
        <f>AW2*AM103</f>
        <v>15.009679999999998</v>
      </c>
      <c r="AY103">
        <f t="shared" si="53"/>
        <v>16.752184068743297</v>
      </c>
    </row>
    <row r="104" spans="6:51" x14ac:dyDescent="0.25">
      <c r="F104">
        <f t="shared" si="54"/>
        <v>103</v>
      </c>
      <c r="G104">
        <f t="shared" si="29"/>
        <v>1.0329841747166508</v>
      </c>
      <c r="H104">
        <f t="shared" si="55"/>
        <v>2.7406339491219092E-3</v>
      </c>
      <c r="K104">
        <f t="shared" si="30"/>
        <v>1.8038187639249078E-2</v>
      </c>
      <c r="L104">
        <f>ACOS(-J2*K104)</f>
        <v>1.5731328282916206</v>
      </c>
      <c r="N104">
        <f t="shared" si="31"/>
        <v>0.9998373515837139</v>
      </c>
      <c r="O104">
        <f t="shared" si="32"/>
        <v>2.7463944886471709E-2</v>
      </c>
      <c r="P104">
        <f>M2*N104*O104</f>
        <v>2.7231976355023418E-2</v>
      </c>
      <c r="Q104">
        <f t="shared" si="33"/>
        <v>2.7467398589218775E-2</v>
      </c>
      <c r="S104">
        <f t="shared" si="34"/>
        <v>1.8035253756596883E-2</v>
      </c>
      <c r="T104">
        <f>Q103*R2*S103</f>
        <v>6.3635515898124672E-5</v>
      </c>
      <c r="U104">
        <f>D2*E2*G2*(P104+T104)</f>
        <v>1059621.5233294643</v>
      </c>
      <c r="V104">
        <f t="shared" si="35"/>
        <v>1059.6215233294643</v>
      </c>
      <c r="W104" s="3">
        <v>22</v>
      </c>
      <c r="X104">
        <f t="shared" si="36"/>
        <v>379.94</v>
      </c>
      <c r="Y104" s="6">
        <f t="shared" si="37"/>
        <v>295.3</v>
      </c>
      <c r="Z104">
        <f t="shared" si="38"/>
        <v>2.2114271288940266</v>
      </c>
      <c r="AA104" s="3">
        <v>28</v>
      </c>
      <c r="AB104">
        <f t="shared" si="39"/>
        <v>483.56</v>
      </c>
      <c r="AC104" s="6">
        <f t="shared" si="28"/>
        <v>301.3</v>
      </c>
      <c r="AD104">
        <f t="shared" si="40"/>
        <v>3.0402092404813938</v>
      </c>
      <c r="AE104" s="9">
        <v>74</v>
      </c>
      <c r="AF104">
        <f t="shared" si="41"/>
        <v>0.74</v>
      </c>
      <c r="AG104" s="9">
        <v>97</v>
      </c>
      <c r="AH104">
        <f t="shared" si="42"/>
        <v>0.97</v>
      </c>
      <c r="AI104">
        <f t="shared" si="43"/>
        <v>2.1974195764917184</v>
      </c>
      <c r="AL104">
        <f t="shared" si="44"/>
        <v>798.00039238220893</v>
      </c>
      <c r="AM104">
        <v>9.9554000000000009</v>
      </c>
      <c r="AN104">
        <f t="shared" si="45"/>
        <v>1.2475432462233401E-2</v>
      </c>
      <c r="AO104" s="6">
        <f t="shared" si="46"/>
        <v>7589794316.8739386</v>
      </c>
      <c r="AP104">
        <f t="shared" si="47"/>
        <v>8226008498.8858423</v>
      </c>
      <c r="AQ104">
        <f t="shared" si="48"/>
        <v>7907901407.8798904</v>
      </c>
      <c r="AR104">
        <f t="shared" si="49"/>
        <v>38.772440602835104</v>
      </c>
      <c r="AS104">
        <f t="shared" si="50"/>
        <v>0.13246825857416972</v>
      </c>
      <c r="AT104">
        <f t="shared" si="51"/>
        <v>-0.33315816617598487</v>
      </c>
      <c r="AU104">
        <f t="shared" si="52"/>
        <v>-1.7111395499742361</v>
      </c>
      <c r="AX104">
        <f>AW2*AM104</f>
        <v>6.9687800000000006</v>
      </c>
      <c r="AY104">
        <f t="shared" si="53"/>
        <v>8.6799195499742368</v>
      </c>
    </row>
    <row r="105" spans="6:51" x14ac:dyDescent="0.25">
      <c r="F105">
        <f t="shared" si="54"/>
        <v>104</v>
      </c>
      <c r="G105">
        <f t="shared" si="29"/>
        <v>1.0329838659630741</v>
      </c>
      <c r="H105">
        <f t="shared" si="55"/>
        <v>2.8636118345855151E-3</v>
      </c>
      <c r="K105">
        <f t="shared" si="30"/>
        <v>1.803818224655953E-2</v>
      </c>
      <c r="L105">
        <f>ACOS(-J2*K105)</f>
        <v>1.5731328275930998</v>
      </c>
      <c r="N105">
        <f t="shared" si="31"/>
        <v>0.99983735168094079</v>
      </c>
      <c r="O105">
        <f t="shared" si="32"/>
        <v>2.7463944874279909E-2</v>
      </c>
      <c r="P105">
        <f>M2*N105*O105</f>
        <v>2.7231976345582706E-2</v>
      </c>
      <c r="Q105">
        <f t="shared" si="33"/>
        <v>2.7467398577022375E-2</v>
      </c>
      <c r="S105">
        <f t="shared" si="34"/>
        <v>1.8035248366538241E-2</v>
      </c>
      <c r="T105">
        <f>Q105*R2*S105</f>
        <v>6.3635477989067404E-5</v>
      </c>
      <c r="U105">
        <f>D2*E2*G2*(P105+T105)</f>
        <v>1059621.5214913362</v>
      </c>
      <c r="V105">
        <f t="shared" si="35"/>
        <v>1059.6215214913361</v>
      </c>
      <c r="W105" s="3">
        <v>21</v>
      </c>
      <c r="X105">
        <f t="shared" si="36"/>
        <v>362.67</v>
      </c>
      <c r="Y105" s="6">
        <f t="shared" si="37"/>
        <v>294.3</v>
      </c>
      <c r="Z105">
        <f t="shared" si="38"/>
        <v>2.0945280629249932</v>
      </c>
      <c r="AA105" s="3">
        <v>33</v>
      </c>
      <c r="AB105">
        <f t="shared" si="39"/>
        <v>569.91</v>
      </c>
      <c r="AC105" s="6">
        <f t="shared" si="28"/>
        <v>306.3</v>
      </c>
      <c r="AD105">
        <f t="shared" si="40"/>
        <v>3.9260786579739286</v>
      </c>
      <c r="AE105" s="9">
        <v>50</v>
      </c>
      <c r="AF105">
        <f t="shared" si="41"/>
        <v>0.5</v>
      </c>
      <c r="AG105" s="9">
        <v>94</v>
      </c>
      <c r="AH105">
        <f t="shared" si="42"/>
        <v>0.94</v>
      </c>
      <c r="AI105">
        <f t="shared" si="43"/>
        <v>1.9659478540682289</v>
      </c>
      <c r="AL105">
        <f t="shared" si="44"/>
        <v>798.0003909979157</v>
      </c>
      <c r="AM105">
        <v>22.208200000000001</v>
      </c>
      <c r="AN105">
        <f t="shared" si="45"/>
        <v>2.7829810925566335E-2</v>
      </c>
      <c r="AO105" s="6">
        <f t="shared" si="46"/>
        <v>7487459175.1471529</v>
      </c>
      <c r="AP105">
        <f t="shared" si="47"/>
        <v>8786052557.743763</v>
      </c>
      <c r="AQ105">
        <f t="shared" si="48"/>
        <v>8136755866.4454575</v>
      </c>
      <c r="AR105">
        <f t="shared" si="49"/>
        <v>39.894514013182082</v>
      </c>
      <c r="AS105">
        <f t="shared" si="50"/>
        <v>0.14370283257332192</v>
      </c>
      <c r="AT105">
        <f t="shared" si="51"/>
        <v>-0.31242975525048544</v>
      </c>
      <c r="AU105">
        <f t="shared" si="52"/>
        <v>-1.7911456237323642</v>
      </c>
      <c r="AX105">
        <f>AW2*AM105</f>
        <v>15.54574</v>
      </c>
      <c r="AY105">
        <f t="shared" si="53"/>
        <v>17.336885623732364</v>
      </c>
    </row>
    <row r="106" spans="6:51" x14ac:dyDescent="0.25">
      <c r="F106">
        <f t="shared" si="54"/>
        <v>105</v>
      </c>
      <c r="G106">
        <f t="shared" si="29"/>
        <v>1.032983554227348</v>
      </c>
      <c r="H106">
        <f t="shared" si="55"/>
        <v>2.9865894611432143E-3</v>
      </c>
      <c r="K106">
        <f t="shared" si="30"/>
        <v>1.8038176801783764E-2</v>
      </c>
      <c r="L106">
        <f>ACOS(-J2*K106)</f>
        <v>1.573132826887832</v>
      </c>
      <c r="N106">
        <f t="shared" si="31"/>
        <v>0.99983735177910671</v>
      </c>
      <c r="O106">
        <f t="shared" si="32"/>
        <v>2.7463944861970357E-2</v>
      </c>
      <c r="P106">
        <f>M2*N106*O106</f>
        <v>2.723197633605081E-2</v>
      </c>
      <c r="Q106">
        <f t="shared" si="33"/>
        <v>2.7467398564708177E-2</v>
      </c>
      <c r="S106">
        <f t="shared" si="34"/>
        <v>1.8035242924418795E-2</v>
      </c>
      <c r="T106">
        <f>Q106*R2*S106</f>
        <v>6.3635458758591929E-5</v>
      </c>
      <c r="U106">
        <f>D2*E2*G2*(P106+T106)</f>
        <v>1059621.5203747747</v>
      </c>
      <c r="V106">
        <f t="shared" si="35"/>
        <v>1059.6215203747747</v>
      </c>
      <c r="W106" s="3">
        <v>22</v>
      </c>
      <c r="X106">
        <f t="shared" si="36"/>
        <v>379.94</v>
      </c>
      <c r="Y106" s="6">
        <f t="shared" si="37"/>
        <v>295.3</v>
      </c>
      <c r="Z106">
        <f t="shared" si="38"/>
        <v>2.2114271288940266</v>
      </c>
      <c r="AA106" s="3">
        <v>33.5</v>
      </c>
      <c r="AB106">
        <f t="shared" si="39"/>
        <v>578.54499999999996</v>
      </c>
      <c r="AC106" s="6">
        <f t="shared" si="28"/>
        <v>306.8</v>
      </c>
      <c r="AD106">
        <f t="shared" si="40"/>
        <v>4.02592295454017</v>
      </c>
      <c r="AE106" s="9">
        <v>53</v>
      </c>
      <c r="AF106">
        <f t="shared" si="41"/>
        <v>0.53</v>
      </c>
      <c r="AG106" s="9">
        <v>96</v>
      </c>
      <c r="AH106">
        <f t="shared" si="42"/>
        <v>0.96</v>
      </c>
      <c r="AI106">
        <f t="shared" si="43"/>
        <v>2.1283546048222779</v>
      </c>
      <c r="AL106">
        <f t="shared" si="44"/>
        <v>798.00039015703385</v>
      </c>
      <c r="AM106">
        <v>22.208200000000001</v>
      </c>
      <c r="AN106">
        <f t="shared" si="45"/>
        <v>2.7829810954891614E-2</v>
      </c>
      <c r="AO106" s="6">
        <f t="shared" si="46"/>
        <v>7589794316.8739386</v>
      </c>
      <c r="AP106">
        <f t="shared" si="47"/>
        <v>8843588481.3744526</v>
      </c>
      <c r="AQ106">
        <f t="shared" si="48"/>
        <v>8216691399.1241951</v>
      </c>
      <c r="AR106">
        <f t="shared" si="49"/>
        <v>40.286437929905929</v>
      </c>
      <c r="AS106">
        <f t="shared" si="50"/>
        <v>0.13575566041009449</v>
      </c>
      <c r="AT106">
        <f t="shared" si="51"/>
        <v>-0.31242975521089628</v>
      </c>
      <c r="AU106">
        <f t="shared" si="52"/>
        <v>-1.7087133192396124</v>
      </c>
      <c r="AX106">
        <f>AW2*AM106</f>
        <v>15.54574</v>
      </c>
      <c r="AY106">
        <f t="shared" si="53"/>
        <v>17.254453319239612</v>
      </c>
    </row>
    <row r="107" spans="6:51" x14ac:dyDescent="0.25">
      <c r="F107">
        <f t="shared" si="54"/>
        <v>106</v>
      </c>
      <c r="G107">
        <f t="shared" si="29"/>
        <v>1.0329832395095011</v>
      </c>
      <c r="H107">
        <f t="shared" si="55"/>
        <v>3.1095668176763067E-3</v>
      </c>
      <c r="K107">
        <f t="shared" si="30"/>
        <v>1.8038171304922284E-2</v>
      </c>
      <c r="L107">
        <f>ACOS(-J2*K107)</f>
        <v>1.5731328261758177</v>
      </c>
      <c r="N107">
        <f t="shared" si="31"/>
        <v>0.99983735187821166</v>
      </c>
      <c r="O107">
        <f t="shared" si="32"/>
        <v>2.7463944849543048E-2</v>
      </c>
      <c r="P107">
        <f>M2*N107*O107</f>
        <v>2.7231976326427727E-2</v>
      </c>
      <c r="Q107">
        <f t="shared" si="33"/>
        <v>2.746739855227618E-2</v>
      </c>
      <c r="S107">
        <f t="shared" si="34"/>
        <v>1.8035237430239041E-2</v>
      </c>
      <c r="T107">
        <f>Q107*R2*S107</f>
        <v>6.3635439344154247E-5</v>
      </c>
      <c r="U107">
        <f>D2*E2*G2*(P107+T107)</f>
        <v>1059621.5192475317</v>
      </c>
      <c r="V107">
        <f t="shared" si="35"/>
        <v>1059.6215192475318</v>
      </c>
      <c r="W107" s="3">
        <v>23</v>
      </c>
      <c r="X107">
        <f t="shared" si="36"/>
        <v>397.21</v>
      </c>
      <c r="Y107" s="6">
        <f t="shared" si="37"/>
        <v>296.3</v>
      </c>
      <c r="Z107">
        <f t="shared" si="38"/>
        <v>2.3339947564661481</v>
      </c>
      <c r="AA107" s="3">
        <v>33.5</v>
      </c>
      <c r="AB107">
        <f t="shared" si="39"/>
        <v>578.54499999999996</v>
      </c>
      <c r="AC107" s="6">
        <f t="shared" si="28"/>
        <v>306.8</v>
      </c>
      <c r="AD107">
        <f t="shared" si="40"/>
        <v>4.02592295454017</v>
      </c>
      <c r="AE107" s="9">
        <v>52</v>
      </c>
      <c r="AF107">
        <f t="shared" si="41"/>
        <v>0.52</v>
      </c>
      <c r="AG107" s="9">
        <v>96</v>
      </c>
      <c r="AH107">
        <f t="shared" si="42"/>
        <v>0.96</v>
      </c>
      <c r="AI107">
        <f t="shared" si="43"/>
        <v>2.1670574512841956</v>
      </c>
      <c r="AL107">
        <f t="shared" si="44"/>
        <v>798.00038930810774</v>
      </c>
      <c r="AM107">
        <v>15.316000000000001</v>
      </c>
      <c r="AN107">
        <f t="shared" si="45"/>
        <v>1.9192973092756846E-2</v>
      </c>
      <c r="AO107" s="6">
        <f t="shared" si="46"/>
        <v>7693174893.707921</v>
      </c>
      <c r="AP107">
        <f t="shared" si="47"/>
        <v>8843588481.3744526</v>
      </c>
      <c r="AQ107">
        <f t="shared" si="48"/>
        <v>8268381687.5411873</v>
      </c>
      <c r="AR107">
        <f t="shared" si="49"/>
        <v>40.539875414014439</v>
      </c>
      <c r="AS107">
        <f t="shared" si="50"/>
        <v>0.1339069966127665</v>
      </c>
      <c r="AT107">
        <f t="shared" si="51"/>
        <v>-0.32408948632477824</v>
      </c>
      <c r="AU107">
        <f t="shared" si="52"/>
        <v>-1.7593434220007944</v>
      </c>
      <c r="AX107">
        <f>AW2*AM107</f>
        <v>10.7212</v>
      </c>
      <c r="AY107">
        <f t="shared" si="53"/>
        <v>12.480543422000794</v>
      </c>
    </row>
    <row r="108" spans="6:51" x14ac:dyDescent="0.25">
      <c r="F108">
        <f t="shared" si="54"/>
        <v>107</v>
      </c>
      <c r="G108">
        <f t="shared" si="29"/>
        <v>1.0329829218095614</v>
      </c>
      <c r="H108">
        <f t="shared" si="55"/>
        <v>3.2325438930661215E-3</v>
      </c>
      <c r="K108">
        <f t="shared" si="30"/>
        <v>1.8038165755975579E-2</v>
      </c>
      <c r="L108">
        <f>ACOS(-J2*K108)</f>
        <v>1.5731328254570567</v>
      </c>
      <c r="N108">
        <f t="shared" si="31"/>
        <v>0.99983735197825574</v>
      </c>
      <c r="O108">
        <f t="shared" si="32"/>
        <v>2.7463944836997992E-2</v>
      </c>
      <c r="P108">
        <f>M2*N108*O108</f>
        <v>2.7231976316713476E-2</v>
      </c>
      <c r="Q108">
        <f t="shared" si="33"/>
        <v>2.7467398539726389E-2</v>
      </c>
      <c r="S108">
        <f t="shared" si="34"/>
        <v>1.8035231883999473E-2</v>
      </c>
      <c r="T108">
        <f>Q108*R2*S108</f>
        <v>6.3635419745756094E-5</v>
      </c>
      <c r="U108">
        <f>D2*E2*G2*(P108+T108)</f>
        <v>1059621.5181096084</v>
      </c>
      <c r="V108">
        <f t="shared" si="35"/>
        <v>1059.6215181096084</v>
      </c>
      <c r="W108" s="3">
        <v>24</v>
      </c>
      <c r="X108">
        <f t="shared" si="36"/>
        <v>414.48</v>
      </c>
      <c r="Y108" s="6">
        <f t="shared" si="37"/>
        <v>297.3</v>
      </c>
      <c r="Z108">
        <f t="shared" si="38"/>
        <v>2.4624618961402045</v>
      </c>
      <c r="AA108" s="3">
        <v>34</v>
      </c>
      <c r="AB108">
        <f t="shared" si="39"/>
        <v>587.17999999999995</v>
      </c>
      <c r="AC108" s="6">
        <f t="shared" si="28"/>
        <v>307.3</v>
      </c>
      <c r="AD108">
        <f t="shared" si="40"/>
        <v>4.1279690380750855</v>
      </c>
      <c r="AE108" s="9">
        <v>54</v>
      </c>
      <c r="AF108">
        <f t="shared" si="41"/>
        <v>0.54</v>
      </c>
      <c r="AG108" s="9">
        <v>94</v>
      </c>
      <c r="AH108">
        <f t="shared" si="42"/>
        <v>0.94</v>
      </c>
      <c r="AI108">
        <f t="shared" si="43"/>
        <v>2.2719087314661692</v>
      </c>
      <c r="AL108">
        <f t="shared" si="44"/>
        <v>798.00038845113829</v>
      </c>
      <c r="AM108">
        <v>14.5502</v>
      </c>
      <c r="AN108">
        <f t="shared" si="45"/>
        <v>1.82333244576997E-2</v>
      </c>
      <c r="AO108" s="6">
        <f t="shared" si="46"/>
        <v>7797608001.4891062</v>
      </c>
      <c r="AP108">
        <f t="shared" si="47"/>
        <v>8901406526.1969452</v>
      </c>
      <c r="AQ108">
        <f t="shared" si="48"/>
        <v>8349507263.8430252</v>
      </c>
      <c r="AR108">
        <f t="shared" si="49"/>
        <v>40.937634114622355</v>
      </c>
      <c r="AS108">
        <f t="shared" si="50"/>
        <v>0.12898006933766443</v>
      </c>
      <c r="AT108">
        <f t="shared" si="51"/>
        <v>-0.3253850119821054</v>
      </c>
      <c r="AU108">
        <f t="shared" si="52"/>
        <v>-1.7180780548913075</v>
      </c>
      <c r="AX108">
        <f>AW2*AM108</f>
        <v>10.185139999999999</v>
      </c>
      <c r="AY108">
        <f t="shared" si="53"/>
        <v>11.903218054891306</v>
      </c>
    </row>
    <row r="109" spans="6:51" x14ac:dyDescent="0.25">
      <c r="F109">
        <f t="shared" si="54"/>
        <v>108</v>
      </c>
      <c r="G109">
        <f t="shared" si="29"/>
        <v>1.032982601127558</v>
      </c>
      <c r="H109">
        <f t="shared" si="55"/>
        <v>3.3555206761940121E-3</v>
      </c>
      <c r="K109">
        <f t="shared" si="30"/>
        <v>1.8038160154944149E-2</v>
      </c>
      <c r="L109">
        <f>ACOS(-J2*K109)</f>
        <v>1.573132824731549</v>
      </c>
      <c r="N109">
        <f t="shared" si="31"/>
        <v>0.99983735207923874</v>
      </c>
      <c r="O109">
        <f t="shared" si="32"/>
        <v>2.7463944824335174E-2</v>
      </c>
      <c r="P109">
        <f>M2*N109*O109</f>
        <v>2.7231976306908025E-2</v>
      </c>
      <c r="Q109">
        <f t="shared" si="33"/>
        <v>2.7467398527058793E-2</v>
      </c>
      <c r="S109">
        <f t="shared" si="34"/>
        <v>1.8035226285700586E-2</v>
      </c>
      <c r="T109">
        <f>Q109*R2*S109</f>
        <v>6.3635399963399202E-5</v>
      </c>
      <c r="U109">
        <f>D2*E2*G2*(P109+T109)</f>
        <v>1059621.5169610034</v>
      </c>
      <c r="V109">
        <f t="shared" si="35"/>
        <v>1059.6215169610034</v>
      </c>
      <c r="W109" s="3">
        <v>24.5</v>
      </c>
      <c r="X109">
        <f t="shared" si="36"/>
        <v>423.11500000000001</v>
      </c>
      <c r="Y109" s="6">
        <f t="shared" si="37"/>
        <v>297.8</v>
      </c>
      <c r="Z109">
        <f t="shared" si="38"/>
        <v>2.5289819903542559</v>
      </c>
      <c r="AA109" s="3">
        <v>27</v>
      </c>
      <c r="AB109">
        <f t="shared" si="39"/>
        <v>466.28999999999996</v>
      </c>
      <c r="AC109" s="6">
        <f t="shared" si="28"/>
        <v>300.3</v>
      </c>
      <c r="AD109">
        <f t="shared" si="40"/>
        <v>2.8856828078154693</v>
      </c>
      <c r="AE109" s="9">
        <v>73</v>
      </c>
      <c r="AF109">
        <f t="shared" si="41"/>
        <v>0.73</v>
      </c>
      <c r="AG109" s="9">
        <v>96</v>
      </c>
      <c r="AH109">
        <f t="shared" si="42"/>
        <v>0.96</v>
      </c>
      <c r="AI109">
        <f t="shared" si="43"/>
        <v>2.267185580222689</v>
      </c>
      <c r="AL109">
        <f t="shared" si="44"/>
        <v>798.00038758612459</v>
      </c>
      <c r="AM109">
        <v>6.8922000000000008</v>
      </c>
      <c r="AN109">
        <f t="shared" si="45"/>
        <v>8.636837910377778E-3</v>
      </c>
      <c r="AO109" s="6">
        <f t="shared" si="46"/>
        <v>7850221478.4973993</v>
      </c>
      <c r="AP109">
        <f t="shared" si="47"/>
        <v>8117293828.9158564</v>
      </c>
      <c r="AQ109">
        <f t="shared" si="48"/>
        <v>7983757653.7066278</v>
      </c>
      <c r="AR109">
        <f t="shared" si="49"/>
        <v>39.144363776123598</v>
      </c>
      <c r="AS109">
        <f t="shared" si="50"/>
        <v>0.12919953184974967</v>
      </c>
      <c r="AT109">
        <f t="shared" si="51"/>
        <v>-0.33834026882099</v>
      </c>
      <c r="AU109">
        <f t="shared" si="52"/>
        <v>-1.7111334012834163</v>
      </c>
      <c r="AX109">
        <f>AW2*AM109</f>
        <v>4.8245399999999998</v>
      </c>
      <c r="AY109">
        <f t="shared" si="53"/>
        <v>6.5356734012834163</v>
      </c>
    </row>
    <row r="110" spans="6:51" x14ac:dyDescent="0.25">
      <c r="F110">
        <f t="shared" si="54"/>
        <v>109</v>
      </c>
      <c r="G110">
        <f t="shared" si="29"/>
        <v>1.0329822774635198</v>
      </c>
      <c r="H110">
        <f t="shared" si="55"/>
        <v>3.4784971559413489E-3</v>
      </c>
      <c r="K110">
        <f t="shared" si="30"/>
        <v>1.8038154501828507E-2</v>
      </c>
      <c r="L110">
        <f>ACOS(-J2*K110)</f>
        <v>1.573132823999295</v>
      </c>
      <c r="N110">
        <f t="shared" si="31"/>
        <v>0.99983735218116077</v>
      </c>
      <c r="O110">
        <f t="shared" si="32"/>
        <v>2.7463944811554609E-2</v>
      </c>
      <c r="P110">
        <f>M2*N110*O110</f>
        <v>2.7231976297011396E-2</v>
      </c>
      <c r="Q110">
        <f t="shared" si="33"/>
        <v>2.7467398514273406E-2</v>
      </c>
      <c r="S110">
        <f t="shared" si="34"/>
        <v>1.8035220635342897E-2</v>
      </c>
      <c r="T110">
        <f>Q110*R2*S110</f>
        <v>6.363537999708543E-5</v>
      </c>
      <c r="U110">
        <f>D2*E2*G2*(P110+T110)</f>
        <v>1059621.5158017175</v>
      </c>
      <c r="V110">
        <f t="shared" si="35"/>
        <v>1059.6215158017176</v>
      </c>
      <c r="W110" s="3">
        <v>22</v>
      </c>
      <c r="X110">
        <f t="shared" si="36"/>
        <v>379.94</v>
      </c>
      <c r="Y110" s="6">
        <f t="shared" si="37"/>
        <v>295.3</v>
      </c>
      <c r="Z110">
        <f t="shared" si="38"/>
        <v>2.2114271288940266</v>
      </c>
      <c r="AA110" s="3">
        <v>32</v>
      </c>
      <c r="AB110">
        <f t="shared" si="39"/>
        <v>552.64</v>
      </c>
      <c r="AC110" s="6">
        <f t="shared" si="28"/>
        <v>305.3</v>
      </c>
      <c r="AD110">
        <f t="shared" si="40"/>
        <v>3.7328359060309499</v>
      </c>
      <c r="AE110" s="9">
        <v>56</v>
      </c>
      <c r="AF110">
        <f t="shared" si="41"/>
        <v>0.56000000000000005</v>
      </c>
      <c r="AG110" s="9">
        <v>95</v>
      </c>
      <c r="AH110">
        <f t="shared" si="42"/>
        <v>0.95</v>
      </c>
      <c r="AI110">
        <f t="shared" si="43"/>
        <v>2.0956219399133289</v>
      </c>
      <c r="AL110">
        <f t="shared" si="44"/>
        <v>798.00038671306697</v>
      </c>
      <c r="AM110">
        <v>20.676600000000004</v>
      </c>
      <c r="AN110">
        <f t="shared" si="45"/>
        <v>2.5910513759480905E-2</v>
      </c>
      <c r="AO110" s="6">
        <f t="shared" si="46"/>
        <v>7589794316.8739386</v>
      </c>
      <c r="AP110">
        <f t="shared" si="47"/>
        <v>8671823398.6377773</v>
      </c>
      <c r="AQ110">
        <f t="shared" si="48"/>
        <v>8130808857.7558575</v>
      </c>
      <c r="AR110">
        <f t="shared" si="49"/>
        <v>39.86535582957697</v>
      </c>
      <c r="AS110">
        <f t="shared" si="50"/>
        <v>0.13733231628525172</v>
      </c>
      <c r="AT110">
        <f t="shared" si="51"/>
        <v>-0.31502080642470076</v>
      </c>
      <c r="AU110">
        <f t="shared" si="52"/>
        <v>-1.7246764325660431</v>
      </c>
      <c r="AX110">
        <f>AW2*AM110</f>
        <v>14.473620000000002</v>
      </c>
      <c r="AY110">
        <f t="shared" si="53"/>
        <v>16.198296432566046</v>
      </c>
    </row>
    <row r="111" spans="6:51" x14ac:dyDescent="0.25">
      <c r="F111">
        <f t="shared" si="54"/>
        <v>110</v>
      </c>
      <c r="G111">
        <f t="shared" si="29"/>
        <v>1.0329819508174758</v>
      </c>
      <c r="H111">
        <f t="shared" si="55"/>
        <v>3.6014733211895489E-3</v>
      </c>
      <c r="K111">
        <f t="shared" si="30"/>
        <v>1.8038148796629155E-2</v>
      </c>
      <c r="L111">
        <f>ACOS(-J2*K111)</f>
        <v>1.5731328232602944</v>
      </c>
      <c r="N111">
        <f t="shared" si="31"/>
        <v>0.99983735228402182</v>
      </c>
      <c r="O111">
        <f t="shared" si="32"/>
        <v>2.7463944798656291E-2</v>
      </c>
      <c r="P111">
        <f>M2*N111*O111</f>
        <v>2.7231976287023587E-2</v>
      </c>
      <c r="Q111">
        <f t="shared" si="33"/>
        <v>2.746739850137022E-2</v>
      </c>
      <c r="S111">
        <f t="shared" si="34"/>
        <v>1.8035214932926907E-2</v>
      </c>
      <c r="T111">
        <f>Q111*R2*S111</f>
        <v>6.3635359846816512E-5</v>
      </c>
      <c r="U111">
        <f>D2*E2*G2*(P111+T111)</f>
        <v>1059621.5146317508</v>
      </c>
      <c r="V111">
        <f t="shared" si="35"/>
        <v>1059.6215146317509</v>
      </c>
      <c r="W111" s="3">
        <v>21.8</v>
      </c>
      <c r="X111">
        <f t="shared" si="36"/>
        <v>376.48599999999999</v>
      </c>
      <c r="Y111" s="6">
        <f t="shared" si="37"/>
        <v>295.10000000000002</v>
      </c>
      <c r="Z111">
        <f t="shared" si="38"/>
        <v>2.1876010917719482</v>
      </c>
      <c r="AA111" s="3">
        <v>32.5</v>
      </c>
      <c r="AB111">
        <f t="shared" si="39"/>
        <v>561.27499999999998</v>
      </c>
      <c r="AC111" s="6">
        <f t="shared" si="28"/>
        <v>305.8</v>
      </c>
      <c r="AD111">
        <f t="shared" si="40"/>
        <v>3.828396124508755</v>
      </c>
      <c r="AE111" s="9">
        <v>55</v>
      </c>
      <c r="AF111">
        <f t="shared" si="41"/>
        <v>0.55000000000000004</v>
      </c>
      <c r="AG111" s="9">
        <v>94</v>
      </c>
      <c r="AH111">
        <f t="shared" si="42"/>
        <v>0.94</v>
      </c>
      <c r="AI111">
        <f t="shared" si="43"/>
        <v>2.0809814473727233</v>
      </c>
      <c r="AL111">
        <f t="shared" si="44"/>
        <v>798.00038583196567</v>
      </c>
      <c r="AM111">
        <v>16.081800000000001</v>
      </c>
      <c r="AN111">
        <f t="shared" si="45"/>
        <v>2.0152621835180833E-2</v>
      </c>
      <c r="AO111" s="6">
        <f t="shared" si="46"/>
        <v>7569243880.3644876</v>
      </c>
      <c r="AP111">
        <f t="shared" si="47"/>
        <v>8728797836.0748711</v>
      </c>
      <c r="AQ111">
        <f t="shared" si="48"/>
        <v>8149020858.2196789</v>
      </c>
      <c r="AR111">
        <f t="shared" si="49"/>
        <v>39.954649267851089</v>
      </c>
      <c r="AS111">
        <f t="shared" si="50"/>
        <v>0.13804149840002927</v>
      </c>
      <c r="AT111">
        <f t="shared" si="51"/>
        <v>-0.32279396052250586</v>
      </c>
      <c r="AU111">
        <f t="shared" si="52"/>
        <v>-1.7803376978504488</v>
      </c>
      <c r="AX111">
        <f>AW2*AM111</f>
        <v>11.25726</v>
      </c>
      <c r="AY111">
        <f t="shared" si="53"/>
        <v>13.037597697850449</v>
      </c>
    </row>
    <row r="112" spans="6:51" x14ac:dyDescent="0.25">
      <c r="F112">
        <f t="shared" si="54"/>
        <v>111</v>
      </c>
      <c r="G112">
        <f t="shared" si="29"/>
        <v>1.032981621189456</v>
      </c>
      <c r="H112">
        <f t="shared" si="55"/>
        <v>3.7244491608200373E-3</v>
      </c>
      <c r="K112">
        <f t="shared" si="30"/>
        <v>1.8038143039346623E-2</v>
      </c>
      <c r="L112">
        <f>ACOS(-J2*K112)</f>
        <v>1.5731328225145476</v>
      </c>
      <c r="N112">
        <f t="shared" si="31"/>
        <v>0.9998373523878219</v>
      </c>
      <c r="O112">
        <f t="shared" si="32"/>
        <v>2.7463944785640227E-2</v>
      </c>
      <c r="P112">
        <f>M2*N112*O112</f>
        <v>2.7231976276944601E-2</v>
      </c>
      <c r="Q112">
        <f t="shared" si="33"/>
        <v>2.7467398488349243E-2</v>
      </c>
      <c r="S112">
        <f t="shared" si="34"/>
        <v>1.8035209178453145E-2</v>
      </c>
      <c r="T112">
        <f>Q112*R2*S112</f>
        <v>6.3635339512594345E-5</v>
      </c>
      <c r="U112">
        <f>D2*E2*G2*(P112+T112)</f>
        <v>1059621.5134511036</v>
      </c>
      <c r="V112">
        <f t="shared" si="35"/>
        <v>1059.6215134511035</v>
      </c>
      <c r="W112" s="3">
        <v>22</v>
      </c>
      <c r="X112">
        <f t="shared" si="36"/>
        <v>379.94</v>
      </c>
      <c r="Y112" s="6">
        <f t="shared" si="37"/>
        <v>295.3</v>
      </c>
      <c r="Z112">
        <f t="shared" si="38"/>
        <v>2.2114271288940266</v>
      </c>
      <c r="AA112" s="3">
        <v>32.5</v>
      </c>
      <c r="AB112">
        <f t="shared" si="39"/>
        <v>561.27499999999998</v>
      </c>
      <c r="AC112" s="6">
        <f t="shared" si="28"/>
        <v>305.8</v>
      </c>
      <c r="AD112">
        <f t="shared" si="40"/>
        <v>3.828396124508755</v>
      </c>
      <c r="AE112" s="9">
        <v>50</v>
      </c>
      <c r="AF112">
        <f t="shared" si="41"/>
        <v>0.5</v>
      </c>
      <c r="AG112" s="9">
        <v>95</v>
      </c>
      <c r="AH112">
        <f t="shared" si="42"/>
        <v>0.95</v>
      </c>
      <c r="AI112">
        <f t="shared" si="43"/>
        <v>2.0075269173518513</v>
      </c>
      <c r="AL112">
        <f t="shared" si="44"/>
        <v>798.0003849428208</v>
      </c>
      <c r="AM112">
        <v>20.676600000000004</v>
      </c>
      <c r="AN112">
        <f t="shared" si="45"/>
        <v>2.5910513816959559E-2</v>
      </c>
      <c r="AO112" s="6">
        <f t="shared" si="46"/>
        <v>7589794316.8739386</v>
      </c>
      <c r="AP112">
        <f t="shared" si="47"/>
        <v>8728797836.0748711</v>
      </c>
      <c r="AQ112">
        <f t="shared" si="48"/>
        <v>8159296076.4744053</v>
      </c>
      <c r="AR112">
        <f t="shared" si="49"/>
        <v>40.005028662954011</v>
      </c>
      <c r="AS112">
        <f t="shared" si="50"/>
        <v>0.14163788774038455</v>
      </c>
      <c r="AT112">
        <f t="shared" si="51"/>
        <v>-0.31502080634710455</v>
      </c>
      <c r="AU112">
        <f t="shared" si="52"/>
        <v>-1.7849796375280425</v>
      </c>
      <c r="AX112">
        <f>AW2*AM112</f>
        <v>14.473620000000002</v>
      </c>
      <c r="AY112">
        <f t="shared" si="53"/>
        <v>16.258599637528043</v>
      </c>
    </row>
    <row r="113" spans="5:52" x14ac:dyDescent="0.25">
      <c r="F113">
        <f t="shared" si="54"/>
        <v>112</v>
      </c>
      <c r="G113">
        <f t="shared" si="29"/>
        <v>1.0329812885794898</v>
      </c>
      <c r="H113">
        <f t="shared" si="55"/>
        <v>3.8474246637142866E-3</v>
      </c>
      <c r="K113">
        <f t="shared" si="30"/>
        <v>1.8038137229981415E-2</v>
      </c>
      <c r="L113">
        <f>ACOS(-J2*K113)</f>
        <v>1.5731328217620542</v>
      </c>
      <c r="N113">
        <f t="shared" si="31"/>
        <v>0.99983735249256089</v>
      </c>
      <c r="O113">
        <f t="shared" si="32"/>
        <v>2.7463944772506407E-2</v>
      </c>
      <c r="P113">
        <f>M2*N113*O113</f>
        <v>2.7231976266774427E-2</v>
      </c>
      <c r="Q113">
        <f t="shared" si="33"/>
        <v>2.7467398475210469E-2</v>
      </c>
      <c r="S113">
        <f t="shared" si="34"/>
        <v>1.8035203371922114E-2</v>
      </c>
      <c r="T113">
        <f>Q113*R2*S113</f>
        <v>6.3635318994420691E-5</v>
      </c>
      <c r="U113">
        <f>D2*E2*G2*(P113+T113)</f>
        <v>1059621.5122597753</v>
      </c>
      <c r="V113">
        <f t="shared" si="35"/>
        <v>1059.6215122597753</v>
      </c>
      <c r="W113" s="3">
        <v>23.5</v>
      </c>
      <c r="X113">
        <f t="shared" si="36"/>
        <v>405.84499999999997</v>
      </c>
      <c r="Y113" s="6">
        <f t="shared" si="37"/>
        <v>296.8</v>
      </c>
      <c r="Z113">
        <f t="shared" si="38"/>
        <v>2.3974761634350776</v>
      </c>
      <c r="AA113" s="3">
        <v>32</v>
      </c>
      <c r="AB113">
        <f t="shared" si="39"/>
        <v>552.64</v>
      </c>
      <c r="AC113" s="6">
        <f t="shared" si="28"/>
        <v>305.3</v>
      </c>
      <c r="AD113">
        <f t="shared" si="40"/>
        <v>3.7328359060309499</v>
      </c>
      <c r="AE113" s="9">
        <v>62</v>
      </c>
      <c r="AF113">
        <f t="shared" si="41"/>
        <v>0.62</v>
      </c>
      <c r="AG113" s="9">
        <v>92</v>
      </c>
      <c r="AH113">
        <f t="shared" si="42"/>
        <v>0.92</v>
      </c>
      <c r="AI113">
        <f t="shared" si="43"/>
        <v>2.26001816604973</v>
      </c>
      <c r="AL113">
        <f t="shared" si="44"/>
        <v>798.00038404563225</v>
      </c>
      <c r="AM113">
        <v>17.613399999999999</v>
      </c>
      <c r="AN113">
        <f t="shared" si="45"/>
        <v>2.2071919202225357E-2</v>
      </c>
      <c r="AO113" s="6">
        <f t="shared" si="46"/>
        <v>7745259436.8026133</v>
      </c>
      <c r="AP113">
        <f t="shared" si="47"/>
        <v>8671823398.6377773</v>
      </c>
      <c r="AQ113">
        <f t="shared" si="48"/>
        <v>8208541417.7201958</v>
      </c>
      <c r="AR113">
        <f t="shared" si="49"/>
        <v>40.246478571082122</v>
      </c>
      <c r="AS113">
        <f t="shared" si="50"/>
        <v>0.12953300483312186</v>
      </c>
      <c r="AT113">
        <f t="shared" si="51"/>
        <v>-0.32020290907699572</v>
      </c>
      <c r="AU113">
        <f t="shared" si="52"/>
        <v>-1.6692969522429728</v>
      </c>
      <c r="AX113">
        <f>AW2*AM113</f>
        <v>12.329379999999999</v>
      </c>
      <c r="AY113">
        <f t="shared" si="53"/>
        <v>13.998676952242972</v>
      </c>
    </row>
    <row r="114" spans="5:52" x14ac:dyDescent="0.25">
      <c r="F114">
        <f t="shared" si="54"/>
        <v>113</v>
      </c>
      <c r="G114">
        <f t="shared" si="29"/>
        <v>1.0329809529876075</v>
      </c>
      <c r="H114">
        <f t="shared" si="55"/>
        <v>3.9703998187537821E-3</v>
      </c>
      <c r="K114">
        <f t="shared" si="30"/>
        <v>1.8038131368534074E-2</v>
      </c>
      <c r="L114">
        <f>ACOS(-J2*K114)</f>
        <v>1.5731328210028146</v>
      </c>
      <c r="N114">
        <f t="shared" si="31"/>
        <v>0.9998373525982388</v>
      </c>
      <c r="O114">
        <f t="shared" si="32"/>
        <v>2.746394475925484E-2</v>
      </c>
      <c r="P114">
        <f>M2*N114*O114</f>
        <v>2.7231976256513076E-2</v>
      </c>
      <c r="Q114">
        <f t="shared" si="33"/>
        <v>2.7467398461953903E-2</v>
      </c>
      <c r="S114">
        <f t="shared" si="34"/>
        <v>1.8035197513334354E-2</v>
      </c>
      <c r="T114">
        <f>Q114*R2*S114</f>
        <v>6.3635298292297462E-5</v>
      </c>
      <c r="U114">
        <f>D2*E2*G2*(P114+T114)</f>
        <v>1059621.5110577666</v>
      </c>
      <c r="V114">
        <f t="shared" si="35"/>
        <v>1059.6215110577666</v>
      </c>
      <c r="W114" s="3">
        <v>25</v>
      </c>
      <c r="X114">
        <f t="shared" si="36"/>
        <v>431.75</v>
      </c>
      <c r="Y114" s="6">
        <f t="shared" si="37"/>
        <v>298.3</v>
      </c>
      <c r="Z114">
        <f t="shared" si="38"/>
        <v>2.597066958624318</v>
      </c>
      <c r="AA114" s="3">
        <v>32</v>
      </c>
      <c r="AB114">
        <f t="shared" si="39"/>
        <v>552.64</v>
      </c>
      <c r="AC114" s="6">
        <f t="shared" si="28"/>
        <v>305.3</v>
      </c>
      <c r="AD114">
        <f t="shared" si="40"/>
        <v>3.7328359060309499</v>
      </c>
      <c r="AE114" s="9">
        <v>62</v>
      </c>
      <c r="AF114">
        <f t="shared" si="41"/>
        <v>0.62</v>
      </c>
      <c r="AG114" s="9">
        <v>95</v>
      </c>
      <c r="AH114">
        <f t="shared" si="42"/>
        <v>0.95</v>
      </c>
      <c r="AI114">
        <f t="shared" si="43"/>
        <v>2.3907859362161457</v>
      </c>
      <c r="AL114">
        <f t="shared" si="44"/>
        <v>798.00038314040012</v>
      </c>
      <c r="AM114">
        <v>16.847600000000003</v>
      </c>
      <c r="AN114">
        <f t="shared" si="45"/>
        <v>2.1112270565208285E-2</v>
      </c>
      <c r="AO114" s="6">
        <f t="shared" si="46"/>
        <v>7903100760.0574884</v>
      </c>
      <c r="AP114">
        <f t="shared" si="47"/>
        <v>8671823398.6377773</v>
      </c>
      <c r="AQ114">
        <f t="shared" si="48"/>
        <v>8287462079.3476334</v>
      </c>
      <c r="AR114">
        <f t="shared" si="49"/>
        <v>40.633426575041447</v>
      </c>
      <c r="AS114">
        <f t="shared" si="50"/>
        <v>0.12352966866141574</v>
      </c>
      <c r="AT114">
        <f t="shared" si="51"/>
        <v>-0.32149843473696882</v>
      </c>
      <c r="AU114">
        <f t="shared" si="52"/>
        <v>-1.6137400846937549</v>
      </c>
      <c r="AX114">
        <f>AW2*AM114</f>
        <v>11.793320000000001</v>
      </c>
      <c r="AY114">
        <f t="shared" si="53"/>
        <v>13.407060084693756</v>
      </c>
    </row>
    <row r="115" spans="5:52" x14ac:dyDescent="0.25">
      <c r="F115">
        <f t="shared" si="54"/>
        <v>114</v>
      </c>
      <c r="G115">
        <f t="shared" si="29"/>
        <v>1.0329806144138391</v>
      </c>
      <c r="H115">
        <f t="shared" si="55"/>
        <v>4.0933746148200606E-3</v>
      </c>
      <c r="K115">
        <f t="shared" si="30"/>
        <v>1.8038125455005109E-2</v>
      </c>
      <c r="L115">
        <f>ACOS(-J2*K115)</f>
        <v>1.5731328202368289</v>
      </c>
      <c r="N115">
        <f t="shared" si="31"/>
        <v>0.99983735270485585</v>
      </c>
      <c r="O115">
        <f t="shared" si="32"/>
        <v>2.7463944745885531E-2</v>
      </c>
      <c r="P115">
        <f>M2*N115*O115</f>
        <v>2.7231976246160548E-2</v>
      </c>
      <c r="Q115">
        <f t="shared" si="33"/>
        <v>2.7467398448579549E-2</v>
      </c>
      <c r="S115">
        <f t="shared" si="34"/>
        <v>1.8035191602690383E-2</v>
      </c>
      <c r="T115">
        <f>Q115*R2*S115</f>
        <v>6.3635277406226499E-5</v>
      </c>
      <c r="U115">
        <f>D2*E2*G2*(P115+T115)</f>
        <v>1059621.5098450775</v>
      </c>
      <c r="V115">
        <f t="shared" si="35"/>
        <v>1059.6215098450775</v>
      </c>
      <c r="W115" s="3">
        <v>21.5</v>
      </c>
      <c r="X115">
        <f t="shared" si="36"/>
        <v>371.30500000000001</v>
      </c>
      <c r="Y115" s="6">
        <f t="shared" si="37"/>
        <v>294.8</v>
      </c>
      <c r="Z115">
        <f t="shared" si="38"/>
        <v>2.1522831732713339</v>
      </c>
      <c r="AA115" s="3">
        <v>26</v>
      </c>
      <c r="AB115">
        <f t="shared" si="39"/>
        <v>449.02</v>
      </c>
      <c r="AC115" s="6">
        <f t="shared" si="28"/>
        <v>299.3</v>
      </c>
      <c r="AD115">
        <f t="shared" si="40"/>
        <v>2.7380559832185698</v>
      </c>
      <c r="AE115" s="9">
        <v>63</v>
      </c>
      <c r="AF115">
        <f t="shared" si="41"/>
        <v>0.63</v>
      </c>
      <c r="AG115" s="9">
        <v>90</v>
      </c>
      <c r="AH115">
        <f t="shared" si="42"/>
        <v>0.9</v>
      </c>
      <c r="AI115">
        <f t="shared" si="43"/>
        <v>1.8310150626859496</v>
      </c>
      <c r="AL115">
        <f t="shared" si="44"/>
        <v>798.00038222712465</v>
      </c>
      <c r="AM115">
        <v>15.316000000000001</v>
      </c>
      <c r="AN115">
        <f t="shared" si="45"/>
        <v>1.919297326306393E-2</v>
      </c>
      <c r="AO115" s="6">
        <f t="shared" si="46"/>
        <v>7538496509.1746454</v>
      </c>
      <c r="AP115">
        <f t="shared" si="47"/>
        <v>8009660313.2530737</v>
      </c>
      <c r="AQ115">
        <f t="shared" si="48"/>
        <v>7774078411.2138596</v>
      </c>
      <c r="AR115">
        <f t="shared" si="49"/>
        <v>38.116306450181554</v>
      </c>
      <c r="AS115">
        <f t="shared" si="50"/>
        <v>0.15055899274802034</v>
      </c>
      <c r="AT115">
        <f t="shared" si="51"/>
        <v>-0.32408948609486365</v>
      </c>
      <c r="AU115">
        <f t="shared" si="52"/>
        <v>-1.8598694154472877</v>
      </c>
      <c r="AX115">
        <f>AW2*AM115</f>
        <v>10.7212</v>
      </c>
      <c r="AY115">
        <f t="shared" si="53"/>
        <v>12.581069415447287</v>
      </c>
    </row>
    <row r="116" spans="5:52" x14ac:dyDescent="0.25">
      <c r="F116">
        <f t="shared" si="54"/>
        <v>115</v>
      </c>
      <c r="G116">
        <f t="shared" si="29"/>
        <v>1.0329802728582158</v>
      </c>
      <c r="H116">
        <f t="shared" si="55"/>
        <v>4.2163490407946709E-3</v>
      </c>
      <c r="K116">
        <f t="shared" si="30"/>
        <v>1.8038119489395071E-2</v>
      </c>
      <c r="L116">
        <f>ACOS(-J2*K116)</f>
        <v>1.573132819464097</v>
      </c>
      <c r="N116">
        <f t="shared" si="31"/>
        <v>0.99983735281241171</v>
      </c>
      <c r="O116">
        <f t="shared" si="32"/>
        <v>2.7463944732398479E-2</v>
      </c>
      <c r="P116">
        <f>M2*N116*O116</f>
        <v>2.723197623571685E-2</v>
      </c>
      <c r="Q116">
        <f t="shared" si="33"/>
        <v>2.7467398435087408E-2</v>
      </c>
      <c r="S116">
        <f t="shared" si="34"/>
        <v>1.803518563999074E-2</v>
      </c>
      <c r="T116">
        <f>Q116*R2*S116</f>
        <v>6.3635256336209715E-5</v>
      </c>
      <c r="U116">
        <f>D2*E2*G2*(P116+T116)</f>
        <v>1059621.5086217083</v>
      </c>
      <c r="V116">
        <f t="shared" si="35"/>
        <v>1059.6215086217082</v>
      </c>
      <c r="W116" s="3">
        <v>25</v>
      </c>
      <c r="X116">
        <f t="shared" si="36"/>
        <v>431.75</v>
      </c>
      <c r="Y116" s="6">
        <f t="shared" si="37"/>
        <v>298.3</v>
      </c>
      <c r="Z116">
        <f t="shared" si="38"/>
        <v>2.597066958624318</v>
      </c>
      <c r="AA116" s="3">
        <v>32</v>
      </c>
      <c r="AB116">
        <f t="shared" si="39"/>
        <v>552.64</v>
      </c>
      <c r="AC116" s="6">
        <f t="shared" si="28"/>
        <v>305.3</v>
      </c>
      <c r="AD116">
        <f t="shared" si="40"/>
        <v>3.7328359060309499</v>
      </c>
      <c r="AE116" s="9">
        <v>58</v>
      </c>
      <c r="AF116">
        <f t="shared" si="41"/>
        <v>0.57999999999999996</v>
      </c>
      <c r="AG116" s="9">
        <v>95</v>
      </c>
      <c r="AH116">
        <f t="shared" si="42"/>
        <v>0.95</v>
      </c>
      <c r="AI116">
        <f t="shared" si="43"/>
        <v>2.3161292180955266</v>
      </c>
      <c r="AL116">
        <f t="shared" si="44"/>
        <v>798.00038130580594</v>
      </c>
      <c r="AM116">
        <v>19.145</v>
      </c>
      <c r="AN116">
        <f t="shared" si="45"/>
        <v>2.399121660652859E-2</v>
      </c>
      <c r="AO116" s="6">
        <f t="shared" si="46"/>
        <v>7903100760.0574884</v>
      </c>
      <c r="AP116">
        <f t="shared" si="47"/>
        <v>8671823398.6377773</v>
      </c>
      <c r="AQ116">
        <f t="shared" si="48"/>
        <v>8287462079.3476334</v>
      </c>
      <c r="AR116">
        <f t="shared" si="49"/>
        <v>40.633426575041447</v>
      </c>
      <c r="AS116">
        <f t="shared" si="50"/>
        <v>0.12693631779518988</v>
      </c>
      <c r="AT116">
        <f t="shared" si="51"/>
        <v>-0.31761185758118637</v>
      </c>
      <c r="AU116">
        <f t="shared" si="52"/>
        <v>-1.6381967172252563</v>
      </c>
      <c r="AX116">
        <f>AW2*AM116</f>
        <v>13.401499999999999</v>
      </c>
      <c r="AY116">
        <f t="shared" si="53"/>
        <v>15.039696717225254</v>
      </c>
    </row>
    <row r="117" spans="5:52" x14ac:dyDescent="0.25">
      <c r="F117">
        <f t="shared" si="54"/>
        <v>116</v>
      </c>
      <c r="G117">
        <f t="shared" si="29"/>
        <v>1.0329799283207681</v>
      </c>
      <c r="H117">
        <f t="shared" si="55"/>
        <v>4.3393230855592073E-3</v>
      </c>
      <c r="K117">
        <f t="shared" si="30"/>
        <v>1.80381134717045E-2</v>
      </c>
      <c r="L117">
        <f>ACOS(-J2*K117)</f>
        <v>1.5731328186846192</v>
      </c>
      <c r="N117">
        <f t="shared" si="31"/>
        <v>0.99983735292090659</v>
      </c>
      <c r="O117">
        <f t="shared" si="32"/>
        <v>2.7463944718793681E-2</v>
      </c>
      <c r="P117">
        <f>M2*N17*O117</f>
        <v>2.7231976056306194E-2</v>
      </c>
      <c r="Q117">
        <f t="shared" si="33"/>
        <v>2.7467398421477475E-2</v>
      </c>
      <c r="S117">
        <f t="shared" si="34"/>
        <v>1.8035179625235969E-2</v>
      </c>
      <c r="T117">
        <f>Q117*R2*S117</f>
        <v>6.3635235082249006E-5</v>
      </c>
      <c r="U117">
        <f>D2*E2*G2*(P117+T117)</f>
        <v>1059621.5008318645</v>
      </c>
      <c r="V117">
        <f t="shared" si="35"/>
        <v>1059.6215008318645</v>
      </c>
      <c r="W117" s="3">
        <v>23</v>
      </c>
      <c r="X117">
        <f t="shared" si="36"/>
        <v>397.21</v>
      </c>
      <c r="Y117" s="6">
        <f t="shared" si="37"/>
        <v>296.3</v>
      </c>
      <c r="Z117">
        <f t="shared" si="38"/>
        <v>2.3339947564661481</v>
      </c>
      <c r="AA117" s="3">
        <v>32</v>
      </c>
      <c r="AB117">
        <f t="shared" si="39"/>
        <v>552.64</v>
      </c>
      <c r="AC117" s="6">
        <f t="shared" si="28"/>
        <v>305.3</v>
      </c>
      <c r="AD117">
        <f t="shared" si="40"/>
        <v>3.7328359060309499</v>
      </c>
      <c r="AE117" s="9">
        <v>55</v>
      </c>
      <c r="AF117">
        <f t="shared" si="41"/>
        <v>0.55000000000000004</v>
      </c>
      <c r="AG117" s="9">
        <v>95</v>
      </c>
      <c r="AH117">
        <f t="shared" si="42"/>
        <v>0.95</v>
      </c>
      <c r="AI117">
        <f t="shared" si="43"/>
        <v>2.1351773834799319</v>
      </c>
      <c r="AL117">
        <f t="shared" si="44"/>
        <v>798.00037543927886</v>
      </c>
      <c r="AM117">
        <v>21.442399999999999</v>
      </c>
      <c r="AN117">
        <f t="shared" si="45"/>
        <v>2.6870162796848944E-2</v>
      </c>
      <c r="AO117" s="6">
        <f t="shared" si="46"/>
        <v>7693174893.707921</v>
      </c>
      <c r="AP117">
        <f t="shared" si="47"/>
        <v>8671823398.6377773</v>
      </c>
      <c r="AQ117">
        <f t="shared" si="48"/>
        <v>8182499146.1728497</v>
      </c>
      <c r="AR117">
        <f t="shared" si="49"/>
        <v>40.11879331368548</v>
      </c>
      <c r="AS117">
        <f t="shared" si="50"/>
        <v>0.13542855351685401</v>
      </c>
      <c r="AT117">
        <f t="shared" si="51"/>
        <v>-0.31372528022425389</v>
      </c>
      <c r="AU117">
        <f t="shared" si="52"/>
        <v>-1.7045416504889672</v>
      </c>
      <c r="AX117">
        <f>AW2*AM117</f>
        <v>15.009679999999998</v>
      </c>
      <c r="AY117">
        <f t="shared" si="53"/>
        <v>16.714221650488966</v>
      </c>
    </row>
    <row r="118" spans="5:52" x14ac:dyDescent="0.25">
      <c r="F118">
        <f t="shared" si="54"/>
        <v>117</v>
      </c>
      <c r="G118">
        <f t="shared" si="29"/>
        <v>1.0329795808015272</v>
      </c>
      <c r="H118">
        <f t="shared" si="55"/>
        <v>4.4622967379952961E-3</v>
      </c>
      <c r="K118">
        <f t="shared" si="30"/>
        <v>1.8038107401933928E-2</v>
      </c>
      <c r="L118">
        <f>ACOS(-J2*K118)</f>
        <v>1.5731328178983952</v>
      </c>
      <c r="N118">
        <f t="shared" si="31"/>
        <v>0.99983735303034038</v>
      </c>
      <c r="O118">
        <f t="shared" si="32"/>
        <v>2.7463944705071141E-2</v>
      </c>
      <c r="P118">
        <f>M2*N118*O118</f>
        <v>2.723197621455592E-2</v>
      </c>
      <c r="Q118">
        <f t="shared" si="33"/>
        <v>2.7467398407749755E-2</v>
      </c>
      <c r="S118">
        <f t="shared" si="34"/>
        <v>1.8035173558426609E-2</v>
      </c>
      <c r="T118">
        <f>Q118*R2*S118</f>
        <v>6.3635213644346297E-5</v>
      </c>
      <c r="U118">
        <f>D2*E2*G2*(P118+T118)</f>
        <v>1059621.506142929</v>
      </c>
      <c r="V118">
        <f t="shared" si="35"/>
        <v>1059.6215061429289</v>
      </c>
      <c r="W118" s="3">
        <v>23</v>
      </c>
      <c r="X118">
        <f t="shared" si="36"/>
        <v>397.21</v>
      </c>
      <c r="Y118" s="6">
        <f t="shared" si="37"/>
        <v>296.3</v>
      </c>
      <c r="Z118">
        <f t="shared" si="38"/>
        <v>2.3339947564661481</v>
      </c>
      <c r="AA118" s="3">
        <v>33</v>
      </c>
      <c r="AB118">
        <f t="shared" si="39"/>
        <v>569.91</v>
      </c>
      <c r="AC118" s="6">
        <f t="shared" si="28"/>
        <v>306.3</v>
      </c>
      <c r="AD118">
        <f t="shared" si="40"/>
        <v>3.9260786579739286</v>
      </c>
      <c r="AE118" s="9">
        <v>50</v>
      </c>
      <c r="AF118">
        <f t="shared" si="41"/>
        <v>0.5</v>
      </c>
      <c r="AG118" s="9">
        <v>96</v>
      </c>
      <c r="AH118">
        <f t="shared" si="42"/>
        <v>0.96</v>
      </c>
      <c r="AI118">
        <f t="shared" si="43"/>
        <v>2.1018371475972333</v>
      </c>
      <c r="AL118">
        <f t="shared" si="44"/>
        <v>798.00037943903851</v>
      </c>
      <c r="AM118">
        <v>20.676600000000004</v>
      </c>
      <c r="AN118">
        <f t="shared" si="45"/>
        <v>2.5910513995663517E-2</v>
      </c>
      <c r="AO118" s="6">
        <f t="shared" si="46"/>
        <v>7693174893.707921</v>
      </c>
      <c r="AP118">
        <f t="shared" si="47"/>
        <v>8786052557.743763</v>
      </c>
      <c r="AQ118">
        <f t="shared" si="48"/>
        <v>8239613725.7258415</v>
      </c>
      <c r="AR118">
        <f t="shared" si="49"/>
        <v>40.398826097233801</v>
      </c>
      <c r="AS118">
        <f t="shared" si="50"/>
        <v>0.13703200229369711</v>
      </c>
      <c r="AT118">
        <f t="shared" si="51"/>
        <v>-0.31502080610585426</v>
      </c>
      <c r="AU118">
        <f t="shared" si="52"/>
        <v>-1.7439337707697531</v>
      </c>
      <c r="AX118">
        <f>AW2*AM118</f>
        <v>14.473620000000002</v>
      </c>
      <c r="AY118">
        <f t="shared" si="53"/>
        <v>16.217553770769754</v>
      </c>
    </row>
    <row r="119" spans="5:52" x14ac:dyDescent="0.25">
      <c r="F119">
        <f t="shared" si="54"/>
        <v>118</v>
      </c>
      <c r="G119">
        <f t="shared" si="29"/>
        <v>1.0329792303005243</v>
      </c>
      <c r="H119">
        <f t="shared" si="55"/>
        <v>4.5852699869846003E-3</v>
      </c>
      <c r="K119">
        <f t="shared" si="30"/>
        <v>1.8038101280083908E-2</v>
      </c>
      <c r="L119">
        <f>ACOS(-J2*K119)</f>
        <v>1.5731328171054255</v>
      </c>
      <c r="N119">
        <f t="shared" si="31"/>
        <v>0.99983735314071309</v>
      </c>
      <c r="O119">
        <f t="shared" si="32"/>
        <v>2.7463944691230861E-2</v>
      </c>
      <c r="P119">
        <f>M2*N119*O119</f>
        <v>2.7231976203838697E-2</v>
      </c>
      <c r="Q119">
        <f t="shared" si="33"/>
        <v>2.7467398393904253E-2</v>
      </c>
      <c r="S119">
        <f t="shared" si="34"/>
        <v>1.8035167439563203E-2</v>
      </c>
      <c r="T119">
        <f>Q119*R2*S119</f>
        <v>6.3635192022503499E-5</v>
      </c>
      <c r="U119">
        <f>D2*E2*G2*(P119+T119)</f>
        <v>1059621.5048875196</v>
      </c>
      <c r="V119">
        <f t="shared" si="35"/>
        <v>1059.6215048875197</v>
      </c>
      <c r="W119" s="3">
        <v>24</v>
      </c>
      <c r="X119">
        <f t="shared" si="36"/>
        <v>414.48</v>
      </c>
      <c r="Y119" s="6">
        <f t="shared" si="37"/>
        <v>297.3</v>
      </c>
      <c r="Z119">
        <f t="shared" si="38"/>
        <v>2.4624618961402045</v>
      </c>
      <c r="AA119" s="3">
        <v>32</v>
      </c>
      <c r="AB119">
        <f t="shared" si="39"/>
        <v>552.64</v>
      </c>
      <c r="AC119" s="6">
        <f t="shared" si="28"/>
        <v>305.3</v>
      </c>
      <c r="AD119">
        <f t="shared" si="40"/>
        <v>3.7328359060309499</v>
      </c>
      <c r="AE119" s="9">
        <v>47</v>
      </c>
      <c r="AF119">
        <f t="shared" si="41"/>
        <v>0.47</v>
      </c>
      <c r="AG119" s="9">
        <v>93</v>
      </c>
      <c r="AH119">
        <f t="shared" si="42"/>
        <v>0.93</v>
      </c>
      <c r="AI119">
        <f t="shared" si="43"/>
        <v>2.0222612196224685</v>
      </c>
      <c r="AL119">
        <f t="shared" si="44"/>
        <v>798.00037849359057</v>
      </c>
      <c r="AM119">
        <v>21.442399999999999</v>
      </c>
      <c r="AN119">
        <f t="shared" si="45"/>
        <v>2.6870162694004565E-2</v>
      </c>
      <c r="AO119" s="6">
        <f t="shared" si="46"/>
        <v>7797608001.4891062</v>
      </c>
      <c r="AP119">
        <f t="shared" si="47"/>
        <v>8671823398.6377773</v>
      </c>
      <c r="AQ119">
        <f t="shared" si="48"/>
        <v>8234715700.0634422</v>
      </c>
      <c r="AR119">
        <f t="shared" si="49"/>
        <v>40.37481107741106</v>
      </c>
      <c r="AS119">
        <f t="shared" si="50"/>
        <v>0.14091127629973518</v>
      </c>
      <c r="AT119">
        <f t="shared" si="51"/>
        <v>-0.31372528036309383</v>
      </c>
      <c r="AU119">
        <f t="shared" si="52"/>
        <v>-1.7848666208799657</v>
      </c>
      <c r="AX119">
        <f>AW2*AM119</f>
        <v>15.009679999999998</v>
      </c>
      <c r="AY119">
        <f t="shared" si="53"/>
        <v>16.794546620879963</v>
      </c>
    </row>
    <row r="120" spans="5:52" x14ac:dyDescent="0.25">
      <c r="F120">
        <f t="shared" si="54"/>
        <v>119</v>
      </c>
      <c r="G120">
        <f t="shared" si="29"/>
        <v>1.0329788768177914</v>
      </c>
      <c r="H120">
        <f t="shared" si="55"/>
        <v>4.7082428214088208E-3</v>
      </c>
      <c r="K120">
        <f t="shared" si="30"/>
        <v>1.8038095106155002E-2</v>
      </c>
      <c r="L120">
        <f>ACOS(-J2*K120)</f>
        <v>1.5731328163057099</v>
      </c>
      <c r="N120">
        <f t="shared" si="31"/>
        <v>0.99983735325202461</v>
      </c>
      <c r="O120">
        <f t="shared" si="32"/>
        <v>2.7463944677272839E-2</v>
      </c>
      <c r="P120">
        <f>M2*N120*O120</f>
        <v>2.7231976193030291E-2</v>
      </c>
      <c r="Q120">
        <f t="shared" si="33"/>
        <v>2.7467398379940965E-2</v>
      </c>
      <c r="S120">
        <f t="shared" si="34"/>
        <v>1.8035161268646314E-2</v>
      </c>
      <c r="T120">
        <f>Q120*R2*S120</f>
        <v>6.3635170216722604E-5</v>
      </c>
      <c r="U120">
        <f>D2*E2*G2*(P120+T120)</f>
        <v>1059621.5036214299</v>
      </c>
      <c r="V120">
        <f t="shared" si="35"/>
        <v>1059.6215036214298</v>
      </c>
      <c r="W120" s="3">
        <v>25</v>
      </c>
      <c r="X120">
        <f t="shared" si="36"/>
        <v>431.75</v>
      </c>
      <c r="Y120" s="6">
        <f t="shared" si="37"/>
        <v>298.3</v>
      </c>
      <c r="Z120">
        <f t="shared" si="38"/>
        <v>2.597066958624318</v>
      </c>
      <c r="AA120" s="3">
        <v>32</v>
      </c>
      <c r="AB120">
        <f t="shared" si="39"/>
        <v>552.64</v>
      </c>
      <c r="AC120" s="6">
        <f t="shared" si="28"/>
        <v>305.3</v>
      </c>
      <c r="AD120">
        <f t="shared" si="40"/>
        <v>3.7328359060309499</v>
      </c>
      <c r="AE120" s="9">
        <v>54</v>
      </c>
      <c r="AF120">
        <f t="shared" si="41"/>
        <v>0.54</v>
      </c>
      <c r="AG120" s="9">
        <v>91</v>
      </c>
      <c r="AH120">
        <f t="shared" si="42"/>
        <v>0.91</v>
      </c>
      <c r="AI120">
        <f t="shared" si="43"/>
        <v>2.1895311608024213</v>
      </c>
      <c r="AL120">
        <f t="shared" si="44"/>
        <v>798.00037754009895</v>
      </c>
      <c r="AM120">
        <v>14.5502</v>
      </c>
      <c r="AN120">
        <f t="shared" si="45"/>
        <v>1.8233324707003493E-2</v>
      </c>
      <c r="AO120" s="6">
        <f t="shared" si="46"/>
        <v>7903100760.0574884</v>
      </c>
      <c r="AP120">
        <f t="shared" si="47"/>
        <v>8671823398.6377773</v>
      </c>
      <c r="AQ120">
        <f t="shared" si="48"/>
        <v>8287462079.3476334</v>
      </c>
      <c r="AR120">
        <f t="shared" si="49"/>
        <v>40.633426575041447</v>
      </c>
      <c r="AS120">
        <f t="shared" si="50"/>
        <v>0.13284109782167833</v>
      </c>
      <c r="AT120">
        <f t="shared" si="51"/>
        <v>-0.32538501164554529</v>
      </c>
      <c r="AU120">
        <f t="shared" si="52"/>
        <v>-1.7563596348307189</v>
      </c>
      <c r="AX120">
        <f>AW2*AM120</f>
        <v>10.185139999999999</v>
      </c>
      <c r="AY120">
        <f t="shared" si="53"/>
        <v>11.941499634830718</v>
      </c>
    </row>
    <row r="121" spans="5:52" x14ac:dyDescent="0.25">
      <c r="E121" t="s">
        <v>8</v>
      </c>
      <c r="F121">
        <f t="shared" si="54"/>
        <v>120</v>
      </c>
      <c r="G121">
        <f t="shared" si="29"/>
        <v>1.0329785203533606</v>
      </c>
      <c r="H121">
        <f t="shared" si="55"/>
        <v>4.8312152301496865E-3</v>
      </c>
      <c r="K121">
        <f t="shared" si="30"/>
        <v>1.8038088880147757E-2</v>
      </c>
      <c r="L121">
        <f>ACOS(-J2*K121)</f>
        <v>1.5731328154992485</v>
      </c>
      <c r="N121">
        <f t="shared" si="31"/>
        <v>0.99983735336427515</v>
      </c>
      <c r="O121">
        <f t="shared" si="32"/>
        <v>2.7463944663197081E-2</v>
      </c>
      <c r="P121">
        <f>M2*N121*O121</f>
        <v>2.7231976182130722E-2</v>
      </c>
      <c r="Q121">
        <f t="shared" si="33"/>
        <v>2.7467398365859895E-2</v>
      </c>
      <c r="S121">
        <f t="shared" si="34"/>
        <v>1.8035155045676498E-2</v>
      </c>
      <c r="T121">
        <f>Q121*R2*S121</f>
        <v>6.363514822700559E-5</v>
      </c>
      <c r="U121">
        <f>D2*E2*G2*(P121+T121)</f>
        <v>1059621.5023446607</v>
      </c>
      <c r="V121">
        <f t="shared" si="35"/>
        <v>1059.6215023446607</v>
      </c>
      <c r="W121" s="3">
        <v>25</v>
      </c>
      <c r="X121">
        <f t="shared" si="36"/>
        <v>431.75</v>
      </c>
      <c r="Y121" s="6">
        <f t="shared" si="37"/>
        <v>298.3</v>
      </c>
      <c r="Z121">
        <f t="shared" si="38"/>
        <v>2.597066958624318</v>
      </c>
      <c r="AA121" s="3">
        <v>32.5</v>
      </c>
      <c r="AB121">
        <f t="shared" si="39"/>
        <v>561.27499999999998</v>
      </c>
      <c r="AC121" s="6">
        <f t="shared" si="28"/>
        <v>305.8</v>
      </c>
      <c r="AD121">
        <f t="shared" si="40"/>
        <v>3.828396124508755</v>
      </c>
      <c r="AE121" s="9">
        <v>52</v>
      </c>
      <c r="AF121">
        <f t="shared" si="41"/>
        <v>0.52</v>
      </c>
      <c r="AG121" s="9">
        <v>91</v>
      </c>
      <c r="AH121">
        <f t="shared" si="42"/>
        <v>0.91</v>
      </c>
      <c r="AI121">
        <f t="shared" si="43"/>
        <v>2.177048458546341</v>
      </c>
      <c r="AL121">
        <f t="shared" si="44"/>
        <v>798.00037657856478</v>
      </c>
      <c r="AM121">
        <v>16.081800000000001</v>
      </c>
      <c r="AN121">
        <f t="shared" si="45"/>
        <v>2.0152622068865294E-2</v>
      </c>
      <c r="AO121" s="6">
        <f t="shared" si="46"/>
        <v>7903100760.0574884</v>
      </c>
      <c r="AP121">
        <f t="shared" si="47"/>
        <v>8728797836.0748711</v>
      </c>
      <c r="AQ121">
        <f t="shared" si="48"/>
        <v>8315949298.0661793</v>
      </c>
      <c r="AR121">
        <f t="shared" si="49"/>
        <v>40.773099408418481</v>
      </c>
      <c r="AS121">
        <f t="shared" si="50"/>
        <v>0.13343245708120485</v>
      </c>
      <c r="AT121">
        <f t="shared" si="51"/>
        <v>-0.32279396020703183</v>
      </c>
      <c r="AU121">
        <f t="shared" si="52"/>
        <v>-1.7561459621244802</v>
      </c>
      <c r="AX121">
        <f>AW2*AM121</f>
        <v>11.25726</v>
      </c>
      <c r="AY121">
        <f t="shared" si="53"/>
        <v>13.01340596212448</v>
      </c>
      <c r="AZ121">
        <f>SUM(AY92:AY121)/30</f>
        <v>14.469098503935449</v>
      </c>
    </row>
    <row r="122" spans="5:52" x14ac:dyDescent="0.25">
      <c r="F122">
        <f t="shared" si="54"/>
        <v>121</v>
      </c>
      <c r="G122">
        <f t="shared" si="29"/>
        <v>1.0329781609072637</v>
      </c>
      <c r="H122">
        <f t="shared" si="55"/>
        <v>4.9541872020889754E-3</v>
      </c>
      <c r="K122">
        <f t="shared" si="30"/>
        <v>1.8038082602062744E-2</v>
      </c>
      <c r="L122">
        <f>ACOS(-J2*K122)</f>
        <v>1.5731328146860415</v>
      </c>
      <c r="N122">
        <f t="shared" si="31"/>
        <v>0.9998373534774645</v>
      </c>
      <c r="O122">
        <f t="shared" si="32"/>
        <v>2.7463944649003584E-2</v>
      </c>
      <c r="P122">
        <f>M2*N122*O122</f>
        <v>2.7231976171139982E-2</v>
      </c>
      <c r="Q122">
        <f t="shared" si="33"/>
        <v>2.7467398351661041E-2</v>
      </c>
      <c r="S122">
        <f t="shared" si="34"/>
        <v>1.8035148770654312E-2</v>
      </c>
      <c r="T122">
        <f>Q122*R2*S122</f>
        <v>6.3635126053354383E-5</v>
      </c>
      <c r="U122">
        <f>D2*E2*G2*(P122+T122)</f>
        <v>1059621.501057212</v>
      </c>
      <c r="V122">
        <f t="shared" si="35"/>
        <v>1059.6215010572121</v>
      </c>
      <c r="W122" s="3">
        <v>22</v>
      </c>
      <c r="X122">
        <f t="shared" si="36"/>
        <v>379.94</v>
      </c>
      <c r="Y122" s="6">
        <f t="shared" si="37"/>
        <v>295.3</v>
      </c>
      <c r="Z122">
        <f t="shared" si="38"/>
        <v>2.2114271288940266</v>
      </c>
      <c r="AA122" s="3">
        <v>32</v>
      </c>
      <c r="AB122">
        <f t="shared" si="39"/>
        <v>552.64</v>
      </c>
      <c r="AC122" s="6">
        <f t="shared" si="28"/>
        <v>305.3</v>
      </c>
      <c r="AD122">
        <f t="shared" si="40"/>
        <v>3.7328359060309499</v>
      </c>
      <c r="AE122" s="9">
        <v>53</v>
      </c>
      <c r="AF122">
        <f t="shared" si="41"/>
        <v>0.53</v>
      </c>
      <c r="AG122" s="9">
        <v>95</v>
      </c>
      <c r="AH122">
        <f t="shared" si="42"/>
        <v>0.95</v>
      </c>
      <c r="AI122">
        <f t="shared" si="43"/>
        <v>2.0396294013228644</v>
      </c>
      <c r="AL122">
        <f t="shared" si="44"/>
        <v>798.00037560898795</v>
      </c>
      <c r="AM122">
        <v>11.487</v>
      </c>
      <c r="AN122">
        <f t="shared" si="45"/>
        <v>1.4394730066679209E-2</v>
      </c>
      <c r="AO122" s="6">
        <f t="shared" si="46"/>
        <v>7589794316.8739386</v>
      </c>
      <c r="AP122">
        <f t="shared" si="47"/>
        <v>8671823398.6377773</v>
      </c>
      <c r="AQ122">
        <f t="shared" si="48"/>
        <v>8130808857.7558575</v>
      </c>
      <c r="AR122">
        <f t="shared" si="49"/>
        <v>39.86535582957697</v>
      </c>
      <c r="AS122">
        <f t="shared" si="50"/>
        <v>0.14005816779391025</v>
      </c>
      <c r="AT122">
        <f t="shared" si="51"/>
        <v>-0.33056711440998304</v>
      </c>
      <c r="AU122">
        <f t="shared" si="52"/>
        <v>-1.845711135216292</v>
      </c>
      <c r="AX122">
        <f>AW2*AM122</f>
        <v>8.0408999999999988</v>
      </c>
      <c r="AY122">
        <f t="shared" si="53"/>
        <v>9.8866111352162918</v>
      </c>
    </row>
    <row r="123" spans="5:52" x14ac:dyDescent="0.25">
      <c r="F123">
        <f t="shared" si="54"/>
        <v>122</v>
      </c>
      <c r="G123">
        <f t="shared" si="29"/>
        <v>1.0329777984795334</v>
      </c>
      <c r="H123">
        <f t="shared" si="55"/>
        <v>5.0771587261085023E-3</v>
      </c>
      <c r="K123">
        <f t="shared" si="30"/>
        <v>1.803807627190053E-2</v>
      </c>
      <c r="L123">
        <f>ACOS(-J2*K123)</f>
        <v>1.5731328138660887</v>
      </c>
      <c r="N123">
        <f t="shared" si="31"/>
        <v>0.99983735359159276</v>
      </c>
      <c r="O123">
        <f t="shared" si="32"/>
        <v>2.7463944634692348E-2</v>
      </c>
      <c r="P123">
        <f>M2*N123*O123</f>
        <v>2.7231976160058066E-2</v>
      </c>
      <c r="Q123">
        <f t="shared" si="33"/>
        <v>2.7467398337344406E-2</v>
      </c>
      <c r="S123">
        <f t="shared" si="34"/>
        <v>1.8035142443580329E-2</v>
      </c>
      <c r="T123">
        <f>Q123*R2*S123</f>
        <v>6.3635103695771069E-5</v>
      </c>
      <c r="U123">
        <f>D2*E2*G2*(P123+T123)</f>
        <v>1059621.4997590834</v>
      </c>
      <c r="V123">
        <f t="shared" si="35"/>
        <v>1059.6214997590835</v>
      </c>
      <c r="W123" s="3">
        <v>23</v>
      </c>
      <c r="X123">
        <f t="shared" si="36"/>
        <v>397.21</v>
      </c>
      <c r="Y123" s="6">
        <f t="shared" si="37"/>
        <v>296.3</v>
      </c>
      <c r="Z123">
        <f t="shared" si="38"/>
        <v>2.3339947564661481</v>
      </c>
      <c r="AA123" s="3">
        <v>32</v>
      </c>
      <c r="AB123">
        <f t="shared" si="39"/>
        <v>552.64</v>
      </c>
      <c r="AC123" s="6">
        <f t="shared" si="28"/>
        <v>305.3</v>
      </c>
      <c r="AD123">
        <f t="shared" si="40"/>
        <v>3.7328359060309499</v>
      </c>
      <c r="AE123" s="9">
        <v>48</v>
      </c>
      <c r="AF123">
        <f t="shared" si="41"/>
        <v>0.48</v>
      </c>
      <c r="AG123" s="9">
        <v>92</v>
      </c>
      <c r="AH123">
        <f t="shared" si="42"/>
        <v>0.92</v>
      </c>
      <c r="AI123">
        <f t="shared" si="43"/>
        <v>1.9695182054218563</v>
      </c>
      <c r="AL123">
        <f t="shared" si="44"/>
        <v>798.000374631368</v>
      </c>
      <c r="AM123">
        <v>17.613399999999999</v>
      </c>
      <c r="AN123">
        <f t="shared" si="45"/>
        <v>2.2071919462614806E-2</v>
      </c>
      <c r="AO123" s="6">
        <f t="shared" si="46"/>
        <v>7693174893.707921</v>
      </c>
      <c r="AP123">
        <f t="shared" si="47"/>
        <v>8671823398.6377773</v>
      </c>
      <c r="AQ123">
        <f t="shared" si="48"/>
        <v>8182499146.1728497</v>
      </c>
      <c r="AR123">
        <f t="shared" si="49"/>
        <v>40.11879331368548</v>
      </c>
      <c r="AS123">
        <f t="shared" si="50"/>
        <v>0.14352466611233772</v>
      </c>
      <c r="AT123">
        <f t="shared" si="51"/>
        <v>-0.32020290872546997</v>
      </c>
      <c r="AU123">
        <f t="shared" si="52"/>
        <v>-1.8437400086867235</v>
      </c>
      <c r="AX123">
        <f>AW2*AM123</f>
        <v>12.329379999999999</v>
      </c>
      <c r="AY123">
        <f t="shared" si="53"/>
        <v>14.173120008686722</v>
      </c>
    </row>
    <row r="124" spans="5:52" x14ac:dyDescent="0.25">
      <c r="F124">
        <f t="shared" si="54"/>
        <v>123</v>
      </c>
      <c r="G124">
        <f t="shared" si="29"/>
        <v>1.0329774330702026</v>
      </c>
      <c r="H124">
        <f t="shared" si="55"/>
        <v>5.2001297910901183E-3</v>
      </c>
      <c r="K124">
        <f t="shared" si="30"/>
        <v>1.8038069889661685E-2</v>
      </c>
      <c r="L124">
        <f>ACOS(-J2*K124)</f>
        <v>1.5731328130393905</v>
      </c>
      <c r="N124">
        <f t="shared" si="31"/>
        <v>0.99983735370665994</v>
      </c>
      <c r="O124">
        <f t="shared" si="32"/>
        <v>2.7463944620263379E-2</v>
      </c>
      <c r="P124">
        <f>M2*N124*O124</f>
        <v>2.7231976148884982E-2</v>
      </c>
      <c r="Q124">
        <f t="shared" si="33"/>
        <v>2.7467398322909991E-2</v>
      </c>
      <c r="S124">
        <f t="shared" si="34"/>
        <v>1.8035136064455122E-2</v>
      </c>
      <c r="T124">
        <f>Q124*R2*S124</f>
        <v>6.3635081154257613E-5</v>
      </c>
      <c r="U124">
        <f>D2*E2*G2*(P124+T124)</f>
        <v>1059621.4984502753</v>
      </c>
      <c r="V124">
        <f t="shared" si="35"/>
        <v>1059.6214984502753</v>
      </c>
      <c r="W124" s="3">
        <v>23</v>
      </c>
      <c r="X124">
        <f t="shared" si="36"/>
        <v>397.21</v>
      </c>
      <c r="Y124" s="6">
        <f t="shared" si="37"/>
        <v>296.3</v>
      </c>
      <c r="Z124">
        <f t="shared" si="38"/>
        <v>2.3339947564661481</v>
      </c>
      <c r="AA124" s="3">
        <v>32</v>
      </c>
      <c r="AB124">
        <f t="shared" si="39"/>
        <v>552.64</v>
      </c>
      <c r="AC124" s="6">
        <f t="shared" si="28"/>
        <v>305.3</v>
      </c>
      <c r="AD124">
        <f t="shared" si="40"/>
        <v>3.7328359060309499</v>
      </c>
      <c r="AE124" s="9">
        <v>55</v>
      </c>
      <c r="AF124">
        <f t="shared" si="41"/>
        <v>0.55000000000000004</v>
      </c>
      <c r="AG124" s="9">
        <v>95</v>
      </c>
      <c r="AH124">
        <f t="shared" si="42"/>
        <v>0.95</v>
      </c>
      <c r="AI124">
        <f t="shared" si="43"/>
        <v>2.1351773834799319</v>
      </c>
      <c r="AL124">
        <f t="shared" si="44"/>
        <v>798.00037364570528</v>
      </c>
      <c r="AM124">
        <v>19.145</v>
      </c>
      <c r="AN124">
        <f t="shared" si="45"/>
        <v>2.3991216836823138E-2</v>
      </c>
      <c r="AO124" s="6">
        <f t="shared" si="46"/>
        <v>7693174893.707921</v>
      </c>
      <c r="AP124">
        <f t="shared" si="47"/>
        <v>8671823398.6377773</v>
      </c>
      <c r="AQ124">
        <f t="shared" si="48"/>
        <v>8182499146.1728497</v>
      </c>
      <c r="AR124">
        <f t="shared" si="49"/>
        <v>40.11879331368548</v>
      </c>
      <c r="AS124">
        <f t="shared" si="50"/>
        <v>0.13542855351685401</v>
      </c>
      <c r="AT124">
        <f t="shared" si="51"/>
        <v>-0.31761185727028873</v>
      </c>
      <c r="AU124">
        <f t="shared" si="52"/>
        <v>-1.7256583180653426</v>
      </c>
      <c r="AX124">
        <f>AW2*AM124</f>
        <v>13.401499999999999</v>
      </c>
      <c r="AY124">
        <f t="shared" si="53"/>
        <v>15.127158318065341</v>
      </c>
    </row>
    <row r="125" spans="5:52" x14ac:dyDescent="0.25">
      <c r="F125">
        <f t="shared" si="54"/>
        <v>124</v>
      </c>
      <c r="G125">
        <f t="shared" si="29"/>
        <v>1.0329770646793039</v>
      </c>
      <c r="H125">
        <f t="shared" si="55"/>
        <v>5.3231003859157237E-3</v>
      </c>
      <c r="K125">
        <f t="shared" si="30"/>
        <v>1.8038063455346781E-2</v>
      </c>
      <c r="L125">
        <f>ACOS(-J2*K125)</f>
        <v>1.5731328122059467</v>
      </c>
      <c r="N125">
        <f t="shared" si="31"/>
        <v>0.99983735382266592</v>
      </c>
      <c r="O125">
        <f t="shared" si="32"/>
        <v>2.7463944605716675E-2</v>
      </c>
      <c r="P125">
        <f>M2*N125*O125</f>
        <v>2.7231976137620729E-2</v>
      </c>
      <c r="Q125">
        <f t="shared" si="33"/>
        <v>2.7467398308357798E-2</v>
      </c>
      <c r="S125">
        <f t="shared" si="34"/>
        <v>1.8035129633279259E-2</v>
      </c>
      <c r="T125">
        <f>Q125*R2*S125</f>
        <v>6.3635058428816076E-5</v>
      </c>
      <c r="U125">
        <f>D2*E2*G2*(P125+T125)</f>
        <v>1059621.4971307882</v>
      </c>
      <c r="V125">
        <f t="shared" si="35"/>
        <v>1059.6214971307882</v>
      </c>
      <c r="W125" s="3">
        <v>23</v>
      </c>
      <c r="X125">
        <f t="shared" si="36"/>
        <v>397.21</v>
      </c>
      <c r="Y125" s="6">
        <f t="shared" si="37"/>
        <v>296.3</v>
      </c>
      <c r="Z125">
        <f t="shared" si="38"/>
        <v>2.3339947564661481</v>
      </c>
      <c r="AA125" s="3">
        <v>32</v>
      </c>
      <c r="AB125">
        <f t="shared" si="39"/>
        <v>552.64</v>
      </c>
      <c r="AC125" s="6">
        <f t="shared" si="28"/>
        <v>305.3</v>
      </c>
      <c r="AD125">
        <f t="shared" si="40"/>
        <v>3.7328359060309499</v>
      </c>
      <c r="AE125" s="9">
        <v>48</v>
      </c>
      <c r="AF125">
        <f t="shared" si="41"/>
        <v>0.48</v>
      </c>
      <c r="AG125" s="9">
        <v>93</v>
      </c>
      <c r="AH125">
        <f t="shared" si="42"/>
        <v>0.93</v>
      </c>
      <c r="AI125">
        <f t="shared" si="43"/>
        <v>1.981188179204187</v>
      </c>
      <c r="AL125">
        <f t="shared" si="44"/>
        <v>798.00037265200024</v>
      </c>
      <c r="AM125">
        <v>20.676600000000004</v>
      </c>
      <c r="AN125">
        <f t="shared" si="45"/>
        <v>2.5910514216033902E-2</v>
      </c>
      <c r="AO125" s="6">
        <f t="shared" si="46"/>
        <v>7693174893.707921</v>
      </c>
      <c r="AP125">
        <f t="shared" si="47"/>
        <v>8671823398.6377773</v>
      </c>
      <c r="AQ125">
        <f t="shared" si="48"/>
        <v>8182499146.1728497</v>
      </c>
      <c r="AR125">
        <f t="shared" si="49"/>
        <v>40.11879331368548</v>
      </c>
      <c r="AS125">
        <f t="shared" si="50"/>
        <v>0.14294343879890206</v>
      </c>
      <c r="AT125">
        <f t="shared" si="51"/>
        <v>-0.31502080580835423</v>
      </c>
      <c r="AU125">
        <f t="shared" si="52"/>
        <v>-1.8065555726164206</v>
      </c>
      <c r="AX125">
        <f>AW2*AM125</f>
        <v>14.473620000000002</v>
      </c>
      <c r="AY125">
        <f t="shared" si="53"/>
        <v>16.280175572616422</v>
      </c>
    </row>
    <row r="126" spans="5:52" x14ac:dyDescent="0.25">
      <c r="F126">
        <f t="shared" si="54"/>
        <v>125</v>
      </c>
      <c r="G126">
        <f t="shared" si="29"/>
        <v>1.0329766933068714</v>
      </c>
      <c r="H126">
        <f t="shared" si="55"/>
        <v>5.4460704994672461E-3</v>
      </c>
      <c r="K126">
        <f t="shared" si="30"/>
        <v>1.8038056968956412E-2</v>
      </c>
      <c r="L126">
        <f>ACOS(-J2*K126)</f>
        <v>1.5731328113657577</v>
      </c>
      <c r="N126">
        <f t="shared" si="31"/>
        <v>0.99983735393961071</v>
      </c>
      <c r="O126">
        <f t="shared" si="32"/>
        <v>2.7463944591052242E-2</v>
      </c>
      <c r="P126">
        <f>M2*N126*O126</f>
        <v>2.7231976126265312E-2</v>
      </c>
      <c r="Q126">
        <f t="shared" si="33"/>
        <v>2.7467398293687832E-2</v>
      </c>
      <c r="S126">
        <f t="shared" si="34"/>
        <v>1.8035123150053334E-2</v>
      </c>
      <c r="T126">
        <f>Q126*R2*S126</f>
        <v>6.3635035519448517E-5</v>
      </c>
      <c r="U126">
        <f>D2*E2*G2*(P126+T126)</f>
        <v>1059621.4958006218</v>
      </c>
      <c r="V126">
        <f t="shared" si="35"/>
        <v>1059.6214958006219</v>
      </c>
      <c r="W126" s="3">
        <v>25</v>
      </c>
      <c r="X126">
        <f t="shared" si="36"/>
        <v>431.75</v>
      </c>
      <c r="Y126" s="6">
        <f t="shared" si="37"/>
        <v>298.3</v>
      </c>
      <c r="Z126">
        <f t="shared" si="38"/>
        <v>2.597066958624318</v>
      </c>
      <c r="AA126" s="3">
        <v>33</v>
      </c>
      <c r="AB126">
        <f t="shared" si="39"/>
        <v>569.91</v>
      </c>
      <c r="AC126" s="6">
        <f t="shared" si="28"/>
        <v>306.3</v>
      </c>
      <c r="AD126">
        <f t="shared" si="40"/>
        <v>3.9260786579739286</v>
      </c>
      <c r="AE126" s="9">
        <v>50</v>
      </c>
      <c r="AF126">
        <f t="shared" si="41"/>
        <v>0.5</v>
      </c>
      <c r="AG126" s="9">
        <v>94</v>
      </c>
      <c r="AH126">
        <f t="shared" si="42"/>
        <v>0.94</v>
      </c>
      <c r="AI126">
        <f t="shared" si="43"/>
        <v>2.2021411350469116</v>
      </c>
      <c r="AL126">
        <f t="shared" si="44"/>
        <v>798.00037165025276</v>
      </c>
      <c r="AM126">
        <v>18.379200000000001</v>
      </c>
      <c r="AN126">
        <f t="shared" si="45"/>
        <v>2.303156822094217E-2</v>
      </c>
      <c r="AO126" s="6">
        <f t="shared" si="46"/>
        <v>7903100760.0574884</v>
      </c>
      <c r="AP126">
        <f t="shared" si="47"/>
        <v>8786052557.743763</v>
      </c>
      <c r="AQ126">
        <f t="shared" si="48"/>
        <v>8344576658.9006252</v>
      </c>
      <c r="AR126">
        <f t="shared" si="49"/>
        <v>40.913459358589769</v>
      </c>
      <c r="AS126">
        <f t="shared" si="50"/>
        <v>0.13224541822881627</v>
      </c>
      <c r="AT126">
        <f t="shared" si="51"/>
        <v>-0.31890738290172804</v>
      </c>
      <c r="AU126">
        <f t="shared" si="52"/>
        <v>-1.7254858808597471</v>
      </c>
      <c r="AX126">
        <f>AW2*AM126</f>
        <v>12.86544</v>
      </c>
      <c r="AY126">
        <f t="shared" si="53"/>
        <v>14.590925880859746</v>
      </c>
    </row>
    <row r="127" spans="5:52" x14ac:dyDescent="0.25">
      <c r="F127">
        <f t="shared" si="54"/>
        <v>126</v>
      </c>
      <c r="G127">
        <f t="shared" si="29"/>
        <v>1.0329763189529377</v>
      </c>
      <c r="H127">
        <f t="shared" si="55"/>
        <v>5.5690401206266804E-3</v>
      </c>
      <c r="K127">
        <f t="shared" si="30"/>
        <v>1.803805043049115E-2</v>
      </c>
      <c r="L127">
        <f>ACOS(-J2*K127)</f>
        <v>1.5731328105188234</v>
      </c>
      <c r="N127">
        <f t="shared" si="31"/>
        <v>0.99983735405749441</v>
      </c>
      <c r="O127">
        <f t="shared" si="32"/>
        <v>2.7463944576270074E-2</v>
      </c>
      <c r="P127">
        <f>M2*N127*O127</f>
        <v>2.7231976114818729E-2</v>
      </c>
      <c r="Q127">
        <f t="shared" si="33"/>
        <v>2.7467398278900088E-2</v>
      </c>
      <c r="S127">
        <f t="shared" si="34"/>
        <v>1.8035116614777916E-2</v>
      </c>
      <c r="T127">
        <f>Q127*R2*S127</f>
        <v>6.3635012426156983E-5</v>
      </c>
      <c r="U127">
        <f>D2*E2*G2*(P127+T127)</f>
        <v>1059621.4944597764</v>
      </c>
      <c r="V127">
        <f t="shared" si="35"/>
        <v>1059.6214944597764</v>
      </c>
      <c r="W127" s="3">
        <v>23</v>
      </c>
      <c r="X127">
        <f t="shared" si="36"/>
        <v>397.21</v>
      </c>
      <c r="Y127" s="6">
        <f t="shared" si="37"/>
        <v>296.3</v>
      </c>
      <c r="Z127">
        <f t="shared" si="38"/>
        <v>2.3339947564661481</v>
      </c>
      <c r="AA127" s="3">
        <v>30</v>
      </c>
      <c r="AB127">
        <f t="shared" si="39"/>
        <v>518.1</v>
      </c>
      <c r="AC127" s="6">
        <f t="shared" si="28"/>
        <v>303.3</v>
      </c>
      <c r="AD127">
        <f t="shared" si="40"/>
        <v>3.3710490534071527</v>
      </c>
      <c r="AE127" s="9">
        <v>67</v>
      </c>
      <c r="AF127">
        <f t="shared" si="41"/>
        <v>0.67</v>
      </c>
      <c r="AG127" s="9">
        <v>95</v>
      </c>
      <c r="AH127">
        <f t="shared" si="42"/>
        <v>0.95</v>
      </c>
      <c r="AI127">
        <f t="shared" si="43"/>
        <v>2.2379489422128165</v>
      </c>
      <c r="AL127">
        <f t="shared" si="44"/>
        <v>798.00037064046273</v>
      </c>
      <c r="AM127">
        <v>14.5502</v>
      </c>
      <c r="AN127">
        <f t="shared" si="45"/>
        <v>1.8233324864651672E-2</v>
      </c>
      <c r="AO127" s="6">
        <f t="shared" si="46"/>
        <v>7693174893.707921</v>
      </c>
      <c r="AP127">
        <f t="shared" si="47"/>
        <v>8446710189.1074104</v>
      </c>
      <c r="AQ127">
        <f t="shared" si="48"/>
        <v>8069942541.4076653</v>
      </c>
      <c r="AR127">
        <f t="shared" si="49"/>
        <v>39.566928280521786</v>
      </c>
      <c r="AS127">
        <f t="shared" si="50"/>
        <v>0.1305631377541881</v>
      </c>
      <c r="AT127">
        <f t="shared" si="51"/>
        <v>-0.32538501143272019</v>
      </c>
      <c r="AU127">
        <f t="shared" si="52"/>
        <v>-1.6809332122196063</v>
      </c>
      <c r="AX127">
        <f>AW2*AM127</f>
        <v>10.185139999999999</v>
      </c>
      <c r="AY127">
        <f t="shared" si="53"/>
        <v>11.866073212219606</v>
      </c>
    </row>
    <row r="128" spans="5:52" x14ac:dyDescent="0.25">
      <c r="F128">
        <f t="shared" si="54"/>
        <v>127</v>
      </c>
      <c r="G128">
        <f t="shared" si="29"/>
        <v>1.0329759416175375</v>
      </c>
      <c r="H128">
        <f t="shared" si="55"/>
        <v>5.6920092382760452E-3</v>
      </c>
      <c r="K128">
        <f t="shared" si="30"/>
        <v>1.8038043839951598E-2</v>
      </c>
      <c r="L128">
        <f>ACOS(-J2*K128)</f>
        <v>1.5731328096651436</v>
      </c>
      <c r="N128">
        <f t="shared" si="31"/>
        <v>0.99983735417631681</v>
      </c>
      <c r="O128">
        <f t="shared" si="32"/>
        <v>2.746394456137018E-2</v>
      </c>
      <c r="P128">
        <f>M2*N128*O128</f>
        <v>2.7231976103280979E-2</v>
      </c>
      <c r="Q128">
        <f t="shared" si="33"/>
        <v>2.746739826399457E-2</v>
      </c>
      <c r="S128">
        <f t="shared" si="34"/>
        <v>1.8035110027453616E-2</v>
      </c>
      <c r="T128">
        <f>Q128*R2*S128</f>
        <v>6.3634989148943588E-5</v>
      </c>
      <c r="U128">
        <f>D2*E2*G2*(P128+T128)</f>
        <v>1059621.4931082521</v>
      </c>
      <c r="V128">
        <f t="shared" si="35"/>
        <v>1059.621493108252</v>
      </c>
      <c r="W128" s="3">
        <v>24</v>
      </c>
      <c r="X128">
        <f t="shared" si="36"/>
        <v>414.48</v>
      </c>
      <c r="Y128" s="6">
        <f t="shared" si="37"/>
        <v>297.3</v>
      </c>
      <c r="Z128">
        <f t="shared" si="38"/>
        <v>2.4624618961402045</v>
      </c>
      <c r="AA128" s="3">
        <v>29</v>
      </c>
      <c r="AB128">
        <f t="shared" si="39"/>
        <v>500.83</v>
      </c>
      <c r="AC128" s="6">
        <f t="shared" si="28"/>
        <v>302.3</v>
      </c>
      <c r="AD128">
        <f t="shared" si="40"/>
        <v>3.2019052325811828</v>
      </c>
      <c r="AE128" s="9">
        <v>65</v>
      </c>
      <c r="AF128">
        <f t="shared" si="41"/>
        <v>0.65</v>
      </c>
      <c r="AG128" s="9">
        <v>95</v>
      </c>
      <c r="AH128">
        <f t="shared" si="42"/>
        <v>0.95</v>
      </c>
      <c r="AI128">
        <f t="shared" si="43"/>
        <v>2.2102886012554812</v>
      </c>
      <c r="AL128">
        <f t="shared" si="44"/>
        <v>798.0003696226305</v>
      </c>
      <c r="AM128">
        <v>16.847600000000003</v>
      </c>
      <c r="AN128">
        <f t="shared" si="45"/>
        <v>2.1112270922840713E-2</v>
      </c>
      <c r="AO128" s="6">
        <f t="shared" si="46"/>
        <v>7797608001.4891062</v>
      </c>
      <c r="AP128">
        <f t="shared" si="47"/>
        <v>8335811539.003027</v>
      </c>
      <c r="AQ128">
        <f t="shared" si="48"/>
        <v>8066709770.246067</v>
      </c>
      <c r="AR128">
        <f t="shared" si="49"/>
        <v>39.551078003516466</v>
      </c>
      <c r="AS128">
        <f t="shared" si="50"/>
        <v>0.13186144858626639</v>
      </c>
      <c r="AT128">
        <f t="shared" si="51"/>
        <v>-0.32149843425416502</v>
      </c>
      <c r="AU128">
        <f t="shared" si="52"/>
        <v>-1.6766987082640679</v>
      </c>
      <c r="AX128">
        <f>AW2*AM128</f>
        <v>11.793320000000001</v>
      </c>
      <c r="AY128">
        <f t="shared" si="53"/>
        <v>13.470018708264069</v>
      </c>
    </row>
    <row r="129" spans="6:51" x14ac:dyDescent="0.25">
      <c r="F129">
        <f t="shared" si="54"/>
        <v>128</v>
      </c>
      <c r="G129">
        <f t="shared" si="29"/>
        <v>1.0329755613007043</v>
      </c>
      <c r="H129">
        <f t="shared" si="55"/>
        <v>5.8149778412974161E-3</v>
      </c>
      <c r="K129">
        <f t="shared" si="30"/>
        <v>1.8038037197338343E-2</v>
      </c>
      <c r="L129">
        <f>ACOS(-J2*K129)</f>
        <v>1.573132808804719</v>
      </c>
      <c r="N129">
        <f t="shared" si="31"/>
        <v>0.99983735429607812</v>
      </c>
      <c r="O129">
        <f t="shared" si="32"/>
        <v>2.7463944546352561E-2</v>
      </c>
      <c r="P129">
        <f>M2*N129*O129</f>
        <v>2.7231976091652069E-2</v>
      </c>
      <c r="Q129">
        <f t="shared" si="33"/>
        <v>2.7467398248971285E-2</v>
      </c>
      <c r="S129">
        <f t="shared" si="34"/>
        <v>1.8035103388081012E-2</v>
      </c>
      <c r="T129">
        <f>Q129*R2*S129</f>
        <v>6.3634965687810446E-5</v>
      </c>
      <c r="U129">
        <f>D2*E2*G2*(P129+T129)</f>
        <v>1059621.4917460491</v>
      </c>
      <c r="V129">
        <f t="shared" si="35"/>
        <v>1059.6214917460491</v>
      </c>
      <c r="W129" s="3">
        <v>23.5</v>
      </c>
      <c r="X129">
        <f t="shared" si="36"/>
        <v>405.84499999999997</v>
      </c>
      <c r="Y129" s="6">
        <f t="shared" si="37"/>
        <v>296.8</v>
      </c>
      <c r="Z129">
        <f t="shared" si="38"/>
        <v>2.3974761634350776</v>
      </c>
      <c r="AA129" s="3">
        <v>30</v>
      </c>
      <c r="AB129">
        <f t="shared" si="39"/>
        <v>518.1</v>
      </c>
      <c r="AC129" s="6">
        <f t="shared" si="28"/>
        <v>303.3</v>
      </c>
      <c r="AD129">
        <f t="shared" si="40"/>
        <v>3.3710490534071527</v>
      </c>
      <c r="AE129" s="9">
        <v>67</v>
      </c>
      <c r="AF129">
        <f t="shared" si="41"/>
        <v>0.67</v>
      </c>
      <c r="AG129" s="9">
        <v>96</v>
      </c>
      <c r="AH129">
        <f t="shared" si="42"/>
        <v>0.96</v>
      </c>
      <c r="AI129">
        <f t="shared" si="43"/>
        <v>2.2800899913402333</v>
      </c>
      <c r="AL129">
        <f t="shared" si="44"/>
        <v>798.00036859675618</v>
      </c>
      <c r="AM129">
        <v>13.018600000000001</v>
      </c>
      <c r="AN129">
        <f t="shared" si="45"/>
        <v>1.6314027552258602E-2</v>
      </c>
      <c r="AO129" s="6">
        <f t="shared" si="46"/>
        <v>7745259436.8026133</v>
      </c>
      <c r="AP129">
        <f t="shared" si="47"/>
        <v>8446710189.1074104</v>
      </c>
      <c r="AQ129">
        <f t="shared" si="48"/>
        <v>8095984812.9550114</v>
      </c>
      <c r="AR129">
        <f t="shared" si="49"/>
        <v>39.694613537918421</v>
      </c>
      <c r="AS129">
        <f t="shared" si="50"/>
        <v>0.12860046397811425</v>
      </c>
      <c r="AT129">
        <f t="shared" si="51"/>
        <v>-0.32797606280445085</v>
      </c>
      <c r="AU129">
        <f t="shared" si="52"/>
        <v>-1.674234402341414</v>
      </c>
      <c r="AX129">
        <f>AW2*AM129</f>
        <v>9.1130200000000006</v>
      </c>
      <c r="AY129">
        <f t="shared" si="53"/>
        <v>10.787254402341414</v>
      </c>
    </row>
    <row r="130" spans="6:51" x14ac:dyDescent="0.25">
      <c r="F130">
        <f t="shared" si="54"/>
        <v>129</v>
      </c>
      <c r="G130">
        <f t="shared" si="29"/>
        <v>1.032975178002473</v>
      </c>
      <c r="H130">
        <f t="shared" si="55"/>
        <v>5.937945918572907E-3</v>
      </c>
      <c r="K130">
        <f t="shared" si="30"/>
        <v>1.8038030502651996E-2</v>
      </c>
      <c r="L130">
        <f>ACOS(-J2*K130)</f>
        <v>1.5731328079375491</v>
      </c>
      <c r="N130">
        <f t="shared" si="31"/>
        <v>0.99983735441677812</v>
      </c>
      <c r="O130">
        <f t="shared" si="32"/>
        <v>2.7463944531217206E-2</v>
      </c>
      <c r="P130">
        <f>M2*N130*O130</f>
        <v>2.7231976079931986E-2</v>
      </c>
      <c r="Q130">
        <f t="shared" si="33"/>
        <v>2.746739823383022E-2</v>
      </c>
      <c r="S130">
        <f t="shared" si="34"/>
        <v>1.8035096696660719E-2</v>
      </c>
      <c r="T130">
        <f>Q130*R2*S130</f>
        <v>6.3634942042759644E-5</v>
      </c>
      <c r="U130">
        <f>D2*E2*G2*(P130+T130)</f>
        <v>1059621.490373167</v>
      </c>
      <c r="V130">
        <f t="shared" si="35"/>
        <v>1059.621490373167</v>
      </c>
      <c r="W130" s="3">
        <v>22</v>
      </c>
      <c r="X130">
        <f t="shared" si="36"/>
        <v>379.94</v>
      </c>
      <c r="Y130" s="6">
        <f t="shared" si="37"/>
        <v>295.3</v>
      </c>
      <c r="Z130">
        <f t="shared" si="38"/>
        <v>2.2114271288940266</v>
      </c>
      <c r="AA130" s="3">
        <v>31.5</v>
      </c>
      <c r="AB130">
        <f t="shared" si="39"/>
        <v>544.005</v>
      </c>
      <c r="AC130" s="6">
        <f t="shared" ref="AC130:AC193" si="56">AA130+273.3</f>
        <v>304.8</v>
      </c>
      <c r="AD130">
        <f t="shared" si="40"/>
        <v>3.6393591244975094</v>
      </c>
      <c r="AE130" s="9">
        <v>55</v>
      </c>
      <c r="AF130">
        <f t="shared" si="41"/>
        <v>0.55000000000000004</v>
      </c>
      <c r="AG130" s="9">
        <v>94</v>
      </c>
      <c r="AH130">
        <f t="shared" si="42"/>
        <v>0.94</v>
      </c>
      <c r="AI130">
        <f t="shared" si="43"/>
        <v>2.0401945098170078</v>
      </c>
      <c r="AL130">
        <f t="shared" si="44"/>
        <v>798.00036756283941</v>
      </c>
      <c r="AM130">
        <v>22.208200000000001</v>
      </c>
      <c r="AN130">
        <f t="shared" si="45"/>
        <v>2.7829811742851349E-2</v>
      </c>
      <c r="AO130" s="6">
        <f t="shared" si="46"/>
        <v>7589794316.8739386</v>
      </c>
      <c r="AP130">
        <f t="shared" si="47"/>
        <v>8615128329.202486</v>
      </c>
      <c r="AQ130">
        <f t="shared" si="48"/>
        <v>8102461323.0382118</v>
      </c>
      <c r="AR130">
        <f t="shared" si="49"/>
        <v>39.726367866856357</v>
      </c>
      <c r="AS130">
        <f t="shared" si="50"/>
        <v>0.14003047134022306</v>
      </c>
      <c r="AT130">
        <f t="shared" si="51"/>
        <v>-0.31242975414715068</v>
      </c>
      <c r="AU130">
        <f t="shared" si="52"/>
        <v>-1.7380161095256801</v>
      </c>
      <c r="AX130">
        <f>AW2*AM130</f>
        <v>15.54574</v>
      </c>
      <c r="AY130">
        <f t="shared" si="53"/>
        <v>17.28375610952568</v>
      </c>
    </row>
    <row r="131" spans="6:51" x14ac:dyDescent="0.25">
      <c r="F131">
        <f t="shared" si="54"/>
        <v>130</v>
      </c>
      <c r="G131">
        <f t="shared" ref="G131:G194" si="57">(1+(0.033*COS(2*22/7*F131/365*(22/7)/180)))</f>
        <v>1.0329747917228778</v>
      </c>
      <c r="H131">
        <f t="shared" si="55"/>
        <v>6.0609134589846847E-3</v>
      </c>
      <c r="K131">
        <f t="shared" ref="K131:K194" si="58">TAN(G131*(22/7)/180)</f>
        <v>1.8038023755893157E-2</v>
      </c>
      <c r="L131">
        <f>ACOS(-J2*K131)</f>
        <v>1.5731328070636341</v>
      </c>
      <c r="N131">
        <f t="shared" ref="N131:N194" si="59">COS(G131*(22/7)/180)</f>
        <v>0.99983735453841704</v>
      </c>
      <c r="O131">
        <f t="shared" ref="O131:O194" si="60">SIN(L131*(22/7)/180)</f>
        <v>2.7463944515964133E-2</v>
      </c>
      <c r="P131">
        <f>M2*N131*O131</f>
        <v>2.7231976068120754E-2</v>
      </c>
      <c r="Q131">
        <f t="shared" ref="Q131:Q194" si="61">(22/7*L131)/180</f>
        <v>2.7467398218571391E-2</v>
      </c>
      <c r="S131">
        <f t="shared" ref="S131:S194" si="62">SIN(G131*(22/7)/180)</f>
        <v>1.8035089953193334E-2</v>
      </c>
      <c r="T131">
        <f>Q131*R2*S131</f>
        <v>6.3634918213793364E-5</v>
      </c>
      <c r="U131">
        <f>D2*E2*G2*(P131+T131)</f>
        <v>1059621.4889896067</v>
      </c>
      <c r="V131">
        <f t="shared" ref="V131:V194" si="63">U131/1000</f>
        <v>1059.6214889896066</v>
      </c>
      <c r="W131" s="3">
        <v>23</v>
      </c>
      <c r="X131">
        <f t="shared" ref="X131:X194" si="64">W131*17.27</f>
        <v>397.21</v>
      </c>
      <c r="Y131" s="6">
        <f t="shared" ref="Y131:Y194" si="65">W131+273.3</f>
        <v>296.3</v>
      </c>
      <c r="Z131">
        <f t="shared" ref="Z131:Z194" si="66">0.6108*EXP(X131/Y131)</f>
        <v>2.3339947564661481</v>
      </c>
      <c r="AA131" s="3">
        <v>32</v>
      </c>
      <c r="AB131">
        <f t="shared" ref="AB131:AB194" si="67">17.27*AA131</f>
        <v>552.64</v>
      </c>
      <c r="AC131" s="6">
        <f t="shared" si="56"/>
        <v>305.3</v>
      </c>
      <c r="AD131">
        <f t="shared" ref="AD131:AD194" si="68">0.6108*EXP(AB131/AC131)</f>
        <v>3.7328359060309499</v>
      </c>
      <c r="AE131" s="9">
        <v>56</v>
      </c>
      <c r="AF131">
        <f t="shared" ref="AF131:AF194" si="69">AE131/100</f>
        <v>0.56000000000000005</v>
      </c>
      <c r="AG131" s="9">
        <v>92</v>
      </c>
      <c r="AH131">
        <f t="shared" ref="AH131:AH194" si="70">AG131/100</f>
        <v>0.92</v>
      </c>
      <c r="AI131">
        <f t="shared" ref="AI131:AI194" si="71">((Z131*(AH131)+AD131*(AF131))/2)</f>
        <v>2.1188316416630943</v>
      </c>
      <c r="AL131">
        <f t="shared" ref="AL131:AL194" si="72">(0.75+(2*EXP(-5)*(0.23)))*V131</f>
        <v>798.0003665208809</v>
      </c>
      <c r="AM131">
        <v>22.974</v>
      </c>
      <c r="AN131">
        <f t="shared" ref="AN131:AN194" si="73">AM131/AL131</f>
        <v>2.8789460461230064E-2</v>
      </c>
      <c r="AO131" s="6">
        <f t="shared" ref="AO131:AO194" si="74">(W131+273.16)^4</f>
        <v>7693174893.707921</v>
      </c>
      <c r="AP131">
        <f t="shared" ref="AP131:AP194" si="75">(AA131+273.16)^4</f>
        <v>8671823398.6377773</v>
      </c>
      <c r="AQ131">
        <f t="shared" ref="AQ131:AQ194" si="76">(AO131+AP131)/2</f>
        <v>8182499146.1728497</v>
      </c>
      <c r="AR131">
        <f t="shared" ref="AR131:AR194" si="77">4.903*10^-9*AQ131</f>
        <v>40.11879331368548</v>
      </c>
      <c r="AS131">
        <f t="shared" ref="AS131:AS194" si="78">(0.34-(0.14*SQRT(AI131)))</f>
        <v>0.13621310106732415</v>
      </c>
      <c r="AT131">
        <f t="shared" ref="AT131:AT194" si="79">(1.35*(AN131))-0.35</f>
        <v>-0.31113422837733939</v>
      </c>
      <c r="AU131">
        <f t="shared" ref="AU131:AU194" si="80">AR131*AS131*AT131</f>
        <v>-1.7002568507506584</v>
      </c>
      <c r="AX131">
        <f>AW2*AM131</f>
        <v>16.081799999999998</v>
      </c>
      <c r="AY131">
        <f t="shared" ref="AY131:AY194" si="81">(AX131-AU131)</f>
        <v>17.782056850750656</v>
      </c>
    </row>
    <row r="132" spans="6:51" x14ac:dyDescent="0.25">
      <c r="F132">
        <f t="shared" ref="F132:F195" si="82">F131+1</f>
        <v>131</v>
      </c>
      <c r="G132">
        <f t="shared" si="57"/>
        <v>1.0329744024619538</v>
      </c>
      <c r="H132">
        <f t="shared" ref="H132:H195" si="83">0.409*SIN((22/7)/180*(2*F132*(22/7)/365-(1.39)))</f>
        <v>6.183880451414968E-3</v>
      </c>
      <c r="K132">
        <f t="shared" si="58"/>
        <v>1.803801695706243E-2</v>
      </c>
      <c r="L132">
        <f>ACOS(-J2*K132)</f>
        <v>1.5731328061829744</v>
      </c>
      <c r="N132">
        <f t="shared" si="59"/>
        <v>0.99983735466099466</v>
      </c>
      <c r="O132">
        <f t="shared" si="60"/>
        <v>2.7463944500593335E-2</v>
      </c>
      <c r="P132">
        <f>M2*N132*O132</f>
        <v>2.7231976056218354E-2</v>
      </c>
      <c r="Q132">
        <f t="shared" si="61"/>
        <v>2.7467398203194791E-2</v>
      </c>
      <c r="S132">
        <f t="shared" si="62"/>
        <v>1.8035083157679464E-2</v>
      </c>
      <c r="T132">
        <f>Q132*R2*S132</f>
        <v>6.3634894200913694E-5</v>
      </c>
      <c r="U132">
        <f>D2*E2*G2*(P132+T132)</f>
        <v>1059621.4875953679</v>
      </c>
      <c r="V132">
        <f t="shared" si="63"/>
        <v>1059.6214875953679</v>
      </c>
      <c r="W132" s="3">
        <v>22</v>
      </c>
      <c r="X132">
        <f t="shared" si="64"/>
        <v>379.94</v>
      </c>
      <c r="Y132" s="6">
        <f t="shared" si="65"/>
        <v>295.3</v>
      </c>
      <c r="Z132">
        <f t="shared" si="66"/>
        <v>2.2114271288940266</v>
      </c>
      <c r="AA132" s="3">
        <v>32</v>
      </c>
      <c r="AB132">
        <f t="shared" si="67"/>
        <v>552.64</v>
      </c>
      <c r="AC132" s="6">
        <f t="shared" si="56"/>
        <v>305.3</v>
      </c>
      <c r="AD132">
        <f t="shared" si="68"/>
        <v>3.7328359060309499</v>
      </c>
      <c r="AE132" s="9">
        <v>58</v>
      </c>
      <c r="AF132">
        <f t="shared" si="69"/>
        <v>0.57999999999999996</v>
      </c>
      <c r="AG132" s="9">
        <v>95</v>
      </c>
      <c r="AH132">
        <f t="shared" si="70"/>
        <v>0.95</v>
      </c>
      <c r="AI132">
        <f t="shared" si="71"/>
        <v>2.132950298973638</v>
      </c>
      <c r="AL132">
        <f t="shared" si="72"/>
        <v>798.00036547088041</v>
      </c>
      <c r="AM132">
        <v>22.974</v>
      </c>
      <c r="AN132">
        <f t="shared" si="73"/>
        <v>2.8789460499110932E-2</v>
      </c>
      <c r="AO132" s="6">
        <f t="shared" si="74"/>
        <v>7589794316.8739386</v>
      </c>
      <c r="AP132">
        <f t="shared" si="75"/>
        <v>8671823398.6377773</v>
      </c>
      <c r="AQ132">
        <f t="shared" si="76"/>
        <v>8130808857.7558575</v>
      </c>
      <c r="AR132">
        <f t="shared" si="77"/>
        <v>39.86535582957697</v>
      </c>
      <c r="AS132">
        <f t="shared" si="78"/>
        <v>0.13553526988773024</v>
      </c>
      <c r="AT132">
        <f t="shared" si="79"/>
        <v>-0.31113422832620019</v>
      </c>
      <c r="AU132">
        <f t="shared" si="80"/>
        <v>-1.681108565195927</v>
      </c>
      <c r="AX132">
        <f>AW2*AM132</f>
        <v>16.081799999999998</v>
      </c>
      <c r="AY132">
        <f t="shared" si="81"/>
        <v>17.762908565195925</v>
      </c>
    </row>
    <row r="133" spans="6:51" x14ac:dyDescent="0.25">
      <c r="F133">
        <f t="shared" si="82"/>
        <v>132</v>
      </c>
      <c r="G133">
        <f t="shared" si="57"/>
        <v>1.0329740102197362</v>
      </c>
      <c r="H133">
        <f t="shared" si="83"/>
        <v>6.3068468847460139E-3</v>
      </c>
      <c r="K133">
        <f t="shared" si="58"/>
        <v>1.8038010106160438E-2</v>
      </c>
      <c r="L133">
        <f>ACOS(-J2*K133)</f>
        <v>1.5731328052955695</v>
      </c>
      <c r="N133">
        <f t="shared" si="59"/>
        <v>0.99983735478451097</v>
      </c>
      <c r="O133">
        <f t="shared" si="60"/>
        <v>2.7463944485104808E-2</v>
      </c>
      <c r="P133">
        <f>M2*N133*O133</f>
        <v>2.7231976044224789E-2</v>
      </c>
      <c r="Q133">
        <f t="shared" si="61"/>
        <v>2.7467398187700418E-2</v>
      </c>
      <c r="S133">
        <f t="shared" si="62"/>
        <v>1.8035076310119733E-2</v>
      </c>
      <c r="T133">
        <f>Q133*R2*S133</f>
        <v>6.3634870004122869E-5</v>
      </c>
      <c r="U133">
        <f>D2*E2*G2*(P133+T133)</f>
        <v>1059621.4861904506</v>
      </c>
      <c r="V133">
        <f t="shared" si="63"/>
        <v>1059.6214861904507</v>
      </c>
      <c r="W133" s="3">
        <v>23</v>
      </c>
      <c r="X133">
        <f t="shared" si="64"/>
        <v>397.21</v>
      </c>
      <c r="Y133" s="6">
        <f t="shared" si="65"/>
        <v>296.3</v>
      </c>
      <c r="Z133">
        <f t="shared" si="66"/>
        <v>2.3339947564661481</v>
      </c>
      <c r="AA133" s="3">
        <v>33</v>
      </c>
      <c r="AB133">
        <f t="shared" si="67"/>
        <v>569.91</v>
      </c>
      <c r="AC133" s="6">
        <f t="shared" si="56"/>
        <v>306.3</v>
      </c>
      <c r="AD133">
        <f t="shared" si="68"/>
        <v>3.9260786579739286</v>
      </c>
      <c r="AE133" s="9">
        <v>56</v>
      </c>
      <c r="AF133">
        <f t="shared" si="69"/>
        <v>0.56000000000000005</v>
      </c>
      <c r="AG133" s="9">
        <v>95</v>
      </c>
      <c r="AH133">
        <f t="shared" si="70"/>
        <v>0.95</v>
      </c>
      <c r="AI133">
        <f t="shared" si="71"/>
        <v>2.2079495335541202</v>
      </c>
      <c r="AL133">
        <f t="shared" si="72"/>
        <v>798.00036441283805</v>
      </c>
      <c r="AM133">
        <v>23.739800000000002</v>
      </c>
      <c r="AN133">
        <f t="shared" si="73"/>
        <v>2.9749109221857997E-2</v>
      </c>
      <c r="AO133" s="6">
        <f t="shared" si="74"/>
        <v>7693174893.707921</v>
      </c>
      <c r="AP133">
        <f t="shared" si="75"/>
        <v>8786052557.743763</v>
      </c>
      <c r="AQ133">
        <f t="shared" si="76"/>
        <v>8239613725.7258415</v>
      </c>
      <c r="AR133">
        <f t="shared" si="77"/>
        <v>40.398826097233801</v>
      </c>
      <c r="AS133">
        <f t="shared" si="78"/>
        <v>0.13197161045265779</v>
      </c>
      <c r="AT133">
        <f t="shared" si="79"/>
        <v>-0.30983870255049167</v>
      </c>
      <c r="AU133">
        <f t="shared" si="80"/>
        <v>-1.6519044664870166</v>
      </c>
      <c r="AX133">
        <f>AW2*AM133</f>
        <v>16.61786</v>
      </c>
      <c r="AY133">
        <f t="shared" si="81"/>
        <v>18.269764466487018</v>
      </c>
    </row>
    <row r="134" spans="6:51" x14ac:dyDescent="0.25">
      <c r="F134">
        <f t="shared" si="82"/>
        <v>133</v>
      </c>
      <c r="G134">
        <f t="shared" si="57"/>
        <v>1.0329736149962605</v>
      </c>
      <c r="H134">
        <f t="shared" si="83"/>
        <v>6.4298127478601393E-3</v>
      </c>
      <c r="K134">
        <f t="shared" si="58"/>
        <v>1.8038003203187793E-2</v>
      </c>
      <c r="L134">
        <f>ACOS(-J2*K134)</f>
        <v>1.5731328044014201</v>
      </c>
      <c r="N134">
        <f t="shared" si="59"/>
        <v>0.99983735490896619</v>
      </c>
      <c r="O134">
        <f t="shared" si="60"/>
        <v>2.7463944469498562E-2</v>
      </c>
      <c r="P134">
        <f>M2*N134*O134</f>
        <v>2.723197603214007E-2</v>
      </c>
      <c r="Q134">
        <f t="shared" si="61"/>
        <v>2.7467398172088285E-2</v>
      </c>
      <c r="S134">
        <f t="shared" si="62"/>
        <v>1.8035069410514745E-2</v>
      </c>
      <c r="T134">
        <f>Q134*R2*S134</f>
        <v>6.3634845623423045E-5</v>
      </c>
      <c r="U134">
        <f>D2*E2*G2*(P134+T134)</f>
        <v>1059621.4847748552</v>
      </c>
      <c r="V134">
        <f t="shared" si="63"/>
        <v>1059.6214847748552</v>
      </c>
      <c r="W134" s="3">
        <v>22</v>
      </c>
      <c r="X134">
        <f t="shared" si="64"/>
        <v>379.94</v>
      </c>
      <c r="Y134" s="6">
        <f t="shared" si="65"/>
        <v>295.3</v>
      </c>
      <c r="Z134">
        <f t="shared" si="66"/>
        <v>2.2114271288940266</v>
      </c>
      <c r="AA134" s="3">
        <v>32</v>
      </c>
      <c r="AB134">
        <f t="shared" si="67"/>
        <v>552.64</v>
      </c>
      <c r="AC134" s="6">
        <f t="shared" si="56"/>
        <v>305.3</v>
      </c>
      <c r="AD134">
        <f t="shared" si="68"/>
        <v>3.7328359060309499</v>
      </c>
      <c r="AE134" s="9">
        <v>60</v>
      </c>
      <c r="AF134">
        <f t="shared" si="69"/>
        <v>0.6</v>
      </c>
      <c r="AG134" s="9">
        <v>94</v>
      </c>
      <c r="AH134">
        <f t="shared" si="70"/>
        <v>0.94</v>
      </c>
      <c r="AI134">
        <f t="shared" si="71"/>
        <v>2.1592215223894771</v>
      </c>
      <c r="AL134">
        <f t="shared" si="72"/>
        <v>798.00036334675383</v>
      </c>
      <c r="AM134">
        <v>19.145</v>
      </c>
      <c r="AN134">
        <f t="shared" si="73"/>
        <v>2.3991217146452543E-2</v>
      </c>
      <c r="AO134" s="6">
        <f t="shared" si="74"/>
        <v>7589794316.8739386</v>
      </c>
      <c r="AP134">
        <f t="shared" si="75"/>
        <v>8671823398.6377773</v>
      </c>
      <c r="AQ134">
        <f t="shared" si="76"/>
        <v>8130808857.7558575</v>
      </c>
      <c r="AR134">
        <f t="shared" si="77"/>
        <v>39.86535582957697</v>
      </c>
      <c r="AS134">
        <f t="shared" si="78"/>
        <v>0.13427994303220275</v>
      </c>
      <c r="AT134">
        <f t="shared" si="79"/>
        <v>-0.31761185685228904</v>
      </c>
      <c r="AU134">
        <f t="shared" si="80"/>
        <v>-1.7002136557438687</v>
      </c>
      <c r="AX134">
        <f>AW2*AM134</f>
        <v>13.401499999999999</v>
      </c>
      <c r="AY134">
        <f t="shared" si="81"/>
        <v>15.101713655743868</v>
      </c>
    </row>
    <row r="135" spans="6:51" x14ac:dyDescent="0.25">
      <c r="F135">
        <f t="shared" si="82"/>
        <v>134</v>
      </c>
      <c r="G135">
        <f t="shared" si="57"/>
        <v>1.0329732167915624</v>
      </c>
      <c r="H135">
        <f t="shared" si="83"/>
        <v>6.5527780296397138E-3</v>
      </c>
      <c r="K135">
        <f t="shared" si="58"/>
        <v>1.803799624814513E-2</v>
      </c>
      <c r="L135">
        <f>ACOS(-J2*K135)</f>
        <v>1.5731328035005261</v>
      </c>
      <c r="N135">
        <f t="shared" si="59"/>
        <v>0.99983735503436</v>
      </c>
      <c r="O135">
        <f t="shared" si="60"/>
        <v>2.7463944453774605E-2</v>
      </c>
      <c r="P135">
        <f>M2*N135*O135</f>
        <v>2.7231976019964198E-2</v>
      </c>
      <c r="Q135">
        <f t="shared" si="61"/>
        <v>2.7467398156358395E-2</v>
      </c>
      <c r="S135">
        <f t="shared" si="62"/>
        <v>1.8035062458865138E-2</v>
      </c>
      <c r="T135">
        <f>Q135*R2*S135</f>
        <v>6.3634821058816457E-5</v>
      </c>
      <c r="U135">
        <f>D2*E2*G2*(P135+T135)</f>
        <v>1059621.4833485819</v>
      </c>
      <c r="V135">
        <f t="shared" si="63"/>
        <v>1059.6214833485819</v>
      </c>
      <c r="W135" s="3">
        <v>23</v>
      </c>
      <c r="X135">
        <f t="shared" si="64"/>
        <v>397.21</v>
      </c>
      <c r="Y135" s="6">
        <f t="shared" si="65"/>
        <v>296.3</v>
      </c>
      <c r="Z135">
        <f t="shared" si="66"/>
        <v>2.3339947564661481</v>
      </c>
      <c r="AA135" s="3">
        <v>32</v>
      </c>
      <c r="AB135">
        <f t="shared" si="67"/>
        <v>552.64</v>
      </c>
      <c r="AC135" s="6">
        <f t="shared" si="56"/>
        <v>305.3</v>
      </c>
      <c r="AD135">
        <f t="shared" si="68"/>
        <v>3.7328359060309499</v>
      </c>
      <c r="AE135" s="9">
        <v>56</v>
      </c>
      <c r="AF135">
        <f t="shared" si="69"/>
        <v>0.56000000000000005</v>
      </c>
      <c r="AG135" s="9">
        <v>95</v>
      </c>
      <c r="AH135">
        <f t="shared" si="70"/>
        <v>0.95</v>
      </c>
      <c r="AI135">
        <f t="shared" si="71"/>
        <v>2.1538415630100864</v>
      </c>
      <c r="AL135">
        <f t="shared" si="72"/>
        <v>798.00036227262819</v>
      </c>
      <c r="AM135">
        <v>13.784400000000002</v>
      </c>
      <c r="AN135">
        <f t="shared" si="73"/>
        <v>1.7273676368696571E-2</v>
      </c>
      <c r="AO135" s="6">
        <f t="shared" si="74"/>
        <v>7693174893.707921</v>
      </c>
      <c r="AP135">
        <f t="shared" si="75"/>
        <v>8671823398.6377773</v>
      </c>
      <c r="AQ135">
        <f t="shared" si="76"/>
        <v>8182499146.1728497</v>
      </c>
      <c r="AR135">
        <f t="shared" si="77"/>
        <v>40.11879331368548</v>
      </c>
      <c r="AS135">
        <f t="shared" si="78"/>
        <v>0.13453639097154529</v>
      </c>
      <c r="AT135">
        <f t="shared" si="79"/>
        <v>-0.32668053690225962</v>
      </c>
      <c r="AU135">
        <f t="shared" si="80"/>
        <v>-1.7632378335004695</v>
      </c>
      <c r="AX135">
        <f>AW2*AM135</f>
        <v>9.6490799999999997</v>
      </c>
      <c r="AY135">
        <f t="shared" si="81"/>
        <v>11.412317833500468</v>
      </c>
    </row>
    <row r="136" spans="6:51" x14ac:dyDescent="0.25">
      <c r="F136">
        <f t="shared" si="82"/>
        <v>135</v>
      </c>
      <c r="G136">
        <f t="shared" si="57"/>
        <v>1.0329728156056779</v>
      </c>
      <c r="H136">
        <f t="shared" si="83"/>
        <v>6.6757427189671542E-3</v>
      </c>
      <c r="K136">
        <f t="shared" si="58"/>
        <v>1.8037989241033069E-2</v>
      </c>
      <c r="L136">
        <f>ACOS(-J2*K136)</f>
        <v>1.5731328025928872</v>
      </c>
      <c r="N136">
        <f t="shared" si="59"/>
        <v>0.99983735516069261</v>
      </c>
      <c r="O136">
        <f t="shared" si="60"/>
        <v>2.7463944437932916E-2</v>
      </c>
      <c r="P136">
        <f>M2*N136*O136</f>
        <v>2.723197600769716E-2</v>
      </c>
      <c r="Q136">
        <f t="shared" si="61"/>
        <v>2.7467398140510729E-2</v>
      </c>
      <c r="S136">
        <f t="shared" si="62"/>
        <v>1.8035055455171534E-2</v>
      </c>
      <c r="T136">
        <f>Q136*R2*S136</f>
        <v>6.3634796310305274E-5</v>
      </c>
      <c r="U136">
        <f>D2*E2*G2*(P136+T136)</f>
        <v>1059621.4819116304</v>
      </c>
      <c r="V136">
        <f t="shared" si="63"/>
        <v>1059.6214819116303</v>
      </c>
      <c r="W136" s="3">
        <v>22</v>
      </c>
      <c r="X136">
        <f t="shared" si="64"/>
        <v>379.94</v>
      </c>
      <c r="Y136" s="6">
        <f t="shared" si="65"/>
        <v>295.3</v>
      </c>
      <c r="Z136">
        <f t="shared" si="66"/>
        <v>2.2114271288940266</v>
      </c>
      <c r="AA136" s="3">
        <v>32</v>
      </c>
      <c r="AB136">
        <f t="shared" si="67"/>
        <v>552.64</v>
      </c>
      <c r="AC136" s="6">
        <f t="shared" si="56"/>
        <v>305.3</v>
      </c>
      <c r="AD136">
        <f t="shared" si="68"/>
        <v>3.7328359060309499</v>
      </c>
      <c r="AE136" s="9">
        <v>57</v>
      </c>
      <c r="AF136">
        <f t="shared" si="69"/>
        <v>0.56999999999999995</v>
      </c>
      <c r="AG136" s="9">
        <v>93</v>
      </c>
      <c r="AH136">
        <f t="shared" si="70"/>
        <v>0.93</v>
      </c>
      <c r="AI136">
        <f t="shared" si="71"/>
        <v>2.092171848154543</v>
      </c>
      <c r="AL136">
        <f t="shared" si="72"/>
        <v>798.00036119046081</v>
      </c>
      <c r="AM136">
        <v>19.910800000000002</v>
      </c>
      <c r="AN136">
        <f t="shared" si="73"/>
        <v>2.495086589973089E-2</v>
      </c>
      <c r="AO136" s="6">
        <f t="shared" si="74"/>
        <v>7589794316.8739386</v>
      </c>
      <c r="AP136">
        <f t="shared" si="75"/>
        <v>8671823398.6377773</v>
      </c>
      <c r="AQ136">
        <f t="shared" si="76"/>
        <v>8130808857.7558575</v>
      </c>
      <c r="AR136">
        <f t="shared" si="77"/>
        <v>39.86535582957697</v>
      </c>
      <c r="AS136">
        <f t="shared" si="78"/>
        <v>0.1374992142636749</v>
      </c>
      <c r="AT136">
        <f t="shared" si="79"/>
        <v>-0.31631633103536327</v>
      </c>
      <c r="AU136">
        <f t="shared" si="80"/>
        <v>-1.733873766887132</v>
      </c>
      <c r="AX136">
        <f>AW2*AM136</f>
        <v>13.937560000000001</v>
      </c>
      <c r="AY136">
        <f t="shared" si="81"/>
        <v>15.671433766887134</v>
      </c>
    </row>
    <row r="137" spans="6:51" x14ac:dyDescent="0.25">
      <c r="F137">
        <f t="shared" si="82"/>
        <v>136</v>
      </c>
      <c r="G137">
        <f t="shared" si="57"/>
        <v>1.0329724114386434</v>
      </c>
      <c r="H137">
        <f t="shared" si="83"/>
        <v>6.798706804724928E-3</v>
      </c>
      <c r="K137">
        <f t="shared" si="58"/>
        <v>1.803798218185225E-2</v>
      </c>
      <c r="L137">
        <f>ACOS(-J2*K137)</f>
        <v>1.573132801678504</v>
      </c>
      <c r="N137">
        <f t="shared" si="59"/>
        <v>0.9998373552879638</v>
      </c>
      <c r="O137">
        <f t="shared" si="60"/>
        <v>2.7463944421973519E-2</v>
      </c>
      <c r="P137">
        <f>M2*N137*O137</f>
        <v>2.723197599533897E-2</v>
      </c>
      <c r="Q137">
        <f t="shared" si="61"/>
        <v>2.7467398124545309E-2</v>
      </c>
      <c r="S137">
        <f t="shared" si="62"/>
        <v>1.8035048399434567E-2</v>
      </c>
      <c r="T137">
        <f>Q137*R2*S137</f>
        <v>6.3634771377891786E-5</v>
      </c>
      <c r="U137">
        <f>D2*E2*G2*(P137+T137)</f>
        <v>1059621.480464001</v>
      </c>
      <c r="V137">
        <f t="shared" si="63"/>
        <v>1059.621480464001</v>
      </c>
      <c r="W137" s="3">
        <v>22</v>
      </c>
      <c r="X137">
        <f t="shared" si="64"/>
        <v>379.94</v>
      </c>
      <c r="Y137" s="6">
        <f t="shared" si="65"/>
        <v>295.3</v>
      </c>
      <c r="Z137">
        <f t="shared" si="66"/>
        <v>2.2114271288940266</v>
      </c>
      <c r="AA137" s="3">
        <v>32</v>
      </c>
      <c r="AB137">
        <f t="shared" si="67"/>
        <v>552.64</v>
      </c>
      <c r="AC137" s="6">
        <f t="shared" si="56"/>
        <v>305.3</v>
      </c>
      <c r="AD137">
        <f t="shared" si="68"/>
        <v>3.7328359060309499</v>
      </c>
      <c r="AE137" s="9">
        <v>55</v>
      </c>
      <c r="AF137">
        <f t="shared" si="69"/>
        <v>0.55000000000000004</v>
      </c>
      <c r="AG137" s="9">
        <v>95</v>
      </c>
      <c r="AH137">
        <f t="shared" si="70"/>
        <v>0.95</v>
      </c>
      <c r="AI137">
        <f t="shared" si="71"/>
        <v>2.0769577603831739</v>
      </c>
      <c r="AL137">
        <f t="shared" si="72"/>
        <v>798.0003601002519</v>
      </c>
      <c r="AM137">
        <v>19.145</v>
      </c>
      <c r="AN137">
        <f t="shared" si="73"/>
        <v>2.3991217244055923E-2</v>
      </c>
      <c r="AO137" s="6">
        <f t="shared" si="74"/>
        <v>7589794316.8739386</v>
      </c>
      <c r="AP137">
        <f t="shared" si="75"/>
        <v>8671823398.6377773</v>
      </c>
      <c r="AQ137">
        <f t="shared" si="76"/>
        <v>8130808857.7558575</v>
      </c>
      <c r="AR137">
        <f t="shared" si="77"/>
        <v>39.86535582957697</v>
      </c>
      <c r="AS137">
        <f t="shared" si="78"/>
        <v>0.13823684156043203</v>
      </c>
      <c r="AT137">
        <f t="shared" si="79"/>
        <v>-0.3176118567205245</v>
      </c>
      <c r="AU137">
        <f t="shared" si="80"/>
        <v>-1.7503147554514349</v>
      </c>
      <c r="AX137">
        <f>AW2*AM137</f>
        <v>13.401499999999999</v>
      </c>
      <c r="AY137">
        <f t="shared" si="81"/>
        <v>15.151814755451433</v>
      </c>
    </row>
    <row r="138" spans="6:51" x14ac:dyDescent="0.25">
      <c r="F138">
        <f t="shared" si="82"/>
        <v>137</v>
      </c>
      <c r="G138">
        <f t="shared" si="57"/>
        <v>1.0329720042904953</v>
      </c>
      <c r="H138">
        <f t="shared" si="83"/>
        <v>6.9216702757955665E-3</v>
      </c>
      <c r="K138">
        <f t="shared" si="58"/>
        <v>1.8037975070603306E-2</v>
      </c>
      <c r="L138">
        <f>ACOS(-J2*K138)</f>
        <v>1.5731328007573764</v>
      </c>
      <c r="N138">
        <f t="shared" si="59"/>
        <v>0.9998373554161738</v>
      </c>
      <c r="O138">
        <f t="shared" si="60"/>
        <v>2.7463944405896407E-2</v>
      </c>
      <c r="P138">
        <f>M2*N138*O138</f>
        <v>2.7231975982889629E-2</v>
      </c>
      <c r="Q138">
        <f t="shared" si="61"/>
        <v>2.7467398108462129E-2</v>
      </c>
      <c r="S138">
        <f t="shared" si="62"/>
        <v>1.8035041291654879E-2</v>
      </c>
      <c r="T138">
        <f>Q138*R2*S138</f>
        <v>6.3634746261578243E-5</v>
      </c>
      <c r="U138">
        <f>D2*E2*G2*(P138+T138)</f>
        <v>1059621.4790056942</v>
      </c>
      <c r="V138">
        <f t="shared" si="63"/>
        <v>1059.6214790056943</v>
      </c>
      <c r="W138" s="3">
        <v>22.5</v>
      </c>
      <c r="X138">
        <f t="shared" si="64"/>
        <v>388.57499999999999</v>
      </c>
      <c r="Y138" s="6">
        <f t="shared" si="65"/>
        <v>295.8</v>
      </c>
      <c r="Z138">
        <f t="shared" si="66"/>
        <v>2.2719881109601614</v>
      </c>
      <c r="AA138" s="3">
        <v>32.5</v>
      </c>
      <c r="AB138">
        <f t="shared" si="67"/>
        <v>561.27499999999998</v>
      </c>
      <c r="AC138" s="6">
        <f t="shared" si="56"/>
        <v>305.8</v>
      </c>
      <c r="AD138">
        <f t="shared" si="68"/>
        <v>3.828396124508755</v>
      </c>
      <c r="AE138" s="9">
        <v>55</v>
      </c>
      <c r="AF138">
        <f t="shared" si="69"/>
        <v>0.55000000000000004</v>
      </c>
      <c r="AG138" s="9">
        <v>95</v>
      </c>
      <c r="AH138">
        <f t="shared" si="70"/>
        <v>0.95</v>
      </c>
      <c r="AI138">
        <f t="shared" si="71"/>
        <v>2.1320032869459844</v>
      </c>
      <c r="AL138">
        <f t="shared" si="72"/>
        <v>798.00035900200191</v>
      </c>
      <c r="AM138">
        <v>20.676600000000004</v>
      </c>
      <c r="AN138">
        <f t="shared" si="73"/>
        <v>2.5910514659239815E-2</v>
      </c>
      <c r="AO138" s="6">
        <f t="shared" si="74"/>
        <v>7641353482.9750309</v>
      </c>
      <c r="AP138">
        <f t="shared" si="75"/>
        <v>8728797836.0748711</v>
      </c>
      <c r="AQ138">
        <f t="shared" si="76"/>
        <v>8185075659.524951</v>
      </c>
      <c r="AR138">
        <f t="shared" si="77"/>
        <v>40.131425958650837</v>
      </c>
      <c r="AS138">
        <f t="shared" si="78"/>
        <v>0.13558066523897183</v>
      </c>
      <c r="AT138">
        <f t="shared" si="79"/>
        <v>-0.31502080521002623</v>
      </c>
      <c r="AU138">
        <f t="shared" si="80"/>
        <v>-1.7140425120585649</v>
      </c>
      <c r="AX138">
        <f>AW2*AM138</f>
        <v>14.473620000000002</v>
      </c>
      <c r="AY138">
        <f t="shared" si="81"/>
        <v>16.187662512058566</v>
      </c>
    </row>
    <row r="139" spans="6:51" x14ac:dyDescent="0.25">
      <c r="F139">
        <f t="shared" si="82"/>
        <v>138</v>
      </c>
      <c r="G139">
        <f t="shared" si="57"/>
        <v>1.0329715941612703</v>
      </c>
      <c r="H139">
        <f t="shared" si="83"/>
        <v>7.0446331210616536E-3</v>
      </c>
      <c r="K139">
        <f t="shared" si="58"/>
        <v>1.803796790728688E-2</v>
      </c>
      <c r="L139">
        <f>ACOS(-J2*K139)</f>
        <v>1.5731327998295044</v>
      </c>
      <c r="N139">
        <f t="shared" si="59"/>
        <v>0.99983735554532249</v>
      </c>
      <c r="O139">
        <f t="shared" si="60"/>
        <v>2.7463944389701577E-2</v>
      </c>
      <c r="P139">
        <f>M2*N139*O139</f>
        <v>2.7231975970349133E-2</v>
      </c>
      <c r="Q139">
        <f t="shared" si="61"/>
        <v>2.7467398092261189E-2</v>
      </c>
      <c r="S139">
        <f t="shared" si="62"/>
        <v>1.8035034131833109E-2</v>
      </c>
      <c r="T139">
        <f>Q139*R2*S139</f>
        <v>6.3634720961366895E-5</v>
      </c>
      <c r="U139">
        <f>D2*E2*G2*(P139+T139)</f>
        <v>1059621.47753671</v>
      </c>
      <c r="V139">
        <f t="shared" si="63"/>
        <v>1059.62147753671</v>
      </c>
      <c r="W139" s="3">
        <v>23.5</v>
      </c>
      <c r="X139">
        <f t="shared" si="64"/>
        <v>405.84499999999997</v>
      </c>
      <c r="Y139" s="6">
        <f t="shared" si="65"/>
        <v>296.8</v>
      </c>
      <c r="Z139">
        <f t="shared" si="66"/>
        <v>2.3974761634350776</v>
      </c>
      <c r="AA139" s="3">
        <v>33.5</v>
      </c>
      <c r="AB139">
        <f t="shared" si="67"/>
        <v>578.54499999999996</v>
      </c>
      <c r="AC139" s="6">
        <f t="shared" si="56"/>
        <v>306.8</v>
      </c>
      <c r="AD139">
        <f t="shared" si="68"/>
        <v>4.02592295454017</v>
      </c>
      <c r="AE139" s="9">
        <v>50</v>
      </c>
      <c r="AF139">
        <f t="shared" si="69"/>
        <v>0.5</v>
      </c>
      <c r="AG139" s="9">
        <v>95</v>
      </c>
      <c r="AH139">
        <f t="shared" si="70"/>
        <v>0.95</v>
      </c>
      <c r="AI139">
        <f t="shared" si="71"/>
        <v>2.1452819162667041</v>
      </c>
      <c r="AL139">
        <f t="shared" si="72"/>
        <v>798.00035789571064</v>
      </c>
      <c r="AM139">
        <v>20.676600000000004</v>
      </c>
      <c r="AN139">
        <f t="shared" si="73"/>
        <v>2.5910514695160317E-2</v>
      </c>
      <c r="AO139" s="6">
        <f t="shared" si="74"/>
        <v>7745259436.8026133</v>
      </c>
      <c r="AP139">
        <f t="shared" si="75"/>
        <v>8843588481.3744526</v>
      </c>
      <c r="AQ139">
        <f t="shared" si="76"/>
        <v>8294423959.0885334</v>
      </c>
      <c r="AR139">
        <f t="shared" si="77"/>
        <v>40.667560671411081</v>
      </c>
      <c r="AS139">
        <f t="shared" si="78"/>
        <v>0.13494506697270753</v>
      </c>
      <c r="AT139">
        <f t="shared" si="79"/>
        <v>-0.31502080516153352</v>
      </c>
      <c r="AU139">
        <f t="shared" si="80"/>
        <v>-1.7287984863716062</v>
      </c>
      <c r="AX139">
        <f>AW2*AM139</f>
        <v>14.473620000000002</v>
      </c>
      <c r="AY139">
        <f t="shared" si="81"/>
        <v>16.202418486371609</v>
      </c>
    </row>
    <row r="140" spans="6:51" x14ac:dyDescent="0.25">
      <c r="F140">
        <f t="shared" si="82"/>
        <v>139</v>
      </c>
      <c r="G140">
        <f t="shared" si="57"/>
        <v>1.0329711810510056</v>
      </c>
      <c r="H140">
        <f t="shared" si="83"/>
        <v>7.1675953294058218E-3</v>
      </c>
      <c r="K140">
        <f t="shared" si="58"/>
        <v>1.8037960691903616E-2</v>
      </c>
      <c r="L140">
        <f>ACOS(-J2*K140)</f>
        <v>1.573132798894888</v>
      </c>
      <c r="N140">
        <f t="shared" si="59"/>
        <v>0.99983735567540977</v>
      </c>
      <c r="O140">
        <f t="shared" si="60"/>
        <v>2.7463944373389032E-2</v>
      </c>
      <c r="P140">
        <f>M2*N140*O140</f>
        <v>2.7231975957717477E-2</v>
      </c>
      <c r="Q140">
        <f t="shared" si="61"/>
        <v>2.7467398075942489E-2</v>
      </c>
      <c r="S140">
        <f t="shared" si="62"/>
        <v>1.8035026919969898E-2</v>
      </c>
      <c r="T140">
        <f>Q140*R2*S140</f>
        <v>6.3634695477260005E-5</v>
      </c>
      <c r="U140">
        <f>D2*E2*G2*(P140+T140)</f>
        <v>1059621.4760570477</v>
      </c>
      <c r="V140">
        <f t="shared" si="63"/>
        <v>1059.6214760570476</v>
      </c>
      <c r="W140" s="3">
        <v>23</v>
      </c>
      <c r="X140">
        <f t="shared" si="64"/>
        <v>397.21</v>
      </c>
      <c r="Y140" s="6">
        <f t="shared" si="65"/>
        <v>296.3</v>
      </c>
      <c r="Z140">
        <f t="shared" si="66"/>
        <v>2.3339947564661481</v>
      </c>
      <c r="AA140" s="3">
        <v>30.5</v>
      </c>
      <c r="AB140">
        <f t="shared" si="67"/>
        <v>526.73500000000001</v>
      </c>
      <c r="AC140" s="6">
        <f t="shared" si="56"/>
        <v>303.8</v>
      </c>
      <c r="AD140">
        <f t="shared" si="68"/>
        <v>3.4585031764857836</v>
      </c>
      <c r="AE140" s="9">
        <v>54</v>
      </c>
      <c r="AF140">
        <f t="shared" si="69"/>
        <v>0.54</v>
      </c>
      <c r="AG140" s="9">
        <v>95</v>
      </c>
      <c r="AH140">
        <f t="shared" si="70"/>
        <v>0.95</v>
      </c>
      <c r="AI140">
        <f t="shared" si="71"/>
        <v>2.0424433669725821</v>
      </c>
      <c r="AL140">
        <f t="shared" si="72"/>
        <v>798.00035678137772</v>
      </c>
      <c r="AM140">
        <v>16.847600000000003</v>
      </c>
      <c r="AN140">
        <f t="shared" si="73"/>
        <v>2.1112271262574908E-2</v>
      </c>
      <c r="AO140" s="6">
        <f t="shared" si="74"/>
        <v>7693174893.707921</v>
      </c>
      <c r="AP140">
        <f t="shared" si="75"/>
        <v>8502572636.9173031</v>
      </c>
      <c r="AQ140">
        <f t="shared" si="76"/>
        <v>8097873765.3126125</v>
      </c>
      <c r="AR140">
        <f t="shared" si="77"/>
        <v>39.703875071327744</v>
      </c>
      <c r="AS140">
        <f t="shared" si="78"/>
        <v>0.13992029090219418</v>
      </c>
      <c r="AT140">
        <f t="shared" si="79"/>
        <v>-0.32149843379552384</v>
      </c>
      <c r="AU140">
        <f t="shared" si="80"/>
        <v>-1.7860452457432452</v>
      </c>
      <c r="AX140">
        <f>AW2*AM140</f>
        <v>11.793320000000001</v>
      </c>
      <c r="AY140">
        <f t="shared" si="81"/>
        <v>13.579365245743247</v>
      </c>
    </row>
    <row r="141" spans="6:51" x14ac:dyDescent="0.25">
      <c r="F141">
        <f t="shared" si="82"/>
        <v>140</v>
      </c>
      <c r="G141">
        <f t="shared" si="57"/>
        <v>1.0329707649597386</v>
      </c>
      <c r="H141">
        <f t="shared" si="83"/>
        <v>7.2905568897107713E-3</v>
      </c>
      <c r="K141">
        <f t="shared" si="58"/>
        <v>1.8037953424454179E-2</v>
      </c>
      <c r="L141">
        <f>ACOS(-J2*K141)</f>
        <v>1.5731327979535275</v>
      </c>
      <c r="N141">
        <f t="shared" si="59"/>
        <v>0.99983735580643585</v>
      </c>
      <c r="O141">
        <f t="shared" si="60"/>
        <v>2.7463944356958779E-2</v>
      </c>
      <c r="P141">
        <f>M2*N141*O141</f>
        <v>2.7231975944994678E-2</v>
      </c>
      <c r="Q141">
        <f t="shared" si="61"/>
        <v>2.7467398059506036E-2</v>
      </c>
      <c r="S141">
        <f t="shared" si="62"/>
        <v>1.8035019656065909E-2</v>
      </c>
      <c r="T141">
        <f>Q141*R2*S141</f>
        <v>6.3634669809259931E-5</v>
      </c>
      <c r="U141">
        <f>D2*E2*G2*(P141+T141)</f>
        <v>1059621.4745667088</v>
      </c>
      <c r="V141">
        <f t="shared" si="63"/>
        <v>1059.6214745667087</v>
      </c>
      <c r="W141" s="3">
        <v>23</v>
      </c>
      <c r="X141">
        <f t="shared" si="64"/>
        <v>397.21</v>
      </c>
      <c r="Y141" s="6">
        <f t="shared" si="65"/>
        <v>296.3</v>
      </c>
      <c r="Z141">
        <f t="shared" si="66"/>
        <v>2.3339947564661481</v>
      </c>
      <c r="AA141" s="3">
        <v>30</v>
      </c>
      <c r="AB141">
        <f t="shared" si="67"/>
        <v>518.1</v>
      </c>
      <c r="AC141" s="6">
        <f t="shared" si="56"/>
        <v>303.3</v>
      </c>
      <c r="AD141">
        <f t="shared" si="68"/>
        <v>3.3710490534071527</v>
      </c>
      <c r="AE141" s="9">
        <v>69</v>
      </c>
      <c r="AF141">
        <f t="shared" si="69"/>
        <v>0.69</v>
      </c>
      <c r="AG141" s="9">
        <v>96</v>
      </c>
      <c r="AH141">
        <f t="shared" si="70"/>
        <v>0.96</v>
      </c>
      <c r="AI141">
        <f t="shared" si="71"/>
        <v>2.2833294065292185</v>
      </c>
      <c r="AL141">
        <f t="shared" si="72"/>
        <v>798.0003556590043</v>
      </c>
      <c r="AM141">
        <v>12.252800000000001</v>
      </c>
      <c r="AN141">
        <f t="shared" si="73"/>
        <v>1.5354379121650139E-2</v>
      </c>
      <c r="AO141" s="6">
        <f t="shared" si="74"/>
        <v>7693174893.707921</v>
      </c>
      <c r="AP141">
        <f t="shared" si="75"/>
        <v>8446710189.1074104</v>
      </c>
      <c r="AQ141">
        <f t="shared" si="76"/>
        <v>8069942541.4076653</v>
      </c>
      <c r="AR141">
        <f t="shared" si="77"/>
        <v>39.566928280521786</v>
      </c>
      <c r="AS141">
        <f t="shared" si="78"/>
        <v>0.12845034538441646</v>
      </c>
      <c r="AT141">
        <f t="shared" si="79"/>
        <v>-0.32927158818577229</v>
      </c>
      <c r="AU141">
        <f t="shared" si="80"/>
        <v>-1.6734851794150398</v>
      </c>
      <c r="AX141">
        <f>AW2*AM141</f>
        <v>8.5769599999999997</v>
      </c>
      <c r="AY141">
        <f t="shared" si="81"/>
        <v>10.25044517941504</v>
      </c>
    </row>
    <row r="142" spans="6:51" x14ac:dyDescent="0.25">
      <c r="F142">
        <f t="shared" si="82"/>
        <v>141</v>
      </c>
      <c r="G142">
        <f t="shared" si="57"/>
        <v>1.032970345887507</v>
      </c>
      <c r="H142">
        <f t="shared" si="83"/>
        <v>7.413517790859258E-3</v>
      </c>
      <c r="K142">
        <f t="shared" si="58"/>
        <v>1.803794610493922E-2</v>
      </c>
      <c r="L142">
        <f>ACOS(-J2*K142)</f>
        <v>1.573132797005423</v>
      </c>
      <c r="N142">
        <f t="shared" si="59"/>
        <v>0.9998373559384004</v>
      </c>
      <c r="O142">
        <f t="shared" si="60"/>
        <v>2.7463944340410818E-2</v>
      </c>
      <c r="P142">
        <f>M2*N142*O142</f>
        <v>2.7231975932180727E-2</v>
      </c>
      <c r="Q142">
        <f t="shared" si="61"/>
        <v>2.746739804295183E-2</v>
      </c>
      <c r="S142">
        <f t="shared" si="62"/>
        <v>1.8035012340121798E-2</v>
      </c>
      <c r="T142">
        <f>Q142*R2*S142</f>
        <v>6.363464395736899E-5</v>
      </c>
      <c r="U142">
        <f>D2*E2*G2*(P142+T142)</f>
        <v>1059621.4730656925</v>
      </c>
      <c r="V142">
        <f t="shared" si="63"/>
        <v>1059.6214730656925</v>
      </c>
      <c r="W142" s="3">
        <v>23</v>
      </c>
      <c r="X142">
        <f t="shared" si="64"/>
        <v>397.21</v>
      </c>
      <c r="Y142" s="6">
        <f t="shared" si="65"/>
        <v>296.3</v>
      </c>
      <c r="Z142">
        <f t="shared" si="66"/>
        <v>2.3339947564661481</v>
      </c>
      <c r="AA142" s="3">
        <v>32.5</v>
      </c>
      <c r="AB142">
        <f t="shared" si="67"/>
        <v>561.27499999999998</v>
      </c>
      <c r="AC142" s="6">
        <f t="shared" si="56"/>
        <v>305.8</v>
      </c>
      <c r="AD142">
        <f t="shared" si="68"/>
        <v>3.828396124508755</v>
      </c>
      <c r="AE142" s="9">
        <v>54</v>
      </c>
      <c r="AF142">
        <f t="shared" si="69"/>
        <v>0.54</v>
      </c>
      <c r="AG142" s="9">
        <v>94</v>
      </c>
      <c r="AH142">
        <f t="shared" si="70"/>
        <v>0.94</v>
      </c>
      <c r="AI142">
        <f t="shared" si="71"/>
        <v>2.1306444891564533</v>
      </c>
      <c r="AL142">
        <f t="shared" si="72"/>
        <v>798.00035452858981</v>
      </c>
      <c r="AM142">
        <v>16.081800000000001</v>
      </c>
      <c r="AN142">
        <f t="shared" si="73"/>
        <v>2.0152622625713185E-2</v>
      </c>
      <c r="AO142" s="6">
        <f t="shared" si="74"/>
        <v>7693174893.707921</v>
      </c>
      <c r="AP142">
        <f t="shared" si="75"/>
        <v>8728797836.0748711</v>
      </c>
      <c r="AQ142">
        <f t="shared" si="76"/>
        <v>8210986364.8913956</v>
      </c>
      <c r="AR142">
        <f t="shared" si="77"/>
        <v>40.258466147062514</v>
      </c>
      <c r="AS142">
        <f t="shared" si="78"/>
        <v>0.13564581729882189</v>
      </c>
      <c r="AT142">
        <f t="shared" si="79"/>
        <v>-0.32279395945528716</v>
      </c>
      <c r="AU142">
        <f t="shared" si="80"/>
        <v>-1.7627431263456996</v>
      </c>
      <c r="AX142">
        <f>AW2*AM142</f>
        <v>11.25726</v>
      </c>
      <c r="AY142">
        <f t="shared" si="81"/>
        <v>13.020003126345699</v>
      </c>
    </row>
    <row r="143" spans="6:51" x14ac:dyDescent="0.25">
      <c r="F143">
        <f t="shared" si="82"/>
        <v>142</v>
      </c>
      <c r="G143">
        <f t="shared" si="57"/>
        <v>1.0329699238343486</v>
      </c>
      <c r="H143">
        <f t="shared" si="83"/>
        <v>7.5364780217340955E-3</v>
      </c>
      <c r="K143">
        <f t="shared" si="58"/>
        <v>1.8037938733359394E-2</v>
      </c>
      <c r="L143">
        <f>ACOS(-J2*K143)</f>
        <v>1.5731327960505743</v>
      </c>
      <c r="N143">
        <f t="shared" si="59"/>
        <v>0.99983735607130375</v>
      </c>
      <c r="O143">
        <f t="shared" si="60"/>
        <v>2.7463944323745146E-2</v>
      </c>
      <c r="P143">
        <f>M2*N143*O143</f>
        <v>2.723197591927563E-2</v>
      </c>
      <c r="Q143">
        <f t="shared" si="61"/>
        <v>2.7467398026279868E-2</v>
      </c>
      <c r="S143">
        <f t="shared" si="62"/>
        <v>1.8035004972138217E-2</v>
      </c>
      <c r="T143">
        <f>Q143*R2*S143</f>
        <v>6.3634617921589487E-5</v>
      </c>
      <c r="U143">
        <f>D2*E2*G2*(P143+T143)</f>
        <v>1059621.4715539992</v>
      </c>
      <c r="V143">
        <f t="shared" si="63"/>
        <v>1059.6214715539993</v>
      </c>
      <c r="W143" s="3">
        <v>23.8</v>
      </c>
      <c r="X143">
        <f t="shared" si="64"/>
        <v>411.02600000000001</v>
      </c>
      <c r="Y143" s="6">
        <f t="shared" si="65"/>
        <v>297.10000000000002</v>
      </c>
      <c r="Z143">
        <f t="shared" si="66"/>
        <v>2.4362851723032675</v>
      </c>
      <c r="AA143" s="3">
        <v>33</v>
      </c>
      <c r="AB143">
        <f t="shared" si="67"/>
        <v>569.91</v>
      </c>
      <c r="AC143" s="6">
        <f t="shared" si="56"/>
        <v>306.3</v>
      </c>
      <c r="AD143">
        <f t="shared" si="68"/>
        <v>3.9260786579739286</v>
      </c>
      <c r="AE143" s="9">
        <v>52</v>
      </c>
      <c r="AF143">
        <f t="shared" si="69"/>
        <v>0.52</v>
      </c>
      <c r="AG143" s="9">
        <v>89</v>
      </c>
      <c r="AH143">
        <f t="shared" si="70"/>
        <v>0.89</v>
      </c>
      <c r="AI143">
        <f t="shared" si="71"/>
        <v>2.1049273527481756</v>
      </c>
      <c r="AL143">
        <f t="shared" si="72"/>
        <v>798.00035339013448</v>
      </c>
      <c r="AM143">
        <v>18.379200000000001</v>
      </c>
      <c r="AN143">
        <f t="shared" si="73"/>
        <v>2.3031568747958427E-2</v>
      </c>
      <c r="AO143" s="6">
        <f t="shared" si="74"/>
        <v>7776636836.050375</v>
      </c>
      <c r="AP143">
        <f t="shared" si="75"/>
        <v>8786052557.743763</v>
      </c>
      <c r="AQ143">
        <f t="shared" si="76"/>
        <v>8281344696.897069</v>
      </c>
      <c r="AR143">
        <f t="shared" si="77"/>
        <v>40.60343304888633</v>
      </c>
      <c r="AS143">
        <f t="shared" si="78"/>
        <v>0.13688285125606889</v>
      </c>
      <c r="AT143">
        <f t="shared" si="79"/>
        <v>-0.31890738219025611</v>
      </c>
      <c r="AU143">
        <f t="shared" si="80"/>
        <v>-1.7724597042063597</v>
      </c>
      <c r="AX143">
        <f>AW2*AM143</f>
        <v>12.86544</v>
      </c>
      <c r="AY143">
        <f t="shared" si="81"/>
        <v>14.63789970420636</v>
      </c>
    </row>
    <row r="144" spans="6:51" x14ac:dyDescent="0.25">
      <c r="F144">
        <f t="shared" si="82"/>
        <v>143</v>
      </c>
      <c r="G144">
        <f t="shared" si="57"/>
        <v>1.0329694988003013</v>
      </c>
      <c r="H144">
        <f t="shared" si="83"/>
        <v>7.6594375712181577E-3</v>
      </c>
      <c r="K144">
        <f t="shared" si="58"/>
        <v>1.8037931309715372E-2</v>
      </c>
      <c r="L144">
        <f>ACOS(-J2*K144)</f>
        <v>1.5731327950889817</v>
      </c>
      <c r="N144">
        <f t="shared" si="59"/>
        <v>0.99983735620514558</v>
      </c>
      <c r="O144">
        <f t="shared" si="60"/>
        <v>2.7463944306961769E-2</v>
      </c>
      <c r="P144">
        <f>M2*N144*O144</f>
        <v>2.723197590627938E-2</v>
      </c>
      <c r="Q144">
        <f t="shared" si="61"/>
        <v>2.7467398009490159E-2</v>
      </c>
      <c r="S144">
        <f t="shared" si="62"/>
        <v>1.8034997552115836E-2</v>
      </c>
      <c r="T144">
        <f>Q144*R2*S144</f>
        <v>6.363459170192378E-5</v>
      </c>
      <c r="U144">
        <f>D2*E2*G2*(P144+T144)</f>
        <v>1059621.4700316289</v>
      </c>
      <c r="V144">
        <f t="shared" si="63"/>
        <v>1059.6214700316289</v>
      </c>
      <c r="W144" s="3">
        <v>23</v>
      </c>
      <c r="X144">
        <f t="shared" si="64"/>
        <v>397.21</v>
      </c>
      <c r="Y144" s="6">
        <f t="shared" si="65"/>
        <v>296.3</v>
      </c>
      <c r="Z144">
        <f t="shared" si="66"/>
        <v>2.3339947564661481</v>
      </c>
      <c r="AA144" s="3">
        <v>33</v>
      </c>
      <c r="AB144">
        <f t="shared" si="67"/>
        <v>569.91</v>
      </c>
      <c r="AC144" s="6">
        <f t="shared" si="56"/>
        <v>306.3</v>
      </c>
      <c r="AD144">
        <f t="shared" si="68"/>
        <v>3.9260786579739286</v>
      </c>
      <c r="AE144" s="9">
        <v>54</v>
      </c>
      <c r="AF144">
        <f t="shared" si="69"/>
        <v>0.54</v>
      </c>
      <c r="AG144" s="9">
        <v>94</v>
      </c>
      <c r="AH144">
        <f t="shared" si="70"/>
        <v>0.94</v>
      </c>
      <c r="AI144">
        <f t="shared" si="71"/>
        <v>2.1570187731920507</v>
      </c>
      <c r="AL144">
        <f t="shared" si="72"/>
        <v>798.00035224363808</v>
      </c>
      <c r="AM144">
        <v>17.613399999999999</v>
      </c>
      <c r="AN144">
        <f t="shared" si="73"/>
        <v>2.2071920081837806E-2</v>
      </c>
      <c r="AO144" s="6">
        <f t="shared" si="74"/>
        <v>7693174893.707921</v>
      </c>
      <c r="AP144">
        <f t="shared" si="75"/>
        <v>8786052557.743763</v>
      </c>
      <c r="AQ144">
        <f t="shared" si="76"/>
        <v>8239613725.7258415</v>
      </c>
      <c r="AR144">
        <f t="shared" si="77"/>
        <v>40.398826097233801</v>
      </c>
      <c r="AS144">
        <f t="shared" si="78"/>
        <v>0.13438490338848122</v>
      </c>
      <c r="AT144">
        <f t="shared" si="79"/>
        <v>-0.32020290788951894</v>
      </c>
      <c r="AU144">
        <f t="shared" si="80"/>
        <v>-1.7383791348454887</v>
      </c>
      <c r="AX144">
        <f>AW2*AM144</f>
        <v>12.329379999999999</v>
      </c>
      <c r="AY144">
        <f t="shared" si="81"/>
        <v>14.067759134845488</v>
      </c>
    </row>
    <row r="145" spans="5:52" x14ac:dyDescent="0.25">
      <c r="F145">
        <f t="shared" si="82"/>
        <v>144</v>
      </c>
      <c r="G145">
        <f t="shared" si="57"/>
        <v>1.032969070785404</v>
      </c>
      <c r="H145">
        <f t="shared" si="83"/>
        <v>7.7823964281943814E-3</v>
      </c>
      <c r="K145">
        <f t="shared" si="58"/>
        <v>1.8037923834007832E-2</v>
      </c>
      <c r="L145">
        <f>ACOS(-J2*K145)</f>
        <v>1.5731327941206454</v>
      </c>
      <c r="N145">
        <f t="shared" si="59"/>
        <v>0.9998373563399261</v>
      </c>
      <c r="O145">
        <f t="shared" si="60"/>
        <v>2.7463944290060688E-2</v>
      </c>
      <c r="P145">
        <f>M2*N145*O145</f>
        <v>2.7231975893191988E-2</v>
      </c>
      <c r="Q145">
        <f t="shared" si="61"/>
        <v>2.7467397992582701E-2</v>
      </c>
      <c r="S145">
        <f t="shared" si="62"/>
        <v>1.8034990080055335E-2</v>
      </c>
      <c r="T145">
        <f>Q145*R2*S145</f>
        <v>6.3634565298374281E-5</v>
      </c>
      <c r="U145">
        <f>D2*E2*G2*(P145+T145)</f>
        <v>1059621.468498582</v>
      </c>
      <c r="V145">
        <f t="shared" si="63"/>
        <v>1059.6214684985821</v>
      </c>
      <c r="W145" s="3">
        <v>25</v>
      </c>
      <c r="X145">
        <f t="shared" si="64"/>
        <v>431.75</v>
      </c>
      <c r="Y145" s="6">
        <f t="shared" si="65"/>
        <v>298.3</v>
      </c>
      <c r="Z145">
        <f t="shared" si="66"/>
        <v>2.597066958624318</v>
      </c>
      <c r="AA145" s="3">
        <v>32</v>
      </c>
      <c r="AB145">
        <f t="shared" si="67"/>
        <v>552.64</v>
      </c>
      <c r="AC145" s="6">
        <f t="shared" si="56"/>
        <v>305.3</v>
      </c>
      <c r="AD145">
        <f t="shared" si="68"/>
        <v>3.7328359060309499</v>
      </c>
      <c r="AE145" s="9">
        <v>59</v>
      </c>
      <c r="AF145">
        <f t="shared" si="69"/>
        <v>0.59</v>
      </c>
      <c r="AG145" s="9">
        <v>95</v>
      </c>
      <c r="AH145">
        <f t="shared" si="70"/>
        <v>0.95</v>
      </c>
      <c r="AI145">
        <f t="shared" si="71"/>
        <v>2.3347933976256812</v>
      </c>
      <c r="AL145">
        <f t="shared" si="72"/>
        <v>798.0003510891014</v>
      </c>
      <c r="AM145">
        <v>19.145</v>
      </c>
      <c r="AN145">
        <f t="shared" si="73"/>
        <v>2.3991217514968674E-2</v>
      </c>
      <c r="AO145" s="6">
        <f t="shared" si="74"/>
        <v>7903100760.0574884</v>
      </c>
      <c r="AP145">
        <f t="shared" si="75"/>
        <v>8671823398.6377773</v>
      </c>
      <c r="AQ145">
        <f t="shared" si="76"/>
        <v>8287462079.3476334</v>
      </c>
      <c r="AR145">
        <f t="shared" si="77"/>
        <v>40.633426575041447</v>
      </c>
      <c r="AS145">
        <f t="shared" si="78"/>
        <v>0.1260795694809321</v>
      </c>
      <c r="AT145">
        <f t="shared" si="79"/>
        <v>-0.31761185635479228</v>
      </c>
      <c r="AU145">
        <f t="shared" si="80"/>
        <v>-1.6271398101256302</v>
      </c>
      <c r="AX145">
        <f>AW2*AM145</f>
        <v>13.401499999999999</v>
      </c>
      <c r="AY145">
        <f t="shared" si="81"/>
        <v>15.028639810125629</v>
      </c>
    </row>
    <row r="146" spans="5:52" x14ac:dyDescent="0.25">
      <c r="F146">
        <f t="shared" si="82"/>
        <v>145</v>
      </c>
      <c r="G146">
        <f t="shared" si="57"/>
        <v>1.0329686397896949</v>
      </c>
      <c r="H146">
        <f t="shared" si="83"/>
        <v>7.9053545815457715E-3</v>
      </c>
      <c r="K146">
        <f t="shared" si="58"/>
        <v>1.8037916306237439E-2</v>
      </c>
      <c r="L146">
        <f>ACOS(-J2*K146)</f>
        <v>1.5731327931455652</v>
      </c>
      <c r="N146">
        <f t="shared" si="59"/>
        <v>0.9998373564756452</v>
      </c>
      <c r="O146">
        <f t="shared" si="60"/>
        <v>2.7463944273041899E-2</v>
      </c>
      <c r="P146">
        <f>M2*N146*O146</f>
        <v>2.7231975880013443E-2</v>
      </c>
      <c r="Q146">
        <f t="shared" si="61"/>
        <v>2.746739797555749E-2</v>
      </c>
      <c r="S146">
        <f t="shared" si="62"/>
        <v>1.8034982555957375E-2</v>
      </c>
      <c r="T146">
        <f>Q146*R2*S146</f>
        <v>6.3634538710943321E-5</v>
      </c>
      <c r="U146">
        <f>D2*E2*G2*(P146+T146)</f>
        <v>1059621.4669548583</v>
      </c>
      <c r="V146">
        <f t="shared" si="63"/>
        <v>1059.6214669548583</v>
      </c>
      <c r="W146" s="3">
        <v>24</v>
      </c>
      <c r="X146">
        <f t="shared" si="64"/>
        <v>414.48</v>
      </c>
      <c r="Y146" s="6">
        <f t="shared" si="65"/>
        <v>297.3</v>
      </c>
      <c r="Z146">
        <f t="shared" si="66"/>
        <v>2.4624618961402045</v>
      </c>
      <c r="AA146" s="3">
        <v>33</v>
      </c>
      <c r="AB146">
        <f t="shared" si="67"/>
        <v>569.91</v>
      </c>
      <c r="AC146" s="6">
        <f t="shared" si="56"/>
        <v>306.3</v>
      </c>
      <c r="AD146">
        <f t="shared" si="68"/>
        <v>3.9260786579739286</v>
      </c>
      <c r="AE146" s="9">
        <v>52</v>
      </c>
      <c r="AF146">
        <f t="shared" si="69"/>
        <v>0.52</v>
      </c>
      <c r="AG146" s="9">
        <v>94</v>
      </c>
      <c r="AH146">
        <f t="shared" si="70"/>
        <v>0.94</v>
      </c>
      <c r="AI146">
        <f t="shared" si="71"/>
        <v>2.1781375422591176</v>
      </c>
      <c r="AL146">
        <f t="shared" si="72"/>
        <v>798.00034992652388</v>
      </c>
      <c r="AM146">
        <v>19.910800000000002</v>
      </c>
      <c r="AN146">
        <f t="shared" si="73"/>
        <v>2.4950866251917427E-2</v>
      </c>
      <c r="AO146" s="6">
        <f t="shared" si="74"/>
        <v>7797608001.4891062</v>
      </c>
      <c r="AP146">
        <f t="shared" si="75"/>
        <v>8786052557.743763</v>
      </c>
      <c r="AQ146">
        <f t="shared" si="76"/>
        <v>8291830279.6164341</v>
      </c>
      <c r="AR146">
        <f t="shared" si="77"/>
        <v>40.654843860959375</v>
      </c>
      <c r="AS146">
        <f t="shared" si="78"/>
        <v>0.13338079511265488</v>
      </c>
      <c r="AT146">
        <f t="shared" si="79"/>
        <v>-0.31631633055991143</v>
      </c>
      <c r="AU146">
        <f t="shared" si="80"/>
        <v>-1.7152491525086089</v>
      </c>
      <c r="AX146">
        <f>AW2*AM146</f>
        <v>13.937560000000001</v>
      </c>
      <c r="AY146">
        <f t="shared" si="81"/>
        <v>15.65280915250861</v>
      </c>
    </row>
    <row r="147" spans="5:52" x14ac:dyDescent="0.25">
      <c r="F147">
        <f t="shared" si="82"/>
        <v>146</v>
      </c>
      <c r="G147">
        <f t="shared" si="57"/>
        <v>1.0329682058132135</v>
      </c>
      <c r="H147">
        <f t="shared" si="83"/>
        <v>8.0283120201553818E-3</v>
      </c>
      <c r="K147">
        <f t="shared" si="58"/>
        <v>1.8037908726404886E-2</v>
      </c>
      <c r="L147">
        <f>ACOS(-J2*K147)</f>
        <v>1.5731327921637415</v>
      </c>
      <c r="N147">
        <f t="shared" si="59"/>
        <v>0.99983735661230277</v>
      </c>
      <c r="O147">
        <f t="shared" si="60"/>
        <v>2.7463944255905412E-2</v>
      </c>
      <c r="P147">
        <f>M2*N147*O147</f>
        <v>2.7231975866743759E-2</v>
      </c>
      <c r="Q147">
        <f t="shared" si="61"/>
        <v>2.7467397958414536E-2</v>
      </c>
      <c r="S147">
        <f t="shared" si="62"/>
        <v>1.8034974979822649E-2</v>
      </c>
      <c r="T147">
        <f>Q147*R2*S147</f>
        <v>6.3634511939633353E-5</v>
      </c>
      <c r="U147">
        <f>D2*E2*G2*(P147+T147)</f>
        <v>1059621.4654004583</v>
      </c>
      <c r="V147">
        <f t="shared" si="63"/>
        <v>1059.6214654004584</v>
      </c>
      <c r="W147" s="3">
        <v>25</v>
      </c>
      <c r="X147">
        <f t="shared" si="64"/>
        <v>431.75</v>
      </c>
      <c r="Y147" s="6">
        <f t="shared" si="65"/>
        <v>298.3</v>
      </c>
      <c r="Z147">
        <f t="shared" si="66"/>
        <v>2.597066958624318</v>
      </c>
      <c r="AA147" s="3">
        <v>33.5</v>
      </c>
      <c r="AB147">
        <f t="shared" si="67"/>
        <v>578.54499999999996</v>
      </c>
      <c r="AC147" s="6">
        <f t="shared" si="56"/>
        <v>306.8</v>
      </c>
      <c r="AD147">
        <f t="shared" si="68"/>
        <v>4.02592295454017</v>
      </c>
      <c r="AE147" s="9">
        <v>52</v>
      </c>
      <c r="AF147">
        <f t="shared" si="69"/>
        <v>0.52</v>
      </c>
      <c r="AG147" s="9">
        <v>95</v>
      </c>
      <c r="AH147">
        <f t="shared" si="70"/>
        <v>0.95</v>
      </c>
      <c r="AI147">
        <f t="shared" si="71"/>
        <v>2.2803467735269951</v>
      </c>
      <c r="AL147">
        <f t="shared" si="72"/>
        <v>798.0003487559062</v>
      </c>
      <c r="AM147">
        <v>19.910800000000002</v>
      </c>
      <c r="AN147">
        <f t="shared" si="73"/>
        <v>2.4950866288518822E-2</v>
      </c>
      <c r="AO147" s="6">
        <f t="shared" si="74"/>
        <v>7903100760.0574884</v>
      </c>
      <c r="AP147">
        <f t="shared" si="75"/>
        <v>8843588481.3744526</v>
      </c>
      <c r="AQ147">
        <f t="shared" si="76"/>
        <v>8373344620.715971</v>
      </c>
      <c r="AR147">
        <f t="shared" si="77"/>
        <v>41.054508675370407</v>
      </c>
      <c r="AS147">
        <f t="shared" si="78"/>
        <v>0.12858856047713713</v>
      </c>
      <c r="AT147">
        <f t="shared" si="79"/>
        <v>-0.31631633051049957</v>
      </c>
      <c r="AU147">
        <f t="shared" si="80"/>
        <v>-1.6698782473506986</v>
      </c>
      <c r="AX147">
        <f>AW2*AM147</f>
        <v>13.937560000000001</v>
      </c>
      <c r="AY147">
        <f t="shared" si="81"/>
        <v>15.6074382473507</v>
      </c>
    </row>
    <row r="148" spans="5:52" x14ac:dyDescent="0.25">
      <c r="F148">
        <f t="shared" si="82"/>
        <v>147</v>
      </c>
      <c r="G148">
        <f t="shared" si="57"/>
        <v>1.0329677688559986</v>
      </c>
      <c r="H148">
        <f t="shared" si="83"/>
        <v>8.1512687329063464E-3</v>
      </c>
      <c r="K148">
        <f t="shared" si="58"/>
        <v>1.8037901094510846E-2</v>
      </c>
      <c r="L148">
        <f>ACOS(-J2*K148)</f>
        <v>1.573132791175174</v>
      </c>
      <c r="N148">
        <f t="shared" si="59"/>
        <v>0.99983735674989904</v>
      </c>
      <c r="O148">
        <f t="shared" si="60"/>
        <v>2.7463944238651221E-2</v>
      </c>
      <c r="P148">
        <f>M2*N148*O148</f>
        <v>2.7231975853382929E-2</v>
      </c>
      <c r="Q148">
        <f t="shared" si="61"/>
        <v>2.7467397941153833E-2</v>
      </c>
      <c r="S148">
        <f t="shared" si="62"/>
        <v>1.8034967351651832E-2</v>
      </c>
      <c r="T148">
        <f>Q148*R2*S148</f>
        <v>6.3634484984446762E-5</v>
      </c>
      <c r="U148">
        <f>D2*E2*G2*(P148+T148)</f>
        <v>1059621.4638353819</v>
      </c>
      <c r="V148">
        <f t="shared" si="63"/>
        <v>1059.621463835382</v>
      </c>
      <c r="W148" s="3">
        <v>21</v>
      </c>
      <c r="X148">
        <f t="shared" si="64"/>
        <v>362.67</v>
      </c>
      <c r="Y148" s="6">
        <f t="shared" si="65"/>
        <v>294.3</v>
      </c>
      <c r="Z148">
        <f t="shared" si="66"/>
        <v>2.0945280629249932</v>
      </c>
      <c r="AA148" s="3">
        <v>31</v>
      </c>
      <c r="AB148">
        <f t="shared" si="67"/>
        <v>535.37</v>
      </c>
      <c r="AC148" s="6">
        <f t="shared" si="56"/>
        <v>304.3</v>
      </c>
      <c r="AD148">
        <f t="shared" si="68"/>
        <v>3.5479274662728466</v>
      </c>
      <c r="AE148" s="9">
        <v>54</v>
      </c>
      <c r="AF148">
        <f t="shared" si="69"/>
        <v>0.54</v>
      </c>
      <c r="AG148" s="9">
        <v>97</v>
      </c>
      <c r="AH148">
        <f t="shared" si="70"/>
        <v>0.97</v>
      </c>
      <c r="AI148">
        <f t="shared" si="71"/>
        <v>1.9737865264122902</v>
      </c>
      <c r="AL148">
        <f t="shared" si="72"/>
        <v>798.00034757724791</v>
      </c>
      <c r="AM148">
        <v>16.847600000000003</v>
      </c>
      <c r="AN148">
        <f t="shared" si="73"/>
        <v>2.111227150608368E-2</v>
      </c>
      <c r="AO148" s="6">
        <f t="shared" si="74"/>
        <v>7487459175.1471529</v>
      </c>
      <c r="AP148">
        <f t="shared" si="75"/>
        <v>8558711713.0389957</v>
      </c>
      <c r="AQ148">
        <f t="shared" si="76"/>
        <v>8023085444.0930748</v>
      </c>
      <c r="AR148">
        <f t="shared" si="77"/>
        <v>39.337187932388346</v>
      </c>
      <c r="AS148">
        <f t="shared" si="78"/>
        <v>0.14331188160521519</v>
      </c>
      <c r="AT148">
        <f t="shared" si="79"/>
        <v>-0.32149843346678703</v>
      </c>
      <c r="AU148">
        <f t="shared" si="80"/>
        <v>-1.812443052607291</v>
      </c>
      <c r="AX148">
        <f>AW2*AM148</f>
        <v>11.793320000000001</v>
      </c>
      <c r="AY148">
        <f t="shared" si="81"/>
        <v>13.605763052607292</v>
      </c>
    </row>
    <row r="149" spans="5:52" x14ac:dyDescent="0.25">
      <c r="F149">
        <f t="shared" si="82"/>
        <v>148</v>
      </c>
      <c r="G149">
        <f t="shared" si="57"/>
        <v>1.0329673289180898</v>
      </c>
      <c r="H149">
        <f t="shared" si="83"/>
        <v>8.2742247086818529E-3</v>
      </c>
      <c r="K149">
        <f t="shared" si="58"/>
        <v>1.8037893410556009E-2</v>
      </c>
      <c r="L149">
        <f>ACOS(-J2*K149)</f>
        <v>1.5731327901798631</v>
      </c>
      <c r="N149">
        <f t="shared" si="59"/>
        <v>0.99983735688843378</v>
      </c>
      <c r="O149">
        <f t="shared" si="60"/>
        <v>2.7463944221279325E-2</v>
      </c>
      <c r="P149">
        <f>M2*N149*O149</f>
        <v>2.723197583993095E-2</v>
      </c>
      <c r="Q149">
        <f t="shared" si="61"/>
        <v>2.7467397923775384E-2</v>
      </c>
      <c r="S149">
        <f t="shared" si="62"/>
        <v>1.8034959671445618E-2</v>
      </c>
      <c r="T149">
        <f>Q149*R2*S149</f>
        <v>6.3634457845385988E-5</v>
      </c>
      <c r="U149">
        <f>D2*E2*G2*(P149+T149)</f>
        <v>1059621.462259629</v>
      </c>
      <c r="V149">
        <f t="shared" si="63"/>
        <v>1059.621462259629</v>
      </c>
      <c r="W149" s="3">
        <v>21</v>
      </c>
      <c r="X149">
        <f t="shared" si="64"/>
        <v>362.67</v>
      </c>
      <c r="Y149" s="6">
        <f t="shared" si="65"/>
        <v>294.3</v>
      </c>
      <c r="Z149">
        <f t="shared" si="66"/>
        <v>2.0945280629249932</v>
      </c>
      <c r="AA149" s="3">
        <v>29.5</v>
      </c>
      <c r="AB149">
        <f t="shared" si="67"/>
        <v>509.46499999999997</v>
      </c>
      <c r="AC149" s="6">
        <f t="shared" si="56"/>
        <v>302.8</v>
      </c>
      <c r="AD149">
        <f t="shared" si="68"/>
        <v>3.2855284428483555</v>
      </c>
      <c r="AE149" s="9">
        <v>65</v>
      </c>
      <c r="AF149">
        <f t="shared" si="69"/>
        <v>0.65</v>
      </c>
      <c r="AG149" s="9">
        <v>96</v>
      </c>
      <c r="AH149">
        <f t="shared" si="70"/>
        <v>0.96</v>
      </c>
      <c r="AI149">
        <f t="shared" si="71"/>
        <v>2.0731702141297124</v>
      </c>
      <c r="AL149">
        <f t="shared" si="72"/>
        <v>798.00034639054923</v>
      </c>
      <c r="AM149">
        <v>16.081800000000001</v>
      </c>
      <c r="AN149">
        <f t="shared" si="73"/>
        <v>2.0152622831230465E-2</v>
      </c>
      <c r="AO149" s="6">
        <f t="shared" si="74"/>
        <v>7487459175.1471529</v>
      </c>
      <c r="AP149">
        <f t="shared" si="75"/>
        <v>8391123459.3793173</v>
      </c>
      <c r="AQ149">
        <f t="shared" si="76"/>
        <v>7939291317.2632351</v>
      </c>
      <c r="AR149">
        <f t="shared" si="77"/>
        <v>38.926345328541643</v>
      </c>
      <c r="AS149">
        <f t="shared" si="78"/>
        <v>0.1384208934513739</v>
      </c>
      <c r="AT149">
        <f t="shared" si="79"/>
        <v>-0.32279395917783887</v>
      </c>
      <c r="AU149">
        <f t="shared" si="80"/>
        <v>-1.7392847050574296</v>
      </c>
      <c r="AX149">
        <f>AW2*AM149</f>
        <v>11.25726</v>
      </c>
      <c r="AY149">
        <f t="shared" si="81"/>
        <v>12.996544705057429</v>
      </c>
    </row>
    <row r="150" spans="5:52" x14ac:dyDescent="0.25">
      <c r="F150">
        <f t="shared" si="82"/>
        <v>149</v>
      </c>
      <c r="G150">
        <f t="shared" si="57"/>
        <v>1.0329668859995271</v>
      </c>
      <c r="H150">
        <f t="shared" si="83"/>
        <v>8.3971799363651723E-3</v>
      </c>
      <c r="K150">
        <f t="shared" si="58"/>
        <v>1.8037885674541083E-2</v>
      </c>
      <c r="L150">
        <f>ACOS(-J2*K150)</f>
        <v>1.5731327891778089</v>
      </c>
      <c r="N150">
        <f t="shared" si="59"/>
        <v>0.9998373570279071</v>
      </c>
      <c r="O150">
        <f t="shared" si="60"/>
        <v>2.7463944203789743E-2</v>
      </c>
      <c r="P150">
        <f>M2*N150*O150</f>
        <v>2.7231975826387839E-2</v>
      </c>
      <c r="Q150">
        <f t="shared" si="61"/>
        <v>2.7467397906279202E-2</v>
      </c>
      <c r="S150">
        <f t="shared" si="62"/>
        <v>1.8034951939204704E-2</v>
      </c>
      <c r="T150">
        <f>Q150*R2*S150</f>
        <v>6.3634430522453538E-5</v>
      </c>
      <c r="U150">
        <f>D2*E2*G2*(P150+T150)</f>
        <v>1059621.4606732004</v>
      </c>
      <c r="V150">
        <f t="shared" si="63"/>
        <v>1059.6214606732005</v>
      </c>
      <c r="W150" s="3">
        <v>20.5</v>
      </c>
      <c r="X150">
        <f t="shared" si="64"/>
        <v>354.03499999999997</v>
      </c>
      <c r="Y150" s="6">
        <f t="shared" si="65"/>
        <v>293.8</v>
      </c>
      <c r="Z150">
        <f t="shared" si="66"/>
        <v>2.0381340673462596</v>
      </c>
      <c r="AA150" s="3">
        <v>29</v>
      </c>
      <c r="AB150">
        <f t="shared" si="67"/>
        <v>500.83</v>
      </c>
      <c r="AC150" s="6">
        <f t="shared" si="56"/>
        <v>302.3</v>
      </c>
      <c r="AD150">
        <f t="shared" si="68"/>
        <v>3.2019052325811828</v>
      </c>
      <c r="AE150" s="9">
        <v>65</v>
      </c>
      <c r="AF150">
        <f t="shared" si="69"/>
        <v>0.65</v>
      </c>
      <c r="AG150" s="9">
        <v>97</v>
      </c>
      <c r="AH150">
        <f t="shared" si="70"/>
        <v>0.97</v>
      </c>
      <c r="AI150">
        <f t="shared" si="71"/>
        <v>2.0291142232518204</v>
      </c>
      <c r="AL150">
        <f t="shared" si="72"/>
        <v>798.00034519581084</v>
      </c>
      <c r="AM150">
        <v>16.847600000000003</v>
      </c>
      <c r="AN150">
        <f t="shared" si="73"/>
        <v>2.1112271569088095E-2</v>
      </c>
      <c r="AO150" s="6">
        <f t="shared" si="74"/>
        <v>7436681431.5614634</v>
      </c>
      <c r="AP150">
        <f t="shared" si="75"/>
        <v>8335811539.003027</v>
      </c>
      <c r="AQ150">
        <f t="shared" si="76"/>
        <v>7886246485.2822456</v>
      </c>
      <c r="AR150">
        <f t="shared" si="77"/>
        <v>38.666266517338855</v>
      </c>
      <c r="AS150">
        <f t="shared" si="78"/>
        <v>0.14057422740343797</v>
      </c>
      <c r="AT150">
        <f t="shared" si="79"/>
        <v>-0.32149843338173106</v>
      </c>
      <c r="AU150">
        <f t="shared" si="80"/>
        <v>-1.7474984790103638</v>
      </c>
      <c r="AX150">
        <f>AW2*AM150</f>
        <v>11.793320000000001</v>
      </c>
      <c r="AY150">
        <f t="shared" si="81"/>
        <v>13.540818479010365</v>
      </c>
    </row>
    <row r="151" spans="5:52" x14ac:dyDescent="0.25">
      <c r="F151">
        <f t="shared" si="82"/>
        <v>150</v>
      </c>
      <c r="G151">
        <f t="shared" si="57"/>
        <v>1.0329664401003504</v>
      </c>
      <c r="H151">
        <f t="shared" si="83"/>
        <v>8.520134404839624E-3</v>
      </c>
      <c r="K151">
        <f t="shared" si="58"/>
        <v>1.8037877886466762E-2</v>
      </c>
      <c r="L151">
        <f>ACOS(-J2*K151)</f>
        <v>1.5731327881690111</v>
      </c>
      <c r="N151">
        <f t="shared" si="59"/>
        <v>0.9998373571683189</v>
      </c>
      <c r="O151">
        <f t="shared" si="60"/>
        <v>2.7463944186182455E-2</v>
      </c>
      <c r="P151">
        <f>M2*N151*O151</f>
        <v>2.7231975812753578E-2</v>
      </c>
      <c r="Q151">
        <f t="shared" si="61"/>
        <v>2.7467397888665271E-2</v>
      </c>
      <c r="S151">
        <f t="shared" si="62"/>
        <v>1.8034944154929792E-2</v>
      </c>
      <c r="T151">
        <f>Q151*R2*S151</f>
        <v>6.3634403015651824E-5</v>
      </c>
      <c r="U151">
        <f>D2*E2*G2*(P151+T151)</f>
        <v>1059621.4590760956</v>
      </c>
      <c r="V151">
        <f t="shared" si="63"/>
        <v>1059.6214590760956</v>
      </c>
      <c r="W151" s="3">
        <v>20.5</v>
      </c>
      <c r="X151">
        <f t="shared" si="64"/>
        <v>354.03499999999997</v>
      </c>
      <c r="Y151" s="6">
        <f t="shared" si="65"/>
        <v>293.8</v>
      </c>
      <c r="Z151">
        <f t="shared" si="66"/>
        <v>2.0381340673462596</v>
      </c>
      <c r="AA151" s="3">
        <v>31.2</v>
      </c>
      <c r="AB151">
        <f t="shared" si="67"/>
        <v>538.82399999999996</v>
      </c>
      <c r="AC151" s="6">
        <f t="shared" si="56"/>
        <v>304.5</v>
      </c>
      <c r="AD151">
        <f t="shared" si="68"/>
        <v>3.5842571435281498</v>
      </c>
      <c r="AE151" s="9">
        <v>60</v>
      </c>
      <c r="AF151">
        <f t="shared" si="69"/>
        <v>0.6</v>
      </c>
      <c r="AG151" s="9">
        <v>94</v>
      </c>
      <c r="AH151">
        <f t="shared" si="70"/>
        <v>0.94</v>
      </c>
      <c r="AI151">
        <f t="shared" si="71"/>
        <v>2.0332001547111869</v>
      </c>
      <c r="AL151">
        <f t="shared" si="72"/>
        <v>798.00034399303195</v>
      </c>
      <c r="AM151">
        <v>18.379200000000001</v>
      </c>
      <c r="AN151">
        <f t="shared" si="73"/>
        <v>2.3031569019173866E-2</v>
      </c>
      <c r="AO151" s="6">
        <f t="shared" si="74"/>
        <v>7436681431.5614634</v>
      </c>
      <c r="AP151">
        <f t="shared" si="75"/>
        <v>8581245003.5920935</v>
      </c>
      <c r="AQ151">
        <f t="shared" si="76"/>
        <v>8008963217.5767784</v>
      </c>
      <c r="AR151">
        <f t="shared" si="77"/>
        <v>39.267946655778942</v>
      </c>
      <c r="AS151">
        <f t="shared" si="78"/>
        <v>0.14037354125181886</v>
      </c>
      <c r="AT151">
        <f t="shared" si="79"/>
        <v>-0.31890738182411527</v>
      </c>
      <c r="AU151">
        <f t="shared" si="80"/>
        <v>-1.75787512466885</v>
      </c>
      <c r="AX151">
        <f>AW2*AM151</f>
        <v>12.86544</v>
      </c>
      <c r="AY151">
        <f t="shared" si="81"/>
        <v>14.623315124668849</v>
      </c>
    </row>
    <row r="152" spans="5:52" x14ac:dyDescent="0.25">
      <c r="E152" t="s">
        <v>9</v>
      </c>
      <c r="F152">
        <f t="shared" si="82"/>
        <v>151</v>
      </c>
      <c r="G152">
        <f t="shared" si="57"/>
        <v>1.0329659912206</v>
      </c>
      <c r="H152">
        <f t="shared" si="83"/>
        <v>8.643088102988597E-3</v>
      </c>
      <c r="K152">
        <f t="shared" si="58"/>
        <v>1.803787004633374E-2</v>
      </c>
      <c r="L152">
        <f>ACOS(-J2*K152)</f>
        <v>1.5731327871534704</v>
      </c>
      <c r="N152">
        <f t="shared" si="59"/>
        <v>0.99983735730966927</v>
      </c>
      <c r="O152">
        <f t="shared" si="60"/>
        <v>2.7463944168457481E-2</v>
      </c>
      <c r="P152">
        <f>M2*N152*O152</f>
        <v>2.7231975799028193E-2</v>
      </c>
      <c r="Q152">
        <f t="shared" si="61"/>
        <v>2.7467397870933608E-2</v>
      </c>
      <c r="S152">
        <f t="shared" si="62"/>
        <v>1.8034936318621568E-2</v>
      </c>
      <c r="T152">
        <f>Q152*R2*S152</f>
        <v>6.363437532498334E-5</v>
      </c>
      <c r="U152">
        <f>D2*E2*G2*(P152+T152)</f>
        <v>1059621.4574683153</v>
      </c>
      <c r="V152">
        <f t="shared" si="63"/>
        <v>1059.6214574683152</v>
      </c>
      <c r="W152" s="3">
        <v>22.5</v>
      </c>
      <c r="X152">
        <f t="shared" si="64"/>
        <v>388.57499999999999</v>
      </c>
      <c r="Y152" s="6">
        <f t="shared" si="65"/>
        <v>295.8</v>
      </c>
      <c r="Z152">
        <f t="shared" si="66"/>
        <v>2.2719881109601614</v>
      </c>
      <c r="AA152" s="3">
        <v>32.5</v>
      </c>
      <c r="AB152">
        <f t="shared" si="67"/>
        <v>561.27499999999998</v>
      </c>
      <c r="AC152" s="6">
        <f t="shared" si="56"/>
        <v>305.8</v>
      </c>
      <c r="AD152">
        <f t="shared" si="68"/>
        <v>3.828396124508755</v>
      </c>
      <c r="AE152" s="9">
        <v>52</v>
      </c>
      <c r="AF152">
        <f t="shared" si="69"/>
        <v>0.52</v>
      </c>
      <c r="AG152" s="9">
        <v>93</v>
      </c>
      <c r="AH152">
        <f t="shared" si="70"/>
        <v>0.93</v>
      </c>
      <c r="AI152">
        <f t="shared" si="71"/>
        <v>2.0518574639687515</v>
      </c>
      <c r="AL152">
        <f t="shared" si="72"/>
        <v>798.00034278221347</v>
      </c>
      <c r="AM152">
        <v>19.145</v>
      </c>
      <c r="AN152">
        <f t="shared" si="73"/>
        <v>2.3991217764708358E-2</v>
      </c>
      <c r="AO152" s="6">
        <f t="shared" si="74"/>
        <v>7641353482.9750309</v>
      </c>
      <c r="AP152">
        <f t="shared" si="75"/>
        <v>8728797836.0748711</v>
      </c>
      <c r="AQ152">
        <f t="shared" si="76"/>
        <v>8185075659.524951</v>
      </c>
      <c r="AR152">
        <f t="shared" si="77"/>
        <v>40.131425958650837</v>
      </c>
      <c r="AS152">
        <f t="shared" si="78"/>
        <v>0.13945971403783347</v>
      </c>
      <c r="AT152">
        <f t="shared" si="79"/>
        <v>-0.31761185601764369</v>
      </c>
      <c r="AU152">
        <f t="shared" si="80"/>
        <v>-1.77758373372589</v>
      </c>
      <c r="AX152">
        <f>AW2*AM152</f>
        <v>13.401499999999999</v>
      </c>
      <c r="AY152">
        <f t="shared" si="81"/>
        <v>15.179083733725889</v>
      </c>
      <c r="AZ152">
        <f>SUM(AY122:AY152)/31</f>
        <v>14.47732480438234</v>
      </c>
    </row>
    <row r="153" spans="5:52" x14ac:dyDescent="0.25">
      <c r="F153">
        <f t="shared" si="82"/>
        <v>152</v>
      </c>
      <c r="G153">
        <f t="shared" si="57"/>
        <v>1.0329655393603163</v>
      </c>
      <c r="H153">
        <f t="shared" si="83"/>
        <v>8.766041019695572E-3</v>
      </c>
      <c r="K153">
        <f t="shared" si="58"/>
        <v>1.8037862154142738E-2</v>
      </c>
      <c r="L153">
        <f>ACOS(-J2*K153)</f>
        <v>1.5731327861311863</v>
      </c>
      <c r="N153">
        <f t="shared" si="59"/>
        <v>0.99983735745195812</v>
      </c>
      <c r="O153">
        <f t="shared" si="60"/>
        <v>2.7463944150614816E-2</v>
      </c>
      <c r="P153">
        <f>M2*N153*O153</f>
        <v>2.7231975785211669E-2</v>
      </c>
      <c r="Q153">
        <f t="shared" si="61"/>
        <v>2.7467397853084208E-2</v>
      </c>
      <c r="S153">
        <f t="shared" si="62"/>
        <v>1.8034928430280758E-2</v>
      </c>
      <c r="T153">
        <f>Q153*R2*S153</f>
        <v>6.3634347450450621E-5</v>
      </c>
      <c r="U153">
        <f>D2*E2*G2*(P153+T153)</f>
        <v>1059621.4558498596</v>
      </c>
      <c r="V153">
        <f t="shared" si="63"/>
        <v>1059.6214558498596</v>
      </c>
      <c r="W153" s="3">
        <v>24</v>
      </c>
      <c r="X153">
        <f t="shared" si="64"/>
        <v>414.48</v>
      </c>
      <c r="Y153" s="6">
        <f t="shared" si="65"/>
        <v>297.3</v>
      </c>
      <c r="Z153">
        <f t="shared" si="66"/>
        <v>2.4624618961402045</v>
      </c>
      <c r="AA153" s="3">
        <v>26.5</v>
      </c>
      <c r="AB153">
        <f t="shared" si="67"/>
        <v>457.65499999999997</v>
      </c>
      <c r="AC153" s="6">
        <f t="shared" si="56"/>
        <v>299.8</v>
      </c>
      <c r="AD153">
        <f t="shared" si="68"/>
        <v>2.8110234963348528</v>
      </c>
      <c r="AE153" s="9">
        <v>87</v>
      </c>
      <c r="AF153">
        <f t="shared" si="69"/>
        <v>0.87</v>
      </c>
      <c r="AG153" s="9">
        <v>95</v>
      </c>
      <c r="AH153">
        <f t="shared" si="70"/>
        <v>0.95</v>
      </c>
      <c r="AI153">
        <f t="shared" si="71"/>
        <v>2.392464621572258</v>
      </c>
      <c r="AL153">
        <f t="shared" si="72"/>
        <v>798.00034156335539</v>
      </c>
      <c r="AM153">
        <v>8.4238000000000017</v>
      </c>
      <c r="AN153">
        <f t="shared" si="73"/>
        <v>1.055613583259502E-2</v>
      </c>
      <c r="AO153" s="6">
        <f t="shared" si="74"/>
        <v>7797608001.4891062</v>
      </c>
      <c r="AP153">
        <f t="shared" si="75"/>
        <v>8063342376.848567</v>
      </c>
      <c r="AQ153">
        <f t="shared" si="76"/>
        <v>7930475189.1688366</v>
      </c>
      <c r="AR153">
        <f t="shared" si="77"/>
        <v>38.883119852494808</v>
      </c>
      <c r="AS153">
        <f t="shared" si="78"/>
        <v>0.12345368490132128</v>
      </c>
      <c r="AT153">
        <f t="shared" si="79"/>
        <v>-0.33574921662599672</v>
      </c>
      <c r="AU153">
        <f t="shared" si="80"/>
        <v>-1.6116850207111455</v>
      </c>
      <c r="AX153">
        <f>AW2*AM153</f>
        <v>5.8966600000000007</v>
      </c>
      <c r="AY153">
        <f t="shared" si="81"/>
        <v>7.508345020711146</v>
      </c>
    </row>
    <row r="154" spans="5:52" x14ac:dyDescent="0.25">
      <c r="F154">
        <f t="shared" si="82"/>
        <v>153</v>
      </c>
      <c r="G154">
        <f t="shared" si="57"/>
        <v>1.0329650845195406</v>
      </c>
      <c r="H154">
        <f t="shared" si="83"/>
        <v>8.8889931438440768E-3</v>
      </c>
      <c r="K154">
        <f t="shared" si="58"/>
        <v>1.8037854209894465E-2</v>
      </c>
      <c r="L154">
        <f>ACOS(-J2*K154)</f>
        <v>1.5731327851021595</v>
      </c>
      <c r="N154">
        <f t="shared" si="59"/>
        <v>0.99983735759518544</v>
      </c>
      <c r="O154">
        <f t="shared" si="60"/>
        <v>2.7463944132654454E-2</v>
      </c>
      <c r="P154">
        <f>M2*N154*O154</f>
        <v>2.7231975771304005E-2</v>
      </c>
      <c r="Q154">
        <f t="shared" si="61"/>
        <v>2.746739783511707E-2</v>
      </c>
      <c r="S154">
        <f t="shared" si="62"/>
        <v>1.8034920489908075E-2</v>
      </c>
      <c r="T154">
        <f>Q154*R2*S154</f>
        <v>6.3634319392056186E-5</v>
      </c>
      <c r="U154">
        <f>D2*E2*G2*(P154+T154)</f>
        <v>1059621.4542207283</v>
      </c>
      <c r="V154">
        <f t="shared" si="63"/>
        <v>1059.6214542207283</v>
      </c>
      <c r="W154" s="3">
        <v>22.5</v>
      </c>
      <c r="X154">
        <f t="shared" si="64"/>
        <v>388.57499999999999</v>
      </c>
      <c r="Y154" s="6">
        <f t="shared" si="65"/>
        <v>295.8</v>
      </c>
      <c r="Z154">
        <f t="shared" si="66"/>
        <v>2.2719881109601614</v>
      </c>
      <c r="AA154" s="3">
        <v>31.5</v>
      </c>
      <c r="AB154">
        <f t="shared" si="67"/>
        <v>544.005</v>
      </c>
      <c r="AC154" s="6">
        <f t="shared" si="56"/>
        <v>304.8</v>
      </c>
      <c r="AD154">
        <f t="shared" si="68"/>
        <v>3.6393591244975094</v>
      </c>
      <c r="AE154" s="9">
        <v>57</v>
      </c>
      <c r="AF154">
        <f t="shared" si="69"/>
        <v>0.56999999999999995</v>
      </c>
      <c r="AG154" s="9">
        <v>95</v>
      </c>
      <c r="AH154">
        <f t="shared" si="70"/>
        <v>0.95</v>
      </c>
      <c r="AI154">
        <f t="shared" si="71"/>
        <v>2.1164117031878664</v>
      </c>
      <c r="AL154">
        <f t="shared" si="72"/>
        <v>798.0003403364575</v>
      </c>
      <c r="AM154">
        <v>19.145</v>
      </c>
      <c r="AN154">
        <f t="shared" si="73"/>
        <v>2.3991217838237981E-2</v>
      </c>
      <c r="AO154" s="6">
        <f t="shared" si="74"/>
        <v>7641353482.9750309</v>
      </c>
      <c r="AP154">
        <f t="shared" si="75"/>
        <v>8615128329.202486</v>
      </c>
      <c r="AQ154">
        <f t="shared" si="76"/>
        <v>8128240906.0887585</v>
      </c>
      <c r="AR154">
        <f t="shared" si="77"/>
        <v>39.852765162553183</v>
      </c>
      <c r="AS154">
        <f t="shared" si="78"/>
        <v>0.13632950782579675</v>
      </c>
      <c r="AT154">
        <f t="shared" si="79"/>
        <v>-0.3176118559183787</v>
      </c>
      <c r="AU154">
        <f t="shared" si="80"/>
        <v>-1.7256194708536123</v>
      </c>
      <c r="AX154">
        <f>AW2*AM154</f>
        <v>13.401499999999999</v>
      </c>
      <c r="AY154">
        <f t="shared" si="81"/>
        <v>15.127119470853611</v>
      </c>
    </row>
    <row r="155" spans="5:52" x14ac:dyDescent="0.25">
      <c r="F155">
        <f t="shared" si="82"/>
        <v>154</v>
      </c>
      <c r="G155">
        <f t="shared" si="57"/>
        <v>1.0329646266983137</v>
      </c>
      <c r="H155">
        <f t="shared" si="83"/>
        <v>9.0119444643177241E-3</v>
      </c>
      <c r="K155">
        <f t="shared" si="58"/>
        <v>1.8037846213589639E-2</v>
      </c>
      <c r="L155">
        <f>ACOS(-J2*K155)</f>
        <v>1.5731327840663896</v>
      </c>
      <c r="N155">
        <f t="shared" si="59"/>
        <v>0.99983735773935123</v>
      </c>
      <c r="O155">
        <f t="shared" si="60"/>
        <v>2.7463944114576404E-2</v>
      </c>
      <c r="P155">
        <f>M2*N155*O155</f>
        <v>2.7231975757305203E-2</v>
      </c>
      <c r="Q155">
        <f t="shared" si="61"/>
        <v>2.7467397817032196E-2</v>
      </c>
      <c r="S155">
        <f t="shared" si="62"/>
        <v>1.8034912497504225E-2</v>
      </c>
      <c r="T155">
        <f>Q155*R2*S155</f>
        <v>6.3634291149802531E-5</v>
      </c>
      <c r="U155">
        <f>D2*E2*G2*(P155+T155)</f>
        <v>1059621.4525809214</v>
      </c>
      <c r="V155">
        <f t="shared" si="63"/>
        <v>1059.6214525809214</v>
      </c>
      <c r="W155" s="3">
        <v>22.1</v>
      </c>
      <c r="X155">
        <f t="shared" si="64"/>
        <v>381.66700000000003</v>
      </c>
      <c r="Y155" s="6">
        <f t="shared" si="65"/>
        <v>295.40000000000003</v>
      </c>
      <c r="Z155">
        <f t="shared" si="66"/>
        <v>2.223425053404688</v>
      </c>
      <c r="AA155" s="3">
        <v>31</v>
      </c>
      <c r="AB155">
        <f t="shared" si="67"/>
        <v>535.37</v>
      </c>
      <c r="AC155" s="6">
        <f t="shared" si="56"/>
        <v>304.3</v>
      </c>
      <c r="AD155">
        <f t="shared" si="68"/>
        <v>3.5479274662728466</v>
      </c>
      <c r="AE155" s="9">
        <v>65</v>
      </c>
      <c r="AF155">
        <f t="shared" si="69"/>
        <v>0.65</v>
      </c>
      <c r="AG155" s="9">
        <v>91</v>
      </c>
      <c r="AH155">
        <f t="shared" si="70"/>
        <v>0.91</v>
      </c>
      <c r="AI155">
        <f t="shared" si="71"/>
        <v>2.1647348258378081</v>
      </c>
      <c r="AL155">
        <f t="shared" si="72"/>
        <v>798.0003391015199</v>
      </c>
      <c r="AM155">
        <v>16.847600000000003</v>
      </c>
      <c r="AN155">
        <f t="shared" si="73"/>
        <v>2.1112271730321517E-2</v>
      </c>
      <c r="AO155" s="6">
        <f t="shared" si="74"/>
        <v>7600085213.0842552</v>
      </c>
      <c r="AP155">
        <f t="shared" si="75"/>
        <v>8558711713.0389957</v>
      </c>
      <c r="AQ155">
        <f t="shared" si="76"/>
        <v>8079398463.0616255</v>
      </c>
      <c r="AR155">
        <f t="shared" si="77"/>
        <v>39.613290664391151</v>
      </c>
      <c r="AS155">
        <f t="shared" si="78"/>
        <v>0.13401747019122948</v>
      </c>
      <c r="AT155">
        <f t="shared" si="79"/>
        <v>-0.3214984331640659</v>
      </c>
      <c r="AU155">
        <f t="shared" si="80"/>
        <v>-1.7067943516214961</v>
      </c>
      <c r="AX155">
        <f>AW2*AM155</f>
        <v>11.793320000000001</v>
      </c>
      <c r="AY155">
        <f t="shared" si="81"/>
        <v>13.500114351621498</v>
      </c>
    </row>
    <row r="156" spans="5:52" x14ac:dyDescent="0.25">
      <c r="F156">
        <f t="shared" si="82"/>
        <v>155</v>
      </c>
      <c r="G156">
        <f t="shared" si="57"/>
        <v>1.0329641658966771</v>
      </c>
      <c r="H156">
        <f t="shared" si="83"/>
        <v>9.1348949700001854E-3</v>
      </c>
      <c r="K156">
        <f t="shared" si="58"/>
        <v>1.8037838165228984E-2</v>
      </c>
      <c r="L156">
        <f>ACOS(-J2*K156)</f>
        <v>1.5731327830238768</v>
      </c>
      <c r="N156">
        <f t="shared" si="59"/>
        <v>0.99983735788445549</v>
      </c>
      <c r="O156">
        <f t="shared" si="60"/>
        <v>2.7463944096380671E-2</v>
      </c>
      <c r="P156">
        <f>M2*N156*O156</f>
        <v>2.7231975743215276E-2</v>
      </c>
      <c r="Q156">
        <f t="shared" si="61"/>
        <v>2.7467397798829597E-2</v>
      </c>
      <c r="S156">
        <f t="shared" si="62"/>
        <v>1.803490445306994E-2</v>
      </c>
      <c r="T156">
        <f>Q156*R2*S156</f>
        <v>6.3634262723692242E-5</v>
      </c>
      <c r="U156">
        <f>D2*E2*G2*(P156+T156)</f>
        <v>1059621.4509304396</v>
      </c>
      <c r="V156">
        <f t="shared" si="63"/>
        <v>1059.6214509304396</v>
      </c>
      <c r="W156" s="3">
        <v>22.5</v>
      </c>
      <c r="X156">
        <f t="shared" si="64"/>
        <v>388.57499999999999</v>
      </c>
      <c r="Y156" s="6">
        <f t="shared" si="65"/>
        <v>295.8</v>
      </c>
      <c r="Z156">
        <f t="shared" si="66"/>
        <v>2.2719881109601614</v>
      </c>
      <c r="AA156" s="3">
        <v>31.5</v>
      </c>
      <c r="AB156">
        <f t="shared" si="67"/>
        <v>544.005</v>
      </c>
      <c r="AC156" s="6">
        <f t="shared" si="56"/>
        <v>304.8</v>
      </c>
      <c r="AD156">
        <f t="shared" si="68"/>
        <v>3.6393591244975094</v>
      </c>
      <c r="AE156" s="9">
        <v>60</v>
      </c>
      <c r="AF156">
        <f t="shared" si="69"/>
        <v>0.6</v>
      </c>
      <c r="AG156" s="9">
        <v>95</v>
      </c>
      <c r="AH156">
        <f t="shared" si="70"/>
        <v>0.95</v>
      </c>
      <c r="AI156">
        <f t="shared" si="71"/>
        <v>2.1710020900553291</v>
      </c>
      <c r="AL156">
        <f t="shared" si="72"/>
        <v>798.00033785854282</v>
      </c>
      <c r="AM156">
        <v>16.847600000000003</v>
      </c>
      <c r="AN156">
        <f t="shared" si="73"/>
        <v>2.1112271763206302E-2</v>
      </c>
      <c r="AO156" s="6">
        <f t="shared" si="74"/>
        <v>7641353482.9750309</v>
      </c>
      <c r="AP156">
        <f t="shared" si="75"/>
        <v>8615128329.202486</v>
      </c>
      <c r="AQ156">
        <f t="shared" si="76"/>
        <v>8128240906.0887585</v>
      </c>
      <c r="AR156">
        <f t="shared" si="77"/>
        <v>39.852765162553183</v>
      </c>
      <c r="AS156">
        <f t="shared" si="78"/>
        <v>0.13371950900513049</v>
      </c>
      <c r="AT156">
        <f t="shared" si="79"/>
        <v>-0.32149843311967147</v>
      </c>
      <c r="AU156">
        <f t="shared" si="80"/>
        <v>-1.7132947890460106</v>
      </c>
      <c r="AX156">
        <f>AW2*AM156</f>
        <v>11.793320000000001</v>
      </c>
      <c r="AY156">
        <f t="shared" si="81"/>
        <v>13.506614789046012</v>
      </c>
    </row>
    <row r="157" spans="5:52" x14ac:dyDescent="0.25">
      <c r="F157">
        <f t="shared" si="82"/>
        <v>156</v>
      </c>
      <c r="G157">
        <f t="shared" si="57"/>
        <v>1.0329637021146723</v>
      </c>
      <c r="H157">
        <f t="shared" si="83"/>
        <v>9.2578446497752279E-3</v>
      </c>
      <c r="K157">
        <f t="shared" si="58"/>
        <v>1.8037830064813225E-2</v>
      </c>
      <c r="L157">
        <f>ACOS(-J2*K157)</f>
        <v>1.5731327819746213</v>
      </c>
      <c r="N157">
        <f t="shared" si="59"/>
        <v>0.99983735803049811</v>
      </c>
      <c r="O157">
        <f t="shared" si="60"/>
        <v>2.7463944078067241E-2</v>
      </c>
      <c r="P157">
        <f>M2*N157*O157</f>
        <v>2.72319757290342E-2</v>
      </c>
      <c r="Q157">
        <f t="shared" si="61"/>
        <v>2.7467397780509259E-2</v>
      </c>
      <c r="S157">
        <f t="shared" si="62"/>
        <v>1.8034896356605944E-2</v>
      </c>
      <c r="T157">
        <f>Q157*R2*S157</f>
        <v>6.3634234113727883E-5</v>
      </c>
      <c r="U157">
        <f>D2*E2*G2*(P157+T157)</f>
        <v>1059621.4492692822</v>
      </c>
      <c r="V157">
        <f t="shared" si="63"/>
        <v>1059.6214492692823</v>
      </c>
      <c r="W157" s="3">
        <v>23.5</v>
      </c>
      <c r="X157">
        <f t="shared" si="64"/>
        <v>405.84499999999997</v>
      </c>
      <c r="Y157" s="6">
        <f t="shared" si="65"/>
        <v>296.8</v>
      </c>
      <c r="Z157">
        <f t="shared" si="66"/>
        <v>2.3974761634350776</v>
      </c>
      <c r="AA157" s="3">
        <v>29.5</v>
      </c>
      <c r="AB157">
        <f t="shared" si="67"/>
        <v>509.46499999999997</v>
      </c>
      <c r="AC157" s="6">
        <f t="shared" si="56"/>
        <v>302.8</v>
      </c>
      <c r="AD157">
        <f t="shared" si="68"/>
        <v>3.2855284428483555</v>
      </c>
      <c r="AE157" s="9">
        <v>64</v>
      </c>
      <c r="AF157">
        <f t="shared" si="69"/>
        <v>0.64</v>
      </c>
      <c r="AG157" s="9">
        <v>95</v>
      </c>
      <c r="AH157">
        <f t="shared" si="70"/>
        <v>0.95</v>
      </c>
      <c r="AI157">
        <f t="shared" si="71"/>
        <v>2.1901702793431355</v>
      </c>
      <c r="AL157">
        <f t="shared" si="72"/>
        <v>798.00033660752615</v>
      </c>
      <c r="AM157">
        <v>12.252800000000001</v>
      </c>
      <c r="AN157">
        <f t="shared" si="73"/>
        <v>1.5354379488220934E-2</v>
      </c>
      <c r="AO157" s="6">
        <f t="shared" si="74"/>
        <v>7745259436.8026133</v>
      </c>
      <c r="AP157">
        <f t="shared" si="75"/>
        <v>8391123459.3793173</v>
      </c>
      <c r="AQ157">
        <f t="shared" si="76"/>
        <v>8068191448.0909653</v>
      </c>
      <c r="AR157">
        <f t="shared" si="77"/>
        <v>39.558342669990004</v>
      </c>
      <c r="AS157">
        <f t="shared" si="78"/>
        <v>0.13281086545109211</v>
      </c>
      <c r="AT157">
        <f t="shared" si="79"/>
        <v>-0.3292715876909017</v>
      </c>
      <c r="AU157">
        <f t="shared" si="80"/>
        <v>-1.7299197331532905</v>
      </c>
      <c r="AX157">
        <f>AW2*AM157</f>
        <v>8.5769599999999997</v>
      </c>
      <c r="AY157">
        <f t="shared" si="81"/>
        <v>10.30687973315329</v>
      </c>
    </row>
    <row r="158" spans="5:52" x14ac:dyDescent="0.25">
      <c r="F158">
        <f t="shared" si="82"/>
        <v>157</v>
      </c>
      <c r="G158">
        <f t="shared" si="57"/>
        <v>1.0329632353523412</v>
      </c>
      <c r="H158">
        <f t="shared" si="83"/>
        <v>9.3807934925266741E-3</v>
      </c>
      <c r="K158">
        <f t="shared" si="58"/>
        <v>1.8037821912343099E-2</v>
      </c>
      <c r="L158">
        <f>ACOS(-J2*K158)</f>
        <v>1.5731327809186231</v>
      </c>
      <c r="N158">
        <f t="shared" si="59"/>
        <v>0.99983735817747921</v>
      </c>
      <c r="O158">
        <f t="shared" si="60"/>
        <v>2.7463944059636137E-2</v>
      </c>
      <c r="P158">
        <f>M2*N158*O158</f>
        <v>2.7231975714762009E-2</v>
      </c>
      <c r="Q158">
        <f t="shared" si="61"/>
        <v>2.7467397762071199E-2</v>
      </c>
      <c r="S158">
        <f t="shared" si="62"/>
        <v>1.803488820811297E-2</v>
      </c>
      <c r="T158">
        <f>Q158*R2*S158</f>
        <v>6.3634205319912054E-5</v>
      </c>
      <c r="U158">
        <f>D2*E2*G2*(P158+T158)</f>
        <v>1059621.4475974506</v>
      </c>
      <c r="V158">
        <f t="shared" si="63"/>
        <v>1059.6214475974505</v>
      </c>
      <c r="W158" s="3">
        <v>23.5</v>
      </c>
      <c r="X158">
        <f t="shared" si="64"/>
        <v>405.84499999999997</v>
      </c>
      <c r="Y158" s="6">
        <f t="shared" si="65"/>
        <v>296.8</v>
      </c>
      <c r="Z158">
        <f t="shared" si="66"/>
        <v>2.3974761634350776</v>
      </c>
      <c r="AA158" s="3">
        <v>30</v>
      </c>
      <c r="AB158">
        <f t="shared" si="67"/>
        <v>518.1</v>
      </c>
      <c r="AC158" s="6">
        <f t="shared" si="56"/>
        <v>303.3</v>
      </c>
      <c r="AD158">
        <f t="shared" si="68"/>
        <v>3.3710490534071527</v>
      </c>
      <c r="AE158" s="9">
        <v>67</v>
      </c>
      <c r="AF158">
        <f t="shared" si="69"/>
        <v>0.67</v>
      </c>
      <c r="AG158" s="9">
        <v>97</v>
      </c>
      <c r="AH158">
        <f t="shared" si="70"/>
        <v>0.97</v>
      </c>
      <c r="AI158">
        <f t="shared" si="71"/>
        <v>2.2920773721574088</v>
      </c>
      <c r="AL158">
        <f t="shared" si="72"/>
        <v>798.00033534847057</v>
      </c>
      <c r="AM158">
        <v>16.081800000000001</v>
      </c>
      <c r="AN158">
        <f t="shared" si="73"/>
        <v>2.0152623110086042E-2</v>
      </c>
      <c r="AO158" s="6">
        <f t="shared" si="74"/>
        <v>7745259436.8026133</v>
      </c>
      <c r="AP158">
        <f t="shared" si="75"/>
        <v>8446710189.1074104</v>
      </c>
      <c r="AQ158">
        <f t="shared" si="76"/>
        <v>8095984812.9550114</v>
      </c>
      <c r="AR158">
        <f t="shared" si="77"/>
        <v>39.694613537918421</v>
      </c>
      <c r="AS158">
        <f t="shared" si="78"/>
        <v>0.12804548484572165</v>
      </c>
      <c r="AT158">
        <f t="shared" si="79"/>
        <v>-0.32279395880138384</v>
      </c>
      <c r="AU158">
        <f t="shared" si="80"/>
        <v>-1.6406700307967685</v>
      </c>
      <c r="AX158">
        <f>AW2*AM158</f>
        <v>11.25726</v>
      </c>
      <c r="AY158">
        <f t="shared" si="81"/>
        <v>12.897930030796768</v>
      </c>
    </row>
    <row r="159" spans="5:52" x14ac:dyDescent="0.25">
      <c r="F159">
        <f t="shared" si="82"/>
        <v>158</v>
      </c>
      <c r="G159">
        <f t="shared" si="57"/>
        <v>1.0329627656097264</v>
      </c>
      <c r="H159">
        <f t="shared" si="83"/>
        <v>9.5037414871384247E-3</v>
      </c>
      <c r="K159">
        <f t="shared" si="58"/>
        <v>1.8037813707819338E-2</v>
      </c>
      <c r="L159">
        <f>ACOS(-J2*K159)</f>
        <v>1.5731327798558823</v>
      </c>
      <c r="N159">
        <f t="shared" si="59"/>
        <v>0.99983735832539877</v>
      </c>
      <c r="O159">
        <f t="shared" si="60"/>
        <v>2.7463944041087339E-2</v>
      </c>
      <c r="P159">
        <f>M2*N159*O159</f>
        <v>2.7231975700398679E-2</v>
      </c>
      <c r="Q159">
        <f t="shared" si="61"/>
        <v>2.7467397743515403E-2</v>
      </c>
      <c r="S159">
        <f t="shared" si="62"/>
        <v>1.8034880007591753E-2</v>
      </c>
      <c r="T159">
        <f>Q159*R2*S159</f>
        <v>6.3634176342247317E-5</v>
      </c>
      <c r="U159">
        <f>D2*E2*G2*(P159+T159)</f>
        <v>1059621.4459149437</v>
      </c>
      <c r="V159">
        <f t="shared" si="63"/>
        <v>1059.6214459149437</v>
      </c>
      <c r="W159" s="3">
        <v>22</v>
      </c>
      <c r="X159">
        <f t="shared" si="64"/>
        <v>379.94</v>
      </c>
      <c r="Y159" s="6">
        <f t="shared" si="65"/>
        <v>295.3</v>
      </c>
      <c r="Z159">
        <f t="shared" si="66"/>
        <v>2.2114271288940266</v>
      </c>
      <c r="AA159" s="3">
        <v>28</v>
      </c>
      <c r="AB159">
        <f t="shared" si="67"/>
        <v>483.56</v>
      </c>
      <c r="AC159" s="6">
        <f t="shared" si="56"/>
        <v>301.3</v>
      </c>
      <c r="AD159">
        <f t="shared" si="68"/>
        <v>3.0402092404813938</v>
      </c>
      <c r="AE159" s="9">
        <v>73</v>
      </c>
      <c r="AF159">
        <f t="shared" si="69"/>
        <v>0.73</v>
      </c>
      <c r="AG159" s="9">
        <v>95</v>
      </c>
      <c r="AH159">
        <f t="shared" si="70"/>
        <v>0.95</v>
      </c>
      <c r="AI159">
        <f t="shared" si="71"/>
        <v>2.160104259000371</v>
      </c>
      <c r="AL159">
        <f t="shared" si="72"/>
        <v>798.00033408137563</v>
      </c>
      <c r="AM159">
        <v>13.018600000000001</v>
      </c>
      <c r="AN159">
        <f t="shared" si="73"/>
        <v>1.6314028257878446E-2</v>
      </c>
      <c r="AO159" s="6">
        <f t="shared" si="74"/>
        <v>7589794316.8739386</v>
      </c>
      <c r="AP159">
        <f t="shared" si="75"/>
        <v>8226008498.8858423</v>
      </c>
      <c r="AQ159">
        <f t="shared" si="76"/>
        <v>7907901407.8798904</v>
      </c>
      <c r="AR159">
        <f t="shared" si="77"/>
        <v>38.772440602835104</v>
      </c>
      <c r="AS159">
        <f t="shared" si="78"/>
        <v>0.13423789591762222</v>
      </c>
      <c r="AT159">
        <f t="shared" si="79"/>
        <v>-0.32797606185186406</v>
      </c>
      <c r="AU159">
        <f t="shared" si="80"/>
        <v>-1.7070271259079044</v>
      </c>
      <c r="AX159">
        <f>AW2*AM159</f>
        <v>9.1130200000000006</v>
      </c>
      <c r="AY159">
        <f t="shared" si="81"/>
        <v>10.820047125907905</v>
      </c>
    </row>
    <row r="160" spans="5:52" x14ac:dyDescent="0.25">
      <c r="F160">
        <f t="shared" si="82"/>
        <v>159</v>
      </c>
      <c r="G160">
        <f t="shared" si="57"/>
        <v>1.03296229288687</v>
      </c>
      <c r="H160">
        <f t="shared" si="83"/>
        <v>9.6266886224944687E-3</v>
      </c>
      <c r="K160">
        <f t="shared" si="58"/>
        <v>1.8037805451242686E-2</v>
      </c>
      <c r="L160">
        <f>ACOS(-J2*K160)</f>
        <v>1.5731327787863991</v>
      </c>
      <c r="N160">
        <f t="shared" si="59"/>
        <v>0.99983735847425659</v>
      </c>
      <c r="O160">
        <f t="shared" si="60"/>
        <v>2.7463944022420871E-2</v>
      </c>
      <c r="P160">
        <f>M2*N160*O160</f>
        <v>2.723197568594422E-2</v>
      </c>
      <c r="Q160">
        <f t="shared" si="61"/>
        <v>2.7467397724841889E-2</v>
      </c>
      <c r="S160">
        <f t="shared" si="62"/>
        <v>1.8034871755043036E-2</v>
      </c>
      <c r="T160">
        <f>Q160*R2*S160</f>
        <v>6.3634147180736343E-5</v>
      </c>
      <c r="U160">
        <f>D2*E2*G2*(P160+T160)</f>
        <v>1059621.4442217625</v>
      </c>
      <c r="V160">
        <f t="shared" si="63"/>
        <v>1059.6214442217624</v>
      </c>
      <c r="W160" s="3">
        <v>23</v>
      </c>
      <c r="X160">
        <f t="shared" si="64"/>
        <v>397.21</v>
      </c>
      <c r="Y160" s="6">
        <f t="shared" si="65"/>
        <v>296.3</v>
      </c>
      <c r="Z160">
        <f t="shared" si="66"/>
        <v>2.3339947564661481</v>
      </c>
      <c r="AA160" s="3">
        <v>31</v>
      </c>
      <c r="AB160">
        <f t="shared" si="67"/>
        <v>535.37</v>
      </c>
      <c r="AC160" s="6">
        <f t="shared" si="56"/>
        <v>304.3</v>
      </c>
      <c r="AD160">
        <f t="shared" si="68"/>
        <v>3.5479274662728466</v>
      </c>
      <c r="AE160" s="9">
        <v>58</v>
      </c>
      <c r="AF160">
        <f t="shared" si="69"/>
        <v>0.57999999999999996</v>
      </c>
      <c r="AG160" s="9">
        <v>95</v>
      </c>
      <c r="AH160">
        <f t="shared" si="70"/>
        <v>0.95</v>
      </c>
      <c r="AI160">
        <f t="shared" si="71"/>
        <v>2.1375464745405459</v>
      </c>
      <c r="AL160">
        <f t="shared" si="72"/>
        <v>798.00033280624177</v>
      </c>
      <c r="AM160">
        <v>19.910800000000002</v>
      </c>
      <c r="AN160">
        <f t="shared" si="73"/>
        <v>2.495086678721278E-2</v>
      </c>
      <c r="AO160" s="6">
        <f t="shared" si="74"/>
        <v>7693174893.707921</v>
      </c>
      <c r="AP160">
        <f t="shared" si="75"/>
        <v>8558711713.0389957</v>
      </c>
      <c r="AQ160">
        <f t="shared" si="76"/>
        <v>8125943303.3734589</v>
      </c>
      <c r="AR160">
        <f t="shared" si="77"/>
        <v>39.841500016440072</v>
      </c>
      <c r="AS160">
        <f t="shared" si="78"/>
        <v>0.13531509361705563</v>
      </c>
      <c r="AT160">
        <f t="shared" si="79"/>
        <v>-0.31631632983726271</v>
      </c>
      <c r="AU160">
        <f t="shared" si="80"/>
        <v>-1.7053107758401316</v>
      </c>
      <c r="AX160">
        <f>AW2*AM160</f>
        <v>13.937560000000001</v>
      </c>
      <c r="AY160">
        <f t="shared" si="81"/>
        <v>15.642870775840134</v>
      </c>
    </row>
    <row r="161" spans="6:51" x14ac:dyDescent="0.25">
      <c r="F161">
        <f t="shared" si="82"/>
        <v>160</v>
      </c>
      <c r="G161">
        <f t="shared" si="57"/>
        <v>1.0329618171838151</v>
      </c>
      <c r="H161">
        <f t="shared" si="83"/>
        <v>9.7496348874788596E-3</v>
      </c>
      <c r="K161">
        <f t="shared" si="58"/>
        <v>1.8037797142613894E-2</v>
      </c>
      <c r="L161">
        <f>ACOS(-J2*K161)</f>
        <v>1.5731327777101736</v>
      </c>
      <c r="N161">
        <f t="shared" si="59"/>
        <v>0.99983735862405287</v>
      </c>
      <c r="O161">
        <f t="shared" si="60"/>
        <v>2.7463944003636716E-2</v>
      </c>
      <c r="P161">
        <f>M2*N161*O161</f>
        <v>2.7231975671398637E-2</v>
      </c>
      <c r="Q161">
        <f t="shared" si="61"/>
        <v>2.7467397706050646E-2</v>
      </c>
      <c r="S161">
        <f t="shared" si="62"/>
        <v>1.8034863450467568E-2</v>
      </c>
      <c r="T161">
        <f>Q161*R2*S161</f>
        <v>6.3634117835381746E-5</v>
      </c>
      <c r="U161">
        <f>D2*E2*G2*(P161+T161)</f>
        <v>1059621.4425179069</v>
      </c>
      <c r="V161">
        <f t="shared" si="63"/>
        <v>1059.6214425179069</v>
      </c>
      <c r="W161" s="3">
        <v>23</v>
      </c>
      <c r="X161">
        <f t="shared" si="64"/>
        <v>397.21</v>
      </c>
      <c r="Y161" s="6">
        <f t="shared" si="65"/>
        <v>296.3</v>
      </c>
      <c r="Z161">
        <f t="shared" si="66"/>
        <v>2.3339947564661481</v>
      </c>
      <c r="AA161" s="3">
        <v>31</v>
      </c>
      <c r="AB161">
        <f t="shared" si="67"/>
        <v>535.37</v>
      </c>
      <c r="AC161" s="6">
        <f t="shared" si="56"/>
        <v>304.3</v>
      </c>
      <c r="AD161">
        <f t="shared" si="68"/>
        <v>3.5479274662728466</v>
      </c>
      <c r="AE161" s="9">
        <v>62</v>
      </c>
      <c r="AF161">
        <f t="shared" si="69"/>
        <v>0.62</v>
      </c>
      <c r="AG161" s="9">
        <v>95</v>
      </c>
      <c r="AH161">
        <f t="shared" si="70"/>
        <v>0.95</v>
      </c>
      <c r="AI161">
        <f t="shared" si="71"/>
        <v>2.2085050238660027</v>
      </c>
      <c r="AL161">
        <f t="shared" si="72"/>
        <v>798.00033152306912</v>
      </c>
      <c r="AM161">
        <v>17.613399999999999</v>
      </c>
      <c r="AN161">
        <f t="shared" si="73"/>
        <v>2.2071920654948774E-2</v>
      </c>
      <c r="AO161" s="6">
        <f t="shared" si="74"/>
        <v>7693174893.707921</v>
      </c>
      <c r="AP161">
        <f t="shared" si="75"/>
        <v>8558711713.0389957</v>
      </c>
      <c r="AQ161">
        <f t="shared" si="76"/>
        <v>8125943303.3734589</v>
      </c>
      <c r="AR161">
        <f t="shared" si="77"/>
        <v>39.841500016440072</v>
      </c>
      <c r="AS161">
        <f t="shared" si="78"/>
        <v>0.13194544353037194</v>
      </c>
      <c r="AT161">
        <f t="shared" si="79"/>
        <v>-0.32020290711581911</v>
      </c>
      <c r="AU161">
        <f t="shared" si="80"/>
        <v>-1.6832760682950725</v>
      </c>
      <c r="AX161">
        <f>AW2*AM161</f>
        <v>12.329379999999999</v>
      </c>
      <c r="AY161">
        <f t="shared" si="81"/>
        <v>14.012656068295071</v>
      </c>
    </row>
    <row r="162" spans="6:51" x14ac:dyDescent="0.25">
      <c r="F162">
        <f t="shared" si="82"/>
        <v>161</v>
      </c>
      <c r="G162">
        <f t="shared" si="57"/>
        <v>1.0329613385006042</v>
      </c>
      <c r="H162">
        <f t="shared" si="83"/>
        <v>9.8725802709757424E-3</v>
      </c>
      <c r="K162">
        <f t="shared" si="58"/>
        <v>1.8037788781933711E-2</v>
      </c>
      <c r="L162">
        <f>ACOS(-J2*K162)</f>
        <v>1.5731327766272056</v>
      </c>
      <c r="N162">
        <f t="shared" si="59"/>
        <v>0.99983735877478752</v>
      </c>
      <c r="O162">
        <f t="shared" si="60"/>
        <v>2.7463943984734888E-2</v>
      </c>
      <c r="P162">
        <f>M2*N162*O162</f>
        <v>2.7231975656761928E-2</v>
      </c>
      <c r="Q162">
        <f t="shared" si="61"/>
        <v>2.7467397687141685E-2</v>
      </c>
      <c r="S162">
        <f t="shared" si="62"/>
        <v>1.8034855093866094E-2</v>
      </c>
      <c r="T162">
        <f>Q162*R2*S162</f>
        <v>6.3634088306186183E-5</v>
      </c>
      <c r="U162">
        <f>D2*E2*G2*(P162+T162)</f>
        <v>1059621.440803377</v>
      </c>
      <c r="V162">
        <f t="shared" si="63"/>
        <v>1059.621440803377</v>
      </c>
      <c r="W162" s="3">
        <v>23</v>
      </c>
      <c r="X162">
        <f t="shared" si="64"/>
        <v>397.21</v>
      </c>
      <c r="Y162" s="6">
        <f t="shared" si="65"/>
        <v>296.3</v>
      </c>
      <c r="Z162">
        <f t="shared" si="66"/>
        <v>2.3339947564661481</v>
      </c>
      <c r="AA162" s="3">
        <v>32</v>
      </c>
      <c r="AB162">
        <f t="shared" si="67"/>
        <v>552.64</v>
      </c>
      <c r="AC162" s="6">
        <f t="shared" si="56"/>
        <v>305.3</v>
      </c>
      <c r="AD162">
        <f t="shared" si="68"/>
        <v>3.7328359060309499</v>
      </c>
      <c r="AE162" s="9">
        <v>53</v>
      </c>
      <c r="AF162">
        <f t="shared" si="69"/>
        <v>0.53</v>
      </c>
      <c r="AG162" s="9">
        <v>100</v>
      </c>
      <c r="AH162">
        <f t="shared" si="70"/>
        <v>1</v>
      </c>
      <c r="AI162">
        <f t="shared" si="71"/>
        <v>2.1561988933312759</v>
      </c>
      <c r="AL162">
        <f t="shared" si="72"/>
        <v>798.00033023185756</v>
      </c>
      <c r="AM162">
        <v>13.784400000000002</v>
      </c>
      <c r="AN162">
        <f t="shared" si="73"/>
        <v>1.7273677062257568E-2</v>
      </c>
      <c r="AO162" s="6">
        <f t="shared" si="74"/>
        <v>7693174893.707921</v>
      </c>
      <c r="AP162">
        <f t="shared" si="75"/>
        <v>8671823398.6377773</v>
      </c>
      <c r="AQ162">
        <f t="shared" si="76"/>
        <v>8182499146.1728497</v>
      </c>
      <c r="AR162">
        <f t="shared" si="77"/>
        <v>40.11879331368548</v>
      </c>
      <c r="AS162">
        <f t="shared" si="78"/>
        <v>0.13442398410978726</v>
      </c>
      <c r="AT162">
        <f t="shared" si="79"/>
        <v>-0.32668053596595226</v>
      </c>
      <c r="AU162">
        <f t="shared" si="80"/>
        <v>-1.7617646208678224</v>
      </c>
      <c r="AX162">
        <f>AW2*AM162</f>
        <v>9.6490799999999997</v>
      </c>
      <c r="AY162">
        <f t="shared" si="81"/>
        <v>11.410844620867822</v>
      </c>
    </row>
    <row r="163" spans="6:51" x14ac:dyDescent="0.25">
      <c r="F163">
        <f t="shared" si="82"/>
        <v>162</v>
      </c>
      <c r="G163">
        <f t="shared" si="57"/>
        <v>1.032960856837281</v>
      </c>
      <c r="H163">
        <f t="shared" si="83"/>
        <v>9.995524761869325E-3</v>
      </c>
      <c r="K163">
        <f t="shared" si="58"/>
        <v>1.8037780369202887E-2</v>
      </c>
      <c r="L163">
        <f>ACOS(-J2*K163)</f>
        <v>1.5731327755374955</v>
      </c>
      <c r="N163">
        <f t="shared" si="59"/>
        <v>0.99983735892646053</v>
      </c>
      <c r="O163">
        <f t="shared" si="60"/>
        <v>2.746394396571538E-2</v>
      </c>
      <c r="P163">
        <f>M2*N163*O163</f>
        <v>2.7231975642034095E-2</v>
      </c>
      <c r="Q163">
        <f t="shared" si="61"/>
        <v>2.7467397668115002E-2</v>
      </c>
      <c r="S163">
        <f t="shared" si="62"/>
        <v>1.8034846685239369E-2</v>
      </c>
      <c r="T163">
        <f>Q163*R2*S163</f>
        <v>6.3634058593152324E-5</v>
      </c>
      <c r="U163">
        <f>D2*E2*G2*(P163+T163)</f>
        <v>1059621.4390781729</v>
      </c>
      <c r="V163">
        <f t="shared" si="63"/>
        <v>1059.6214390781729</v>
      </c>
      <c r="W163" s="3">
        <v>21.5</v>
      </c>
      <c r="X163">
        <f t="shared" si="64"/>
        <v>371.30500000000001</v>
      </c>
      <c r="Y163" s="6">
        <f t="shared" si="65"/>
        <v>294.8</v>
      </c>
      <c r="Z163">
        <f t="shared" si="66"/>
        <v>2.1522831732713339</v>
      </c>
      <c r="AA163" s="3">
        <v>30</v>
      </c>
      <c r="AB163">
        <f t="shared" si="67"/>
        <v>518.1</v>
      </c>
      <c r="AC163" s="6">
        <f t="shared" si="56"/>
        <v>303.3</v>
      </c>
      <c r="AD163">
        <f t="shared" si="68"/>
        <v>3.3710490534071527</v>
      </c>
      <c r="AE163" s="9">
        <v>61</v>
      </c>
      <c r="AF163">
        <f t="shared" si="69"/>
        <v>0.61</v>
      </c>
      <c r="AG163" s="9">
        <v>95</v>
      </c>
      <c r="AH163">
        <f t="shared" si="70"/>
        <v>0.95</v>
      </c>
      <c r="AI163">
        <f t="shared" si="71"/>
        <v>2.0505044685930649</v>
      </c>
      <c r="AL163">
        <f t="shared" si="72"/>
        <v>798.00032893260732</v>
      </c>
      <c r="AM163">
        <v>19.145</v>
      </c>
      <c r="AN163">
        <f t="shared" si="73"/>
        <v>2.3991218181085277E-2</v>
      </c>
      <c r="AO163" s="6">
        <f t="shared" si="74"/>
        <v>7538496509.1746454</v>
      </c>
      <c r="AP163">
        <f t="shared" si="75"/>
        <v>8446710189.1074104</v>
      </c>
      <c r="AQ163">
        <f t="shared" si="76"/>
        <v>7992603349.1410275</v>
      </c>
      <c r="AR163">
        <f t="shared" si="77"/>
        <v>39.187734220838458</v>
      </c>
      <c r="AS163">
        <f t="shared" si="78"/>
        <v>0.13952584310085234</v>
      </c>
      <c r="AT163">
        <f t="shared" si="79"/>
        <v>-0.31761185545553483</v>
      </c>
      <c r="AU163">
        <f t="shared" si="80"/>
        <v>-1.7366068681584406</v>
      </c>
      <c r="AX163">
        <f>AW2*AM163</f>
        <v>13.401499999999999</v>
      </c>
      <c r="AY163">
        <f t="shared" si="81"/>
        <v>15.13810686815844</v>
      </c>
    </row>
    <row r="164" spans="6:51" x14ac:dyDescent="0.25">
      <c r="F164">
        <f t="shared" si="82"/>
        <v>163</v>
      </c>
      <c r="G164">
        <f t="shared" si="57"/>
        <v>1.0329603721938887</v>
      </c>
      <c r="H164">
        <f t="shared" si="83"/>
        <v>1.011846834904391E-2</v>
      </c>
      <c r="K164">
        <f t="shared" si="58"/>
        <v>1.8037771904422188E-2</v>
      </c>
      <c r="L164">
        <f>ACOS(-J2*K164)</f>
        <v>1.5731327744410435</v>
      </c>
      <c r="N164">
        <f t="shared" si="59"/>
        <v>0.9998373590790719</v>
      </c>
      <c r="O164">
        <f t="shared" si="60"/>
        <v>2.7463943946578199E-2</v>
      </c>
      <c r="P164">
        <f>M2*N164*O164</f>
        <v>2.7231975627215133E-2</v>
      </c>
      <c r="Q164">
        <f t="shared" si="61"/>
        <v>2.7467397648970597E-2</v>
      </c>
      <c r="S164">
        <f t="shared" si="62"/>
        <v>1.8034838224588162E-2</v>
      </c>
      <c r="T164">
        <f>Q164*R2*S164</f>
        <v>6.3634028696282839E-5</v>
      </c>
      <c r="U164">
        <f>D2*E2*G2*(P164+T164)</f>
        <v>1059621.4373422947</v>
      </c>
      <c r="V164">
        <f t="shared" si="63"/>
        <v>1059.6214373422947</v>
      </c>
      <c r="W164" s="3">
        <v>22.5</v>
      </c>
      <c r="X164">
        <f t="shared" si="64"/>
        <v>388.57499999999999</v>
      </c>
      <c r="Y164" s="6">
        <f t="shared" si="65"/>
        <v>295.8</v>
      </c>
      <c r="Z164">
        <f t="shared" si="66"/>
        <v>2.2719881109601614</v>
      </c>
      <c r="AA164" s="3">
        <v>28</v>
      </c>
      <c r="AB164">
        <f t="shared" si="67"/>
        <v>483.56</v>
      </c>
      <c r="AC164" s="6">
        <f t="shared" si="56"/>
        <v>301.3</v>
      </c>
      <c r="AD164">
        <f t="shared" si="68"/>
        <v>3.0402092404813938</v>
      </c>
      <c r="AE164" s="9">
        <v>72</v>
      </c>
      <c r="AF164">
        <f t="shared" si="69"/>
        <v>0.72</v>
      </c>
      <c r="AG164" s="9">
        <v>97</v>
      </c>
      <c r="AH164">
        <f t="shared" si="70"/>
        <v>0.97</v>
      </c>
      <c r="AI164">
        <f t="shared" si="71"/>
        <v>2.19638956038898</v>
      </c>
      <c r="AL164">
        <f t="shared" si="72"/>
        <v>798.00032762531839</v>
      </c>
      <c r="AM164">
        <v>16.081800000000001</v>
      </c>
      <c r="AN164">
        <f t="shared" si="73"/>
        <v>2.0152623305125784E-2</v>
      </c>
      <c r="AO164" s="6">
        <f t="shared" si="74"/>
        <v>7641353482.9750309</v>
      </c>
      <c r="AP164">
        <f t="shared" si="75"/>
        <v>8226008498.8858423</v>
      </c>
      <c r="AQ164">
        <f t="shared" si="76"/>
        <v>7933680990.9304371</v>
      </c>
      <c r="AR164">
        <f t="shared" si="77"/>
        <v>38.898837898531937</v>
      </c>
      <c r="AS164">
        <f t="shared" si="78"/>
        <v>0.13251690337855468</v>
      </c>
      <c r="AT164">
        <f t="shared" si="79"/>
        <v>-0.32279395853808018</v>
      </c>
      <c r="AU164">
        <f t="shared" si="80"/>
        <v>-1.6639233015422095</v>
      </c>
      <c r="AX164">
        <f>AW2*AM164</f>
        <v>11.25726</v>
      </c>
      <c r="AY164">
        <f t="shared" si="81"/>
        <v>12.921183301542211</v>
      </c>
    </row>
    <row r="165" spans="6:51" x14ac:dyDescent="0.25">
      <c r="F165">
        <f t="shared" si="82"/>
        <v>164</v>
      </c>
      <c r="G165">
        <f t="shared" si="57"/>
        <v>1.0329598845704715</v>
      </c>
      <c r="H165">
        <f t="shared" si="83"/>
        <v>1.0241411021383888E-2</v>
      </c>
      <c r="K165">
        <f t="shared" si="58"/>
        <v>1.8037763387592377E-2</v>
      </c>
      <c r="L165">
        <f>ACOS(-J2*K165)</f>
        <v>1.5731327733378495</v>
      </c>
      <c r="N165">
        <f t="shared" si="59"/>
        <v>0.99983735923262151</v>
      </c>
      <c r="O165">
        <f t="shared" si="60"/>
        <v>2.7463943927323351E-2</v>
      </c>
      <c r="P165">
        <f>M2*N165*O165</f>
        <v>2.7231975612305059E-2</v>
      </c>
      <c r="Q165">
        <f t="shared" si="61"/>
        <v>2.7467397629708484E-2</v>
      </c>
      <c r="S165">
        <f t="shared" si="62"/>
        <v>1.8034829711913229E-2</v>
      </c>
      <c r="T165">
        <f>Q165*R2*S165</f>
        <v>6.3633998615580492E-5</v>
      </c>
      <c r="U165">
        <f>D2*E2*G2*(P165+T165)</f>
        <v>1059621.4355957431</v>
      </c>
      <c r="V165">
        <f t="shared" si="63"/>
        <v>1059.6214355957432</v>
      </c>
      <c r="W165" s="3">
        <v>22</v>
      </c>
      <c r="X165">
        <f t="shared" si="64"/>
        <v>379.94</v>
      </c>
      <c r="Y165" s="6">
        <f t="shared" si="65"/>
        <v>295.3</v>
      </c>
      <c r="Z165">
        <f t="shared" si="66"/>
        <v>2.2114271288940266</v>
      </c>
      <c r="AA165" s="3">
        <v>31</v>
      </c>
      <c r="AB165">
        <f t="shared" si="67"/>
        <v>535.37</v>
      </c>
      <c r="AC165" s="6">
        <f t="shared" si="56"/>
        <v>304.3</v>
      </c>
      <c r="AD165">
        <f t="shared" si="68"/>
        <v>3.5479274662728466</v>
      </c>
      <c r="AE165" s="9">
        <v>60</v>
      </c>
      <c r="AF165">
        <f t="shared" si="69"/>
        <v>0.6</v>
      </c>
      <c r="AG165" s="9">
        <v>95</v>
      </c>
      <c r="AH165">
        <f t="shared" si="70"/>
        <v>0.95</v>
      </c>
      <c r="AI165">
        <f t="shared" si="71"/>
        <v>2.1148061261065165</v>
      </c>
      <c r="AL165">
        <f t="shared" si="72"/>
        <v>798.00032630999135</v>
      </c>
      <c r="AM165">
        <v>19.910800000000002</v>
      </c>
      <c r="AN165">
        <f t="shared" si="73"/>
        <v>2.4950866990329335E-2</v>
      </c>
      <c r="AO165" s="6">
        <f t="shared" si="74"/>
        <v>7589794316.8739386</v>
      </c>
      <c r="AP165">
        <f t="shared" si="75"/>
        <v>8558711713.0389957</v>
      </c>
      <c r="AQ165">
        <f t="shared" si="76"/>
        <v>8074253014.9564667</v>
      </c>
      <c r="AR165">
        <f t="shared" si="77"/>
        <v>39.588062532331556</v>
      </c>
      <c r="AS165">
        <f t="shared" si="78"/>
        <v>0.13640677793284051</v>
      </c>
      <c r="AT165">
        <f t="shared" si="79"/>
        <v>-0.31631632956305539</v>
      </c>
      <c r="AU165">
        <f t="shared" si="80"/>
        <v>-1.7081335022301209</v>
      </c>
      <c r="AX165">
        <f>AW2*AM165</f>
        <v>13.937560000000001</v>
      </c>
      <c r="AY165">
        <f t="shared" si="81"/>
        <v>15.645693502230122</v>
      </c>
    </row>
    <row r="166" spans="6:51" x14ac:dyDescent="0.25">
      <c r="F166">
        <f t="shared" si="82"/>
        <v>165</v>
      </c>
      <c r="G166">
        <f t="shared" si="57"/>
        <v>1.0329593939670734</v>
      </c>
      <c r="H166">
        <f t="shared" si="83"/>
        <v>1.0364352767773704E-2</v>
      </c>
      <c r="K166">
        <f t="shared" si="58"/>
        <v>1.8037754818714228E-2</v>
      </c>
      <c r="L166">
        <f>ACOS(-J2*K166)</f>
        <v>1.5731327722279136</v>
      </c>
      <c r="N166">
        <f t="shared" si="59"/>
        <v>0.99983735938710949</v>
      </c>
      <c r="O166">
        <f t="shared" si="60"/>
        <v>2.7463943907950827E-2</v>
      </c>
      <c r="P166">
        <f>M2*N166*O166</f>
        <v>2.7231975597303858E-2</v>
      </c>
      <c r="Q166">
        <f t="shared" si="61"/>
        <v>2.746739761032865E-2</v>
      </c>
      <c r="S166">
        <f t="shared" si="62"/>
        <v>1.8034821147215344E-2</v>
      </c>
      <c r="T166">
        <f>Q166*R2*S166</f>
        <v>6.3633968351047926E-5</v>
      </c>
      <c r="U166">
        <f>D2*E2*G2*(P166+T166)</f>
        <v>1059621.4338385176</v>
      </c>
      <c r="V166">
        <f t="shared" si="63"/>
        <v>1059.6214338385175</v>
      </c>
      <c r="W166" s="3">
        <v>23</v>
      </c>
      <c r="X166">
        <f t="shared" si="64"/>
        <v>397.21</v>
      </c>
      <c r="Y166" s="6">
        <f t="shared" si="65"/>
        <v>296.3</v>
      </c>
      <c r="Z166">
        <f t="shared" si="66"/>
        <v>2.3339947564661481</v>
      </c>
      <c r="AA166" s="3">
        <v>30</v>
      </c>
      <c r="AB166">
        <f t="shared" si="67"/>
        <v>518.1</v>
      </c>
      <c r="AC166" s="6">
        <f t="shared" si="56"/>
        <v>303.3</v>
      </c>
      <c r="AD166">
        <f t="shared" si="68"/>
        <v>3.3710490534071527</v>
      </c>
      <c r="AE166" s="9">
        <v>60</v>
      </c>
      <c r="AF166">
        <f t="shared" si="69"/>
        <v>0.6</v>
      </c>
      <c r="AG166" s="9">
        <v>95</v>
      </c>
      <c r="AH166">
        <f t="shared" si="70"/>
        <v>0.95</v>
      </c>
      <c r="AI166">
        <f t="shared" si="71"/>
        <v>2.1199622253435662</v>
      </c>
      <c r="AL166">
        <f t="shared" si="72"/>
        <v>798.00032498662563</v>
      </c>
      <c r="AM166">
        <v>16.847600000000003</v>
      </c>
      <c r="AN166">
        <f t="shared" si="73"/>
        <v>2.1112272103751797E-2</v>
      </c>
      <c r="AO166" s="6">
        <f t="shared" si="74"/>
        <v>7693174893.707921</v>
      </c>
      <c r="AP166">
        <f t="shared" si="75"/>
        <v>8446710189.1074104</v>
      </c>
      <c r="AQ166">
        <f t="shared" si="76"/>
        <v>8069942541.4076653</v>
      </c>
      <c r="AR166">
        <f t="shared" si="77"/>
        <v>39.566928280521786</v>
      </c>
      <c r="AS166">
        <f t="shared" si="78"/>
        <v>0.13615873917007407</v>
      </c>
      <c r="AT166">
        <f t="shared" si="79"/>
        <v>-0.32149843265993505</v>
      </c>
      <c r="AU166">
        <f t="shared" si="80"/>
        <v>-1.7320352123426859</v>
      </c>
      <c r="AX166">
        <f>AW2*AM166</f>
        <v>11.793320000000001</v>
      </c>
      <c r="AY166">
        <f t="shared" si="81"/>
        <v>13.525355212342687</v>
      </c>
    </row>
    <row r="167" spans="6:51" x14ac:dyDescent="0.25">
      <c r="F167">
        <f t="shared" si="82"/>
        <v>166</v>
      </c>
      <c r="G167">
        <f t="shared" si="57"/>
        <v>1.0329589003837385</v>
      </c>
      <c r="H167">
        <f t="shared" si="83"/>
        <v>1.0487293577097913E-2</v>
      </c>
      <c r="K167">
        <f t="shared" si="58"/>
        <v>1.8037746197788512E-2</v>
      </c>
      <c r="L167">
        <f>ACOS(-J2*K167)</f>
        <v>1.5731327711112357</v>
      </c>
      <c r="N167">
        <f t="shared" si="59"/>
        <v>0.99983735954253572</v>
      </c>
      <c r="O167">
        <f t="shared" si="60"/>
        <v>2.7463943888460633E-2</v>
      </c>
      <c r="P167">
        <f>M2*N167*O167</f>
        <v>2.7231975582211531E-2</v>
      </c>
      <c r="Q167">
        <f t="shared" si="61"/>
        <v>2.74673975908311E-2</v>
      </c>
      <c r="S167">
        <f t="shared" si="62"/>
        <v>1.803481253049528E-2</v>
      </c>
      <c r="T167">
        <f>Q167*R2*S167</f>
        <v>6.363393790268792E-5</v>
      </c>
      <c r="U167">
        <f>D2*E2*G2*(P167+T167)</f>
        <v>1059621.4320706183</v>
      </c>
      <c r="V167">
        <f t="shared" si="63"/>
        <v>1059.6214320706183</v>
      </c>
      <c r="W167" s="3">
        <v>23</v>
      </c>
      <c r="X167">
        <f t="shared" si="64"/>
        <v>397.21</v>
      </c>
      <c r="Y167" s="6">
        <f t="shared" si="65"/>
        <v>296.3</v>
      </c>
      <c r="Z167">
        <f t="shared" si="66"/>
        <v>2.3339947564661481</v>
      </c>
      <c r="AA167" s="3">
        <v>32</v>
      </c>
      <c r="AB167">
        <f t="shared" si="67"/>
        <v>552.64</v>
      </c>
      <c r="AC167" s="6">
        <f t="shared" si="56"/>
        <v>305.3</v>
      </c>
      <c r="AD167">
        <f t="shared" si="68"/>
        <v>3.7328359060309499</v>
      </c>
      <c r="AE167" s="9">
        <v>60</v>
      </c>
      <c r="AF167">
        <f t="shared" si="69"/>
        <v>0.6</v>
      </c>
      <c r="AG167" s="9">
        <v>95</v>
      </c>
      <c r="AH167">
        <f t="shared" si="70"/>
        <v>0.95</v>
      </c>
      <c r="AI167">
        <f t="shared" si="71"/>
        <v>2.2284982811307055</v>
      </c>
      <c r="AL167">
        <f t="shared" si="72"/>
        <v>798.00032365522179</v>
      </c>
      <c r="AM167">
        <v>20.676600000000004</v>
      </c>
      <c r="AN167">
        <f t="shared" si="73"/>
        <v>2.5910515806925143E-2</v>
      </c>
      <c r="AO167" s="6">
        <f t="shared" si="74"/>
        <v>7693174893.707921</v>
      </c>
      <c r="AP167">
        <f t="shared" si="75"/>
        <v>8671823398.6377773</v>
      </c>
      <c r="AQ167">
        <f t="shared" si="76"/>
        <v>8182499146.1728497</v>
      </c>
      <c r="AR167">
        <f t="shared" si="77"/>
        <v>40.11879331368548</v>
      </c>
      <c r="AS167">
        <f t="shared" si="78"/>
        <v>0.13100582230559191</v>
      </c>
      <c r="AT167">
        <f t="shared" si="79"/>
        <v>-0.31502080366065105</v>
      </c>
      <c r="AU167">
        <f t="shared" si="80"/>
        <v>-1.6556849247959453</v>
      </c>
      <c r="AX167">
        <f>AW2*AM167</f>
        <v>14.473620000000002</v>
      </c>
      <c r="AY167">
        <f t="shared" si="81"/>
        <v>16.129304924795946</v>
      </c>
    </row>
    <row r="168" spans="6:51" x14ac:dyDescent="0.25">
      <c r="F168">
        <f t="shared" si="82"/>
        <v>167</v>
      </c>
      <c r="G168">
        <f t="shared" si="57"/>
        <v>1.0329584038205115</v>
      </c>
      <c r="H168">
        <f t="shared" si="83"/>
        <v>1.0610233438241148E-2</v>
      </c>
      <c r="K168">
        <f t="shared" si="58"/>
        <v>1.8037737524816008E-2</v>
      </c>
      <c r="L168">
        <f>ACOS(-J2*K168)</f>
        <v>1.5731327699878164</v>
      </c>
      <c r="N168">
        <f t="shared" si="59"/>
        <v>0.99983735969890031</v>
      </c>
      <c r="O168">
        <f t="shared" si="60"/>
        <v>2.7463943868852772E-2</v>
      </c>
      <c r="P168">
        <f>M2*N168*O168</f>
        <v>2.7231975567028097E-2</v>
      </c>
      <c r="Q168">
        <f t="shared" si="61"/>
        <v>2.7467397571215843E-2</v>
      </c>
      <c r="S168">
        <f t="shared" si="62"/>
        <v>1.8034803861753816E-2</v>
      </c>
      <c r="T168">
        <f>Q168*R2*S168</f>
        <v>6.3633907270503224E-5</v>
      </c>
      <c r="U168">
        <f>D2*E2*G2*(P168+T168)</f>
        <v>1059621.4302920462</v>
      </c>
      <c r="V168">
        <f t="shared" si="63"/>
        <v>1059.6214302920462</v>
      </c>
      <c r="W168" s="3">
        <v>23.5</v>
      </c>
      <c r="X168">
        <f t="shared" si="64"/>
        <v>405.84499999999997</v>
      </c>
      <c r="Y168" s="6">
        <f t="shared" si="65"/>
        <v>296.8</v>
      </c>
      <c r="Z168">
        <f t="shared" si="66"/>
        <v>2.3974761634350776</v>
      </c>
      <c r="AA168" s="3">
        <v>31</v>
      </c>
      <c r="AB168">
        <f t="shared" si="67"/>
        <v>535.37</v>
      </c>
      <c r="AC168" s="6">
        <f t="shared" si="56"/>
        <v>304.3</v>
      </c>
      <c r="AD168">
        <f t="shared" si="68"/>
        <v>3.5479274662728466</v>
      </c>
      <c r="AE168" s="9">
        <v>60</v>
      </c>
      <c r="AF168">
        <f t="shared" si="69"/>
        <v>0.6</v>
      </c>
      <c r="AG168" s="9">
        <v>98</v>
      </c>
      <c r="AH168">
        <f t="shared" si="70"/>
        <v>0.98</v>
      </c>
      <c r="AI168">
        <f t="shared" si="71"/>
        <v>2.2391415599650419</v>
      </c>
      <c r="AL168">
        <f t="shared" si="72"/>
        <v>798.00032231578007</v>
      </c>
      <c r="AM168">
        <v>14.5502</v>
      </c>
      <c r="AN168">
        <f t="shared" si="73"/>
        <v>1.8233325968811175E-2</v>
      </c>
      <c r="AO168" s="6">
        <f t="shared" si="74"/>
        <v>7745259436.8026133</v>
      </c>
      <c r="AP168">
        <f t="shared" si="75"/>
        <v>8558711713.0389957</v>
      </c>
      <c r="AQ168">
        <f t="shared" si="76"/>
        <v>8151985574.920805</v>
      </c>
      <c r="AR168">
        <f t="shared" si="77"/>
        <v>39.969185273836707</v>
      </c>
      <c r="AS168">
        <f t="shared" si="78"/>
        <v>0.13050734004429934</v>
      </c>
      <c r="AT168">
        <f t="shared" si="79"/>
        <v>-0.3253850099421049</v>
      </c>
      <c r="AU168">
        <f t="shared" si="80"/>
        <v>-1.697296734094965</v>
      </c>
      <c r="AX168">
        <f>AW2*AM168</f>
        <v>10.185139999999999</v>
      </c>
      <c r="AY168">
        <f t="shared" si="81"/>
        <v>11.882436734094963</v>
      </c>
    </row>
    <row r="169" spans="6:51" x14ac:dyDescent="0.25">
      <c r="F169">
        <f t="shared" si="82"/>
        <v>168</v>
      </c>
      <c r="G169">
        <f t="shared" si="57"/>
        <v>1.0329579042774375</v>
      </c>
      <c r="H169">
        <f t="shared" si="83"/>
        <v>1.073317234008812E-2</v>
      </c>
      <c r="K169">
        <f t="shared" si="58"/>
        <v>1.8037728799797502E-2</v>
      </c>
      <c r="L169">
        <f>ACOS(-J2*K169)</f>
        <v>1.5731327688576553</v>
      </c>
      <c r="N169">
        <f t="shared" si="59"/>
        <v>0.99983735985620303</v>
      </c>
      <c r="O169">
        <f t="shared" si="60"/>
        <v>2.7463943849127245E-2</v>
      </c>
      <c r="P169">
        <f>M2*N169*O169</f>
        <v>2.7231975551753537E-2</v>
      </c>
      <c r="Q169">
        <f t="shared" si="61"/>
        <v>2.7467397551482871E-2</v>
      </c>
      <c r="S169">
        <f t="shared" si="62"/>
        <v>1.8034795140991735E-2</v>
      </c>
      <c r="T169">
        <f>Q169*R2*S169</f>
        <v>6.363387645449659E-5</v>
      </c>
      <c r="U169">
        <f>D2*E2*G2*(P169+T169)</f>
        <v>1059621.4285028004</v>
      </c>
      <c r="V169">
        <f t="shared" si="63"/>
        <v>1059.6214285028004</v>
      </c>
      <c r="W169" s="3">
        <v>21.5</v>
      </c>
      <c r="X169">
        <f t="shared" si="64"/>
        <v>371.30500000000001</v>
      </c>
      <c r="Y169" s="6">
        <f t="shared" si="65"/>
        <v>294.8</v>
      </c>
      <c r="Z169">
        <f t="shared" si="66"/>
        <v>2.1522831732713339</v>
      </c>
      <c r="AA169" s="3">
        <v>31</v>
      </c>
      <c r="AB169">
        <f t="shared" si="67"/>
        <v>535.37</v>
      </c>
      <c r="AC169" s="6">
        <f t="shared" si="56"/>
        <v>304.3</v>
      </c>
      <c r="AD169">
        <f t="shared" si="68"/>
        <v>3.5479274662728466</v>
      </c>
      <c r="AE169" s="9">
        <v>58</v>
      </c>
      <c r="AF169">
        <f t="shared" si="69"/>
        <v>0.57999999999999996</v>
      </c>
      <c r="AG169" s="9">
        <v>95</v>
      </c>
      <c r="AH169">
        <f t="shared" si="70"/>
        <v>0.95</v>
      </c>
      <c r="AI169">
        <f t="shared" si="71"/>
        <v>2.051233472523009</v>
      </c>
      <c r="AL169">
        <f t="shared" si="72"/>
        <v>798.0003209683</v>
      </c>
      <c r="AM169">
        <v>21.442399999999999</v>
      </c>
      <c r="AN169">
        <f t="shared" si="73"/>
        <v>2.6870164630988642E-2</v>
      </c>
      <c r="AO169" s="6">
        <f t="shared" si="74"/>
        <v>7538496509.1746454</v>
      </c>
      <c r="AP169">
        <f t="shared" si="75"/>
        <v>8558711713.0389957</v>
      </c>
      <c r="AQ169">
        <f t="shared" si="76"/>
        <v>8048604111.1068211</v>
      </c>
      <c r="AR169">
        <f t="shared" si="77"/>
        <v>39.462305956756744</v>
      </c>
      <c r="AS169">
        <f t="shared" si="78"/>
        <v>0.13949020956209898</v>
      </c>
      <c r="AT169">
        <f t="shared" si="79"/>
        <v>-0.31372527774816533</v>
      </c>
      <c r="AU169">
        <f t="shared" si="80"/>
        <v>-1.7269338353303729</v>
      </c>
      <c r="AX169">
        <f>AW2*AM169</f>
        <v>15.009679999999998</v>
      </c>
      <c r="AY169">
        <f t="shared" si="81"/>
        <v>16.73661383533037</v>
      </c>
    </row>
    <row r="170" spans="6:51" x14ac:dyDescent="0.25">
      <c r="F170">
        <f t="shared" si="82"/>
        <v>169</v>
      </c>
      <c r="G170">
        <f t="shared" si="57"/>
        <v>1.0329574017545615</v>
      </c>
      <c r="H170">
        <f t="shared" si="83"/>
        <v>1.0856110271523637E-2</v>
      </c>
      <c r="K170">
        <f t="shared" si="58"/>
        <v>1.8037720022733787E-2</v>
      </c>
      <c r="L170">
        <f>ACOS(-J2*K170)</f>
        <v>1.5731327677207529</v>
      </c>
      <c r="N170">
        <f t="shared" si="59"/>
        <v>0.99983736001444412</v>
      </c>
      <c r="O170">
        <f t="shared" si="60"/>
        <v>2.7463943829284052E-2</v>
      </c>
      <c r="P170">
        <f>M2*N170*O170</f>
        <v>2.7231975536387863E-2</v>
      </c>
      <c r="Q170">
        <f t="shared" si="61"/>
        <v>2.7467397531632191E-2</v>
      </c>
      <c r="S170">
        <f t="shared" si="62"/>
        <v>1.8034786368209828E-2</v>
      </c>
      <c r="T170">
        <f>Q170*R2*S170</f>
        <v>6.3633845454670823E-5</v>
      </c>
      <c r="U170">
        <f>D2*E2*G2*(P170+T170)</f>
        <v>1059621.4267028819</v>
      </c>
      <c r="V170">
        <f t="shared" si="63"/>
        <v>1059.621426702882</v>
      </c>
      <c r="W170" s="3">
        <v>22</v>
      </c>
      <c r="X170">
        <f t="shared" si="64"/>
        <v>379.94</v>
      </c>
      <c r="Y170" s="6">
        <f t="shared" si="65"/>
        <v>295.3</v>
      </c>
      <c r="Z170">
        <f t="shared" si="66"/>
        <v>2.2114271288940266</v>
      </c>
      <c r="AA170" s="3">
        <v>30.5</v>
      </c>
      <c r="AB170">
        <f t="shared" si="67"/>
        <v>526.73500000000001</v>
      </c>
      <c r="AC170" s="6">
        <f t="shared" si="56"/>
        <v>303.8</v>
      </c>
      <c r="AD170">
        <f t="shared" si="68"/>
        <v>3.4585031764857836</v>
      </c>
      <c r="AE170" s="9">
        <v>65</v>
      </c>
      <c r="AF170">
        <f t="shared" si="69"/>
        <v>0.65</v>
      </c>
      <c r="AG170" s="9">
        <v>98</v>
      </c>
      <c r="AH170">
        <f t="shared" si="70"/>
        <v>0.98</v>
      </c>
      <c r="AI170">
        <f t="shared" si="71"/>
        <v>2.2076128255159526</v>
      </c>
      <c r="AL170">
        <f t="shared" si="72"/>
        <v>798.00031961278239</v>
      </c>
      <c r="AM170">
        <v>15.316000000000001</v>
      </c>
      <c r="AN170">
        <f t="shared" si="73"/>
        <v>1.9192974769022472E-2</v>
      </c>
      <c r="AO170" s="6">
        <f t="shared" si="74"/>
        <v>7589794316.8739386</v>
      </c>
      <c r="AP170">
        <f t="shared" si="75"/>
        <v>8502572636.9173031</v>
      </c>
      <c r="AQ170">
        <f t="shared" si="76"/>
        <v>8046183476.8956203</v>
      </c>
      <c r="AR170">
        <f t="shared" si="77"/>
        <v>39.450437587219227</v>
      </c>
      <c r="AS170">
        <f t="shared" si="78"/>
        <v>0.13198747302118397</v>
      </c>
      <c r="AT170">
        <f t="shared" si="79"/>
        <v>-0.32408948406181964</v>
      </c>
      <c r="AU170">
        <f t="shared" si="80"/>
        <v>-1.6875221358660046</v>
      </c>
      <c r="AX170">
        <f>AW2*AM170</f>
        <v>10.7212</v>
      </c>
      <c r="AY170">
        <f t="shared" si="81"/>
        <v>12.408722135866004</v>
      </c>
    </row>
    <row r="171" spans="6:51" x14ac:dyDescent="0.25">
      <c r="F171">
        <f t="shared" si="82"/>
        <v>170</v>
      </c>
      <c r="G171">
        <f t="shared" si="57"/>
        <v>1.0329568962519291</v>
      </c>
      <c r="H171">
        <f t="shared" si="83"/>
        <v>1.0979047221432588E-2</v>
      </c>
      <c r="K171">
        <f t="shared" si="58"/>
        <v>1.8037711193625648E-2</v>
      </c>
      <c r="L171">
        <f>ACOS(-J2*K171)</f>
        <v>1.5731327665771091</v>
      </c>
      <c r="N171">
        <f t="shared" si="59"/>
        <v>0.99983736017362335</v>
      </c>
      <c r="O171">
        <f t="shared" si="60"/>
        <v>2.7463943809323203E-2</v>
      </c>
      <c r="P171">
        <f>M2*N171*O171</f>
        <v>2.7231975520931082E-2</v>
      </c>
      <c r="Q171">
        <f t="shared" si="61"/>
        <v>2.746739751166381E-2</v>
      </c>
      <c r="S171">
        <f t="shared" si="62"/>
        <v>1.8034777543408886E-2</v>
      </c>
      <c r="T171">
        <f>Q171*R2*S171</f>
        <v>6.3633814271028729E-5</v>
      </c>
      <c r="U171">
        <f>D2*E2*G2*(P171+T171)</f>
        <v>1059621.4248922905</v>
      </c>
      <c r="V171">
        <f t="shared" si="63"/>
        <v>1059.6214248922904</v>
      </c>
      <c r="W171" s="3">
        <v>23</v>
      </c>
      <c r="X171">
        <f t="shared" si="64"/>
        <v>397.21</v>
      </c>
      <c r="Y171" s="6">
        <f t="shared" si="65"/>
        <v>296.3</v>
      </c>
      <c r="Z171">
        <f t="shared" si="66"/>
        <v>2.3339947564661481</v>
      </c>
      <c r="AA171" s="3">
        <v>31.5</v>
      </c>
      <c r="AB171">
        <f t="shared" si="67"/>
        <v>544.005</v>
      </c>
      <c r="AC171" s="6">
        <f t="shared" si="56"/>
        <v>304.8</v>
      </c>
      <c r="AD171">
        <f t="shared" si="68"/>
        <v>3.6393591244975094</v>
      </c>
      <c r="AE171" s="9">
        <v>57</v>
      </c>
      <c r="AF171">
        <f t="shared" si="69"/>
        <v>0.56999999999999995</v>
      </c>
      <c r="AG171" s="9">
        <v>94</v>
      </c>
      <c r="AH171">
        <f t="shared" si="70"/>
        <v>0.94</v>
      </c>
      <c r="AI171">
        <f t="shared" si="71"/>
        <v>2.1341948860208797</v>
      </c>
      <c r="AL171">
        <f t="shared" si="72"/>
        <v>798.00031824922689</v>
      </c>
      <c r="AM171">
        <v>18.379200000000001</v>
      </c>
      <c r="AN171">
        <f t="shared" si="73"/>
        <v>2.3031569762181365E-2</v>
      </c>
      <c r="AO171" s="6">
        <f t="shared" si="74"/>
        <v>7693174893.707921</v>
      </c>
      <c r="AP171">
        <f t="shared" si="75"/>
        <v>8615128329.202486</v>
      </c>
      <c r="AQ171">
        <f t="shared" si="76"/>
        <v>8154151611.455204</v>
      </c>
      <c r="AR171">
        <f t="shared" si="77"/>
        <v>39.979805350964867</v>
      </c>
      <c r="AS171">
        <f t="shared" si="78"/>
        <v>0.13547562549659456</v>
      </c>
      <c r="AT171">
        <f t="shared" si="79"/>
        <v>-0.31890738082105513</v>
      </c>
      <c r="AU171">
        <f t="shared" si="80"/>
        <v>-1.7272945824993349</v>
      </c>
      <c r="AX171">
        <f>AW2*AM171</f>
        <v>12.86544</v>
      </c>
      <c r="AY171">
        <f t="shared" si="81"/>
        <v>14.592734582499334</v>
      </c>
    </row>
    <row r="172" spans="6:51" x14ac:dyDescent="0.25">
      <c r="F172">
        <f t="shared" si="82"/>
        <v>171</v>
      </c>
      <c r="G172">
        <f t="shared" si="57"/>
        <v>1.032956387769586</v>
      </c>
      <c r="H172">
        <f t="shared" si="83"/>
        <v>1.1101983178699959E-2</v>
      </c>
      <c r="K172">
        <f t="shared" si="58"/>
        <v>1.8037702312473893E-2</v>
      </c>
      <c r="L172">
        <f>ACOS(-J2*K172)</f>
        <v>1.573132765426724</v>
      </c>
      <c r="N172">
        <f t="shared" si="59"/>
        <v>0.99983736033374082</v>
      </c>
      <c r="O172">
        <f t="shared" si="60"/>
        <v>2.7463943789244692E-2</v>
      </c>
      <c r="P172">
        <f>M2*N172*O172</f>
        <v>2.7231975505383182E-2</v>
      </c>
      <c r="Q172">
        <f t="shared" si="61"/>
        <v>2.7467397491577721E-2</v>
      </c>
      <c r="S172">
        <f t="shared" si="62"/>
        <v>1.803476866658971E-2</v>
      </c>
      <c r="T172">
        <f>Q172*R2*S172</f>
        <v>6.3633782903573126E-5</v>
      </c>
      <c r="U172">
        <f>D2*E2*G2*(P172+T172)</f>
        <v>1059621.4230710263</v>
      </c>
      <c r="V172">
        <f t="shared" si="63"/>
        <v>1059.6214230710264</v>
      </c>
      <c r="W172" s="3">
        <v>23</v>
      </c>
      <c r="X172">
        <f t="shared" si="64"/>
        <v>397.21</v>
      </c>
      <c r="Y172" s="6">
        <f t="shared" si="65"/>
        <v>296.3</v>
      </c>
      <c r="Z172">
        <f t="shared" si="66"/>
        <v>2.3339947564661481</v>
      </c>
      <c r="AA172" s="3">
        <v>32</v>
      </c>
      <c r="AB172">
        <f t="shared" si="67"/>
        <v>552.64</v>
      </c>
      <c r="AC172" s="6">
        <f t="shared" si="56"/>
        <v>305.3</v>
      </c>
      <c r="AD172">
        <f t="shared" si="68"/>
        <v>3.7328359060309499</v>
      </c>
      <c r="AE172" s="9">
        <v>56</v>
      </c>
      <c r="AF172">
        <f t="shared" si="69"/>
        <v>0.56000000000000005</v>
      </c>
      <c r="AG172" s="9">
        <v>95</v>
      </c>
      <c r="AH172">
        <f t="shared" si="70"/>
        <v>0.95</v>
      </c>
      <c r="AI172">
        <f t="shared" si="71"/>
        <v>2.1538415630100864</v>
      </c>
      <c r="AL172">
        <f t="shared" si="72"/>
        <v>798.00031687763396</v>
      </c>
      <c r="AM172">
        <v>17.613399999999999</v>
      </c>
      <c r="AN172">
        <f t="shared" si="73"/>
        <v>2.2071921060027415E-2</v>
      </c>
      <c r="AO172" s="6">
        <f t="shared" si="74"/>
        <v>7693174893.707921</v>
      </c>
      <c r="AP172">
        <f t="shared" si="75"/>
        <v>8671823398.6377773</v>
      </c>
      <c r="AQ172">
        <f t="shared" si="76"/>
        <v>8182499146.1728497</v>
      </c>
      <c r="AR172">
        <f t="shared" si="77"/>
        <v>40.11879331368548</v>
      </c>
      <c r="AS172">
        <f t="shared" si="78"/>
        <v>0.13453639097154529</v>
      </c>
      <c r="AT172">
        <f t="shared" si="79"/>
        <v>-0.32020290656896294</v>
      </c>
      <c r="AU172">
        <f t="shared" si="80"/>
        <v>-1.728275227575415</v>
      </c>
      <c r="AX172">
        <f>AW2*AM172</f>
        <v>12.329379999999999</v>
      </c>
      <c r="AY172">
        <f t="shared" si="81"/>
        <v>14.057655227575413</v>
      </c>
    </row>
    <row r="173" spans="6:51" x14ac:dyDescent="0.25">
      <c r="F173">
        <f t="shared" si="82"/>
        <v>172</v>
      </c>
      <c r="G173">
        <f t="shared" si="57"/>
        <v>1.0329558763075777</v>
      </c>
      <c r="H173">
        <f t="shared" si="83"/>
        <v>1.122491813221081E-2</v>
      </c>
      <c r="K173">
        <f t="shared" si="58"/>
        <v>1.8037693379279317E-2</v>
      </c>
      <c r="L173">
        <f>ACOS(-J2*K173)</f>
        <v>1.5731327642695978</v>
      </c>
      <c r="N173">
        <f t="shared" si="59"/>
        <v>0.99983736049479643</v>
      </c>
      <c r="O173">
        <f t="shared" si="60"/>
        <v>2.746394376904852E-2</v>
      </c>
      <c r="P173">
        <f>M2*N173*O173</f>
        <v>2.7231975489744167E-2</v>
      </c>
      <c r="Q173">
        <f t="shared" si="61"/>
        <v>2.7467397471373931E-2</v>
      </c>
      <c r="S173">
        <f t="shared" si="62"/>
        <v>1.8034759737753096E-2</v>
      </c>
      <c r="T173">
        <f>Q173*R2*S173</f>
        <v>6.3633751352306847E-5</v>
      </c>
      <c r="U173">
        <f>D2*E2*G2*(P173+T173)</f>
        <v>1059621.4212390895</v>
      </c>
      <c r="V173">
        <f t="shared" si="63"/>
        <v>1059.6214212390894</v>
      </c>
      <c r="W173" s="3">
        <v>23.5</v>
      </c>
      <c r="X173">
        <f t="shared" si="64"/>
        <v>405.84499999999997</v>
      </c>
      <c r="Y173" s="6">
        <f t="shared" si="65"/>
        <v>296.8</v>
      </c>
      <c r="Z173">
        <f t="shared" si="66"/>
        <v>2.3974761634350776</v>
      </c>
      <c r="AA173" s="3">
        <v>32</v>
      </c>
      <c r="AB173">
        <f t="shared" si="67"/>
        <v>552.64</v>
      </c>
      <c r="AC173" s="6">
        <f t="shared" si="56"/>
        <v>305.3</v>
      </c>
      <c r="AD173">
        <f t="shared" si="68"/>
        <v>3.7328359060309499</v>
      </c>
      <c r="AE173" s="9">
        <v>55</v>
      </c>
      <c r="AF173">
        <f t="shared" si="69"/>
        <v>0.55000000000000004</v>
      </c>
      <c r="AG173" s="9">
        <v>94</v>
      </c>
      <c r="AH173">
        <f t="shared" si="70"/>
        <v>0.94</v>
      </c>
      <c r="AI173">
        <f t="shared" si="71"/>
        <v>2.1533436709729976</v>
      </c>
      <c r="AL173">
        <f t="shared" si="72"/>
        <v>798.00031549800326</v>
      </c>
      <c r="AM173">
        <v>19.145</v>
      </c>
      <c r="AN173">
        <f t="shared" si="73"/>
        <v>2.3991218584985513E-2</v>
      </c>
      <c r="AO173" s="6">
        <f t="shared" si="74"/>
        <v>7745259436.8026133</v>
      </c>
      <c r="AP173">
        <f t="shared" si="75"/>
        <v>8671823398.6377773</v>
      </c>
      <c r="AQ173">
        <f t="shared" si="76"/>
        <v>8208541417.7201958</v>
      </c>
      <c r="AR173">
        <f t="shared" si="77"/>
        <v>40.246478571082122</v>
      </c>
      <c r="AS173">
        <f t="shared" si="78"/>
        <v>0.13456014030604782</v>
      </c>
      <c r="AT173">
        <f t="shared" si="79"/>
        <v>-0.31761185491026955</v>
      </c>
      <c r="AU173">
        <f t="shared" si="80"/>
        <v>-1.7200498058614793</v>
      </c>
      <c r="AX173">
        <f>AW2*AM173</f>
        <v>13.401499999999999</v>
      </c>
      <c r="AY173">
        <f t="shared" si="81"/>
        <v>15.121549805861477</v>
      </c>
    </row>
    <row r="174" spans="6:51" x14ac:dyDescent="0.25">
      <c r="F174">
        <f t="shared" si="82"/>
        <v>173</v>
      </c>
      <c r="G174">
        <f t="shared" si="57"/>
        <v>1.032955361865951</v>
      </c>
      <c r="H174">
        <f t="shared" si="83"/>
        <v>1.1347852070850307E-2</v>
      </c>
      <c r="K174">
        <f t="shared" si="58"/>
        <v>1.8037684394042727E-2</v>
      </c>
      <c r="L174">
        <f>ACOS(-J2*K174)</f>
        <v>1.5731327631057304</v>
      </c>
      <c r="N174">
        <f t="shared" si="59"/>
        <v>0.9998373606567903</v>
      </c>
      <c r="O174">
        <f t="shared" si="60"/>
        <v>2.746394374873469E-2</v>
      </c>
      <c r="P174">
        <f>M2*N174*O174</f>
        <v>2.7231975474014045E-2</v>
      </c>
      <c r="Q174">
        <f t="shared" si="61"/>
        <v>2.7467397451052433E-2</v>
      </c>
      <c r="S174">
        <f t="shared" si="62"/>
        <v>1.8034750756899857E-2</v>
      </c>
      <c r="T174">
        <f>Q174*R2*S174</f>
        <v>6.3633719617232725E-5</v>
      </c>
      <c r="U174">
        <f>D2*E2*G2*(P174+T174)</f>
        <v>1059621.4193964805</v>
      </c>
      <c r="V174">
        <f t="shared" si="63"/>
        <v>1059.6214193964806</v>
      </c>
      <c r="W174" s="3">
        <v>21</v>
      </c>
      <c r="X174">
        <f t="shared" si="64"/>
        <v>362.67</v>
      </c>
      <c r="Y174" s="6">
        <f t="shared" si="65"/>
        <v>294.3</v>
      </c>
      <c r="Z174">
        <f t="shared" si="66"/>
        <v>2.0945280629249932</v>
      </c>
      <c r="AA174" s="3">
        <v>29</v>
      </c>
      <c r="AB174">
        <f t="shared" si="67"/>
        <v>500.83</v>
      </c>
      <c r="AC174" s="6">
        <f t="shared" si="56"/>
        <v>302.3</v>
      </c>
      <c r="AD174">
        <f t="shared" si="68"/>
        <v>3.2019052325811828</v>
      </c>
      <c r="AE174" s="9">
        <v>67</v>
      </c>
      <c r="AF174">
        <f t="shared" si="69"/>
        <v>0.67</v>
      </c>
      <c r="AG174" s="9">
        <v>93</v>
      </c>
      <c r="AH174">
        <f t="shared" si="70"/>
        <v>0.93</v>
      </c>
      <c r="AI174">
        <f t="shared" si="71"/>
        <v>2.0465938021748182</v>
      </c>
      <c r="AL174">
        <f t="shared" si="72"/>
        <v>798.00031411033558</v>
      </c>
      <c r="AM174">
        <v>14.5502</v>
      </c>
      <c r="AN174">
        <f t="shared" si="73"/>
        <v>1.8233326156295492E-2</v>
      </c>
      <c r="AO174" s="6">
        <f t="shared" si="74"/>
        <v>7487459175.1471529</v>
      </c>
      <c r="AP174">
        <f t="shared" si="75"/>
        <v>8335811539.003027</v>
      </c>
      <c r="AQ174">
        <f t="shared" si="76"/>
        <v>7911635357.0750904</v>
      </c>
      <c r="AR174">
        <f t="shared" si="77"/>
        <v>38.790748155739166</v>
      </c>
      <c r="AS174">
        <f t="shared" si="78"/>
        <v>0.13971710376912752</v>
      </c>
      <c r="AT174">
        <f t="shared" si="79"/>
        <v>-0.32538500968900108</v>
      </c>
      <c r="AU174">
        <f t="shared" si="80"/>
        <v>-1.7634992191823298</v>
      </c>
      <c r="AX174">
        <f>AW2*AM174</f>
        <v>10.185139999999999</v>
      </c>
      <c r="AY174">
        <f t="shared" si="81"/>
        <v>11.948639219182329</v>
      </c>
    </row>
    <row r="175" spans="6:51" x14ac:dyDescent="0.25">
      <c r="F175">
        <f t="shared" si="82"/>
        <v>174</v>
      </c>
      <c r="G175">
        <f t="shared" si="57"/>
        <v>1.0329548444447523</v>
      </c>
      <c r="H175">
        <f t="shared" si="83"/>
        <v>1.1470784983503705E-2</v>
      </c>
      <c r="K175">
        <f t="shared" si="58"/>
        <v>1.8037675356764944E-2</v>
      </c>
      <c r="L175">
        <f>ACOS(-J2*K175)</f>
        <v>1.5731327619351221</v>
      </c>
      <c r="N175">
        <f t="shared" si="59"/>
        <v>0.9998373608197223</v>
      </c>
      <c r="O175">
        <f t="shared" si="60"/>
        <v>2.7463943728303207E-2</v>
      </c>
      <c r="P175">
        <f>M2*N175*O175</f>
        <v>2.7231975458192816E-2</v>
      </c>
      <c r="Q175">
        <f t="shared" si="61"/>
        <v>2.7467397430613241E-2</v>
      </c>
      <c r="S175">
        <f t="shared" si="62"/>
        <v>1.8034741724030804E-2</v>
      </c>
      <c r="T175">
        <f>Q175*R2*S175</f>
        <v>6.3633687698353659E-5</v>
      </c>
      <c r="U175">
        <f>D2*E2*G2*(P175+T175)</f>
        <v>1059621.4175431991</v>
      </c>
      <c r="V175">
        <f t="shared" si="63"/>
        <v>1059.6214175431992</v>
      </c>
      <c r="W175" s="3">
        <v>22</v>
      </c>
      <c r="X175">
        <f t="shared" si="64"/>
        <v>379.94</v>
      </c>
      <c r="Y175" s="6">
        <f t="shared" si="65"/>
        <v>295.3</v>
      </c>
      <c r="Z175">
        <f t="shared" si="66"/>
        <v>2.2114271288940266</v>
      </c>
      <c r="AA175" s="3">
        <v>30.5</v>
      </c>
      <c r="AB175">
        <f t="shared" si="67"/>
        <v>526.73500000000001</v>
      </c>
      <c r="AC175" s="6">
        <f t="shared" si="56"/>
        <v>303.8</v>
      </c>
      <c r="AD175">
        <f t="shared" si="68"/>
        <v>3.4585031764857836</v>
      </c>
      <c r="AE175" s="9">
        <v>62</v>
      </c>
      <c r="AF175">
        <f t="shared" si="69"/>
        <v>0.62</v>
      </c>
      <c r="AG175" s="9">
        <v>100</v>
      </c>
      <c r="AH175">
        <f t="shared" si="70"/>
        <v>1</v>
      </c>
      <c r="AI175">
        <f t="shared" si="71"/>
        <v>2.1778495491576062</v>
      </c>
      <c r="AL175">
        <f t="shared" si="72"/>
        <v>798.00031271463035</v>
      </c>
      <c r="AM175">
        <v>18.379200000000001</v>
      </c>
      <c r="AN175">
        <f t="shared" si="73"/>
        <v>2.3031569921918706E-2</v>
      </c>
      <c r="AO175" s="6">
        <f t="shared" si="74"/>
        <v>7589794316.8739386</v>
      </c>
      <c r="AP175">
        <f t="shared" si="75"/>
        <v>8502572636.9173031</v>
      </c>
      <c r="AQ175">
        <f t="shared" si="76"/>
        <v>8046183476.8956203</v>
      </c>
      <c r="AR175">
        <f t="shared" si="77"/>
        <v>39.450437587219227</v>
      </c>
      <c r="AS175">
        <f t="shared" si="78"/>
        <v>0.13339445514824855</v>
      </c>
      <c r="AT175">
        <f t="shared" si="79"/>
        <v>-0.31890738060540974</v>
      </c>
      <c r="AU175">
        <f t="shared" si="80"/>
        <v>-1.6782404043600321</v>
      </c>
      <c r="AX175">
        <f>AW2*AM175</f>
        <v>12.86544</v>
      </c>
      <c r="AY175">
        <f t="shared" si="81"/>
        <v>14.543680404360032</v>
      </c>
    </row>
    <row r="176" spans="6:51" x14ac:dyDescent="0.25">
      <c r="F176">
        <f t="shared" si="82"/>
        <v>175</v>
      </c>
      <c r="G176">
        <f t="shared" si="57"/>
        <v>1.0329543240440282</v>
      </c>
      <c r="H176">
        <f t="shared" si="83"/>
        <v>1.1593716859056342E-2</v>
      </c>
      <c r="K176">
        <f t="shared" si="58"/>
        <v>1.8037666267446781E-2</v>
      </c>
      <c r="L176">
        <f>ACOS(-J2*K176)</f>
        <v>1.573132760757773</v>
      </c>
      <c r="N176">
        <f t="shared" si="59"/>
        <v>0.99983736098359244</v>
      </c>
      <c r="O176">
        <f t="shared" si="60"/>
        <v>2.7463943707754072E-2</v>
      </c>
      <c r="P176">
        <f>M2*N176*O176</f>
        <v>2.7231975442280475E-2</v>
      </c>
      <c r="Q176">
        <f t="shared" si="61"/>
        <v>2.7467397410056351E-2</v>
      </c>
      <c r="S176">
        <f t="shared" si="62"/>
        <v>1.8034732639146754E-2</v>
      </c>
      <c r="T176">
        <f>Q176*R2*S176</f>
        <v>6.3633655595672536E-5</v>
      </c>
      <c r="U176">
        <f>D2*E2*G2*(P176+T176)</f>
        <v>1059621.4156792455</v>
      </c>
      <c r="V176">
        <f t="shared" si="63"/>
        <v>1059.6214156792455</v>
      </c>
      <c r="W176" s="3">
        <v>20.5</v>
      </c>
      <c r="X176">
        <f t="shared" si="64"/>
        <v>354.03499999999997</v>
      </c>
      <c r="Y176" s="6">
        <f t="shared" si="65"/>
        <v>293.8</v>
      </c>
      <c r="Z176">
        <f t="shared" si="66"/>
        <v>2.0381340673462596</v>
      </c>
      <c r="AA176" s="3">
        <v>30.2</v>
      </c>
      <c r="AB176">
        <f t="shared" si="67"/>
        <v>521.55399999999997</v>
      </c>
      <c r="AC176" s="6">
        <f t="shared" si="56"/>
        <v>303.5</v>
      </c>
      <c r="AD176">
        <f t="shared" si="68"/>
        <v>3.4057966407014737</v>
      </c>
      <c r="AE176" s="9">
        <v>68</v>
      </c>
      <c r="AF176">
        <f t="shared" si="69"/>
        <v>0.68</v>
      </c>
      <c r="AG176" s="9">
        <v>100</v>
      </c>
      <c r="AH176">
        <f t="shared" si="70"/>
        <v>1</v>
      </c>
      <c r="AI176">
        <f t="shared" si="71"/>
        <v>2.1770378915116311</v>
      </c>
      <c r="AL176">
        <f t="shared" si="72"/>
        <v>798.00031131088781</v>
      </c>
      <c r="AM176">
        <v>15.316000000000001</v>
      </c>
      <c r="AN176">
        <f t="shared" si="73"/>
        <v>1.919297496869414E-2</v>
      </c>
      <c r="AO176" s="6">
        <f t="shared" si="74"/>
        <v>7436681431.5614634</v>
      </c>
      <c r="AP176">
        <f t="shared" si="75"/>
        <v>8469022031.1222687</v>
      </c>
      <c r="AQ176">
        <f t="shared" si="76"/>
        <v>7952851731.3418655</v>
      </c>
      <c r="AR176">
        <f t="shared" si="77"/>
        <v>38.992832038769166</v>
      </c>
      <c r="AS176">
        <f t="shared" si="78"/>
        <v>0.13343295840423144</v>
      </c>
      <c r="AT176">
        <f t="shared" si="79"/>
        <v>-0.32408948379226288</v>
      </c>
      <c r="AU176">
        <f t="shared" si="80"/>
        <v>-1.6862145529115173</v>
      </c>
      <c r="AX176">
        <f>AW2*AM176</f>
        <v>10.7212</v>
      </c>
      <c r="AY176">
        <f t="shared" si="81"/>
        <v>12.407414552911517</v>
      </c>
    </row>
    <row r="177" spans="5:52" x14ac:dyDescent="0.25">
      <c r="F177">
        <f t="shared" si="82"/>
        <v>176</v>
      </c>
      <c r="G177">
        <f t="shared" si="57"/>
        <v>1.0329538006638259</v>
      </c>
      <c r="H177">
        <f t="shared" si="83"/>
        <v>1.1716647686393663E-2</v>
      </c>
      <c r="K177">
        <f t="shared" si="58"/>
        <v>1.8037657126089058E-2</v>
      </c>
      <c r="L177">
        <f>ACOS(-J2*K177)</f>
        <v>1.5731327595736833</v>
      </c>
      <c r="N177">
        <f t="shared" si="59"/>
        <v>0.99983736114840072</v>
      </c>
      <c r="O177">
        <f t="shared" si="60"/>
        <v>2.7463943687087287E-2</v>
      </c>
      <c r="P177">
        <f>M2*N177*O177</f>
        <v>2.7231975426277033E-2</v>
      </c>
      <c r="Q177">
        <f t="shared" si="61"/>
        <v>2.7467397389381767E-2</v>
      </c>
      <c r="S177">
        <f t="shared" si="62"/>
        <v>1.8034723502248527E-2</v>
      </c>
      <c r="T177">
        <f>Q177*R2*S177</f>
        <v>6.3633623309192243E-5</v>
      </c>
      <c r="U177">
        <f>D2*E2*G2*(P177+T177)</f>
        <v>1059621.4138046205</v>
      </c>
      <c r="V177">
        <f t="shared" si="63"/>
        <v>1059.6214138046205</v>
      </c>
      <c r="W177" s="3">
        <v>21</v>
      </c>
      <c r="X177">
        <f t="shared" si="64"/>
        <v>362.67</v>
      </c>
      <c r="Y177" s="6">
        <f t="shared" si="65"/>
        <v>294.3</v>
      </c>
      <c r="Z177">
        <f t="shared" si="66"/>
        <v>2.0945280629249932</v>
      </c>
      <c r="AA177" s="3">
        <v>30</v>
      </c>
      <c r="AB177">
        <f t="shared" si="67"/>
        <v>518.1</v>
      </c>
      <c r="AC177" s="6">
        <f t="shared" si="56"/>
        <v>303.3</v>
      </c>
      <c r="AD177">
        <f t="shared" si="68"/>
        <v>3.3710490534071527</v>
      </c>
      <c r="AE177" s="9">
        <v>65</v>
      </c>
      <c r="AF177">
        <f t="shared" si="69"/>
        <v>0.65</v>
      </c>
      <c r="AG177" s="9">
        <v>94</v>
      </c>
      <c r="AH177">
        <f t="shared" si="70"/>
        <v>0.94</v>
      </c>
      <c r="AI177">
        <f t="shared" si="71"/>
        <v>2.0800191319320716</v>
      </c>
      <c r="AL177">
        <f t="shared" si="72"/>
        <v>798.00030989910874</v>
      </c>
      <c r="AM177">
        <v>18.379200000000001</v>
      </c>
      <c r="AN177">
        <f t="shared" si="73"/>
        <v>2.3031570003179177E-2</v>
      </c>
      <c r="AO177" s="6">
        <f t="shared" si="74"/>
        <v>7487459175.1471529</v>
      </c>
      <c r="AP177">
        <f t="shared" si="75"/>
        <v>8446710189.1074104</v>
      </c>
      <c r="AQ177">
        <f t="shared" si="76"/>
        <v>7967084682.1272812</v>
      </c>
      <c r="AR177">
        <f t="shared" si="77"/>
        <v>39.06261619647006</v>
      </c>
      <c r="AS177">
        <f t="shared" si="78"/>
        <v>0.1380881999835854</v>
      </c>
      <c r="AT177">
        <f t="shared" si="79"/>
        <v>-0.3189073804957081</v>
      </c>
      <c r="AU177">
        <f t="shared" si="80"/>
        <v>-1.7202139503487304</v>
      </c>
      <c r="AX177">
        <f>AW2*AM177</f>
        <v>12.86544</v>
      </c>
      <c r="AY177">
        <f t="shared" si="81"/>
        <v>14.58565395034873</v>
      </c>
    </row>
    <row r="178" spans="5:52" x14ac:dyDescent="0.25">
      <c r="F178">
        <f t="shared" si="82"/>
        <v>177</v>
      </c>
      <c r="G178">
        <f t="shared" si="57"/>
        <v>1.0329532743041925</v>
      </c>
      <c r="H178">
        <f t="shared" si="83"/>
        <v>1.1839577454401198E-2</v>
      </c>
      <c r="K178">
        <f t="shared" si="58"/>
        <v>1.8037647932692594E-2</v>
      </c>
      <c r="L178">
        <f>ACOS(-J2*K178)</f>
        <v>1.5731327583828527</v>
      </c>
      <c r="N178">
        <f t="shared" si="59"/>
        <v>0.99983736131414713</v>
      </c>
      <c r="O178">
        <f t="shared" si="60"/>
        <v>2.7463943666302854E-2</v>
      </c>
      <c r="P178">
        <f>M2*N178*O178</f>
        <v>2.7231975410182491E-2</v>
      </c>
      <c r="Q178">
        <f t="shared" si="61"/>
        <v>2.7467397368589493E-2</v>
      </c>
      <c r="S178">
        <f t="shared" si="62"/>
        <v>1.8034714313336943E-2</v>
      </c>
      <c r="T178">
        <f>Q178*R2*S178</f>
        <v>6.3633590838915708E-5</v>
      </c>
      <c r="U178">
        <f>D2*E2*G2*(P178+T178)</f>
        <v>1059621.4119193237</v>
      </c>
      <c r="V178">
        <f t="shared" si="63"/>
        <v>1059.6214119193237</v>
      </c>
      <c r="W178" s="3">
        <v>23</v>
      </c>
      <c r="X178">
        <f t="shared" si="64"/>
        <v>397.21</v>
      </c>
      <c r="Y178" s="6">
        <f t="shared" si="65"/>
        <v>296.3</v>
      </c>
      <c r="Z178">
        <f t="shared" si="66"/>
        <v>2.3339947564661481</v>
      </c>
      <c r="AA178" s="3">
        <v>31</v>
      </c>
      <c r="AB178">
        <f t="shared" si="67"/>
        <v>535.37</v>
      </c>
      <c r="AC178" s="6">
        <f t="shared" si="56"/>
        <v>304.3</v>
      </c>
      <c r="AD178">
        <f t="shared" si="68"/>
        <v>3.5479274662728466</v>
      </c>
      <c r="AE178" s="9">
        <v>62</v>
      </c>
      <c r="AF178">
        <f t="shared" si="69"/>
        <v>0.62</v>
      </c>
      <c r="AG178" s="9">
        <v>86</v>
      </c>
      <c r="AH178">
        <f t="shared" si="70"/>
        <v>0.86</v>
      </c>
      <c r="AI178">
        <f t="shared" si="71"/>
        <v>2.1034752598250259</v>
      </c>
      <c r="AL178">
        <f t="shared" si="72"/>
        <v>798.0003084792927</v>
      </c>
      <c r="AM178">
        <v>19.910800000000002</v>
      </c>
      <c r="AN178">
        <f t="shared" si="73"/>
        <v>2.4950867547837128E-2</v>
      </c>
      <c r="AO178" s="6">
        <f t="shared" si="74"/>
        <v>7693174893.707921</v>
      </c>
      <c r="AP178">
        <f t="shared" si="75"/>
        <v>8558711713.0389957</v>
      </c>
      <c r="AQ178">
        <f t="shared" si="76"/>
        <v>8125943303.3734589</v>
      </c>
      <c r="AR178">
        <f t="shared" si="77"/>
        <v>39.841500016440072</v>
      </c>
      <c r="AS178">
        <f t="shared" si="78"/>
        <v>0.13695292394971428</v>
      </c>
      <c r="AT178">
        <f t="shared" si="79"/>
        <v>-0.31631632881041982</v>
      </c>
      <c r="AU178">
        <f t="shared" si="80"/>
        <v>-1.7259515549466462</v>
      </c>
      <c r="AX178">
        <f>AW2*AM178</f>
        <v>13.937560000000001</v>
      </c>
      <c r="AY178">
        <f t="shared" si="81"/>
        <v>15.663511554946648</v>
      </c>
    </row>
    <row r="179" spans="5:52" x14ac:dyDescent="0.25">
      <c r="F179">
        <f t="shared" si="82"/>
        <v>178</v>
      </c>
      <c r="G179">
        <f t="shared" si="57"/>
        <v>1.0329527449651759</v>
      </c>
      <c r="H179">
        <f t="shared" si="83"/>
        <v>1.1962506151964581E-2</v>
      </c>
      <c r="K179">
        <f t="shared" si="58"/>
        <v>1.8037638687258235E-2</v>
      </c>
      <c r="L179">
        <f>ACOS(-J2*K179)</f>
        <v>1.5731327571852818</v>
      </c>
      <c r="N179">
        <f t="shared" si="59"/>
        <v>0.99983736148083158</v>
      </c>
      <c r="O179">
        <f t="shared" si="60"/>
        <v>2.7463943645400772E-2</v>
      </c>
      <c r="P179">
        <f>M2*N179*O179</f>
        <v>2.7231975393996837E-2</v>
      </c>
      <c r="Q179">
        <f t="shared" si="61"/>
        <v>2.7467397347679522E-2</v>
      </c>
      <c r="S179">
        <f t="shared" si="62"/>
        <v>1.8034705072412845E-2</v>
      </c>
      <c r="T179">
        <f>Q179*R2*S179</f>
        <v>6.3633558184845857E-5</v>
      </c>
      <c r="U179">
        <f>D2*E2*G2*(P179+T179)</f>
        <v>1059621.4100233552</v>
      </c>
      <c r="V179">
        <f t="shared" si="63"/>
        <v>1059.6214100233551</v>
      </c>
      <c r="W179" s="3">
        <v>23</v>
      </c>
      <c r="X179">
        <f t="shared" si="64"/>
        <v>397.21</v>
      </c>
      <c r="Y179" s="6">
        <f t="shared" si="65"/>
        <v>296.3</v>
      </c>
      <c r="Z179">
        <f t="shared" si="66"/>
        <v>2.3339947564661481</v>
      </c>
      <c r="AA179" s="3">
        <v>31.5</v>
      </c>
      <c r="AB179">
        <f t="shared" si="67"/>
        <v>544.005</v>
      </c>
      <c r="AC179" s="6">
        <f t="shared" si="56"/>
        <v>304.8</v>
      </c>
      <c r="AD179">
        <f t="shared" si="68"/>
        <v>3.6393591244975094</v>
      </c>
      <c r="AE179" s="9">
        <v>60</v>
      </c>
      <c r="AF179">
        <f t="shared" si="69"/>
        <v>0.6</v>
      </c>
      <c r="AG179" s="9">
        <v>92</v>
      </c>
      <c r="AH179">
        <f t="shared" si="70"/>
        <v>0.92</v>
      </c>
      <c r="AI179">
        <f t="shared" si="71"/>
        <v>2.1654453253236809</v>
      </c>
      <c r="AL179">
        <f t="shared" si="72"/>
        <v>798.00030705143979</v>
      </c>
      <c r="AM179">
        <v>17.613399999999999</v>
      </c>
      <c r="AN179">
        <f t="shared" si="73"/>
        <v>2.2071921331810494E-2</v>
      </c>
      <c r="AO179" s="6">
        <f t="shared" si="74"/>
        <v>7693174893.707921</v>
      </c>
      <c r="AP179">
        <f t="shared" si="75"/>
        <v>8615128329.202486</v>
      </c>
      <c r="AQ179">
        <f t="shared" si="76"/>
        <v>8154151611.455204</v>
      </c>
      <c r="AR179">
        <f t="shared" si="77"/>
        <v>39.979805350964867</v>
      </c>
      <c r="AS179">
        <f t="shared" si="78"/>
        <v>0.13398366963673938</v>
      </c>
      <c r="AT179">
        <f t="shared" si="79"/>
        <v>-0.32020290620205583</v>
      </c>
      <c r="AU179">
        <f t="shared" si="80"/>
        <v>-1.7152120260187806</v>
      </c>
      <c r="AX179">
        <f>AW2*AM179</f>
        <v>12.329379999999999</v>
      </c>
      <c r="AY179">
        <f t="shared" si="81"/>
        <v>14.04459202601878</v>
      </c>
    </row>
    <row r="180" spans="5:52" x14ac:dyDescent="0.25">
      <c r="F180">
        <f t="shared" si="82"/>
        <v>179</v>
      </c>
      <c r="G180">
        <f t="shared" si="57"/>
        <v>1.0329522126468238</v>
      </c>
      <c r="H180">
        <f t="shared" si="83"/>
        <v>1.2085433767969531E-2</v>
      </c>
      <c r="K180">
        <f t="shared" si="58"/>
        <v>1.8037629389786813E-2</v>
      </c>
      <c r="L180">
        <f>ACOS(-J2*K180)</f>
        <v>1.5731327559809702</v>
      </c>
      <c r="N180">
        <f t="shared" si="59"/>
        <v>0.99983736164845416</v>
      </c>
      <c r="O180">
        <f t="shared" si="60"/>
        <v>2.7463943624381044E-2</v>
      </c>
      <c r="P180">
        <f>M2*N180*O180</f>
        <v>2.7231975377720083E-2</v>
      </c>
      <c r="Q180">
        <f t="shared" si="61"/>
        <v>2.7467397326651863E-2</v>
      </c>
      <c r="S180">
        <f t="shared" si="62"/>
        <v>1.8034695779477063E-2</v>
      </c>
      <c r="T180">
        <f>Q180*R2*S180</f>
        <v>6.3633525346985659E-5</v>
      </c>
      <c r="U180">
        <f>D2*E2*G2*(P180+T180)</f>
        <v>1059621.4081167153</v>
      </c>
      <c r="V180">
        <f t="shared" si="63"/>
        <v>1059.6214081167152</v>
      </c>
      <c r="W180" s="3">
        <v>24</v>
      </c>
      <c r="X180">
        <f t="shared" si="64"/>
        <v>414.48</v>
      </c>
      <c r="Y180" s="6">
        <f t="shared" si="65"/>
        <v>297.3</v>
      </c>
      <c r="Z180">
        <f t="shared" si="66"/>
        <v>2.4624618961402045</v>
      </c>
      <c r="AA180" s="3">
        <v>31</v>
      </c>
      <c r="AB180">
        <f t="shared" si="67"/>
        <v>535.37</v>
      </c>
      <c r="AC180" s="6">
        <f t="shared" si="56"/>
        <v>304.3</v>
      </c>
      <c r="AD180">
        <f t="shared" si="68"/>
        <v>3.5479274662728466</v>
      </c>
      <c r="AE180" s="9">
        <v>60</v>
      </c>
      <c r="AF180">
        <f t="shared" si="69"/>
        <v>0.6</v>
      </c>
      <c r="AG180" s="9">
        <v>95</v>
      </c>
      <c r="AH180">
        <f t="shared" si="70"/>
        <v>0.95</v>
      </c>
      <c r="AI180">
        <f t="shared" si="71"/>
        <v>2.2340476405484511</v>
      </c>
      <c r="AL180">
        <f t="shared" si="72"/>
        <v>798.00030561555036</v>
      </c>
      <c r="AM180">
        <v>15.316000000000001</v>
      </c>
      <c r="AN180">
        <f t="shared" si="73"/>
        <v>1.9192975105674626E-2</v>
      </c>
      <c r="AO180" s="6">
        <f t="shared" si="74"/>
        <v>7797608001.4891062</v>
      </c>
      <c r="AP180">
        <f t="shared" si="75"/>
        <v>8558711713.0389957</v>
      </c>
      <c r="AQ180">
        <f t="shared" si="76"/>
        <v>8178159857.2640514</v>
      </c>
      <c r="AR180">
        <f t="shared" si="77"/>
        <v>40.097517780165646</v>
      </c>
      <c r="AS180">
        <f t="shared" si="78"/>
        <v>0.13074576765391424</v>
      </c>
      <c r="AT180">
        <f t="shared" si="79"/>
        <v>-0.32408948360733925</v>
      </c>
      <c r="AU180">
        <f t="shared" si="80"/>
        <v>-1.6990652858283588</v>
      </c>
      <c r="AX180" s="14">
        <f>AW2*AM180</f>
        <v>10.7212</v>
      </c>
      <c r="AY180">
        <f t="shared" si="81"/>
        <v>12.420265285828359</v>
      </c>
    </row>
    <row r="181" spans="5:52" x14ac:dyDescent="0.25">
      <c r="F181">
        <f t="shared" si="82"/>
        <v>180</v>
      </c>
      <c r="G181">
        <f t="shared" si="57"/>
        <v>1.0329516773491842</v>
      </c>
      <c r="H181">
        <f t="shared" si="83"/>
        <v>1.2208360291301876E-2</v>
      </c>
      <c r="K181">
        <f t="shared" si="58"/>
        <v>1.8037620040279163E-2</v>
      </c>
      <c r="L181">
        <f>ACOS(-J2*K181)</f>
        <v>1.5731327547699185</v>
      </c>
      <c r="N181">
        <f t="shared" si="59"/>
        <v>0.99983736181701477</v>
      </c>
      <c r="O181">
        <f t="shared" si="60"/>
        <v>2.7463943603243675E-2</v>
      </c>
      <c r="P181">
        <f>M2*N181*O181</f>
        <v>2.7231975361352231E-2</v>
      </c>
      <c r="Q181">
        <f t="shared" si="61"/>
        <v>2.7467397305506517E-2</v>
      </c>
      <c r="S181">
        <f t="shared" si="62"/>
        <v>1.8034686434530434E-2</v>
      </c>
      <c r="T181">
        <f>Q181*R2*S181</f>
        <v>6.3633492325338082E-5</v>
      </c>
      <c r="U181">
        <f>D2*E2*G2*(P181+T181)</f>
        <v>1059621.4061994043</v>
      </c>
      <c r="V181">
        <f t="shared" si="63"/>
        <v>1059.6214061994042</v>
      </c>
      <c r="W181" s="3">
        <v>23</v>
      </c>
      <c r="X181">
        <f t="shared" si="64"/>
        <v>397.21</v>
      </c>
      <c r="Y181" s="6">
        <f t="shared" si="65"/>
        <v>296.3</v>
      </c>
      <c r="Z181">
        <f t="shared" si="66"/>
        <v>2.3339947564661481</v>
      </c>
      <c r="AA181" s="3">
        <v>30</v>
      </c>
      <c r="AB181">
        <f t="shared" si="67"/>
        <v>518.1</v>
      </c>
      <c r="AC181" s="6">
        <f t="shared" si="56"/>
        <v>303.3</v>
      </c>
      <c r="AD181">
        <f t="shared" si="68"/>
        <v>3.3710490534071527</v>
      </c>
      <c r="AE181" s="9">
        <v>65</v>
      </c>
      <c r="AF181">
        <f t="shared" si="69"/>
        <v>0.65</v>
      </c>
      <c r="AG181" s="9">
        <v>91</v>
      </c>
      <c r="AH181">
        <f t="shared" si="70"/>
        <v>0.91</v>
      </c>
      <c r="AI181">
        <f t="shared" si="71"/>
        <v>2.1575585565494224</v>
      </c>
      <c r="AL181">
        <f t="shared" si="72"/>
        <v>798.00030417162452</v>
      </c>
      <c r="AM181">
        <v>18.379200000000001</v>
      </c>
      <c r="AN181">
        <f t="shared" si="73"/>
        <v>2.3031570168483569E-2</v>
      </c>
      <c r="AO181" s="6">
        <f t="shared" si="74"/>
        <v>7693174893.707921</v>
      </c>
      <c r="AP181">
        <f t="shared" si="75"/>
        <v>8446710189.1074104</v>
      </c>
      <c r="AQ181">
        <f t="shared" si="76"/>
        <v>8069942541.4076653</v>
      </c>
      <c r="AR181">
        <f t="shared" si="77"/>
        <v>39.566928280521786</v>
      </c>
      <c r="AS181">
        <f t="shared" si="78"/>
        <v>0.13435917791360422</v>
      </c>
      <c r="AT181">
        <f t="shared" si="79"/>
        <v>-0.31890738027254717</v>
      </c>
      <c r="AU181">
        <f t="shared" si="80"/>
        <v>-1.6953690229329987</v>
      </c>
      <c r="AX181">
        <f>AW2*AM181</f>
        <v>12.86544</v>
      </c>
      <c r="AY181">
        <f t="shared" si="81"/>
        <v>14.560809022932999</v>
      </c>
    </row>
    <row r="182" spans="5:52" x14ac:dyDescent="0.25">
      <c r="E182" t="s">
        <v>10</v>
      </c>
      <c r="F182">
        <f t="shared" si="82"/>
        <v>181</v>
      </c>
      <c r="G182">
        <f t="shared" si="57"/>
        <v>1.0329511390723058</v>
      </c>
      <c r="H182">
        <f t="shared" si="83"/>
        <v>1.2331285710847543E-2</v>
      </c>
      <c r="K182">
        <f t="shared" si="58"/>
        <v>1.8037610638736136E-2</v>
      </c>
      <c r="L182">
        <f>ACOS(-J2*K182)</f>
        <v>1.5731327535521267</v>
      </c>
      <c r="N182">
        <f t="shared" si="59"/>
        <v>0.99983736198651352</v>
      </c>
      <c r="O182">
        <f t="shared" si="60"/>
        <v>2.7463943581988656E-2</v>
      </c>
      <c r="P182">
        <f>M2*N182*O182</f>
        <v>2.7231975344893279E-2</v>
      </c>
      <c r="Q182">
        <f t="shared" si="61"/>
        <v>2.746739728424348E-2</v>
      </c>
      <c r="S182">
        <f t="shared" si="62"/>
        <v>1.8034677037573808E-2</v>
      </c>
      <c r="T182">
        <f>Q182*R2*S182</f>
        <v>6.3633459119906093E-5</v>
      </c>
      <c r="U182">
        <f>D2*E2*G2*(P182+T182)</f>
        <v>1059621.4042714222</v>
      </c>
      <c r="V182">
        <f t="shared" si="63"/>
        <v>1059.6214042714221</v>
      </c>
      <c r="W182" s="3">
        <v>23.5</v>
      </c>
      <c r="X182">
        <f t="shared" si="64"/>
        <v>405.84499999999997</v>
      </c>
      <c r="Y182" s="6">
        <f t="shared" si="65"/>
        <v>296.8</v>
      </c>
      <c r="Z182">
        <f t="shared" si="66"/>
        <v>2.3974761634350776</v>
      </c>
      <c r="AA182" s="3">
        <v>31</v>
      </c>
      <c r="AB182">
        <f t="shared" si="67"/>
        <v>535.37</v>
      </c>
      <c r="AC182" s="6">
        <f t="shared" si="56"/>
        <v>304.3</v>
      </c>
      <c r="AD182">
        <f t="shared" si="68"/>
        <v>3.5479274662728466</v>
      </c>
      <c r="AE182" s="9">
        <v>63</v>
      </c>
      <c r="AF182">
        <f t="shared" si="69"/>
        <v>0.63</v>
      </c>
      <c r="AG182" s="9">
        <v>93</v>
      </c>
      <c r="AH182">
        <f t="shared" si="70"/>
        <v>0.93</v>
      </c>
      <c r="AI182">
        <f t="shared" si="71"/>
        <v>2.2324235678732576</v>
      </c>
      <c r="AL182">
        <f t="shared" si="72"/>
        <v>798.00030271966216</v>
      </c>
      <c r="AM182">
        <v>16.847600000000003</v>
      </c>
      <c r="AN182">
        <f t="shared" si="73"/>
        <v>2.1112272692857075E-2</v>
      </c>
      <c r="AO182" s="6">
        <f t="shared" si="74"/>
        <v>7745259436.8026133</v>
      </c>
      <c r="AP182">
        <f t="shared" si="75"/>
        <v>8558711713.0389957</v>
      </c>
      <c r="AQ182">
        <f t="shared" si="76"/>
        <v>8151985574.920805</v>
      </c>
      <c r="AR182">
        <f t="shared" si="77"/>
        <v>39.969185273836707</v>
      </c>
      <c r="AS182">
        <f t="shared" si="78"/>
        <v>0.13082184165091271</v>
      </c>
      <c r="AT182">
        <f t="shared" si="79"/>
        <v>-0.32149843186464294</v>
      </c>
      <c r="AU182">
        <f t="shared" si="80"/>
        <v>-1.6810646406866834</v>
      </c>
      <c r="AX182">
        <f>AW2*AM182</f>
        <v>11.793320000000001</v>
      </c>
      <c r="AY182">
        <f t="shared" si="81"/>
        <v>13.474384640686685</v>
      </c>
      <c r="AZ182">
        <f>SUM(AY153:AY182)/30</f>
        <v>13.551390959153542</v>
      </c>
    </row>
    <row r="183" spans="5:52" x14ac:dyDescent="0.25">
      <c r="F183">
        <f t="shared" si="82"/>
        <v>182</v>
      </c>
      <c r="G183">
        <f t="shared" si="57"/>
        <v>1.0329505978162372</v>
      </c>
      <c r="H183">
        <f t="shared" si="83"/>
        <v>1.2454210015492547E-2</v>
      </c>
      <c r="K183">
        <f t="shared" si="58"/>
        <v>1.8037601185158576E-2</v>
      </c>
      <c r="L183">
        <f>ACOS(-J2*K183)</f>
        <v>1.5731327523275946</v>
      </c>
      <c r="N183">
        <f t="shared" si="59"/>
        <v>0.99983736215695018</v>
      </c>
      <c r="O183">
        <f t="shared" si="60"/>
        <v>2.7463943560616003E-2</v>
      </c>
      <c r="P183">
        <f>M2*N183*O183</f>
        <v>2.7231975328343226E-2</v>
      </c>
      <c r="Q183">
        <f t="shared" si="61"/>
        <v>2.746739726286276E-2</v>
      </c>
      <c r="S183">
        <f t="shared" si="62"/>
        <v>1.8034667588608031E-2</v>
      </c>
      <c r="T183">
        <f>Q183*R2*S183</f>
        <v>6.3633425730692729E-5</v>
      </c>
      <c r="U183">
        <f>D2*E2*G2*(P183+T183)</f>
        <v>1059621.4023327692</v>
      </c>
      <c r="V183">
        <f t="shared" si="63"/>
        <v>1059.6214023327693</v>
      </c>
      <c r="W183" s="3">
        <v>23</v>
      </c>
      <c r="X183">
        <f t="shared" si="64"/>
        <v>397.21</v>
      </c>
      <c r="Y183" s="6">
        <f t="shared" si="65"/>
        <v>296.3</v>
      </c>
      <c r="Z183">
        <f t="shared" si="66"/>
        <v>2.3339947564661481</v>
      </c>
      <c r="AA183" s="3">
        <v>30.5</v>
      </c>
      <c r="AB183">
        <f t="shared" si="67"/>
        <v>526.73500000000001</v>
      </c>
      <c r="AC183" s="6">
        <f t="shared" si="56"/>
        <v>303.8</v>
      </c>
      <c r="AD183">
        <f t="shared" si="68"/>
        <v>3.4585031764857836</v>
      </c>
      <c r="AE183" s="9">
        <v>62</v>
      </c>
      <c r="AF183">
        <f t="shared" si="69"/>
        <v>0.62</v>
      </c>
      <c r="AG183" s="9">
        <v>94</v>
      </c>
      <c r="AH183">
        <f t="shared" si="70"/>
        <v>0.94</v>
      </c>
      <c r="AI183">
        <f t="shared" si="71"/>
        <v>2.1691135202496827</v>
      </c>
      <c r="AL183">
        <f t="shared" si="72"/>
        <v>798.00030125966384</v>
      </c>
      <c r="AM183" s="12">
        <v>19.910800000000002</v>
      </c>
      <c r="AN183">
        <f t="shared" si="73"/>
        <v>2.4950867773571382E-2</v>
      </c>
      <c r="AO183" s="6">
        <f t="shared" si="74"/>
        <v>7693174893.707921</v>
      </c>
      <c r="AP183">
        <f t="shared" si="75"/>
        <v>8502572636.9173031</v>
      </c>
      <c r="AQ183">
        <f t="shared" si="76"/>
        <v>8097873765.3126125</v>
      </c>
      <c r="AR183">
        <f t="shared" si="77"/>
        <v>39.703875071327744</v>
      </c>
      <c r="AS183">
        <f t="shared" si="78"/>
        <v>0.13380925094249796</v>
      </c>
      <c r="AT183">
        <f t="shared" si="79"/>
        <v>-0.31631632850567859</v>
      </c>
      <c r="AU183">
        <f t="shared" si="80"/>
        <v>-1.6805082403021332</v>
      </c>
      <c r="AX183">
        <f>AW2*AM183</f>
        <v>13.937560000000001</v>
      </c>
      <c r="AY183">
        <f t="shared" si="81"/>
        <v>15.618068240302135</v>
      </c>
    </row>
    <row r="184" spans="5:52" x14ac:dyDescent="0.25">
      <c r="F184">
        <f t="shared" si="82"/>
        <v>183</v>
      </c>
      <c r="G184">
        <f t="shared" si="57"/>
        <v>1.032950053581027</v>
      </c>
      <c r="H184">
        <f t="shared" si="83"/>
        <v>1.2577133194123014E-2</v>
      </c>
      <c r="K184">
        <f t="shared" si="58"/>
        <v>1.8037591679547344E-2</v>
      </c>
      <c r="L184">
        <f>ACOS(-J2*K184)</f>
        <v>1.5731327510963227</v>
      </c>
      <c r="N184">
        <f t="shared" si="59"/>
        <v>0.99983736232832499</v>
      </c>
      <c r="O184">
        <f t="shared" si="60"/>
        <v>2.7463943539125714E-2</v>
      </c>
      <c r="P184">
        <f>M2*N184*O184</f>
        <v>2.7231975311702083E-2</v>
      </c>
      <c r="Q184">
        <f t="shared" si="61"/>
        <v>2.7467397241364364E-2</v>
      </c>
      <c r="S184">
        <f t="shared" si="62"/>
        <v>1.8034658087633958E-2</v>
      </c>
      <c r="T184">
        <f>Q184*R2*S184</f>
        <v>6.3633392157700971E-5</v>
      </c>
      <c r="U184">
        <f>D2*E2*G2*(P184+T184)</f>
        <v>1059621.4003834457</v>
      </c>
      <c r="V184">
        <f t="shared" si="63"/>
        <v>1059.6214003834457</v>
      </c>
      <c r="W184" s="3">
        <v>21</v>
      </c>
      <c r="X184">
        <f t="shared" si="64"/>
        <v>362.67</v>
      </c>
      <c r="Y184" s="6">
        <f t="shared" si="65"/>
        <v>294.3</v>
      </c>
      <c r="Z184">
        <f t="shared" si="66"/>
        <v>2.0945280629249932</v>
      </c>
      <c r="AA184" s="3">
        <v>30.5</v>
      </c>
      <c r="AB184">
        <f t="shared" si="67"/>
        <v>526.73500000000001</v>
      </c>
      <c r="AC184" s="6">
        <f t="shared" si="56"/>
        <v>303.8</v>
      </c>
      <c r="AD184">
        <f t="shared" si="68"/>
        <v>3.4585031764857836</v>
      </c>
      <c r="AE184" s="9">
        <v>60</v>
      </c>
      <c r="AF184">
        <f t="shared" si="69"/>
        <v>0.6</v>
      </c>
      <c r="AG184" s="9">
        <v>91</v>
      </c>
      <c r="AH184">
        <f t="shared" si="70"/>
        <v>0.91</v>
      </c>
      <c r="AI184">
        <f t="shared" si="71"/>
        <v>1.9905612215766069</v>
      </c>
      <c r="AL184">
        <f t="shared" si="72"/>
        <v>798.00029979162935</v>
      </c>
      <c r="AM184" s="12">
        <v>19.145</v>
      </c>
      <c r="AN184">
        <f t="shared" si="73"/>
        <v>2.3991219057184647E-2</v>
      </c>
      <c r="AO184" s="6">
        <f t="shared" si="74"/>
        <v>7487459175.1471529</v>
      </c>
      <c r="AP184">
        <f t="shared" si="75"/>
        <v>8502572636.9173031</v>
      </c>
      <c r="AQ184">
        <f t="shared" si="76"/>
        <v>7995015906.0322285</v>
      </c>
      <c r="AR184">
        <f t="shared" si="77"/>
        <v>39.199562987276018</v>
      </c>
      <c r="AS184">
        <f t="shared" si="78"/>
        <v>0.14247784948795869</v>
      </c>
      <c r="AT184">
        <f t="shared" si="79"/>
        <v>-0.3176118542728007</v>
      </c>
      <c r="AU184">
        <f t="shared" si="80"/>
        <v>-1.7738842595863471</v>
      </c>
      <c r="AX184">
        <f>AW2*AM184</f>
        <v>13.401499999999999</v>
      </c>
      <c r="AY184">
        <f t="shared" si="81"/>
        <v>15.175384259586346</v>
      </c>
    </row>
    <row r="185" spans="5:52" x14ac:dyDescent="0.25">
      <c r="F185">
        <f t="shared" si="82"/>
        <v>184</v>
      </c>
      <c r="G185">
        <f t="shared" si="57"/>
        <v>1.0329495063667249</v>
      </c>
      <c r="H185">
        <f t="shared" si="83"/>
        <v>1.2700055235625172E-2</v>
      </c>
      <c r="K185">
        <f t="shared" si="58"/>
        <v>1.80375821219033E-2</v>
      </c>
      <c r="L185">
        <f>ACOS(-J2*K185)</f>
        <v>1.5731327498583108</v>
      </c>
      <c r="N185">
        <f t="shared" si="59"/>
        <v>0.99983736250063771</v>
      </c>
      <c r="O185">
        <f t="shared" si="60"/>
        <v>2.7463943517517783E-2</v>
      </c>
      <c r="P185">
        <f>M2*N185*O185</f>
        <v>2.7231975294969835E-2</v>
      </c>
      <c r="Q185">
        <f t="shared" si="61"/>
        <v>2.746739721974828E-2</v>
      </c>
      <c r="S185">
        <f t="shared" si="62"/>
        <v>1.8034648534652451E-2</v>
      </c>
      <c r="T185">
        <f>Q185*R2*S185</f>
        <v>6.3633358400933882E-5</v>
      </c>
      <c r="U185">
        <f>D2*E2*G2*(P185+T185)</f>
        <v>1059621.3984234512</v>
      </c>
      <c r="V185">
        <f t="shared" si="63"/>
        <v>1059.6213984234512</v>
      </c>
      <c r="W185" s="3">
        <v>24</v>
      </c>
      <c r="X185">
        <f t="shared" si="64"/>
        <v>414.48</v>
      </c>
      <c r="Y185" s="6">
        <f t="shared" si="65"/>
        <v>297.3</v>
      </c>
      <c r="Z185">
        <f t="shared" si="66"/>
        <v>2.4624618961402045</v>
      </c>
      <c r="AA185" s="3">
        <v>29</v>
      </c>
      <c r="AB185">
        <f t="shared" si="67"/>
        <v>500.83</v>
      </c>
      <c r="AC185" s="6">
        <f t="shared" si="56"/>
        <v>302.3</v>
      </c>
      <c r="AD185">
        <f t="shared" si="68"/>
        <v>3.2019052325811828</v>
      </c>
      <c r="AE185" s="9">
        <v>71</v>
      </c>
      <c r="AF185">
        <f t="shared" si="69"/>
        <v>0.71</v>
      </c>
      <c r="AG185" s="9">
        <v>97</v>
      </c>
      <c r="AH185">
        <f t="shared" si="70"/>
        <v>0.97</v>
      </c>
      <c r="AI185">
        <f t="shared" si="71"/>
        <v>2.3309703771943191</v>
      </c>
      <c r="AL185">
        <f t="shared" si="72"/>
        <v>798.00029831555844</v>
      </c>
      <c r="AM185" s="12">
        <v>16.847600000000003</v>
      </c>
      <c r="AN185">
        <f t="shared" si="73"/>
        <v>2.1112272809374125E-2</v>
      </c>
      <c r="AO185" s="6">
        <f t="shared" si="74"/>
        <v>7797608001.4891062</v>
      </c>
      <c r="AP185">
        <f t="shared" si="75"/>
        <v>8335811539.003027</v>
      </c>
      <c r="AQ185">
        <f t="shared" si="76"/>
        <v>8066709770.246067</v>
      </c>
      <c r="AR185">
        <f t="shared" si="77"/>
        <v>39.551078003516466</v>
      </c>
      <c r="AS185">
        <f t="shared" si="78"/>
        <v>0.12625477925107037</v>
      </c>
      <c r="AT185">
        <f t="shared" si="79"/>
        <v>-0.32149843170734493</v>
      </c>
      <c r="AU185">
        <f t="shared" si="80"/>
        <v>-1.6054064768368126</v>
      </c>
      <c r="AX185">
        <f>AW2*AM185</f>
        <v>11.793320000000001</v>
      </c>
      <c r="AY185">
        <f t="shared" si="81"/>
        <v>13.398726476836814</v>
      </c>
    </row>
    <row r="186" spans="5:52" x14ac:dyDescent="0.25">
      <c r="F186">
        <f t="shared" si="82"/>
        <v>185</v>
      </c>
      <c r="G186">
        <f t="shared" si="57"/>
        <v>1.0329489561733798</v>
      </c>
      <c r="H186">
        <f t="shared" si="83"/>
        <v>1.2822976128885345E-2</v>
      </c>
      <c r="K186">
        <f t="shared" si="58"/>
        <v>1.8037572512227297E-2</v>
      </c>
      <c r="L186">
        <f>ACOS(-J2*K186)</f>
        <v>1.5731327486135591</v>
      </c>
      <c r="N186">
        <f t="shared" si="59"/>
        <v>0.99983736267388834</v>
      </c>
      <c r="O186">
        <f t="shared" si="60"/>
        <v>2.7463943495792228E-2</v>
      </c>
      <c r="P186">
        <f>M2*N186*O186</f>
        <v>2.7231975278146504E-2</v>
      </c>
      <c r="Q186">
        <f t="shared" si="61"/>
        <v>2.7467397198014526E-2</v>
      </c>
      <c r="S186">
        <f t="shared" si="62"/>
        <v>1.8034638929664362E-2</v>
      </c>
      <c r="T186">
        <f>Q186*R2*S186</f>
        <v>6.3633324460394484E-5</v>
      </c>
      <c r="U186">
        <f>D2*E2*G2*(P186+T186)</f>
        <v>1059621.3964527869</v>
      </c>
      <c r="V186">
        <f t="shared" si="63"/>
        <v>1059.6213964527869</v>
      </c>
      <c r="W186" s="3">
        <v>21</v>
      </c>
      <c r="X186">
        <f t="shared" si="64"/>
        <v>362.67</v>
      </c>
      <c r="Y186" s="6">
        <f t="shared" si="65"/>
        <v>294.3</v>
      </c>
      <c r="Z186">
        <f t="shared" si="66"/>
        <v>2.0945280629249932</v>
      </c>
      <c r="AA186" s="3">
        <v>26.5</v>
      </c>
      <c r="AB186">
        <f t="shared" si="67"/>
        <v>457.65499999999997</v>
      </c>
      <c r="AC186" s="6">
        <f t="shared" si="56"/>
        <v>299.8</v>
      </c>
      <c r="AD186">
        <f t="shared" si="68"/>
        <v>2.8110234963348528</v>
      </c>
      <c r="AE186" s="9">
        <v>70</v>
      </c>
      <c r="AF186">
        <f t="shared" si="69"/>
        <v>0.7</v>
      </c>
      <c r="AG186" s="9">
        <v>90</v>
      </c>
      <c r="AH186">
        <f t="shared" si="70"/>
        <v>0.9</v>
      </c>
      <c r="AI186">
        <f t="shared" si="71"/>
        <v>1.9263958520334454</v>
      </c>
      <c r="AL186">
        <f t="shared" si="72"/>
        <v>798.00029683145237</v>
      </c>
      <c r="AM186" s="12">
        <v>12.252800000000001</v>
      </c>
      <c r="AN186">
        <f t="shared" si="73"/>
        <v>1.535438025355515E-2</v>
      </c>
      <c r="AO186" s="6">
        <f t="shared" si="74"/>
        <v>7487459175.1471529</v>
      </c>
      <c r="AP186">
        <f t="shared" si="75"/>
        <v>8063342376.848567</v>
      </c>
      <c r="AQ186">
        <f t="shared" si="76"/>
        <v>7775400775.99786</v>
      </c>
      <c r="AR186">
        <f t="shared" si="77"/>
        <v>38.122790004717508</v>
      </c>
      <c r="AS186">
        <f t="shared" si="78"/>
        <v>0.14568747158287626</v>
      </c>
      <c r="AT186">
        <f t="shared" si="79"/>
        <v>-0.32927158665770051</v>
      </c>
      <c r="AU186">
        <f t="shared" si="80"/>
        <v>-1.8287786351167583</v>
      </c>
      <c r="AX186">
        <f>AW2*AM186</f>
        <v>8.5769599999999997</v>
      </c>
      <c r="AY186">
        <f t="shared" si="81"/>
        <v>10.405738635116759</v>
      </c>
    </row>
    <row r="187" spans="5:52" x14ac:dyDescent="0.25">
      <c r="F187">
        <f t="shared" si="82"/>
        <v>186</v>
      </c>
      <c r="G187">
        <f t="shared" si="57"/>
        <v>1.0329484030010421</v>
      </c>
      <c r="H187">
        <f t="shared" si="83"/>
        <v>1.2945895862789967E-2</v>
      </c>
      <c r="K187">
        <f t="shared" si="58"/>
        <v>1.803756285052022E-2</v>
      </c>
      <c r="L187">
        <f>ACOS(-J2*K187)</f>
        <v>1.573132747362068</v>
      </c>
      <c r="N187">
        <f t="shared" si="59"/>
        <v>0.99983736284807712</v>
      </c>
      <c r="O187">
        <f t="shared" si="60"/>
        <v>2.7463943473949037E-2</v>
      </c>
      <c r="P187">
        <f>M2*N187*O187</f>
        <v>2.7231975261232087E-2</v>
      </c>
      <c r="Q187">
        <f t="shared" si="61"/>
        <v>2.7467397176163092E-2</v>
      </c>
      <c r="S187">
        <f t="shared" si="62"/>
        <v>1.803462927267058E-2</v>
      </c>
      <c r="T187">
        <f>Q187*R2*S187</f>
        <v>6.3633290336085921E-5</v>
      </c>
      <c r="U187">
        <f>D2*E2*G2*(P187+T187)</f>
        <v>1059621.3944714526</v>
      </c>
      <c r="V187">
        <f t="shared" si="63"/>
        <v>1059.6213944714525</v>
      </c>
      <c r="W187" s="3">
        <v>21</v>
      </c>
      <c r="X187">
        <f t="shared" si="64"/>
        <v>362.67</v>
      </c>
      <c r="Y187" s="6">
        <f t="shared" si="65"/>
        <v>294.3</v>
      </c>
      <c r="Z187">
        <f t="shared" si="66"/>
        <v>2.0945280629249932</v>
      </c>
      <c r="AA187" s="3">
        <v>27</v>
      </c>
      <c r="AB187">
        <f t="shared" si="67"/>
        <v>466.28999999999996</v>
      </c>
      <c r="AC187" s="6">
        <f t="shared" si="56"/>
        <v>300.3</v>
      </c>
      <c r="AD187">
        <f t="shared" si="68"/>
        <v>2.8856828078154693</v>
      </c>
      <c r="AE187" s="9">
        <v>71</v>
      </c>
      <c r="AF187">
        <f t="shared" si="69"/>
        <v>0.71</v>
      </c>
      <c r="AG187" s="9">
        <v>90</v>
      </c>
      <c r="AH187">
        <f t="shared" si="70"/>
        <v>0.9</v>
      </c>
      <c r="AI187">
        <f t="shared" si="71"/>
        <v>1.9669550250907386</v>
      </c>
      <c r="AL187">
        <f t="shared" si="72"/>
        <v>798.00029533931047</v>
      </c>
      <c r="AM187" s="12">
        <v>18.379200000000001</v>
      </c>
      <c r="AN187">
        <f t="shared" si="73"/>
        <v>2.3031570423398338E-2</v>
      </c>
      <c r="AO187" s="6">
        <f t="shared" si="74"/>
        <v>7487459175.1471529</v>
      </c>
      <c r="AP187">
        <f t="shared" si="75"/>
        <v>8117293828.9158564</v>
      </c>
      <c r="AQ187">
        <f t="shared" si="76"/>
        <v>7802376502.0315046</v>
      </c>
      <c r="AR187">
        <f t="shared" si="77"/>
        <v>38.255051989460469</v>
      </c>
      <c r="AS187">
        <f t="shared" si="78"/>
        <v>0.14365255669660865</v>
      </c>
      <c r="AT187">
        <f t="shared" si="79"/>
        <v>-0.31890737992841223</v>
      </c>
      <c r="AU187">
        <f t="shared" si="80"/>
        <v>-1.7525351042483828</v>
      </c>
      <c r="AX187">
        <f>AW2*AM187</f>
        <v>12.86544</v>
      </c>
      <c r="AY187">
        <f t="shared" si="81"/>
        <v>14.617975104248382</v>
      </c>
    </row>
    <row r="188" spans="5:52" x14ac:dyDescent="0.25">
      <c r="F188">
        <f t="shared" si="82"/>
        <v>187</v>
      </c>
      <c r="G188">
        <f t="shared" si="57"/>
        <v>1.0329478468497613</v>
      </c>
      <c r="H188">
        <f t="shared" si="83"/>
        <v>1.3068814426225574E-2</v>
      </c>
      <c r="K188">
        <f t="shared" si="58"/>
        <v>1.8037553136782927E-2</v>
      </c>
      <c r="L188">
        <f>ACOS(-J2*K188)</f>
        <v>1.5731327461038371</v>
      </c>
      <c r="N188">
        <f t="shared" si="59"/>
        <v>0.9998373630232037</v>
      </c>
      <c r="O188">
        <f t="shared" si="60"/>
        <v>2.7463943451988215E-2</v>
      </c>
      <c r="P188">
        <f>M2*N188*O188</f>
        <v>2.7231975244226568E-2</v>
      </c>
      <c r="Q188">
        <f t="shared" si="61"/>
        <v>2.7467397154193982E-2</v>
      </c>
      <c r="S188">
        <f t="shared" si="62"/>
        <v>1.8034619563671958E-2</v>
      </c>
      <c r="T188">
        <f>Q188*R2*S188</f>
        <v>6.3633256028011162E-5</v>
      </c>
      <c r="U188">
        <f>D2*E2*G2*(P188+T188)</f>
        <v>1059621.3924794479</v>
      </c>
      <c r="V188">
        <f t="shared" si="63"/>
        <v>1059.6213924794479</v>
      </c>
      <c r="W188" s="3">
        <v>22.5</v>
      </c>
      <c r="X188">
        <f t="shared" si="64"/>
        <v>388.57499999999999</v>
      </c>
      <c r="Y188" s="6">
        <f t="shared" si="65"/>
        <v>295.8</v>
      </c>
      <c r="Z188">
        <f t="shared" si="66"/>
        <v>2.2719881109601614</v>
      </c>
      <c r="AA188" s="3">
        <v>29.5</v>
      </c>
      <c r="AB188">
        <f t="shared" si="67"/>
        <v>509.46499999999997</v>
      </c>
      <c r="AC188" s="6">
        <f t="shared" si="56"/>
        <v>302.8</v>
      </c>
      <c r="AD188">
        <f t="shared" si="68"/>
        <v>3.2855284428483555</v>
      </c>
      <c r="AE188" s="9">
        <v>62</v>
      </c>
      <c r="AF188">
        <f t="shared" si="69"/>
        <v>0.62</v>
      </c>
      <c r="AG188" s="9">
        <v>90</v>
      </c>
      <c r="AH188">
        <f t="shared" si="70"/>
        <v>0.9</v>
      </c>
      <c r="AI188">
        <f t="shared" si="71"/>
        <v>2.040908467215063</v>
      </c>
      <c r="AL188">
        <f t="shared" si="72"/>
        <v>798.00029383913284</v>
      </c>
      <c r="AM188" s="12">
        <v>19.145</v>
      </c>
      <c r="AN188">
        <f t="shared" si="73"/>
        <v>2.3991219236141535E-2</v>
      </c>
      <c r="AO188" s="6">
        <f t="shared" si="74"/>
        <v>7641353482.9750309</v>
      </c>
      <c r="AP188">
        <f t="shared" si="75"/>
        <v>8391123459.3793173</v>
      </c>
      <c r="AQ188">
        <f t="shared" si="76"/>
        <v>8016238471.1771736</v>
      </c>
      <c r="AR188">
        <f t="shared" si="77"/>
        <v>39.303617224181686</v>
      </c>
      <c r="AS188">
        <f t="shared" si="78"/>
        <v>0.13999548515742141</v>
      </c>
      <c r="AT188">
        <f t="shared" si="79"/>
        <v>-0.3176118540312089</v>
      </c>
      <c r="AU188">
        <f t="shared" si="80"/>
        <v>-1.7476049030281438</v>
      </c>
      <c r="AX188">
        <f>AW2*AM188</f>
        <v>13.401499999999999</v>
      </c>
      <c r="AY188">
        <f t="shared" si="81"/>
        <v>15.149104903028142</v>
      </c>
    </row>
    <row r="189" spans="5:52" x14ac:dyDescent="0.25">
      <c r="F189">
        <f t="shared" si="82"/>
        <v>188</v>
      </c>
      <c r="G189">
        <f t="shared" si="57"/>
        <v>1.0329472877195878</v>
      </c>
      <c r="H189">
        <f t="shared" si="83"/>
        <v>1.3191731808078812E-2</v>
      </c>
      <c r="K189">
        <f t="shared" si="58"/>
        <v>1.8037543371016311E-2</v>
      </c>
      <c r="L189">
        <f>ACOS(-J2*K189)</f>
        <v>1.573132744838867</v>
      </c>
      <c r="N189">
        <f t="shared" si="59"/>
        <v>0.9998373631992683</v>
      </c>
      <c r="O189">
        <f t="shared" si="60"/>
        <v>2.7463943429909765E-2</v>
      </c>
      <c r="P189">
        <f>M2*N189*O189</f>
        <v>2.7231975227129966E-2</v>
      </c>
      <c r="Q189">
        <f t="shared" si="61"/>
        <v>2.7467397132107201E-2</v>
      </c>
      <c r="S189">
        <f t="shared" si="62"/>
        <v>1.8034609802669389E-2</v>
      </c>
      <c r="T189">
        <f>Q189*R2*S189</f>
        <v>6.3633221536173418E-5</v>
      </c>
      <c r="U189">
        <f>D2*E2*G2*(P189+T189)</f>
        <v>1059621.3904767735</v>
      </c>
      <c r="V189">
        <f t="shared" si="63"/>
        <v>1059.6213904767735</v>
      </c>
      <c r="W189" s="3">
        <v>24</v>
      </c>
      <c r="X189">
        <f t="shared" si="64"/>
        <v>414.48</v>
      </c>
      <c r="Y189" s="6">
        <f t="shared" si="65"/>
        <v>297.3</v>
      </c>
      <c r="Z189">
        <f t="shared" si="66"/>
        <v>2.4624618961402045</v>
      </c>
      <c r="AA189" s="3">
        <v>26.5</v>
      </c>
      <c r="AB189">
        <f t="shared" si="67"/>
        <v>457.65499999999997</v>
      </c>
      <c r="AC189" s="6">
        <f t="shared" si="56"/>
        <v>299.8</v>
      </c>
      <c r="AD189">
        <f t="shared" si="68"/>
        <v>2.8110234963348528</v>
      </c>
      <c r="AE189" s="9">
        <v>70</v>
      </c>
      <c r="AF189">
        <f t="shared" si="69"/>
        <v>0.7</v>
      </c>
      <c r="AG189" s="9">
        <v>90</v>
      </c>
      <c r="AH189">
        <f t="shared" si="70"/>
        <v>0.9</v>
      </c>
      <c r="AI189">
        <f t="shared" si="71"/>
        <v>2.0919660769802908</v>
      </c>
      <c r="AL189">
        <f t="shared" si="72"/>
        <v>798.00029233091982</v>
      </c>
      <c r="AM189" s="12">
        <v>18.379200000000001</v>
      </c>
      <c r="AN189">
        <f t="shared" si="73"/>
        <v>2.3031570510225325E-2</v>
      </c>
      <c r="AO189" s="6">
        <f t="shared" si="74"/>
        <v>7797608001.4891062</v>
      </c>
      <c r="AP189">
        <f t="shared" si="75"/>
        <v>8063342376.848567</v>
      </c>
      <c r="AQ189">
        <f t="shared" si="76"/>
        <v>7930475189.1688366</v>
      </c>
      <c r="AR189">
        <f t="shared" si="77"/>
        <v>38.883119852494808</v>
      </c>
      <c r="AS189">
        <f t="shared" si="78"/>
        <v>0.13750917277858313</v>
      </c>
      <c r="AT189">
        <f t="shared" si="79"/>
        <v>-0.31890737981119577</v>
      </c>
      <c r="AU189">
        <f t="shared" si="80"/>
        <v>-1.7051294007674682</v>
      </c>
      <c r="AX189">
        <f>AW2*AM189</f>
        <v>12.86544</v>
      </c>
      <c r="AY189">
        <f t="shared" si="81"/>
        <v>14.570569400767468</v>
      </c>
    </row>
    <row r="190" spans="5:52" x14ac:dyDescent="0.25">
      <c r="F190">
        <f t="shared" si="82"/>
        <v>189</v>
      </c>
      <c r="G190">
        <f t="shared" si="57"/>
        <v>1.0329467256105724</v>
      </c>
      <c r="H190">
        <f t="shared" si="83"/>
        <v>1.3314647997236421E-2</v>
      </c>
      <c r="K190">
        <f t="shared" si="58"/>
        <v>1.8037533553221248E-2</v>
      </c>
      <c r="L190">
        <f>ACOS(-J2*K190)</f>
        <v>1.5731327435671574</v>
      </c>
      <c r="N190">
        <f t="shared" si="59"/>
        <v>0.99983736337627072</v>
      </c>
      <c r="O190">
        <f t="shared" si="60"/>
        <v>2.7463943407713683E-2</v>
      </c>
      <c r="P190">
        <f>M2*N190*O190</f>
        <v>2.7231975209942267E-2</v>
      </c>
      <c r="Q190">
        <f t="shared" si="61"/>
        <v>2.7467397109902744E-2</v>
      </c>
      <c r="S190">
        <f t="shared" si="62"/>
        <v>1.8034599989663745E-2</v>
      </c>
      <c r="T190">
        <f>Q190*R2*S190</f>
        <v>6.3633186860575738E-5</v>
      </c>
      <c r="U190">
        <f>D2*E2*G2*(P190+T190)</f>
        <v>1059621.3884634292</v>
      </c>
      <c r="V190">
        <f t="shared" si="63"/>
        <v>1059.6213884634292</v>
      </c>
      <c r="W190" s="3">
        <v>22</v>
      </c>
      <c r="X190">
        <f t="shared" si="64"/>
        <v>379.94</v>
      </c>
      <c r="Y190" s="6">
        <f t="shared" si="65"/>
        <v>295.3</v>
      </c>
      <c r="Z190">
        <f t="shared" si="66"/>
        <v>2.2114271288940266</v>
      </c>
      <c r="AA190" s="3">
        <v>28.5</v>
      </c>
      <c r="AB190">
        <f t="shared" si="67"/>
        <v>492.19499999999999</v>
      </c>
      <c r="AC190" s="6">
        <f t="shared" si="56"/>
        <v>301.8</v>
      </c>
      <c r="AD190">
        <f t="shared" si="68"/>
        <v>3.1201438467792553</v>
      </c>
      <c r="AE190" s="9">
        <v>64</v>
      </c>
      <c r="AF190">
        <f t="shared" si="69"/>
        <v>0.64</v>
      </c>
      <c r="AG190" s="9">
        <v>92</v>
      </c>
      <c r="AH190">
        <f t="shared" si="70"/>
        <v>0.92</v>
      </c>
      <c r="AI190">
        <f t="shared" si="71"/>
        <v>2.0157025102606139</v>
      </c>
      <c r="AL190">
        <f t="shared" si="72"/>
        <v>798.0002908146713</v>
      </c>
      <c r="AM190" s="12">
        <v>13.018600000000001</v>
      </c>
      <c r="AN190">
        <f t="shared" si="73"/>
        <v>1.631402914240724E-2</v>
      </c>
      <c r="AO190" s="6">
        <f t="shared" si="74"/>
        <v>7589794316.8739386</v>
      </c>
      <c r="AP190">
        <f t="shared" si="75"/>
        <v>8280773520.7485352</v>
      </c>
      <c r="AQ190">
        <f t="shared" si="76"/>
        <v>7935283918.8112373</v>
      </c>
      <c r="AR190">
        <f t="shared" si="77"/>
        <v>38.906697053931495</v>
      </c>
      <c r="AS190">
        <f t="shared" si="78"/>
        <v>0.14123438627089435</v>
      </c>
      <c r="AT190">
        <f t="shared" si="79"/>
        <v>-0.3279760606577502</v>
      </c>
      <c r="AU190">
        <f t="shared" si="80"/>
        <v>-1.8022164757071943</v>
      </c>
      <c r="AX190">
        <f>AW2*AM190</f>
        <v>9.1130200000000006</v>
      </c>
      <c r="AY190">
        <f t="shared" si="81"/>
        <v>10.915236475707195</v>
      </c>
    </row>
    <row r="191" spans="5:52" x14ac:dyDescent="0.25">
      <c r="F191">
        <f t="shared" si="82"/>
        <v>190</v>
      </c>
      <c r="G191">
        <f t="shared" si="57"/>
        <v>1.0329461605227657</v>
      </c>
      <c r="H191">
        <f t="shared" si="83"/>
        <v>1.3437562982585265E-2</v>
      </c>
      <c r="K191">
        <f t="shared" si="58"/>
        <v>1.8037523683398622E-2</v>
      </c>
      <c r="L191">
        <f>ACOS(-J2*K191)</f>
        <v>1.5731327422887087</v>
      </c>
      <c r="N191">
        <f t="shared" si="59"/>
        <v>0.99983736355421104</v>
      </c>
      <c r="O191">
        <f t="shared" si="60"/>
        <v>2.7463943385399987E-2</v>
      </c>
      <c r="P191">
        <f>M2*N191*O191</f>
        <v>2.7231975192663495E-2</v>
      </c>
      <c r="Q191">
        <f t="shared" si="61"/>
        <v>2.7467397087580628E-2</v>
      </c>
      <c r="S191">
        <f t="shared" si="62"/>
        <v>1.8034590124655921E-2</v>
      </c>
      <c r="T191">
        <f>Q191*R2*S191</f>
        <v>6.3633152001221321E-5</v>
      </c>
      <c r="U191">
        <f>D2*E2*G2*(P191+T173)</f>
        <v>1059621.4097063539</v>
      </c>
      <c r="V191">
        <f t="shared" si="63"/>
        <v>1059.6214097063539</v>
      </c>
      <c r="W191" s="3">
        <v>22.5</v>
      </c>
      <c r="X191">
        <f t="shared" si="64"/>
        <v>388.57499999999999</v>
      </c>
      <c r="Y191" s="6">
        <f t="shared" si="65"/>
        <v>295.8</v>
      </c>
      <c r="Z191">
        <f t="shared" si="66"/>
        <v>2.2719881109601614</v>
      </c>
      <c r="AA191" s="3">
        <v>27</v>
      </c>
      <c r="AB191">
        <f t="shared" si="67"/>
        <v>466.28999999999996</v>
      </c>
      <c r="AC191" s="6">
        <f t="shared" si="56"/>
        <v>300.3</v>
      </c>
      <c r="AD191">
        <f t="shared" si="68"/>
        <v>2.8856828078154693</v>
      </c>
      <c r="AE191" s="9">
        <v>70</v>
      </c>
      <c r="AF191">
        <f t="shared" si="69"/>
        <v>0.7</v>
      </c>
      <c r="AG191" s="9">
        <v>95</v>
      </c>
      <c r="AH191">
        <f t="shared" si="70"/>
        <v>0.95</v>
      </c>
      <c r="AI191">
        <f t="shared" si="71"/>
        <v>2.0891833354414908</v>
      </c>
      <c r="AL191">
        <f t="shared" si="72"/>
        <v>798.00030681270641</v>
      </c>
      <c r="AM191" s="12">
        <v>10.7212</v>
      </c>
      <c r="AN191">
        <f t="shared" si="73"/>
        <v>1.3435082553816993E-2</v>
      </c>
      <c r="AO191" s="6">
        <f t="shared" si="74"/>
        <v>7641353482.9750309</v>
      </c>
      <c r="AP191">
        <f t="shared" si="75"/>
        <v>8117293828.9158564</v>
      </c>
      <c r="AQ191">
        <f t="shared" si="76"/>
        <v>7879323655.9454441</v>
      </c>
      <c r="AR191">
        <f t="shared" si="77"/>
        <v>38.632323885100512</v>
      </c>
      <c r="AS191">
        <f t="shared" si="78"/>
        <v>0.13764389464448271</v>
      </c>
      <c r="AT191">
        <f t="shared" si="79"/>
        <v>-0.33186263855234704</v>
      </c>
      <c r="AU191">
        <f t="shared" si="80"/>
        <v>-1.7646807482312561</v>
      </c>
      <c r="AX191">
        <f>AW2*AM191</f>
        <v>7.5048399999999988</v>
      </c>
      <c r="AY191">
        <f t="shared" si="81"/>
        <v>9.2695207482312547</v>
      </c>
    </row>
    <row r="192" spans="5:52" x14ac:dyDescent="0.25">
      <c r="F192">
        <f t="shared" si="82"/>
        <v>191</v>
      </c>
      <c r="G192">
        <f t="shared" si="57"/>
        <v>1.0329455924562188</v>
      </c>
      <c r="H192">
        <f t="shared" si="83"/>
        <v>1.3560476753012312E-2</v>
      </c>
      <c r="K192">
        <f t="shared" si="58"/>
        <v>1.8037513761549325E-2</v>
      </c>
      <c r="L192">
        <f>ACOS(-J2*K192)</f>
        <v>1.573132741003521</v>
      </c>
      <c r="N192">
        <f t="shared" si="59"/>
        <v>0.99983736373308929</v>
      </c>
      <c r="O192">
        <f t="shared" si="60"/>
        <v>2.7463943362968667E-2</v>
      </c>
      <c r="P192">
        <f>M2*N192*O192</f>
        <v>2.7231975175293636E-2</v>
      </c>
      <c r="Q192">
        <f t="shared" si="61"/>
        <v>2.7467397065140842E-2</v>
      </c>
      <c r="S192">
        <f t="shared" si="62"/>
        <v>1.8034580207646797E-2</v>
      </c>
      <c r="T192">
        <f>Q192*R2*S192</f>
        <v>6.3633116958113244E-5</v>
      </c>
      <c r="U192">
        <f>D2*E2*G2*(P192+T192)</f>
        <v>1059621.3844047333</v>
      </c>
      <c r="V192">
        <f t="shared" si="63"/>
        <v>1059.6213844047334</v>
      </c>
      <c r="W192" s="3">
        <v>22.5</v>
      </c>
      <c r="X192">
        <f t="shared" si="64"/>
        <v>388.57499999999999</v>
      </c>
      <c r="Y192" s="6">
        <f t="shared" si="65"/>
        <v>295.8</v>
      </c>
      <c r="Z192">
        <f t="shared" si="66"/>
        <v>2.2719881109601614</v>
      </c>
      <c r="AA192" s="3">
        <v>29</v>
      </c>
      <c r="AB192">
        <f t="shared" si="67"/>
        <v>500.83</v>
      </c>
      <c r="AC192" s="6">
        <f t="shared" si="56"/>
        <v>302.3</v>
      </c>
      <c r="AD192">
        <f t="shared" si="68"/>
        <v>3.2019052325811828</v>
      </c>
      <c r="AE192" s="9">
        <v>61</v>
      </c>
      <c r="AF192">
        <f t="shared" si="69"/>
        <v>0.61</v>
      </c>
      <c r="AG192" s="9">
        <v>94</v>
      </c>
      <c r="AH192">
        <f t="shared" si="70"/>
        <v>0.94</v>
      </c>
      <c r="AI192">
        <f t="shared" si="71"/>
        <v>2.0444155080885364</v>
      </c>
      <c r="AL192">
        <f t="shared" si="72"/>
        <v>798.0002877580697</v>
      </c>
      <c r="AM192" s="12">
        <v>16.081800000000001</v>
      </c>
      <c r="AN192">
        <f t="shared" si="73"/>
        <v>2.0152624311929487E-2</v>
      </c>
      <c r="AO192" s="6">
        <f t="shared" si="74"/>
        <v>7641353482.9750309</v>
      </c>
      <c r="AP192">
        <f t="shared" si="75"/>
        <v>8335811539.003027</v>
      </c>
      <c r="AQ192">
        <f t="shared" si="76"/>
        <v>7988582510.9890289</v>
      </c>
      <c r="AR192">
        <f t="shared" si="77"/>
        <v>39.168020051379209</v>
      </c>
      <c r="AS192">
        <f t="shared" si="78"/>
        <v>0.13982371779220371</v>
      </c>
      <c r="AT192">
        <f t="shared" si="79"/>
        <v>-0.32279395717889514</v>
      </c>
      <c r="AU192">
        <f t="shared" si="80"/>
        <v>-1.7678192549719625</v>
      </c>
      <c r="AX192">
        <f>AW2*AM192</f>
        <v>11.25726</v>
      </c>
      <c r="AY192">
        <f t="shared" si="81"/>
        <v>13.025079254971963</v>
      </c>
    </row>
    <row r="193" spans="6:51" x14ac:dyDescent="0.25">
      <c r="F193">
        <f t="shared" si="82"/>
        <v>192</v>
      </c>
      <c r="G193">
        <f t="shared" si="57"/>
        <v>1.032945021410983</v>
      </c>
      <c r="H193">
        <f t="shared" si="83"/>
        <v>1.3683389297404633E-2</v>
      </c>
      <c r="K193">
        <f t="shared" si="58"/>
        <v>1.8037503787674266E-2</v>
      </c>
      <c r="L193">
        <f>ACOS(-J2*K193)</f>
        <v>1.5731327397115942</v>
      </c>
      <c r="N193">
        <f t="shared" si="59"/>
        <v>0.99983736391290545</v>
      </c>
      <c r="O193">
        <f t="shared" si="60"/>
        <v>2.7463943340419721E-2</v>
      </c>
      <c r="P193">
        <f>M2*N193*O193</f>
        <v>2.723197515783269E-2</v>
      </c>
      <c r="Q193">
        <f t="shared" si="61"/>
        <v>2.7467397042583389E-2</v>
      </c>
      <c r="S193">
        <f t="shared" si="62"/>
        <v>1.8034570238637283E-2</v>
      </c>
      <c r="T193">
        <f>Q193*R2*S193</f>
        <v>6.3633081731254731E-5</v>
      </c>
      <c r="U193">
        <f>D2*E2*G2*(P193+T193)</f>
        <v>1059621.3823593813</v>
      </c>
      <c r="V193">
        <f t="shared" si="63"/>
        <v>1059.6213823593812</v>
      </c>
      <c r="W193" s="3">
        <v>23.5</v>
      </c>
      <c r="X193">
        <f t="shared" si="64"/>
        <v>405.84499999999997</v>
      </c>
      <c r="Y193" s="6">
        <f t="shared" si="65"/>
        <v>296.8</v>
      </c>
      <c r="Z193">
        <f t="shared" si="66"/>
        <v>2.3974761634350776</v>
      </c>
      <c r="AA193" s="3">
        <v>30</v>
      </c>
      <c r="AB193">
        <f t="shared" si="67"/>
        <v>518.1</v>
      </c>
      <c r="AC193" s="6">
        <f t="shared" si="56"/>
        <v>303.3</v>
      </c>
      <c r="AD193">
        <f t="shared" si="68"/>
        <v>3.3710490534071527</v>
      </c>
      <c r="AE193" s="9">
        <v>65</v>
      </c>
      <c r="AF193">
        <f t="shared" si="69"/>
        <v>0.65</v>
      </c>
      <c r="AG193" s="9">
        <v>92</v>
      </c>
      <c r="AH193">
        <f t="shared" si="70"/>
        <v>0.92</v>
      </c>
      <c r="AI193">
        <f t="shared" si="71"/>
        <v>2.1984299775374607</v>
      </c>
      <c r="AL193">
        <f t="shared" si="72"/>
        <v>798.00028621771617</v>
      </c>
      <c r="AM193" s="12">
        <v>18.379200000000001</v>
      </c>
      <c r="AN193">
        <f t="shared" si="73"/>
        <v>2.3031570686662204E-2</v>
      </c>
      <c r="AO193" s="6">
        <f t="shared" si="74"/>
        <v>7745259436.8026133</v>
      </c>
      <c r="AP193">
        <f t="shared" si="75"/>
        <v>8446710189.1074104</v>
      </c>
      <c r="AQ193">
        <f t="shared" si="76"/>
        <v>8095984812.9550114</v>
      </c>
      <c r="AR193">
        <f t="shared" si="77"/>
        <v>39.694613537918421</v>
      </c>
      <c r="AS193">
        <f t="shared" si="78"/>
        <v>0.13242055121054438</v>
      </c>
      <c r="AT193">
        <f t="shared" si="79"/>
        <v>-0.31890737957300602</v>
      </c>
      <c r="AU193">
        <f t="shared" si="80"/>
        <v>-1.6762992025237429</v>
      </c>
      <c r="AX193">
        <f>AW2*AM193</f>
        <v>12.86544</v>
      </c>
      <c r="AY193">
        <f t="shared" si="81"/>
        <v>14.541739202523743</v>
      </c>
    </row>
    <row r="194" spans="6:51" x14ac:dyDescent="0.25">
      <c r="F194">
        <f t="shared" si="82"/>
        <v>193</v>
      </c>
      <c r="G194">
        <f t="shared" si="57"/>
        <v>1.0329444473871101</v>
      </c>
      <c r="H194">
        <f t="shared" si="83"/>
        <v>1.3806300604649413E-2</v>
      </c>
      <c r="K194">
        <f t="shared" si="58"/>
        <v>1.8037493761774336E-2</v>
      </c>
      <c r="L194">
        <f>ACOS(-J2*K194)</f>
        <v>1.5731327384129288</v>
      </c>
      <c r="N194">
        <f t="shared" si="59"/>
        <v>0.99983736409365931</v>
      </c>
      <c r="O194">
        <f t="shared" si="60"/>
        <v>2.7463943317753169E-2</v>
      </c>
      <c r="P194">
        <f>M2*N194*O194</f>
        <v>2.7231975140280675E-2</v>
      </c>
      <c r="Q194">
        <f t="shared" si="61"/>
        <v>2.7467397019908281E-2</v>
      </c>
      <c r="S194">
        <f t="shared" si="62"/>
        <v>1.8034560217628275E-2</v>
      </c>
      <c r="T194">
        <f>Q194*R2*S194</f>
        <v>6.3633046320648969E-5</v>
      </c>
      <c r="U194">
        <f>D2*E2*G2*(P194+T194)</f>
        <v>1059621.380303361</v>
      </c>
      <c r="V194">
        <f t="shared" si="63"/>
        <v>1059.6213803033611</v>
      </c>
      <c r="W194" s="3">
        <v>23.5</v>
      </c>
      <c r="X194">
        <f t="shared" si="64"/>
        <v>405.84499999999997</v>
      </c>
      <c r="Y194" s="6">
        <f t="shared" si="65"/>
        <v>296.8</v>
      </c>
      <c r="Z194">
        <f t="shared" si="66"/>
        <v>2.3974761634350776</v>
      </c>
      <c r="AA194" s="3">
        <v>31</v>
      </c>
      <c r="AB194">
        <f t="shared" si="67"/>
        <v>535.37</v>
      </c>
      <c r="AC194" s="6">
        <f t="shared" ref="AC194:AC257" si="84">AA194+273.3</f>
        <v>304.3</v>
      </c>
      <c r="AD194">
        <f t="shared" si="68"/>
        <v>3.5479274662728466</v>
      </c>
      <c r="AE194" s="9">
        <v>60</v>
      </c>
      <c r="AF194">
        <f t="shared" si="69"/>
        <v>0.6</v>
      </c>
      <c r="AG194" s="9">
        <v>90</v>
      </c>
      <c r="AH194">
        <f t="shared" si="70"/>
        <v>0.9</v>
      </c>
      <c r="AI194">
        <f t="shared" si="71"/>
        <v>2.1432425134276389</v>
      </c>
      <c r="AL194">
        <f t="shared" si="72"/>
        <v>798.00028466932849</v>
      </c>
      <c r="AM194" s="12">
        <v>19.145</v>
      </c>
      <c r="AN194">
        <f t="shared" si="73"/>
        <v>2.3991219511824126E-2</v>
      </c>
      <c r="AO194" s="6">
        <f t="shared" si="74"/>
        <v>7745259436.8026133</v>
      </c>
      <c r="AP194">
        <f t="shared" si="75"/>
        <v>8558711713.0389957</v>
      </c>
      <c r="AQ194">
        <f t="shared" si="76"/>
        <v>8151985574.920805</v>
      </c>
      <c r="AR194">
        <f t="shared" si="77"/>
        <v>39.969185273836707</v>
      </c>
      <c r="AS194">
        <f t="shared" si="78"/>
        <v>0.13504255743403284</v>
      </c>
      <c r="AT194">
        <f t="shared" si="79"/>
        <v>-0.31761185365903744</v>
      </c>
      <c r="AU194">
        <f t="shared" si="80"/>
        <v>-1.7143230015543394</v>
      </c>
      <c r="AX194">
        <f>AW2*AM194</f>
        <v>13.401499999999999</v>
      </c>
      <c r="AY194">
        <f t="shared" si="81"/>
        <v>15.115823001554338</v>
      </c>
    </row>
    <row r="195" spans="6:51" x14ac:dyDescent="0.25">
      <c r="F195">
        <f t="shared" si="82"/>
        <v>194</v>
      </c>
      <c r="G195">
        <f t="shared" ref="G195:G258" si="85">(1+(0.033*COS(2*22/7*F195/365*(22/7)/180)))</f>
        <v>1.0329438703846519</v>
      </c>
      <c r="H195">
        <f t="shared" si="83"/>
        <v>1.3929210663633958E-2</v>
      </c>
      <c r="K195">
        <f t="shared" ref="K195:K258" si="86">TAN(G195*(22/7)/180)</f>
        <v>1.8037483683850445E-2</v>
      </c>
      <c r="L195">
        <f>ACOS(-J2*K195)</f>
        <v>1.5731327371075243</v>
      </c>
      <c r="N195">
        <f t="shared" ref="N195:N258" si="87">COS(G195*(22/7)/180)</f>
        <v>0.99983736427535108</v>
      </c>
      <c r="O195">
        <f t="shared" ref="O195:O258" si="88">SIN(L195*(22/7)/180)</f>
        <v>2.7463943294968988E-2</v>
      </c>
      <c r="P195">
        <f>M2*N195*O195</f>
        <v>2.7231975122637562E-2</v>
      </c>
      <c r="Q195">
        <f t="shared" ref="Q195:Q258" si="89">(22/7*L195)/180</f>
        <v>2.7467396997115503E-2</v>
      </c>
      <c r="S195">
        <f t="shared" ref="S195:S258" si="90">SIN(G195*(22/7)/180)</f>
        <v>1.803455014462068E-2</v>
      </c>
      <c r="T195">
        <f>Q195*R2*S195</f>
        <v>6.3633010726299113E-5</v>
      </c>
      <c r="U195">
        <f>D2*E2*G2*(P195+T195)</f>
        <v>1059621.3782366712</v>
      </c>
      <c r="V195">
        <f t="shared" ref="V195:V258" si="91">U195/1000</f>
        <v>1059.6213782366713</v>
      </c>
      <c r="W195" s="3">
        <v>24</v>
      </c>
      <c r="X195">
        <f t="shared" ref="X195:X258" si="92">W195*17.27</f>
        <v>414.48</v>
      </c>
      <c r="Y195" s="6">
        <f t="shared" ref="Y195:Y258" si="93">W195+273.3</f>
        <v>297.3</v>
      </c>
      <c r="Z195">
        <f t="shared" ref="Z195:Z258" si="94">0.6108*EXP(X195/Y195)</f>
        <v>2.4624618961402045</v>
      </c>
      <c r="AA195" s="3">
        <v>29.5</v>
      </c>
      <c r="AB195">
        <f t="shared" ref="AB195:AB258" si="95">17.27*AA195</f>
        <v>509.46499999999997</v>
      </c>
      <c r="AC195" s="6">
        <f t="shared" si="84"/>
        <v>302.8</v>
      </c>
      <c r="AD195">
        <f t="shared" ref="AD195:AD258" si="96">0.6108*EXP(AB195/AC195)</f>
        <v>3.2855284428483555</v>
      </c>
      <c r="AE195" s="9">
        <v>65</v>
      </c>
      <c r="AF195">
        <f t="shared" ref="AF195:AF258" si="97">AE195/100</f>
        <v>0.65</v>
      </c>
      <c r="AG195" s="9">
        <v>94</v>
      </c>
      <c r="AH195">
        <f t="shared" ref="AH195:AH258" si="98">AG195/100</f>
        <v>0.94</v>
      </c>
      <c r="AI195">
        <f t="shared" ref="AI195:AI258" si="99">((Z195*(AH195)+AD195*(AF195))/2)</f>
        <v>2.2251538351116116</v>
      </c>
      <c r="AL195">
        <f t="shared" ref="AL195:AL258" si="100">(0.75+(2*EXP(-5)*(0.23)))*V195</f>
        <v>798.00028311290555</v>
      </c>
      <c r="AM195" s="12">
        <v>13.018600000000001</v>
      </c>
      <c r="AN195">
        <f t="shared" ref="AN195:AN258" si="101">AM195/AL195</f>
        <v>1.6314029299859353E-2</v>
      </c>
      <c r="AO195" s="6">
        <f t="shared" ref="AO195:AO258" si="102">(W195+273.16)^4</f>
        <v>7797608001.4891062</v>
      </c>
      <c r="AP195">
        <f t="shared" ref="AP195:AP258" si="103">(AA195+273.16)^4</f>
        <v>8391123459.3793173</v>
      </c>
      <c r="AQ195">
        <f t="shared" ref="AQ195:AQ258" si="104">(AO195+AP195)/2</f>
        <v>8094365730.4342117</v>
      </c>
      <c r="AR195">
        <f t="shared" ref="AR195:AR258" si="105">4.903*10^-9*AQ195</f>
        <v>39.686675176318943</v>
      </c>
      <c r="AS195">
        <f t="shared" ref="AS195:AS232" si="106">(0.34-(0.14*SQRT(AI195)))</f>
        <v>0.1311627064717904</v>
      </c>
      <c r="AT195">
        <f t="shared" ref="AT195:AT258" si="107">(1.35*(AN195))-0.35</f>
        <v>-0.32797606044518984</v>
      </c>
      <c r="AU195">
        <f t="shared" ref="AU195:AU258" si="108">AR195*AS195*AT195</f>
        <v>-1.7072504312142947</v>
      </c>
      <c r="AX195">
        <f>AW2*AM195</f>
        <v>9.1130200000000006</v>
      </c>
      <c r="AY195">
        <f t="shared" ref="AY195:AY258" si="109">(AX195-AU195)</f>
        <v>10.820270431214295</v>
      </c>
    </row>
    <row r="196" spans="6:51" x14ac:dyDescent="0.25">
      <c r="F196">
        <f t="shared" ref="F196:F259" si="110">F195+1</f>
        <v>195</v>
      </c>
      <c r="G196">
        <f t="shared" si="85"/>
        <v>1.0329432904036606</v>
      </c>
      <c r="H196">
        <f t="shared" ref="H196:H259" si="111">0.409*SIN((22/7)/180*(2*F196*(22/7)/365-(1.39)))</f>
        <v>1.4052119463245676E-2</v>
      </c>
      <c r="K196">
        <f t="shared" si="86"/>
        <v>1.8037473553903505E-2</v>
      </c>
      <c r="L196">
        <f>ACOS(-J2*K196)</f>
        <v>1.5731327357953815</v>
      </c>
      <c r="N196">
        <f t="shared" si="87"/>
        <v>0.99983736445798066</v>
      </c>
      <c r="O196">
        <f t="shared" si="88"/>
        <v>2.74639432720672E-2</v>
      </c>
      <c r="P196">
        <f>M2*N196*O196</f>
        <v>2.7231975104903383E-2</v>
      </c>
      <c r="Q196">
        <f t="shared" si="89"/>
        <v>2.7467396974205076E-2</v>
      </c>
      <c r="S196">
        <f t="shared" si="90"/>
        <v>1.8034540019615405E-2</v>
      </c>
      <c r="T196">
        <f>Q196*R2*S196</f>
        <v>6.3632974948208432E-5</v>
      </c>
      <c r="U196">
        <f>D2*E2*G2*(P196+T196)</f>
        <v>1059621.3761593134</v>
      </c>
      <c r="V196">
        <f t="shared" si="91"/>
        <v>1059.6213761593133</v>
      </c>
      <c r="W196" s="3">
        <v>23</v>
      </c>
      <c r="X196">
        <f t="shared" si="92"/>
        <v>397.21</v>
      </c>
      <c r="Y196" s="6">
        <f t="shared" si="93"/>
        <v>296.3</v>
      </c>
      <c r="Z196">
        <f t="shared" si="94"/>
        <v>2.3339947564661481</v>
      </c>
      <c r="AA196" s="3">
        <v>30</v>
      </c>
      <c r="AB196">
        <f t="shared" si="95"/>
        <v>518.1</v>
      </c>
      <c r="AC196" s="6">
        <f t="shared" si="84"/>
        <v>303.3</v>
      </c>
      <c r="AD196">
        <f t="shared" si="96"/>
        <v>3.3710490534071527</v>
      </c>
      <c r="AE196" s="9">
        <v>65</v>
      </c>
      <c r="AF196">
        <f t="shared" si="97"/>
        <v>0.65</v>
      </c>
      <c r="AG196" s="9">
        <v>90</v>
      </c>
      <c r="AH196">
        <f t="shared" si="98"/>
        <v>0.9</v>
      </c>
      <c r="AI196">
        <f t="shared" si="99"/>
        <v>2.1458885827670913</v>
      </c>
      <c r="AL196">
        <f t="shared" si="100"/>
        <v>798.00028154844836</v>
      </c>
      <c r="AM196" s="12">
        <v>19.910800000000002</v>
      </c>
      <c r="AN196">
        <f t="shared" si="101"/>
        <v>2.4950868389876844E-2</v>
      </c>
      <c r="AO196" s="6">
        <f t="shared" si="102"/>
        <v>7693174893.707921</v>
      </c>
      <c r="AP196">
        <f t="shared" si="103"/>
        <v>8446710189.1074104</v>
      </c>
      <c r="AQ196">
        <f t="shared" si="104"/>
        <v>8069942541.4076653</v>
      </c>
      <c r="AR196">
        <f t="shared" si="105"/>
        <v>39.566928280521786</v>
      </c>
      <c r="AS196">
        <f t="shared" si="106"/>
        <v>0.13491607517351586</v>
      </c>
      <c r="AT196">
        <f t="shared" si="107"/>
        <v>-0.31631632767366624</v>
      </c>
      <c r="AU196">
        <f t="shared" si="108"/>
        <v>-1.6885644608366568</v>
      </c>
      <c r="AX196">
        <f>AW2*AM196</f>
        <v>13.937560000000001</v>
      </c>
      <c r="AY196">
        <f t="shared" si="109"/>
        <v>15.626124460836659</v>
      </c>
    </row>
    <row r="197" spans="6:51" x14ac:dyDescent="0.25">
      <c r="F197">
        <f t="shared" si="110"/>
        <v>196</v>
      </c>
      <c r="G197">
        <f t="shared" si="85"/>
        <v>1.0329427074441886</v>
      </c>
      <c r="H197">
        <f t="shared" si="111"/>
        <v>1.4175026992372086E-2</v>
      </c>
      <c r="K197">
        <f t="shared" si="86"/>
        <v>1.8037463371934428E-2</v>
      </c>
      <c r="L197">
        <f>ACOS(-J2*K197)</f>
        <v>1.5731327344765003</v>
      </c>
      <c r="N197">
        <f t="shared" si="87"/>
        <v>0.99983736464154804</v>
      </c>
      <c r="O197">
        <f t="shared" si="88"/>
        <v>2.7463943249047797E-2</v>
      </c>
      <c r="P197">
        <f>M2*N197*O197</f>
        <v>2.7231975087078125E-2</v>
      </c>
      <c r="Q197">
        <f t="shared" si="89"/>
        <v>2.7467396951176986E-2</v>
      </c>
      <c r="S197">
        <f t="shared" si="90"/>
        <v>1.8034529842613368E-2</v>
      </c>
      <c r="T197">
        <f>Q197*R2*S197</f>
        <v>6.3632938986380136E-5</v>
      </c>
      <c r="U197">
        <f>D2*E2*G2*(P197+T197)</f>
        <v>1059621.374071287</v>
      </c>
      <c r="V197">
        <f t="shared" si="91"/>
        <v>1059.6213740712869</v>
      </c>
      <c r="W197" s="3">
        <v>23</v>
      </c>
      <c r="X197">
        <f t="shared" si="92"/>
        <v>397.21</v>
      </c>
      <c r="Y197" s="6">
        <f t="shared" si="93"/>
        <v>296.3</v>
      </c>
      <c r="Z197">
        <f t="shared" si="94"/>
        <v>2.3339947564661481</v>
      </c>
      <c r="AA197" s="3">
        <v>32</v>
      </c>
      <c r="AB197">
        <f t="shared" si="95"/>
        <v>552.64</v>
      </c>
      <c r="AC197" s="6">
        <f t="shared" si="84"/>
        <v>305.3</v>
      </c>
      <c r="AD197">
        <f t="shared" si="96"/>
        <v>3.7328359060309499</v>
      </c>
      <c r="AE197" s="9">
        <v>60</v>
      </c>
      <c r="AF197">
        <f t="shared" si="97"/>
        <v>0.6</v>
      </c>
      <c r="AG197" s="9">
        <v>97</v>
      </c>
      <c r="AH197">
        <f t="shared" si="98"/>
        <v>0.97</v>
      </c>
      <c r="AI197">
        <f t="shared" si="99"/>
        <v>2.2518382286953669</v>
      </c>
      <c r="AL197">
        <f t="shared" si="100"/>
        <v>798.0002799759568</v>
      </c>
      <c r="AM197" s="12">
        <v>20.676600000000004</v>
      </c>
      <c r="AN197">
        <f t="shared" si="101"/>
        <v>2.5910517225160593E-2</v>
      </c>
      <c r="AO197" s="6">
        <f t="shared" si="102"/>
        <v>7693174893.707921</v>
      </c>
      <c r="AP197">
        <f t="shared" si="103"/>
        <v>8671823398.6377773</v>
      </c>
      <c r="AQ197">
        <f t="shared" si="104"/>
        <v>8182499146.1728497</v>
      </c>
      <c r="AR197">
        <f t="shared" si="105"/>
        <v>40.11879331368548</v>
      </c>
      <c r="AS197">
        <f t="shared" si="106"/>
        <v>0.12991423350824269</v>
      </c>
      <c r="AT197">
        <f t="shared" si="107"/>
        <v>-0.3150208017460332</v>
      </c>
      <c r="AU197">
        <f t="shared" si="108"/>
        <v>-1.6418891377740719</v>
      </c>
      <c r="AX197">
        <f>AW2*AM197</f>
        <v>14.473620000000002</v>
      </c>
      <c r="AY197">
        <f t="shared" si="109"/>
        <v>16.115509137774072</v>
      </c>
    </row>
    <row r="198" spans="6:51" x14ac:dyDescent="0.25">
      <c r="F198">
        <f t="shared" si="110"/>
        <v>197</v>
      </c>
      <c r="G198">
        <f t="shared" si="85"/>
        <v>1.0329421215062886</v>
      </c>
      <c r="H198">
        <f t="shared" si="111"/>
        <v>1.4297933239900832E-2</v>
      </c>
      <c r="K198">
        <f t="shared" si="86"/>
        <v>1.8037453137944134E-2</v>
      </c>
      <c r="L198">
        <f>ACOS(-J2*K198)</f>
        <v>1.5731327331508804</v>
      </c>
      <c r="N198">
        <f t="shared" si="87"/>
        <v>0.99983736482605312</v>
      </c>
      <c r="O198">
        <f t="shared" si="88"/>
        <v>2.7463943225910788E-2</v>
      </c>
      <c r="P198">
        <f>M2*N198*O198</f>
        <v>2.7231975069161793E-2</v>
      </c>
      <c r="Q198">
        <f t="shared" si="89"/>
        <v>2.7467396928031244E-2</v>
      </c>
      <c r="S198">
        <f t="shared" si="90"/>
        <v>1.8034519613615487E-2</v>
      </c>
      <c r="T198">
        <f>Q198*R2*S198</f>
        <v>6.3632902840817464E-5</v>
      </c>
      <c r="U198">
        <f>D2*E2*G2*(P198+T198)</f>
        <v>1059621.3719725928</v>
      </c>
      <c r="V198">
        <f t="shared" si="91"/>
        <v>1059.6213719725927</v>
      </c>
      <c r="W198" s="3">
        <v>21.5</v>
      </c>
      <c r="X198">
        <f t="shared" si="92"/>
        <v>371.30500000000001</v>
      </c>
      <c r="Y198" s="6">
        <f t="shared" si="93"/>
        <v>294.8</v>
      </c>
      <c r="Z198">
        <f t="shared" si="94"/>
        <v>2.1522831732713339</v>
      </c>
      <c r="AA198" s="3">
        <v>26.5</v>
      </c>
      <c r="AB198">
        <f t="shared" si="95"/>
        <v>457.65499999999997</v>
      </c>
      <c r="AC198" s="6">
        <f t="shared" si="84"/>
        <v>299.8</v>
      </c>
      <c r="AD198">
        <f t="shared" si="96"/>
        <v>2.8110234963348528</v>
      </c>
      <c r="AE198" s="9">
        <v>75</v>
      </c>
      <c r="AF198">
        <f t="shared" si="97"/>
        <v>0.75</v>
      </c>
      <c r="AG198" s="9">
        <v>90</v>
      </c>
      <c r="AH198">
        <f t="shared" si="98"/>
        <v>0.9</v>
      </c>
      <c r="AI198">
        <f t="shared" si="99"/>
        <v>2.0226612390976699</v>
      </c>
      <c r="AL198">
        <f t="shared" si="100"/>
        <v>798.00027839543134</v>
      </c>
      <c r="AM198" s="12">
        <v>10.7212</v>
      </c>
      <c r="AN198">
        <f t="shared" si="101"/>
        <v>1.3435083032248451E-2</v>
      </c>
      <c r="AO198" s="6">
        <f t="shared" si="102"/>
        <v>7538496509.1746454</v>
      </c>
      <c r="AP198">
        <f t="shared" si="103"/>
        <v>8063342376.848567</v>
      </c>
      <c r="AQ198">
        <f t="shared" si="104"/>
        <v>7800919443.0116062</v>
      </c>
      <c r="AR198">
        <f t="shared" si="105"/>
        <v>38.247908029085906</v>
      </c>
      <c r="AS198">
        <f t="shared" si="106"/>
        <v>0.14089158660088136</v>
      </c>
      <c r="AT198">
        <f t="shared" si="107"/>
        <v>-0.33186263790646459</v>
      </c>
      <c r="AU198">
        <f t="shared" si="108"/>
        <v>-1.7883441861891345</v>
      </c>
      <c r="AX198">
        <f>AW2*AM198</f>
        <v>7.5048399999999988</v>
      </c>
      <c r="AY198">
        <f t="shared" si="109"/>
        <v>9.2931841861891336</v>
      </c>
    </row>
    <row r="199" spans="6:51" x14ac:dyDescent="0.25">
      <c r="F199">
        <f t="shared" si="110"/>
        <v>198</v>
      </c>
      <c r="G199">
        <f t="shared" si="85"/>
        <v>1.0329415325900138</v>
      </c>
      <c r="H199">
        <f t="shared" si="111"/>
        <v>1.4420838194719678E-2</v>
      </c>
      <c r="K199">
        <f t="shared" si="86"/>
        <v>1.8037442851933559E-2</v>
      </c>
      <c r="L199">
        <f>ACOS(-J2*K199)</f>
        <v>1.5731327318185226</v>
      </c>
      <c r="N199">
        <f t="shared" si="87"/>
        <v>0.999837365011496</v>
      </c>
      <c r="O199">
        <f t="shared" si="88"/>
        <v>2.7463943202656171E-2</v>
      </c>
      <c r="P199">
        <f>M2*N199*O199</f>
        <v>2.7231975051154385E-2</v>
      </c>
      <c r="Q199">
        <f t="shared" si="89"/>
        <v>2.7467396904767852E-2</v>
      </c>
      <c r="S199">
        <f t="shared" si="90"/>
        <v>1.8034509332622694E-2</v>
      </c>
      <c r="T199">
        <f>Q199*R2*S199</f>
        <v>6.3632866511523738E-5</v>
      </c>
      <c r="U199">
        <f>D2*E2*G2*(P199+T199)</f>
        <v>1059621.3698632303</v>
      </c>
      <c r="V199">
        <f t="shared" si="91"/>
        <v>1059.6213698632303</v>
      </c>
      <c r="W199" s="3">
        <v>21</v>
      </c>
      <c r="X199">
        <f t="shared" si="92"/>
        <v>362.67</v>
      </c>
      <c r="Y199" s="6">
        <f t="shared" si="93"/>
        <v>294.3</v>
      </c>
      <c r="Z199">
        <f t="shared" si="94"/>
        <v>2.0945280629249932</v>
      </c>
      <c r="AA199" s="3">
        <v>27</v>
      </c>
      <c r="AB199">
        <f t="shared" si="95"/>
        <v>466.28999999999996</v>
      </c>
      <c r="AC199" s="6">
        <f t="shared" si="84"/>
        <v>300.3</v>
      </c>
      <c r="AD199">
        <f t="shared" si="96"/>
        <v>2.8856828078154693</v>
      </c>
      <c r="AE199" s="9">
        <v>80</v>
      </c>
      <c r="AF199">
        <f t="shared" si="97"/>
        <v>0.8</v>
      </c>
      <c r="AG199" s="9">
        <v>90</v>
      </c>
      <c r="AH199">
        <f t="shared" si="98"/>
        <v>0.9</v>
      </c>
      <c r="AI199">
        <f t="shared" si="99"/>
        <v>2.096810751442435</v>
      </c>
      <c r="AL199">
        <f t="shared" si="100"/>
        <v>798.00027680687163</v>
      </c>
      <c r="AM199" s="12">
        <v>8.4238000000000017</v>
      </c>
      <c r="AN199">
        <f t="shared" si="101"/>
        <v>1.0556136689209059E-2</v>
      </c>
      <c r="AO199" s="6">
        <f t="shared" si="102"/>
        <v>7487459175.1471529</v>
      </c>
      <c r="AP199">
        <f t="shared" si="103"/>
        <v>8117293828.9158564</v>
      </c>
      <c r="AQ199">
        <f t="shared" si="104"/>
        <v>7802376502.0315046</v>
      </c>
      <c r="AR199">
        <f t="shared" si="105"/>
        <v>38.255051989460469</v>
      </c>
      <c r="AS199">
        <f t="shared" si="106"/>
        <v>0.1372748394296561</v>
      </c>
      <c r="AT199">
        <f t="shared" si="107"/>
        <v>-0.33574921546956776</v>
      </c>
      <c r="AU199">
        <f t="shared" si="108"/>
        <v>-1.7631722721031018</v>
      </c>
      <c r="AX199">
        <f>AW2*AM199</f>
        <v>5.8966600000000007</v>
      </c>
      <c r="AY199">
        <f t="shared" si="109"/>
        <v>7.6598322721031025</v>
      </c>
    </row>
    <row r="200" spans="6:51" x14ac:dyDescent="0.25">
      <c r="F200">
        <f t="shared" si="110"/>
        <v>199</v>
      </c>
      <c r="G200">
        <f t="shared" si="85"/>
        <v>1.0329409406954171</v>
      </c>
      <c r="H200">
        <f t="shared" si="111"/>
        <v>1.4543741845716492E-2</v>
      </c>
      <c r="K200">
        <f t="shared" si="86"/>
        <v>1.8037432513903624E-2</v>
      </c>
      <c r="L200">
        <f>ACOS(-J2*K200)</f>
        <v>1.5731327304794265</v>
      </c>
      <c r="N200">
        <f t="shared" si="87"/>
        <v>0.99983736519787658</v>
      </c>
      <c r="O200">
        <f t="shared" si="88"/>
        <v>2.7463943179283946E-2</v>
      </c>
      <c r="P200">
        <f>M2*N200*O200</f>
        <v>2.7231975033055907E-2</v>
      </c>
      <c r="Q200">
        <f t="shared" si="89"/>
        <v>2.7467396881386809E-2</v>
      </c>
      <c r="S200">
        <f t="shared" si="90"/>
        <v>1.8034498999635912E-2</v>
      </c>
      <c r="T200">
        <f>Q200*R2*S200</f>
        <v>6.3632829998502195E-5</v>
      </c>
      <c r="U200">
        <f>D2*E2*G2*(P200+T200)</f>
        <v>1059621.3677432002</v>
      </c>
      <c r="V200">
        <f t="shared" si="91"/>
        <v>1059.6213677432002</v>
      </c>
      <c r="W200" s="3">
        <v>22</v>
      </c>
      <c r="X200">
        <f t="shared" si="92"/>
        <v>379.94</v>
      </c>
      <c r="Y200" s="6">
        <f t="shared" si="93"/>
        <v>295.3</v>
      </c>
      <c r="Z200">
        <f t="shared" si="94"/>
        <v>2.2114271288940266</v>
      </c>
      <c r="AA200" s="3">
        <v>28</v>
      </c>
      <c r="AB200">
        <f t="shared" si="95"/>
        <v>483.56</v>
      </c>
      <c r="AC200" s="6">
        <f t="shared" si="84"/>
        <v>301.3</v>
      </c>
      <c r="AD200">
        <f t="shared" si="96"/>
        <v>3.0402092404813938</v>
      </c>
      <c r="AE200" s="9">
        <v>68</v>
      </c>
      <c r="AF200">
        <f t="shared" si="97"/>
        <v>0.68</v>
      </c>
      <c r="AG200" s="9">
        <v>91</v>
      </c>
      <c r="AH200">
        <f t="shared" si="98"/>
        <v>0.91</v>
      </c>
      <c r="AI200">
        <f t="shared" si="99"/>
        <v>2.0398704854104563</v>
      </c>
      <c r="AL200">
        <f t="shared" si="100"/>
        <v>798.00027521027812</v>
      </c>
      <c r="AM200" s="12">
        <v>10.7212</v>
      </c>
      <c r="AN200">
        <f t="shared" si="101"/>
        <v>1.3435083085873493E-2</v>
      </c>
      <c r="AO200" s="6">
        <f t="shared" si="102"/>
        <v>7589794316.8739386</v>
      </c>
      <c r="AP200">
        <f t="shared" si="103"/>
        <v>8226008498.8858423</v>
      </c>
      <c r="AQ200">
        <f t="shared" si="104"/>
        <v>7907901407.8798904</v>
      </c>
      <c r="AR200">
        <f t="shared" si="105"/>
        <v>38.772440602835104</v>
      </c>
      <c r="AS200">
        <f t="shared" si="106"/>
        <v>0.14004635158606149</v>
      </c>
      <c r="AT200">
        <f t="shared" si="107"/>
        <v>-0.33186263783407077</v>
      </c>
      <c r="AU200">
        <f t="shared" si="108"/>
        <v>-1.8019938295456626</v>
      </c>
      <c r="AX200">
        <f>AW2*AM200</f>
        <v>7.5048399999999988</v>
      </c>
      <c r="AY200">
        <f t="shared" si="109"/>
        <v>9.3068338295456616</v>
      </c>
    </row>
    <row r="201" spans="6:51" x14ac:dyDescent="0.25">
      <c r="F201">
        <f t="shared" si="110"/>
        <v>200</v>
      </c>
      <c r="G201">
        <f t="shared" si="85"/>
        <v>1.0329403458225521</v>
      </c>
      <c r="H201">
        <f t="shared" si="111"/>
        <v>1.4666644181779253E-2</v>
      </c>
      <c r="K201">
        <f t="shared" si="86"/>
        <v>1.803742212385526E-2</v>
      </c>
      <c r="L201">
        <f>ACOS(-J2*K201)</f>
        <v>1.5731327291335924</v>
      </c>
      <c r="N201">
        <f t="shared" si="87"/>
        <v>0.99983736538519496</v>
      </c>
      <c r="O201">
        <f t="shared" si="88"/>
        <v>2.7463943155794122E-2</v>
      </c>
      <c r="P201">
        <f>M2*N201*O201</f>
        <v>2.7231975014866364E-2</v>
      </c>
      <c r="Q201">
        <f t="shared" si="89"/>
        <v>2.746739685788812E-2</v>
      </c>
      <c r="S201">
        <f t="shared" si="90"/>
        <v>1.803448861465607E-2</v>
      </c>
      <c r="T201">
        <f>Q201*R2*S201</f>
        <v>6.3632793301756144E-5</v>
      </c>
      <c r="U201">
        <f>D2*E2*G2*(P201+T201)</f>
        <v>1059621.3656125027</v>
      </c>
      <c r="V201">
        <f t="shared" si="91"/>
        <v>1059.6213656125026</v>
      </c>
      <c r="W201" s="3">
        <v>22.5</v>
      </c>
      <c r="X201">
        <f t="shared" si="92"/>
        <v>388.57499999999999</v>
      </c>
      <c r="Y201" s="6">
        <f t="shared" si="93"/>
        <v>295.8</v>
      </c>
      <c r="Z201">
        <f t="shared" si="94"/>
        <v>2.2719881109601614</v>
      </c>
      <c r="AA201" s="3">
        <v>29</v>
      </c>
      <c r="AB201">
        <f t="shared" si="95"/>
        <v>500.83</v>
      </c>
      <c r="AC201" s="6">
        <f t="shared" si="84"/>
        <v>302.3</v>
      </c>
      <c r="AD201">
        <f t="shared" si="96"/>
        <v>3.2019052325811828</v>
      </c>
      <c r="AE201" s="9">
        <v>62</v>
      </c>
      <c r="AF201">
        <f t="shared" si="97"/>
        <v>0.62</v>
      </c>
      <c r="AG201" s="9">
        <v>89</v>
      </c>
      <c r="AH201">
        <f t="shared" si="98"/>
        <v>0.89</v>
      </c>
      <c r="AI201">
        <f t="shared" si="99"/>
        <v>2.0036253314774384</v>
      </c>
      <c r="AL201">
        <f t="shared" si="100"/>
        <v>798.00027360565093</v>
      </c>
      <c r="AM201" s="12">
        <v>17.613399999999999</v>
      </c>
      <c r="AN201">
        <f t="shared" si="101"/>
        <v>2.20719222568889E-2</v>
      </c>
      <c r="AO201" s="6">
        <f t="shared" si="102"/>
        <v>7641353482.9750309</v>
      </c>
      <c r="AP201">
        <f t="shared" si="103"/>
        <v>8335811539.003027</v>
      </c>
      <c r="AQ201">
        <f t="shared" si="104"/>
        <v>7988582510.9890289</v>
      </c>
      <c r="AR201">
        <f t="shared" si="105"/>
        <v>39.168020051379209</v>
      </c>
      <c r="AS201">
        <f t="shared" si="106"/>
        <v>0.14183073775946534</v>
      </c>
      <c r="AT201">
        <f t="shared" si="107"/>
        <v>-0.32020290495319997</v>
      </c>
      <c r="AU201">
        <f t="shared" si="108"/>
        <v>-1.7788005212655635</v>
      </c>
      <c r="AX201">
        <f>AW2*AM201</f>
        <v>12.329379999999999</v>
      </c>
      <c r="AY201">
        <f t="shared" si="109"/>
        <v>14.108180521265563</v>
      </c>
    </row>
    <row r="202" spans="6:51" x14ac:dyDescent="0.25">
      <c r="F202">
        <f t="shared" si="110"/>
        <v>201</v>
      </c>
      <c r="G202">
        <f t="shared" si="85"/>
        <v>1.0329397479714726</v>
      </c>
      <c r="H202">
        <f t="shared" si="111"/>
        <v>1.4789545191796085E-2</v>
      </c>
      <c r="K202">
        <f t="shared" si="86"/>
        <v>1.8037411681789416E-2</v>
      </c>
      <c r="L202">
        <f>ACOS(-J2*K202)</f>
        <v>1.5731327277810203</v>
      </c>
      <c r="N202">
        <f t="shared" si="87"/>
        <v>0.99983736557345093</v>
      </c>
      <c r="O202">
        <f t="shared" si="88"/>
        <v>2.746394313218669E-2</v>
      </c>
      <c r="P202">
        <f>M2*N202*O202</f>
        <v>2.7231974996585744E-2</v>
      </c>
      <c r="Q202">
        <f t="shared" si="89"/>
        <v>2.7467396834271782E-2</v>
      </c>
      <c r="S202">
        <f t="shared" si="90"/>
        <v>1.8034478177684117E-2</v>
      </c>
      <c r="T202">
        <f>Q202*R2*S202</f>
        <v>6.3632756421288904E-5</v>
      </c>
      <c r="U202">
        <f>D2*E2*G2*(P202+T202)</f>
        <v>1059621.3634711374</v>
      </c>
      <c r="V202">
        <f t="shared" si="91"/>
        <v>1059.6213634711373</v>
      </c>
      <c r="W202" s="3">
        <v>22</v>
      </c>
      <c r="X202">
        <f t="shared" si="92"/>
        <v>379.94</v>
      </c>
      <c r="Y202" s="6">
        <f t="shared" si="93"/>
        <v>295.3</v>
      </c>
      <c r="Z202">
        <f t="shared" si="94"/>
        <v>2.2114271288940266</v>
      </c>
      <c r="AA202" s="3">
        <v>29.5</v>
      </c>
      <c r="AB202">
        <f t="shared" si="95"/>
        <v>509.46499999999997</v>
      </c>
      <c r="AC202" s="6">
        <f t="shared" si="84"/>
        <v>302.8</v>
      </c>
      <c r="AD202">
        <f t="shared" si="96"/>
        <v>3.2855284428483555</v>
      </c>
      <c r="AE202" s="9">
        <v>59</v>
      </c>
      <c r="AF202">
        <f t="shared" si="97"/>
        <v>0.59</v>
      </c>
      <c r="AG202" s="9">
        <v>90</v>
      </c>
      <c r="AH202">
        <f t="shared" si="98"/>
        <v>0.9</v>
      </c>
      <c r="AI202">
        <f t="shared" si="99"/>
        <v>1.9643730986425769</v>
      </c>
      <c r="AL202">
        <f t="shared" si="100"/>
        <v>798.00027199298995</v>
      </c>
      <c r="AM202" s="12">
        <v>14.5502</v>
      </c>
      <c r="AN202">
        <f t="shared" si="101"/>
        <v>1.8233327118625114E-2</v>
      </c>
      <c r="AO202" s="6">
        <f t="shared" si="102"/>
        <v>7589794316.8739386</v>
      </c>
      <c r="AP202">
        <f t="shared" si="103"/>
        <v>8391123459.3793173</v>
      </c>
      <c r="AQ202">
        <f t="shared" si="104"/>
        <v>7990458888.1266279</v>
      </c>
      <c r="AR202">
        <f t="shared" si="105"/>
        <v>39.17721992848486</v>
      </c>
      <c r="AS202">
        <f t="shared" si="106"/>
        <v>0.14378146689623197</v>
      </c>
      <c r="AT202">
        <f t="shared" si="107"/>
        <v>-0.32538500838985607</v>
      </c>
      <c r="AU202">
        <f t="shared" si="108"/>
        <v>-1.832880134973548</v>
      </c>
      <c r="AX202">
        <f>AW2*AM202</f>
        <v>10.185139999999999</v>
      </c>
      <c r="AY202">
        <f t="shared" si="109"/>
        <v>12.018020134973547</v>
      </c>
    </row>
    <row r="203" spans="6:51" x14ac:dyDescent="0.25">
      <c r="F203">
        <f t="shared" si="110"/>
        <v>202</v>
      </c>
      <c r="G203">
        <f t="shared" si="85"/>
        <v>1.0329391471422329</v>
      </c>
      <c r="H203">
        <f t="shared" si="111"/>
        <v>1.4912444864655212E-2</v>
      </c>
      <c r="K203">
        <f t="shared" si="86"/>
        <v>1.8037401187707029E-2</v>
      </c>
      <c r="L203">
        <f>ACOS(-J2*K203)</f>
        <v>1.5731327264217108</v>
      </c>
      <c r="N203">
        <f t="shared" si="87"/>
        <v>0.9998373657626447</v>
      </c>
      <c r="O203">
        <f t="shared" si="88"/>
        <v>2.7463943108461671E-2</v>
      </c>
      <c r="P203">
        <f>M2*N203*O203</f>
        <v>2.7231974978214071E-2</v>
      </c>
      <c r="Q203">
        <f t="shared" si="89"/>
        <v>2.7467396810537809E-2</v>
      </c>
      <c r="S203">
        <f t="shared" si="90"/>
        <v>1.8034467688720995E-2</v>
      </c>
      <c r="T203">
        <f>Q203*R2*S203</f>
        <v>6.3632719357103849E-5</v>
      </c>
      <c r="U203">
        <f>D2*E2*G2*(P203+T203)</f>
        <v>1059621.3613191054</v>
      </c>
      <c r="V203">
        <f t="shared" si="91"/>
        <v>1059.6213613191053</v>
      </c>
      <c r="W203" s="3">
        <v>23.5</v>
      </c>
      <c r="X203">
        <f t="shared" si="92"/>
        <v>405.84499999999997</v>
      </c>
      <c r="Y203" s="6">
        <f t="shared" si="93"/>
        <v>296.8</v>
      </c>
      <c r="Z203">
        <f t="shared" si="94"/>
        <v>2.3974761634350776</v>
      </c>
      <c r="AA203" s="3">
        <v>28.5</v>
      </c>
      <c r="AB203">
        <f t="shared" si="95"/>
        <v>492.19499999999999</v>
      </c>
      <c r="AC203" s="6">
        <f t="shared" si="84"/>
        <v>301.8</v>
      </c>
      <c r="AD203">
        <f t="shared" si="96"/>
        <v>3.1201438467792553</v>
      </c>
      <c r="AE203" s="9">
        <v>69</v>
      </c>
      <c r="AF203">
        <f t="shared" si="97"/>
        <v>0.69</v>
      </c>
      <c r="AG203" s="9">
        <v>90</v>
      </c>
      <c r="AH203">
        <f t="shared" si="98"/>
        <v>0.9</v>
      </c>
      <c r="AI203">
        <f t="shared" si="99"/>
        <v>2.1553139006846278</v>
      </c>
      <c r="AL203">
        <f t="shared" si="100"/>
        <v>798.00027037229574</v>
      </c>
      <c r="AM203" s="12">
        <v>13.784400000000002</v>
      </c>
      <c r="AN203">
        <f t="shared" si="101"/>
        <v>1.7273678357989885E-2</v>
      </c>
      <c r="AO203" s="6">
        <f t="shared" si="102"/>
        <v>7745259436.8026133</v>
      </c>
      <c r="AP203">
        <f t="shared" si="103"/>
        <v>8280773520.7485352</v>
      </c>
      <c r="AQ203">
        <f t="shared" si="104"/>
        <v>8013016478.7755737</v>
      </c>
      <c r="AR203">
        <f t="shared" si="105"/>
        <v>39.28781979543664</v>
      </c>
      <c r="AS203">
        <f t="shared" si="106"/>
        <v>0.13446617686273946</v>
      </c>
      <c r="AT203">
        <f t="shared" si="107"/>
        <v>-0.32668053421671361</v>
      </c>
      <c r="AU203">
        <f t="shared" si="108"/>
        <v>-1.7258150161971326</v>
      </c>
      <c r="AX203">
        <f>AW2*AM203</f>
        <v>9.6490799999999997</v>
      </c>
      <c r="AY203">
        <f t="shared" si="109"/>
        <v>11.374895016197133</v>
      </c>
    </row>
    <row r="204" spans="6:51" x14ac:dyDescent="0.25">
      <c r="F204">
        <f t="shared" si="110"/>
        <v>203</v>
      </c>
      <c r="G204">
        <f t="shared" si="85"/>
        <v>1.032938543334887</v>
      </c>
      <c r="H204">
        <f t="shared" si="111"/>
        <v>1.5035343189244987E-2</v>
      </c>
      <c r="K204">
        <f t="shared" si="86"/>
        <v>1.8037390641609054E-2</v>
      </c>
      <c r="L204">
        <f>ACOS(-J2*K204)</f>
        <v>1.5731327250556633</v>
      </c>
      <c r="N204">
        <f t="shared" si="87"/>
        <v>0.99983736595277606</v>
      </c>
      <c r="O204">
        <f t="shared" si="88"/>
        <v>2.7463943084619039E-2</v>
      </c>
      <c r="P204">
        <f>M2*N204*O204</f>
        <v>2.7231974959751316E-2</v>
      </c>
      <c r="Q204">
        <f t="shared" si="89"/>
        <v>2.746739678668618E-2</v>
      </c>
      <c r="S204">
        <f t="shared" si="90"/>
        <v>1.8034457147767649E-2</v>
      </c>
      <c r="T204">
        <f>Q204*R2*S204</f>
        <v>6.363268210920426E-5</v>
      </c>
      <c r="U204">
        <f>D2*E2*G2*(P204+T204)</f>
        <v>1059621.3591564058</v>
      </c>
      <c r="V204">
        <f t="shared" si="91"/>
        <v>1059.6213591564058</v>
      </c>
      <c r="W204" s="3">
        <v>23</v>
      </c>
      <c r="X204">
        <f t="shared" si="92"/>
        <v>397.21</v>
      </c>
      <c r="Y204" s="6">
        <f t="shared" si="93"/>
        <v>296.3</v>
      </c>
      <c r="Z204">
        <f t="shared" si="94"/>
        <v>2.3339947564661481</v>
      </c>
      <c r="AA204" s="3">
        <v>28</v>
      </c>
      <c r="AB204">
        <f t="shared" si="95"/>
        <v>483.56</v>
      </c>
      <c r="AC204" s="6">
        <f t="shared" si="84"/>
        <v>301.3</v>
      </c>
      <c r="AD204">
        <f t="shared" si="96"/>
        <v>3.0402092404813938</v>
      </c>
      <c r="AE204" s="9">
        <v>69</v>
      </c>
      <c r="AF204">
        <f t="shared" si="97"/>
        <v>0.69</v>
      </c>
      <c r="AG204" s="9">
        <v>90</v>
      </c>
      <c r="AH204">
        <f t="shared" si="98"/>
        <v>0.9</v>
      </c>
      <c r="AI204">
        <f t="shared" si="99"/>
        <v>2.0991698283758473</v>
      </c>
      <c r="AL204">
        <f t="shared" si="100"/>
        <v>798.00026874356797</v>
      </c>
      <c r="AM204" s="12">
        <v>8.4238000000000017</v>
      </c>
      <c r="AN204">
        <f t="shared" si="101"/>
        <v>1.055613679587235E-2</v>
      </c>
      <c r="AO204" s="6">
        <f t="shared" si="102"/>
        <v>7693174893.707921</v>
      </c>
      <c r="AP204">
        <f t="shared" si="103"/>
        <v>8226008498.8858423</v>
      </c>
      <c r="AQ204">
        <f t="shared" si="104"/>
        <v>7959591696.2968817</v>
      </c>
      <c r="AR204">
        <f t="shared" si="105"/>
        <v>39.025878086943614</v>
      </c>
      <c r="AS204">
        <f t="shared" si="106"/>
        <v>0.13716083061655326</v>
      </c>
      <c r="AT204">
        <f t="shared" si="107"/>
        <v>-0.33574921532557228</v>
      </c>
      <c r="AU204">
        <f t="shared" si="108"/>
        <v>-1.7972057372397869</v>
      </c>
      <c r="AX204">
        <f>AW2*AM204</f>
        <v>5.8966600000000007</v>
      </c>
      <c r="AY204">
        <f t="shared" si="109"/>
        <v>7.6938657372397881</v>
      </c>
    </row>
    <row r="205" spans="6:51" x14ac:dyDescent="0.25">
      <c r="F205">
        <f t="shared" si="110"/>
        <v>204</v>
      </c>
      <c r="G205">
        <f t="shared" si="85"/>
        <v>1.0329379365494897</v>
      </c>
      <c r="H205">
        <f t="shared" si="111"/>
        <v>1.5158240154453875E-2</v>
      </c>
      <c r="K205">
        <f t="shared" si="86"/>
        <v>1.8037380043496441E-2</v>
      </c>
      <c r="L205">
        <f>ACOS(-J2*K205)</f>
        <v>1.5731327236828785</v>
      </c>
      <c r="N205">
        <f t="shared" si="87"/>
        <v>0.999837366143845</v>
      </c>
      <c r="O205">
        <f t="shared" si="88"/>
        <v>2.7463943060658826E-2</v>
      </c>
      <c r="P205">
        <f>M2*N205*O205</f>
        <v>2.7231974941197504E-2</v>
      </c>
      <c r="Q205">
        <f t="shared" si="89"/>
        <v>2.7467396762716926E-2</v>
      </c>
      <c r="S205">
        <f t="shared" si="90"/>
        <v>1.8034446554825036E-2</v>
      </c>
      <c r="T205">
        <f>Q205*R2*S205</f>
        <v>6.3632644677593579E-5</v>
      </c>
      <c r="U205">
        <f>D2*E2*G2*(P205+T205)</f>
        <v>1059621.3569830398</v>
      </c>
      <c r="V205">
        <f t="shared" si="91"/>
        <v>1059.6213569830397</v>
      </c>
      <c r="W205" s="3">
        <v>22.5</v>
      </c>
      <c r="X205">
        <f t="shared" si="92"/>
        <v>388.57499999999999</v>
      </c>
      <c r="Y205" s="6">
        <f t="shared" si="93"/>
        <v>295.8</v>
      </c>
      <c r="Z205">
        <f t="shared" si="94"/>
        <v>2.2719881109601614</v>
      </c>
      <c r="AA205" s="3">
        <v>26.5</v>
      </c>
      <c r="AB205">
        <f t="shared" si="95"/>
        <v>457.65499999999997</v>
      </c>
      <c r="AC205" s="6">
        <f t="shared" si="84"/>
        <v>299.8</v>
      </c>
      <c r="AD205">
        <f t="shared" si="96"/>
        <v>2.8110234963348528</v>
      </c>
      <c r="AE205" s="9">
        <v>72</v>
      </c>
      <c r="AF205">
        <f t="shared" si="97"/>
        <v>0.72</v>
      </c>
      <c r="AG205" s="9">
        <v>90</v>
      </c>
      <c r="AH205">
        <f t="shared" si="98"/>
        <v>0.9</v>
      </c>
      <c r="AI205">
        <f t="shared" si="99"/>
        <v>2.0343631086126197</v>
      </c>
      <c r="AL205">
        <f t="shared" si="100"/>
        <v>798.0002671068072</v>
      </c>
      <c r="AM205" s="12">
        <v>12.252800000000001</v>
      </c>
      <c r="AN205">
        <f t="shared" si="101"/>
        <v>1.5354380825489174E-2</v>
      </c>
      <c r="AO205" s="6">
        <f t="shared" si="102"/>
        <v>7641353482.9750309</v>
      </c>
      <c r="AP205">
        <f t="shared" si="103"/>
        <v>8063342376.848567</v>
      </c>
      <c r="AQ205">
        <f t="shared" si="104"/>
        <v>7852347929.9117985</v>
      </c>
      <c r="AR205">
        <f t="shared" si="105"/>
        <v>38.500061900357551</v>
      </c>
      <c r="AS205">
        <f t="shared" si="106"/>
        <v>0.14031645804221285</v>
      </c>
      <c r="AT205">
        <f t="shared" si="107"/>
        <v>-0.32927158588558958</v>
      </c>
      <c r="AU205">
        <f t="shared" si="108"/>
        <v>-1.7787884325523189</v>
      </c>
      <c r="AX205">
        <f>AW2*AM205</f>
        <v>8.5769599999999997</v>
      </c>
      <c r="AY205">
        <f t="shared" si="109"/>
        <v>10.355748432552318</v>
      </c>
    </row>
    <row r="206" spans="6:51" x14ac:dyDescent="0.25">
      <c r="F206">
        <f t="shared" si="110"/>
        <v>205</v>
      </c>
      <c r="G206">
        <f t="shared" si="85"/>
        <v>1.0329373267860957</v>
      </c>
      <c r="H206">
        <f t="shared" si="111"/>
        <v>1.5281135749170479E-2</v>
      </c>
      <c r="K206">
        <f t="shared" si="86"/>
        <v>1.803736939337015E-2</v>
      </c>
      <c r="L206">
        <f>ACOS(-J2*K206)</f>
        <v>1.5731327223033562</v>
      </c>
      <c r="N206">
        <f t="shared" si="87"/>
        <v>0.99983736633585163</v>
      </c>
      <c r="O206">
        <f t="shared" si="88"/>
        <v>2.7463943036581017E-2</v>
      </c>
      <c r="P206">
        <f>M2*N206*O206</f>
        <v>2.7231974922552638E-2</v>
      </c>
      <c r="Q206">
        <f t="shared" si="89"/>
        <v>2.746739673863003E-2</v>
      </c>
      <c r="S206">
        <f t="shared" si="90"/>
        <v>1.8034435909894109E-2</v>
      </c>
      <c r="T206">
        <f>Q206*R2*S206</f>
        <v>6.3632607062275154E-5</v>
      </c>
      <c r="U206">
        <f>D2*E2*G2*(P206+T206)</f>
        <v>1059621.3547990073</v>
      </c>
      <c r="V206">
        <f t="shared" si="91"/>
        <v>1059.6213547990073</v>
      </c>
      <c r="W206" s="3">
        <v>22</v>
      </c>
      <c r="X206">
        <f t="shared" si="92"/>
        <v>379.94</v>
      </c>
      <c r="Y206" s="6">
        <f t="shared" si="93"/>
        <v>295.3</v>
      </c>
      <c r="Z206">
        <f t="shared" si="94"/>
        <v>2.2114271288940266</v>
      </c>
      <c r="AA206" s="3">
        <v>28</v>
      </c>
      <c r="AB206">
        <f t="shared" si="95"/>
        <v>483.56</v>
      </c>
      <c r="AC206" s="6">
        <f t="shared" si="84"/>
        <v>301.3</v>
      </c>
      <c r="AD206">
        <f t="shared" si="96"/>
        <v>3.0402092404813938</v>
      </c>
      <c r="AE206" s="9">
        <v>69</v>
      </c>
      <c r="AF206">
        <f t="shared" si="97"/>
        <v>0.69</v>
      </c>
      <c r="AG206" s="9">
        <v>91</v>
      </c>
      <c r="AH206">
        <f t="shared" si="98"/>
        <v>0.91</v>
      </c>
      <c r="AI206">
        <f t="shared" si="99"/>
        <v>2.0550715316128629</v>
      </c>
      <c r="AL206">
        <f t="shared" si="100"/>
        <v>798.00026546201354</v>
      </c>
      <c r="AM206" s="12">
        <v>13.784400000000002</v>
      </c>
      <c r="AN206">
        <f t="shared" si="101"/>
        <v>1.7273678464278866E-2</v>
      </c>
      <c r="AO206" s="6">
        <f t="shared" si="102"/>
        <v>7589794316.8739386</v>
      </c>
      <c r="AP206">
        <f t="shared" si="103"/>
        <v>8226008498.8858423</v>
      </c>
      <c r="AQ206">
        <f t="shared" si="104"/>
        <v>7907901407.8798904</v>
      </c>
      <c r="AR206">
        <f t="shared" si="105"/>
        <v>38.772440602835104</v>
      </c>
      <c r="AS206">
        <f t="shared" si="106"/>
        <v>0.13930271048264725</v>
      </c>
      <c r="AT206">
        <f t="shared" si="107"/>
        <v>-0.32668053407322351</v>
      </c>
      <c r="AU206">
        <f t="shared" si="108"/>
        <v>-1.7644362148811443</v>
      </c>
      <c r="AX206">
        <f>AW2*AM206</f>
        <v>9.6490799999999997</v>
      </c>
      <c r="AY206">
        <f t="shared" si="109"/>
        <v>11.413516214881144</v>
      </c>
    </row>
    <row r="207" spans="6:51" x14ac:dyDescent="0.25">
      <c r="F207">
        <f t="shared" si="110"/>
        <v>206</v>
      </c>
      <c r="G207">
        <f t="shared" si="85"/>
        <v>1.0329367140447603</v>
      </c>
      <c r="H207">
        <f t="shared" si="111"/>
        <v>1.5404029962283523E-2</v>
      </c>
      <c r="K207">
        <f t="shared" si="86"/>
        <v>1.8037358691231138E-2</v>
      </c>
      <c r="L207">
        <f>ACOS(-J2*K207)</f>
        <v>1.5731327209170967</v>
      </c>
      <c r="N207">
        <f t="shared" si="87"/>
        <v>0.99983736652879585</v>
      </c>
      <c r="O207">
        <f t="shared" si="88"/>
        <v>2.7463943012385611E-2</v>
      </c>
      <c r="P207">
        <f>M2*N207*O207</f>
        <v>2.7231974903816698E-2</v>
      </c>
      <c r="Q207">
        <f t="shared" si="89"/>
        <v>2.7467396714425496E-2</v>
      </c>
      <c r="S207">
        <f t="shared" si="90"/>
        <v>1.8034425212975828E-2</v>
      </c>
      <c r="T207">
        <f>Q207*R2*S207</f>
        <v>6.3632569263252344E-5</v>
      </c>
      <c r="U207">
        <f>D2*E2*G2*(P207+T207)</f>
        <v>1059621.3526043077</v>
      </c>
      <c r="V207">
        <f t="shared" si="91"/>
        <v>1059.6213526043077</v>
      </c>
      <c r="W207" s="3">
        <v>22</v>
      </c>
      <c r="X207">
        <f t="shared" si="92"/>
        <v>379.94</v>
      </c>
      <c r="Y207" s="6">
        <f t="shared" si="93"/>
        <v>295.3</v>
      </c>
      <c r="Z207">
        <f t="shared" si="94"/>
        <v>2.2114271288940266</v>
      </c>
      <c r="AA207" s="3">
        <v>28</v>
      </c>
      <c r="AB207">
        <f t="shared" si="95"/>
        <v>483.56</v>
      </c>
      <c r="AC207" s="6">
        <f t="shared" si="84"/>
        <v>301.3</v>
      </c>
      <c r="AD207">
        <f t="shared" si="96"/>
        <v>3.0402092404813938</v>
      </c>
      <c r="AE207" s="9">
        <v>70</v>
      </c>
      <c r="AF207">
        <f t="shared" si="97"/>
        <v>0.7</v>
      </c>
      <c r="AG207" s="9">
        <v>91</v>
      </c>
      <c r="AH207">
        <f t="shared" si="98"/>
        <v>0.91</v>
      </c>
      <c r="AI207">
        <f t="shared" si="99"/>
        <v>2.07027257781527</v>
      </c>
      <c r="AL207">
        <f t="shared" si="100"/>
        <v>798.00026380918655</v>
      </c>
      <c r="AM207" s="12">
        <v>15.316000000000001</v>
      </c>
      <c r="AN207">
        <f t="shared" si="101"/>
        <v>1.9192976111173665E-2</v>
      </c>
      <c r="AO207" s="6">
        <f t="shared" si="102"/>
        <v>7589794316.8739386</v>
      </c>
      <c r="AP207">
        <f t="shared" si="103"/>
        <v>8226008498.8858423</v>
      </c>
      <c r="AQ207">
        <f t="shared" si="104"/>
        <v>7907901407.8798904</v>
      </c>
      <c r="AR207">
        <f t="shared" si="105"/>
        <v>38.772440602835104</v>
      </c>
      <c r="AS207">
        <f t="shared" si="106"/>
        <v>0.13856181462994835</v>
      </c>
      <c r="AT207">
        <f t="shared" si="107"/>
        <v>-0.32408948224991552</v>
      </c>
      <c r="AU207">
        <f t="shared" si="108"/>
        <v>-1.7411317643550961</v>
      </c>
      <c r="AX207">
        <f>AW2*AM207</f>
        <v>10.7212</v>
      </c>
      <c r="AY207">
        <f t="shared" si="109"/>
        <v>12.462331764355095</v>
      </c>
    </row>
    <row r="208" spans="6:51" x14ac:dyDescent="0.25">
      <c r="F208">
        <f t="shared" si="110"/>
        <v>207</v>
      </c>
      <c r="G208">
        <f t="shared" si="85"/>
        <v>1.0329360983255389</v>
      </c>
      <c r="H208">
        <f t="shared" si="111"/>
        <v>1.552692278268184E-2</v>
      </c>
      <c r="K208">
        <f t="shared" si="86"/>
        <v>1.8037347937080388E-2</v>
      </c>
      <c r="L208">
        <f>ACOS(-J2*K208)</f>
        <v>1.5731327195241001</v>
      </c>
      <c r="N208">
        <f t="shared" si="87"/>
        <v>0.99983736672267765</v>
      </c>
      <c r="O208">
        <f t="shared" si="88"/>
        <v>2.7463942988072629E-2</v>
      </c>
      <c r="P208">
        <f>M2*N208*O208</f>
        <v>2.7231974884989713E-2</v>
      </c>
      <c r="Q208">
        <f t="shared" si="89"/>
        <v>2.7467396690103337E-2</v>
      </c>
      <c r="S208">
        <f t="shared" si="90"/>
        <v>1.8034414464071176E-2</v>
      </c>
      <c r="T208">
        <f>Q208*R2*S208</f>
        <v>6.3632531280528688E-5</v>
      </c>
      <c r="U208">
        <f>D2*E2*G2*(P208+T208)</f>
        <v>1059621.3503989426</v>
      </c>
      <c r="V208">
        <f t="shared" si="91"/>
        <v>1059.6213503989427</v>
      </c>
      <c r="W208" s="3">
        <v>22.5</v>
      </c>
      <c r="X208">
        <f t="shared" si="92"/>
        <v>388.57499999999999</v>
      </c>
      <c r="Y208" s="6">
        <f t="shared" si="93"/>
        <v>295.8</v>
      </c>
      <c r="Z208">
        <f t="shared" si="94"/>
        <v>2.2719881109601614</v>
      </c>
      <c r="AA208" s="3">
        <v>28</v>
      </c>
      <c r="AB208">
        <f t="shared" si="95"/>
        <v>483.56</v>
      </c>
      <c r="AC208" s="6">
        <f t="shared" si="84"/>
        <v>301.3</v>
      </c>
      <c r="AD208">
        <f t="shared" si="96"/>
        <v>3.0402092404813938</v>
      </c>
      <c r="AE208" s="9">
        <v>70</v>
      </c>
      <c r="AF208">
        <f t="shared" si="97"/>
        <v>0.7</v>
      </c>
      <c r="AG208" s="9">
        <v>91</v>
      </c>
      <c r="AH208">
        <f t="shared" si="98"/>
        <v>0.91</v>
      </c>
      <c r="AI208">
        <f t="shared" si="99"/>
        <v>2.0978278246553614</v>
      </c>
      <c r="AL208">
        <f t="shared" si="100"/>
        <v>798.00026214832735</v>
      </c>
      <c r="AM208" s="12">
        <v>14.5502</v>
      </c>
      <c r="AN208">
        <f t="shared" si="101"/>
        <v>1.8233327343563577E-2</v>
      </c>
      <c r="AO208" s="6">
        <f t="shared" si="102"/>
        <v>7641353482.9750309</v>
      </c>
      <c r="AP208">
        <f t="shared" si="103"/>
        <v>8226008498.8858423</v>
      </c>
      <c r="AQ208">
        <f t="shared" si="104"/>
        <v>7933680990.9304371</v>
      </c>
      <c r="AR208">
        <f t="shared" si="105"/>
        <v>38.898837898531937</v>
      </c>
      <c r="AS208">
        <f t="shared" si="106"/>
        <v>0.13722567873804858</v>
      </c>
      <c r="AT208">
        <f t="shared" si="107"/>
        <v>-0.32538500808618914</v>
      </c>
      <c r="AU208">
        <f t="shared" si="108"/>
        <v>-1.73687895778793</v>
      </c>
      <c r="AX208">
        <f>AW2*AM208</f>
        <v>10.185139999999999</v>
      </c>
      <c r="AY208">
        <f t="shared" si="109"/>
        <v>11.922018957787929</v>
      </c>
    </row>
    <row r="209" spans="5:52" x14ac:dyDescent="0.25">
      <c r="F209">
        <f t="shared" si="110"/>
        <v>208</v>
      </c>
      <c r="G209">
        <f t="shared" si="85"/>
        <v>1.0329354796284869</v>
      </c>
      <c r="H209">
        <f t="shared" si="111"/>
        <v>1.5649814199254396E-2</v>
      </c>
      <c r="K209">
        <f t="shared" si="86"/>
        <v>1.8037337130918853E-2</v>
      </c>
      <c r="L209">
        <f>ACOS(-J2*K209)</f>
        <v>1.5731327181243664</v>
      </c>
      <c r="N209">
        <f t="shared" si="87"/>
        <v>0.99983736691749692</v>
      </c>
      <c r="O209">
        <f t="shared" si="88"/>
        <v>2.7463942963642046E-2</v>
      </c>
      <c r="P209">
        <f>M2*N209*O209</f>
        <v>2.7231974866071654E-2</v>
      </c>
      <c r="Q209">
        <f t="shared" si="89"/>
        <v>2.7467396665663536E-2</v>
      </c>
      <c r="S209">
        <f t="shared" si="90"/>
        <v>1.8034403663181105E-2</v>
      </c>
      <c r="T209">
        <f>Q209*R2*S209</f>
        <v>6.3632493114107493E-5</v>
      </c>
      <c r="U209">
        <f>D2*E2*G2*(P209+T209)</f>
        <v>1059621.3481829108</v>
      </c>
      <c r="V209">
        <f t="shared" si="91"/>
        <v>1059.6213481829109</v>
      </c>
      <c r="W209" s="3">
        <v>22</v>
      </c>
      <c r="X209">
        <f t="shared" si="92"/>
        <v>379.94</v>
      </c>
      <c r="Y209" s="6">
        <f t="shared" si="93"/>
        <v>295.3</v>
      </c>
      <c r="Z209">
        <f t="shared" si="94"/>
        <v>2.2114271288940266</v>
      </c>
      <c r="AA209" s="3">
        <v>30</v>
      </c>
      <c r="AB209">
        <f t="shared" si="95"/>
        <v>518.1</v>
      </c>
      <c r="AC209" s="6">
        <f t="shared" si="84"/>
        <v>303.3</v>
      </c>
      <c r="AD209">
        <f t="shared" si="96"/>
        <v>3.3710490534071527</v>
      </c>
      <c r="AE209" s="9">
        <v>70</v>
      </c>
      <c r="AF209">
        <f t="shared" si="97"/>
        <v>0.7</v>
      </c>
      <c r="AG209" s="9">
        <v>89</v>
      </c>
      <c r="AH209">
        <f t="shared" si="98"/>
        <v>0.89</v>
      </c>
      <c r="AI209">
        <f t="shared" si="99"/>
        <v>2.1639522410503451</v>
      </c>
      <c r="AL209">
        <f t="shared" si="100"/>
        <v>798.00026047943493</v>
      </c>
      <c r="AM209" s="12">
        <v>20.676600000000004</v>
      </c>
      <c r="AN209">
        <f t="shared" si="101"/>
        <v>2.591051785819919E-2</v>
      </c>
      <c r="AO209" s="6">
        <f t="shared" si="102"/>
        <v>7589794316.8739386</v>
      </c>
      <c r="AP209">
        <f t="shared" si="103"/>
        <v>8446710189.1074104</v>
      </c>
      <c r="AQ209">
        <f t="shared" si="104"/>
        <v>8018252252.990675</v>
      </c>
      <c r="AR209">
        <f t="shared" si="105"/>
        <v>39.313490796413284</v>
      </c>
      <c r="AS209">
        <f t="shared" si="106"/>
        <v>0.13405470647624221</v>
      </c>
      <c r="AT209">
        <f t="shared" si="107"/>
        <v>-0.31502080089143109</v>
      </c>
      <c r="AU209">
        <f t="shared" si="108"/>
        <v>-1.6602095418140781</v>
      </c>
      <c r="AX209">
        <f>AW2*AM209</f>
        <v>14.473620000000002</v>
      </c>
      <c r="AY209">
        <f t="shared" si="109"/>
        <v>16.13382954181408</v>
      </c>
    </row>
    <row r="210" spans="5:52" x14ac:dyDescent="0.25">
      <c r="F210">
        <f t="shared" si="110"/>
        <v>209</v>
      </c>
      <c r="G210">
        <f t="shared" si="85"/>
        <v>1.0329348579536604</v>
      </c>
      <c r="H210">
        <f t="shared" si="111"/>
        <v>1.5772704200890306E-2</v>
      </c>
      <c r="K210">
        <f t="shared" si="86"/>
        <v>1.8037326272747515E-2</v>
      </c>
      <c r="L210">
        <f>ACOS(-J2*K210)</f>
        <v>1.5731327167178959</v>
      </c>
      <c r="N210">
        <f t="shared" si="87"/>
        <v>0.99983736711325388</v>
      </c>
      <c r="O210">
        <f t="shared" si="88"/>
        <v>2.7463942939093895E-2</v>
      </c>
      <c r="P210">
        <f>M2*N210*O210</f>
        <v>2.7231974847062562E-2</v>
      </c>
      <c r="Q210">
        <f t="shared" si="89"/>
        <v>2.7467396641106121E-2</v>
      </c>
      <c r="S210">
        <f t="shared" si="90"/>
        <v>1.8034392810306596E-2</v>
      </c>
      <c r="T210">
        <f>Q210*R2*S210</f>
        <v>6.3632454763992282E-5</v>
      </c>
      <c r="U210">
        <f>D2*E2*G2*(P210+T210)</f>
        <v>1059621.345956214</v>
      </c>
      <c r="V210">
        <f t="shared" si="91"/>
        <v>1059.6213459562141</v>
      </c>
      <c r="W210" s="3">
        <v>22.5</v>
      </c>
      <c r="X210">
        <f t="shared" si="92"/>
        <v>388.57499999999999</v>
      </c>
      <c r="Y210" s="6">
        <f t="shared" si="93"/>
        <v>295.8</v>
      </c>
      <c r="Z210">
        <f t="shared" si="94"/>
        <v>2.2719881109601614</v>
      </c>
      <c r="AA210" s="3">
        <v>28.5</v>
      </c>
      <c r="AB210">
        <f t="shared" si="95"/>
        <v>492.19499999999999</v>
      </c>
      <c r="AC210" s="6">
        <f t="shared" si="84"/>
        <v>301.8</v>
      </c>
      <c r="AD210">
        <f t="shared" si="96"/>
        <v>3.1201438467792553</v>
      </c>
      <c r="AE210" s="9">
        <v>75</v>
      </c>
      <c r="AF210">
        <f t="shared" si="97"/>
        <v>0.75</v>
      </c>
      <c r="AG210" s="9">
        <v>93</v>
      </c>
      <c r="AH210">
        <f t="shared" si="98"/>
        <v>0.93</v>
      </c>
      <c r="AI210">
        <f t="shared" si="99"/>
        <v>2.2265284141386958</v>
      </c>
      <c r="AL210">
        <f t="shared" si="100"/>
        <v>798.00025880251076</v>
      </c>
      <c r="AM210" s="12">
        <v>16.847600000000003</v>
      </c>
      <c r="AN210">
        <f t="shared" si="101"/>
        <v>2.1112273854750029E-2</v>
      </c>
      <c r="AO210" s="6">
        <f t="shared" si="102"/>
        <v>7641353482.9750309</v>
      </c>
      <c r="AP210">
        <f t="shared" si="103"/>
        <v>8280773520.7485352</v>
      </c>
      <c r="AQ210">
        <f t="shared" si="104"/>
        <v>7961063501.861783</v>
      </c>
      <c r="AR210">
        <f t="shared" si="105"/>
        <v>39.033094349628321</v>
      </c>
      <c r="AS210">
        <f t="shared" si="106"/>
        <v>0.13109821226921384</v>
      </c>
      <c r="AT210">
        <f t="shared" si="107"/>
        <v>-0.32149843029608743</v>
      </c>
      <c r="AU210">
        <f t="shared" si="108"/>
        <v>-1.6451617652358159</v>
      </c>
      <c r="AX210">
        <f>AW2*AM210</f>
        <v>11.793320000000001</v>
      </c>
      <c r="AY210">
        <f t="shared" si="109"/>
        <v>13.438481765235817</v>
      </c>
    </row>
    <row r="211" spans="5:52" x14ac:dyDescent="0.25">
      <c r="F211">
        <f t="shared" si="110"/>
        <v>210</v>
      </c>
      <c r="G211">
        <f t="shared" si="85"/>
        <v>1.0329342333011156</v>
      </c>
      <c r="H211">
        <f t="shared" si="111"/>
        <v>1.5895592776478774E-2</v>
      </c>
      <c r="K211">
        <f t="shared" si="86"/>
        <v>1.8037315362567363E-2</v>
      </c>
      <c r="L211">
        <f>ACOS(-J2*K211)</f>
        <v>1.5731327153046886</v>
      </c>
      <c r="N211">
        <f t="shared" si="87"/>
        <v>0.99983736730994832</v>
      </c>
      <c r="O211">
        <f t="shared" si="88"/>
        <v>2.7463942914428146E-2</v>
      </c>
      <c r="P211">
        <f>M2*N211*O211</f>
        <v>2.7231974827962392E-2</v>
      </c>
      <c r="Q211">
        <f t="shared" si="89"/>
        <v>2.7467396616431067E-2</v>
      </c>
      <c r="S211">
        <f t="shared" si="90"/>
        <v>1.8034381905448638E-2</v>
      </c>
      <c r="T211">
        <f>Q211*R2*S211</f>
        <v>6.3632416230186483E-5</v>
      </c>
      <c r="U211">
        <f>D2*E2*G2*(P211+T211)</f>
        <v>1059621.3437188508</v>
      </c>
      <c r="V211">
        <f t="shared" si="91"/>
        <v>1059.6213437188508</v>
      </c>
      <c r="W211" s="3">
        <v>22.5</v>
      </c>
      <c r="X211">
        <f t="shared" si="92"/>
        <v>388.57499999999999</v>
      </c>
      <c r="Y211" s="6">
        <f t="shared" si="93"/>
        <v>295.8</v>
      </c>
      <c r="Z211">
        <f t="shared" si="94"/>
        <v>2.2719881109601614</v>
      </c>
      <c r="AA211" s="3">
        <v>28.5</v>
      </c>
      <c r="AB211">
        <f t="shared" si="95"/>
        <v>492.19499999999999</v>
      </c>
      <c r="AC211" s="6">
        <f t="shared" si="84"/>
        <v>301.8</v>
      </c>
      <c r="AD211">
        <f t="shared" si="96"/>
        <v>3.1201438467792553</v>
      </c>
      <c r="AE211" s="9">
        <v>75</v>
      </c>
      <c r="AF211">
        <f t="shared" si="97"/>
        <v>0.75</v>
      </c>
      <c r="AG211" s="9">
        <v>91</v>
      </c>
      <c r="AH211">
        <f t="shared" si="98"/>
        <v>0.91</v>
      </c>
      <c r="AI211">
        <f t="shared" si="99"/>
        <v>2.2038085330290942</v>
      </c>
      <c r="AL211">
        <f t="shared" si="100"/>
        <v>798.0002571175537</v>
      </c>
      <c r="AM211" s="12">
        <v>13.018600000000001</v>
      </c>
      <c r="AN211">
        <f t="shared" si="101"/>
        <v>1.6314029831298947E-2</v>
      </c>
      <c r="AO211" s="6">
        <f t="shared" si="102"/>
        <v>7641353482.9750309</v>
      </c>
      <c r="AP211">
        <f t="shared" si="103"/>
        <v>8280773520.7485352</v>
      </c>
      <c r="AQ211">
        <f t="shared" si="104"/>
        <v>7961063501.861783</v>
      </c>
      <c r="AR211">
        <f t="shared" si="105"/>
        <v>39.033094349628321</v>
      </c>
      <c r="AS211">
        <f t="shared" si="106"/>
        <v>0.13216678021218495</v>
      </c>
      <c r="AT211">
        <f t="shared" si="107"/>
        <v>-0.32797605972774641</v>
      </c>
      <c r="AU211">
        <f t="shared" si="108"/>
        <v>-1.691988610872623</v>
      </c>
      <c r="AX211">
        <f>AW2*AM211</f>
        <v>9.1130200000000006</v>
      </c>
      <c r="AY211">
        <f t="shared" si="109"/>
        <v>10.805008610872623</v>
      </c>
    </row>
    <row r="212" spans="5:52" x14ac:dyDescent="0.25">
      <c r="F212">
        <f t="shared" si="110"/>
        <v>211</v>
      </c>
      <c r="G212">
        <f t="shared" si="85"/>
        <v>1.0329336056709091</v>
      </c>
      <c r="H212">
        <f t="shared" si="111"/>
        <v>1.6018479914909168E-2</v>
      </c>
      <c r="K212">
        <f t="shared" si="86"/>
        <v>1.8037304400379383E-2</v>
      </c>
      <c r="L212">
        <f>ACOS(-J2*K212)</f>
        <v>1.5731327138847446</v>
      </c>
      <c r="N212">
        <f t="shared" si="87"/>
        <v>0.99983736750758023</v>
      </c>
      <c r="O212">
        <f t="shared" si="88"/>
        <v>2.7463942889644828E-2</v>
      </c>
      <c r="P212">
        <f>M2*N212*O212</f>
        <v>2.7231974808771185E-2</v>
      </c>
      <c r="Q212">
        <f t="shared" si="89"/>
        <v>2.7467396591638396E-2</v>
      </c>
      <c r="S212">
        <f t="shared" si="90"/>
        <v>1.8034370948608214E-2</v>
      </c>
      <c r="T212">
        <f>Q212*R2*S212</f>
        <v>6.3632377512693608E-5</v>
      </c>
      <c r="U212">
        <f>D2*E2*G2*(P212+T212)</f>
        <v>1059621.3414708225</v>
      </c>
      <c r="V212">
        <f t="shared" si="91"/>
        <v>1059.6213414708225</v>
      </c>
      <c r="W212" s="3">
        <v>23</v>
      </c>
      <c r="X212">
        <f t="shared" si="92"/>
        <v>397.21</v>
      </c>
      <c r="Y212" s="6">
        <f t="shared" si="93"/>
        <v>296.3</v>
      </c>
      <c r="Z212">
        <f t="shared" si="94"/>
        <v>2.3339947564661481</v>
      </c>
      <c r="AA212" s="3">
        <v>28</v>
      </c>
      <c r="AB212">
        <f t="shared" si="95"/>
        <v>483.56</v>
      </c>
      <c r="AC212" s="6">
        <f t="shared" si="84"/>
        <v>301.3</v>
      </c>
      <c r="AD212">
        <f t="shared" si="96"/>
        <v>3.0402092404813938</v>
      </c>
      <c r="AE212" s="9">
        <v>74</v>
      </c>
      <c r="AF212">
        <f t="shared" si="97"/>
        <v>0.74</v>
      </c>
      <c r="AG212" s="9">
        <v>91</v>
      </c>
      <c r="AH212">
        <f t="shared" si="98"/>
        <v>0.91</v>
      </c>
      <c r="AI212">
        <f t="shared" si="99"/>
        <v>2.1868450331702132</v>
      </c>
      <c r="AL212">
        <f t="shared" si="100"/>
        <v>798.00025542456478</v>
      </c>
      <c r="AM212" s="12">
        <v>7.6580000000000004</v>
      </c>
      <c r="AN212">
        <f t="shared" si="101"/>
        <v>9.5964881564175302E-3</v>
      </c>
      <c r="AO212" s="6">
        <f t="shared" si="102"/>
        <v>7693174893.707921</v>
      </c>
      <c r="AP212">
        <f t="shared" si="103"/>
        <v>8226008498.8858423</v>
      </c>
      <c r="AQ212">
        <f t="shared" si="104"/>
        <v>7959591696.2968817</v>
      </c>
      <c r="AR212">
        <f t="shared" si="105"/>
        <v>39.025878086943614</v>
      </c>
      <c r="AS212">
        <f t="shared" si="106"/>
        <v>0.13296820860037903</v>
      </c>
      <c r="AT212">
        <f t="shared" si="107"/>
        <v>-0.3370447409888363</v>
      </c>
      <c r="AU212">
        <f t="shared" si="108"/>
        <v>-1.7489929401079851</v>
      </c>
      <c r="AX212">
        <f>AW2*AM212</f>
        <v>5.3605999999999998</v>
      </c>
      <c r="AY212">
        <f t="shared" si="109"/>
        <v>7.1095929401079854</v>
      </c>
    </row>
    <row r="213" spans="5:52" x14ac:dyDescent="0.25">
      <c r="E213" t="s">
        <v>11</v>
      </c>
      <c r="F213">
        <f t="shared" si="110"/>
        <v>212</v>
      </c>
      <c r="G213">
        <f t="shared" si="85"/>
        <v>1.0329329750630976</v>
      </c>
      <c r="H213">
        <f t="shared" si="111"/>
        <v>1.6141365605070963E-2</v>
      </c>
      <c r="K213">
        <f t="shared" si="86"/>
        <v>1.8037293386184563E-2</v>
      </c>
      <c r="L213">
        <f>ACOS(-J2*K213)</f>
        <v>1.5731327124580641</v>
      </c>
      <c r="N213">
        <f t="shared" si="87"/>
        <v>0.99983736770614962</v>
      </c>
      <c r="O213">
        <f t="shared" si="88"/>
        <v>2.7463942864743931E-2</v>
      </c>
      <c r="P213">
        <f>M2*N213*O213</f>
        <v>2.7231974789488925E-2</v>
      </c>
      <c r="Q213">
        <f t="shared" si="89"/>
        <v>2.7467396566728104E-2</v>
      </c>
      <c r="S213">
        <f t="shared" si="90"/>
        <v>1.8034359939786315E-2</v>
      </c>
      <c r="T213">
        <f>Q213*R2*S213</f>
        <v>6.3632338611517179E-5</v>
      </c>
      <c r="U213">
        <f>D2*E2*G2*(P213+T213)</f>
        <v>1059621.3392121291</v>
      </c>
      <c r="V213">
        <f t="shared" si="91"/>
        <v>1059.6213392121292</v>
      </c>
      <c r="W213" s="3">
        <v>24</v>
      </c>
      <c r="X213">
        <f t="shared" si="92"/>
        <v>414.48</v>
      </c>
      <c r="Y213" s="6">
        <f t="shared" si="93"/>
        <v>297.3</v>
      </c>
      <c r="Z213">
        <f t="shared" si="94"/>
        <v>2.4624618961402045</v>
      </c>
      <c r="AA213" s="3">
        <v>26</v>
      </c>
      <c r="AB213">
        <f t="shared" si="95"/>
        <v>449.02</v>
      </c>
      <c r="AC213" s="6">
        <f t="shared" si="84"/>
        <v>299.3</v>
      </c>
      <c r="AD213">
        <f t="shared" si="96"/>
        <v>2.7380559832185698</v>
      </c>
      <c r="AE213" s="9">
        <v>78</v>
      </c>
      <c r="AF213">
        <f t="shared" si="97"/>
        <v>0.78</v>
      </c>
      <c r="AG213" s="9">
        <v>93</v>
      </c>
      <c r="AH213">
        <f t="shared" si="98"/>
        <v>0.93</v>
      </c>
      <c r="AI213">
        <f t="shared" si="99"/>
        <v>2.2128866151604374</v>
      </c>
      <c r="AL213">
        <f t="shared" si="100"/>
        <v>798.00025372354412</v>
      </c>
      <c r="AM213" s="12">
        <v>9.9554000000000009</v>
      </c>
      <c r="AN213">
        <f t="shared" si="101"/>
        <v>1.2475434629935479E-2</v>
      </c>
      <c r="AO213" s="6">
        <f t="shared" si="102"/>
        <v>7797608001.4891062</v>
      </c>
      <c r="AP213">
        <f t="shared" si="103"/>
        <v>8009660313.2530737</v>
      </c>
      <c r="AQ213">
        <f t="shared" si="104"/>
        <v>7903634157.3710899</v>
      </c>
      <c r="AR213">
        <f t="shared" si="105"/>
        <v>38.751518273590456</v>
      </c>
      <c r="AS213">
        <f t="shared" si="106"/>
        <v>0.1317391595687164</v>
      </c>
      <c r="AT213">
        <f t="shared" si="107"/>
        <v>-0.33315816324958708</v>
      </c>
      <c r="AU213">
        <f t="shared" si="108"/>
        <v>-1.7008032236529649</v>
      </c>
      <c r="AX213">
        <f>AW2*AM213</f>
        <v>6.9687800000000006</v>
      </c>
      <c r="AY213">
        <f t="shared" si="109"/>
        <v>8.6695832236529657</v>
      </c>
      <c r="AZ213">
        <f>SUM(AY183:AY213)/31</f>
        <v>12.197735254241078</v>
      </c>
    </row>
    <row r="214" spans="5:52" x14ac:dyDescent="0.25">
      <c r="F214">
        <f t="shared" si="110"/>
        <v>213</v>
      </c>
      <c r="G214">
        <f t="shared" si="85"/>
        <v>1.0329323414777378</v>
      </c>
      <c r="H214">
        <f t="shared" si="111"/>
        <v>1.626424983585379E-2</v>
      </c>
      <c r="K214">
        <f t="shared" si="86"/>
        <v>1.8037282319983895E-2</v>
      </c>
      <c r="L214">
        <f>ACOS(-J2*K214)</f>
        <v>1.5731327110246474</v>
      </c>
      <c r="N214">
        <f t="shared" si="87"/>
        <v>0.99983736790565647</v>
      </c>
      <c r="O214">
        <f t="shared" si="88"/>
        <v>2.7463942839725457E-2</v>
      </c>
      <c r="P214">
        <f>M2*N214*O214</f>
        <v>2.7231974770115613E-2</v>
      </c>
      <c r="Q214">
        <f t="shared" si="89"/>
        <v>2.746739654170019E-2</v>
      </c>
      <c r="S214">
        <f t="shared" si="90"/>
        <v>1.8034348878983929E-2</v>
      </c>
      <c r="T214">
        <f>Q214*R2*S214</f>
        <v>6.3632299526660666E-5</v>
      </c>
      <c r="U214">
        <f>D2*E2*G2*(P214+T214)</f>
        <v>1059621.3369427705</v>
      </c>
      <c r="V214">
        <f t="shared" si="91"/>
        <v>1059.6213369427705</v>
      </c>
      <c r="W214" s="3">
        <v>22.5</v>
      </c>
      <c r="X214">
        <f t="shared" si="92"/>
        <v>388.57499999999999</v>
      </c>
      <c r="Y214" s="6">
        <f t="shared" si="93"/>
        <v>295.8</v>
      </c>
      <c r="Z214">
        <f t="shared" si="94"/>
        <v>2.2719881109601614</v>
      </c>
      <c r="AA214" s="3">
        <v>26</v>
      </c>
      <c r="AB214">
        <f t="shared" si="95"/>
        <v>449.02</v>
      </c>
      <c r="AC214" s="6">
        <f t="shared" si="84"/>
        <v>299.3</v>
      </c>
      <c r="AD214">
        <f t="shared" si="96"/>
        <v>2.7380559832185698</v>
      </c>
      <c r="AE214" s="9">
        <v>80</v>
      </c>
      <c r="AF214">
        <f t="shared" si="97"/>
        <v>0.8</v>
      </c>
      <c r="AG214" s="9">
        <v>94</v>
      </c>
      <c r="AH214">
        <f t="shared" si="98"/>
        <v>0.94</v>
      </c>
      <c r="AI214">
        <f t="shared" si="99"/>
        <v>2.1630568054387034</v>
      </c>
      <c r="AL214">
        <f t="shared" si="100"/>
        <v>798.00025201449137</v>
      </c>
      <c r="AM214" s="12">
        <v>10.7212</v>
      </c>
      <c r="AN214">
        <f t="shared" si="101"/>
        <v>1.3435083476396329E-2</v>
      </c>
      <c r="AO214" s="6">
        <f t="shared" si="102"/>
        <v>7641353482.9750309</v>
      </c>
      <c r="AP214">
        <f t="shared" si="103"/>
        <v>8009660313.2530737</v>
      </c>
      <c r="AQ214">
        <f t="shared" si="104"/>
        <v>7825506898.1140518</v>
      </c>
      <c r="AR214">
        <f t="shared" si="105"/>
        <v>38.368460321453199</v>
      </c>
      <c r="AS214">
        <f t="shared" si="106"/>
        <v>0.13409732059393062</v>
      </c>
      <c r="AT214">
        <f t="shared" si="107"/>
        <v>-0.33186263730686494</v>
      </c>
      <c r="AU214">
        <f t="shared" si="108"/>
        <v>-1.7074690186544135</v>
      </c>
      <c r="AX214">
        <f>AW2*AM214</f>
        <v>7.5048399999999988</v>
      </c>
      <c r="AY214">
        <f t="shared" si="109"/>
        <v>9.2123090186544125</v>
      </c>
    </row>
    <row r="215" spans="5:52" x14ac:dyDescent="0.25">
      <c r="F215">
        <f t="shared" si="110"/>
        <v>214</v>
      </c>
      <c r="G215">
        <f t="shared" si="85"/>
        <v>1.0329317049148876</v>
      </c>
      <c r="H215">
        <f t="shared" si="111"/>
        <v>1.6387132596147377E-2</v>
      </c>
      <c r="K215">
        <f t="shared" si="86"/>
        <v>1.8037271201778386E-2</v>
      </c>
      <c r="L215">
        <f>ACOS(-J2*K215)</f>
        <v>1.5731327095844942</v>
      </c>
      <c r="N215">
        <f t="shared" si="87"/>
        <v>0.9998373681061008</v>
      </c>
      <c r="O215">
        <f t="shared" si="88"/>
        <v>2.7463942814589411E-2</v>
      </c>
      <c r="P215">
        <f>M2*N215*O215</f>
        <v>2.7231974750651256E-2</v>
      </c>
      <c r="Q215">
        <f t="shared" si="89"/>
        <v>2.7467396516554658E-2</v>
      </c>
      <c r="S215">
        <f t="shared" si="90"/>
        <v>1.8034337766202068E-2</v>
      </c>
      <c r="T215">
        <f>Q215*R2*S215</f>
        <v>6.3632260258127634E-5</v>
      </c>
      <c r="U215">
        <f>D2*E2*G2*(P215+T215)</f>
        <v>1059621.3346627471</v>
      </c>
      <c r="V215">
        <f t="shared" si="91"/>
        <v>1059.6213346627471</v>
      </c>
      <c r="W215" s="3">
        <v>22.5</v>
      </c>
      <c r="X215">
        <f t="shared" si="92"/>
        <v>388.57499999999999</v>
      </c>
      <c r="Y215" s="6">
        <f t="shared" si="93"/>
        <v>295.8</v>
      </c>
      <c r="Z215">
        <f t="shared" si="94"/>
        <v>2.2719881109601614</v>
      </c>
      <c r="AA215" s="3">
        <v>26.5</v>
      </c>
      <c r="AB215">
        <f t="shared" si="95"/>
        <v>457.65499999999997</v>
      </c>
      <c r="AC215" s="6">
        <f t="shared" si="84"/>
        <v>299.8</v>
      </c>
      <c r="AD215">
        <f t="shared" si="96"/>
        <v>2.8110234963348528</v>
      </c>
      <c r="AE215" s="9">
        <v>75</v>
      </c>
      <c r="AF215">
        <f t="shared" si="97"/>
        <v>0.75</v>
      </c>
      <c r="AG215" s="9">
        <v>92</v>
      </c>
      <c r="AH215">
        <f t="shared" si="98"/>
        <v>0.92</v>
      </c>
      <c r="AI215">
        <f t="shared" si="99"/>
        <v>2.0992483421672441</v>
      </c>
      <c r="AL215">
        <f t="shared" si="100"/>
        <v>798.00025029740698</v>
      </c>
      <c r="AM215" s="12">
        <v>14.5502</v>
      </c>
      <c r="AN215">
        <f t="shared" si="101"/>
        <v>1.8233327614342577E-2</v>
      </c>
      <c r="AO215" s="6">
        <f t="shared" si="102"/>
        <v>7641353482.9750309</v>
      </c>
      <c r="AP215">
        <f t="shared" si="103"/>
        <v>8063342376.848567</v>
      </c>
      <c r="AQ215">
        <f t="shared" si="104"/>
        <v>7852347929.9117985</v>
      </c>
      <c r="AR215">
        <f t="shared" si="105"/>
        <v>38.500061900357551</v>
      </c>
      <c r="AS215">
        <f t="shared" si="106"/>
        <v>0.13715703732572337</v>
      </c>
      <c r="AT215">
        <f t="shared" si="107"/>
        <v>-0.3253850077206375</v>
      </c>
      <c r="AU215">
        <f t="shared" si="108"/>
        <v>-1.7182132430344341</v>
      </c>
      <c r="AX215">
        <f>AW2*AM215</f>
        <v>10.185139999999999</v>
      </c>
      <c r="AY215">
        <f t="shared" si="109"/>
        <v>11.903353243034433</v>
      </c>
    </row>
    <row r="216" spans="5:52" x14ac:dyDescent="0.25">
      <c r="F216">
        <f t="shared" si="110"/>
        <v>215</v>
      </c>
      <c r="G216">
        <f t="shared" si="85"/>
        <v>1.032931065374604</v>
      </c>
      <c r="H216">
        <f t="shared" si="111"/>
        <v>1.6510013874841609E-2</v>
      </c>
      <c r="K216">
        <f t="shared" si="86"/>
        <v>1.8037260031569042E-2</v>
      </c>
      <c r="L216">
        <f>ACOS(-J2*K216)</f>
        <v>1.573132708137605</v>
      </c>
      <c r="N216">
        <f t="shared" si="87"/>
        <v>0.9998373683074826</v>
      </c>
      <c r="O216">
        <f t="shared" si="88"/>
        <v>2.74639427893358E-2</v>
      </c>
      <c r="P216">
        <f>M2*N216*O216</f>
        <v>2.723197473109586E-2</v>
      </c>
      <c r="Q216">
        <f t="shared" si="89"/>
        <v>2.7467396491291516E-2</v>
      </c>
      <c r="S216">
        <f t="shared" si="90"/>
        <v>1.803432660144173E-2</v>
      </c>
      <c r="T216">
        <f>Q216*R2*S216</f>
        <v>6.3632220805921632E-5</v>
      </c>
      <c r="U216">
        <f>D2*E2*G2*(P216+T216)</f>
        <v>1059621.3323720593</v>
      </c>
      <c r="V216">
        <f t="shared" si="91"/>
        <v>1059.6213323720594</v>
      </c>
      <c r="W216" s="3">
        <v>22.5</v>
      </c>
      <c r="X216">
        <f t="shared" si="92"/>
        <v>388.57499999999999</v>
      </c>
      <c r="Y216" s="6">
        <f t="shared" si="93"/>
        <v>295.8</v>
      </c>
      <c r="Z216">
        <f t="shared" si="94"/>
        <v>2.2719881109601614</v>
      </c>
      <c r="AA216" s="3">
        <v>26.5</v>
      </c>
      <c r="AB216">
        <f t="shared" si="95"/>
        <v>457.65499999999997</v>
      </c>
      <c r="AC216" s="6">
        <f t="shared" si="84"/>
        <v>299.8</v>
      </c>
      <c r="AD216">
        <f t="shared" si="96"/>
        <v>2.8110234963348528</v>
      </c>
      <c r="AE216" s="9">
        <v>78</v>
      </c>
      <c r="AF216">
        <f t="shared" si="97"/>
        <v>0.78</v>
      </c>
      <c r="AG216" s="9">
        <v>93</v>
      </c>
      <c r="AH216">
        <f t="shared" si="98"/>
        <v>0.93</v>
      </c>
      <c r="AI216">
        <f t="shared" si="99"/>
        <v>2.1527736351670677</v>
      </c>
      <c r="AL216">
        <f t="shared" si="100"/>
        <v>798.0002485722913</v>
      </c>
      <c r="AM216" s="12">
        <v>11.487</v>
      </c>
      <c r="AN216">
        <f t="shared" si="101"/>
        <v>1.4394732358231072E-2</v>
      </c>
      <c r="AO216" s="6">
        <f t="shared" si="102"/>
        <v>7641353482.9750309</v>
      </c>
      <c r="AP216">
        <f t="shared" si="103"/>
        <v>8063342376.848567</v>
      </c>
      <c r="AQ216">
        <f t="shared" si="104"/>
        <v>7852347929.9117985</v>
      </c>
      <c r="AR216">
        <f t="shared" si="105"/>
        <v>38.500061900357551</v>
      </c>
      <c r="AS216">
        <f t="shared" si="106"/>
        <v>0.13458733425303462</v>
      </c>
      <c r="AT216">
        <f t="shared" si="107"/>
        <v>-0.33056711131638805</v>
      </c>
      <c r="AU216">
        <f t="shared" si="108"/>
        <v>-1.7128733866522186</v>
      </c>
      <c r="AX216">
        <f>AW2*AM216</f>
        <v>8.0408999999999988</v>
      </c>
      <c r="AY216">
        <f t="shared" si="109"/>
        <v>9.7537733866522167</v>
      </c>
    </row>
    <row r="217" spans="5:52" x14ac:dyDescent="0.25">
      <c r="F217">
        <f t="shared" si="110"/>
        <v>216</v>
      </c>
      <c r="G217">
        <f t="shared" si="85"/>
        <v>1.0329304228569449</v>
      </c>
      <c r="H217">
        <f t="shared" si="111"/>
        <v>1.6632893660826507E-2</v>
      </c>
      <c r="K217">
        <f t="shared" si="86"/>
        <v>1.8037248809356865E-2</v>
      </c>
      <c r="L217">
        <f>ACOS(-J2*K217)</f>
        <v>1.57313270668398</v>
      </c>
      <c r="N217">
        <f t="shared" si="87"/>
        <v>0.99983736850980176</v>
      </c>
      <c r="O217">
        <f t="shared" si="88"/>
        <v>2.7463942763964615E-2</v>
      </c>
      <c r="P217">
        <f>M2*N217*O217</f>
        <v>2.7231974711449412E-2</v>
      </c>
      <c r="Q217">
        <f t="shared" si="89"/>
        <v>2.7467396465910759E-2</v>
      </c>
      <c r="S217">
        <f t="shared" si="90"/>
        <v>1.803431538470392E-2</v>
      </c>
      <c r="T217">
        <f>Q217*R2*S217</f>
        <v>6.3632181170046199E-5</v>
      </c>
      <c r="U217">
        <f>D2*E2*G2*(P217+T217)</f>
        <v>1059621.3300707066</v>
      </c>
      <c r="V217">
        <f t="shared" si="91"/>
        <v>1059.6213300707066</v>
      </c>
      <c r="W217" s="3">
        <v>22.5</v>
      </c>
      <c r="X217">
        <f t="shared" si="92"/>
        <v>388.57499999999999</v>
      </c>
      <c r="Y217" s="6">
        <f t="shared" si="93"/>
        <v>295.8</v>
      </c>
      <c r="Z217">
        <f t="shared" si="94"/>
        <v>2.2719881109601614</v>
      </c>
      <c r="AA217" s="3">
        <v>26.5</v>
      </c>
      <c r="AB217">
        <f t="shared" si="95"/>
        <v>457.65499999999997</v>
      </c>
      <c r="AC217" s="6">
        <f t="shared" si="84"/>
        <v>299.8</v>
      </c>
      <c r="AD217">
        <f t="shared" si="96"/>
        <v>2.8110234963348528</v>
      </c>
      <c r="AE217" s="9">
        <v>77</v>
      </c>
      <c r="AF217">
        <f t="shared" si="97"/>
        <v>0.77</v>
      </c>
      <c r="AG217" s="9">
        <v>96</v>
      </c>
      <c r="AH217">
        <f t="shared" si="98"/>
        <v>0.96</v>
      </c>
      <c r="AI217">
        <f t="shared" si="99"/>
        <v>2.1727983393497956</v>
      </c>
      <c r="AL217">
        <f t="shared" si="100"/>
        <v>798.00024683914376</v>
      </c>
      <c r="AM217" s="12">
        <v>11.487</v>
      </c>
      <c r="AN217">
        <f t="shared" si="101"/>
        <v>1.4394732389494465E-2</v>
      </c>
      <c r="AO217" s="6">
        <f t="shared" si="102"/>
        <v>7641353482.9750309</v>
      </c>
      <c r="AP217">
        <f t="shared" si="103"/>
        <v>8063342376.848567</v>
      </c>
      <c r="AQ217">
        <f t="shared" si="104"/>
        <v>7852347929.9117985</v>
      </c>
      <c r="AR217">
        <f t="shared" si="105"/>
        <v>38.500061900357551</v>
      </c>
      <c r="AS217">
        <f t="shared" si="106"/>
        <v>0.13363419020764125</v>
      </c>
      <c r="AT217">
        <f t="shared" si="107"/>
        <v>-0.33056711127418242</v>
      </c>
      <c r="AU217">
        <f t="shared" si="108"/>
        <v>-1.7007428610920952</v>
      </c>
      <c r="AX217">
        <f>AW2*AM217</f>
        <v>8.0408999999999988</v>
      </c>
      <c r="AY217">
        <f t="shared" si="109"/>
        <v>9.7416428610920942</v>
      </c>
    </row>
    <row r="218" spans="5:52" x14ac:dyDescent="0.25">
      <c r="F218">
        <f t="shared" si="110"/>
        <v>217</v>
      </c>
      <c r="G218">
        <f t="shared" si="85"/>
        <v>1.0329297773619688</v>
      </c>
      <c r="H218">
        <f t="shared" si="111"/>
        <v>1.6755771942992204E-2</v>
      </c>
      <c r="K218">
        <f t="shared" si="86"/>
        <v>1.8037237535142879E-2</v>
      </c>
      <c r="L218">
        <f>ACOS(-J2*K218)</f>
        <v>1.573132705223619</v>
      </c>
      <c r="N218">
        <f t="shared" si="87"/>
        <v>0.99983736871305828</v>
      </c>
      <c r="O218">
        <f t="shared" si="88"/>
        <v>2.7463942738475869E-2</v>
      </c>
      <c r="P218">
        <f>M2*N218*O218</f>
        <v>2.723197469171193E-2</v>
      </c>
      <c r="Q218">
        <f t="shared" si="89"/>
        <v>2.7467396440412396E-2</v>
      </c>
      <c r="S218">
        <f t="shared" si="90"/>
        <v>1.8034304115989663E-2</v>
      </c>
      <c r="T218">
        <f>Q218*R2*S218</f>
        <v>6.363214135050498E-5</v>
      </c>
      <c r="U218">
        <f>D2*E2*G2*(P218+T218)</f>
        <v>1059621.3277586901</v>
      </c>
      <c r="V218">
        <f t="shared" si="91"/>
        <v>1059.6213277586901</v>
      </c>
      <c r="W218" s="3">
        <v>21</v>
      </c>
      <c r="X218">
        <f t="shared" si="92"/>
        <v>362.67</v>
      </c>
      <c r="Y218" s="6">
        <f t="shared" si="93"/>
        <v>294.3</v>
      </c>
      <c r="Z218">
        <f t="shared" si="94"/>
        <v>2.0945280629249932</v>
      </c>
      <c r="AA218" s="3">
        <v>24.5</v>
      </c>
      <c r="AB218">
        <f t="shared" si="95"/>
        <v>423.11500000000001</v>
      </c>
      <c r="AC218" s="6">
        <f t="shared" si="84"/>
        <v>297.8</v>
      </c>
      <c r="AD218">
        <f t="shared" si="96"/>
        <v>2.5289819903542559</v>
      </c>
      <c r="AE218" s="9">
        <v>83</v>
      </c>
      <c r="AF218">
        <f t="shared" si="97"/>
        <v>0.83</v>
      </c>
      <c r="AG218" s="9">
        <v>94</v>
      </c>
      <c r="AH218">
        <f t="shared" si="98"/>
        <v>0.94</v>
      </c>
      <c r="AI218">
        <f t="shared" si="99"/>
        <v>2.0339557155717629</v>
      </c>
      <c r="AL218">
        <f t="shared" si="100"/>
        <v>798.00024509796538</v>
      </c>
      <c r="AM218" s="12">
        <v>8.4238000000000017</v>
      </c>
      <c r="AN218">
        <f t="shared" si="101"/>
        <v>1.0556137108661998E-2</v>
      </c>
      <c r="AO218" s="6">
        <f t="shared" si="102"/>
        <v>7487459175.1471529</v>
      </c>
      <c r="AP218">
        <f t="shared" si="103"/>
        <v>7850221478.4973993</v>
      </c>
      <c r="AQ218">
        <f t="shared" si="104"/>
        <v>7668840326.8222761</v>
      </c>
      <c r="AR218">
        <f t="shared" si="105"/>
        <v>37.600324122409624</v>
      </c>
      <c r="AS218">
        <f t="shared" si="106"/>
        <v>0.14033645293843308</v>
      </c>
      <c r="AT218">
        <f t="shared" si="107"/>
        <v>-0.33574921490330628</v>
      </c>
      <c r="AU218">
        <f t="shared" si="108"/>
        <v>-1.7716465784567441</v>
      </c>
      <c r="AX218">
        <f>AW2*AM218</f>
        <v>5.8966600000000007</v>
      </c>
      <c r="AY218">
        <f t="shared" si="109"/>
        <v>7.668306578456745</v>
      </c>
    </row>
    <row r="219" spans="5:52" x14ac:dyDescent="0.25">
      <c r="F219">
        <f t="shared" si="110"/>
        <v>218</v>
      </c>
      <c r="G219">
        <f t="shared" si="85"/>
        <v>1.0329291288897335</v>
      </c>
      <c r="H219">
        <f t="shared" si="111"/>
        <v>1.6878648710228986E-2</v>
      </c>
      <c r="K219">
        <f t="shared" si="86"/>
        <v>1.8037226208928094E-2</v>
      </c>
      <c r="L219">
        <f>ACOS(-J2*K219)</f>
        <v>1.5731327037565221</v>
      </c>
      <c r="N219">
        <f t="shared" si="87"/>
        <v>0.99983736891725217</v>
      </c>
      <c r="O219">
        <f t="shared" si="88"/>
        <v>2.7463942712869553E-2</v>
      </c>
      <c r="P219">
        <f>M2*N219*O219</f>
        <v>2.7231974671883399E-2</v>
      </c>
      <c r="Q219">
        <f t="shared" si="89"/>
        <v>2.7467396414796418E-2</v>
      </c>
      <c r="S219">
        <f t="shared" si="90"/>
        <v>1.8034292795299969E-2</v>
      </c>
      <c r="T219">
        <f>Q219*R2*S219</f>
        <v>6.3632101347301512E-5</v>
      </c>
      <c r="U219">
        <f>D2*E2*G2*(P219+T219)</f>
        <v>1059621.3254360096</v>
      </c>
      <c r="V219">
        <f t="shared" si="91"/>
        <v>1059.6213254360096</v>
      </c>
      <c r="W219" s="3">
        <v>20.5</v>
      </c>
      <c r="X219">
        <f t="shared" si="92"/>
        <v>354.03499999999997</v>
      </c>
      <c r="Y219" s="6">
        <f t="shared" si="93"/>
        <v>293.8</v>
      </c>
      <c r="Z219">
        <f t="shared" si="94"/>
        <v>2.0381340673462596</v>
      </c>
      <c r="AA219" s="3">
        <v>26</v>
      </c>
      <c r="AB219">
        <f t="shared" si="95"/>
        <v>449.02</v>
      </c>
      <c r="AC219" s="6">
        <f t="shared" si="84"/>
        <v>299.3</v>
      </c>
      <c r="AD219">
        <f t="shared" si="96"/>
        <v>2.7380559832185698</v>
      </c>
      <c r="AE219" s="9">
        <v>80</v>
      </c>
      <c r="AF219">
        <f t="shared" si="97"/>
        <v>0.8</v>
      </c>
      <c r="AG219" s="9">
        <v>94</v>
      </c>
      <c r="AH219">
        <f t="shared" si="98"/>
        <v>0.94</v>
      </c>
      <c r="AI219">
        <f t="shared" si="99"/>
        <v>2.0531454049401701</v>
      </c>
      <c r="AL219">
        <f t="shared" si="100"/>
        <v>798.00024334875593</v>
      </c>
      <c r="AM219" s="12">
        <v>7.6580000000000004</v>
      </c>
      <c r="AN219">
        <f t="shared" si="101"/>
        <v>9.5964883016372311E-3</v>
      </c>
      <c r="AO219" s="6">
        <f t="shared" si="102"/>
        <v>7436681431.5614634</v>
      </c>
      <c r="AP219">
        <f t="shared" si="103"/>
        <v>8009660313.2530737</v>
      </c>
      <c r="AQ219">
        <f t="shared" si="104"/>
        <v>7723170872.4072685</v>
      </c>
      <c r="AR219">
        <f t="shared" si="105"/>
        <v>37.866706787412838</v>
      </c>
      <c r="AS219">
        <f t="shared" si="106"/>
        <v>0.13939678482928711</v>
      </c>
      <c r="AT219">
        <f t="shared" si="107"/>
        <v>-0.33704474079278973</v>
      </c>
      <c r="AU219">
        <f t="shared" si="108"/>
        <v>-1.7790897132149324</v>
      </c>
      <c r="AX219">
        <f>AW2*AM219</f>
        <v>5.3605999999999998</v>
      </c>
      <c r="AY219">
        <f t="shared" si="109"/>
        <v>7.1396897132149322</v>
      </c>
    </row>
    <row r="220" spans="5:52" x14ac:dyDescent="0.25">
      <c r="F220">
        <f t="shared" si="110"/>
        <v>219</v>
      </c>
      <c r="G220">
        <f t="shared" si="85"/>
        <v>1.032928477440298</v>
      </c>
      <c r="H220">
        <f t="shared" si="111"/>
        <v>1.7001523951427292E-2</v>
      </c>
      <c r="K220">
        <f t="shared" si="86"/>
        <v>1.8037214830713542E-2</v>
      </c>
      <c r="L220">
        <f>ACOS(-J2*K220)</f>
        <v>1.57313270228269</v>
      </c>
      <c r="N220">
        <f t="shared" si="87"/>
        <v>0.99983736912238341</v>
      </c>
      <c r="O220">
        <f t="shared" si="88"/>
        <v>2.7463942687145682E-2</v>
      </c>
      <c r="P220">
        <f>M2*N220*O220</f>
        <v>2.7231974651963836E-2</v>
      </c>
      <c r="Q220">
        <f t="shared" si="89"/>
        <v>2.7467396389062839E-2</v>
      </c>
      <c r="S220">
        <f t="shared" si="90"/>
        <v>1.8034281422635863E-2</v>
      </c>
      <c r="T220">
        <f>Q220*R2*S220</f>
        <v>6.3632061160439441E-5</v>
      </c>
      <c r="U220">
        <f>D2*E2*G2*(P220+T220)</f>
        <v>1059621.3231026651</v>
      </c>
      <c r="V220">
        <f t="shared" si="91"/>
        <v>1059.6213231026652</v>
      </c>
      <c r="W220" s="3">
        <v>22</v>
      </c>
      <c r="X220">
        <f t="shared" si="92"/>
        <v>379.94</v>
      </c>
      <c r="Y220" s="6">
        <f t="shared" si="93"/>
        <v>295.3</v>
      </c>
      <c r="Z220">
        <f t="shared" si="94"/>
        <v>2.2114271288940266</v>
      </c>
      <c r="AA220" s="3">
        <v>24</v>
      </c>
      <c r="AB220">
        <f t="shared" si="95"/>
        <v>414.48</v>
      </c>
      <c r="AC220" s="6">
        <f t="shared" si="84"/>
        <v>297.3</v>
      </c>
      <c r="AD220">
        <f t="shared" si="96"/>
        <v>2.4624618961402045</v>
      </c>
      <c r="AE220" s="9">
        <v>67</v>
      </c>
      <c r="AF220">
        <f t="shared" si="97"/>
        <v>0.67</v>
      </c>
      <c r="AG220" s="9">
        <v>93</v>
      </c>
      <c r="AH220">
        <f t="shared" si="98"/>
        <v>0.93</v>
      </c>
      <c r="AI220">
        <f t="shared" si="99"/>
        <v>1.853238350142691</v>
      </c>
      <c r="AL220">
        <f t="shared" si="100"/>
        <v>798.00024159151553</v>
      </c>
      <c r="AM220" s="12">
        <v>13.784400000000002</v>
      </c>
      <c r="AN220">
        <f t="shared" si="101"/>
        <v>1.727367898098461E-2</v>
      </c>
      <c r="AO220" s="6">
        <f t="shared" si="102"/>
        <v>7589794316.8739386</v>
      </c>
      <c r="AP220">
        <f t="shared" si="103"/>
        <v>7797608001.4891062</v>
      </c>
      <c r="AQ220">
        <f t="shared" si="104"/>
        <v>7693701159.1815224</v>
      </c>
      <c r="AR220">
        <f t="shared" si="105"/>
        <v>37.722216783467005</v>
      </c>
      <c r="AS220">
        <f t="shared" si="106"/>
        <v>0.14941282398126379</v>
      </c>
      <c r="AT220">
        <f t="shared" si="107"/>
        <v>-0.32668053337567077</v>
      </c>
      <c r="AU220">
        <f t="shared" si="108"/>
        <v>-1.8412312478827422</v>
      </c>
      <c r="AX220">
        <f>AW2*AM220</f>
        <v>9.6490799999999997</v>
      </c>
      <c r="AY220">
        <f t="shared" si="109"/>
        <v>11.490311247882742</v>
      </c>
    </row>
    <row r="221" spans="5:52" x14ac:dyDescent="0.25">
      <c r="F221">
        <f t="shared" si="110"/>
        <v>220</v>
      </c>
      <c r="G221">
        <f t="shared" si="85"/>
        <v>1.0329278230137211</v>
      </c>
      <c r="H221">
        <f t="shared" si="111"/>
        <v>1.7124397655477679E-2</v>
      </c>
      <c r="K221">
        <f t="shared" si="86"/>
        <v>1.8037203400500249E-2</v>
      </c>
      <c r="L221">
        <f>ACOS(-J2*K221)</f>
        <v>1.5731327008021221</v>
      </c>
      <c r="N221">
        <f t="shared" si="87"/>
        <v>0.99983736932845202</v>
      </c>
      <c r="O221">
        <f t="shared" si="88"/>
        <v>2.7463942661304253E-2</v>
      </c>
      <c r="P221">
        <f>M2*N221*O221</f>
        <v>2.7231974631953235E-2</v>
      </c>
      <c r="Q221">
        <f t="shared" si="89"/>
        <v>2.7467396363211657E-2</v>
      </c>
      <c r="S221">
        <f t="shared" si="90"/>
        <v>1.8034269997998377E-2</v>
      </c>
      <c r="T221">
        <f>Q221*R2*S221</f>
        <v>6.3632020789922399E-5</v>
      </c>
      <c r="U221">
        <f>D2*E2*G2*(P221+T221)</f>
        <v>1059621.3207586571</v>
      </c>
      <c r="V221">
        <f t="shared" si="91"/>
        <v>1059.621320758657</v>
      </c>
      <c r="W221" s="3">
        <v>22.5</v>
      </c>
      <c r="X221">
        <f t="shared" si="92"/>
        <v>388.57499999999999</v>
      </c>
      <c r="Y221" s="6">
        <f t="shared" si="93"/>
        <v>295.8</v>
      </c>
      <c r="Z221">
        <f t="shared" si="94"/>
        <v>2.2719881109601614</v>
      </c>
      <c r="AA221" s="3">
        <v>29.5</v>
      </c>
      <c r="AB221">
        <f t="shared" si="95"/>
        <v>509.46499999999997</v>
      </c>
      <c r="AC221" s="6">
        <f t="shared" si="84"/>
        <v>302.8</v>
      </c>
      <c r="AD221">
        <f t="shared" si="96"/>
        <v>3.2855284428483555</v>
      </c>
      <c r="AE221" s="9">
        <v>65</v>
      </c>
      <c r="AF221">
        <f t="shared" si="97"/>
        <v>0.65</v>
      </c>
      <c r="AG221" s="9">
        <v>92</v>
      </c>
      <c r="AH221">
        <f t="shared" si="98"/>
        <v>0.92</v>
      </c>
      <c r="AI221">
        <f t="shared" si="99"/>
        <v>2.1129112749673897</v>
      </c>
      <c r="AL221">
        <f t="shared" si="100"/>
        <v>798.0002398262443</v>
      </c>
      <c r="AM221" s="12">
        <v>18.379200000000001</v>
      </c>
      <c r="AN221">
        <f t="shared" si="101"/>
        <v>2.3031572025594714E-2</v>
      </c>
      <c r="AO221" s="6">
        <f t="shared" si="102"/>
        <v>7641353482.9750309</v>
      </c>
      <c r="AP221">
        <f t="shared" si="103"/>
        <v>8391123459.3793173</v>
      </c>
      <c r="AQ221">
        <f t="shared" si="104"/>
        <v>8016238471.1771736</v>
      </c>
      <c r="AR221">
        <f t="shared" si="105"/>
        <v>39.303617224181686</v>
      </c>
      <c r="AS221">
        <f t="shared" si="106"/>
        <v>0.13649800740690318</v>
      </c>
      <c r="AT221">
        <f t="shared" si="107"/>
        <v>-0.31890737776544709</v>
      </c>
      <c r="AU221">
        <f t="shared" si="108"/>
        <v>-1.7108951679353723</v>
      </c>
      <c r="AX221">
        <f>AW2*AM221</f>
        <v>12.86544</v>
      </c>
      <c r="AY221">
        <f t="shared" si="109"/>
        <v>14.576335167935373</v>
      </c>
    </row>
    <row r="222" spans="5:52" x14ac:dyDescent="0.25">
      <c r="F222">
        <f t="shared" si="110"/>
        <v>221</v>
      </c>
      <c r="G222">
        <f t="shared" si="85"/>
        <v>1.032927165610062</v>
      </c>
      <c r="H222">
        <f t="shared" si="111"/>
        <v>1.7247269811270824E-2</v>
      </c>
      <c r="K222">
        <f t="shared" si="86"/>
        <v>1.8037191918289244E-2</v>
      </c>
      <c r="L222">
        <f>ACOS(-J2*K222)</f>
        <v>1.5731326993148191</v>
      </c>
      <c r="N222">
        <f t="shared" si="87"/>
        <v>0.99983736953545788</v>
      </c>
      <c r="O222">
        <f t="shared" si="88"/>
        <v>2.7463942635345264E-2</v>
      </c>
      <c r="P222">
        <f>M2*N222*O222</f>
        <v>2.7231974611851603E-2</v>
      </c>
      <c r="Q222">
        <f t="shared" si="89"/>
        <v>2.7467396337242874E-2</v>
      </c>
      <c r="S222">
        <f t="shared" si="90"/>
        <v>1.8034258521388537E-2</v>
      </c>
      <c r="T222">
        <f>Q222*R2*S222</f>
        <v>6.3631980235754045E-5</v>
      </c>
      <c r="U222">
        <f>D2*E2*G2*(P222+T222)</f>
        <v>1059621.3184039858</v>
      </c>
      <c r="V222">
        <f t="shared" si="91"/>
        <v>1059.6213184039859</v>
      </c>
      <c r="W222" s="3">
        <v>23</v>
      </c>
      <c r="X222">
        <f t="shared" si="92"/>
        <v>397.21</v>
      </c>
      <c r="Y222" s="6">
        <f t="shared" si="93"/>
        <v>296.3</v>
      </c>
      <c r="Z222">
        <f t="shared" si="94"/>
        <v>2.3339947564661481</v>
      </c>
      <c r="AA222" s="3">
        <v>28.5</v>
      </c>
      <c r="AB222">
        <f t="shared" si="95"/>
        <v>492.19499999999999</v>
      </c>
      <c r="AC222" s="6">
        <f t="shared" si="84"/>
        <v>301.8</v>
      </c>
      <c r="AD222">
        <f t="shared" si="96"/>
        <v>3.1201438467792553</v>
      </c>
      <c r="AE222" s="9">
        <v>65</v>
      </c>
      <c r="AF222">
        <f t="shared" si="97"/>
        <v>0.65</v>
      </c>
      <c r="AG222" s="9">
        <v>92</v>
      </c>
      <c r="AH222">
        <f t="shared" si="98"/>
        <v>0.92</v>
      </c>
      <c r="AI222">
        <f t="shared" si="99"/>
        <v>2.0876843381776862</v>
      </c>
      <c r="AL222">
        <f t="shared" si="100"/>
        <v>798.00023805294279</v>
      </c>
      <c r="AM222" s="12">
        <v>13.784400000000002</v>
      </c>
      <c r="AN222">
        <f t="shared" si="101"/>
        <v>1.7273679057581291E-2</v>
      </c>
      <c r="AO222" s="6">
        <f t="shared" si="102"/>
        <v>7693174893.707921</v>
      </c>
      <c r="AP222">
        <f t="shared" si="103"/>
        <v>8280773520.7485352</v>
      </c>
      <c r="AQ222">
        <f t="shared" si="104"/>
        <v>7986974207.2282276</v>
      </c>
      <c r="AR222">
        <f t="shared" si="105"/>
        <v>39.160134538039998</v>
      </c>
      <c r="AS222">
        <f t="shared" si="106"/>
        <v>0.13771650332198959</v>
      </c>
      <c r="AT222">
        <f t="shared" si="107"/>
        <v>-0.32668053327226521</v>
      </c>
      <c r="AU222">
        <f t="shared" si="108"/>
        <v>-1.7617870699707927</v>
      </c>
      <c r="AX222">
        <f>AW2*AM222</f>
        <v>9.6490799999999997</v>
      </c>
      <c r="AY222">
        <f t="shared" si="109"/>
        <v>11.410867069970791</v>
      </c>
    </row>
    <row r="223" spans="5:52" x14ac:dyDescent="0.25">
      <c r="F223">
        <f t="shared" si="110"/>
        <v>222</v>
      </c>
      <c r="G223">
        <f t="shared" si="85"/>
        <v>1.0329265052293801</v>
      </c>
      <c r="H223">
        <f t="shared" si="111"/>
        <v>1.737014040769758E-2</v>
      </c>
      <c r="K223">
        <f t="shared" si="86"/>
        <v>1.8037180384081575E-2</v>
      </c>
      <c r="L223">
        <f>ACOS(-J2*K223)</f>
        <v>1.5731326978207807</v>
      </c>
      <c r="N223">
        <f t="shared" si="87"/>
        <v>0.99983736974340098</v>
      </c>
      <c r="O223">
        <f t="shared" si="88"/>
        <v>2.7463942609268717E-2</v>
      </c>
      <c r="P223">
        <f>M2*N223*O223</f>
        <v>2.7231974591658926E-2</v>
      </c>
      <c r="Q223">
        <f t="shared" si="89"/>
        <v>2.7467396311156488E-2</v>
      </c>
      <c r="S223">
        <f t="shared" si="90"/>
        <v>1.8034246992807392E-2</v>
      </c>
      <c r="T223">
        <f>Q223*R2*S223</f>
        <v>6.3631939497938025E-5</v>
      </c>
      <c r="U223">
        <f>D2*E2*G2*(P223+T223)</f>
        <v>1059621.3160386512</v>
      </c>
      <c r="V223">
        <f t="shared" si="91"/>
        <v>1059.6213160386512</v>
      </c>
      <c r="W223" s="3">
        <v>21.5</v>
      </c>
      <c r="X223">
        <f t="shared" si="92"/>
        <v>371.30500000000001</v>
      </c>
      <c r="Y223" s="6">
        <f t="shared" si="93"/>
        <v>294.8</v>
      </c>
      <c r="Z223">
        <f t="shared" si="94"/>
        <v>2.1522831732713339</v>
      </c>
      <c r="AA223" s="3">
        <v>25.8</v>
      </c>
      <c r="AB223">
        <f t="shared" si="95"/>
        <v>445.56599999999997</v>
      </c>
      <c r="AC223" s="6">
        <f t="shared" si="84"/>
        <v>299.10000000000002</v>
      </c>
      <c r="AD223">
        <f t="shared" si="96"/>
        <v>2.7093353907908169</v>
      </c>
      <c r="AE223" s="9">
        <v>65</v>
      </c>
      <c r="AF223">
        <f t="shared" si="97"/>
        <v>0.65</v>
      </c>
      <c r="AG223" s="9">
        <v>91</v>
      </c>
      <c r="AH223">
        <f t="shared" si="98"/>
        <v>0.91</v>
      </c>
      <c r="AI223">
        <f t="shared" si="99"/>
        <v>1.8598228458454724</v>
      </c>
      <c r="AL223">
        <f t="shared" si="100"/>
        <v>798.00023627161045</v>
      </c>
      <c r="AM223" s="12">
        <v>16.847600000000003</v>
      </c>
      <c r="AN223">
        <f t="shared" si="101"/>
        <v>2.1112274450838246E-2</v>
      </c>
      <c r="AO223" s="6">
        <f t="shared" si="102"/>
        <v>7538496509.1746454</v>
      </c>
      <c r="AP223">
        <f t="shared" si="103"/>
        <v>7988262715.3330622</v>
      </c>
      <c r="AQ223">
        <f t="shared" si="104"/>
        <v>7763379612.2538538</v>
      </c>
      <c r="AR223">
        <f t="shared" si="105"/>
        <v>38.063850238880647</v>
      </c>
      <c r="AS223">
        <f t="shared" si="106"/>
        <v>0.14907454915970145</v>
      </c>
      <c r="AT223">
        <f t="shared" si="107"/>
        <v>-0.32149842949136836</v>
      </c>
      <c r="AU223">
        <f t="shared" si="108"/>
        <v>-1.8242950357186769</v>
      </c>
      <c r="AX223">
        <f>AW2*AM223</f>
        <v>11.793320000000001</v>
      </c>
      <c r="AY223">
        <f t="shared" si="109"/>
        <v>13.617615035718678</v>
      </c>
    </row>
    <row r="224" spans="5:52" x14ac:dyDescent="0.25">
      <c r="F224">
        <f t="shared" si="110"/>
        <v>223</v>
      </c>
      <c r="G224">
        <f t="shared" si="85"/>
        <v>1.0329258418717351</v>
      </c>
      <c r="H224">
        <f t="shared" si="111"/>
        <v>1.7493009433648933E-2</v>
      </c>
      <c r="K224">
        <f t="shared" si="86"/>
        <v>1.8037168797878277E-2</v>
      </c>
      <c r="L224">
        <f>ACOS(-J2*K224)</f>
        <v>1.5731326963200074</v>
      </c>
      <c r="N224">
        <f t="shared" si="87"/>
        <v>0.99983736995228145</v>
      </c>
      <c r="O224">
        <f t="shared" si="88"/>
        <v>2.7463942583074621E-2</v>
      </c>
      <c r="P224">
        <f>M2*N224*O224</f>
        <v>2.7231974571375224E-2</v>
      </c>
      <c r="Q224">
        <f t="shared" si="89"/>
        <v>2.7467396284952508E-2</v>
      </c>
      <c r="S224">
        <f t="shared" si="90"/>
        <v>1.8034235412255972E-2</v>
      </c>
      <c r="T224">
        <f>Q224*R2*S224</f>
        <v>6.3631898576478038E-5</v>
      </c>
      <c r="U224">
        <f>D2*E2*G2*(P224+T224)</f>
        <v>1059621.3136626536</v>
      </c>
      <c r="V224">
        <f t="shared" si="91"/>
        <v>1059.6213136626536</v>
      </c>
      <c r="W224" s="3">
        <v>21</v>
      </c>
      <c r="X224">
        <f t="shared" si="92"/>
        <v>362.67</v>
      </c>
      <c r="Y224" s="6">
        <f t="shared" si="93"/>
        <v>294.3</v>
      </c>
      <c r="Z224">
        <f t="shared" si="94"/>
        <v>2.0945280629249932</v>
      </c>
      <c r="AA224" s="3">
        <v>28</v>
      </c>
      <c r="AB224">
        <f t="shared" si="95"/>
        <v>483.56</v>
      </c>
      <c r="AC224" s="6">
        <f t="shared" si="84"/>
        <v>301.3</v>
      </c>
      <c r="AD224">
        <f t="shared" si="96"/>
        <v>3.0402092404813938</v>
      </c>
      <c r="AE224" s="9">
        <v>70</v>
      </c>
      <c r="AF224">
        <f t="shared" si="97"/>
        <v>0.7</v>
      </c>
      <c r="AG224" s="9">
        <v>93</v>
      </c>
      <c r="AH224">
        <f t="shared" si="98"/>
        <v>0.93</v>
      </c>
      <c r="AI224">
        <f t="shared" si="99"/>
        <v>2.0380287834286097</v>
      </c>
      <c r="AL224">
        <f t="shared" si="100"/>
        <v>798.00023448224795</v>
      </c>
      <c r="AM224" s="12">
        <v>10.7212</v>
      </c>
      <c r="AN224">
        <f t="shared" si="101"/>
        <v>1.3435083771568115E-2</v>
      </c>
      <c r="AO224" s="6">
        <f t="shared" si="102"/>
        <v>7487459175.1471529</v>
      </c>
      <c r="AP224">
        <f t="shared" si="103"/>
        <v>8226008498.8858423</v>
      </c>
      <c r="AQ224">
        <f t="shared" si="104"/>
        <v>7856733837.0164976</v>
      </c>
      <c r="AR224">
        <f t="shared" si="105"/>
        <v>38.521566002891888</v>
      </c>
      <c r="AS224">
        <f t="shared" si="106"/>
        <v>0.14013663628568454</v>
      </c>
      <c r="AT224">
        <f t="shared" si="107"/>
        <v>-0.33186263690838302</v>
      </c>
      <c r="AU224">
        <f t="shared" si="108"/>
        <v>-1.7914883263230368</v>
      </c>
      <c r="AX224">
        <f>AW2*AM224</f>
        <v>7.5048399999999988</v>
      </c>
      <c r="AY224">
        <f t="shared" si="109"/>
        <v>9.2963283263230352</v>
      </c>
    </row>
    <row r="225" spans="6:51" x14ac:dyDescent="0.25">
      <c r="F225">
        <f t="shared" si="110"/>
        <v>224</v>
      </c>
      <c r="G225">
        <f t="shared" si="85"/>
        <v>1.0329251755371869</v>
      </c>
      <c r="H225">
        <f t="shared" si="111"/>
        <v>1.7615876878015989E-2</v>
      </c>
      <c r="K225">
        <f t="shared" si="86"/>
        <v>1.8037157159680402E-2</v>
      </c>
      <c r="L225">
        <f>ACOS(-J2*K225)</f>
        <v>1.5731326948124993</v>
      </c>
      <c r="N225">
        <f t="shared" si="87"/>
        <v>0.99983737016209917</v>
      </c>
      <c r="O225">
        <f t="shared" si="88"/>
        <v>2.7463942556762981E-2</v>
      </c>
      <c r="P225">
        <f>M2*N225*O225</f>
        <v>2.7231974551000501E-2</v>
      </c>
      <c r="Q225">
        <f t="shared" si="89"/>
        <v>2.7467396258630938E-2</v>
      </c>
      <c r="S225">
        <f t="shared" si="90"/>
        <v>1.803422377973533E-2</v>
      </c>
      <c r="T225">
        <f>Q225*R2*S225</f>
        <v>6.3631857471377798E-5</v>
      </c>
      <c r="U225">
        <f>D2*E2*G2*(P225+T225)</f>
        <v>1059621.3112759935</v>
      </c>
      <c r="V225">
        <f t="shared" si="91"/>
        <v>1059.6213112759935</v>
      </c>
      <c r="W225" s="3">
        <v>21</v>
      </c>
      <c r="X225">
        <f t="shared" si="92"/>
        <v>362.67</v>
      </c>
      <c r="Y225" s="6">
        <f t="shared" si="93"/>
        <v>294.3</v>
      </c>
      <c r="Z225">
        <f t="shared" si="94"/>
        <v>2.0945280629249932</v>
      </c>
      <c r="AA225" s="3">
        <v>27</v>
      </c>
      <c r="AB225">
        <f t="shared" si="95"/>
        <v>466.28999999999996</v>
      </c>
      <c r="AC225" s="6">
        <f t="shared" si="84"/>
        <v>300.3</v>
      </c>
      <c r="AD225">
        <f t="shared" si="96"/>
        <v>2.8856828078154693</v>
      </c>
      <c r="AE225" s="9">
        <v>75</v>
      </c>
      <c r="AF225">
        <f t="shared" si="97"/>
        <v>0.75</v>
      </c>
      <c r="AG225" s="9">
        <v>91</v>
      </c>
      <c r="AH225">
        <f t="shared" si="98"/>
        <v>0.91</v>
      </c>
      <c r="AI225">
        <f t="shared" si="99"/>
        <v>2.0351413215616727</v>
      </c>
      <c r="AL225">
        <f t="shared" si="100"/>
        <v>798.00023268485563</v>
      </c>
      <c r="AM225" s="12">
        <v>9.1896000000000004</v>
      </c>
      <c r="AN225">
        <f t="shared" si="101"/>
        <v>1.1515786115853346E-2</v>
      </c>
      <c r="AO225" s="6">
        <f t="shared" si="102"/>
        <v>7487459175.1471529</v>
      </c>
      <c r="AP225">
        <f t="shared" si="103"/>
        <v>8117293828.9158564</v>
      </c>
      <c r="AQ225">
        <f t="shared" si="104"/>
        <v>7802376502.0315046</v>
      </c>
      <c r="AR225">
        <f t="shared" si="105"/>
        <v>38.255051989460469</v>
      </c>
      <c r="AS225">
        <f t="shared" si="106"/>
        <v>0.14027826882732872</v>
      </c>
      <c r="AT225">
        <f t="shared" si="107"/>
        <v>-0.33445368874359793</v>
      </c>
      <c r="AU225">
        <f t="shared" si="108"/>
        <v>-1.794796377680093</v>
      </c>
      <c r="AX225">
        <f>AW2*AM225</f>
        <v>6.4327199999999998</v>
      </c>
      <c r="AY225">
        <f t="shared" si="109"/>
        <v>8.227516377680093</v>
      </c>
    </row>
    <row r="226" spans="6:51" x14ac:dyDescent="0.25">
      <c r="F226">
        <f t="shared" si="110"/>
        <v>225</v>
      </c>
      <c r="G226">
        <f t="shared" si="85"/>
        <v>1.0329245062257959</v>
      </c>
      <c r="H226">
        <f t="shared" si="111"/>
        <v>1.7738742729690022E-2</v>
      </c>
      <c r="K226">
        <f t="shared" si="86"/>
        <v>1.8037145469489001E-2</v>
      </c>
      <c r="L226">
        <f>ACOS(-J2*K226)</f>
        <v>1.5731326932982563</v>
      </c>
      <c r="N226">
        <f t="shared" si="87"/>
        <v>0.99983737037285403</v>
      </c>
      <c r="O226">
        <f t="shared" si="88"/>
        <v>2.7463942530333792E-2</v>
      </c>
      <c r="P226">
        <f>M2*N226*O226</f>
        <v>2.7231974530534744E-2</v>
      </c>
      <c r="Q226">
        <f t="shared" si="89"/>
        <v>2.7467396232191774E-2</v>
      </c>
      <c r="S226">
        <f t="shared" si="90"/>
        <v>1.803421209524652E-2</v>
      </c>
      <c r="T226">
        <f>Q226*R2*S226</f>
        <v>6.3631816182641005E-5</v>
      </c>
      <c r="U226">
        <f>D2*E2*G2*(P226+T226)</f>
        <v>1059621.3088786707</v>
      </c>
      <c r="V226">
        <f t="shared" si="91"/>
        <v>1059.6213088786708</v>
      </c>
      <c r="W226" s="3">
        <v>21</v>
      </c>
      <c r="X226">
        <f t="shared" si="92"/>
        <v>362.67</v>
      </c>
      <c r="Y226" s="6">
        <f t="shared" si="93"/>
        <v>294.3</v>
      </c>
      <c r="Z226">
        <f t="shared" si="94"/>
        <v>2.0945280629249932</v>
      </c>
      <c r="AA226" s="3">
        <v>28.5</v>
      </c>
      <c r="AB226">
        <f t="shared" si="95"/>
        <v>492.19499999999999</v>
      </c>
      <c r="AC226" s="6">
        <f t="shared" si="84"/>
        <v>301.8</v>
      </c>
      <c r="AD226">
        <f t="shared" si="96"/>
        <v>3.1201438467792553</v>
      </c>
      <c r="AE226" s="9">
        <v>67</v>
      </c>
      <c r="AF226">
        <f t="shared" si="97"/>
        <v>0.67</v>
      </c>
      <c r="AG226" s="9">
        <v>92</v>
      </c>
      <c r="AH226">
        <f t="shared" si="98"/>
        <v>0.92</v>
      </c>
      <c r="AI226">
        <f t="shared" si="99"/>
        <v>2.0087310976165473</v>
      </c>
      <c r="AL226">
        <f t="shared" si="100"/>
        <v>798.00023087943316</v>
      </c>
      <c r="AM226" s="12">
        <v>13.784400000000002</v>
      </c>
      <c r="AN226">
        <f t="shared" si="101"/>
        <v>1.7273679212860573E-2</v>
      </c>
      <c r="AO226" s="6">
        <f t="shared" si="102"/>
        <v>7487459175.1471529</v>
      </c>
      <c r="AP226">
        <f t="shared" si="103"/>
        <v>8280773520.7485352</v>
      </c>
      <c r="AQ226">
        <f t="shared" si="104"/>
        <v>7884116347.9478436</v>
      </c>
      <c r="AR226">
        <f t="shared" si="105"/>
        <v>38.655822453988279</v>
      </c>
      <c r="AS226">
        <f t="shared" si="106"/>
        <v>0.14157840461964749</v>
      </c>
      <c r="AT226">
        <f t="shared" si="107"/>
        <v>-0.32668053306263822</v>
      </c>
      <c r="AU226">
        <f t="shared" si="108"/>
        <v>-1.7878669147066832</v>
      </c>
      <c r="AX226">
        <f>AW2*AM226</f>
        <v>9.6490799999999997</v>
      </c>
      <c r="AY226">
        <f t="shared" si="109"/>
        <v>11.436946914706683</v>
      </c>
    </row>
    <row r="227" spans="6:51" x14ac:dyDescent="0.25">
      <c r="F227">
        <f t="shared" si="110"/>
        <v>226</v>
      </c>
      <c r="G227">
        <f t="shared" si="85"/>
        <v>1.0329238339376225</v>
      </c>
      <c r="H227">
        <f t="shared" si="111"/>
        <v>1.7861606977562425E-2</v>
      </c>
      <c r="K227">
        <f t="shared" si="86"/>
        <v>1.8037133727305126E-2</v>
      </c>
      <c r="L227">
        <f>ACOS(-J2*K227)</f>
        <v>1.5731326917772785</v>
      </c>
      <c r="N227">
        <f t="shared" si="87"/>
        <v>0.99983737058454614</v>
      </c>
      <c r="O227">
        <f t="shared" si="88"/>
        <v>2.7463942503787059E-2</v>
      </c>
      <c r="P227">
        <f>M2*N227*O227</f>
        <v>2.7231974509977965E-2</v>
      </c>
      <c r="Q227">
        <f t="shared" si="89"/>
        <v>2.7467396205635024E-2</v>
      </c>
      <c r="S227">
        <f t="shared" si="90"/>
        <v>1.8034200358790591E-2</v>
      </c>
      <c r="T227">
        <f>Q227*R2*S227</f>
        <v>6.3631774710271399E-5</v>
      </c>
      <c r="U227">
        <f>D2*E2*G2*(P227+T227)</f>
        <v>1059621.3064706859</v>
      </c>
      <c r="V227">
        <f t="shared" si="91"/>
        <v>1059.6213064706858</v>
      </c>
      <c r="W227" s="3">
        <v>21</v>
      </c>
      <c r="X227">
        <f t="shared" si="92"/>
        <v>362.67</v>
      </c>
      <c r="Y227" s="6">
        <f t="shared" si="93"/>
        <v>294.3</v>
      </c>
      <c r="Z227">
        <f t="shared" si="94"/>
        <v>2.0945280629249932</v>
      </c>
      <c r="AA227" s="3">
        <v>28</v>
      </c>
      <c r="AB227">
        <f t="shared" si="95"/>
        <v>483.56</v>
      </c>
      <c r="AC227" s="6">
        <f t="shared" si="84"/>
        <v>301.3</v>
      </c>
      <c r="AD227">
        <f t="shared" si="96"/>
        <v>3.0402092404813938</v>
      </c>
      <c r="AE227" s="9">
        <v>57</v>
      </c>
      <c r="AF227">
        <f t="shared" si="97"/>
        <v>0.56999999999999995</v>
      </c>
      <c r="AG227" s="9">
        <v>90</v>
      </c>
      <c r="AH227">
        <f t="shared" si="98"/>
        <v>0.9</v>
      </c>
      <c r="AI227">
        <f t="shared" si="99"/>
        <v>1.808997261853444</v>
      </c>
      <c r="AL227">
        <f t="shared" si="100"/>
        <v>798.00022906598099</v>
      </c>
      <c r="AM227" s="12">
        <v>15.316000000000001</v>
      </c>
      <c r="AN227">
        <f t="shared" si="101"/>
        <v>1.9192976946794373E-2</v>
      </c>
      <c r="AO227" s="6">
        <f t="shared" si="102"/>
        <v>7487459175.1471529</v>
      </c>
      <c r="AP227">
        <f t="shared" si="103"/>
        <v>8226008498.8858423</v>
      </c>
      <c r="AQ227">
        <f t="shared" si="104"/>
        <v>7856733837.0164976</v>
      </c>
      <c r="AR227">
        <f t="shared" si="105"/>
        <v>38.521566002891888</v>
      </c>
      <c r="AS227">
        <f t="shared" si="106"/>
        <v>0.15170144362654425</v>
      </c>
      <c r="AT227">
        <f t="shared" si="107"/>
        <v>-0.32408948112182756</v>
      </c>
      <c r="AU227">
        <f t="shared" si="108"/>
        <v>-1.8939067119168116</v>
      </c>
      <c r="AX227">
        <f>AW2*AM227</f>
        <v>10.7212</v>
      </c>
      <c r="AY227">
        <f t="shared" si="109"/>
        <v>12.615106711916811</v>
      </c>
    </row>
    <row r="228" spans="6:51" x14ac:dyDescent="0.25">
      <c r="F228">
        <f t="shared" si="110"/>
        <v>227</v>
      </c>
      <c r="G228">
        <f t="shared" si="85"/>
        <v>1.0329231586727277</v>
      </c>
      <c r="H228">
        <f t="shared" si="111"/>
        <v>1.7984469610524779E-2</v>
      </c>
      <c r="K228">
        <f t="shared" si="86"/>
        <v>1.8037121933129847E-2</v>
      </c>
      <c r="L228">
        <f>ACOS(-J2*K228)</f>
        <v>1.5731326902495664</v>
      </c>
      <c r="N228">
        <f t="shared" si="87"/>
        <v>0.99983737079717538</v>
      </c>
      <c r="O228">
        <f t="shared" si="88"/>
        <v>2.7463942477122777E-2</v>
      </c>
      <c r="P228">
        <f>M2*N228*O228</f>
        <v>2.7231974489330152E-2</v>
      </c>
      <c r="Q228">
        <f t="shared" si="89"/>
        <v>2.7467396178960681E-2</v>
      </c>
      <c r="S228">
        <f t="shared" si="90"/>
        <v>1.8034188570368613E-2</v>
      </c>
      <c r="T228">
        <f>Q228*R2*S228</f>
        <v>6.3631733054272707E-5</v>
      </c>
      <c r="U228">
        <f>D2*E2*G2*(P228+T228)</f>
        <v>1059621.3040520384</v>
      </c>
      <c r="V228">
        <f t="shared" si="91"/>
        <v>1059.6213040520383</v>
      </c>
      <c r="W228" s="3">
        <v>21</v>
      </c>
      <c r="X228">
        <f t="shared" si="92"/>
        <v>362.67</v>
      </c>
      <c r="Y228" s="6">
        <f t="shared" si="93"/>
        <v>294.3</v>
      </c>
      <c r="Z228">
        <f t="shared" si="94"/>
        <v>2.0945280629249932</v>
      </c>
      <c r="AA228" s="3">
        <v>27.5</v>
      </c>
      <c r="AB228">
        <f t="shared" si="95"/>
        <v>474.92500000000001</v>
      </c>
      <c r="AC228" s="6">
        <f t="shared" si="84"/>
        <v>300.8</v>
      </c>
      <c r="AD228">
        <f t="shared" si="96"/>
        <v>2.9620668940772426</v>
      </c>
      <c r="AE228" s="9">
        <v>68</v>
      </c>
      <c r="AF228">
        <f t="shared" si="97"/>
        <v>0.68</v>
      </c>
      <c r="AG228" s="9">
        <v>92</v>
      </c>
      <c r="AH228">
        <f t="shared" si="98"/>
        <v>0.92</v>
      </c>
      <c r="AI228">
        <f t="shared" si="99"/>
        <v>1.9705856529317596</v>
      </c>
      <c r="AL228">
        <f t="shared" si="100"/>
        <v>798.00022724449889</v>
      </c>
      <c r="AM228" s="12">
        <v>13.784400000000002</v>
      </c>
      <c r="AN228">
        <f t="shared" si="101"/>
        <v>1.7273679291543116E-2</v>
      </c>
      <c r="AO228" s="6">
        <f t="shared" si="102"/>
        <v>7487459175.1471529</v>
      </c>
      <c r="AP228">
        <f t="shared" si="103"/>
        <v>8171515569.1849499</v>
      </c>
      <c r="AQ228">
        <f t="shared" si="104"/>
        <v>7829487372.1660519</v>
      </c>
      <c r="AR228">
        <f t="shared" si="105"/>
        <v>38.387976585730151</v>
      </c>
      <c r="AS228">
        <f t="shared" si="106"/>
        <v>0.14347143007322705</v>
      </c>
      <c r="AT228">
        <f t="shared" si="107"/>
        <v>-0.32668053295641675</v>
      </c>
      <c r="AU228">
        <f t="shared" si="108"/>
        <v>-1.7992184831392317</v>
      </c>
      <c r="AX228">
        <f>AW2*AM228</f>
        <v>9.6490799999999997</v>
      </c>
      <c r="AY228">
        <f t="shared" si="109"/>
        <v>11.448298483139231</v>
      </c>
    </row>
    <row r="229" spans="6:51" x14ac:dyDescent="0.25">
      <c r="F229">
        <f t="shared" si="110"/>
        <v>228</v>
      </c>
      <c r="G229">
        <f t="shared" si="85"/>
        <v>1.0329224804311723</v>
      </c>
      <c r="H229">
        <f t="shared" si="111"/>
        <v>1.8107330617468761E-2</v>
      </c>
      <c r="K229">
        <f t="shared" si="86"/>
        <v>1.8037110086964226E-2</v>
      </c>
      <c r="L229">
        <f>ACOS(-J2*K229)</f>
        <v>1.57313268871512</v>
      </c>
      <c r="N229">
        <f t="shared" si="87"/>
        <v>0.99983737101074177</v>
      </c>
      <c r="O229">
        <f t="shared" si="88"/>
        <v>2.7463942450340961E-2</v>
      </c>
      <c r="P229">
        <f>M2*N229*O229</f>
        <v>2.7231974468591321E-2</v>
      </c>
      <c r="Q229">
        <f t="shared" si="89"/>
        <v>2.7467396152168758E-2</v>
      </c>
      <c r="S229">
        <f t="shared" si="90"/>
        <v>1.8034176729981644E-2</v>
      </c>
      <c r="T229">
        <f>Q229*R2*S229</f>
        <v>6.3631691214648725E-5</v>
      </c>
      <c r="U229">
        <f>D2*E2*G2*(P229+T229)</f>
        <v>1059621.3016227295</v>
      </c>
      <c r="V229">
        <f t="shared" si="91"/>
        <v>1059.6213016227296</v>
      </c>
      <c r="W229" s="3">
        <v>20.5</v>
      </c>
      <c r="X229">
        <f t="shared" si="92"/>
        <v>354.03499999999997</v>
      </c>
      <c r="Y229" s="6">
        <f t="shared" si="93"/>
        <v>293.8</v>
      </c>
      <c r="Z229">
        <f t="shared" si="94"/>
        <v>2.0381340673462596</v>
      </c>
      <c r="AA229" s="3">
        <v>26</v>
      </c>
      <c r="AB229">
        <f t="shared" si="95"/>
        <v>449.02</v>
      </c>
      <c r="AC229" s="6">
        <f t="shared" si="84"/>
        <v>299.3</v>
      </c>
      <c r="AD229">
        <f t="shared" si="96"/>
        <v>2.7380559832185698</v>
      </c>
      <c r="AE229" s="9">
        <v>68</v>
      </c>
      <c r="AF229">
        <f t="shared" si="97"/>
        <v>0.68</v>
      </c>
      <c r="AG229" s="9">
        <v>90</v>
      </c>
      <c r="AH229">
        <f t="shared" si="98"/>
        <v>0.9</v>
      </c>
      <c r="AI229">
        <f t="shared" si="99"/>
        <v>1.8480993646001305</v>
      </c>
      <c r="AL229">
        <f t="shared" si="100"/>
        <v>798.00022541498777</v>
      </c>
      <c r="AM229" s="12">
        <v>12.252800000000001</v>
      </c>
      <c r="AN229">
        <f t="shared" si="101"/>
        <v>1.5354381627684528E-2</v>
      </c>
      <c r="AO229" s="6">
        <f t="shared" si="102"/>
        <v>7436681431.5614634</v>
      </c>
      <c r="AP229">
        <f t="shared" si="103"/>
        <v>8009660313.2530737</v>
      </c>
      <c r="AQ229">
        <f t="shared" si="104"/>
        <v>7723170872.4072685</v>
      </c>
      <c r="AR229">
        <f t="shared" si="105"/>
        <v>37.866706787412838</v>
      </c>
      <c r="AS229">
        <f t="shared" si="106"/>
        <v>0.14967725425960626</v>
      </c>
      <c r="AT229">
        <f t="shared" si="107"/>
        <v>-0.32927158480262586</v>
      </c>
      <c r="AU229">
        <f t="shared" si="108"/>
        <v>-1.866240450421097</v>
      </c>
      <c r="AX229">
        <f>AW2*AM229</f>
        <v>8.5769599999999997</v>
      </c>
      <c r="AY229">
        <f t="shared" si="109"/>
        <v>10.443200450421097</v>
      </c>
    </row>
    <row r="230" spans="6:51" x14ac:dyDescent="0.25">
      <c r="F230">
        <f t="shared" si="110"/>
        <v>229</v>
      </c>
      <c r="G230">
        <f t="shared" si="85"/>
        <v>1.0329217992130175</v>
      </c>
      <c r="H230">
        <f t="shared" si="111"/>
        <v>1.8230189987286222E-2</v>
      </c>
      <c r="K230">
        <f t="shared" si="86"/>
        <v>1.8037098188809331E-2</v>
      </c>
      <c r="L230">
        <f>ACOS(-J2*K230)</f>
        <v>1.5731326871739393</v>
      </c>
      <c r="N230">
        <f t="shared" si="87"/>
        <v>0.99983737122524541</v>
      </c>
      <c r="O230">
        <f t="shared" si="88"/>
        <v>2.7463942423441613E-2</v>
      </c>
      <c r="P230">
        <f>M2*N230*O230</f>
        <v>2.7231974447761483E-2</v>
      </c>
      <c r="Q230">
        <f t="shared" si="89"/>
        <v>2.7467396125259259E-2</v>
      </c>
      <c r="S230">
        <f t="shared" si="90"/>
        <v>1.8034164837630758E-2</v>
      </c>
      <c r="T230">
        <f>Q230*R2*S230</f>
        <v>6.3631649191403259E-5</v>
      </c>
      <c r="U230">
        <f>D2*E2*G2*(P230+T230)</f>
        <v>1059621.2991827591</v>
      </c>
      <c r="V230">
        <f t="shared" si="91"/>
        <v>1059.6212991827592</v>
      </c>
      <c r="W230" s="3">
        <v>22</v>
      </c>
      <c r="X230">
        <f t="shared" si="92"/>
        <v>379.94</v>
      </c>
      <c r="Y230" s="6">
        <f t="shared" si="93"/>
        <v>295.3</v>
      </c>
      <c r="Z230">
        <f t="shared" si="94"/>
        <v>2.2114271288940266</v>
      </c>
      <c r="AA230" s="3">
        <v>28.5</v>
      </c>
      <c r="AB230">
        <f t="shared" si="95"/>
        <v>492.19499999999999</v>
      </c>
      <c r="AC230" s="6">
        <f t="shared" si="84"/>
        <v>301.8</v>
      </c>
      <c r="AD230">
        <f t="shared" si="96"/>
        <v>3.1201438467792553</v>
      </c>
      <c r="AE230" s="9">
        <v>63</v>
      </c>
      <c r="AF230">
        <f t="shared" si="97"/>
        <v>0.63</v>
      </c>
      <c r="AG230" s="9">
        <v>90</v>
      </c>
      <c r="AH230">
        <f t="shared" si="98"/>
        <v>0.9</v>
      </c>
      <c r="AI230">
        <f t="shared" si="99"/>
        <v>1.9779875197377774</v>
      </c>
      <c r="AL230">
        <f t="shared" si="100"/>
        <v>798.0002235774474</v>
      </c>
      <c r="AM230" s="12">
        <v>15.316000000000001</v>
      </c>
      <c r="AN230">
        <f t="shared" si="101"/>
        <v>1.9192977078800973E-2</v>
      </c>
      <c r="AO230" s="6">
        <f t="shared" si="102"/>
        <v>7589794316.8739386</v>
      </c>
      <c r="AP230">
        <f t="shared" si="103"/>
        <v>8280773520.7485352</v>
      </c>
      <c r="AQ230">
        <f t="shared" si="104"/>
        <v>7935283918.8112373</v>
      </c>
      <c r="AR230">
        <f t="shared" si="105"/>
        <v>38.906697053931495</v>
      </c>
      <c r="AS230">
        <f t="shared" si="106"/>
        <v>0.14310267806072011</v>
      </c>
      <c r="AT230">
        <f t="shared" si="107"/>
        <v>-0.32408948094361867</v>
      </c>
      <c r="AU230">
        <f t="shared" si="108"/>
        <v>-1.8044176227076523</v>
      </c>
      <c r="AX230">
        <f>AW2*AM230</f>
        <v>10.7212</v>
      </c>
      <c r="AY230">
        <f t="shared" si="109"/>
        <v>12.525617622707651</v>
      </c>
    </row>
    <row r="231" spans="6:51" x14ac:dyDescent="0.25">
      <c r="F231">
        <f t="shared" si="110"/>
        <v>230</v>
      </c>
      <c r="G231">
        <f t="shared" si="85"/>
        <v>1.0329211150183253</v>
      </c>
      <c r="H231">
        <f t="shared" si="111"/>
        <v>1.8353047708869169E-2</v>
      </c>
      <c r="K231">
        <f t="shared" si="86"/>
        <v>1.8037086238666244E-2</v>
      </c>
      <c r="L231">
        <f>ACOS(-J2*K231)</f>
        <v>1.5731326856260244</v>
      </c>
      <c r="N231">
        <f t="shared" si="87"/>
        <v>0.99983737144068607</v>
      </c>
      <c r="O231">
        <f t="shared" si="88"/>
        <v>2.7463942396424718E-2</v>
      </c>
      <c r="P231">
        <f>M2*N231*O231</f>
        <v>2.7231974426840607E-2</v>
      </c>
      <c r="Q231">
        <f t="shared" si="89"/>
        <v>2.746739609823217E-2</v>
      </c>
      <c r="S231">
        <f t="shared" si="90"/>
        <v>1.8034152893317029E-2</v>
      </c>
      <c r="T231">
        <f>Q231*R2*S231</f>
        <v>6.3631606984540038E-5</v>
      </c>
      <c r="U231">
        <f>D2*E2*G2*(P231+T231)</f>
        <v>1059621.2967321267</v>
      </c>
      <c r="V231">
        <f t="shared" si="91"/>
        <v>1059.6212967321267</v>
      </c>
      <c r="W231" s="3">
        <v>21.5</v>
      </c>
      <c r="X231">
        <f t="shared" si="92"/>
        <v>371.30500000000001</v>
      </c>
      <c r="Y231" s="6">
        <f t="shared" si="93"/>
        <v>294.8</v>
      </c>
      <c r="Z231">
        <f t="shared" si="94"/>
        <v>2.1522831732713339</v>
      </c>
      <c r="AA231" s="3">
        <v>26</v>
      </c>
      <c r="AB231">
        <f t="shared" si="95"/>
        <v>449.02</v>
      </c>
      <c r="AC231" s="6">
        <f t="shared" si="84"/>
        <v>299.3</v>
      </c>
      <c r="AD231">
        <f t="shared" si="96"/>
        <v>2.7380559832185698</v>
      </c>
      <c r="AE231" s="9">
        <v>77</v>
      </c>
      <c r="AF231">
        <f t="shared" si="97"/>
        <v>0.77</v>
      </c>
      <c r="AG231" s="9">
        <v>94</v>
      </c>
      <c r="AH231">
        <f t="shared" si="98"/>
        <v>0.94</v>
      </c>
      <c r="AI231">
        <f t="shared" si="99"/>
        <v>2.0657246449766764</v>
      </c>
      <c r="AL231">
        <f t="shared" si="100"/>
        <v>798.00022173187733</v>
      </c>
      <c r="AM231" s="12">
        <v>9.9554000000000009</v>
      </c>
      <c r="AN231">
        <f t="shared" si="101"/>
        <v>1.2475435130073119E-2</v>
      </c>
      <c r="AO231" s="6">
        <f t="shared" si="102"/>
        <v>7538496509.1746454</v>
      </c>
      <c r="AP231">
        <f t="shared" si="103"/>
        <v>8009660313.2530737</v>
      </c>
      <c r="AQ231">
        <f t="shared" si="104"/>
        <v>7774078411.2138596</v>
      </c>
      <c r="AR231">
        <f t="shared" si="105"/>
        <v>38.116306450181554</v>
      </c>
      <c r="AS231">
        <f t="shared" si="106"/>
        <v>0.13878319393862038</v>
      </c>
      <c r="AT231">
        <f t="shared" si="107"/>
        <v>-0.33315816257440128</v>
      </c>
      <c r="AU231">
        <f t="shared" si="108"/>
        <v>-1.7623742804870313</v>
      </c>
      <c r="AX231">
        <f>AW2*AM231</f>
        <v>6.9687800000000006</v>
      </c>
      <c r="AY231">
        <f t="shared" si="109"/>
        <v>8.7311542804870328</v>
      </c>
    </row>
    <row r="232" spans="6:51" x14ac:dyDescent="0.25">
      <c r="F232">
        <f t="shared" si="110"/>
        <v>231</v>
      </c>
      <c r="G232">
        <f t="shared" si="85"/>
        <v>1.0329204278471573</v>
      </c>
      <c r="H232">
        <f t="shared" si="111"/>
        <v>1.8475903771109723E-2</v>
      </c>
      <c r="K232">
        <f t="shared" si="86"/>
        <v>1.8037074236536048E-2</v>
      </c>
      <c r="L232">
        <f>ACOS(-J2*K232)</f>
        <v>1.5731326840713757</v>
      </c>
      <c r="N232">
        <f t="shared" si="87"/>
        <v>0.99983737165706388</v>
      </c>
      <c r="O232">
        <f t="shared" si="88"/>
        <v>2.7463942369290301E-2</v>
      </c>
      <c r="P232">
        <f>M2*N232*O232</f>
        <v>2.7231974405828731E-2</v>
      </c>
      <c r="Q232">
        <f t="shared" si="89"/>
        <v>2.7467396071087516E-2</v>
      </c>
      <c r="S232">
        <f t="shared" si="90"/>
        <v>1.8034140897041542E-2</v>
      </c>
      <c r="T232">
        <f>Q232*R2*S232</f>
        <v>6.3631564594062963E-5</v>
      </c>
      <c r="U232">
        <f>D2*E2*G2*(P232+T232)</f>
        <v>1059621.2942708337</v>
      </c>
      <c r="V232">
        <f t="shared" si="91"/>
        <v>1059.6212942708337</v>
      </c>
      <c r="W232" s="3">
        <v>22</v>
      </c>
      <c r="X232">
        <f t="shared" si="92"/>
        <v>379.94</v>
      </c>
      <c r="Y232" s="6">
        <f t="shared" si="93"/>
        <v>295.3</v>
      </c>
      <c r="Z232">
        <f t="shared" si="94"/>
        <v>2.2114271288940266</v>
      </c>
      <c r="AA232" s="3">
        <v>23</v>
      </c>
      <c r="AB232">
        <f t="shared" si="95"/>
        <v>397.21</v>
      </c>
      <c r="AC232" s="6">
        <f t="shared" si="84"/>
        <v>296.3</v>
      </c>
      <c r="AD232">
        <f t="shared" si="96"/>
        <v>2.3339947564661481</v>
      </c>
      <c r="AE232" s="9">
        <v>77</v>
      </c>
      <c r="AF232">
        <f t="shared" si="97"/>
        <v>0.77</v>
      </c>
      <c r="AG232" s="9">
        <v>95</v>
      </c>
      <c r="AH232">
        <f t="shared" si="98"/>
        <v>0.95</v>
      </c>
      <c r="AI232">
        <f t="shared" si="99"/>
        <v>1.9490158674641296</v>
      </c>
      <c r="AL232">
        <f t="shared" si="100"/>
        <v>798.00021987827893</v>
      </c>
      <c r="AM232" s="12">
        <v>9.1896000000000004</v>
      </c>
      <c r="AN232">
        <f t="shared" si="101"/>
        <v>1.1515786300662566E-2</v>
      </c>
      <c r="AO232" s="6">
        <f t="shared" si="102"/>
        <v>7589794316.8739386</v>
      </c>
      <c r="AP232">
        <f t="shared" si="103"/>
        <v>7693174893.707921</v>
      </c>
      <c r="AQ232">
        <f t="shared" si="104"/>
        <v>7641484605.2909298</v>
      </c>
      <c r="AR232">
        <f t="shared" si="105"/>
        <v>37.466199019741431</v>
      </c>
      <c r="AS232">
        <f t="shared" si="106"/>
        <v>0.14454997824943344</v>
      </c>
      <c r="AT232">
        <f t="shared" si="107"/>
        <v>-0.33445368849410551</v>
      </c>
      <c r="AU232">
        <f t="shared" si="108"/>
        <v>-1.811313634765769</v>
      </c>
      <c r="AX232">
        <f>AW2*AM232</f>
        <v>6.4327199999999998</v>
      </c>
      <c r="AY232">
        <f t="shared" si="109"/>
        <v>8.2440336347657688</v>
      </c>
    </row>
    <row r="233" spans="6:51" x14ac:dyDescent="0.25">
      <c r="F233">
        <f t="shared" si="110"/>
        <v>232</v>
      </c>
      <c r="G233">
        <f t="shared" si="85"/>
        <v>1.0329197376995758</v>
      </c>
      <c r="H233">
        <f t="shared" si="111"/>
        <v>1.859875816290019E-2</v>
      </c>
      <c r="K233">
        <f t="shared" si="86"/>
        <v>1.8037062182419818E-2</v>
      </c>
      <c r="L233">
        <f>ACOS(-J2*K233)</f>
        <v>1.5731326825099932</v>
      </c>
      <c r="N233">
        <f t="shared" si="87"/>
        <v>0.99983737187437871</v>
      </c>
      <c r="O233">
        <f t="shared" si="88"/>
        <v>2.7463942342038347E-2</v>
      </c>
      <c r="P233">
        <f>M2*N233*O233</f>
        <v>2.7231974384725827E-2</v>
      </c>
      <c r="Q233">
        <f t="shared" si="89"/>
        <v>2.7467396043825278E-2</v>
      </c>
      <c r="S233">
        <f t="shared" si="90"/>
        <v>1.8034128848805377E-2</v>
      </c>
      <c r="T233">
        <f>Q233*R2*S233</f>
        <v>6.363152201997579E-5</v>
      </c>
      <c r="U233">
        <f>D2*E2*G2*(P233+T233)</f>
        <v>1059621.2917988794</v>
      </c>
      <c r="V233">
        <f t="shared" si="91"/>
        <v>1059.6212917988794</v>
      </c>
      <c r="W233" s="3">
        <v>20</v>
      </c>
      <c r="X233">
        <f t="shared" si="92"/>
        <v>345.4</v>
      </c>
      <c r="Y233" s="6">
        <f t="shared" si="93"/>
        <v>293.3</v>
      </c>
      <c r="Z233">
        <f t="shared" si="94"/>
        <v>1.9830739015404046</v>
      </c>
      <c r="AA233" s="3">
        <v>27.5</v>
      </c>
      <c r="AB233">
        <f t="shared" si="95"/>
        <v>474.92500000000001</v>
      </c>
      <c r="AC233" s="6">
        <f t="shared" si="84"/>
        <v>300.8</v>
      </c>
      <c r="AD233">
        <f t="shared" si="96"/>
        <v>2.9620668940772426</v>
      </c>
      <c r="AE233" s="9">
        <v>67</v>
      </c>
      <c r="AF233">
        <f t="shared" si="97"/>
        <v>0.67</v>
      </c>
      <c r="AG233" s="9">
        <v>90</v>
      </c>
      <c r="AH233">
        <f t="shared" si="98"/>
        <v>0.9</v>
      </c>
      <c r="AI233">
        <f t="shared" si="99"/>
        <v>1.8846756652090584</v>
      </c>
      <c r="AL233">
        <f t="shared" si="100"/>
        <v>798.0002180166515</v>
      </c>
      <c r="AM233" s="12">
        <v>15.316000000000001</v>
      </c>
      <c r="AN233">
        <f t="shared" si="101"/>
        <v>1.9192977212545585E-2</v>
      </c>
      <c r="AO233" s="6">
        <f t="shared" si="102"/>
        <v>7386162396.6875706</v>
      </c>
      <c r="AP233">
        <f t="shared" si="103"/>
        <v>8171515569.1849499</v>
      </c>
      <c r="AQ233">
        <f t="shared" si="104"/>
        <v>7778838982.9362602</v>
      </c>
      <c r="AR233">
        <f t="shared" si="105"/>
        <v>38.139647533336486</v>
      </c>
      <c r="AS233">
        <f>(0.34-(0.14*SQRT(AI233)))</f>
        <v>0.14780311386992362</v>
      </c>
      <c r="AT233">
        <f t="shared" si="107"/>
        <v>-0.32408948076306343</v>
      </c>
      <c r="AU233">
        <f t="shared" si="108"/>
        <v>-1.8269438254734911</v>
      </c>
      <c r="AX233">
        <f>AW2*AM233</f>
        <v>10.7212</v>
      </c>
      <c r="AY233">
        <f t="shared" si="109"/>
        <v>12.54814382547349</v>
      </c>
    </row>
    <row r="234" spans="6:51" x14ac:dyDescent="0.25">
      <c r="F234">
        <f t="shared" si="110"/>
        <v>233</v>
      </c>
      <c r="G234">
        <f t="shared" si="85"/>
        <v>1.0329190445756429</v>
      </c>
      <c r="H234">
        <f t="shared" si="111"/>
        <v>1.8721610873133017E-2</v>
      </c>
      <c r="K234">
        <f t="shared" si="86"/>
        <v>1.8037050076318645E-2</v>
      </c>
      <c r="L234">
        <f>ACOS(-J2*K234)</f>
        <v>1.5731326809418769</v>
      </c>
      <c r="N234">
        <f t="shared" si="87"/>
        <v>0.99983737209263068</v>
      </c>
      <c r="O234">
        <f t="shared" si="88"/>
        <v>2.7463942314668869E-2</v>
      </c>
      <c r="P234">
        <f>M2*N234*O234</f>
        <v>2.7231974363531919E-2</v>
      </c>
      <c r="Q234">
        <f t="shared" si="89"/>
        <v>2.7467396016445472E-2</v>
      </c>
      <c r="S234">
        <f t="shared" si="90"/>
        <v>1.8034116748609618E-2</v>
      </c>
      <c r="T234">
        <f>Q234*R2*S234</f>
        <v>6.3631479262282408E-5</v>
      </c>
      <c r="U234">
        <f>D2*E2*G2*(P234+T234)</f>
        <v>1059621.2893162644</v>
      </c>
      <c r="V234">
        <f t="shared" si="91"/>
        <v>1059.6212893162644</v>
      </c>
      <c r="W234" s="3">
        <v>21</v>
      </c>
      <c r="X234">
        <f t="shared" si="92"/>
        <v>362.67</v>
      </c>
      <c r="Y234" s="6">
        <f t="shared" si="93"/>
        <v>294.3</v>
      </c>
      <c r="Z234">
        <f t="shared" si="94"/>
        <v>2.0945280629249932</v>
      </c>
      <c r="AA234" s="3">
        <v>26.5</v>
      </c>
      <c r="AB234">
        <f t="shared" si="95"/>
        <v>457.65499999999997</v>
      </c>
      <c r="AC234" s="6">
        <f t="shared" si="84"/>
        <v>299.8</v>
      </c>
      <c r="AD234">
        <f t="shared" si="96"/>
        <v>2.8110234963348528</v>
      </c>
      <c r="AE234" s="9">
        <v>76</v>
      </c>
      <c r="AF234">
        <f t="shared" si="97"/>
        <v>0.76</v>
      </c>
      <c r="AG234" s="9">
        <v>93</v>
      </c>
      <c r="AH234">
        <f t="shared" si="98"/>
        <v>0.93</v>
      </c>
      <c r="AI234">
        <f t="shared" si="99"/>
        <v>2.0421444778673661</v>
      </c>
      <c r="AL234">
        <f t="shared" si="100"/>
        <v>798.00021614699551</v>
      </c>
      <c r="AM234" s="12">
        <v>9.1896000000000004</v>
      </c>
      <c r="AN234">
        <f t="shared" si="101"/>
        <v>1.1515786354507994E-2</v>
      </c>
      <c r="AO234" s="6">
        <f t="shared" si="102"/>
        <v>7487459175.1471529</v>
      </c>
      <c r="AP234">
        <f t="shared" si="103"/>
        <v>8063342376.848567</v>
      </c>
      <c r="AQ234">
        <f t="shared" si="104"/>
        <v>7775400775.99786</v>
      </c>
      <c r="AR234">
        <f t="shared" si="105"/>
        <v>38.122790004717508</v>
      </c>
      <c r="AS234">
        <f t="shared" ref="AS234:AS297" si="112">(0.34-(0.14*SQRT(AI234)))</f>
        <v>0.13993493116938086</v>
      </c>
      <c r="AT234">
        <f t="shared" si="107"/>
        <v>-0.33445368842141421</v>
      </c>
      <c r="AU234">
        <f t="shared" si="108"/>
        <v>-1.7842134345849663</v>
      </c>
      <c r="AX234">
        <f>AW2*AM234</f>
        <v>6.4327199999999998</v>
      </c>
      <c r="AY234">
        <f t="shared" si="109"/>
        <v>8.2169334345849663</v>
      </c>
    </row>
    <row r="235" spans="6:51" x14ac:dyDescent="0.25">
      <c r="F235">
        <f t="shared" si="110"/>
        <v>234</v>
      </c>
      <c r="G235">
        <f t="shared" si="85"/>
        <v>1.0329183484754214</v>
      </c>
      <c r="H235">
        <f t="shared" si="111"/>
        <v>1.8844461890700791E-2</v>
      </c>
      <c r="K235">
        <f t="shared" si="86"/>
        <v>1.803703791823363E-2</v>
      </c>
      <c r="L235">
        <f>ACOS(-J2*K235)</f>
        <v>1.5731326793670271</v>
      </c>
      <c r="N235">
        <f t="shared" si="87"/>
        <v>0.99983737231181957</v>
      </c>
      <c r="O235">
        <f t="shared" si="88"/>
        <v>2.7463942287181863E-2</v>
      </c>
      <c r="P235">
        <f>M2*N235*O235</f>
        <v>2.7231974342246994E-2</v>
      </c>
      <c r="Q235">
        <f t="shared" si="89"/>
        <v>2.7467395988948092E-2</v>
      </c>
      <c r="S235">
        <f t="shared" si="90"/>
        <v>1.8034104596455366E-2</v>
      </c>
      <c r="T235">
        <f>Q235*R2*S235</f>
        <v>6.3631436320986666E-5</v>
      </c>
      <c r="U235">
        <f>D2*E2*G2*(P235+T235)</f>
        <v>1059621.2868229887</v>
      </c>
      <c r="V235">
        <f t="shared" si="91"/>
        <v>1059.6212868229886</v>
      </c>
      <c r="W235" s="3">
        <v>22</v>
      </c>
      <c r="X235">
        <f t="shared" si="92"/>
        <v>379.94</v>
      </c>
      <c r="Y235" s="6">
        <f t="shared" si="93"/>
        <v>295.3</v>
      </c>
      <c r="Z235">
        <f t="shared" si="94"/>
        <v>2.2114271288940266</v>
      </c>
      <c r="AA235" s="3">
        <v>26</v>
      </c>
      <c r="AB235">
        <f t="shared" si="95"/>
        <v>449.02</v>
      </c>
      <c r="AC235" s="6">
        <f t="shared" si="84"/>
        <v>299.3</v>
      </c>
      <c r="AD235">
        <f t="shared" si="96"/>
        <v>2.7380559832185698</v>
      </c>
      <c r="AE235" s="9">
        <v>76</v>
      </c>
      <c r="AF235">
        <f t="shared" si="97"/>
        <v>0.76</v>
      </c>
      <c r="AG235" s="9">
        <v>95</v>
      </c>
      <c r="AH235">
        <f t="shared" si="98"/>
        <v>0.95</v>
      </c>
      <c r="AI235">
        <f t="shared" si="99"/>
        <v>2.0908891598477188</v>
      </c>
      <c r="AL235">
        <f t="shared" si="100"/>
        <v>798.00021426931085</v>
      </c>
      <c r="AM235" s="12">
        <v>8.4238000000000017</v>
      </c>
      <c r="AN235">
        <f t="shared" si="101"/>
        <v>1.055613751647079E-2</v>
      </c>
      <c r="AO235" s="6">
        <f t="shared" si="102"/>
        <v>7589794316.8739386</v>
      </c>
      <c r="AP235">
        <f t="shared" si="103"/>
        <v>8009660313.2530737</v>
      </c>
      <c r="AQ235">
        <f t="shared" si="104"/>
        <v>7799727315.0635061</v>
      </c>
      <c r="AR235">
        <f t="shared" si="105"/>
        <v>38.242063025756373</v>
      </c>
      <c r="AS235">
        <f t="shared" si="112"/>
        <v>0.13756129931997862</v>
      </c>
      <c r="AT235">
        <f t="shared" si="107"/>
        <v>-0.33574921435276439</v>
      </c>
      <c r="AU235">
        <f t="shared" si="108"/>
        <v>-1.7662516772084769</v>
      </c>
      <c r="AX235">
        <f>AW2*AM235</f>
        <v>5.8966600000000007</v>
      </c>
      <c r="AY235">
        <f t="shared" si="109"/>
        <v>7.6629116772084771</v>
      </c>
    </row>
    <row r="236" spans="6:51" x14ac:dyDescent="0.25">
      <c r="F236">
        <f t="shared" si="110"/>
        <v>235</v>
      </c>
      <c r="G236">
        <f t="shared" si="85"/>
        <v>1.0329176493989745</v>
      </c>
      <c r="H236">
        <f t="shared" si="111"/>
        <v>1.8967311204496271E-2</v>
      </c>
      <c r="K236">
        <f t="shared" si="86"/>
        <v>1.8037025708165875E-2</v>
      </c>
      <c r="L236">
        <f>ACOS(-J2*K236)</f>
        <v>1.573132677785444</v>
      </c>
      <c r="N236">
        <f t="shared" si="87"/>
        <v>0.99983737253194549</v>
      </c>
      <c r="O236">
        <f t="shared" si="88"/>
        <v>2.7463942259577333E-2</v>
      </c>
      <c r="P236">
        <f>M2*N236*O236</f>
        <v>2.7231974320871054E-2</v>
      </c>
      <c r="Q236">
        <f t="shared" si="89"/>
        <v>2.7467395961333147E-2</v>
      </c>
      <c r="S236">
        <f t="shared" si="90"/>
        <v>1.8034092392343722E-2</v>
      </c>
      <c r="T236">
        <f>Q236*R2*S236</f>
        <v>6.3631393196092481E-5</v>
      </c>
      <c r="U236">
        <f>D2*E2*G2*(P236+T236)</f>
        <v>1059621.2843190525</v>
      </c>
      <c r="V236">
        <f t="shared" si="91"/>
        <v>1059.6212843190524</v>
      </c>
      <c r="W236" s="3">
        <v>21.5</v>
      </c>
      <c r="X236">
        <f t="shared" si="92"/>
        <v>371.30500000000001</v>
      </c>
      <c r="Y236" s="6">
        <f t="shared" si="93"/>
        <v>294.8</v>
      </c>
      <c r="Z236">
        <f t="shared" si="94"/>
        <v>2.1522831732713339</v>
      </c>
      <c r="AA236" s="3">
        <v>27</v>
      </c>
      <c r="AB236">
        <f t="shared" si="95"/>
        <v>466.28999999999996</v>
      </c>
      <c r="AC236" s="6">
        <f t="shared" si="84"/>
        <v>300.3</v>
      </c>
      <c r="AD236">
        <f t="shared" si="96"/>
        <v>2.8856828078154693</v>
      </c>
      <c r="AE236" s="9">
        <v>76</v>
      </c>
      <c r="AF236">
        <f t="shared" si="97"/>
        <v>0.76</v>
      </c>
      <c r="AG236" s="9">
        <v>95</v>
      </c>
      <c r="AH236">
        <f t="shared" si="98"/>
        <v>0.95</v>
      </c>
      <c r="AI236">
        <f t="shared" si="99"/>
        <v>2.118893974273762</v>
      </c>
      <c r="AL236">
        <f t="shared" si="100"/>
        <v>798.00021238359784</v>
      </c>
      <c r="AM236" s="12">
        <v>10.7212</v>
      </c>
      <c r="AN236">
        <f t="shared" si="101"/>
        <v>1.3435084143619665E-2</v>
      </c>
      <c r="AO236" s="6">
        <f t="shared" si="102"/>
        <v>7538496509.1746454</v>
      </c>
      <c r="AP236">
        <f t="shared" si="103"/>
        <v>8117293828.9158564</v>
      </c>
      <c r="AQ236">
        <f t="shared" si="104"/>
        <v>7827895169.0452509</v>
      </c>
      <c r="AR236">
        <f t="shared" si="105"/>
        <v>38.380170013828867</v>
      </c>
      <c r="AS236">
        <f t="shared" si="112"/>
        <v>0.13621010354837082</v>
      </c>
      <c r="AT236">
        <f t="shared" si="107"/>
        <v>-0.33186263640611341</v>
      </c>
      <c r="AU236">
        <f t="shared" si="108"/>
        <v>-1.7349005164997666</v>
      </c>
      <c r="AX236">
        <f>AW2*AM236</f>
        <v>7.5048399999999988</v>
      </c>
      <c r="AY236">
        <f t="shared" si="109"/>
        <v>9.239740516499765</v>
      </c>
    </row>
    <row r="237" spans="6:51" x14ac:dyDescent="0.25">
      <c r="F237">
        <f t="shared" si="110"/>
        <v>236</v>
      </c>
      <c r="G237">
        <f t="shared" si="85"/>
        <v>1.0329169473463651</v>
      </c>
      <c r="H237">
        <f t="shared" si="111"/>
        <v>1.9090158803412357E-2</v>
      </c>
      <c r="K237">
        <f t="shared" si="86"/>
        <v>1.8037013446116475E-2</v>
      </c>
      <c r="L237">
        <f>ACOS(-J2*K237)</f>
        <v>1.5731326761971276</v>
      </c>
      <c r="N237">
        <f t="shared" si="87"/>
        <v>0.99983737275300844</v>
      </c>
      <c r="O237">
        <f t="shared" si="88"/>
        <v>2.7463942231855287E-2</v>
      </c>
      <c r="P237">
        <f>M2*N237*O237</f>
        <v>2.7231974299404115E-2</v>
      </c>
      <c r="Q237">
        <f t="shared" si="89"/>
        <v>2.746739593360064E-2</v>
      </c>
      <c r="S237">
        <f t="shared" si="90"/>
        <v>1.8034080136275783E-2</v>
      </c>
      <c r="T237">
        <f>Q237*R2*S237</f>
        <v>6.3631349887603727E-5</v>
      </c>
      <c r="U237">
        <f>D2*E2*G2*(P237+T237)</f>
        <v>1059621.2818044564</v>
      </c>
      <c r="V237">
        <f t="shared" si="91"/>
        <v>1059.6212818044564</v>
      </c>
      <c r="W237" s="3">
        <v>21.5</v>
      </c>
      <c r="X237">
        <f t="shared" si="92"/>
        <v>371.30500000000001</v>
      </c>
      <c r="Y237" s="6">
        <f t="shared" si="93"/>
        <v>294.8</v>
      </c>
      <c r="Z237">
        <f t="shared" si="94"/>
        <v>2.1522831732713339</v>
      </c>
      <c r="AA237" s="3">
        <v>28</v>
      </c>
      <c r="AB237">
        <f t="shared" si="95"/>
        <v>483.56</v>
      </c>
      <c r="AC237" s="6">
        <f t="shared" si="84"/>
        <v>301.3</v>
      </c>
      <c r="AD237">
        <f t="shared" si="96"/>
        <v>3.0402092404813938</v>
      </c>
      <c r="AE237" s="9">
        <v>74</v>
      </c>
      <c r="AF237">
        <f t="shared" si="97"/>
        <v>0.74</v>
      </c>
      <c r="AG237" s="9">
        <v>95</v>
      </c>
      <c r="AH237">
        <f t="shared" si="98"/>
        <v>0.95</v>
      </c>
      <c r="AI237">
        <f t="shared" si="99"/>
        <v>2.1472119262819991</v>
      </c>
      <c r="AL237">
        <f t="shared" si="100"/>
        <v>798.00021048985707</v>
      </c>
      <c r="AM237" s="12">
        <v>11.487</v>
      </c>
      <c r="AN237">
        <f t="shared" si="101"/>
        <v>1.4394733045181327E-2</v>
      </c>
      <c r="AO237" s="6">
        <f t="shared" si="102"/>
        <v>7538496509.1746454</v>
      </c>
      <c r="AP237">
        <f t="shared" si="103"/>
        <v>8226008498.8858423</v>
      </c>
      <c r="AQ237">
        <f t="shared" si="104"/>
        <v>7882252504.0302439</v>
      </c>
      <c r="AR237">
        <f t="shared" si="105"/>
        <v>38.646684027260285</v>
      </c>
      <c r="AS237">
        <f t="shared" si="112"/>
        <v>0.13485284853274909</v>
      </c>
      <c r="AT237">
        <f t="shared" si="107"/>
        <v>-0.33056711038900516</v>
      </c>
      <c r="AU237">
        <f t="shared" si="108"/>
        <v>-1.7227886523013678</v>
      </c>
      <c r="AX237">
        <f>AW2*AM237</f>
        <v>8.0408999999999988</v>
      </c>
      <c r="AY237">
        <f t="shared" si="109"/>
        <v>9.7636886523013668</v>
      </c>
    </row>
    <row r="238" spans="6:51" x14ac:dyDescent="0.25">
      <c r="F238">
        <f t="shared" si="110"/>
        <v>237</v>
      </c>
      <c r="G238">
        <f t="shared" si="85"/>
        <v>1.0329162423176568</v>
      </c>
      <c r="H238">
        <f t="shared" si="111"/>
        <v>1.921300467634211E-2</v>
      </c>
      <c r="K238">
        <f t="shared" si="86"/>
        <v>1.8037001132086544E-2</v>
      </c>
      <c r="L238">
        <f>ACOS(-J2*K238)</f>
        <v>1.5731326746020782</v>
      </c>
      <c r="N238">
        <f t="shared" si="87"/>
        <v>0.99983737297500841</v>
      </c>
      <c r="O238">
        <f t="shared" si="88"/>
        <v>2.7463942204015723E-2</v>
      </c>
      <c r="P238">
        <f>M2*N238*O238</f>
        <v>2.7231974277846176E-2</v>
      </c>
      <c r="Q238">
        <f t="shared" si="89"/>
        <v>2.746739590575057E-2</v>
      </c>
      <c r="S238">
        <f t="shared" si="90"/>
        <v>1.8034067828252662E-2</v>
      </c>
      <c r="T238">
        <f>Q238*R2*S238</f>
        <v>6.3631306395524337E-5</v>
      </c>
      <c r="U238">
        <f>D2*E2*G2*(P238+T238)</f>
        <v>1059621.2792792008</v>
      </c>
      <c r="V238">
        <f t="shared" si="91"/>
        <v>1059.6212792792007</v>
      </c>
      <c r="W238" s="3">
        <v>20.5</v>
      </c>
      <c r="X238">
        <f t="shared" si="92"/>
        <v>354.03499999999997</v>
      </c>
      <c r="Y238" s="6">
        <f t="shared" si="93"/>
        <v>293.8</v>
      </c>
      <c r="Z238">
        <f t="shared" si="94"/>
        <v>2.0381340673462596</v>
      </c>
      <c r="AA238" s="3">
        <v>28</v>
      </c>
      <c r="AB238">
        <f t="shared" si="95"/>
        <v>483.56</v>
      </c>
      <c r="AC238" s="6">
        <f t="shared" si="84"/>
        <v>301.3</v>
      </c>
      <c r="AD238">
        <f t="shared" si="96"/>
        <v>3.0402092404813938</v>
      </c>
      <c r="AE238" s="9">
        <v>70</v>
      </c>
      <c r="AF238">
        <f t="shared" si="97"/>
        <v>0.7</v>
      </c>
      <c r="AG238" s="9">
        <v>98</v>
      </c>
      <c r="AH238">
        <f t="shared" si="98"/>
        <v>0.98</v>
      </c>
      <c r="AI238">
        <f t="shared" si="99"/>
        <v>2.0627589271681548</v>
      </c>
      <c r="AL238">
        <f t="shared" si="100"/>
        <v>798.0002085880883</v>
      </c>
      <c r="AM238" s="12">
        <v>12.252800000000001</v>
      </c>
      <c r="AN238">
        <f t="shared" si="101"/>
        <v>1.5354381951452159E-2</v>
      </c>
      <c r="AO238" s="6">
        <f t="shared" si="102"/>
        <v>7436681431.5614634</v>
      </c>
      <c r="AP238">
        <f t="shared" si="103"/>
        <v>8226008498.8858423</v>
      </c>
      <c r="AQ238">
        <f t="shared" si="104"/>
        <v>7831344965.2236528</v>
      </c>
      <c r="AR238">
        <f t="shared" si="105"/>
        <v>38.397084364491569</v>
      </c>
      <c r="AS238">
        <f t="shared" si="112"/>
        <v>0.1389276872055831</v>
      </c>
      <c r="AT238">
        <f t="shared" si="107"/>
        <v>-0.32927158436553955</v>
      </c>
      <c r="AU238">
        <f t="shared" si="108"/>
        <v>-1.7564723080809646</v>
      </c>
      <c r="AX238">
        <f>AW2*AM238</f>
        <v>8.5769599999999997</v>
      </c>
      <c r="AY238">
        <f t="shared" si="109"/>
        <v>10.333432308080964</v>
      </c>
    </row>
    <row r="239" spans="6:51" x14ac:dyDescent="0.25">
      <c r="F239">
        <f t="shared" si="110"/>
        <v>238</v>
      </c>
      <c r="G239">
        <f t="shared" si="85"/>
        <v>1.0329155343129131</v>
      </c>
      <c r="H239">
        <f t="shared" si="111"/>
        <v>1.9335848812178737E-2</v>
      </c>
      <c r="K239">
        <f t="shared" si="86"/>
        <v>1.8036988766077192E-2</v>
      </c>
      <c r="L239">
        <f>ACOS(-J2*K239)</f>
        <v>1.5731326730002957</v>
      </c>
      <c r="N239">
        <f t="shared" si="87"/>
        <v>0.99983737319794519</v>
      </c>
      <c r="O239">
        <f t="shared" si="88"/>
        <v>2.7463942176058645E-2</v>
      </c>
      <c r="P239">
        <f>M2*N239*O239</f>
        <v>2.7231974256197226E-2</v>
      </c>
      <c r="Q239">
        <f t="shared" si="89"/>
        <v>2.7467395877782942E-2</v>
      </c>
      <c r="S239">
        <f t="shared" si="90"/>
        <v>1.8034055468275467E-2</v>
      </c>
      <c r="T239">
        <f>Q239*R2*S239</f>
        <v>6.3631262719858226E-5</v>
      </c>
      <c r="U239">
        <f>D2*E2*G2*(P239+T239)</f>
        <v>1059621.2767432851</v>
      </c>
      <c r="V239">
        <f t="shared" si="91"/>
        <v>1059.6212767432851</v>
      </c>
      <c r="W239" s="3">
        <v>20</v>
      </c>
      <c r="X239">
        <f t="shared" si="92"/>
        <v>345.4</v>
      </c>
      <c r="Y239" s="6">
        <f t="shared" si="93"/>
        <v>293.3</v>
      </c>
      <c r="Z239">
        <f t="shared" si="94"/>
        <v>1.9830739015404046</v>
      </c>
      <c r="AA239" s="3">
        <v>25</v>
      </c>
      <c r="AB239">
        <f t="shared" si="95"/>
        <v>431.75</v>
      </c>
      <c r="AC239" s="6">
        <f t="shared" si="84"/>
        <v>298.3</v>
      </c>
      <c r="AD239">
        <f t="shared" si="96"/>
        <v>2.597066958624318</v>
      </c>
      <c r="AE239" s="9">
        <v>80</v>
      </c>
      <c r="AF239">
        <f t="shared" si="97"/>
        <v>0.8</v>
      </c>
      <c r="AG239" s="9">
        <v>95</v>
      </c>
      <c r="AH239">
        <f t="shared" si="98"/>
        <v>0.95</v>
      </c>
      <c r="AI239">
        <f t="shared" si="99"/>
        <v>1.9807868866814196</v>
      </c>
      <c r="AL239">
        <f t="shared" si="100"/>
        <v>798.00020667829165</v>
      </c>
      <c r="AM239" s="12">
        <v>8.4238000000000017</v>
      </c>
      <c r="AN239">
        <f t="shared" si="101"/>
        <v>1.0556137616886608E-2</v>
      </c>
      <c r="AO239" s="6">
        <f t="shared" si="102"/>
        <v>7386162396.6875706</v>
      </c>
      <c r="AP239">
        <f t="shared" si="103"/>
        <v>7903100760.0574884</v>
      </c>
      <c r="AQ239">
        <f t="shared" si="104"/>
        <v>7644631578.37253</v>
      </c>
      <c r="AR239">
        <f t="shared" si="105"/>
        <v>37.481628628760518</v>
      </c>
      <c r="AS239">
        <f t="shared" si="112"/>
        <v>0.14296339685490966</v>
      </c>
      <c r="AT239">
        <f t="shared" si="107"/>
        <v>-0.33574921421720305</v>
      </c>
      <c r="AU239">
        <f t="shared" si="108"/>
        <v>-1.799112482814768</v>
      </c>
      <c r="AX239">
        <f>AW2*AM239</f>
        <v>5.8966600000000007</v>
      </c>
      <c r="AY239">
        <f t="shared" si="109"/>
        <v>7.6957724828147684</v>
      </c>
    </row>
    <row r="240" spans="6:51" x14ac:dyDescent="0.25">
      <c r="F240">
        <f t="shared" si="110"/>
        <v>239</v>
      </c>
      <c r="G240">
        <f t="shared" si="85"/>
        <v>1.0329148233321983</v>
      </c>
      <c r="H240">
        <f t="shared" si="111"/>
        <v>1.9458691199815609E-2</v>
      </c>
      <c r="K240">
        <f t="shared" si="86"/>
        <v>1.803697634808954E-2</v>
      </c>
      <c r="L240">
        <f>ACOS(-J2*K240)</f>
        <v>1.5731326713917804</v>
      </c>
      <c r="N240">
        <f t="shared" si="87"/>
        <v>0.999837373421819</v>
      </c>
      <c r="O240">
        <f t="shared" si="88"/>
        <v>2.746394214798405E-2</v>
      </c>
      <c r="P240">
        <f>M2*N240*O240</f>
        <v>2.7231974234457276E-2</v>
      </c>
      <c r="Q240">
        <f t="shared" si="89"/>
        <v>2.7467395849697755E-2</v>
      </c>
      <c r="S240">
        <f t="shared" si="90"/>
        <v>1.8034043056345317E-2</v>
      </c>
      <c r="T240">
        <f>Q240*R2*S240</f>
        <v>6.3631218860609338E-5</v>
      </c>
      <c r="U240">
        <f>D2*E2*G2*(P240+T240)</f>
        <v>1059621.27419671</v>
      </c>
      <c r="V240">
        <f t="shared" si="91"/>
        <v>1059.6212741967099</v>
      </c>
      <c r="W240" s="3">
        <v>22</v>
      </c>
      <c r="X240">
        <f t="shared" si="92"/>
        <v>379.94</v>
      </c>
      <c r="Y240" s="6">
        <f t="shared" si="93"/>
        <v>295.3</v>
      </c>
      <c r="Z240">
        <f t="shared" si="94"/>
        <v>2.2114271288940266</v>
      </c>
      <c r="AA240" s="3">
        <v>28.5</v>
      </c>
      <c r="AB240">
        <f t="shared" si="95"/>
        <v>492.19499999999999</v>
      </c>
      <c r="AC240" s="6">
        <f t="shared" si="84"/>
        <v>301.8</v>
      </c>
      <c r="AD240">
        <f t="shared" si="96"/>
        <v>3.1201438467792553</v>
      </c>
      <c r="AE240" s="9">
        <v>65</v>
      </c>
      <c r="AF240">
        <f t="shared" si="97"/>
        <v>0.65</v>
      </c>
      <c r="AG240" s="9">
        <v>94</v>
      </c>
      <c r="AH240">
        <f t="shared" si="98"/>
        <v>0.94</v>
      </c>
      <c r="AI240">
        <f t="shared" si="99"/>
        <v>2.0534175007834503</v>
      </c>
      <c r="AL240">
        <f t="shared" si="100"/>
        <v>798.00020476046723</v>
      </c>
      <c r="AM240" s="12">
        <v>15.316000000000001</v>
      </c>
      <c r="AN240">
        <f t="shared" si="101"/>
        <v>1.9192977531374628E-2</v>
      </c>
      <c r="AO240" s="6">
        <f t="shared" si="102"/>
        <v>7589794316.8739386</v>
      </c>
      <c r="AP240">
        <f t="shared" si="103"/>
        <v>8280773520.7485352</v>
      </c>
      <c r="AQ240">
        <f t="shared" si="104"/>
        <v>7935283918.8112373</v>
      </c>
      <c r="AR240">
        <f t="shared" si="105"/>
        <v>38.906697053931495</v>
      </c>
      <c r="AS240">
        <f t="shared" si="112"/>
        <v>0.13938349266484668</v>
      </c>
      <c r="AT240">
        <f t="shared" si="107"/>
        <v>-0.32408948033264423</v>
      </c>
      <c r="AU240">
        <f t="shared" si="108"/>
        <v>-1.7575214762796774</v>
      </c>
      <c r="AX240">
        <f>AW2*AM240</f>
        <v>10.7212</v>
      </c>
      <c r="AY240">
        <f t="shared" si="109"/>
        <v>12.478721476279677</v>
      </c>
    </row>
    <row r="241" spans="5:52" x14ac:dyDescent="0.25">
      <c r="F241">
        <f t="shared" si="110"/>
        <v>240</v>
      </c>
      <c r="G241">
        <f t="shared" si="85"/>
        <v>1.0329141093755767</v>
      </c>
      <c r="H241">
        <f t="shared" si="111"/>
        <v>1.9581531828146266E-2</v>
      </c>
      <c r="K241">
        <f t="shared" si="86"/>
        <v>1.8036963878124708E-2</v>
      </c>
      <c r="L241">
        <f>ACOS(-J2*K241)</f>
        <v>1.5731326697765324</v>
      </c>
      <c r="N241">
        <f t="shared" si="87"/>
        <v>0.99983737364662961</v>
      </c>
      <c r="O241">
        <f t="shared" si="88"/>
        <v>2.7463942119791942E-2</v>
      </c>
      <c r="P241">
        <f>M2*N241*O241</f>
        <v>2.7231974212626315E-2</v>
      </c>
      <c r="Q241">
        <f t="shared" si="89"/>
        <v>2.746739582149501E-2</v>
      </c>
      <c r="S241">
        <f t="shared" si="90"/>
        <v>1.8034030592463338E-2</v>
      </c>
      <c r="T241">
        <f>Q241*R2*S241</f>
        <v>6.3631174817781658E-5</v>
      </c>
      <c r="U241">
        <f>D2*E2*G2*(P241+T241)</f>
        <v>1059621.2716394754</v>
      </c>
      <c r="V241">
        <f t="shared" si="91"/>
        <v>1059.6212716394753</v>
      </c>
      <c r="W241" s="3">
        <v>21.5</v>
      </c>
      <c r="X241">
        <f t="shared" si="92"/>
        <v>371.30500000000001</v>
      </c>
      <c r="Y241" s="6">
        <f t="shared" si="93"/>
        <v>294.8</v>
      </c>
      <c r="Z241">
        <f t="shared" si="94"/>
        <v>2.1522831732713339</v>
      </c>
      <c r="AA241" s="3">
        <v>29</v>
      </c>
      <c r="AB241">
        <f t="shared" si="95"/>
        <v>500.83</v>
      </c>
      <c r="AC241" s="6">
        <f t="shared" si="84"/>
        <v>302.3</v>
      </c>
      <c r="AD241">
        <f t="shared" si="96"/>
        <v>3.2019052325811828</v>
      </c>
      <c r="AE241" s="9">
        <v>64</v>
      </c>
      <c r="AF241">
        <f t="shared" si="97"/>
        <v>0.64</v>
      </c>
      <c r="AG241" s="9">
        <v>94</v>
      </c>
      <c r="AH241">
        <f t="shared" si="98"/>
        <v>0.94</v>
      </c>
      <c r="AI241">
        <f t="shared" si="99"/>
        <v>2.0361827658635052</v>
      </c>
      <c r="AL241">
        <f t="shared" si="100"/>
        <v>798.00020283461527</v>
      </c>
      <c r="AM241" s="12">
        <v>10.7212</v>
      </c>
      <c r="AN241">
        <f t="shared" si="101"/>
        <v>1.3435084304385768E-2</v>
      </c>
      <c r="AO241" s="6">
        <f t="shared" si="102"/>
        <v>7538496509.1746454</v>
      </c>
      <c r="AP241">
        <f t="shared" si="103"/>
        <v>8335811539.003027</v>
      </c>
      <c r="AQ241">
        <f t="shared" si="104"/>
        <v>7937154024.0888367</v>
      </c>
      <c r="AR241">
        <f t="shared" si="105"/>
        <v>38.915866180107564</v>
      </c>
      <c r="AS241">
        <f t="shared" si="112"/>
        <v>0.14022717349217712</v>
      </c>
      <c r="AT241">
        <f t="shared" si="107"/>
        <v>-0.33186263618907919</v>
      </c>
      <c r="AU241">
        <f t="shared" si="108"/>
        <v>-1.8109949540993013</v>
      </c>
      <c r="AX241">
        <f>AW2*AM241</f>
        <v>7.5048399999999988</v>
      </c>
      <c r="AY241">
        <f t="shared" si="109"/>
        <v>9.3158349540992997</v>
      </c>
    </row>
    <row r="242" spans="5:52" x14ac:dyDescent="0.25">
      <c r="F242">
        <f t="shared" si="110"/>
        <v>241</v>
      </c>
      <c r="G242">
        <f t="shared" si="85"/>
        <v>1.0329133924431129</v>
      </c>
      <c r="H242">
        <f t="shared" si="111"/>
        <v>1.9704370686064395E-2</v>
      </c>
      <c r="K242">
        <f t="shared" si="86"/>
        <v>1.8036951356183831E-2</v>
      </c>
      <c r="L242">
        <f>ACOS(-J2*K242)</f>
        <v>1.5731326681545521</v>
      </c>
      <c r="N242">
        <f t="shared" si="87"/>
        <v>0.99983737387237714</v>
      </c>
      <c r="O242">
        <f t="shared" si="88"/>
        <v>2.7463942091482334E-2</v>
      </c>
      <c r="P242">
        <f>M2*N242*O242</f>
        <v>2.7231974190704372E-2</v>
      </c>
      <c r="Q242">
        <f t="shared" si="89"/>
        <v>2.7467395793174719E-2</v>
      </c>
      <c r="S242">
        <f t="shared" si="90"/>
        <v>1.8034018076630656E-2</v>
      </c>
      <c r="T242">
        <f>Q242*R2*S242</f>
        <v>6.3631130591379197E-5</v>
      </c>
      <c r="U242">
        <f>D2*E2*G2*(P242+T242)</f>
        <v>1059621.2690715825</v>
      </c>
      <c r="V242">
        <f t="shared" si="91"/>
        <v>1059.6212690715824</v>
      </c>
      <c r="W242" s="3">
        <v>23</v>
      </c>
      <c r="X242">
        <f t="shared" si="92"/>
        <v>397.21</v>
      </c>
      <c r="Y242" s="6">
        <f t="shared" si="93"/>
        <v>296.3</v>
      </c>
      <c r="Z242">
        <f t="shared" si="94"/>
        <v>2.3339947564661481</v>
      </c>
      <c r="AA242" s="3">
        <v>25</v>
      </c>
      <c r="AB242">
        <f t="shared" si="95"/>
        <v>431.75</v>
      </c>
      <c r="AC242" s="6">
        <f t="shared" si="84"/>
        <v>298.3</v>
      </c>
      <c r="AD242">
        <f t="shared" si="96"/>
        <v>2.597066958624318</v>
      </c>
      <c r="AE242" s="9">
        <v>72</v>
      </c>
      <c r="AF242">
        <f t="shared" si="97"/>
        <v>0.72</v>
      </c>
      <c r="AG242" s="9">
        <v>96</v>
      </c>
      <c r="AH242">
        <f t="shared" si="98"/>
        <v>0.96</v>
      </c>
      <c r="AI242">
        <f t="shared" si="99"/>
        <v>2.0552615882085057</v>
      </c>
      <c r="AL242">
        <f t="shared" si="100"/>
        <v>798.00020090073656</v>
      </c>
      <c r="AM242" s="12">
        <v>6.1264000000000003</v>
      </c>
      <c r="AN242">
        <f t="shared" si="101"/>
        <v>7.6771910496825357E-3</v>
      </c>
      <c r="AO242" s="6">
        <f t="shared" si="102"/>
        <v>7693174893.707921</v>
      </c>
      <c r="AP242">
        <f t="shared" si="103"/>
        <v>7903100760.0574884</v>
      </c>
      <c r="AQ242">
        <f t="shared" si="104"/>
        <v>7798137826.8827047</v>
      </c>
      <c r="AR242">
        <f t="shared" si="105"/>
        <v>38.234269765205902</v>
      </c>
      <c r="AS242">
        <f t="shared" si="112"/>
        <v>0.13929343027970734</v>
      </c>
      <c r="AT242">
        <f t="shared" si="107"/>
        <v>-0.33963579208292854</v>
      </c>
      <c r="AU242">
        <f t="shared" si="108"/>
        <v>-1.8088263883601592</v>
      </c>
      <c r="AX242">
        <f>AW2*AM242</f>
        <v>4.2884799999999998</v>
      </c>
      <c r="AY242">
        <f t="shared" si="109"/>
        <v>6.0973063883601588</v>
      </c>
    </row>
    <row r="243" spans="5:52" x14ac:dyDescent="0.25">
      <c r="F243">
        <f t="shared" si="110"/>
        <v>242</v>
      </c>
      <c r="G243">
        <f t="shared" si="85"/>
        <v>1.0329126725348712</v>
      </c>
      <c r="H243">
        <f t="shared" si="111"/>
        <v>1.9827207762463831E-2</v>
      </c>
      <c r="K243">
        <f t="shared" si="86"/>
        <v>1.8036938782268034E-2</v>
      </c>
      <c r="L243">
        <f>ACOS(-J2*K243)</f>
        <v>1.5731326665258394</v>
      </c>
      <c r="N243">
        <f t="shared" si="87"/>
        <v>0.99983737409906159</v>
      </c>
      <c r="O243">
        <f t="shared" si="88"/>
        <v>2.7463942063055219E-2</v>
      </c>
      <c r="P243">
        <f>M2*N243*O243</f>
        <v>2.7231974168691428E-2</v>
      </c>
      <c r="Q243">
        <f t="shared" si="89"/>
        <v>2.7467395764736877E-2</v>
      </c>
      <c r="S243">
        <f t="shared" si="90"/>
        <v>1.8034005508848396E-2</v>
      </c>
      <c r="T243">
        <f>Q243*R2*S243</f>
        <v>6.3631086181405885E-5</v>
      </c>
      <c r="U243">
        <f>D2*E2*G2*(P243+T243)</f>
        <v>1059621.2664930306</v>
      </c>
      <c r="V243">
        <f t="shared" si="91"/>
        <v>1059.6212664930306</v>
      </c>
      <c r="W243" s="3">
        <v>21.5</v>
      </c>
      <c r="X243">
        <f t="shared" si="92"/>
        <v>371.30500000000001</v>
      </c>
      <c r="Y243" s="6">
        <f t="shared" si="93"/>
        <v>294.8</v>
      </c>
      <c r="Z243">
        <f t="shared" si="94"/>
        <v>2.1522831732713339</v>
      </c>
      <c r="AA243" s="3">
        <v>29</v>
      </c>
      <c r="AB243">
        <f t="shared" si="95"/>
        <v>500.83</v>
      </c>
      <c r="AC243" s="6">
        <f t="shared" si="84"/>
        <v>302.3</v>
      </c>
      <c r="AD243">
        <f t="shared" si="96"/>
        <v>3.2019052325811828</v>
      </c>
      <c r="AE243" s="9">
        <v>75</v>
      </c>
      <c r="AF243">
        <f t="shared" si="97"/>
        <v>0.75</v>
      </c>
      <c r="AG243" s="9">
        <v>92</v>
      </c>
      <c r="AH243">
        <f t="shared" si="98"/>
        <v>0.92</v>
      </c>
      <c r="AI243">
        <f t="shared" si="99"/>
        <v>2.1907647219227573</v>
      </c>
      <c r="AL243">
        <f t="shared" si="100"/>
        <v>798.00019895883054</v>
      </c>
      <c r="AM243" s="12">
        <v>9.9554000000000009</v>
      </c>
      <c r="AN243">
        <f t="shared" si="101"/>
        <v>1.2475435486092664E-2</v>
      </c>
      <c r="AO243" s="6">
        <f t="shared" si="102"/>
        <v>7538496509.1746454</v>
      </c>
      <c r="AP243">
        <f t="shared" si="103"/>
        <v>8335811539.003027</v>
      </c>
      <c r="AQ243">
        <f t="shared" si="104"/>
        <v>7937154024.0888367</v>
      </c>
      <c r="AR243">
        <f t="shared" si="105"/>
        <v>38.915866180107564</v>
      </c>
      <c r="AS243">
        <f t="shared" si="112"/>
        <v>0.13278275035681503</v>
      </c>
      <c r="AT243">
        <f t="shared" si="107"/>
        <v>-0.33315816209377486</v>
      </c>
      <c r="AU243">
        <f t="shared" si="108"/>
        <v>-1.7215467425265805</v>
      </c>
      <c r="AX243">
        <f>AW2*AM243</f>
        <v>6.9687800000000006</v>
      </c>
      <c r="AY243">
        <f t="shared" si="109"/>
        <v>8.6903267425265813</v>
      </c>
    </row>
    <row r="244" spans="5:52" x14ac:dyDescent="0.25">
      <c r="E244" t="s">
        <v>12</v>
      </c>
      <c r="F244">
        <f t="shared" si="110"/>
        <v>243</v>
      </c>
      <c r="G244">
        <f t="shared" si="85"/>
        <v>1.0329119496509174</v>
      </c>
      <c r="H244">
        <f t="shared" si="111"/>
        <v>1.9950043046238597E-2</v>
      </c>
      <c r="K244">
        <f t="shared" si="86"/>
        <v>1.8036926156378454E-2</v>
      </c>
      <c r="L244">
        <f>ACOS(-J2*K244)</f>
        <v>1.5731326648903943</v>
      </c>
      <c r="N244">
        <f t="shared" si="87"/>
        <v>0.99983737432668285</v>
      </c>
      <c r="O244">
        <f t="shared" si="88"/>
        <v>2.7463942034510601E-2</v>
      </c>
      <c r="P244">
        <f>M2*N244*O244</f>
        <v>2.7231974146587491E-2</v>
      </c>
      <c r="Q244">
        <f t="shared" si="89"/>
        <v>2.7467395736181486E-2</v>
      </c>
      <c r="S244">
        <f t="shared" si="90"/>
        <v>1.8033992889117698E-2</v>
      </c>
      <c r="T244">
        <f>Q244*R2*S244</f>
        <v>6.3631041587865775E-5</v>
      </c>
      <c r="U244">
        <f>D2*E2*G2*(P244+T244)</f>
        <v>1059621.2639038202</v>
      </c>
      <c r="V244">
        <f t="shared" si="91"/>
        <v>1059.6212639038201</v>
      </c>
      <c r="W244" s="3">
        <v>22</v>
      </c>
      <c r="X244">
        <f t="shared" si="92"/>
        <v>379.94</v>
      </c>
      <c r="Y244" s="6">
        <f t="shared" si="93"/>
        <v>295.3</v>
      </c>
      <c r="Z244">
        <f t="shared" si="94"/>
        <v>2.2114271288940266</v>
      </c>
      <c r="AA244" s="3">
        <v>29.5</v>
      </c>
      <c r="AB244">
        <f t="shared" si="95"/>
        <v>509.46499999999997</v>
      </c>
      <c r="AC244" s="6">
        <f t="shared" si="84"/>
        <v>302.8</v>
      </c>
      <c r="AD244">
        <f t="shared" si="96"/>
        <v>3.2855284428483555</v>
      </c>
      <c r="AE244" s="9">
        <v>65</v>
      </c>
      <c r="AF244">
        <f t="shared" si="97"/>
        <v>0.65</v>
      </c>
      <c r="AG244" s="9">
        <v>93</v>
      </c>
      <c r="AH244">
        <f t="shared" si="98"/>
        <v>0.93</v>
      </c>
      <c r="AI244">
        <f t="shared" si="99"/>
        <v>2.0961103588614378</v>
      </c>
      <c r="AL244">
        <f t="shared" si="100"/>
        <v>798.00019700889754</v>
      </c>
      <c r="AM244" s="12">
        <v>11.487</v>
      </c>
      <c r="AN244">
        <f t="shared" si="101"/>
        <v>1.4394733288357725E-2</v>
      </c>
      <c r="AO244" s="6">
        <f t="shared" si="102"/>
        <v>7589794316.8739386</v>
      </c>
      <c r="AP244">
        <f t="shared" si="103"/>
        <v>8391123459.3793173</v>
      </c>
      <c r="AQ244">
        <f t="shared" si="104"/>
        <v>7990458888.1266279</v>
      </c>
      <c r="AR244">
        <f t="shared" si="105"/>
        <v>39.17721992848486</v>
      </c>
      <c r="AS244">
        <f t="shared" si="112"/>
        <v>0.13730870015295629</v>
      </c>
      <c r="AT244">
        <f t="shared" si="107"/>
        <v>-0.33056711006071704</v>
      </c>
      <c r="AU244">
        <f t="shared" si="108"/>
        <v>-1.7782438341459339</v>
      </c>
      <c r="AX244">
        <f>AW2*AM244</f>
        <v>8.0408999999999988</v>
      </c>
      <c r="AY244">
        <f t="shared" si="109"/>
        <v>9.8191438341459332</v>
      </c>
      <c r="AZ244">
        <f>SUM(AY214:AY244)/31</f>
        <v>10.043366529585008</v>
      </c>
    </row>
    <row r="245" spans="5:52" x14ac:dyDescent="0.25">
      <c r="F245">
        <f t="shared" si="110"/>
        <v>244</v>
      </c>
      <c r="G245">
        <f t="shared" si="85"/>
        <v>1.0329112237913163</v>
      </c>
      <c r="H245">
        <f t="shared" si="111"/>
        <v>2.0072876526282871E-2</v>
      </c>
      <c r="K245">
        <f t="shared" si="86"/>
        <v>1.8036913478516235E-2</v>
      </c>
      <c r="L245">
        <f>ACOS(-J2*K245)</f>
        <v>1.5731326632482172</v>
      </c>
      <c r="N245">
        <f t="shared" si="87"/>
        <v>0.99983737455524091</v>
      </c>
      <c r="O245">
        <f t="shared" si="88"/>
        <v>2.7463942005848483E-2</v>
      </c>
      <c r="P245">
        <f>M2*N245*O245</f>
        <v>2.7231974124392561E-2</v>
      </c>
      <c r="Q245">
        <f t="shared" si="89"/>
        <v>2.7467395707508554E-2</v>
      </c>
      <c r="S245">
        <f t="shared" si="90"/>
        <v>1.803398021743971E-2</v>
      </c>
      <c r="T245">
        <f>Q245*R2*S245</f>
        <v>6.3630996810762919E-5</v>
      </c>
      <c r="U245">
        <f>D2*E2*G2*(P245+T245)</f>
        <v>1059621.2613039515</v>
      </c>
      <c r="V245">
        <f t="shared" si="91"/>
        <v>1059.6212613039515</v>
      </c>
      <c r="W245" s="3">
        <v>22.5</v>
      </c>
      <c r="X245">
        <f t="shared" si="92"/>
        <v>388.57499999999999</v>
      </c>
      <c r="Y245" s="6">
        <f t="shared" si="93"/>
        <v>295.8</v>
      </c>
      <c r="Z245">
        <f t="shared" si="94"/>
        <v>2.2719881109601614</v>
      </c>
      <c r="AA245" s="3">
        <v>27.5</v>
      </c>
      <c r="AB245">
        <f t="shared" si="95"/>
        <v>474.92500000000001</v>
      </c>
      <c r="AC245" s="6">
        <f t="shared" si="84"/>
        <v>300.8</v>
      </c>
      <c r="AD245">
        <f t="shared" si="96"/>
        <v>2.9620668940772426</v>
      </c>
      <c r="AE245" s="9">
        <v>70</v>
      </c>
      <c r="AF245">
        <f t="shared" si="97"/>
        <v>0.7</v>
      </c>
      <c r="AG245" s="9">
        <v>93</v>
      </c>
      <c r="AH245">
        <f t="shared" si="98"/>
        <v>0.93</v>
      </c>
      <c r="AI245">
        <f t="shared" si="99"/>
        <v>2.09319788452351</v>
      </c>
      <c r="AL245">
        <f t="shared" si="100"/>
        <v>798.00019505093792</v>
      </c>
      <c r="AM245" s="13">
        <v>13.784400000000002</v>
      </c>
      <c r="AN245">
        <f t="shared" si="101"/>
        <v>1.7273679988411679E-2</v>
      </c>
      <c r="AO245" s="6">
        <f t="shared" si="102"/>
        <v>7641353482.9750309</v>
      </c>
      <c r="AP245">
        <f t="shared" si="103"/>
        <v>8171515569.1849499</v>
      </c>
      <c r="AQ245">
        <f t="shared" si="104"/>
        <v>7906434526.0799904</v>
      </c>
      <c r="AR245">
        <f t="shared" si="105"/>
        <v>38.765248481370193</v>
      </c>
      <c r="AS245">
        <f t="shared" si="112"/>
        <v>0.13744956544934098</v>
      </c>
      <c r="AT245">
        <f t="shared" si="107"/>
        <v>-0.32668053201564423</v>
      </c>
      <c r="AU245">
        <f t="shared" si="108"/>
        <v>-1.7406409539866285</v>
      </c>
      <c r="AX245">
        <f>AW2*AM245</f>
        <v>9.6490799999999997</v>
      </c>
      <c r="AY245">
        <f t="shared" si="109"/>
        <v>11.389720953986629</v>
      </c>
    </row>
    <row r="246" spans="5:52" x14ac:dyDescent="0.25">
      <c r="F246">
        <f t="shared" si="110"/>
        <v>245</v>
      </c>
      <c r="G246">
        <f t="shared" si="85"/>
        <v>1.0329104949561336</v>
      </c>
      <c r="H246">
        <f t="shared" si="111"/>
        <v>2.0195708191490972E-2</v>
      </c>
      <c r="K246">
        <f t="shared" si="86"/>
        <v>1.803690074868252E-2</v>
      </c>
      <c r="L246">
        <f>ACOS(-J2*K246)</f>
        <v>1.5731326615993084</v>
      </c>
      <c r="N246">
        <f t="shared" si="87"/>
        <v>0.99983737478473567</v>
      </c>
      <c r="O246">
        <f t="shared" si="88"/>
        <v>2.7463941977068872E-2</v>
      </c>
      <c r="P246">
        <f>M2*N246*O246</f>
        <v>2.7231974102106642E-2</v>
      </c>
      <c r="Q246">
        <f t="shared" si="89"/>
        <v>2.7467395678718084E-2</v>
      </c>
      <c r="S246">
        <f t="shared" si="90"/>
        <v>1.8033967493815563E-2</v>
      </c>
      <c r="T246">
        <f>Q246*R2*S246</f>
        <v>6.3630951850101341E-5</v>
      </c>
      <c r="U246">
        <f>D2*E2*G2*(P246+T246)</f>
        <v>1059621.2586934245</v>
      </c>
      <c r="V246">
        <f t="shared" si="91"/>
        <v>1059.6212586934246</v>
      </c>
      <c r="W246" s="3">
        <v>22</v>
      </c>
      <c r="X246">
        <f t="shared" si="92"/>
        <v>379.94</v>
      </c>
      <c r="Y246" s="6">
        <f t="shared" si="93"/>
        <v>295.3</v>
      </c>
      <c r="Z246">
        <f t="shared" si="94"/>
        <v>2.2114271288940266</v>
      </c>
      <c r="AA246" s="3">
        <v>28</v>
      </c>
      <c r="AB246">
        <f t="shared" si="95"/>
        <v>483.56</v>
      </c>
      <c r="AC246" s="6">
        <f t="shared" si="84"/>
        <v>301.3</v>
      </c>
      <c r="AD246">
        <f t="shared" si="96"/>
        <v>3.0402092404813938</v>
      </c>
      <c r="AE246" s="9">
        <v>66</v>
      </c>
      <c r="AF246">
        <f t="shared" si="97"/>
        <v>0.66</v>
      </c>
      <c r="AG246" s="9">
        <v>92</v>
      </c>
      <c r="AH246">
        <f t="shared" si="98"/>
        <v>0.92</v>
      </c>
      <c r="AI246">
        <f t="shared" si="99"/>
        <v>2.0205255286501123</v>
      </c>
      <c r="AL246">
        <f t="shared" si="100"/>
        <v>798.00019308495155</v>
      </c>
      <c r="AM246" s="13">
        <v>12.252800000000001</v>
      </c>
      <c r="AN246">
        <f t="shared" si="101"/>
        <v>1.5354382249749183E-2</v>
      </c>
      <c r="AO246" s="6">
        <f t="shared" si="102"/>
        <v>7589794316.8739386</v>
      </c>
      <c r="AP246">
        <f t="shared" si="103"/>
        <v>8226008498.8858423</v>
      </c>
      <c r="AQ246">
        <f t="shared" si="104"/>
        <v>7907901407.8798904</v>
      </c>
      <c r="AR246">
        <f t="shared" si="105"/>
        <v>38.772440602835104</v>
      </c>
      <c r="AS246">
        <f t="shared" si="112"/>
        <v>0.14099673278676503</v>
      </c>
      <c r="AT246">
        <f t="shared" si="107"/>
        <v>-0.32927158396283857</v>
      </c>
      <c r="AU246">
        <f t="shared" si="108"/>
        <v>-1.8000577619173872</v>
      </c>
      <c r="AX246">
        <f>AW2*AM246</f>
        <v>8.5769599999999997</v>
      </c>
      <c r="AY246">
        <f t="shared" si="109"/>
        <v>10.377017761917386</v>
      </c>
    </row>
    <row r="247" spans="5:52" x14ac:dyDescent="0.25">
      <c r="F247">
        <f t="shared" si="110"/>
        <v>246</v>
      </c>
      <c r="G247">
        <f t="shared" si="85"/>
        <v>1.0329097631454356</v>
      </c>
      <c r="H247">
        <f t="shared" si="111"/>
        <v>2.0318538030757408E-2</v>
      </c>
      <c r="K247">
        <f t="shared" si="86"/>
        <v>1.8036887966878461E-2</v>
      </c>
      <c r="L247">
        <f>ACOS(-J2*K247)</f>
        <v>1.5731326599436675</v>
      </c>
      <c r="N247">
        <f t="shared" si="87"/>
        <v>0.99983737501516723</v>
      </c>
      <c r="O247">
        <f t="shared" si="88"/>
        <v>2.7463941948171759E-2</v>
      </c>
      <c r="P247">
        <f>M2*N247*O247</f>
        <v>2.7231974079729729E-2</v>
      </c>
      <c r="Q247">
        <f t="shared" si="89"/>
        <v>2.7467395649810065E-2</v>
      </c>
      <c r="S247">
        <f t="shared" si="90"/>
        <v>1.8033954718246419E-2</v>
      </c>
      <c r="T247">
        <f>Q247*R2*S247</f>
        <v>6.3630906705885082E-5</v>
      </c>
      <c r="U247">
        <f>D2*E2*G2*(P247+T247)</f>
        <v>1059621.25607224</v>
      </c>
      <c r="V247">
        <f t="shared" si="91"/>
        <v>1059.6212560722399</v>
      </c>
      <c r="W247" s="3">
        <v>22</v>
      </c>
      <c r="X247">
        <f t="shared" si="92"/>
        <v>379.94</v>
      </c>
      <c r="Y247" s="6">
        <f t="shared" si="93"/>
        <v>295.3</v>
      </c>
      <c r="Z247">
        <f t="shared" si="94"/>
        <v>2.2114271288940266</v>
      </c>
      <c r="AA247" s="3">
        <v>28</v>
      </c>
      <c r="AB247">
        <f t="shared" si="95"/>
        <v>483.56</v>
      </c>
      <c r="AC247" s="6">
        <f t="shared" si="84"/>
        <v>301.3</v>
      </c>
      <c r="AD247">
        <f t="shared" si="96"/>
        <v>3.0402092404813938</v>
      </c>
      <c r="AE247" s="9">
        <v>74</v>
      </c>
      <c r="AF247">
        <f t="shared" si="97"/>
        <v>0.74</v>
      </c>
      <c r="AG247" s="9">
        <v>92</v>
      </c>
      <c r="AH247">
        <f t="shared" si="98"/>
        <v>0.92</v>
      </c>
      <c r="AI247">
        <f t="shared" si="99"/>
        <v>2.1421338982693676</v>
      </c>
      <c r="AL247">
        <f t="shared" si="100"/>
        <v>798.00019111093877</v>
      </c>
      <c r="AM247" s="13">
        <v>14.5502</v>
      </c>
      <c r="AN247">
        <f t="shared" si="101"/>
        <v>1.8233328966680933E-2</v>
      </c>
      <c r="AO247" s="6">
        <f t="shared" si="102"/>
        <v>7589794316.8739386</v>
      </c>
      <c r="AP247">
        <f t="shared" si="103"/>
        <v>8226008498.8858423</v>
      </c>
      <c r="AQ247">
        <f t="shared" si="104"/>
        <v>7907901407.8798904</v>
      </c>
      <c r="AR247">
        <f t="shared" si="105"/>
        <v>38.772440602835104</v>
      </c>
      <c r="AS247">
        <f t="shared" si="112"/>
        <v>0.13509557250737697</v>
      </c>
      <c r="AT247">
        <f t="shared" si="107"/>
        <v>-0.32538500589498071</v>
      </c>
      <c r="AU247">
        <f t="shared" si="108"/>
        <v>-1.704361799869399</v>
      </c>
      <c r="AX247">
        <f>AW2*AM247</f>
        <v>10.185139999999999</v>
      </c>
      <c r="AY247">
        <f t="shared" si="109"/>
        <v>11.889501799869398</v>
      </c>
    </row>
    <row r="248" spans="5:52" x14ac:dyDescent="0.25">
      <c r="F248">
        <f t="shared" si="110"/>
        <v>247</v>
      </c>
      <c r="G248">
        <f t="shared" si="85"/>
        <v>1.0329090283592881</v>
      </c>
      <c r="H248">
        <f t="shared" si="111"/>
        <v>2.0441366032976836E-2</v>
      </c>
      <c r="K248">
        <f t="shared" si="86"/>
        <v>1.8036875133105219E-2</v>
      </c>
      <c r="L248">
        <f>ACOS(-J2*K248)</f>
        <v>1.5731326582812952</v>
      </c>
      <c r="N248">
        <f t="shared" si="87"/>
        <v>0.9998373752465356</v>
      </c>
      <c r="O248">
        <f t="shared" si="88"/>
        <v>2.7463941919157162E-2</v>
      </c>
      <c r="P248">
        <f>M2*N248*O248</f>
        <v>2.7231974057261837E-2</v>
      </c>
      <c r="Q248">
        <f t="shared" si="89"/>
        <v>2.746739562078452E-2</v>
      </c>
      <c r="S248">
        <f t="shared" si="90"/>
        <v>1.8033941890733429E-2</v>
      </c>
      <c r="T248">
        <f>Q248*R2*S248</f>
        <v>6.36308613781183E-5</v>
      </c>
      <c r="U248">
        <f>D2*E2*G2*(P248+T248)</f>
        <v>1059621.2534403978</v>
      </c>
      <c r="V248">
        <f t="shared" si="91"/>
        <v>1059.6212534403978</v>
      </c>
      <c r="W248" s="3">
        <v>21</v>
      </c>
      <c r="X248">
        <f t="shared" si="92"/>
        <v>362.67</v>
      </c>
      <c r="Y248" s="6">
        <f t="shared" si="93"/>
        <v>294.3</v>
      </c>
      <c r="Z248">
        <f t="shared" si="94"/>
        <v>2.0945280629249932</v>
      </c>
      <c r="AA248" s="3">
        <v>28.5</v>
      </c>
      <c r="AB248">
        <f t="shared" si="95"/>
        <v>492.19499999999999</v>
      </c>
      <c r="AC248" s="6">
        <f t="shared" si="84"/>
        <v>301.8</v>
      </c>
      <c r="AD248">
        <f t="shared" si="96"/>
        <v>3.1201438467792553</v>
      </c>
      <c r="AE248" s="9">
        <v>72</v>
      </c>
      <c r="AF248">
        <f t="shared" si="97"/>
        <v>0.72</v>
      </c>
      <c r="AG248" s="9">
        <v>95</v>
      </c>
      <c r="AH248">
        <f t="shared" si="98"/>
        <v>0.95</v>
      </c>
      <c r="AI248">
        <f t="shared" si="99"/>
        <v>2.1181526147299037</v>
      </c>
      <c r="AL248">
        <f t="shared" si="100"/>
        <v>798.00018912889993</v>
      </c>
      <c r="AM248" s="13">
        <v>10.7212</v>
      </c>
      <c r="AN248">
        <f t="shared" si="101"/>
        <v>1.3435084535134386E-2</v>
      </c>
      <c r="AO248" s="6">
        <f t="shared" si="102"/>
        <v>7487459175.1471529</v>
      </c>
      <c r="AP248">
        <f t="shared" si="103"/>
        <v>8280773520.7485352</v>
      </c>
      <c r="AQ248">
        <f t="shared" si="104"/>
        <v>7884116347.9478436</v>
      </c>
      <c r="AR248">
        <f t="shared" si="105"/>
        <v>38.655822453988279</v>
      </c>
      <c r="AS248">
        <f t="shared" si="112"/>
        <v>0.13624575771605121</v>
      </c>
      <c r="AT248">
        <f t="shared" si="107"/>
        <v>-0.33186263587756853</v>
      </c>
      <c r="AU248">
        <f t="shared" si="108"/>
        <v>-1.7478182298663951</v>
      </c>
      <c r="AX248">
        <f>AW2*AM248</f>
        <v>7.5048399999999988</v>
      </c>
      <c r="AY248">
        <f t="shared" si="109"/>
        <v>9.2526582298663946</v>
      </c>
    </row>
    <row r="249" spans="5:52" x14ac:dyDescent="0.25">
      <c r="F249">
        <f t="shared" si="110"/>
        <v>248</v>
      </c>
      <c r="G249">
        <f t="shared" si="85"/>
        <v>1.0329082905977578</v>
      </c>
      <c r="H249">
        <f t="shared" si="111"/>
        <v>2.0564192187044097E-2</v>
      </c>
      <c r="K249">
        <f t="shared" si="86"/>
        <v>1.8036862247363956E-2</v>
      </c>
      <c r="L249">
        <f>ACOS(-J2*K249)</f>
        <v>1.5731326566121913</v>
      </c>
      <c r="N249">
        <f t="shared" si="87"/>
        <v>0.99983737547884066</v>
      </c>
      <c r="O249">
        <f t="shared" si="88"/>
        <v>2.7463941890025073E-2</v>
      </c>
      <c r="P249">
        <f>M2*N249*O249</f>
        <v>2.7231974034702958E-2</v>
      </c>
      <c r="Q249">
        <f t="shared" si="89"/>
        <v>2.7467395591641436E-2</v>
      </c>
      <c r="S249">
        <f t="shared" si="90"/>
        <v>1.8033929011277761E-2</v>
      </c>
      <c r="T249">
        <f>Q249*R2*S249</f>
        <v>6.3630815866805049E-5</v>
      </c>
      <c r="U249">
        <f>D2*E2*G2*(P249+T249)</f>
        <v>1059621.2507978983</v>
      </c>
      <c r="V249">
        <f t="shared" si="91"/>
        <v>1059.6212507978983</v>
      </c>
      <c r="W249" s="3">
        <v>22</v>
      </c>
      <c r="X249">
        <f t="shared" si="92"/>
        <v>379.94</v>
      </c>
      <c r="Y249" s="6">
        <f t="shared" si="93"/>
        <v>295.3</v>
      </c>
      <c r="Z249">
        <f t="shared" si="94"/>
        <v>2.2114271288940266</v>
      </c>
      <c r="AA249" s="3">
        <v>26.5</v>
      </c>
      <c r="AB249">
        <f t="shared" si="95"/>
        <v>457.65499999999997</v>
      </c>
      <c r="AC249" s="6">
        <f t="shared" si="84"/>
        <v>299.8</v>
      </c>
      <c r="AD249">
        <f t="shared" si="96"/>
        <v>2.8110234963348528</v>
      </c>
      <c r="AE249" s="9">
        <v>75</v>
      </c>
      <c r="AF249">
        <f t="shared" si="97"/>
        <v>0.75</v>
      </c>
      <c r="AG249" s="9">
        <v>94</v>
      </c>
      <c r="AH249">
        <f t="shared" si="98"/>
        <v>0.94</v>
      </c>
      <c r="AI249">
        <f t="shared" si="99"/>
        <v>2.0935045617057622</v>
      </c>
      <c r="AL249">
        <f t="shared" si="100"/>
        <v>798.00018713883492</v>
      </c>
      <c r="AM249" s="13">
        <v>9.1896000000000004</v>
      </c>
      <c r="AN249">
        <f t="shared" si="101"/>
        <v>1.1515786773119149E-2</v>
      </c>
      <c r="AO249" s="6">
        <f t="shared" si="102"/>
        <v>7589794316.8739386</v>
      </c>
      <c r="AP249">
        <f t="shared" si="103"/>
        <v>8063342376.848567</v>
      </c>
      <c r="AQ249">
        <f t="shared" si="104"/>
        <v>7826568346.8612528</v>
      </c>
      <c r="AR249">
        <f t="shared" si="105"/>
        <v>38.373664604660725</v>
      </c>
      <c r="AS249">
        <f t="shared" si="112"/>
        <v>0.13743472802715431</v>
      </c>
      <c r="AT249">
        <f t="shared" si="107"/>
        <v>-0.33445368785628915</v>
      </c>
      <c r="AU249">
        <f t="shared" si="108"/>
        <v>-1.7638666615490652</v>
      </c>
      <c r="AX249">
        <f>AW2*AM249</f>
        <v>6.4327199999999998</v>
      </c>
      <c r="AY249">
        <f t="shared" si="109"/>
        <v>8.1965866615490643</v>
      </c>
    </row>
    <row r="250" spans="5:52" x14ac:dyDescent="0.25">
      <c r="F250">
        <f t="shared" si="110"/>
        <v>249</v>
      </c>
      <c r="G250">
        <f t="shared" si="85"/>
        <v>1.032907549860911</v>
      </c>
      <c r="H250">
        <f t="shared" si="111"/>
        <v>2.0687016481854181E-2</v>
      </c>
      <c r="K250">
        <f t="shared" si="86"/>
        <v>1.8036849309655822E-2</v>
      </c>
      <c r="L250">
        <f>ACOS(-J2*K250)</f>
        <v>1.5731326549363562</v>
      </c>
      <c r="N250">
        <f t="shared" si="87"/>
        <v>0.99983737571208242</v>
      </c>
      <c r="O250">
        <f t="shared" si="88"/>
        <v>2.7463941860775495E-2</v>
      </c>
      <c r="P250">
        <f>M2*N250*O250</f>
        <v>2.7231974012053101E-2</v>
      </c>
      <c r="Q250">
        <f t="shared" si="89"/>
        <v>2.7467395562380821E-2</v>
      </c>
      <c r="S250">
        <f t="shared" si="90"/>
        <v>1.8033916079880564E-2</v>
      </c>
      <c r="T250">
        <f>Q250*R2*S250</f>
        <v>6.3630770171949435E-5</v>
      </c>
      <c r="U250">
        <f>D2*E2*G2*(P250+T250)</f>
        <v>1059621.2481447419</v>
      </c>
      <c r="V250">
        <f t="shared" si="91"/>
        <v>1059.6212481447419</v>
      </c>
      <c r="W250" s="3">
        <v>21.5</v>
      </c>
      <c r="X250">
        <f t="shared" si="92"/>
        <v>371.30500000000001</v>
      </c>
      <c r="Y250" s="6">
        <f t="shared" si="93"/>
        <v>294.8</v>
      </c>
      <c r="Z250">
        <f t="shared" si="94"/>
        <v>2.1522831732713339</v>
      </c>
      <c r="AA250" s="3">
        <v>29</v>
      </c>
      <c r="AB250">
        <f t="shared" si="95"/>
        <v>500.83</v>
      </c>
      <c r="AC250" s="6">
        <f t="shared" si="84"/>
        <v>302.3</v>
      </c>
      <c r="AD250">
        <f t="shared" si="96"/>
        <v>3.2019052325811828</v>
      </c>
      <c r="AE250" s="9">
        <v>61</v>
      </c>
      <c r="AF250">
        <f t="shared" si="97"/>
        <v>0.61</v>
      </c>
      <c r="AG250" s="9">
        <v>96</v>
      </c>
      <c r="AH250">
        <f t="shared" si="98"/>
        <v>0.96</v>
      </c>
      <c r="AI250">
        <f t="shared" si="99"/>
        <v>2.0096770191075009</v>
      </c>
      <c r="AL250">
        <f t="shared" si="100"/>
        <v>798.00018514074441</v>
      </c>
      <c r="AM250" s="13">
        <v>14.5502</v>
      </c>
      <c r="AN250">
        <f t="shared" si="101"/>
        <v>1.8233329103092579E-2</v>
      </c>
      <c r="AO250" s="6">
        <f t="shared" si="102"/>
        <v>7538496509.1746454</v>
      </c>
      <c r="AP250">
        <f t="shared" si="103"/>
        <v>8335811539.003027</v>
      </c>
      <c r="AQ250">
        <f t="shared" si="104"/>
        <v>7937154024.0888367</v>
      </c>
      <c r="AR250">
        <f t="shared" si="105"/>
        <v>38.915866180107564</v>
      </c>
      <c r="AS250">
        <f t="shared" si="112"/>
        <v>0.14153169125901482</v>
      </c>
      <c r="AT250">
        <f t="shared" si="107"/>
        <v>-0.32538500571082501</v>
      </c>
      <c r="AU250">
        <f t="shared" si="108"/>
        <v>-1.7921647614878358</v>
      </c>
      <c r="AX250">
        <f>AW2*AM250</f>
        <v>10.185139999999999</v>
      </c>
      <c r="AY250">
        <f t="shared" si="109"/>
        <v>11.977304761487835</v>
      </c>
    </row>
    <row r="251" spans="5:52" x14ac:dyDescent="0.25">
      <c r="F251">
        <f t="shared" si="110"/>
        <v>250</v>
      </c>
      <c r="G251">
        <f t="shared" si="85"/>
        <v>1.0329068061488151</v>
      </c>
      <c r="H251">
        <f t="shared" si="111"/>
        <v>2.0809838906302249E-2</v>
      </c>
      <c r="K251">
        <f t="shared" si="86"/>
        <v>1.8036836319982003E-2</v>
      </c>
      <c r="L251">
        <f>ACOS(-J2*K251)</f>
        <v>1.5731326532537897</v>
      </c>
      <c r="N251">
        <f t="shared" si="87"/>
        <v>0.99983737594626088</v>
      </c>
      <c r="O251">
        <f t="shared" si="88"/>
        <v>2.7463941831408434E-2</v>
      </c>
      <c r="P251">
        <f>M2*N251*O251</f>
        <v>2.7231973989312257E-2</v>
      </c>
      <c r="Q251">
        <f t="shared" si="89"/>
        <v>2.7467395533002679E-2</v>
      </c>
      <c r="S251">
        <f t="shared" si="90"/>
        <v>1.8033903096543021E-2</v>
      </c>
      <c r="T251">
        <f>Q251*R2*S251</f>
        <v>6.3630724293555605E-5</v>
      </c>
      <c r="U251">
        <f>D2*E2*G2*(P251+T251)</f>
        <v>1059621.2454809281</v>
      </c>
      <c r="V251">
        <f t="shared" si="91"/>
        <v>1059.6212454809281</v>
      </c>
      <c r="W251" s="3">
        <v>23</v>
      </c>
      <c r="X251">
        <f t="shared" si="92"/>
        <v>397.21</v>
      </c>
      <c r="Y251" s="6">
        <f t="shared" si="93"/>
        <v>296.3</v>
      </c>
      <c r="Z251">
        <f t="shared" si="94"/>
        <v>2.3339947564661481</v>
      </c>
      <c r="AA251" s="3">
        <v>30</v>
      </c>
      <c r="AB251">
        <f t="shared" si="95"/>
        <v>518.1</v>
      </c>
      <c r="AC251" s="6">
        <f t="shared" si="84"/>
        <v>303.3</v>
      </c>
      <c r="AD251">
        <f t="shared" si="96"/>
        <v>3.3710490534071527</v>
      </c>
      <c r="AE251" s="9">
        <v>65</v>
      </c>
      <c r="AF251">
        <f t="shared" si="97"/>
        <v>0.65</v>
      </c>
      <c r="AG251" s="9">
        <v>90</v>
      </c>
      <c r="AH251">
        <f t="shared" si="98"/>
        <v>0.9</v>
      </c>
      <c r="AI251">
        <f t="shared" si="99"/>
        <v>2.1458885827670913</v>
      </c>
      <c r="AL251">
        <f t="shared" si="100"/>
        <v>798.0001831346276</v>
      </c>
      <c r="AM251" s="13">
        <v>15.316000000000001</v>
      </c>
      <c r="AN251">
        <f t="shared" si="101"/>
        <v>1.9192978051505154E-2</v>
      </c>
      <c r="AO251" s="6">
        <f t="shared" si="102"/>
        <v>7693174893.707921</v>
      </c>
      <c r="AP251">
        <f t="shared" si="103"/>
        <v>8446710189.1074104</v>
      </c>
      <c r="AQ251">
        <f t="shared" si="104"/>
        <v>8069942541.4076653</v>
      </c>
      <c r="AR251">
        <f t="shared" si="105"/>
        <v>39.566928280521786</v>
      </c>
      <c r="AS251">
        <f t="shared" si="112"/>
        <v>0.13491607517351586</v>
      </c>
      <c r="AT251">
        <f t="shared" si="107"/>
        <v>-0.32408947963046802</v>
      </c>
      <c r="AU251">
        <f t="shared" si="108"/>
        <v>-1.7300592146467717</v>
      </c>
      <c r="AX251">
        <f>AW2*AM251</f>
        <v>10.7212</v>
      </c>
      <c r="AY251">
        <f t="shared" si="109"/>
        <v>12.451259214646772</v>
      </c>
    </row>
    <row r="252" spans="5:52" x14ac:dyDescent="0.25">
      <c r="F252">
        <f t="shared" si="110"/>
        <v>251</v>
      </c>
      <c r="G252">
        <f t="shared" si="85"/>
        <v>1.0329060594615371</v>
      </c>
      <c r="H252">
        <f t="shared" si="111"/>
        <v>2.0932659449283655E-2</v>
      </c>
      <c r="K252">
        <f t="shared" si="86"/>
        <v>1.8036823278343665E-2</v>
      </c>
      <c r="L252">
        <f>ACOS(-J2*K252)</f>
        <v>1.5731326515644923</v>
      </c>
      <c r="N252">
        <f t="shared" si="87"/>
        <v>0.99983737618137591</v>
      </c>
      <c r="O252">
        <f t="shared" si="88"/>
        <v>2.7463941801923891E-2</v>
      </c>
      <c r="P252">
        <f>M2*N252*O252</f>
        <v>2.7231973966480437E-2</v>
      </c>
      <c r="Q252">
        <f t="shared" si="89"/>
        <v>2.7467395503507009E-2</v>
      </c>
      <c r="S252">
        <f t="shared" si="90"/>
        <v>1.8033890061266294E-2</v>
      </c>
      <c r="T252">
        <f>Q252*R2*S252</f>
        <v>6.3630678231627678E-5</v>
      </c>
      <c r="U252">
        <f>D2*E2*G2*(P252+T252)</f>
        <v>1059621.2428064581</v>
      </c>
      <c r="V252">
        <f t="shared" si="91"/>
        <v>1059.6212428064582</v>
      </c>
      <c r="W252" s="3">
        <v>23</v>
      </c>
      <c r="X252">
        <f t="shared" si="92"/>
        <v>397.21</v>
      </c>
      <c r="Y252" s="6">
        <f t="shared" si="93"/>
        <v>296.3</v>
      </c>
      <c r="Z252">
        <f t="shared" si="94"/>
        <v>2.3339947564661481</v>
      </c>
      <c r="AA252" s="3">
        <v>29.5</v>
      </c>
      <c r="AB252">
        <f t="shared" si="95"/>
        <v>509.46499999999997</v>
      </c>
      <c r="AC252" s="6">
        <f t="shared" si="84"/>
        <v>302.8</v>
      </c>
      <c r="AD252">
        <f t="shared" si="96"/>
        <v>3.2855284428483555</v>
      </c>
      <c r="AE252" s="9">
        <v>65</v>
      </c>
      <c r="AF252">
        <f t="shared" si="97"/>
        <v>0.65</v>
      </c>
      <c r="AG252" s="9">
        <v>93</v>
      </c>
      <c r="AH252">
        <f t="shared" si="98"/>
        <v>0.93</v>
      </c>
      <c r="AI252">
        <f t="shared" si="99"/>
        <v>2.1531043056824748</v>
      </c>
      <c r="AL252">
        <f t="shared" si="100"/>
        <v>798.00018112048576</v>
      </c>
      <c r="AM252" s="13">
        <v>16.081800000000001</v>
      </c>
      <c r="AN252">
        <f t="shared" si="101"/>
        <v>2.0152627004945373E-2</v>
      </c>
      <c r="AO252" s="6">
        <f t="shared" si="102"/>
        <v>7693174893.707921</v>
      </c>
      <c r="AP252">
        <f t="shared" si="103"/>
        <v>8391123459.3793173</v>
      </c>
      <c r="AQ252">
        <f t="shared" si="104"/>
        <v>8042149176.5436192</v>
      </c>
      <c r="AR252">
        <f t="shared" si="105"/>
        <v>39.430657412593362</v>
      </c>
      <c r="AS252">
        <f t="shared" si="112"/>
        <v>0.13457155895208545</v>
      </c>
      <c r="AT252">
        <f t="shared" si="107"/>
        <v>-0.32279395354332374</v>
      </c>
      <c r="AU252">
        <f t="shared" si="108"/>
        <v>-1.7128238144529657</v>
      </c>
      <c r="AX252">
        <f>AW2*AM252</f>
        <v>11.25726</v>
      </c>
      <c r="AY252">
        <f t="shared" si="109"/>
        <v>12.970083814452966</v>
      </c>
    </row>
    <row r="253" spans="5:52" x14ac:dyDescent="0.25">
      <c r="F253">
        <f t="shared" si="110"/>
        <v>252</v>
      </c>
      <c r="G253">
        <f t="shared" si="85"/>
        <v>1.0329053097991445</v>
      </c>
      <c r="H253">
        <f t="shared" si="111"/>
        <v>2.1055478099693881E-2</v>
      </c>
      <c r="K253">
        <f t="shared" si="86"/>
        <v>1.8036810184741989E-2</v>
      </c>
      <c r="L253">
        <f>ACOS(-J2*K253)</f>
        <v>1.5731326498684641</v>
      </c>
      <c r="N253">
        <f t="shared" si="87"/>
        <v>0.99983737641742754</v>
      </c>
      <c r="O253">
        <f t="shared" si="88"/>
        <v>2.7463941772321868E-2</v>
      </c>
      <c r="P253">
        <f>M2*N253*O253</f>
        <v>2.7231973943557641E-2</v>
      </c>
      <c r="Q253">
        <f t="shared" si="89"/>
        <v>2.7467395473893819E-2</v>
      </c>
      <c r="S253">
        <f t="shared" si="90"/>
        <v>1.8033876974051569E-2</v>
      </c>
      <c r="T253">
        <f>Q253*R2*S253</f>
        <v>6.3630631986169871E-5</v>
      </c>
      <c r="U253">
        <f>D2*E2*G2*(P253+T253)</f>
        <v>1059621.2401213318</v>
      </c>
      <c r="V253">
        <f t="shared" si="91"/>
        <v>1059.6212401213318</v>
      </c>
      <c r="W253" s="3">
        <v>22</v>
      </c>
      <c r="X253">
        <f t="shared" si="92"/>
        <v>379.94</v>
      </c>
      <c r="Y253" s="6">
        <f t="shared" si="93"/>
        <v>295.3</v>
      </c>
      <c r="Z253">
        <f t="shared" si="94"/>
        <v>2.2114271288940266</v>
      </c>
      <c r="AA253" s="3">
        <v>29</v>
      </c>
      <c r="AB253">
        <f t="shared" si="95"/>
        <v>500.83</v>
      </c>
      <c r="AC253" s="6">
        <f t="shared" si="84"/>
        <v>302.3</v>
      </c>
      <c r="AD253">
        <f t="shared" si="96"/>
        <v>3.2019052325811828</v>
      </c>
      <c r="AE253" s="9">
        <v>63</v>
      </c>
      <c r="AF253">
        <f t="shared" si="97"/>
        <v>0.63</v>
      </c>
      <c r="AG253" s="9">
        <v>93</v>
      </c>
      <c r="AH253">
        <f t="shared" si="98"/>
        <v>0.93</v>
      </c>
      <c r="AI253">
        <f t="shared" si="99"/>
        <v>2.036913763198795</v>
      </c>
      <c r="AL253">
        <f t="shared" si="100"/>
        <v>798.00017909831854</v>
      </c>
      <c r="AM253" s="13">
        <v>8.4238000000000017</v>
      </c>
      <c r="AN253">
        <f t="shared" si="101"/>
        <v>1.0556137981721102E-2</v>
      </c>
      <c r="AO253" s="6">
        <f t="shared" si="102"/>
        <v>7589794316.8739386</v>
      </c>
      <c r="AP253">
        <f t="shared" si="103"/>
        <v>8335811539.003027</v>
      </c>
      <c r="AQ253">
        <f t="shared" si="104"/>
        <v>7962802927.9384823</v>
      </c>
      <c r="AR253">
        <f t="shared" si="105"/>
        <v>39.041622755682383</v>
      </c>
      <c r="AS253">
        <f t="shared" si="112"/>
        <v>0.14019131710884938</v>
      </c>
      <c r="AT253">
        <f t="shared" si="107"/>
        <v>-0.33574921372467648</v>
      </c>
      <c r="AU253">
        <f t="shared" si="108"/>
        <v>-1.8376550017914399</v>
      </c>
      <c r="AX253">
        <f>AW2*AM253</f>
        <v>5.8966600000000007</v>
      </c>
      <c r="AY253">
        <f t="shared" si="109"/>
        <v>7.7343150017914404</v>
      </c>
    </row>
    <row r="254" spans="5:52" x14ac:dyDescent="0.25">
      <c r="F254">
        <f t="shared" si="110"/>
        <v>253</v>
      </c>
      <c r="G254">
        <f t="shared" si="85"/>
        <v>1.0329045571617053</v>
      </c>
      <c r="H254">
        <f t="shared" si="111"/>
        <v>2.1178294846428615E-2</v>
      </c>
      <c r="K254">
        <f t="shared" si="86"/>
        <v>1.8036797039178161E-2</v>
      </c>
      <c r="L254">
        <f>ACOS(-J2*K254)</f>
        <v>1.5731326481657053</v>
      </c>
      <c r="N254">
        <f t="shared" si="87"/>
        <v>0.99983737665441585</v>
      </c>
      <c r="O254">
        <f t="shared" si="88"/>
        <v>2.7463941742602371E-2</v>
      </c>
      <c r="P254">
        <f>M2*N254*O254</f>
        <v>2.723197392054387E-2</v>
      </c>
      <c r="Q254">
        <f t="shared" si="89"/>
        <v>2.7467395444163104E-2</v>
      </c>
      <c r="S254">
        <f t="shared" si="90"/>
        <v>1.8033863834900025E-2</v>
      </c>
      <c r="T254">
        <f>Q254*R2*S254</f>
        <v>6.3630585557186315E-5</v>
      </c>
      <c r="U254">
        <f>D2*E2*G2*(P254+T254)</f>
        <v>1059621.237425549</v>
      </c>
      <c r="V254">
        <f t="shared" si="91"/>
        <v>1059.621237425549</v>
      </c>
      <c r="W254" s="3">
        <v>22</v>
      </c>
      <c r="X254">
        <f t="shared" si="92"/>
        <v>379.94</v>
      </c>
      <c r="Y254" s="6">
        <f t="shared" si="93"/>
        <v>295.3</v>
      </c>
      <c r="Z254">
        <f t="shared" si="94"/>
        <v>2.2114271288940266</v>
      </c>
      <c r="AA254" s="3">
        <v>27.5</v>
      </c>
      <c r="AB254">
        <f t="shared" si="95"/>
        <v>474.92500000000001</v>
      </c>
      <c r="AC254" s="6">
        <f t="shared" si="84"/>
        <v>300.8</v>
      </c>
      <c r="AD254">
        <f t="shared" si="96"/>
        <v>2.9620668940772426</v>
      </c>
      <c r="AE254" s="9">
        <v>70</v>
      </c>
      <c r="AF254">
        <f t="shared" si="97"/>
        <v>0.7</v>
      </c>
      <c r="AG254" s="9">
        <v>96</v>
      </c>
      <c r="AH254">
        <f t="shared" si="98"/>
        <v>0.96</v>
      </c>
      <c r="AI254">
        <f t="shared" si="99"/>
        <v>2.0982084347961676</v>
      </c>
      <c r="AL254">
        <f t="shared" si="100"/>
        <v>798.00017706812605</v>
      </c>
      <c r="AM254" s="13">
        <v>9.1896000000000004</v>
      </c>
      <c r="AN254">
        <f t="shared" si="101"/>
        <v>1.1515786918447608E-2</v>
      </c>
      <c r="AO254" s="6">
        <f t="shared" si="102"/>
        <v>7589794316.8739386</v>
      </c>
      <c r="AP254">
        <f t="shared" si="103"/>
        <v>8171515569.1849499</v>
      </c>
      <c r="AQ254">
        <f t="shared" si="104"/>
        <v>7880654943.0294437</v>
      </c>
      <c r="AR254">
        <f t="shared" si="105"/>
        <v>38.638851185673367</v>
      </c>
      <c r="AS254">
        <f t="shared" si="112"/>
        <v>0.13720728483990138</v>
      </c>
      <c r="AT254">
        <f t="shared" si="107"/>
        <v>-0.3344536876600957</v>
      </c>
      <c r="AU254">
        <f t="shared" si="108"/>
        <v>-1.7731168809981501</v>
      </c>
      <c r="AX254">
        <f>AW2*AM254</f>
        <v>6.4327199999999998</v>
      </c>
      <c r="AY254">
        <f t="shared" si="109"/>
        <v>8.2058368809981506</v>
      </c>
    </row>
    <row r="255" spans="5:52" x14ac:dyDescent="0.25">
      <c r="F255">
        <f t="shared" si="110"/>
        <v>254</v>
      </c>
      <c r="G255">
        <f t="shared" si="85"/>
        <v>1.0329038015492871</v>
      </c>
      <c r="H255">
        <f t="shared" si="111"/>
        <v>2.1301109678383702E-2</v>
      </c>
      <c r="K255">
        <f t="shared" si="86"/>
        <v>1.8036783841653362E-2</v>
      </c>
      <c r="L255">
        <f>ACOS(-J2*K255)</f>
        <v>1.5731326464562156</v>
      </c>
      <c r="N255">
        <f t="shared" si="87"/>
        <v>0.99983737689234076</v>
      </c>
      <c r="O255">
        <f t="shared" si="88"/>
        <v>2.7463941712765404E-2</v>
      </c>
      <c r="P255">
        <f>M2*N255*O255</f>
        <v>2.7231973897439133E-2</v>
      </c>
      <c r="Q255">
        <f t="shared" si="89"/>
        <v>2.746739541431488E-2</v>
      </c>
      <c r="S255">
        <f t="shared" si="90"/>
        <v>1.8033850643812854E-2</v>
      </c>
      <c r="T255">
        <f>Q255*R2*S255</f>
        <v>6.3630538944681268E-5</v>
      </c>
      <c r="U255">
        <f>D2*E2*G2*(P255+T255)</f>
        <v>1059621.2347191107</v>
      </c>
      <c r="V255">
        <f t="shared" si="91"/>
        <v>1059.6212347191106</v>
      </c>
      <c r="W255" s="3">
        <v>22.5</v>
      </c>
      <c r="X255">
        <f t="shared" si="92"/>
        <v>388.57499999999999</v>
      </c>
      <c r="Y255" s="6">
        <f t="shared" si="93"/>
        <v>295.8</v>
      </c>
      <c r="Z255">
        <f t="shared" si="94"/>
        <v>2.2719881109601614</v>
      </c>
      <c r="AA255" s="3">
        <v>30</v>
      </c>
      <c r="AB255">
        <f t="shared" si="95"/>
        <v>518.1</v>
      </c>
      <c r="AC255" s="6">
        <f t="shared" si="84"/>
        <v>303.3</v>
      </c>
      <c r="AD255">
        <f t="shared" si="96"/>
        <v>3.3710490534071527</v>
      </c>
      <c r="AE255" s="9">
        <v>60</v>
      </c>
      <c r="AF255">
        <f t="shared" si="97"/>
        <v>0.6</v>
      </c>
      <c r="AG255" s="9">
        <v>95</v>
      </c>
      <c r="AH255">
        <f t="shared" si="98"/>
        <v>0.95</v>
      </c>
      <c r="AI255">
        <f t="shared" si="99"/>
        <v>2.0905090687282222</v>
      </c>
      <c r="AL255">
        <f t="shared" si="100"/>
        <v>798.00017502990875</v>
      </c>
      <c r="AM255" s="13">
        <v>16.847600000000003</v>
      </c>
      <c r="AN255">
        <f t="shared" si="101"/>
        <v>2.1112276071078007E-2</v>
      </c>
      <c r="AO255" s="6">
        <f t="shared" si="102"/>
        <v>7641353482.9750309</v>
      </c>
      <c r="AP255">
        <f t="shared" si="103"/>
        <v>8446710189.1074104</v>
      </c>
      <c r="AQ255">
        <f t="shared" si="104"/>
        <v>8044031836.0412207</v>
      </c>
      <c r="AR255">
        <f t="shared" si="105"/>
        <v>39.439888092110102</v>
      </c>
      <c r="AS255">
        <f t="shared" si="112"/>
        <v>0.13757970025940294</v>
      </c>
      <c r="AT255">
        <f t="shared" si="107"/>
        <v>-0.32149842730404465</v>
      </c>
      <c r="AU255">
        <f t="shared" si="108"/>
        <v>-1.7444916125560441</v>
      </c>
      <c r="AX255">
        <f>AW2*AM255</f>
        <v>11.793320000000001</v>
      </c>
      <c r="AY255">
        <f t="shared" si="109"/>
        <v>13.537811612556045</v>
      </c>
    </row>
    <row r="256" spans="5:52" x14ac:dyDescent="0.25">
      <c r="F256">
        <f t="shared" si="110"/>
        <v>255</v>
      </c>
      <c r="G256">
        <f t="shared" si="85"/>
        <v>1.0329030429619588</v>
      </c>
      <c r="H256">
        <f t="shared" si="111"/>
        <v>2.142392258445517E-2</v>
      </c>
      <c r="K256">
        <f t="shared" si="86"/>
        <v>1.8036770592168797E-2</v>
      </c>
      <c r="L256">
        <f>ACOS(-J2*K256)</f>
        <v>1.5731326447399958</v>
      </c>
      <c r="N256">
        <f t="shared" si="87"/>
        <v>0.99983737713120213</v>
      </c>
      <c r="O256">
        <f t="shared" si="88"/>
        <v>2.7463941682810963E-2</v>
      </c>
      <c r="P256">
        <f>M2*N256*O256</f>
        <v>2.723197387424342E-2</v>
      </c>
      <c r="Q256">
        <f t="shared" si="89"/>
        <v>2.7467395384349134E-2</v>
      </c>
      <c r="S256">
        <f t="shared" si="90"/>
        <v>1.8033837400791251E-2</v>
      </c>
      <c r="T256">
        <f>Q256*R2*S256</f>
        <v>6.3630492148658915E-5</v>
      </c>
      <c r="U256">
        <f>D2*E2*G2*(P256+T256)</f>
        <v>1059621.2320020164</v>
      </c>
      <c r="V256">
        <f t="shared" si="91"/>
        <v>1059.6212320020163</v>
      </c>
      <c r="W256" s="3">
        <v>21.5</v>
      </c>
      <c r="X256">
        <f t="shared" si="92"/>
        <v>371.30500000000001</v>
      </c>
      <c r="Y256" s="6">
        <f t="shared" si="93"/>
        <v>294.8</v>
      </c>
      <c r="Z256">
        <f t="shared" si="94"/>
        <v>2.1522831732713339</v>
      </c>
      <c r="AA256" s="3">
        <v>27</v>
      </c>
      <c r="AB256">
        <f t="shared" si="95"/>
        <v>466.28999999999996</v>
      </c>
      <c r="AC256" s="6">
        <f t="shared" si="84"/>
        <v>300.3</v>
      </c>
      <c r="AD256">
        <f t="shared" si="96"/>
        <v>2.8856828078154693</v>
      </c>
      <c r="AE256" s="9">
        <v>73</v>
      </c>
      <c r="AF256">
        <f t="shared" si="97"/>
        <v>0.73</v>
      </c>
      <c r="AG256" s="9">
        <v>94</v>
      </c>
      <c r="AH256">
        <f t="shared" si="98"/>
        <v>0.94</v>
      </c>
      <c r="AI256">
        <f t="shared" si="99"/>
        <v>2.064847316290173</v>
      </c>
      <c r="AL256">
        <f t="shared" si="100"/>
        <v>798.00017298366652</v>
      </c>
      <c r="AM256" s="13">
        <v>12.252800000000001</v>
      </c>
      <c r="AN256">
        <f t="shared" si="101"/>
        <v>1.5354382636519543E-2</v>
      </c>
      <c r="AO256" s="6">
        <f t="shared" si="102"/>
        <v>7538496509.1746454</v>
      </c>
      <c r="AP256">
        <f t="shared" si="103"/>
        <v>8117293828.9158564</v>
      </c>
      <c r="AQ256">
        <f t="shared" si="104"/>
        <v>7827895169.0452509</v>
      </c>
      <c r="AR256">
        <f t="shared" si="105"/>
        <v>38.380170013828867</v>
      </c>
      <c r="AS256">
        <f t="shared" si="112"/>
        <v>0.13882592761668466</v>
      </c>
      <c r="AT256">
        <f t="shared" si="107"/>
        <v>-0.32927158344069857</v>
      </c>
      <c r="AU256">
        <f t="shared" si="108"/>
        <v>-1.7544125704600007</v>
      </c>
      <c r="AX256">
        <f>AW2*AM256</f>
        <v>8.5769599999999997</v>
      </c>
      <c r="AY256">
        <f t="shared" si="109"/>
        <v>10.331372570460001</v>
      </c>
    </row>
    <row r="257" spans="6:51" x14ac:dyDescent="0.25">
      <c r="F257">
        <f t="shared" si="110"/>
        <v>256</v>
      </c>
      <c r="G257">
        <f t="shared" si="85"/>
        <v>1.0329022813997883</v>
      </c>
      <c r="H257">
        <f t="shared" si="111"/>
        <v>2.1546733553539199E-2</v>
      </c>
      <c r="K257">
        <f t="shared" si="86"/>
        <v>1.8036757290725652E-2</v>
      </c>
      <c r="L257">
        <f>ACOS(-J2*K257)</f>
        <v>1.5731326430170456</v>
      </c>
      <c r="N257">
        <f t="shared" si="87"/>
        <v>0.99983737737100009</v>
      </c>
      <c r="O257">
        <f t="shared" si="88"/>
        <v>2.7463941652739049E-2</v>
      </c>
      <c r="P257">
        <f>M2*N257*O257</f>
        <v>2.7231973850956735E-2</v>
      </c>
      <c r="Q257">
        <f t="shared" si="89"/>
        <v>2.7467395354265876E-2</v>
      </c>
      <c r="S257">
        <f t="shared" si="90"/>
        <v>1.8033824105836403E-2</v>
      </c>
      <c r="T257">
        <f>Q257*R2*S257</f>
        <v>6.3630445169123446E-5</v>
      </c>
      <c r="U257">
        <f>D2*E2*G2*(P257+T257)</f>
        <v>1059621.2292742666</v>
      </c>
      <c r="V257">
        <f t="shared" si="91"/>
        <v>1059.6212292742666</v>
      </c>
      <c r="W257" s="3">
        <v>21.5</v>
      </c>
      <c r="X257">
        <f t="shared" si="92"/>
        <v>371.30500000000001</v>
      </c>
      <c r="Y257" s="6">
        <f t="shared" si="93"/>
        <v>294.8</v>
      </c>
      <c r="Z257">
        <f t="shared" si="94"/>
        <v>2.1522831732713339</v>
      </c>
      <c r="AA257" s="3">
        <v>29.5</v>
      </c>
      <c r="AB257">
        <f t="shared" si="95"/>
        <v>509.46499999999997</v>
      </c>
      <c r="AC257" s="6">
        <f t="shared" si="84"/>
        <v>302.8</v>
      </c>
      <c r="AD257">
        <f t="shared" si="96"/>
        <v>3.2855284428483555</v>
      </c>
      <c r="AE257" s="9">
        <v>64</v>
      </c>
      <c r="AF257">
        <f t="shared" si="97"/>
        <v>0.64</v>
      </c>
      <c r="AG257" s="9">
        <v>94</v>
      </c>
      <c r="AH257">
        <f t="shared" si="98"/>
        <v>0.94</v>
      </c>
      <c r="AI257">
        <f t="shared" si="99"/>
        <v>2.0629421931490004</v>
      </c>
      <c r="AL257">
        <f t="shared" si="100"/>
        <v>798.0001709293997</v>
      </c>
      <c r="AM257" s="13">
        <v>16.081800000000001</v>
      </c>
      <c r="AN257">
        <f t="shared" si="101"/>
        <v>2.0152627262310176E-2</v>
      </c>
      <c r="AO257" s="6">
        <f t="shared" si="102"/>
        <v>7538496509.1746454</v>
      </c>
      <c r="AP257">
        <f t="shared" si="103"/>
        <v>8391123459.3793173</v>
      </c>
      <c r="AQ257">
        <f t="shared" si="104"/>
        <v>7964809984.2769814</v>
      </c>
      <c r="AR257">
        <f t="shared" si="105"/>
        <v>39.051463352910041</v>
      </c>
      <c r="AS257">
        <f t="shared" si="112"/>
        <v>0.13891875526116215</v>
      </c>
      <c r="AT257">
        <f t="shared" si="107"/>
        <v>-0.32279395319588122</v>
      </c>
      <c r="AU257">
        <f t="shared" si="108"/>
        <v>-1.751150959745005</v>
      </c>
      <c r="AX257">
        <f>AW2*AM257</f>
        <v>11.25726</v>
      </c>
      <c r="AY257">
        <f t="shared" si="109"/>
        <v>13.008410959745005</v>
      </c>
    </row>
    <row r="258" spans="6:51" x14ac:dyDescent="0.25">
      <c r="F258">
        <f t="shared" si="110"/>
        <v>257</v>
      </c>
      <c r="G258">
        <f t="shared" si="85"/>
        <v>1.0329015168628453</v>
      </c>
      <c r="H258">
        <f t="shared" si="111"/>
        <v>2.1669542574532165E-2</v>
      </c>
      <c r="K258">
        <f t="shared" si="86"/>
        <v>1.8036743937325145E-2</v>
      </c>
      <c r="L258">
        <f>ACOS(-J2*K258)</f>
        <v>1.5731326412873654</v>
      </c>
      <c r="N258">
        <f t="shared" si="87"/>
        <v>0.99983737761173463</v>
      </c>
      <c r="O258">
        <f t="shared" si="88"/>
        <v>2.7463941622549677E-2</v>
      </c>
      <c r="P258">
        <f>M2*N258*O258</f>
        <v>2.7231973827579095E-2</v>
      </c>
      <c r="Q258">
        <f t="shared" si="89"/>
        <v>2.746739532406511E-2</v>
      </c>
      <c r="S258">
        <f t="shared" si="90"/>
        <v>1.8033810758949526E-2</v>
      </c>
      <c r="T258">
        <f>Q258*R2*S258</f>
        <v>6.3630398006079197E-5</v>
      </c>
      <c r="U258">
        <f>D2*E2*G2*(P258+T258)</f>
        <v>1059621.2265358621</v>
      </c>
      <c r="V258">
        <f t="shared" si="91"/>
        <v>1059.621226535862</v>
      </c>
      <c r="W258" s="3">
        <v>22.5</v>
      </c>
      <c r="X258">
        <f t="shared" si="92"/>
        <v>388.57499999999999</v>
      </c>
      <c r="Y258" s="6">
        <f t="shared" si="93"/>
        <v>295.8</v>
      </c>
      <c r="Z258">
        <f t="shared" si="94"/>
        <v>2.2719881109601614</v>
      </c>
      <c r="AA258" s="3">
        <v>30.5</v>
      </c>
      <c r="AB258">
        <f t="shared" si="95"/>
        <v>526.73500000000001</v>
      </c>
      <c r="AC258" s="6">
        <f t="shared" ref="AC258:AC321" si="113">AA258+273.3</f>
        <v>303.8</v>
      </c>
      <c r="AD258">
        <f t="shared" si="96"/>
        <v>3.4585031764857836</v>
      </c>
      <c r="AE258" s="9">
        <v>55</v>
      </c>
      <c r="AF258">
        <f t="shared" si="97"/>
        <v>0.55000000000000004</v>
      </c>
      <c r="AG258" s="9">
        <v>94</v>
      </c>
      <c r="AH258">
        <f t="shared" si="98"/>
        <v>0.94</v>
      </c>
      <c r="AI258">
        <f t="shared" si="99"/>
        <v>2.0189227856848664</v>
      </c>
      <c r="AL258">
        <f t="shared" si="100"/>
        <v>798.00016886710864</v>
      </c>
      <c r="AM258" s="13">
        <v>19.910800000000002</v>
      </c>
      <c r="AN258">
        <f t="shared" si="101"/>
        <v>2.4950871913055644E-2</v>
      </c>
      <c r="AO258" s="6">
        <f t="shared" si="102"/>
        <v>7641353482.9750309</v>
      </c>
      <c r="AP258">
        <f t="shared" si="103"/>
        <v>8502572636.9173031</v>
      </c>
      <c r="AQ258">
        <f t="shared" si="104"/>
        <v>8071963059.946167</v>
      </c>
      <c r="AR258">
        <f t="shared" si="105"/>
        <v>39.57683488291606</v>
      </c>
      <c r="AS258">
        <f t="shared" si="112"/>
        <v>0.14107567619965783</v>
      </c>
      <c r="AT258">
        <f t="shared" si="107"/>
        <v>-0.31631632291737488</v>
      </c>
      <c r="AU258">
        <f t="shared" si="108"/>
        <v>-1.7660980176087029</v>
      </c>
      <c r="AX258">
        <f>AW2*AM258</f>
        <v>13.937560000000001</v>
      </c>
      <c r="AY258">
        <f t="shared" si="109"/>
        <v>15.703658017608705</v>
      </c>
    </row>
    <row r="259" spans="6:51" x14ac:dyDescent="0.25">
      <c r="F259">
        <f t="shared" si="110"/>
        <v>258</v>
      </c>
      <c r="G259">
        <f t="shared" ref="G259:G265" si="114">(1+(0.033*COS(2*22/7*F259/365*(22/7)/180)))</f>
        <v>1.0329007493511981</v>
      </c>
      <c r="H259">
        <f t="shared" si="111"/>
        <v>2.1792349636330623E-2</v>
      </c>
      <c r="K259">
        <f t="shared" ref="K259:K322" si="115">TAN(G259*(22/7)/180)</f>
        <v>1.8036730531968467E-2</v>
      </c>
      <c r="L259">
        <f>ACOS(-J2*K259)</f>
        <v>1.5731326395509553</v>
      </c>
      <c r="N259">
        <f t="shared" ref="N259:N322" si="116">COS(G259*(22/7)/180)</f>
        <v>0.99983737785340554</v>
      </c>
      <c r="O259">
        <f t="shared" ref="O259:O322" si="117">SIN(L259*(22/7)/180)</f>
        <v>2.746394159224284E-2</v>
      </c>
      <c r="P259">
        <f>M2*N259*O259</f>
        <v>2.7231973804110483E-2</v>
      </c>
      <c r="Q259">
        <f t="shared" ref="Q259:Q322" si="118">(22/7*L259)/180</f>
        <v>2.7467395293746838E-2</v>
      </c>
      <c r="S259">
        <f t="shared" ref="S259:S322" si="119">SIN(G259*(22/7)/180)</f>
        <v>1.8033797360131814E-2</v>
      </c>
      <c r="T259">
        <f>Q259*R2*S259</f>
        <v>6.3630350659530356E-5</v>
      </c>
      <c r="U259">
        <f>D2*E2*G2*(P259+T259)</f>
        <v>1059621.2237868025</v>
      </c>
      <c r="V259">
        <f t="shared" ref="V259:V322" si="120">U259/1000</f>
        <v>1059.6212237868026</v>
      </c>
      <c r="W259" s="3">
        <v>22</v>
      </c>
      <c r="X259">
        <f t="shared" ref="X259:X322" si="121">W259*17.27</f>
        <v>379.94</v>
      </c>
      <c r="Y259" s="6">
        <f t="shared" ref="Y259:Y322" si="122">W259+273.3</f>
        <v>295.3</v>
      </c>
      <c r="Z259">
        <f t="shared" ref="Z259:Z322" si="123">0.6108*EXP(X259/Y259)</f>
        <v>2.2114271288940266</v>
      </c>
      <c r="AA259" s="3">
        <v>30</v>
      </c>
      <c r="AB259">
        <f t="shared" ref="AB259:AB322" si="124">17.27*AA259</f>
        <v>518.1</v>
      </c>
      <c r="AC259" s="6">
        <f t="shared" si="113"/>
        <v>303.3</v>
      </c>
      <c r="AD259">
        <f t="shared" ref="AD259:AD322" si="125">0.6108*EXP(AB259/AC259)</f>
        <v>3.3710490534071527</v>
      </c>
      <c r="AE259" s="9">
        <v>60</v>
      </c>
      <c r="AF259">
        <f t="shared" ref="AF259:AF322" si="126">AE259/100</f>
        <v>0.6</v>
      </c>
      <c r="AG259" s="9">
        <v>96</v>
      </c>
      <c r="AH259">
        <f t="shared" ref="AH259:AH322" si="127">AG259/100</f>
        <v>0.96</v>
      </c>
      <c r="AI259">
        <f t="shared" ref="AI259:AI322" si="128">((Z259*(AH259)+AD259*(AF259))/2)</f>
        <v>2.0727997378912786</v>
      </c>
      <c r="AL259">
        <f t="shared" ref="AL259:AL322" si="129">(0.75+(2*EXP(-5)*(0.23)))*V259</f>
        <v>798.00016679679356</v>
      </c>
      <c r="AM259" s="13">
        <v>13.018600000000001</v>
      </c>
      <c r="AN259">
        <f t="shared" ref="AN259:AN322" si="130">AM259/AL259</f>
        <v>1.6314031677784245E-2</v>
      </c>
      <c r="AO259" s="6">
        <f t="shared" ref="AO259:AO322" si="131">(W259+273.16)^4</f>
        <v>7589794316.8739386</v>
      </c>
      <c r="AP259">
        <f t="shared" ref="AP259:AP322" si="132">(AA259+273.16)^4</f>
        <v>8446710189.1074104</v>
      </c>
      <c r="AQ259">
        <f t="shared" ref="AQ259:AQ322" si="133">(AO259+AP259)/2</f>
        <v>8018252252.990675</v>
      </c>
      <c r="AR259">
        <f t="shared" ref="AR259:AR322" si="134">4.903*10^-9*AQ259</f>
        <v>39.313490796413284</v>
      </c>
      <c r="AS259">
        <f t="shared" si="112"/>
        <v>0.13843890538432507</v>
      </c>
      <c r="AT259">
        <f t="shared" ref="AT259:AT276" si="135">(1.35*(AN259))-0.35</f>
        <v>-0.32797605723499124</v>
      </c>
      <c r="AU259">
        <f t="shared" ref="AU259:AU322" si="136">AR259*AS259*AT259</f>
        <v>-1.7850151466262465</v>
      </c>
      <c r="AX259">
        <f>AW2*AM259</f>
        <v>9.1130200000000006</v>
      </c>
      <c r="AY259">
        <f t="shared" ref="AY259:AY322" si="137">(AX259-AU259)</f>
        <v>10.898035146626247</v>
      </c>
    </row>
    <row r="260" spans="6:51" x14ac:dyDescent="0.25">
      <c r="F260">
        <f t="shared" ref="F260:F323" si="138">F259+1</f>
        <v>259</v>
      </c>
      <c r="G260">
        <f t="shared" si="114"/>
        <v>1.0328999788649167</v>
      </c>
      <c r="H260">
        <f t="shared" ref="H260:H323" si="139">0.409*SIN((22/7)/180*(2*F260*(22/7)/365-(1.39)))</f>
        <v>2.1915154727831291E-2</v>
      </c>
      <c r="K260">
        <f t="shared" si="115"/>
        <v>1.8036717074656837E-2</v>
      </c>
      <c r="L260">
        <f>ACOS(-J2*K260)</f>
        <v>1.5731326378078152</v>
      </c>
      <c r="N260">
        <f t="shared" si="116"/>
        <v>0.99983737809601303</v>
      </c>
      <c r="O260">
        <f t="shared" si="117"/>
        <v>2.7463941561818538E-2</v>
      </c>
      <c r="P260">
        <f>M2*N260*O260</f>
        <v>2.7231973780550908E-2</v>
      </c>
      <c r="Q260">
        <f t="shared" si="118"/>
        <v>2.7467395263311056E-2</v>
      </c>
      <c r="S260">
        <f t="shared" si="119"/>
        <v>1.8033783909384482E-2</v>
      </c>
      <c r="T260">
        <f>Q260*R2*S260</f>
        <v>6.3630303129481218E-5</v>
      </c>
      <c r="U260">
        <f>D2*E2*G2*(P260+T260)</f>
        <v>1059621.2210270879</v>
      </c>
      <c r="V260">
        <f t="shared" si="120"/>
        <v>1059.6212210270878</v>
      </c>
      <c r="W260" s="3">
        <v>21.5</v>
      </c>
      <c r="X260">
        <f t="shared" si="121"/>
        <v>371.30500000000001</v>
      </c>
      <c r="Y260" s="6">
        <f t="shared" si="122"/>
        <v>294.8</v>
      </c>
      <c r="Z260">
        <f t="shared" si="123"/>
        <v>2.1522831732713339</v>
      </c>
      <c r="AA260" s="3">
        <v>28</v>
      </c>
      <c r="AB260">
        <f t="shared" si="124"/>
        <v>483.56</v>
      </c>
      <c r="AC260" s="6">
        <f t="shared" si="113"/>
        <v>301.3</v>
      </c>
      <c r="AD260">
        <f t="shared" si="125"/>
        <v>3.0402092404813938</v>
      </c>
      <c r="AE260" s="9">
        <v>73</v>
      </c>
      <c r="AF260">
        <f t="shared" si="126"/>
        <v>0.73</v>
      </c>
      <c r="AG260" s="9">
        <v>93</v>
      </c>
      <c r="AH260">
        <f t="shared" si="127"/>
        <v>0.93</v>
      </c>
      <c r="AI260">
        <f t="shared" si="128"/>
        <v>2.1104880483468786</v>
      </c>
      <c r="AL260">
        <f t="shared" si="129"/>
        <v>798.00016471845379</v>
      </c>
      <c r="AM260" s="13">
        <v>13.018600000000001</v>
      </c>
      <c r="AN260">
        <f t="shared" si="130"/>
        <v>1.6314031720273084E-2</v>
      </c>
      <c r="AO260" s="6">
        <f t="shared" si="131"/>
        <v>7538496509.1746454</v>
      </c>
      <c r="AP260">
        <f t="shared" si="132"/>
        <v>8226008498.8858423</v>
      </c>
      <c r="AQ260">
        <f t="shared" si="133"/>
        <v>7882252504.0302439</v>
      </c>
      <c r="AR260">
        <f t="shared" si="134"/>
        <v>38.646684027260285</v>
      </c>
      <c r="AS260">
        <f t="shared" si="112"/>
        <v>0.13661473566750509</v>
      </c>
      <c r="AT260">
        <f t="shared" si="135"/>
        <v>-0.32797605717763134</v>
      </c>
      <c r="AU260">
        <f t="shared" si="136"/>
        <v>-1.7316173284061656</v>
      </c>
      <c r="AX260">
        <f>AW2*AM260</f>
        <v>9.1130200000000006</v>
      </c>
      <c r="AY260">
        <f t="shared" si="137"/>
        <v>10.844637328406167</v>
      </c>
    </row>
    <row r="261" spans="6:51" x14ac:dyDescent="0.25">
      <c r="F261">
        <f t="shared" si="138"/>
        <v>260</v>
      </c>
      <c r="G261">
        <f t="shared" si="114"/>
        <v>1.0328992054040704</v>
      </c>
      <c r="H261">
        <f t="shared" si="139"/>
        <v>2.2037957837931065E-2</v>
      </c>
      <c r="K261">
        <f t="shared" si="115"/>
        <v>1.8036703565391474E-2</v>
      </c>
      <c r="L261">
        <f>ACOS(-J2*K261)</f>
        <v>1.5731326360579456</v>
      </c>
      <c r="N261">
        <f t="shared" si="116"/>
        <v>0.99983737833955688</v>
      </c>
      <c r="O261">
        <f t="shared" si="117"/>
        <v>2.7463941531276785E-2</v>
      </c>
      <c r="P261">
        <f>M2*N261*O261</f>
        <v>2.7231973756900379E-2</v>
      </c>
      <c r="Q261">
        <f t="shared" si="118"/>
        <v>2.7467395232757777E-2</v>
      </c>
      <c r="S261">
        <f t="shared" si="119"/>
        <v>1.8033770406708751E-2</v>
      </c>
      <c r="T261">
        <f>Q261*R2*S261</f>
        <v>6.3630255415936122E-5</v>
      </c>
      <c r="U261">
        <f>D2*E2*G2*(P261+T261)</f>
        <v>1059621.2182567192</v>
      </c>
      <c r="V261">
        <f t="shared" si="120"/>
        <v>1059.6212182567192</v>
      </c>
      <c r="W261" s="3">
        <v>21</v>
      </c>
      <c r="X261">
        <f t="shared" si="121"/>
        <v>362.67</v>
      </c>
      <c r="Y261" s="6">
        <f t="shared" si="122"/>
        <v>294.3</v>
      </c>
      <c r="Z261">
        <f t="shared" si="123"/>
        <v>2.0945280629249932</v>
      </c>
      <c r="AA261" s="3">
        <v>26.5</v>
      </c>
      <c r="AB261">
        <f t="shared" si="124"/>
        <v>457.65499999999997</v>
      </c>
      <c r="AC261" s="6">
        <f t="shared" si="113"/>
        <v>299.8</v>
      </c>
      <c r="AD261">
        <f t="shared" si="125"/>
        <v>2.8110234963348528</v>
      </c>
      <c r="AE261" s="9">
        <v>80</v>
      </c>
      <c r="AF261">
        <f t="shared" si="126"/>
        <v>0.8</v>
      </c>
      <c r="AG261" s="9">
        <v>94</v>
      </c>
      <c r="AH261">
        <f t="shared" si="127"/>
        <v>0.94</v>
      </c>
      <c r="AI261">
        <f t="shared" si="128"/>
        <v>2.1088375881086878</v>
      </c>
      <c r="AL261">
        <f t="shared" si="129"/>
        <v>798.00016263209068</v>
      </c>
      <c r="AM261" s="13">
        <v>9.1896000000000004</v>
      </c>
      <c r="AN261">
        <f t="shared" si="130"/>
        <v>1.1515787126771258E-2</v>
      </c>
      <c r="AO261" s="6">
        <f t="shared" si="131"/>
        <v>7487459175.1471529</v>
      </c>
      <c r="AP261">
        <f t="shared" si="132"/>
        <v>8063342376.848567</v>
      </c>
      <c r="AQ261">
        <f t="shared" si="133"/>
        <v>7775400775.99786</v>
      </c>
      <c r="AR261">
        <f t="shared" si="134"/>
        <v>38.122790004717508</v>
      </c>
      <c r="AS261">
        <f t="shared" si="112"/>
        <v>0.13669427768277084</v>
      </c>
      <c r="AT261">
        <f t="shared" si="135"/>
        <v>-0.33445368737885878</v>
      </c>
      <c r="AU261">
        <f t="shared" si="136"/>
        <v>-1.7428940999514839</v>
      </c>
      <c r="AX261">
        <f>AW2*AM261</f>
        <v>6.4327199999999998</v>
      </c>
      <c r="AY261">
        <f t="shared" si="137"/>
        <v>8.175614099951483</v>
      </c>
    </row>
    <row r="262" spans="6:51" x14ac:dyDescent="0.25">
      <c r="F262">
        <f t="shared" si="138"/>
        <v>261</v>
      </c>
      <c r="G262">
        <f t="shared" si="114"/>
        <v>1.0328984289687293</v>
      </c>
      <c r="H262">
        <f t="shared" si="139"/>
        <v>2.2160758955527035E-2</v>
      </c>
      <c r="K262">
        <f t="shared" si="115"/>
        <v>1.80366900041736E-2</v>
      </c>
      <c r="L262">
        <f>ACOS(-J2*K262)</f>
        <v>1.5731326343013465</v>
      </c>
      <c r="N262">
        <f t="shared" si="116"/>
        <v>0.9998373785840371</v>
      </c>
      <c r="O262">
        <f t="shared" si="117"/>
        <v>2.7463941500617581E-2</v>
      </c>
      <c r="P262">
        <f>M2*N262*O262</f>
        <v>2.7231973733158887E-2</v>
      </c>
      <c r="Q262">
        <f t="shared" si="118"/>
        <v>2.7467395202087002E-2</v>
      </c>
      <c r="S262">
        <f t="shared" si="119"/>
        <v>1.8033756852105839E-2</v>
      </c>
      <c r="T262">
        <f>Q262*R2*S262</f>
        <v>6.3630207518899362E-5</v>
      </c>
      <c r="U262">
        <f>D2*E2*G2*(P262+T262)</f>
        <v>1059621.2154756961</v>
      </c>
      <c r="V262">
        <f t="shared" si="120"/>
        <v>1059.6212154756961</v>
      </c>
      <c r="W262" s="3">
        <v>22</v>
      </c>
      <c r="X262">
        <f t="shared" si="121"/>
        <v>379.94</v>
      </c>
      <c r="Y262" s="6">
        <f t="shared" si="122"/>
        <v>295.3</v>
      </c>
      <c r="Z262">
        <f t="shared" si="123"/>
        <v>2.2114271288940266</v>
      </c>
      <c r="AA262" s="3">
        <v>30</v>
      </c>
      <c r="AB262">
        <f t="shared" si="124"/>
        <v>518.1</v>
      </c>
      <c r="AC262" s="6">
        <f t="shared" si="113"/>
        <v>303.3</v>
      </c>
      <c r="AD262">
        <f t="shared" si="125"/>
        <v>3.3710490534071527</v>
      </c>
      <c r="AE262" s="9">
        <v>58</v>
      </c>
      <c r="AF262">
        <f t="shared" si="126"/>
        <v>0.57999999999999996</v>
      </c>
      <c r="AG262" s="9">
        <v>88</v>
      </c>
      <c r="AH262">
        <f t="shared" si="127"/>
        <v>0.88</v>
      </c>
      <c r="AI262">
        <f t="shared" si="128"/>
        <v>1.950632162201446</v>
      </c>
      <c r="AL262">
        <f t="shared" si="129"/>
        <v>798.00016053770378</v>
      </c>
      <c r="AM262" s="13">
        <v>16.847600000000003</v>
      </c>
      <c r="AN262">
        <f t="shared" si="130"/>
        <v>2.1112276454490753E-2</v>
      </c>
      <c r="AO262" s="6">
        <f t="shared" si="131"/>
        <v>7589794316.8739386</v>
      </c>
      <c r="AP262">
        <f t="shared" si="132"/>
        <v>8446710189.1074104</v>
      </c>
      <c r="AQ262">
        <f t="shared" si="133"/>
        <v>8018252252.990675</v>
      </c>
      <c r="AR262">
        <f t="shared" si="134"/>
        <v>39.313490796413284</v>
      </c>
      <c r="AS262">
        <f t="shared" si="112"/>
        <v>0.14446895290223513</v>
      </c>
      <c r="AT262">
        <f t="shared" si="135"/>
        <v>-0.32149842678643747</v>
      </c>
      <c r="AU262">
        <f t="shared" si="136"/>
        <v>-1.8259756651775929</v>
      </c>
      <c r="AX262">
        <f>AW2*AM262</f>
        <v>11.793320000000001</v>
      </c>
      <c r="AY262">
        <f t="shared" si="137"/>
        <v>13.619295665177594</v>
      </c>
    </row>
    <row r="263" spans="6:51" x14ac:dyDescent="0.25">
      <c r="F263">
        <f t="shared" si="138"/>
        <v>262</v>
      </c>
      <c r="G263">
        <f t="shared" si="114"/>
        <v>1.0328976495589637</v>
      </c>
      <c r="H263">
        <f t="shared" si="139"/>
        <v>2.2283558069516464E-2</v>
      </c>
      <c r="K263">
        <f t="shared" si="115"/>
        <v>1.8036676391004439E-2</v>
      </c>
      <c r="L263">
        <f>ACOS(-J2*K263)</f>
        <v>1.5731326325380182</v>
      </c>
      <c r="N263">
        <f t="shared" si="116"/>
        <v>0.99983737882945378</v>
      </c>
      <c r="O263">
        <f t="shared" si="117"/>
        <v>2.7463941469840918E-2</v>
      </c>
      <c r="P263">
        <f>M2*N263*O263</f>
        <v>2.7231973709326441E-2</v>
      </c>
      <c r="Q263">
        <f t="shared" si="118"/>
        <v>2.7467395171298727E-2</v>
      </c>
      <c r="S263">
        <f t="shared" si="119"/>
        <v>1.803374324557697E-2</v>
      </c>
      <c r="T263">
        <f>Q263*R2*S263</f>
        <v>6.3630159438375262E-5</v>
      </c>
      <c r="U263">
        <f>D2*E2*G2*(P263+T263)</f>
        <v>1059621.212684019</v>
      </c>
      <c r="V263">
        <f t="shared" si="120"/>
        <v>1059.6212126840189</v>
      </c>
      <c r="W263" s="3">
        <v>22.5</v>
      </c>
      <c r="X263">
        <f t="shared" si="121"/>
        <v>388.57499999999999</v>
      </c>
      <c r="Y263" s="6">
        <f t="shared" si="122"/>
        <v>295.8</v>
      </c>
      <c r="Z263">
        <f t="shared" si="123"/>
        <v>2.2719881109601614</v>
      </c>
      <c r="AA263" s="3">
        <v>29.5</v>
      </c>
      <c r="AB263">
        <f t="shared" si="124"/>
        <v>509.46499999999997</v>
      </c>
      <c r="AC263" s="6">
        <f t="shared" si="113"/>
        <v>302.8</v>
      </c>
      <c r="AD263">
        <f t="shared" si="125"/>
        <v>3.2855284428483555</v>
      </c>
      <c r="AE263" s="9">
        <v>67</v>
      </c>
      <c r="AF263">
        <f t="shared" si="126"/>
        <v>0.67</v>
      </c>
      <c r="AG263" s="9">
        <v>90</v>
      </c>
      <c r="AH263">
        <f t="shared" si="127"/>
        <v>0.9</v>
      </c>
      <c r="AI263">
        <f t="shared" si="128"/>
        <v>2.123046678286272</v>
      </c>
      <c r="AL263">
        <f t="shared" si="129"/>
        <v>798.0001584352932</v>
      </c>
      <c r="AM263" s="13">
        <v>14.5502</v>
      </c>
      <c r="AN263">
        <f t="shared" si="130"/>
        <v>1.8233329713279525E-2</v>
      </c>
      <c r="AO263" s="6">
        <f t="shared" si="131"/>
        <v>7641353482.9750309</v>
      </c>
      <c r="AP263">
        <f t="shared" si="132"/>
        <v>8391123459.3793173</v>
      </c>
      <c r="AQ263">
        <f t="shared" si="133"/>
        <v>8016238471.1771736</v>
      </c>
      <c r="AR263">
        <f t="shared" si="134"/>
        <v>39.303617224181686</v>
      </c>
      <c r="AS263">
        <f t="shared" si="112"/>
        <v>0.13601050298015113</v>
      </c>
      <c r="AT263">
        <f t="shared" si="135"/>
        <v>-0.32538500488707262</v>
      </c>
      <c r="AU263">
        <f t="shared" si="136"/>
        <v>-1.7394121654227652</v>
      </c>
      <c r="AX263">
        <f>AW2*AM263</f>
        <v>10.185139999999999</v>
      </c>
      <c r="AY263">
        <f t="shared" si="137"/>
        <v>11.924552165422764</v>
      </c>
    </row>
    <row r="264" spans="6:51" x14ac:dyDescent="0.25">
      <c r="F264">
        <f t="shared" si="138"/>
        <v>263</v>
      </c>
      <c r="G264">
        <f t="shared" si="114"/>
        <v>1.0328968671748437</v>
      </c>
      <c r="H264">
        <f t="shared" si="139"/>
        <v>2.2406355168796785E-2</v>
      </c>
      <c r="K264">
        <f t="shared" si="115"/>
        <v>1.8036662725885215E-2</v>
      </c>
      <c r="L264">
        <f>ACOS(-J2*K264)</f>
        <v>1.5731326307679607</v>
      </c>
      <c r="N264">
        <f t="shared" si="116"/>
        <v>0.99983737907580672</v>
      </c>
      <c r="O264">
        <f t="shared" si="117"/>
        <v>2.7463941438946815E-2</v>
      </c>
      <c r="P264">
        <f>M2*N264*O264</f>
        <v>2.7231973685403046E-2</v>
      </c>
      <c r="Q264">
        <f t="shared" si="118"/>
        <v>2.7467395140392967E-2</v>
      </c>
      <c r="S264">
        <f t="shared" si="119"/>
        <v>1.8033729587123373E-2</v>
      </c>
      <c r="T264">
        <f>Q264*R2*S264</f>
        <v>6.3630111174368186E-5</v>
      </c>
      <c r="U264">
        <f>D2*E2*G2*(P264+T264)</f>
        <v>1059621.2098816887</v>
      </c>
      <c r="V264">
        <f t="shared" si="120"/>
        <v>1059.6212098816886</v>
      </c>
      <c r="W264" s="3">
        <v>23</v>
      </c>
      <c r="X264">
        <f t="shared" si="121"/>
        <v>397.21</v>
      </c>
      <c r="Y264" s="6">
        <f t="shared" si="122"/>
        <v>296.3</v>
      </c>
      <c r="Z264">
        <f t="shared" si="123"/>
        <v>2.3339947564661481</v>
      </c>
      <c r="AA264" s="3">
        <v>28</v>
      </c>
      <c r="AB264">
        <f t="shared" si="124"/>
        <v>483.56</v>
      </c>
      <c r="AC264" s="6">
        <f t="shared" si="113"/>
        <v>301.3</v>
      </c>
      <c r="AD264">
        <f t="shared" si="125"/>
        <v>3.0402092404813938</v>
      </c>
      <c r="AE264" s="9">
        <v>70</v>
      </c>
      <c r="AF264">
        <f t="shared" si="126"/>
        <v>0.7</v>
      </c>
      <c r="AG264" s="9">
        <v>90</v>
      </c>
      <c r="AH264">
        <f t="shared" si="127"/>
        <v>0.9</v>
      </c>
      <c r="AI264">
        <f t="shared" si="128"/>
        <v>2.1143708745782543</v>
      </c>
      <c r="AL264">
        <f t="shared" si="129"/>
        <v>798.00015632485974</v>
      </c>
      <c r="AM264" s="13">
        <v>13.784400000000002</v>
      </c>
      <c r="AN264">
        <f t="shared" si="130"/>
        <v>1.7273680826684547E-2</v>
      </c>
      <c r="AO264" s="6">
        <f t="shared" si="131"/>
        <v>7693174893.707921</v>
      </c>
      <c r="AP264">
        <f t="shared" si="132"/>
        <v>8226008498.8858423</v>
      </c>
      <c r="AQ264">
        <f t="shared" si="133"/>
        <v>7959591696.2968817</v>
      </c>
      <c r="AR264">
        <f t="shared" si="134"/>
        <v>39.025878086943614</v>
      </c>
      <c r="AS264">
        <f t="shared" si="112"/>
        <v>0.1364277299293104</v>
      </c>
      <c r="AT264">
        <f t="shared" si="135"/>
        <v>-0.32668053088397586</v>
      </c>
      <c r="AU264">
        <f t="shared" si="136"/>
        <v>-1.7393163882921374</v>
      </c>
      <c r="AX264">
        <f>AW2*AM264</f>
        <v>9.6490799999999997</v>
      </c>
      <c r="AY264">
        <f t="shared" si="137"/>
        <v>11.388396388292136</v>
      </c>
    </row>
    <row r="265" spans="6:51" x14ac:dyDescent="0.25">
      <c r="F265">
        <f t="shared" si="138"/>
        <v>264</v>
      </c>
      <c r="G265">
        <f t="shared" si="114"/>
        <v>1.0328960818164403</v>
      </c>
      <c r="H265">
        <f t="shared" si="139"/>
        <v>2.2529150242265619E-2</v>
      </c>
      <c r="K265">
        <f t="shared" si="115"/>
        <v>1.8036649008817175E-2</v>
      </c>
      <c r="L265">
        <f>ACOS(-J2*K265)</f>
        <v>1.5731326289911742</v>
      </c>
      <c r="N265">
        <f t="shared" si="116"/>
        <v>0.99983737932309613</v>
      </c>
      <c r="O265">
        <f t="shared" si="117"/>
        <v>2.7463941407935257E-2</v>
      </c>
      <c r="P265">
        <f>M2*N265*O265</f>
        <v>2.7231973661388693E-2</v>
      </c>
      <c r="Q265">
        <f t="shared" si="118"/>
        <v>2.7467395109369706E-2</v>
      </c>
      <c r="S265">
        <f t="shared" si="119"/>
        <v>1.8033715876746282E-2</v>
      </c>
      <c r="T265">
        <f>Q265*R2*S265</f>
        <v>6.3630062726882444E-5</v>
      </c>
      <c r="U265">
        <f>D2*E2*G2*(P265+T265)</f>
        <v>1059621.2070687045</v>
      </c>
      <c r="V265">
        <f t="shared" si="120"/>
        <v>1059.6212070687045</v>
      </c>
      <c r="W265" s="3">
        <v>22.5</v>
      </c>
      <c r="X265">
        <f t="shared" si="121"/>
        <v>388.57499999999999</v>
      </c>
      <c r="Y265" s="6">
        <f t="shared" si="122"/>
        <v>295.8</v>
      </c>
      <c r="Z265">
        <f t="shared" si="123"/>
        <v>2.2719881109601614</v>
      </c>
      <c r="AA265" s="3">
        <v>29</v>
      </c>
      <c r="AB265">
        <f t="shared" si="124"/>
        <v>500.83</v>
      </c>
      <c r="AC265" s="6">
        <f t="shared" si="113"/>
        <v>302.3</v>
      </c>
      <c r="AD265">
        <f t="shared" si="125"/>
        <v>3.2019052325811828</v>
      </c>
      <c r="AE265" s="9">
        <v>62</v>
      </c>
      <c r="AF265">
        <f t="shared" si="126"/>
        <v>0.62</v>
      </c>
      <c r="AG265" s="9">
        <v>90</v>
      </c>
      <c r="AH265">
        <f t="shared" si="127"/>
        <v>0.9</v>
      </c>
      <c r="AI265">
        <f t="shared" si="128"/>
        <v>2.0149852720322392</v>
      </c>
      <c r="AL265">
        <f t="shared" si="129"/>
        <v>798.00015420640295</v>
      </c>
      <c r="AM265" s="13">
        <v>15.316000000000001</v>
      </c>
      <c r="AN265">
        <f t="shared" si="130"/>
        <v>1.9192978747267903E-2</v>
      </c>
      <c r="AO265" s="6">
        <f t="shared" si="131"/>
        <v>7641353482.9750309</v>
      </c>
      <c r="AP265">
        <f t="shared" si="132"/>
        <v>8335811539.003027</v>
      </c>
      <c r="AQ265">
        <f t="shared" si="133"/>
        <v>7988582510.9890289</v>
      </c>
      <c r="AR265">
        <f t="shared" si="134"/>
        <v>39.168020051379209</v>
      </c>
      <c r="AS265">
        <f t="shared" si="112"/>
        <v>0.14126975234798328</v>
      </c>
      <c r="AT265">
        <f t="shared" si="135"/>
        <v>-0.32408947869118832</v>
      </c>
      <c r="AU265">
        <f t="shared" si="136"/>
        <v>-1.7932702121575845</v>
      </c>
      <c r="AX265">
        <f>AW2*AM265</f>
        <v>10.7212</v>
      </c>
      <c r="AY265">
        <f t="shared" si="137"/>
        <v>12.514470212157583</v>
      </c>
    </row>
    <row r="266" spans="6:51" x14ac:dyDescent="0.25">
      <c r="F266">
        <f t="shared" si="138"/>
        <v>265</v>
      </c>
      <c r="G266">
        <f>(1+(0.033*COS(2*22/7*F266/365*(22/7)/180)))</f>
        <v>1.0328952934838245</v>
      </c>
      <c r="H266">
        <f t="shared" si="139"/>
        <v>2.2651943278820783E-2</v>
      </c>
      <c r="K266">
        <f t="shared" si="115"/>
        <v>1.8036635239801549E-2</v>
      </c>
      <c r="L266">
        <f>ACOS(-J2*K266)</f>
        <v>1.5731326272076589</v>
      </c>
      <c r="N266">
        <f t="shared" si="116"/>
        <v>0.99983737957132179</v>
      </c>
      <c r="O266">
        <f t="shared" si="117"/>
        <v>2.7463941376806262E-2</v>
      </c>
      <c r="P266">
        <f>M2*N266*O266</f>
        <v>2.7231973637283399E-2</v>
      </c>
      <c r="Q266">
        <f t="shared" si="118"/>
        <v>2.7467395078228964E-2</v>
      </c>
      <c r="S266">
        <f t="shared" si="119"/>
        <v>1.803370211444694E-2</v>
      </c>
      <c r="T266">
        <f>Q266*R2*S266</f>
        <v>6.3630014095922481E-5</v>
      </c>
      <c r="U266">
        <f>D2*E2*G2*(P266+T266)</f>
        <v>1059621.2042450674</v>
      </c>
      <c r="V266">
        <f t="shared" si="120"/>
        <v>1059.6212042450675</v>
      </c>
      <c r="W266" s="3">
        <v>22</v>
      </c>
      <c r="X266">
        <f t="shared" si="121"/>
        <v>379.94</v>
      </c>
      <c r="Y266" s="6">
        <f t="shared" si="122"/>
        <v>295.3</v>
      </c>
      <c r="Z266">
        <f t="shared" si="123"/>
        <v>2.2114271288940266</v>
      </c>
      <c r="AA266" s="3">
        <v>28.5</v>
      </c>
      <c r="AB266">
        <f t="shared" si="124"/>
        <v>492.19499999999999</v>
      </c>
      <c r="AC266" s="6">
        <f t="shared" si="113"/>
        <v>301.8</v>
      </c>
      <c r="AD266">
        <f t="shared" si="125"/>
        <v>3.1201438467792553</v>
      </c>
      <c r="AE266" s="9">
        <v>62</v>
      </c>
      <c r="AF266">
        <f t="shared" si="126"/>
        <v>0.62</v>
      </c>
      <c r="AG266" s="9">
        <v>90</v>
      </c>
      <c r="AH266">
        <f t="shared" si="127"/>
        <v>0.9</v>
      </c>
      <c r="AI266">
        <f t="shared" si="128"/>
        <v>1.9623868005038811</v>
      </c>
      <c r="AL266">
        <f t="shared" si="129"/>
        <v>798.0001520799234</v>
      </c>
      <c r="AM266" s="13">
        <v>18.379200000000001</v>
      </c>
      <c r="AN266">
        <f t="shared" si="130"/>
        <v>2.3031574558095121E-2</v>
      </c>
      <c r="AO266" s="6">
        <f t="shared" si="131"/>
        <v>7589794316.8739386</v>
      </c>
      <c r="AP266">
        <f t="shared" si="132"/>
        <v>8280773520.7485352</v>
      </c>
      <c r="AQ266">
        <f t="shared" si="133"/>
        <v>7935283918.8112373</v>
      </c>
      <c r="AR266">
        <f t="shared" si="134"/>
        <v>38.906697053931495</v>
      </c>
      <c r="AS266">
        <f t="shared" si="112"/>
        <v>0.14388069628444</v>
      </c>
      <c r="AT266">
        <f t="shared" si="135"/>
        <v>-0.31890737434657157</v>
      </c>
      <c r="AU266">
        <f t="shared" si="136"/>
        <v>-1.785218818012499</v>
      </c>
      <c r="AX266">
        <f>AW2*AM266</f>
        <v>12.86544</v>
      </c>
      <c r="AY266">
        <f t="shared" si="137"/>
        <v>14.650658818012499</v>
      </c>
    </row>
    <row r="267" spans="6:51" x14ac:dyDescent="0.25">
      <c r="F267">
        <f t="shared" si="138"/>
        <v>266</v>
      </c>
      <c r="G267">
        <f t="shared" ref="G267:G330" si="140">(1+(0.033*COS(2*22/7*F267/365*(22/7)/180)))</f>
        <v>1.0328945021770675</v>
      </c>
      <c r="H267">
        <f t="shared" si="139"/>
        <v>2.2774734267360267E-2</v>
      </c>
      <c r="K267">
        <f t="shared" si="115"/>
        <v>1.8036621418839591E-2</v>
      </c>
      <c r="L267">
        <f>ACOS(-J2*K267)</f>
        <v>1.5731326254174149</v>
      </c>
      <c r="N267">
        <f t="shared" si="116"/>
        <v>0.99983737982048371</v>
      </c>
      <c r="O267">
        <f t="shared" si="117"/>
        <v>2.7463941345559826E-2</v>
      </c>
      <c r="P267">
        <f>M2*N267*O267</f>
        <v>2.7231973613087154E-2</v>
      </c>
      <c r="Q267">
        <f t="shared" si="118"/>
        <v>2.7467395046970738E-2</v>
      </c>
      <c r="S267">
        <f t="shared" si="119"/>
        <v>1.8033688300226593E-2</v>
      </c>
      <c r="T267">
        <f>Q267*R2*S267</f>
        <v>6.3629965281492687E-5</v>
      </c>
      <c r="U267">
        <f>D2*E2*G2*(P267+T267)</f>
        <v>1059621.2014107774</v>
      </c>
      <c r="V267">
        <f t="shared" si="120"/>
        <v>1059.6212014107773</v>
      </c>
      <c r="W267" s="3">
        <v>22</v>
      </c>
      <c r="X267">
        <f t="shared" si="121"/>
        <v>379.94</v>
      </c>
      <c r="Y267" s="6">
        <f t="shared" si="122"/>
        <v>295.3</v>
      </c>
      <c r="Z267">
        <f t="shared" si="123"/>
        <v>2.2114271288940266</v>
      </c>
      <c r="AA267" s="3">
        <v>29</v>
      </c>
      <c r="AB267">
        <f t="shared" si="124"/>
        <v>500.83</v>
      </c>
      <c r="AC267" s="6">
        <f t="shared" si="113"/>
        <v>302.3</v>
      </c>
      <c r="AD267">
        <f t="shared" si="125"/>
        <v>3.2019052325811828</v>
      </c>
      <c r="AE267" s="9">
        <v>63</v>
      </c>
      <c r="AF267">
        <f t="shared" si="126"/>
        <v>0.63</v>
      </c>
      <c r="AG267" s="9">
        <v>93</v>
      </c>
      <c r="AH267">
        <f t="shared" si="127"/>
        <v>0.93</v>
      </c>
      <c r="AI267">
        <f t="shared" si="128"/>
        <v>2.036913763198795</v>
      </c>
      <c r="AL267">
        <f t="shared" si="129"/>
        <v>798.00014994542107</v>
      </c>
      <c r="AM267" s="13">
        <v>13.784400000000002</v>
      </c>
      <c r="AN267">
        <f t="shared" si="130"/>
        <v>1.7273680964775232E-2</v>
      </c>
      <c r="AO267" s="6">
        <f t="shared" si="131"/>
        <v>7589794316.8739386</v>
      </c>
      <c r="AP267">
        <f t="shared" si="132"/>
        <v>8335811539.003027</v>
      </c>
      <c r="AQ267">
        <f t="shared" si="133"/>
        <v>7962802927.9384823</v>
      </c>
      <c r="AR267">
        <f t="shared" si="134"/>
        <v>39.041622755682383</v>
      </c>
      <c r="AS267">
        <f t="shared" si="112"/>
        <v>0.14019131710884938</v>
      </c>
      <c r="AT267">
        <f t="shared" si="135"/>
        <v>-0.32668053069755343</v>
      </c>
      <c r="AU267">
        <f t="shared" si="136"/>
        <v>-1.7880194105726928</v>
      </c>
      <c r="AX267">
        <f>AW2*AM267</f>
        <v>9.6490799999999997</v>
      </c>
      <c r="AY267">
        <f t="shared" si="137"/>
        <v>11.437099410572692</v>
      </c>
    </row>
    <row r="268" spans="6:51" x14ac:dyDescent="0.25">
      <c r="F268">
        <f t="shared" si="138"/>
        <v>267</v>
      </c>
      <c r="G268">
        <f t="shared" si="140"/>
        <v>1.032893707896241</v>
      </c>
      <c r="H268">
        <f t="shared" si="139"/>
        <v>2.2897523196782246E-2</v>
      </c>
      <c r="K268">
        <f t="shared" si="115"/>
        <v>1.8036607545932552E-2</v>
      </c>
      <c r="L268">
        <f>ACOS(-J2*K268)</f>
        <v>1.5731326236204424</v>
      </c>
      <c r="N268">
        <f t="shared" si="116"/>
        <v>0.99983738007058198</v>
      </c>
      <c r="O268">
        <f t="shared" si="117"/>
        <v>2.7463941314195949E-2</v>
      </c>
      <c r="P268">
        <f>M2*N268*O268</f>
        <v>2.7231973588799963E-2</v>
      </c>
      <c r="Q268">
        <f t="shared" si="118"/>
        <v>2.7467395015595027E-2</v>
      </c>
      <c r="S268">
        <f t="shared" si="119"/>
        <v>1.8033674434086492E-2</v>
      </c>
      <c r="T268">
        <f>Q268*R2*S268</f>
        <v>6.3629916283597469E-5</v>
      </c>
      <c r="U268">
        <f>D2*E2*G2*(P268+T268)</f>
        <v>1059621.1985658344</v>
      </c>
      <c r="V268">
        <f t="shared" si="120"/>
        <v>1059.6211985658344</v>
      </c>
      <c r="W268" s="3">
        <v>22.5</v>
      </c>
      <c r="X268">
        <f t="shared" si="121"/>
        <v>388.57499999999999</v>
      </c>
      <c r="Y268" s="6">
        <f t="shared" si="122"/>
        <v>295.8</v>
      </c>
      <c r="Z268">
        <f t="shared" si="123"/>
        <v>2.2719881109601614</v>
      </c>
      <c r="AA268" s="3">
        <v>28</v>
      </c>
      <c r="AB268">
        <f t="shared" si="124"/>
        <v>483.56</v>
      </c>
      <c r="AC268" s="6">
        <f t="shared" si="113"/>
        <v>301.3</v>
      </c>
      <c r="AD268">
        <f t="shared" si="125"/>
        <v>3.0402092404813938</v>
      </c>
      <c r="AE268" s="9">
        <v>69</v>
      </c>
      <c r="AF268">
        <f t="shared" si="126"/>
        <v>0.69</v>
      </c>
      <c r="AG268" s="9">
        <v>93</v>
      </c>
      <c r="AH268">
        <f t="shared" si="127"/>
        <v>0.93</v>
      </c>
      <c r="AI268">
        <f t="shared" si="128"/>
        <v>2.1053466595625556</v>
      </c>
      <c r="AL268">
        <f t="shared" si="129"/>
        <v>798.00014780289609</v>
      </c>
      <c r="AM268" s="13">
        <v>13.018600000000001</v>
      </c>
      <c r="AN268">
        <f t="shared" si="130"/>
        <v>1.6314032066088741E-2</v>
      </c>
      <c r="AO268" s="6">
        <f t="shared" si="131"/>
        <v>7641353482.9750309</v>
      </c>
      <c r="AP268">
        <f t="shared" si="132"/>
        <v>8226008498.8858423</v>
      </c>
      <c r="AQ268">
        <f t="shared" si="133"/>
        <v>7933680990.9304371</v>
      </c>
      <c r="AR268">
        <f t="shared" si="134"/>
        <v>38.898837898531937</v>
      </c>
      <c r="AS268">
        <f t="shared" si="112"/>
        <v>0.13686262154043119</v>
      </c>
      <c r="AT268">
        <f t="shared" si="135"/>
        <v>-0.32797605671078017</v>
      </c>
      <c r="AU268">
        <f t="shared" si="136"/>
        <v>-1.7460779237219148</v>
      </c>
      <c r="AX268">
        <f>AW2*AM268</f>
        <v>9.1130200000000006</v>
      </c>
      <c r="AY268">
        <f t="shared" si="137"/>
        <v>10.859097923721915</v>
      </c>
    </row>
    <row r="269" spans="6:51" x14ac:dyDescent="0.25">
      <c r="F269">
        <f t="shared" si="138"/>
        <v>268</v>
      </c>
      <c r="G269">
        <f t="shared" si="140"/>
        <v>1.0328929106414166</v>
      </c>
      <c r="H269">
        <f t="shared" si="139"/>
        <v>2.3020310055985087E-2</v>
      </c>
      <c r="K269">
        <f t="shared" si="115"/>
        <v>1.8036593621081676E-2</v>
      </c>
      <c r="L269">
        <f>ACOS(-J2*K269)</f>
        <v>1.5731326218167416</v>
      </c>
      <c r="N269">
        <f t="shared" si="116"/>
        <v>0.9998373803216164</v>
      </c>
      <c r="O269">
        <f t="shared" si="117"/>
        <v>2.7463941282714639E-2</v>
      </c>
      <c r="P269">
        <f>M2*N269*O269</f>
        <v>2.7231973564421821E-2</v>
      </c>
      <c r="Q269">
        <f t="shared" si="118"/>
        <v>2.7467394984101837E-2</v>
      </c>
      <c r="S269">
        <f t="shared" si="119"/>
        <v>1.803366051602788E-2</v>
      </c>
      <c r="T269">
        <f>Q269*R2*S269</f>
        <v>6.3629867102241242E-5</v>
      </c>
      <c r="U269">
        <f>D2*E2*G2*(P269+T269)</f>
        <v>1059621.195710239</v>
      </c>
      <c r="V269">
        <f t="shared" si="120"/>
        <v>1059.6211957102389</v>
      </c>
      <c r="W269" s="3">
        <v>22.5</v>
      </c>
      <c r="X269">
        <f t="shared" si="121"/>
        <v>388.57499999999999</v>
      </c>
      <c r="Y269" s="6">
        <f t="shared" si="122"/>
        <v>295.8</v>
      </c>
      <c r="Z269">
        <f t="shared" si="123"/>
        <v>2.2719881109601614</v>
      </c>
      <c r="AA269" s="3">
        <v>30.5</v>
      </c>
      <c r="AB269">
        <f t="shared" si="124"/>
        <v>526.73500000000001</v>
      </c>
      <c r="AC269" s="6">
        <f t="shared" si="113"/>
        <v>303.8</v>
      </c>
      <c r="AD269">
        <f t="shared" si="125"/>
        <v>3.4585031764857836</v>
      </c>
      <c r="AE269" s="9">
        <v>56</v>
      </c>
      <c r="AF269">
        <f t="shared" si="126"/>
        <v>0.56000000000000005</v>
      </c>
      <c r="AG269" s="9">
        <v>90</v>
      </c>
      <c r="AH269">
        <f t="shared" si="127"/>
        <v>0.9</v>
      </c>
      <c r="AI269">
        <f t="shared" si="128"/>
        <v>1.9907755393480921</v>
      </c>
      <c r="AL269">
        <f t="shared" si="129"/>
        <v>798.00014565234869</v>
      </c>
      <c r="AM269" s="13">
        <v>15.316000000000001</v>
      </c>
      <c r="AN269">
        <f t="shared" si="130"/>
        <v>1.9192978953004432E-2</v>
      </c>
      <c r="AO269" s="6">
        <f t="shared" si="131"/>
        <v>7641353482.9750309</v>
      </c>
      <c r="AP269">
        <f t="shared" si="132"/>
        <v>8502572636.9173031</v>
      </c>
      <c r="AQ269">
        <f t="shared" si="133"/>
        <v>8071963059.946167</v>
      </c>
      <c r="AR269">
        <f t="shared" si="134"/>
        <v>39.57683488291606</v>
      </c>
      <c r="AS269">
        <f t="shared" si="112"/>
        <v>0.14246721646465213</v>
      </c>
      <c r="AT269">
        <f t="shared" si="135"/>
        <v>-0.32408947841344399</v>
      </c>
      <c r="AU269">
        <f t="shared" si="136"/>
        <v>-1.8273466019498457</v>
      </c>
      <c r="AX269">
        <f>AW2*AM269</f>
        <v>10.7212</v>
      </c>
      <c r="AY269">
        <f t="shared" si="137"/>
        <v>12.548546601949845</v>
      </c>
    </row>
    <row r="270" spans="6:51" x14ac:dyDescent="0.25">
      <c r="F270">
        <f t="shared" si="138"/>
        <v>269</v>
      </c>
      <c r="G270">
        <f t="shared" si="140"/>
        <v>1.0328921104126665</v>
      </c>
      <c r="H270">
        <f t="shared" si="139"/>
        <v>2.3143094833867336E-2</v>
      </c>
      <c r="K270">
        <f t="shared" si="115"/>
        <v>1.8036579644288227E-2</v>
      </c>
      <c r="L270">
        <f>ACOS(-J2*K270)</f>
        <v>1.5731326200063125</v>
      </c>
      <c r="N270">
        <f t="shared" si="116"/>
        <v>0.99983738057358706</v>
      </c>
      <c r="O270">
        <f t="shared" si="117"/>
        <v>2.7463941251115894E-2</v>
      </c>
      <c r="P270">
        <f>M2*N270*O270</f>
        <v>2.7231973539952745E-2</v>
      </c>
      <c r="Q270">
        <f t="shared" si="118"/>
        <v>2.7467394952491168E-2</v>
      </c>
      <c r="S270">
        <f t="shared" si="119"/>
        <v>1.8033646546052023E-2</v>
      </c>
      <c r="T270">
        <f>Q270*R2*S270</f>
        <v>6.3629817737428454E-5</v>
      </c>
      <c r="U270">
        <f>D2*E2*G2*(P270+T270)</f>
        <v>1059621.1928439916</v>
      </c>
      <c r="V270">
        <f t="shared" si="120"/>
        <v>1059.6211928439916</v>
      </c>
      <c r="W270" s="3">
        <v>23</v>
      </c>
      <c r="X270">
        <f t="shared" si="121"/>
        <v>397.21</v>
      </c>
      <c r="Y270" s="6">
        <f t="shared" si="122"/>
        <v>296.3</v>
      </c>
      <c r="Z270">
        <f t="shared" si="123"/>
        <v>2.3339947564661481</v>
      </c>
      <c r="AA270" s="3">
        <v>27</v>
      </c>
      <c r="AB270">
        <f t="shared" si="124"/>
        <v>466.28999999999996</v>
      </c>
      <c r="AC270" s="6">
        <f t="shared" si="113"/>
        <v>300.3</v>
      </c>
      <c r="AD270">
        <f t="shared" si="125"/>
        <v>2.8856828078154693</v>
      </c>
      <c r="AE270" s="9">
        <v>62</v>
      </c>
      <c r="AF270">
        <f t="shared" si="126"/>
        <v>0.62</v>
      </c>
      <c r="AG270" s="9">
        <v>92</v>
      </c>
      <c r="AH270">
        <f t="shared" si="127"/>
        <v>0.92</v>
      </c>
      <c r="AI270">
        <f t="shared" si="128"/>
        <v>1.9681992583972236</v>
      </c>
      <c r="AL270">
        <f t="shared" si="129"/>
        <v>798.00014349377943</v>
      </c>
      <c r="AM270" s="13">
        <v>12.252800000000001</v>
      </c>
      <c r="AN270">
        <f t="shared" si="130"/>
        <v>1.5354383203936747E-2</v>
      </c>
      <c r="AO270" s="6">
        <f t="shared" si="131"/>
        <v>7693174893.707921</v>
      </c>
      <c r="AP270">
        <f t="shared" si="132"/>
        <v>8117293828.9158564</v>
      </c>
      <c r="AQ270">
        <f t="shared" si="133"/>
        <v>7905234361.3118887</v>
      </c>
      <c r="AR270">
        <f t="shared" si="134"/>
        <v>38.759364073512188</v>
      </c>
      <c r="AS270">
        <f t="shared" si="112"/>
        <v>0.14359046493465349</v>
      </c>
      <c r="AT270">
        <f t="shared" si="135"/>
        <v>-0.32927158267468537</v>
      </c>
      <c r="AU270">
        <f t="shared" si="136"/>
        <v>-1.8325527971105573</v>
      </c>
      <c r="AX270">
        <f>AW2*AM270</f>
        <v>8.5769599999999997</v>
      </c>
      <c r="AY270">
        <f t="shared" si="137"/>
        <v>10.409512797110557</v>
      </c>
    </row>
    <row r="271" spans="6:51" x14ac:dyDescent="0.25">
      <c r="F271">
        <f t="shared" si="138"/>
        <v>270</v>
      </c>
      <c r="G271">
        <f t="shared" si="140"/>
        <v>1.0328913072100629</v>
      </c>
      <c r="H271">
        <f t="shared" si="139"/>
        <v>2.3265877519327727E-2</v>
      </c>
      <c r="K271">
        <f t="shared" si="115"/>
        <v>1.803656561555347E-2</v>
      </c>
      <c r="L271">
        <f>ACOS(-J2*K271)</f>
        <v>1.5731326181891554</v>
      </c>
      <c r="N271">
        <f t="shared" si="116"/>
        <v>0.99983738082649398</v>
      </c>
      <c r="O271">
        <f t="shared" si="117"/>
        <v>2.7463941219399726E-2</v>
      </c>
      <c r="P271">
        <f>M2*N271*O271</f>
        <v>2.7231973515392735E-2</v>
      </c>
      <c r="Q271">
        <f t="shared" si="118"/>
        <v>2.7467394920763031E-2</v>
      </c>
      <c r="S271">
        <f t="shared" si="119"/>
        <v>1.8033632524160181E-2</v>
      </c>
      <c r="T271">
        <f>Q271*R2*S271</f>
        <v>6.3629768189163576E-5</v>
      </c>
      <c r="U271">
        <f>D2*E2*G2*(P271+T271)</f>
        <v>1059621.1899670924</v>
      </c>
      <c r="V271">
        <f t="shared" si="120"/>
        <v>1059.6211899670923</v>
      </c>
      <c r="W271" s="3">
        <v>22.5</v>
      </c>
      <c r="X271">
        <f t="shared" si="121"/>
        <v>388.57499999999999</v>
      </c>
      <c r="Y271" s="6">
        <f t="shared" si="122"/>
        <v>295.8</v>
      </c>
      <c r="Z271">
        <f t="shared" si="123"/>
        <v>2.2719881109601614</v>
      </c>
      <c r="AA271" s="3">
        <v>29.5</v>
      </c>
      <c r="AB271">
        <f t="shared" si="124"/>
        <v>509.46499999999997</v>
      </c>
      <c r="AC271" s="6">
        <f t="shared" si="113"/>
        <v>302.8</v>
      </c>
      <c r="AD271">
        <f t="shared" si="125"/>
        <v>3.2855284428483555</v>
      </c>
      <c r="AE271" s="9">
        <v>61</v>
      </c>
      <c r="AF271">
        <f t="shared" si="126"/>
        <v>0.61</v>
      </c>
      <c r="AG271" s="9">
        <v>90</v>
      </c>
      <c r="AH271">
        <f t="shared" si="127"/>
        <v>0.9</v>
      </c>
      <c r="AI271">
        <f t="shared" si="128"/>
        <v>2.024480825000821</v>
      </c>
      <c r="AL271">
        <f t="shared" si="129"/>
        <v>798.00014132718809</v>
      </c>
      <c r="AM271" s="13">
        <v>18.379200000000001</v>
      </c>
      <c r="AN271">
        <f t="shared" si="130"/>
        <v>2.303157486843645E-2</v>
      </c>
      <c r="AO271" s="6">
        <f t="shared" si="131"/>
        <v>7641353482.9750309</v>
      </c>
      <c r="AP271">
        <f t="shared" si="132"/>
        <v>8391123459.3793173</v>
      </c>
      <c r="AQ271">
        <f t="shared" si="133"/>
        <v>8016238471.1771736</v>
      </c>
      <c r="AR271">
        <f t="shared" si="134"/>
        <v>39.303617224181686</v>
      </c>
      <c r="AS271">
        <f t="shared" si="112"/>
        <v>0.14080204777654945</v>
      </c>
      <c r="AT271">
        <f t="shared" si="135"/>
        <v>-0.31890737392761076</v>
      </c>
      <c r="AU271">
        <f t="shared" si="136"/>
        <v>-1.7648429076268004</v>
      </c>
      <c r="AX271">
        <f>AW2*AM271</f>
        <v>12.86544</v>
      </c>
      <c r="AY271">
        <f t="shared" si="137"/>
        <v>14.6302829076268</v>
      </c>
    </row>
    <row r="272" spans="6:51" x14ac:dyDescent="0.25">
      <c r="F272">
        <f t="shared" si="138"/>
        <v>271</v>
      </c>
      <c r="G272">
        <f t="shared" si="140"/>
        <v>1.0328905010336786</v>
      </c>
      <c r="H272">
        <f t="shared" si="139"/>
        <v>2.3388658101265197E-2</v>
      </c>
      <c r="K272">
        <f t="shared" si="115"/>
        <v>1.803655153487867E-2</v>
      </c>
      <c r="L272">
        <f>ACOS(-J2*K272)</f>
        <v>1.5731326163652706</v>
      </c>
      <c r="N272">
        <f t="shared" si="116"/>
        <v>0.99983738108033704</v>
      </c>
      <c r="O272">
        <f t="shared" si="117"/>
        <v>2.7463941187566131E-2</v>
      </c>
      <c r="P272">
        <f>M2*N272*O272</f>
        <v>2.7231973490741787E-2</v>
      </c>
      <c r="Q272">
        <f t="shared" si="118"/>
        <v>2.7467394888917425E-2</v>
      </c>
      <c r="S272">
        <f t="shared" si="119"/>
        <v>1.8033618450353624E-2</v>
      </c>
      <c r="T272">
        <f>Q272*R2*S272</f>
        <v>6.3629718457451122E-5</v>
      </c>
      <c r="U272">
        <f>D2*E2*G2*(P272+T272)</f>
        <v>1059621.1870795416</v>
      </c>
      <c r="V272">
        <f t="shared" si="120"/>
        <v>1059.6211870795416</v>
      </c>
      <c r="W272" s="3">
        <v>22.5</v>
      </c>
      <c r="X272">
        <f t="shared" si="121"/>
        <v>388.57499999999999</v>
      </c>
      <c r="Y272" s="6">
        <f t="shared" si="122"/>
        <v>295.8</v>
      </c>
      <c r="Z272">
        <f t="shared" si="123"/>
        <v>2.2719881109601614</v>
      </c>
      <c r="AA272" s="3">
        <v>30</v>
      </c>
      <c r="AB272">
        <f t="shared" si="124"/>
        <v>518.1</v>
      </c>
      <c r="AC272" s="6">
        <f t="shared" si="113"/>
        <v>303.3</v>
      </c>
      <c r="AD272">
        <f t="shared" si="125"/>
        <v>3.3710490534071527</v>
      </c>
      <c r="AE272" s="9">
        <v>59</v>
      </c>
      <c r="AF272">
        <f t="shared" si="126"/>
        <v>0.59</v>
      </c>
      <c r="AG272" s="9">
        <v>90</v>
      </c>
      <c r="AH272">
        <f t="shared" si="127"/>
        <v>0.9</v>
      </c>
      <c r="AI272">
        <f t="shared" si="128"/>
        <v>2.0168541206871824</v>
      </c>
      <c r="AL272">
        <f t="shared" si="129"/>
        <v>798.00013915257523</v>
      </c>
      <c r="AM272" s="13">
        <v>13.018600000000001</v>
      </c>
      <c r="AN272">
        <f t="shared" si="130"/>
        <v>1.6314032242932836E-2</v>
      </c>
      <c r="AO272" s="6">
        <f t="shared" si="131"/>
        <v>7641353482.9750309</v>
      </c>
      <c r="AP272">
        <f t="shared" si="132"/>
        <v>8446710189.1074104</v>
      </c>
      <c r="AQ272">
        <f t="shared" si="133"/>
        <v>8044031836.0412207</v>
      </c>
      <c r="AR272">
        <f t="shared" si="134"/>
        <v>39.439888092110102</v>
      </c>
      <c r="AS272">
        <f t="shared" si="112"/>
        <v>0.14117761502922069</v>
      </c>
      <c r="AT272">
        <f t="shared" si="135"/>
        <v>-0.32797605647204064</v>
      </c>
      <c r="AU272">
        <f t="shared" si="136"/>
        <v>-1.8261803045530869</v>
      </c>
      <c r="AX272">
        <f>AW2*AM272</f>
        <v>9.1130200000000006</v>
      </c>
      <c r="AY272">
        <f t="shared" si="137"/>
        <v>10.939200304553088</v>
      </c>
    </row>
    <row r="273" spans="5:52" x14ac:dyDescent="0.25">
      <c r="F273">
        <f t="shared" si="138"/>
        <v>272</v>
      </c>
      <c r="G273">
        <f t="shared" si="140"/>
        <v>1.0328896918835866</v>
      </c>
      <c r="H273">
        <f t="shared" si="139"/>
        <v>2.3511436568578854E-2</v>
      </c>
      <c r="K273">
        <f t="shared" si="115"/>
        <v>1.8036537402265108E-2</v>
      </c>
      <c r="L273">
        <f>ACOS(-J2*K273)</f>
        <v>1.573132614534658</v>
      </c>
      <c r="N273">
        <f t="shared" si="116"/>
        <v>0.99983738133511624</v>
      </c>
      <c r="O273">
        <f t="shared" si="117"/>
        <v>2.7463941155615106E-2</v>
      </c>
      <c r="P273">
        <f>M2*N273*O273</f>
        <v>2.7231973465999898E-2</v>
      </c>
      <c r="Q273">
        <f t="shared" si="118"/>
        <v>2.7467394856954343E-2</v>
      </c>
      <c r="S273">
        <f t="shared" si="119"/>
        <v>1.8033604324633624E-2</v>
      </c>
      <c r="T273">
        <f>Q273*R2*S273</f>
        <v>6.3629668542295522E-5</v>
      </c>
      <c r="U273">
        <f>D2*E2*G2*(P273+T273)</f>
        <v>1059621.1841813391</v>
      </c>
      <c r="V273">
        <f t="shared" si="120"/>
        <v>1059.621184181339</v>
      </c>
      <c r="W273" s="3">
        <v>21</v>
      </c>
      <c r="X273">
        <f t="shared" si="121"/>
        <v>362.67</v>
      </c>
      <c r="Y273" s="6">
        <f t="shared" si="122"/>
        <v>294.3</v>
      </c>
      <c r="Z273">
        <f t="shared" si="123"/>
        <v>2.0945280629249932</v>
      </c>
      <c r="AA273" s="3">
        <v>29</v>
      </c>
      <c r="AB273">
        <f t="shared" si="124"/>
        <v>500.83</v>
      </c>
      <c r="AC273" s="6">
        <f t="shared" si="113"/>
        <v>302.3</v>
      </c>
      <c r="AD273">
        <f t="shared" si="125"/>
        <v>3.2019052325811828</v>
      </c>
      <c r="AE273" s="9">
        <v>58</v>
      </c>
      <c r="AF273">
        <f t="shared" si="126"/>
        <v>0.57999999999999996</v>
      </c>
      <c r="AG273" s="9">
        <v>90</v>
      </c>
      <c r="AH273">
        <f t="shared" si="127"/>
        <v>0.9</v>
      </c>
      <c r="AI273">
        <f t="shared" si="128"/>
        <v>1.8710901457647899</v>
      </c>
      <c r="AL273">
        <f t="shared" si="129"/>
        <v>798.0001369699404</v>
      </c>
      <c r="AM273" s="13">
        <v>18.379200000000001</v>
      </c>
      <c r="AN273">
        <f t="shared" si="130"/>
        <v>2.3031574994193667E-2</v>
      </c>
      <c r="AO273" s="6">
        <f t="shared" si="131"/>
        <v>7487459175.1471529</v>
      </c>
      <c r="AP273">
        <f t="shared" si="132"/>
        <v>8335811539.003027</v>
      </c>
      <c r="AQ273">
        <f t="shared" si="133"/>
        <v>7911635357.0750904</v>
      </c>
      <c r="AR273">
        <f t="shared" si="134"/>
        <v>38.790748155739166</v>
      </c>
      <c r="AS273">
        <f t="shared" si="112"/>
        <v>0.1484970839465104</v>
      </c>
      <c r="AT273">
        <f t="shared" si="135"/>
        <v>-0.31890737375783851</v>
      </c>
      <c r="AU273">
        <f t="shared" si="136"/>
        <v>-1.8370062861431109</v>
      </c>
      <c r="AX273">
        <f>AW2*AM273</f>
        <v>12.86544</v>
      </c>
      <c r="AY273">
        <f t="shared" si="137"/>
        <v>14.702446286143111</v>
      </c>
    </row>
    <row r="274" spans="5:52" x14ac:dyDescent="0.25">
      <c r="E274" t="s">
        <v>13</v>
      </c>
      <c r="F274">
        <f t="shared" si="138"/>
        <v>273</v>
      </c>
      <c r="G274">
        <f t="shared" si="140"/>
        <v>1.0328888797598599</v>
      </c>
      <c r="H274">
        <f t="shared" si="139"/>
        <v>2.3634212910168016E-2</v>
      </c>
      <c r="K274">
        <f t="shared" si="115"/>
        <v>1.8036523217714054E-2</v>
      </c>
      <c r="L274">
        <f>ACOS(-J2*K274)</f>
        <v>1.573132612697318</v>
      </c>
      <c r="N274">
        <f t="shared" si="116"/>
        <v>0.99983738159083146</v>
      </c>
      <c r="O274">
        <f t="shared" si="117"/>
        <v>2.7463941123546668E-2</v>
      </c>
      <c r="P274">
        <f>M2*N274*O274</f>
        <v>2.7231973441167082E-2</v>
      </c>
      <c r="Q274">
        <f t="shared" si="118"/>
        <v>2.7467394824873804E-2</v>
      </c>
      <c r="S274">
        <f t="shared" si="119"/>
        <v>1.8033590147001458E-2</v>
      </c>
      <c r="T274">
        <f>Q274*R2*S274</f>
        <v>6.3629618443701358E-5</v>
      </c>
      <c r="U274">
        <f>D2*E2*G2*(P274+T274)</f>
        <v>1059621.1812724855</v>
      </c>
      <c r="V274">
        <f t="shared" si="120"/>
        <v>1059.6211812724855</v>
      </c>
      <c r="W274" s="3">
        <v>21</v>
      </c>
      <c r="X274">
        <f t="shared" si="121"/>
        <v>362.67</v>
      </c>
      <c r="Y274" s="6">
        <f t="shared" si="122"/>
        <v>294.3</v>
      </c>
      <c r="Z274">
        <f t="shared" si="123"/>
        <v>2.0945280629249932</v>
      </c>
      <c r="AA274" s="3">
        <v>24.5</v>
      </c>
      <c r="AB274">
        <f t="shared" si="124"/>
        <v>423.11500000000001</v>
      </c>
      <c r="AC274" s="6">
        <f t="shared" si="113"/>
        <v>297.8</v>
      </c>
      <c r="AD274">
        <f t="shared" si="125"/>
        <v>2.5289819903542559</v>
      </c>
      <c r="AE274" s="9">
        <v>84</v>
      </c>
      <c r="AF274">
        <f t="shared" si="126"/>
        <v>0.84</v>
      </c>
      <c r="AG274" s="9">
        <v>92</v>
      </c>
      <c r="AH274">
        <f t="shared" si="127"/>
        <v>0.92</v>
      </c>
      <c r="AI274">
        <f t="shared" si="128"/>
        <v>2.0256553448942842</v>
      </c>
      <c r="AL274">
        <f t="shared" si="129"/>
        <v>798.00013477928451</v>
      </c>
      <c r="AM274" s="13">
        <v>6.8922000000000008</v>
      </c>
      <c r="AN274">
        <f t="shared" si="130"/>
        <v>8.6368406465323292E-3</v>
      </c>
      <c r="AO274" s="6">
        <f t="shared" si="131"/>
        <v>7487459175.1471529</v>
      </c>
      <c r="AP274">
        <f t="shared" si="132"/>
        <v>7850221478.4973993</v>
      </c>
      <c r="AQ274">
        <f t="shared" si="133"/>
        <v>7668840326.8222761</v>
      </c>
      <c r="AR274">
        <f t="shared" si="134"/>
        <v>37.600324122409624</v>
      </c>
      <c r="AS274">
        <f t="shared" si="112"/>
        <v>0.14074427295576175</v>
      </c>
      <c r="AT274">
        <f t="shared" si="135"/>
        <v>-0.33834026512718135</v>
      </c>
      <c r="AU274">
        <f t="shared" si="136"/>
        <v>-1.7905069285070077</v>
      </c>
      <c r="AX274">
        <f>AW2*AM274</f>
        <v>4.8245399999999998</v>
      </c>
      <c r="AY274">
        <f t="shared" si="137"/>
        <v>6.6150469285070077</v>
      </c>
      <c r="AZ274">
        <f>SUM(AY245:AY274)/30</f>
        <v>11.439414374172241</v>
      </c>
    </row>
    <row r="275" spans="5:52" x14ac:dyDescent="0.25">
      <c r="F275">
        <f t="shared" si="138"/>
        <v>274</v>
      </c>
      <c r="G275">
        <f t="shared" si="140"/>
        <v>1.0328880646625718</v>
      </c>
      <c r="H275">
        <f t="shared" si="139"/>
        <v>2.3756987114932172E-2</v>
      </c>
      <c r="K275">
        <f t="shared" si="115"/>
        <v>1.8036508981226797E-2</v>
      </c>
      <c r="L275">
        <f>ACOS(-J2*K275)</f>
        <v>1.5731326108532506</v>
      </c>
      <c r="N275">
        <f t="shared" si="116"/>
        <v>0.99983738184748283</v>
      </c>
      <c r="O275">
        <f t="shared" si="117"/>
        <v>2.7463941091360813E-2</v>
      </c>
      <c r="P275">
        <f>M2*N275*O275</f>
        <v>2.7231973416243335E-2</v>
      </c>
      <c r="Q275">
        <f t="shared" si="118"/>
        <v>2.7467394792675803E-2</v>
      </c>
      <c r="S275">
        <f t="shared" si="119"/>
        <v>1.8033575917458411E-2</v>
      </c>
      <c r="T275">
        <f>Q275*R2*S275</f>
        <v>6.3629568161673142E-5</v>
      </c>
      <c r="U275">
        <f>D2*E2*G2*(P275+T275)</f>
        <v>1059621.1783529811</v>
      </c>
      <c r="V275">
        <f t="shared" si="120"/>
        <v>1059.6211783529811</v>
      </c>
      <c r="W275" s="3">
        <v>21.5</v>
      </c>
      <c r="X275">
        <f t="shared" si="121"/>
        <v>371.30500000000001</v>
      </c>
      <c r="Y275" s="6">
        <f t="shared" si="122"/>
        <v>294.8</v>
      </c>
      <c r="Z275">
        <f t="shared" si="123"/>
        <v>2.1522831732713339</v>
      </c>
      <c r="AA275" s="3">
        <v>27.5</v>
      </c>
      <c r="AB275">
        <f t="shared" si="124"/>
        <v>474.92500000000001</v>
      </c>
      <c r="AC275" s="6">
        <f t="shared" si="113"/>
        <v>300.8</v>
      </c>
      <c r="AD275">
        <f t="shared" si="125"/>
        <v>2.9620668940772426</v>
      </c>
      <c r="AE275" s="9">
        <v>71</v>
      </c>
      <c r="AF275">
        <f t="shared" si="126"/>
        <v>0.71</v>
      </c>
      <c r="AG275" s="9">
        <v>91</v>
      </c>
      <c r="AH275">
        <f t="shared" si="127"/>
        <v>0.91</v>
      </c>
      <c r="AI275">
        <f t="shared" si="128"/>
        <v>2.0308225912358782</v>
      </c>
      <c r="AL275">
        <f t="shared" si="129"/>
        <v>798.00013258060733</v>
      </c>
      <c r="AM275" s="13">
        <v>9.9554000000000009</v>
      </c>
      <c r="AN275">
        <f t="shared" si="130"/>
        <v>1.2475436523808333E-2</v>
      </c>
      <c r="AO275" s="6">
        <f t="shared" si="131"/>
        <v>7538496509.1746454</v>
      </c>
      <c r="AP275">
        <f t="shared" si="132"/>
        <v>8171515569.1849499</v>
      </c>
      <c r="AQ275">
        <f t="shared" si="133"/>
        <v>7855006039.1797981</v>
      </c>
      <c r="AR275">
        <f t="shared" si="134"/>
        <v>38.513094610098548</v>
      </c>
      <c r="AS275">
        <f t="shared" si="112"/>
        <v>0.14049029399995797</v>
      </c>
      <c r="AT275">
        <f t="shared" si="135"/>
        <v>-0.33315816069285875</v>
      </c>
      <c r="AU275">
        <f t="shared" si="136"/>
        <v>-1.8026241854677632</v>
      </c>
      <c r="AX275">
        <f>AW2*AM274</f>
        <v>4.8245399999999998</v>
      </c>
      <c r="AY275">
        <f t="shared" si="137"/>
        <v>6.6271641854677625</v>
      </c>
    </row>
    <row r="276" spans="5:52" x14ac:dyDescent="0.25">
      <c r="F276">
        <f t="shared" si="138"/>
        <v>275</v>
      </c>
      <c r="G276">
        <f t="shared" si="140"/>
        <v>1.032887246591796</v>
      </c>
      <c r="H276">
        <f t="shared" si="139"/>
        <v>2.3879759171771032E-2</v>
      </c>
      <c r="K276">
        <f t="shared" si="115"/>
        <v>1.8036494692804609E-2</v>
      </c>
      <c r="L276">
        <f>ACOS(-J2*K276)</f>
        <v>1.573132609002456</v>
      </c>
      <c r="N276">
        <f t="shared" si="116"/>
        <v>0.99983738210507034</v>
      </c>
      <c r="O276">
        <f t="shared" si="117"/>
        <v>2.7463941059057542E-2</v>
      </c>
      <c r="P276">
        <f>M2*N276*O276</f>
        <v>2.7231973391228664E-2</v>
      </c>
      <c r="Q276">
        <f t="shared" si="118"/>
        <v>2.7467394760360343E-2</v>
      </c>
      <c r="S276">
        <f t="shared" si="119"/>
        <v>1.8033561636005755E-2</v>
      </c>
      <c r="T276">
        <f>Q276*R2*S276</f>
        <v>6.3629517696215374E-5</v>
      </c>
      <c r="U276">
        <f>D2*E2*G2*(P276+T276)</f>
        <v>1059621.1754228263</v>
      </c>
      <c r="V276">
        <f t="shared" si="120"/>
        <v>1059.6211754228264</v>
      </c>
      <c r="W276" s="3">
        <v>22.5</v>
      </c>
      <c r="X276">
        <f t="shared" si="121"/>
        <v>388.57499999999999</v>
      </c>
      <c r="Y276" s="6">
        <f t="shared" si="122"/>
        <v>295.8</v>
      </c>
      <c r="Z276">
        <f t="shared" si="123"/>
        <v>2.2719881109601614</v>
      </c>
      <c r="AA276" s="3">
        <v>27.5</v>
      </c>
      <c r="AB276">
        <f t="shared" si="124"/>
        <v>474.92500000000001</v>
      </c>
      <c r="AC276" s="6">
        <f t="shared" si="113"/>
        <v>300.8</v>
      </c>
      <c r="AD276">
        <f t="shared" si="125"/>
        <v>2.9620668940772426</v>
      </c>
      <c r="AE276" s="9">
        <v>73</v>
      </c>
      <c r="AF276">
        <f t="shared" si="126"/>
        <v>0.73</v>
      </c>
      <c r="AG276" s="9">
        <v>92</v>
      </c>
      <c r="AH276">
        <f t="shared" si="127"/>
        <v>0.92</v>
      </c>
      <c r="AI276">
        <f t="shared" si="128"/>
        <v>2.1262689473798675</v>
      </c>
      <c r="AL276">
        <f t="shared" si="129"/>
        <v>798.00013037390931</v>
      </c>
      <c r="AM276" s="13">
        <v>10.7212</v>
      </c>
      <c r="AN276">
        <f t="shared" si="130"/>
        <v>1.3435085524330048E-2</v>
      </c>
      <c r="AO276" s="6">
        <f t="shared" si="131"/>
        <v>7641353482.9750309</v>
      </c>
      <c r="AP276">
        <f t="shared" si="132"/>
        <v>8171515569.1849499</v>
      </c>
      <c r="AQ276">
        <f t="shared" si="133"/>
        <v>7906434526.0799904</v>
      </c>
      <c r="AR276">
        <f t="shared" si="134"/>
        <v>38.765248481370193</v>
      </c>
      <c r="AS276">
        <f t="shared" si="112"/>
        <v>0.13585575842398739</v>
      </c>
      <c r="AT276">
        <f t="shared" si="135"/>
        <v>-0.33186263454215442</v>
      </c>
      <c r="AU276">
        <f t="shared" si="136"/>
        <v>-1.747748668589888</v>
      </c>
      <c r="AX276">
        <f>AW2*AM275</f>
        <v>6.9687800000000006</v>
      </c>
      <c r="AY276">
        <f t="shared" si="137"/>
        <v>8.7165286685898877</v>
      </c>
    </row>
    <row r="277" spans="5:52" x14ac:dyDescent="0.25">
      <c r="F277">
        <f t="shared" si="138"/>
        <v>276</v>
      </c>
      <c r="G277">
        <f t="shared" si="140"/>
        <v>1.0328864255476067</v>
      </c>
      <c r="H277">
        <f t="shared" si="139"/>
        <v>2.4002529069584482E-2</v>
      </c>
      <c r="K277">
        <f t="shared" si="115"/>
        <v>1.8036480352448803E-2</v>
      </c>
      <c r="L277">
        <f>ACOS(-J2*K277)</f>
        <v>1.5731326071449343</v>
      </c>
      <c r="N277">
        <f t="shared" si="116"/>
        <v>0.99983738236359376</v>
      </c>
      <c r="O277">
        <f t="shared" si="117"/>
        <v>2.7463941026636855E-2</v>
      </c>
      <c r="P277">
        <f>M2*N277*O277</f>
        <v>2.7231973366123059E-2</v>
      </c>
      <c r="Q277">
        <f t="shared" si="118"/>
        <v>2.7467394727927422E-2</v>
      </c>
      <c r="S277">
        <f t="shared" si="119"/>
        <v>1.8033547302644802E-2</v>
      </c>
      <c r="T277">
        <f>Q277*R2*S277</f>
        <v>6.3629467047332676E-5</v>
      </c>
      <c r="U277">
        <f>D2*E2*G2*(P277+T277)</f>
        <v>1059621.1724820209</v>
      </c>
      <c r="V277">
        <f t="shared" si="120"/>
        <v>1059.6211724820209</v>
      </c>
      <c r="W277" s="3">
        <v>22.5</v>
      </c>
      <c r="X277">
        <f t="shared" si="121"/>
        <v>388.57499999999999</v>
      </c>
      <c r="Y277" s="6">
        <f t="shared" si="122"/>
        <v>295.8</v>
      </c>
      <c r="Z277">
        <f t="shared" si="123"/>
        <v>2.2719881109601614</v>
      </c>
      <c r="AA277" s="3">
        <v>28</v>
      </c>
      <c r="AB277">
        <f t="shared" si="124"/>
        <v>483.56</v>
      </c>
      <c r="AC277" s="6">
        <f t="shared" si="113"/>
        <v>301.3</v>
      </c>
      <c r="AD277">
        <f t="shared" si="125"/>
        <v>3.0402092404813938</v>
      </c>
      <c r="AE277" s="9">
        <v>70</v>
      </c>
      <c r="AF277">
        <f t="shared" si="126"/>
        <v>0.7</v>
      </c>
      <c r="AG277" s="9">
        <v>95</v>
      </c>
      <c r="AH277">
        <f t="shared" si="127"/>
        <v>0.95</v>
      </c>
      <c r="AI277">
        <f t="shared" si="128"/>
        <v>2.1432675868745643</v>
      </c>
      <c r="AL277">
        <f t="shared" si="129"/>
        <v>798.00012815919035</v>
      </c>
      <c r="AM277" s="13">
        <v>11.487</v>
      </c>
      <c r="AN277">
        <f t="shared" si="130"/>
        <v>1.4394734530303856E-2</v>
      </c>
      <c r="AO277" s="6">
        <f t="shared" si="131"/>
        <v>7641353482.9750309</v>
      </c>
      <c r="AP277">
        <f t="shared" si="132"/>
        <v>8226008498.8858423</v>
      </c>
      <c r="AQ277">
        <f t="shared" si="133"/>
        <v>7933680990.9304371</v>
      </c>
      <c r="AR277">
        <f t="shared" si="134"/>
        <v>38.898837898531937</v>
      </c>
      <c r="AS277">
        <f t="shared" si="112"/>
        <v>0.13504135855558208</v>
      </c>
      <c r="AT277">
        <f>(1.35*(AN277))-0.35</f>
        <v>-0.33056710838408976</v>
      </c>
      <c r="AU277">
        <f t="shared" si="136"/>
        <v>-1.7364531253696813</v>
      </c>
      <c r="AX277">
        <f>AW2*AM276</f>
        <v>7.5048399999999988</v>
      </c>
      <c r="AY277">
        <f t="shared" si="137"/>
        <v>9.2412931253696797</v>
      </c>
    </row>
    <row r="278" spans="5:52" x14ac:dyDescent="0.25">
      <c r="F278">
        <f t="shared" si="138"/>
        <v>277</v>
      </c>
      <c r="G278">
        <f t="shared" si="140"/>
        <v>1.032885601530078</v>
      </c>
      <c r="H278">
        <f t="shared" si="139"/>
        <v>2.4125296797272593E-2</v>
      </c>
      <c r="K278">
        <f t="shared" si="115"/>
        <v>1.8036465960160664E-2</v>
      </c>
      <c r="L278">
        <f>ACOS(-J2*K278)</f>
        <v>1.5731326052806858</v>
      </c>
      <c r="N278">
        <f t="shared" si="116"/>
        <v>0.99983738262305333</v>
      </c>
      <c r="O278">
        <f t="shared" si="117"/>
        <v>2.7463940994098761E-2</v>
      </c>
      <c r="P278">
        <f>M2*N278*O278</f>
        <v>2.7231973340926533E-2</v>
      </c>
      <c r="Q278">
        <f t="shared" si="118"/>
        <v>2.746739469537705E-2</v>
      </c>
      <c r="S278">
        <f t="shared" si="119"/>
        <v>1.8033532917376836E-2</v>
      </c>
      <c r="T278">
        <f>Q278*R2*S278</f>
        <v>6.3629416215029588E-5</v>
      </c>
      <c r="U278">
        <f>D2*E2*G2*(P278+T278)</f>
        <v>1059621.1695305654</v>
      </c>
      <c r="V278">
        <f t="shared" si="120"/>
        <v>1059.6211695305653</v>
      </c>
      <c r="W278" s="3">
        <v>22</v>
      </c>
      <c r="X278">
        <f t="shared" si="121"/>
        <v>379.94</v>
      </c>
      <c r="Y278" s="6">
        <f t="shared" si="122"/>
        <v>295.3</v>
      </c>
      <c r="Z278">
        <f t="shared" si="123"/>
        <v>2.2114271288940266</v>
      </c>
      <c r="AA278" s="3">
        <v>30.5</v>
      </c>
      <c r="AB278">
        <f t="shared" si="124"/>
        <v>526.73500000000001</v>
      </c>
      <c r="AC278" s="6">
        <f t="shared" si="113"/>
        <v>303.8</v>
      </c>
      <c r="AD278">
        <f t="shared" si="125"/>
        <v>3.4585031764857836</v>
      </c>
      <c r="AE278" s="9">
        <v>58</v>
      </c>
      <c r="AF278">
        <f t="shared" si="126"/>
        <v>0.57999999999999996</v>
      </c>
      <c r="AG278" s="9">
        <v>90</v>
      </c>
      <c r="AH278">
        <f t="shared" si="127"/>
        <v>0.9</v>
      </c>
      <c r="AI278">
        <f t="shared" si="128"/>
        <v>1.9981081291831893</v>
      </c>
      <c r="AL278">
        <f t="shared" si="129"/>
        <v>798.00012593645079</v>
      </c>
      <c r="AM278" s="13">
        <v>18.379200000000001</v>
      </c>
      <c r="AN278">
        <f t="shared" si="130"/>
        <v>2.3031575312638032E-2</v>
      </c>
      <c r="AO278" s="6">
        <f t="shared" si="131"/>
        <v>7589794316.8739386</v>
      </c>
      <c r="AP278">
        <f t="shared" si="132"/>
        <v>8502572636.9173031</v>
      </c>
      <c r="AQ278">
        <f t="shared" si="133"/>
        <v>8046183476.8956203</v>
      </c>
      <c r="AR278">
        <f t="shared" si="134"/>
        <v>39.450437587219227</v>
      </c>
      <c r="AS278">
        <f t="shared" si="112"/>
        <v>0.14210376625112212</v>
      </c>
      <c r="AT278">
        <f t="shared" ref="AT278:AT341" si="141">(1.35*(AN278))-0.35</f>
        <v>-0.31890737332793861</v>
      </c>
      <c r="AU278">
        <f t="shared" si="136"/>
        <v>-1.787812517597611</v>
      </c>
      <c r="AX278">
        <f>AW2*AM277</f>
        <v>8.0408999999999988</v>
      </c>
      <c r="AY278">
        <f t="shared" si="137"/>
        <v>9.8287125175976104</v>
      </c>
    </row>
    <row r="279" spans="5:52" x14ac:dyDescent="0.25">
      <c r="F279">
        <f t="shared" si="138"/>
        <v>278</v>
      </c>
      <c r="G279">
        <f t="shared" si="140"/>
        <v>1.0328847745392844</v>
      </c>
      <c r="H279">
        <f t="shared" si="139"/>
        <v>2.4248062343735648E-2</v>
      </c>
      <c r="K279">
        <f t="shared" si="115"/>
        <v>1.8036451515941493E-2</v>
      </c>
      <c r="L279">
        <f>ACOS(-J2*K279)</f>
        <v>1.5731326034097106</v>
      </c>
      <c r="N279">
        <f t="shared" si="116"/>
        <v>0.99983738288344881</v>
      </c>
      <c r="O279">
        <f t="shared" si="117"/>
        <v>2.7463940961443264E-2</v>
      </c>
      <c r="P279">
        <f>M2*N279*O279</f>
        <v>2.7231973315639091E-2</v>
      </c>
      <c r="Q279">
        <f t="shared" si="118"/>
        <v>2.746739466270923E-2</v>
      </c>
      <c r="S279">
        <f t="shared" si="119"/>
        <v>1.8033518480203157E-2</v>
      </c>
      <c r="T279">
        <f>Q279*R2*S279</f>
        <v>6.3629365199310744E-5</v>
      </c>
      <c r="U279">
        <f>D2*E2*G2*(P279+T279)</f>
        <v>1059621.1665684602</v>
      </c>
      <c r="V279">
        <f t="shared" si="120"/>
        <v>1059.6211665684602</v>
      </c>
      <c r="W279" s="3">
        <v>21.5</v>
      </c>
      <c r="X279">
        <f t="shared" si="121"/>
        <v>371.30500000000001</v>
      </c>
      <c r="Y279" s="6">
        <f t="shared" si="122"/>
        <v>294.8</v>
      </c>
      <c r="Z279">
        <f t="shared" si="123"/>
        <v>2.1522831732713339</v>
      </c>
      <c r="AA279" s="3">
        <v>31</v>
      </c>
      <c r="AB279">
        <f t="shared" si="124"/>
        <v>535.37</v>
      </c>
      <c r="AC279" s="6">
        <f t="shared" si="113"/>
        <v>304.3</v>
      </c>
      <c r="AD279">
        <f t="shared" si="125"/>
        <v>3.5479274662728466</v>
      </c>
      <c r="AE279" s="9">
        <v>60</v>
      </c>
      <c r="AF279">
        <f t="shared" si="126"/>
        <v>0.6</v>
      </c>
      <c r="AG279" s="9">
        <v>94</v>
      </c>
      <c r="AH279">
        <f t="shared" si="127"/>
        <v>0.94</v>
      </c>
      <c r="AI279">
        <f t="shared" si="128"/>
        <v>2.0759513313193807</v>
      </c>
      <c r="AL279">
        <f t="shared" si="129"/>
        <v>798.00012370569107</v>
      </c>
      <c r="AM279" s="13">
        <v>12.252800000000001</v>
      </c>
      <c r="AN279">
        <f t="shared" si="130"/>
        <v>1.5354383584680912E-2</v>
      </c>
      <c r="AO279" s="6">
        <f t="shared" si="131"/>
        <v>7538496509.1746454</v>
      </c>
      <c r="AP279">
        <f t="shared" si="132"/>
        <v>8558711713.0389957</v>
      </c>
      <c r="AQ279">
        <f t="shared" si="133"/>
        <v>8048604111.1068211</v>
      </c>
      <c r="AR279">
        <f t="shared" si="134"/>
        <v>39.462305956756744</v>
      </c>
      <c r="AS279">
        <f t="shared" si="112"/>
        <v>0.13828573155609478</v>
      </c>
      <c r="AT279">
        <f t="shared" si="141"/>
        <v>-0.32927158216068075</v>
      </c>
      <c r="AU279">
        <f t="shared" si="136"/>
        <v>-1.7968593399383257</v>
      </c>
      <c r="AX279">
        <f>AW2*AM278</f>
        <v>12.86544</v>
      </c>
      <c r="AY279">
        <f t="shared" si="137"/>
        <v>14.662299339938325</v>
      </c>
    </row>
    <row r="280" spans="5:52" x14ac:dyDescent="0.25">
      <c r="F280">
        <f t="shared" si="138"/>
        <v>279</v>
      </c>
      <c r="G280">
        <f t="shared" si="140"/>
        <v>1.0328839445753006</v>
      </c>
      <c r="H280">
        <f t="shared" si="139"/>
        <v>2.4370825697874132E-2</v>
      </c>
      <c r="K280">
        <f t="shared" si="115"/>
        <v>1.8036437019792601E-2</v>
      </c>
      <c r="L280">
        <f>ACOS(-J2*K280)</f>
        <v>1.5731326015320091</v>
      </c>
      <c r="N280">
        <f t="shared" si="116"/>
        <v>0.99983738314478021</v>
      </c>
      <c r="O280">
        <f t="shared" si="117"/>
        <v>2.7463940928670365E-2</v>
      </c>
      <c r="P280">
        <f>M2*N280*O280</f>
        <v>2.7231973290260728E-2</v>
      </c>
      <c r="Q280">
        <f t="shared" si="118"/>
        <v>2.7467394629923966E-2</v>
      </c>
      <c r="S280">
        <f t="shared" si="119"/>
        <v>1.8033503991125074E-2</v>
      </c>
      <c r="T280">
        <f>Q280*R2*S280</f>
        <v>6.3629314000180725E-5</v>
      </c>
      <c r="U280">
        <f>D2*E2*G2*(P280+T280)</f>
        <v>1059621.1635957053</v>
      </c>
      <c r="V280">
        <f t="shared" si="120"/>
        <v>1059.6211635957052</v>
      </c>
      <c r="W280" s="3">
        <v>21.5</v>
      </c>
      <c r="X280">
        <f t="shared" si="121"/>
        <v>371.30500000000001</v>
      </c>
      <c r="Y280" s="6">
        <f t="shared" si="122"/>
        <v>294.8</v>
      </c>
      <c r="Z280">
        <f t="shared" si="123"/>
        <v>2.1522831732713339</v>
      </c>
      <c r="AA280" s="3">
        <v>30</v>
      </c>
      <c r="AB280">
        <f t="shared" si="124"/>
        <v>518.1</v>
      </c>
      <c r="AC280" s="6">
        <f t="shared" si="113"/>
        <v>303.3</v>
      </c>
      <c r="AD280">
        <f t="shared" si="125"/>
        <v>3.3710490534071527</v>
      </c>
      <c r="AE280" s="9">
        <v>60</v>
      </c>
      <c r="AF280">
        <f t="shared" si="126"/>
        <v>0.6</v>
      </c>
      <c r="AG280" s="9">
        <v>93</v>
      </c>
      <c r="AH280">
        <f t="shared" si="127"/>
        <v>0.93</v>
      </c>
      <c r="AI280">
        <f t="shared" si="128"/>
        <v>2.0121263915933163</v>
      </c>
      <c r="AL280">
        <f t="shared" si="129"/>
        <v>798.00012146691085</v>
      </c>
      <c r="AM280" s="13">
        <v>16.847600000000003</v>
      </c>
      <c r="AN280">
        <f t="shared" si="130"/>
        <v>2.1112277488166509E-2</v>
      </c>
      <c r="AO280" s="6">
        <f t="shared" si="131"/>
        <v>7538496509.1746454</v>
      </c>
      <c r="AP280">
        <f t="shared" si="132"/>
        <v>8446710189.1074104</v>
      </c>
      <c r="AQ280">
        <f t="shared" si="133"/>
        <v>7992603349.1410275</v>
      </c>
      <c r="AR280">
        <f t="shared" si="134"/>
        <v>39.187734220838458</v>
      </c>
      <c r="AS280">
        <f t="shared" si="112"/>
        <v>0.14141078258065221</v>
      </c>
      <c r="AT280">
        <f t="shared" si="141"/>
        <v>-0.32149842539097517</v>
      </c>
      <c r="AU280">
        <f t="shared" si="136"/>
        <v>-1.7816054388363936</v>
      </c>
      <c r="AX280">
        <f>AW2*AM279</f>
        <v>8.5769599999999997</v>
      </c>
      <c r="AY280">
        <f t="shared" si="137"/>
        <v>10.358565438836393</v>
      </c>
    </row>
    <row r="281" spans="5:52" x14ac:dyDescent="0.25">
      <c r="F281">
        <f t="shared" si="138"/>
        <v>280</v>
      </c>
      <c r="G281">
        <f t="shared" si="140"/>
        <v>1.032883111638202</v>
      </c>
      <c r="H281">
        <f t="shared" si="139"/>
        <v>2.4493586848588714E-2</v>
      </c>
      <c r="K281">
        <f t="shared" si="115"/>
        <v>1.8036422471715299E-2</v>
      </c>
      <c r="L281">
        <f>ACOS(-J2*K281)</f>
        <v>1.5731325996475809</v>
      </c>
      <c r="N281">
        <f t="shared" si="116"/>
        <v>0.99983738340704764</v>
      </c>
      <c r="O281">
        <f t="shared" si="117"/>
        <v>2.7463940895780064E-2</v>
      </c>
      <c r="P281">
        <f>M2*N281*O281</f>
        <v>2.7231973264791445E-2</v>
      </c>
      <c r="Q281">
        <f t="shared" si="118"/>
        <v>2.7467394597021251E-2</v>
      </c>
      <c r="S281">
        <f t="shared" si="119"/>
        <v>1.8033489450143898E-2</v>
      </c>
      <c r="T281">
        <f>Q281*R2*S281</f>
        <v>6.3629262617644194E-5</v>
      </c>
      <c r="U281">
        <f>D2*E2*G2*(P281+T281)</f>
        <v>1059621.1606123014</v>
      </c>
      <c r="V281">
        <f t="shared" si="120"/>
        <v>1059.6211606123015</v>
      </c>
      <c r="W281" s="3">
        <v>21</v>
      </c>
      <c r="X281">
        <f t="shared" si="121"/>
        <v>362.67</v>
      </c>
      <c r="Y281" s="6">
        <f t="shared" si="122"/>
        <v>294.3</v>
      </c>
      <c r="Z281">
        <f t="shared" si="123"/>
        <v>2.0945280629249932</v>
      </c>
      <c r="AA281" s="3">
        <v>31</v>
      </c>
      <c r="AB281">
        <f t="shared" si="124"/>
        <v>535.37</v>
      </c>
      <c r="AC281" s="6">
        <f t="shared" si="113"/>
        <v>304.3</v>
      </c>
      <c r="AD281">
        <f t="shared" si="125"/>
        <v>3.5479274662728466</v>
      </c>
      <c r="AE281" s="9">
        <v>55</v>
      </c>
      <c r="AF281">
        <f t="shared" si="126"/>
        <v>0.55000000000000004</v>
      </c>
      <c r="AG281" s="9">
        <v>92</v>
      </c>
      <c r="AH281">
        <f t="shared" si="127"/>
        <v>0.92</v>
      </c>
      <c r="AI281">
        <f t="shared" si="128"/>
        <v>1.93916296217053</v>
      </c>
      <c r="AL281">
        <f t="shared" si="129"/>
        <v>798.00011922011117</v>
      </c>
      <c r="AM281" s="13">
        <v>11.487</v>
      </c>
      <c r="AN281">
        <f t="shared" si="130"/>
        <v>1.4394734691551541E-2</v>
      </c>
      <c r="AO281" s="6">
        <f t="shared" si="131"/>
        <v>7487459175.1471529</v>
      </c>
      <c r="AP281">
        <f t="shared" si="132"/>
        <v>8558711713.0389957</v>
      </c>
      <c r="AQ281">
        <f t="shared" si="133"/>
        <v>8023085444.0930748</v>
      </c>
      <c r="AR281">
        <f t="shared" si="134"/>
        <v>39.337187932388346</v>
      </c>
      <c r="AS281">
        <f t="shared" si="112"/>
        <v>0.14504463572770718</v>
      </c>
      <c r="AT281">
        <f t="shared" si="141"/>
        <v>-0.33056710816640539</v>
      </c>
      <c r="AU281">
        <f t="shared" si="136"/>
        <v>-1.8860995907167162</v>
      </c>
      <c r="AX281">
        <f>AW2*AM280</f>
        <v>11.793320000000001</v>
      </c>
      <c r="AY281">
        <f t="shared" si="137"/>
        <v>13.679419590716718</v>
      </c>
    </row>
    <row r="282" spans="5:52" x14ac:dyDescent="0.25">
      <c r="F282">
        <f t="shared" si="138"/>
        <v>281</v>
      </c>
      <c r="G282">
        <f t="shared" si="140"/>
        <v>1.0328822757280633</v>
      </c>
      <c r="H282">
        <f t="shared" si="139"/>
        <v>2.4616345784780273E-2</v>
      </c>
      <c r="K282">
        <f t="shared" si="115"/>
        <v>1.8036407871710892E-2</v>
      </c>
      <c r="L282">
        <f>ACOS(-J2*K282)</f>
        <v>1.5731325977564268</v>
      </c>
      <c r="N282">
        <f t="shared" si="116"/>
        <v>0.99983738367025088</v>
      </c>
      <c r="O282">
        <f t="shared" si="117"/>
        <v>2.746394086277237E-2</v>
      </c>
      <c r="P282">
        <f>M2*N282*O282</f>
        <v>2.7231973239231256E-2</v>
      </c>
      <c r="Q282">
        <f t="shared" si="118"/>
        <v>2.7467394564001102E-2</v>
      </c>
      <c r="S282">
        <f t="shared" si="119"/>
        <v>1.8033474857260937E-2</v>
      </c>
      <c r="T282">
        <f>Q282*R2*S282</f>
        <v>6.3629211051705772E-5</v>
      </c>
      <c r="U282">
        <f>D2*E2*G2*(P282+T282)</f>
        <v>1059621.1576182484</v>
      </c>
      <c r="V282">
        <f t="shared" si="120"/>
        <v>1059.6211576182484</v>
      </c>
      <c r="W282" s="3">
        <v>22</v>
      </c>
      <c r="X282">
        <f t="shared" si="121"/>
        <v>379.94</v>
      </c>
      <c r="Y282" s="6">
        <f t="shared" si="122"/>
        <v>295.3</v>
      </c>
      <c r="Z282">
        <f t="shared" si="123"/>
        <v>2.2114271288940266</v>
      </c>
      <c r="AA282" s="3">
        <v>32</v>
      </c>
      <c r="AB282">
        <f t="shared" si="124"/>
        <v>552.64</v>
      </c>
      <c r="AC282" s="6">
        <f t="shared" si="113"/>
        <v>305.3</v>
      </c>
      <c r="AD282">
        <f t="shared" si="125"/>
        <v>3.7328359060309499</v>
      </c>
      <c r="AE282" s="9">
        <v>55</v>
      </c>
      <c r="AF282">
        <f t="shared" si="126"/>
        <v>0.55000000000000004</v>
      </c>
      <c r="AG282" s="9">
        <v>93</v>
      </c>
      <c r="AH282">
        <f t="shared" si="127"/>
        <v>0.93</v>
      </c>
      <c r="AI282">
        <f t="shared" si="128"/>
        <v>2.0548434890942335</v>
      </c>
      <c r="AL282">
        <f t="shared" si="129"/>
        <v>798.00011696529134</v>
      </c>
      <c r="AM282" s="13">
        <v>14.5502</v>
      </c>
      <c r="AN282">
        <f t="shared" si="130"/>
        <v>1.8233330660818507E-2</v>
      </c>
      <c r="AO282" s="6">
        <f t="shared" si="131"/>
        <v>7589794316.8739386</v>
      </c>
      <c r="AP282">
        <f t="shared" si="132"/>
        <v>8671823398.6377773</v>
      </c>
      <c r="AQ282">
        <f t="shared" si="133"/>
        <v>8130808857.7558575</v>
      </c>
      <c r="AR282">
        <f t="shared" si="134"/>
        <v>39.86535582957697</v>
      </c>
      <c r="AS282">
        <f t="shared" si="112"/>
        <v>0.13931384605248182</v>
      </c>
      <c r="AT282">
        <f t="shared" si="141"/>
        <v>-0.32538500360789502</v>
      </c>
      <c r="AU282">
        <f t="shared" si="136"/>
        <v>-1.8071219460972434</v>
      </c>
      <c r="AX282">
        <f>AW2*AM281</f>
        <v>8.0408999999999988</v>
      </c>
      <c r="AY282">
        <f t="shared" si="137"/>
        <v>9.8480219460972425</v>
      </c>
    </row>
    <row r="283" spans="5:52" x14ac:dyDescent="0.25">
      <c r="F283">
        <f t="shared" si="138"/>
        <v>282</v>
      </c>
      <c r="G283">
        <f t="shared" si="140"/>
        <v>1.0328814368449606</v>
      </c>
      <c r="H283">
        <f t="shared" si="139"/>
        <v>2.4739102495349878E-2</v>
      </c>
      <c r="K283">
        <f t="shared" si="115"/>
        <v>1.8036393219780712E-2</v>
      </c>
      <c r="L283">
        <f>ACOS(-J2*K283)</f>
        <v>1.5731325958585465</v>
      </c>
      <c r="N283">
        <f t="shared" si="116"/>
        <v>0.99983738393439014</v>
      </c>
      <c r="O283">
        <f t="shared" si="117"/>
        <v>2.7463940829647277E-2</v>
      </c>
      <c r="P283">
        <f>M2*N283*O283</f>
        <v>2.723197321358015E-2</v>
      </c>
      <c r="Q283">
        <f t="shared" si="118"/>
        <v>2.7467394530863512E-2</v>
      </c>
      <c r="S283">
        <f t="shared" si="119"/>
        <v>1.8033460212477519E-2</v>
      </c>
      <c r="T283">
        <f>Q283*R2*S283</f>
        <v>6.3629159302370134E-5</v>
      </c>
      <c r="U283">
        <f>D2*E2*G2*(P283+T283)</f>
        <v>1059621.1546135466</v>
      </c>
      <c r="V283">
        <f t="shared" si="120"/>
        <v>1059.6211546135467</v>
      </c>
      <c r="W283" s="3">
        <v>21.5</v>
      </c>
      <c r="X283">
        <f t="shared" si="121"/>
        <v>371.30500000000001</v>
      </c>
      <c r="Y283" s="6">
        <f t="shared" si="122"/>
        <v>294.8</v>
      </c>
      <c r="Z283">
        <f t="shared" si="123"/>
        <v>2.1522831732713339</v>
      </c>
      <c r="AA283" s="3">
        <v>31</v>
      </c>
      <c r="AB283">
        <f t="shared" si="124"/>
        <v>535.37</v>
      </c>
      <c r="AC283" s="6">
        <f t="shared" si="113"/>
        <v>304.3</v>
      </c>
      <c r="AD283">
        <f t="shared" si="125"/>
        <v>3.5479274662728466</v>
      </c>
      <c r="AE283" s="9">
        <v>60</v>
      </c>
      <c r="AF283">
        <f t="shared" si="126"/>
        <v>0.6</v>
      </c>
      <c r="AG283" s="9">
        <v>94</v>
      </c>
      <c r="AH283">
        <f t="shared" si="127"/>
        <v>0.94</v>
      </c>
      <c r="AI283">
        <f t="shared" si="128"/>
        <v>2.0759513313193807</v>
      </c>
      <c r="AL283">
        <f t="shared" si="129"/>
        <v>798.00011470245215</v>
      </c>
      <c r="AM283" s="13">
        <v>10.7212</v>
      </c>
      <c r="AN283">
        <f t="shared" si="130"/>
        <v>1.3435085788173828E-2</v>
      </c>
      <c r="AO283" s="6">
        <f t="shared" si="131"/>
        <v>7538496509.1746454</v>
      </c>
      <c r="AP283">
        <f t="shared" si="132"/>
        <v>8558711713.0389957</v>
      </c>
      <c r="AQ283">
        <f t="shared" si="133"/>
        <v>8048604111.1068211</v>
      </c>
      <c r="AR283">
        <f t="shared" si="134"/>
        <v>39.462305956756744</v>
      </c>
      <c r="AS283">
        <f t="shared" si="112"/>
        <v>0.13828573155609478</v>
      </c>
      <c r="AT283">
        <f t="shared" si="141"/>
        <v>-0.33186263418596529</v>
      </c>
      <c r="AU283">
        <f t="shared" si="136"/>
        <v>-1.8109989021846256</v>
      </c>
      <c r="AX283">
        <f>AW2*AM282</f>
        <v>10.185139999999999</v>
      </c>
      <c r="AY283">
        <f t="shared" si="137"/>
        <v>11.996138902184624</v>
      </c>
    </row>
    <row r="284" spans="5:52" x14ac:dyDescent="0.25">
      <c r="F284">
        <f t="shared" si="138"/>
        <v>283</v>
      </c>
      <c r="G284">
        <f t="shared" si="140"/>
        <v>1.0328805949889694</v>
      </c>
      <c r="H284">
        <f t="shared" si="139"/>
        <v>2.486185696919882E-2</v>
      </c>
      <c r="K284">
        <f t="shared" si="115"/>
        <v>1.8036378515926078E-2</v>
      </c>
      <c r="L284">
        <f>ACOS(-J2*K284)</f>
        <v>1.5731325939539405</v>
      </c>
      <c r="N284">
        <f t="shared" si="116"/>
        <v>0.99983738419946511</v>
      </c>
      <c r="O284">
        <f t="shared" si="117"/>
        <v>2.7463940796404795E-2</v>
      </c>
      <c r="P284">
        <f>M2*N284*O284</f>
        <v>2.723197318783813E-2</v>
      </c>
      <c r="Q284">
        <f t="shared" si="118"/>
        <v>2.7467394497608485E-2</v>
      </c>
      <c r="S284">
        <f t="shared" si="119"/>
        <v>1.8033445515794961E-2</v>
      </c>
      <c r="T284">
        <f>Q284*R2*S284</f>
        <v>6.3629107369641942E-5</v>
      </c>
      <c r="U284">
        <f>D2*E2*G2*(P284+T284)</f>
        <v>1059621.1515981962</v>
      </c>
      <c r="V284">
        <f t="shared" si="120"/>
        <v>1059.6211515981963</v>
      </c>
      <c r="W284" s="3">
        <v>22</v>
      </c>
      <c r="X284">
        <f t="shared" si="121"/>
        <v>379.94</v>
      </c>
      <c r="Y284" s="6">
        <f t="shared" si="122"/>
        <v>295.3</v>
      </c>
      <c r="Z284">
        <f t="shared" si="123"/>
        <v>2.2114271288940266</v>
      </c>
      <c r="AA284" s="3">
        <v>30</v>
      </c>
      <c r="AB284">
        <f t="shared" si="124"/>
        <v>518.1</v>
      </c>
      <c r="AC284" s="6">
        <f t="shared" si="113"/>
        <v>303.3</v>
      </c>
      <c r="AD284">
        <f t="shared" si="125"/>
        <v>3.3710490534071527</v>
      </c>
      <c r="AE284" s="9">
        <v>60</v>
      </c>
      <c r="AF284">
        <f t="shared" si="126"/>
        <v>0.6</v>
      </c>
      <c r="AG284" s="9">
        <v>94</v>
      </c>
      <c r="AH284">
        <f t="shared" si="127"/>
        <v>0.94</v>
      </c>
      <c r="AI284">
        <f t="shared" si="128"/>
        <v>2.0506854666023382</v>
      </c>
      <c r="AL284">
        <f t="shared" si="129"/>
        <v>798.00011243159338</v>
      </c>
      <c r="AM284" s="13">
        <v>15.316000000000001</v>
      </c>
      <c r="AN284">
        <f t="shared" si="130"/>
        <v>1.9192979752008402E-2</v>
      </c>
      <c r="AO284" s="6">
        <f t="shared" si="131"/>
        <v>7589794316.8739386</v>
      </c>
      <c r="AP284">
        <f t="shared" si="132"/>
        <v>8446710189.1074104</v>
      </c>
      <c r="AQ284">
        <f t="shared" si="133"/>
        <v>8018252252.990675</v>
      </c>
      <c r="AR284">
        <f t="shared" si="134"/>
        <v>39.313490796413284</v>
      </c>
      <c r="AS284">
        <f t="shared" si="112"/>
        <v>0.13951699537016654</v>
      </c>
      <c r="AT284">
        <f t="shared" si="141"/>
        <v>-0.32408947733478866</v>
      </c>
      <c r="AU284">
        <f t="shared" si="136"/>
        <v>-1.7775984109944933</v>
      </c>
      <c r="AX284">
        <f>AW2*AM283</f>
        <v>7.5048399999999988</v>
      </c>
      <c r="AY284">
        <f t="shared" si="137"/>
        <v>9.2824384109944926</v>
      </c>
    </row>
    <row r="285" spans="5:52" x14ac:dyDescent="0.25">
      <c r="F285">
        <f t="shared" si="138"/>
        <v>284</v>
      </c>
      <c r="G285">
        <f t="shared" si="140"/>
        <v>1.0328797501601661</v>
      </c>
      <c r="H285">
        <f t="shared" si="139"/>
        <v>2.4984609195228553E-2</v>
      </c>
      <c r="K285">
        <f t="shared" si="115"/>
        <v>1.8036363760148319E-2</v>
      </c>
      <c r="L285">
        <f>ACOS(-J2*K285)</f>
        <v>1.5731325920426089</v>
      </c>
      <c r="N285">
        <f t="shared" si="116"/>
        <v>0.99983738446547599</v>
      </c>
      <c r="O285">
        <f t="shared" si="117"/>
        <v>2.7463940763044925E-2</v>
      </c>
      <c r="P285">
        <f>M2*N285*O285</f>
        <v>2.7231973162005204E-2</v>
      </c>
      <c r="Q285">
        <f t="shared" si="118"/>
        <v>2.7467394464236027E-2</v>
      </c>
      <c r="S285">
        <f t="shared" si="119"/>
        <v>1.8033430767214594E-2</v>
      </c>
      <c r="T285">
        <f>Q285*R2*S285</f>
        <v>6.36290552535259E-5</v>
      </c>
      <c r="U285">
        <f>D2*E2*G2*(P285+T285)</f>
        <v>1059621.1485721976</v>
      </c>
      <c r="V285">
        <f t="shared" si="120"/>
        <v>1059.6211485721976</v>
      </c>
      <c r="W285" s="3">
        <v>21.5</v>
      </c>
      <c r="X285">
        <f t="shared" si="121"/>
        <v>371.30500000000001</v>
      </c>
      <c r="Y285" s="6">
        <f t="shared" si="122"/>
        <v>294.8</v>
      </c>
      <c r="Z285">
        <f t="shared" si="123"/>
        <v>2.1522831732713339</v>
      </c>
      <c r="AA285" s="3">
        <v>26.5</v>
      </c>
      <c r="AB285">
        <f t="shared" si="124"/>
        <v>457.65499999999997</v>
      </c>
      <c r="AC285" s="6">
        <f t="shared" si="113"/>
        <v>299.8</v>
      </c>
      <c r="AD285">
        <f t="shared" si="125"/>
        <v>2.8110234963348528</v>
      </c>
      <c r="AE285" s="9">
        <v>75</v>
      </c>
      <c r="AF285">
        <f t="shared" si="126"/>
        <v>0.75</v>
      </c>
      <c r="AG285" s="9">
        <v>93</v>
      </c>
      <c r="AH285">
        <f t="shared" si="127"/>
        <v>0.93</v>
      </c>
      <c r="AI285">
        <f t="shared" si="128"/>
        <v>2.0549454866967398</v>
      </c>
      <c r="AL285">
        <f t="shared" si="129"/>
        <v>798.00011015271548</v>
      </c>
      <c r="AM285" s="13">
        <v>11.487</v>
      </c>
      <c r="AN285">
        <f t="shared" si="130"/>
        <v>1.4394734855113868E-2</v>
      </c>
      <c r="AO285" s="6">
        <f t="shared" si="131"/>
        <v>7538496509.1746454</v>
      </c>
      <c r="AP285">
        <f t="shared" si="132"/>
        <v>8063342376.848567</v>
      </c>
      <c r="AQ285">
        <f t="shared" si="133"/>
        <v>7800919443.0116062</v>
      </c>
      <c r="AR285">
        <f t="shared" si="134"/>
        <v>38.247908029085906</v>
      </c>
      <c r="AS285">
        <f t="shared" si="112"/>
        <v>0.13930886531972544</v>
      </c>
      <c r="AT285">
        <f t="shared" si="141"/>
        <v>-0.33056710794559624</v>
      </c>
      <c r="AU285">
        <f t="shared" si="136"/>
        <v>-1.761351686333652</v>
      </c>
      <c r="AX285">
        <f>AW2*AM284</f>
        <v>10.7212</v>
      </c>
      <c r="AY285">
        <f t="shared" si="137"/>
        <v>12.482551686333652</v>
      </c>
    </row>
    <row r="286" spans="5:52" x14ac:dyDescent="0.25">
      <c r="F286">
        <f t="shared" si="138"/>
        <v>285</v>
      </c>
      <c r="G286">
        <f t="shared" si="140"/>
        <v>1.0328789023586269</v>
      </c>
      <c r="H286">
        <f t="shared" si="139"/>
        <v>2.5107359162340775E-2</v>
      </c>
      <c r="K286">
        <f t="shared" si="115"/>
        <v>1.8036348952448773E-2</v>
      </c>
      <c r="L286">
        <f>ACOS(-J2*K286)</f>
        <v>1.5731325901245516</v>
      </c>
      <c r="N286">
        <f t="shared" si="116"/>
        <v>0.99983738473242267</v>
      </c>
      <c r="O286">
        <f t="shared" si="117"/>
        <v>2.7463940729567669E-2</v>
      </c>
      <c r="P286">
        <f>M2*N286*O286</f>
        <v>2.7231973136081375E-2</v>
      </c>
      <c r="Q286">
        <f t="shared" si="118"/>
        <v>2.7467394430746139E-2</v>
      </c>
      <c r="S286">
        <f t="shared" si="119"/>
        <v>1.8033415966737753E-2</v>
      </c>
      <c r="T286">
        <f>Q286*R2*S286</f>
        <v>6.3629002954026736E-5</v>
      </c>
      <c r="U286">
        <f>D2*E2*G2*(P286+T286)</f>
        <v>1059621.1455355512</v>
      </c>
      <c r="V286">
        <f t="shared" si="120"/>
        <v>1059.6211455355512</v>
      </c>
      <c r="W286" s="3">
        <v>22</v>
      </c>
      <c r="X286">
        <f t="shared" si="121"/>
        <v>379.94</v>
      </c>
      <c r="Y286" s="6">
        <f t="shared" si="122"/>
        <v>295.3</v>
      </c>
      <c r="Z286">
        <f t="shared" si="123"/>
        <v>2.2114271288940266</v>
      </c>
      <c r="AA286" s="3">
        <v>30</v>
      </c>
      <c r="AB286">
        <f t="shared" si="124"/>
        <v>518.1</v>
      </c>
      <c r="AC286" s="6">
        <f t="shared" si="113"/>
        <v>303.3</v>
      </c>
      <c r="AD286">
        <f t="shared" si="125"/>
        <v>3.3710490534071527</v>
      </c>
      <c r="AE286" s="9">
        <v>63</v>
      </c>
      <c r="AF286">
        <f t="shared" si="126"/>
        <v>0.63</v>
      </c>
      <c r="AG286" s="9">
        <v>94</v>
      </c>
      <c r="AH286">
        <f t="shared" si="127"/>
        <v>0.94</v>
      </c>
      <c r="AI286">
        <f t="shared" si="128"/>
        <v>2.1012512024034455</v>
      </c>
      <c r="AL286">
        <f t="shared" si="129"/>
        <v>798.00010786581868</v>
      </c>
      <c r="AM286" s="13">
        <v>16.081800000000001</v>
      </c>
      <c r="AN286">
        <f t="shared" si="130"/>
        <v>2.0152628854912522E-2</v>
      </c>
      <c r="AO286" s="6">
        <f t="shared" si="131"/>
        <v>7589794316.8739386</v>
      </c>
      <c r="AP286">
        <f t="shared" si="132"/>
        <v>8446710189.1074104</v>
      </c>
      <c r="AQ286">
        <f t="shared" si="133"/>
        <v>8018252252.990675</v>
      </c>
      <c r="AR286">
        <f t="shared" si="134"/>
        <v>39.313490796413284</v>
      </c>
      <c r="AS286">
        <f t="shared" si="112"/>
        <v>0.13706029573514322</v>
      </c>
      <c r="AT286">
        <f t="shared" si="141"/>
        <v>-0.32279395104586805</v>
      </c>
      <c r="AU286">
        <f t="shared" si="136"/>
        <v>-1.7393166745772268</v>
      </c>
      <c r="AX286">
        <f>AW2*AM285</f>
        <v>8.0408999999999988</v>
      </c>
      <c r="AY286">
        <f t="shared" si="137"/>
        <v>9.7802166745772254</v>
      </c>
    </row>
    <row r="287" spans="5:52" x14ac:dyDescent="0.25">
      <c r="F287">
        <f t="shared" si="138"/>
        <v>286</v>
      </c>
      <c r="G287">
        <f t="shared" si="140"/>
        <v>1.0328780515844287</v>
      </c>
      <c r="H287">
        <f t="shared" si="139"/>
        <v>2.5230106859437371E-2</v>
      </c>
      <c r="K287">
        <f t="shared" si="115"/>
        <v>1.803633409282878E-2</v>
      </c>
      <c r="L287">
        <f>ACOS(-J2*K287)</f>
        <v>1.5731325881997693</v>
      </c>
      <c r="N287">
        <f t="shared" si="116"/>
        <v>0.99983738500030517</v>
      </c>
      <c r="O287">
        <f t="shared" si="117"/>
        <v>2.7463940695973039E-2</v>
      </c>
      <c r="P287">
        <f>M2*N287*O287</f>
        <v>2.7231973110066646E-2</v>
      </c>
      <c r="Q287">
        <f t="shared" si="118"/>
        <v>2.7467394397138831E-2</v>
      </c>
      <c r="S287">
        <f t="shared" si="119"/>
        <v>1.8033401114365782E-2</v>
      </c>
      <c r="T287">
        <f>Q287*R2*S287</f>
        <v>6.3628950471149209E-5</v>
      </c>
      <c r="U287">
        <f>D2*E2*G2*(P287+T287)</f>
        <v>1059621.1424882573</v>
      </c>
      <c r="V287">
        <f t="shared" si="120"/>
        <v>1059.6211424882572</v>
      </c>
      <c r="W287" s="3">
        <v>22</v>
      </c>
      <c r="X287">
        <f t="shared" si="121"/>
        <v>379.94</v>
      </c>
      <c r="Y287" s="6">
        <f t="shared" si="122"/>
        <v>295.3</v>
      </c>
      <c r="Z287">
        <f t="shared" si="123"/>
        <v>2.2114271288940266</v>
      </c>
      <c r="AA287" s="3">
        <v>30.5</v>
      </c>
      <c r="AB287">
        <f t="shared" si="124"/>
        <v>526.73500000000001</v>
      </c>
      <c r="AC287" s="6">
        <f t="shared" si="113"/>
        <v>303.8</v>
      </c>
      <c r="AD287">
        <f t="shared" si="125"/>
        <v>3.4585031764857836</v>
      </c>
      <c r="AE287" s="9">
        <v>60</v>
      </c>
      <c r="AF287">
        <f t="shared" si="126"/>
        <v>0.6</v>
      </c>
      <c r="AG287" s="9">
        <v>95</v>
      </c>
      <c r="AH287">
        <f t="shared" si="127"/>
        <v>0.95</v>
      </c>
      <c r="AI287">
        <f t="shared" si="128"/>
        <v>2.0879788391703977</v>
      </c>
      <c r="AL287">
        <f t="shared" si="129"/>
        <v>798.0001055709032</v>
      </c>
      <c r="AM287" s="13">
        <v>15.316000000000001</v>
      </c>
      <c r="AN287">
        <f t="shared" si="130"/>
        <v>1.9192979917017263E-2</v>
      </c>
      <c r="AO287" s="6">
        <f t="shared" si="131"/>
        <v>7589794316.8739386</v>
      </c>
      <c r="AP287">
        <f t="shared" si="132"/>
        <v>8502572636.9173031</v>
      </c>
      <c r="AQ287">
        <f t="shared" si="133"/>
        <v>8046183476.8956203</v>
      </c>
      <c r="AR287">
        <f t="shared" si="134"/>
        <v>39.450437587219227</v>
      </c>
      <c r="AS287">
        <f t="shared" si="112"/>
        <v>0.13770223617711491</v>
      </c>
      <c r="AT287">
        <f t="shared" si="141"/>
        <v>-0.32408947711202668</v>
      </c>
      <c r="AU287">
        <f t="shared" si="136"/>
        <v>-1.7605880422209388</v>
      </c>
      <c r="AX287">
        <f>AW2*AM286</f>
        <v>11.25726</v>
      </c>
      <c r="AY287">
        <f t="shared" si="137"/>
        <v>13.017848042220939</v>
      </c>
    </row>
    <row r="288" spans="5:52" x14ac:dyDescent="0.25">
      <c r="F288">
        <f t="shared" si="138"/>
        <v>287</v>
      </c>
      <c r="G288">
        <f t="shared" si="140"/>
        <v>1.0328771978376479</v>
      </c>
      <c r="H288">
        <f t="shared" si="139"/>
        <v>2.5352852275420421E-2</v>
      </c>
      <c r="K288">
        <f t="shared" si="115"/>
        <v>1.8036319181289676E-2</v>
      </c>
      <c r="L288">
        <f>ACOS(-J2*K288)</f>
        <v>1.5731325862682617</v>
      </c>
      <c r="N288">
        <f t="shared" si="116"/>
        <v>0.99983738526912336</v>
      </c>
      <c r="O288">
        <f t="shared" si="117"/>
        <v>2.7463940662261023E-2</v>
      </c>
      <c r="P288">
        <f>M2*N288*O288</f>
        <v>2.7231973083961015E-2</v>
      </c>
      <c r="Q288">
        <f t="shared" si="118"/>
        <v>2.7467394363414093E-2</v>
      </c>
      <c r="S288">
        <f t="shared" si="119"/>
        <v>1.8033386210100005E-2</v>
      </c>
      <c r="T288">
        <f>Q288*R2*S288</f>
        <v>6.3628897804897979E-5</v>
      </c>
      <c r="U288">
        <f>D2*E2*G2*(P288+T288)</f>
        <v>1059621.1394303159</v>
      </c>
      <c r="V288">
        <f t="shared" si="120"/>
        <v>1059.6211394303159</v>
      </c>
      <c r="W288" s="3">
        <v>21</v>
      </c>
      <c r="X288">
        <f t="shared" si="121"/>
        <v>362.67</v>
      </c>
      <c r="Y288" s="6">
        <f t="shared" si="122"/>
        <v>294.3</v>
      </c>
      <c r="Z288">
        <f t="shared" si="123"/>
        <v>2.0945280629249932</v>
      </c>
      <c r="AA288" s="3">
        <v>30</v>
      </c>
      <c r="AB288">
        <f t="shared" si="124"/>
        <v>518.1</v>
      </c>
      <c r="AC288" s="6">
        <f t="shared" si="113"/>
        <v>303.3</v>
      </c>
      <c r="AD288">
        <f t="shared" si="125"/>
        <v>3.3710490534071527</v>
      </c>
      <c r="AE288" s="9">
        <v>68</v>
      </c>
      <c r="AF288">
        <f t="shared" si="126"/>
        <v>0.68</v>
      </c>
      <c r="AG288" s="9">
        <v>94</v>
      </c>
      <c r="AH288">
        <f t="shared" si="127"/>
        <v>0.94</v>
      </c>
      <c r="AI288">
        <f t="shared" si="128"/>
        <v>2.1305848677331789</v>
      </c>
      <c r="AL288">
        <f t="shared" si="129"/>
        <v>798.00010326796928</v>
      </c>
      <c r="AM288" s="13">
        <v>15.316000000000001</v>
      </c>
      <c r="AN288">
        <f t="shared" si="130"/>
        <v>1.9192979972405932E-2</v>
      </c>
      <c r="AO288" s="6">
        <f t="shared" si="131"/>
        <v>7487459175.1471529</v>
      </c>
      <c r="AP288">
        <f t="shared" si="132"/>
        <v>8446710189.1074104</v>
      </c>
      <c r="AQ288">
        <f t="shared" si="133"/>
        <v>7967084682.1272812</v>
      </c>
      <c r="AR288">
        <f t="shared" si="134"/>
        <v>39.06261619647006</v>
      </c>
      <c r="AS288">
        <f t="shared" si="112"/>
        <v>0.13564867652111889</v>
      </c>
      <c r="AT288">
        <f t="shared" si="141"/>
        <v>-0.32408947703725199</v>
      </c>
      <c r="AU288">
        <f t="shared" si="136"/>
        <v>-1.7172827893012035</v>
      </c>
      <c r="AX288">
        <f>AW2*AM287</f>
        <v>10.7212</v>
      </c>
      <c r="AY288">
        <f t="shared" si="137"/>
        <v>12.438482789301203</v>
      </c>
    </row>
    <row r="289" spans="6:51" x14ac:dyDescent="0.25">
      <c r="F289">
        <f t="shared" si="138"/>
        <v>288</v>
      </c>
      <c r="G289">
        <f t="shared" si="140"/>
        <v>1.0328763411183621</v>
      </c>
      <c r="H289">
        <f t="shared" si="139"/>
        <v>2.5475595399192235E-2</v>
      </c>
      <c r="K289">
        <f t="shared" si="115"/>
        <v>1.8036304217832814E-2</v>
      </c>
      <c r="L289">
        <f>ACOS(-J2*K289)</f>
        <v>1.573132584330029</v>
      </c>
      <c r="N289">
        <f t="shared" si="116"/>
        <v>0.99983738553887724</v>
      </c>
      <c r="O289">
        <f t="shared" si="117"/>
        <v>2.7463940628431629E-2</v>
      </c>
      <c r="P289">
        <f>M2*N289*O289</f>
        <v>2.7231973057764473E-2</v>
      </c>
      <c r="Q289">
        <f t="shared" si="118"/>
        <v>2.7467394329571935E-2</v>
      </c>
      <c r="S289">
        <f t="shared" si="119"/>
        <v>1.8033371253941784E-2</v>
      </c>
      <c r="T289">
        <f>Q289*R2*S289</f>
        <v>6.3628844955277859E-5</v>
      </c>
      <c r="U289">
        <f>D2*E2*G2*(P289+T289)</f>
        <v>1059621.1363617268</v>
      </c>
      <c r="V289">
        <f t="shared" si="120"/>
        <v>1059.6211363617267</v>
      </c>
      <c r="W289" s="3">
        <v>21.1</v>
      </c>
      <c r="X289">
        <f t="shared" si="121"/>
        <v>364.39699999999999</v>
      </c>
      <c r="Y289" s="6">
        <f t="shared" si="122"/>
        <v>294.40000000000003</v>
      </c>
      <c r="Z289">
        <f t="shared" si="123"/>
        <v>2.1059693148844896</v>
      </c>
      <c r="AA289" s="3">
        <v>31</v>
      </c>
      <c r="AB289">
        <f t="shared" si="124"/>
        <v>535.37</v>
      </c>
      <c r="AC289" s="6">
        <f t="shared" si="113"/>
        <v>304.3</v>
      </c>
      <c r="AD289">
        <f t="shared" si="125"/>
        <v>3.5479274662728466</v>
      </c>
      <c r="AE289" s="9">
        <v>59</v>
      </c>
      <c r="AF289">
        <f t="shared" si="126"/>
        <v>0.59</v>
      </c>
      <c r="AG289" s="9">
        <v>90</v>
      </c>
      <c r="AH289">
        <f t="shared" si="127"/>
        <v>0.9</v>
      </c>
      <c r="AI289">
        <f t="shared" si="128"/>
        <v>1.9943247942485101</v>
      </c>
      <c r="AL289">
        <f t="shared" si="129"/>
        <v>798.00010095701646</v>
      </c>
      <c r="AM289" s="13">
        <v>15.316000000000001</v>
      </c>
      <c r="AN289">
        <f t="shared" si="130"/>
        <v>1.9192980027987468E-2</v>
      </c>
      <c r="AO289" s="6">
        <f t="shared" si="131"/>
        <v>7497645846.4755507</v>
      </c>
      <c r="AP289">
        <f t="shared" si="132"/>
        <v>8558711713.0389957</v>
      </c>
      <c r="AQ289">
        <f t="shared" si="133"/>
        <v>8028178779.7572727</v>
      </c>
      <c r="AR289">
        <f t="shared" si="134"/>
        <v>39.362160557149906</v>
      </c>
      <c r="AS289">
        <f t="shared" si="112"/>
        <v>0.14229120918059615</v>
      </c>
      <c r="AT289">
        <f t="shared" si="141"/>
        <v>-0.3240894769622169</v>
      </c>
      <c r="AU289">
        <f t="shared" si="136"/>
        <v>-1.8151893231817526</v>
      </c>
      <c r="AX289">
        <f>AW2*AM289</f>
        <v>10.7212</v>
      </c>
      <c r="AY289">
        <f t="shared" si="137"/>
        <v>12.536389323181751</v>
      </c>
    </row>
    <row r="290" spans="6:51" x14ac:dyDescent="0.25">
      <c r="F290">
        <f t="shared" si="138"/>
        <v>289</v>
      </c>
      <c r="G290">
        <f t="shared" si="140"/>
        <v>1.0328754814266488</v>
      </c>
      <c r="H290">
        <f t="shared" si="139"/>
        <v>2.5598336219655304E-2</v>
      </c>
      <c r="K290">
        <f t="shared" si="115"/>
        <v>1.803628920245955E-2</v>
      </c>
      <c r="L290">
        <f>ACOS(-J2*K290)</f>
        <v>1.5731325823850717</v>
      </c>
      <c r="N290">
        <f t="shared" si="116"/>
        <v>0.99983738580956694</v>
      </c>
      <c r="O290">
        <f t="shared" si="117"/>
        <v>2.7463940594484867E-2</v>
      </c>
      <c r="P290">
        <f>M2*N290*O290</f>
        <v>2.723197303147705E-2</v>
      </c>
      <c r="Q290">
        <f t="shared" si="118"/>
        <v>2.7467394295612364E-2</v>
      </c>
      <c r="S290">
        <f t="shared" si="119"/>
        <v>1.8033356245892473E-2</v>
      </c>
      <c r="T290">
        <f>Q290*R2*S290</f>
        <v>6.3628791922293646E-5</v>
      </c>
      <c r="U290">
        <f>D2*E2*G2*(P290+T290)</f>
        <v>1059621.1332824917</v>
      </c>
      <c r="V290">
        <f t="shared" si="120"/>
        <v>1059.6211332824917</v>
      </c>
      <c r="W290" s="3">
        <v>22.5</v>
      </c>
      <c r="X290">
        <f t="shared" si="121"/>
        <v>388.57499999999999</v>
      </c>
      <c r="Y290" s="6">
        <f t="shared" si="122"/>
        <v>295.8</v>
      </c>
      <c r="Z290">
        <f t="shared" si="123"/>
        <v>2.2719881109601614</v>
      </c>
      <c r="AA290" s="3">
        <v>30</v>
      </c>
      <c r="AB290">
        <f t="shared" si="124"/>
        <v>518.1</v>
      </c>
      <c r="AC290" s="6">
        <f t="shared" si="113"/>
        <v>303.3</v>
      </c>
      <c r="AD290">
        <f t="shared" si="125"/>
        <v>3.3710490534071527</v>
      </c>
      <c r="AE290" s="9">
        <v>66</v>
      </c>
      <c r="AF290">
        <f t="shared" si="126"/>
        <v>0.66</v>
      </c>
      <c r="AG290" s="9">
        <v>90</v>
      </c>
      <c r="AH290">
        <f t="shared" si="127"/>
        <v>0.9</v>
      </c>
      <c r="AI290">
        <f t="shared" si="128"/>
        <v>2.1348408375564332</v>
      </c>
      <c r="AL290">
        <f t="shared" si="129"/>
        <v>798.00009863804621</v>
      </c>
      <c r="AM290" s="13">
        <v>15.316000000000001</v>
      </c>
      <c r="AN290">
        <f t="shared" si="130"/>
        <v>1.9192980083761836E-2</v>
      </c>
      <c r="AO290" s="6">
        <f t="shared" si="131"/>
        <v>7641353482.9750309</v>
      </c>
      <c r="AP290">
        <f t="shared" si="132"/>
        <v>8446710189.1074104</v>
      </c>
      <c r="AQ290">
        <f t="shared" si="133"/>
        <v>8044031836.0412207</v>
      </c>
      <c r="AR290">
        <f t="shared" si="134"/>
        <v>39.439888092110102</v>
      </c>
      <c r="AS290">
        <f t="shared" si="112"/>
        <v>0.13544467639265387</v>
      </c>
      <c r="AT290">
        <f t="shared" si="141"/>
        <v>-0.32408947688692147</v>
      </c>
      <c r="AU290">
        <f t="shared" si="136"/>
        <v>-1.7312609916193018</v>
      </c>
      <c r="AX290">
        <f>AW2*AM290</f>
        <v>10.7212</v>
      </c>
      <c r="AY290">
        <f t="shared" si="137"/>
        <v>12.452460991619301</v>
      </c>
    </row>
    <row r="291" spans="6:51" x14ac:dyDescent="0.25">
      <c r="F291">
        <f t="shared" si="138"/>
        <v>290</v>
      </c>
      <c r="G291">
        <f t="shared" si="140"/>
        <v>1.0328746187625855</v>
      </c>
      <c r="H291">
        <f t="shared" si="139"/>
        <v>2.5721074725712358E-2</v>
      </c>
      <c r="K291">
        <f t="shared" si="115"/>
        <v>1.8036274135171233E-2</v>
      </c>
      <c r="L291">
        <f>ACOS(-J2*K291)</f>
        <v>1.5731325804333898</v>
      </c>
      <c r="N291">
        <f t="shared" si="116"/>
        <v>0.99983738608119221</v>
      </c>
      <c r="O291">
        <f t="shared" si="117"/>
        <v>2.7463940560420733E-2</v>
      </c>
      <c r="P291">
        <f>M2*N291*O291</f>
        <v>2.7231973005098727E-2</v>
      </c>
      <c r="Q291">
        <f t="shared" si="118"/>
        <v>2.7467394261535376E-2</v>
      </c>
      <c r="S291">
        <f t="shared" si="119"/>
        <v>1.8033341185953424E-2</v>
      </c>
      <c r="T291">
        <f>Q291*R2*S291</f>
        <v>6.3628738705950123E-5</v>
      </c>
      <c r="U291">
        <f>D2*E2*G2*(P291+T291)</f>
        <v>1059621.1301926095</v>
      </c>
      <c r="V291">
        <f t="shared" si="120"/>
        <v>1059.6211301926096</v>
      </c>
      <c r="W291" s="3">
        <v>23</v>
      </c>
      <c r="X291">
        <f t="shared" si="121"/>
        <v>397.21</v>
      </c>
      <c r="Y291" s="6">
        <f t="shared" si="122"/>
        <v>296.3</v>
      </c>
      <c r="Z291">
        <f t="shared" si="123"/>
        <v>2.3339947564661481</v>
      </c>
      <c r="AA291" s="3">
        <v>32</v>
      </c>
      <c r="AB291">
        <f t="shared" si="124"/>
        <v>552.64</v>
      </c>
      <c r="AC291" s="6">
        <f t="shared" si="113"/>
        <v>305.3</v>
      </c>
      <c r="AD291">
        <f t="shared" si="125"/>
        <v>3.7328359060309499</v>
      </c>
      <c r="AE291" s="9">
        <v>60</v>
      </c>
      <c r="AF291">
        <f t="shared" si="126"/>
        <v>0.6</v>
      </c>
      <c r="AG291" s="9">
        <v>92</v>
      </c>
      <c r="AH291">
        <f t="shared" si="127"/>
        <v>0.92</v>
      </c>
      <c r="AI291">
        <f t="shared" si="128"/>
        <v>2.1934883597837134</v>
      </c>
      <c r="AL291">
        <f t="shared" si="129"/>
        <v>798.00009631105775</v>
      </c>
      <c r="AM291" s="13">
        <v>19.145</v>
      </c>
      <c r="AN291">
        <f t="shared" si="130"/>
        <v>2.3991225174661311E-2</v>
      </c>
      <c r="AO291" s="6">
        <f t="shared" si="131"/>
        <v>7693174893.707921</v>
      </c>
      <c r="AP291">
        <f t="shared" si="132"/>
        <v>8671823398.6377773</v>
      </c>
      <c r="AQ291">
        <f t="shared" si="133"/>
        <v>8182499146.1728497</v>
      </c>
      <c r="AR291">
        <f t="shared" si="134"/>
        <v>40.11879331368548</v>
      </c>
      <c r="AS291">
        <f t="shared" si="112"/>
        <v>0.13265398038119761</v>
      </c>
      <c r="AT291">
        <f t="shared" si="141"/>
        <v>-0.31761184601420722</v>
      </c>
      <c r="AU291">
        <f t="shared" si="136"/>
        <v>-1.6903040799892932</v>
      </c>
      <c r="AX291">
        <f>AW2*AM291</f>
        <v>13.401499999999999</v>
      </c>
      <c r="AY291">
        <f t="shared" si="137"/>
        <v>15.091804079989291</v>
      </c>
    </row>
    <row r="292" spans="6:51" x14ac:dyDescent="0.25">
      <c r="F292">
        <f t="shared" si="138"/>
        <v>291</v>
      </c>
      <c r="G292">
        <f t="shared" si="140"/>
        <v>1.0328737531262502</v>
      </c>
      <c r="H292">
        <f t="shared" si="139"/>
        <v>2.584381090626631E-2</v>
      </c>
      <c r="K292">
        <f t="shared" si="115"/>
        <v>1.8036259015969235E-2</v>
      </c>
      <c r="L292">
        <f>ACOS(-J2*K292)</f>
        <v>1.5731325784749832</v>
      </c>
      <c r="N292">
        <f t="shared" si="116"/>
        <v>0.99983738635375319</v>
      </c>
      <c r="O292">
        <f t="shared" si="117"/>
        <v>2.7463940526239232E-2</v>
      </c>
      <c r="P292">
        <f>M2*N292*O292</f>
        <v>2.7231972978629511E-2</v>
      </c>
      <c r="Q292">
        <f t="shared" si="118"/>
        <v>2.7467394227340975E-2</v>
      </c>
      <c r="S292">
        <f t="shared" si="119"/>
        <v>1.8033326074125996E-2</v>
      </c>
      <c r="T292">
        <f>Q292*R2*S292</f>
        <v>6.3628685306252062E-5</v>
      </c>
      <c r="U292">
        <f>D2*E2*G2*(P292+T292)</f>
        <v>1059621.1270920811</v>
      </c>
      <c r="V292">
        <f t="shared" si="120"/>
        <v>1059.6211270920812</v>
      </c>
      <c r="W292" s="3">
        <v>21.5</v>
      </c>
      <c r="X292">
        <f t="shared" si="121"/>
        <v>371.30500000000001</v>
      </c>
      <c r="Y292" s="6">
        <f t="shared" si="122"/>
        <v>294.8</v>
      </c>
      <c r="Z292">
        <f t="shared" si="123"/>
        <v>2.1522831732713339</v>
      </c>
      <c r="AA292" s="3">
        <v>28</v>
      </c>
      <c r="AB292">
        <f t="shared" si="124"/>
        <v>483.56</v>
      </c>
      <c r="AC292" s="6">
        <f t="shared" si="113"/>
        <v>301.3</v>
      </c>
      <c r="AD292">
        <f t="shared" si="125"/>
        <v>3.0402092404813938</v>
      </c>
      <c r="AE292" s="9">
        <v>60</v>
      </c>
      <c r="AF292">
        <f t="shared" si="126"/>
        <v>0.6</v>
      </c>
      <c r="AG292" s="9">
        <v>92</v>
      </c>
      <c r="AH292">
        <f t="shared" si="127"/>
        <v>0.92</v>
      </c>
      <c r="AI292">
        <f t="shared" si="128"/>
        <v>1.9021130318492316</v>
      </c>
      <c r="AL292">
        <f t="shared" si="129"/>
        <v>798.00009397605152</v>
      </c>
      <c r="AM292" s="13">
        <v>15.316000000000001</v>
      </c>
      <c r="AN292">
        <f t="shared" si="130"/>
        <v>1.9192980195889105E-2</v>
      </c>
      <c r="AO292" s="6">
        <f t="shared" si="131"/>
        <v>7538496509.1746454</v>
      </c>
      <c r="AP292">
        <f t="shared" si="132"/>
        <v>8226008498.8858423</v>
      </c>
      <c r="AQ292">
        <f t="shared" si="133"/>
        <v>7882252504.0302439</v>
      </c>
      <c r="AR292">
        <f t="shared" si="134"/>
        <v>38.646684027260285</v>
      </c>
      <c r="AS292">
        <f t="shared" si="112"/>
        <v>0.14691604047916113</v>
      </c>
      <c r="AT292">
        <f t="shared" si="141"/>
        <v>-0.32408947673554966</v>
      </c>
      <c r="AU292">
        <f t="shared" si="136"/>
        <v>-1.8401209981600568</v>
      </c>
      <c r="AX292">
        <f>AW2*AM292</f>
        <v>10.7212</v>
      </c>
      <c r="AY292">
        <f t="shared" si="137"/>
        <v>12.561320998160056</v>
      </c>
    </row>
    <row r="293" spans="6:51" x14ac:dyDescent="0.25">
      <c r="F293">
        <f t="shared" si="138"/>
        <v>292</v>
      </c>
      <c r="G293">
        <f t="shared" si="140"/>
        <v>1.0328728845177213</v>
      </c>
      <c r="H293">
        <f t="shared" si="139"/>
        <v>2.5966544750220283E-2</v>
      </c>
      <c r="K293">
        <f t="shared" si="115"/>
        <v>1.8036243844854916E-2</v>
      </c>
      <c r="L293">
        <f>ACOS(-J2*K293)</f>
        <v>1.5731325765098525</v>
      </c>
      <c r="N293">
        <f t="shared" si="116"/>
        <v>0.99983738662724975</v>
      </c>
      <c r="O293">
        <f t="shared" si="117"/>
        <v>2.7463940491940366E-2</v>
      </c>
      <c r="P293">
        <f>M2*N293*O293</f>
        <v>2.7231972952069406E-2</v>
      </c>
      <c r="Q293">
        <f t="shared" si="118"/>
        <v>2.7467394193029168E-2</v>
      </c>
      <c r="S293">
        <f t="shared" si="119"/>
        <v>1.8033310910411559E-2</v>
      </c>
      <c r="T293">
        <f>Q293*R2*S293</f>
        <v>6.3628631723204354E-5</v>
      </c>
      <c r="U293">
        <f>D2*E2*G2*(P293+T293)</f>
        <v>1059621.1239809066</v>
      </c>
      <c r="V293">
        <f t="shared" si="120"/>
        <v>1059.6211239809065</v>
      </c>
      <c r="W293" s="3">
        <v>20.5</v>
      </c>
      <c r="X293">
        <f t="shared" si="121"/>
        <v>354.03499999999997</v>
      </c>
      <c r="Y293" s="6">
        <f t="shared" si="122"/>
        <v>293.8</v>
      </c>
      <c r="Z293">
        <f t="shared" si="123"/>
        <v>2.0381340673462596</v>
      </c>
      <c r="AA293" s="3">
        <v>27</v>
      </c>
      <c r="AB293">
        <f t="shared" si="124"/>
        <v>466.28999999999996</v>
      </c>
      <c r="AC293" s="6">
        <f t="shared" si="113"/>
        <v>300.3</v>
      </c>
      <c r="AD293">
        <f t="shared" si="125"/>
        <v>2.8856828078154693</v>
      </c>
      <c r="AE293" s="9">
        <v>60</v>
      </c>
      <c r="AF293">
        <f t="shared" si="126"/>
        <v>0.6</v>
      </c>
      <c r="AG293" s="9">
        <v>92</v>
      </c>
      <c r="AH293">
        <f t="shared" si="127"/>
        <v>0.92</v>
      </c>
      <c r="AI293">
        <f t="shared" si="128"/>
        <v>1.8032465133239202</v>
      </c>
      <c r="AL293">
        <f t="shared" si="129"/>
        <v>798.00009163302752</v>
      </c>
      <c r="AM293" s="13">
        <v>14.5502</v>
      </c>
      <c r="AN293">
        <f t="shared" si="130"/>
        <v>1.8233331239629894E-2</v>
      </c>
      <c r="AO293" s="6">
        <f t="shared" si="131"/>
        <v>7436681431.5614634</v>
      </c>
      <c r="AP293">
        <f t="shared" si="132"/>
        <v>8117293828.9158564</v>
      </c>
      <c r="AQ293">
        <f t="shared" si="133"/>
        <v>7776987630.2386599</v>
      </c>
      <c r="AR293">
        <f t="shared" si="134"/>
        <v>38.13057035106015</v>
      </c>
      <c r="AS293">
        <f t="shared" si="112"/>
        <v>0.15200097962715647</v>
      </c>
      <c r="AT293">
        <f t="shared" si="141"/>
        <v>-0.32538500282649963</v>
      </c>
      <c r="AU293">
        <f t="shared" si="136"/>
        <v>-1.8858937470487878</v>
      </c>
      <c r="AX293">
        <f>AW2*AM293</f>
        <v>10.185139999999999</v>
      </c>
      <c r="AY293">
        <f t="shared" si="137"/>
        <v>12.071033747048787</v>
      </c>
    </row>
    <row r="294" spans="6:51" x14ac:dyDescent="0.25">
      <c r="F294">
        <f t="shared" si="138"/>
        <v>293</v>
      </c>
      <c r="G294">
        <f t="shared" si="140"/>
        <v>1.0328720129370774</v>
      </c>
      <c r="H294">
        <f t="shared" si="139"/>
        <v>2.6089276246477635E-2</v>
      </c>
      <c r="K294">
        <f t="shared" si="115"/>
        <v>1.8036228621829655E-2</v>
      </c>
      <c r="L294">
        <f>ACOS(-J2*K294)</f>
        <v>1.5731325745379978</v>
      </c>
      <c r="N294">
        <f t="shared" si="116"/>
        <v>0.99983738690168189</v>
      </c>
      <c r="O294">
        <f t="shared" si="117"/>
        <v>2.746394045752415E-2</v>
      </c>
      <c r="P294">
        <f>M2*N294*O294</f>
        <v>2.7231972925418423E-2</v>
      </c>
      <c r="Q294">
        <f t="shared" si="118"/>
        <v>2.7467394158599962E-2</v>
      </c>
      <c r="S294">
        <f t="shared" si="119"/>
        <v>1.8033295694811484E-2</v>
      </c>
      <c r="T294">
        <f>Q294*R2*S294</f>
        <v>6.3628577956811812E-5</v>
      </c>
      <c r="U294">
        <f>D2*E2*G2*(P294+T294)</f>
        <v>1059621.1208590867</v>
      </c>
      <c r="V294">
        <f t="shared" si="120"/>
        <v>1059.6211208590867</v>
      </c>
      <c r="W294" s="3">
        <v>21</v>
      </c>
      <c r="X294">
        <f t="shared" si="121"/>
        <v>362.67</v>
      </c>
      <c r="Y294" s="6">
        <f t="shared" si="122"/>
        <v>294.3</v>
      </c>
      <c r="Z294">
        <f t="shared" si="123"/>
        <v>2.0945280629249932</v>
      </c>
      <c r="AA294" s="3">
        <v>31.5</v>
      </c>
      <c r="AB294">
        <f t="shared" si="124"/>
        <v>544.005</v>
      </c>
      <c r="AC294" s="6">
        <f t="shared" si="113"/>
        <v>304.8</v>
      </c>
      <c r="AD294">
        <f t="shared" si="125"/>
        <v>3.6393591244975094</v>
      </c>
      <c r="AE294" s="9">
        <v>47</v>
      </c>
      <c r="AF294">
        <f t="shared" si="126"/>
        <v>0.47</v>
      </c>
      <c r="AG294" s="9">
        <v>90</v>
      </c>
      <c r="AH294">
        <f t="shared" si="127"/>
        <v>0.9</v>
      </c>
      <c r="AI294">
        <f t="shared" si="128"/>
        <v>1.7977870225731616</v>
      </c>
      <c r="AL294">
        <f t="shared" si="129"/>
        <v>798.00008928198667</v>
      </c>
      <c r="AM294" s="13">
        <v>19.910800000000002</v>
      </c>
      <c r="AN294">
        <f t="shared" si="130"/>
        <v>2.4950874401424017E-2</v>
      </c>
      <c r="AO294" s="6">
        <f t="shared" si="131"/>
        <v>7487459175.1471529</v>
      </c>
      <c r="AP294">
        <f t="shared" si="132"/>
        <v>8615128329.202486</v>
      </c>
      <c r="AQ294">
        <f t="shared" si="133"/>
        <v>8051293752.1748199</v>
      </c>
      <c r="AR294">
        <f t="shared" si="134"/>
        <v>39.475493266913141</v>
      </c>
      <c r="AS294">
        <f t="shared" si="112"/>
        <v>0.15228578731903658</v>
      </c>
      <c r="AT294">
        <f t="shared" si="141"/>
        <v>-0.31631631955807754</v>
      </c>
      <c r="AU294">
        <f t="shared" si="136"/>
        <v>-1.9015534496573059</v>
      </c>
      <c r="AX294">
        <f>AW2*AM294</f>
        <v>13.937560000000001</v>
      </c>
      <c r="AY294">
        <f t="shared" si="137"/>
        <v>15.839113449657308</v>
      </c>
    </row>
    <row r="295" spans="6:51" x14ac:dyDescent="0.25">
      <c r="F295">
        <f t="shared" si="138"/>
        <v>294</v>
      </c>
      <c r="G295">
        <f t="shared" si="140"/>
        <v>1.0328711383843971</v>
      </c>
      <c r="H295">
        <f t="shared" si="139"/>
        <v>2.6212005383941916E-2</v>
      </c>
      <c r="K295">
        <f t="shared" si="115"/>
        <v>1.8036213346894821E-2</v>
      </c>
      <c r="L295">
        <f>ACOS(-J2*K295)</f>
        <v>1.5731325725594192</v>
      </c>
      <c r="N295">
        <f t="shared" si="116"/>
        <v>0.99983738717704962</v>
      </c>
      <c r="O295">
        <f t="shared" si="117"/>
        <v>2.7463940422990569E-2</v>
      </c>
      <c r="P295">
        <f>M2*N295*O295</f>
        <v>2.7231972898676543E-2</v>
      </c>
      <c r="Q295">
        <f t="shared" si="118"/>
        <v>2.746739412405335E-2</v>
      </c>
      <c r="S295">
        <f t="shared" si="119"/>
        <v>1.8033280427327145E-2</v>
      </c>
      <c r="T295">
        <f>Q295*R2*S295</f>
        <v>6.3628524007079299E-5</v>
      </c>
      <c r="U295">
        <f>D2*E2*G2*(P295+T295)</f>
        <v>1059621.1177266212</v>
      </c>
      <c r="V295">
        <f t="shared" si="120"/>
        <v>1059.6211177266212</v>
      </c>
      <c r="W295" s="3">
        <v>20</v>
      </c>
      <c r="X295">
        <f t="shared" si="121"/>
        <v>345.4</v>
      </c>
      <c r="Y295" s="6">
        <f t="shared" si="122"/>
        <v>293.3</v>
      </c>
      <c r="Z295">
        <f t="shared" si="123"/>
        <v>1.9830739015404046</v>
      </c>
      <c r="AA295" s="3">
        <v>31</v>
      </c>
      <c r="AB295">
        <f t="shared" si="124"/>
        <v>535.37</v>
      </c>
      <c r="AC295" s="6">
        <f t="shared" si="113"/>
        <v>304.3</v>
      </c>
      <c r="AD295">
        <f t="shared" si="125"/>
        <v>3.5479274662728466</v>
      </c>
      <c r="AE295" s="9">
        <v>52</v>
      </c>
      <c r="AF295">
        <f t="shared" si="126"/>
        <v>0.52</v>
      </c>
      <c r="AG295" s="9">
        <v>90</v>
      </c>
      <c r="AH295">
        <f t="shared" si="127"/>
        <v>0.9</v>
      </c>
      <c r="AI295">
        <f t="shared" si="128"/>
        <v>1.8148443969241224</v>
      </c>
      <c r="AL295">
        <f t="shared" si="129"/>
        <v>798.00008692292863</v>
      </c>
      <c r="AM295" s="13">
        <v>16.081800000000001</v>
      </c>
      <c r="AN295">
        <f t="shared" si="130"/>
        <v>2.0152629383802551E-2</v>
      </c>
      <c r="AO295" s="6">
        <f t="shared" si="131"/>
        <v>7386162396.6875706</v>
      </c>
      <c r="AP295">
        <f t="shared" si="132"/>
        <v>8558711713.0389957</v>
      </c>
      <c r="AQ295">
        <f t="shared" si="133"/>
        <v>7972437054.8632832</v>
      </c>
      <c r="AR295">
        <f t="shared" si="134"/>
        <v>39.088858879994682</v>
      </c>
      <c r="AS295">
        <f t="shared" si="112"/>
        <v>0.1513973749394967</v>
      </c>
      <c r="AT295">
        <f t="shared" si="141"/>
        <v>-0.32279395033186653</v>
      </c>
      <c r="AU295">
        <f t="shared" si="136"/>
        <v>-1.9102786597290899</v>
      </c>
      <c r="AX295">
        <f>AW2*AM295</f>
        <v>11.25726</v>
      </c>
      <c r="AY295">
        <f t="shared" si="137"/>
        <v>13.16753865972909</v>
      </c>
    </row>
    <row r="296" spans="6:51" x14ac:dyDescent="0.25">
      <c r="F296">
        <f t="shared" si="138"/>
        <v>295</v>
      </c>
      <c r="G296">
        <f t="shared" si="140"/>
        <v>1.0328702608597595</v>
      </c>
      <c r="H296">
        <f t="shared" si="139"/>
        <v>2.6334732151516889E-2</v>
      </c>
      <c r="K296">
        <f t="shared" si="115"/>
        <v>1.8036198020051793E-2</v>
      </c>
      <c r="L296">
        <f>ACOS(-J2*K296)</f>
        <v>1.5731325705741168</v>
      </c>
      <c r="N296">
        <f t="shared" si="116"/>
        <v>0.99983738745335282</v>
      </c>
      <c r="O296">
        <f t="shared" si="117"/>
        <v>2.7463940388339634E-2</v>
      </c>
      <c r="P296">
        <f>M2*N296*O296</f>
        <v>2.7231972871843785E-2</v>
      </c>
      <c r="Q296">
        <f t="shared" si="118"/>
        <v>2.7467394089389342E-2</v>
      </c>
      <c r="S296">
        <f t="shared" si="119"/>
        <v>1.8033265107959922E-2</v>
      </c>
      <c r="T296">
        <f>Q296*R2*S296</f>
        <v>6.362846987401171E-5</v>
      </c>
      <c r="U296">
        <f>D2*E2*G2*(P296+T296)</f>
        <v>1059621.1145835102</v>
      </c>
      <c r="V296">
        <f t="shared" si="120"/>
        <v>1059.6211145835102</v>
      </c>
      <c r="W296" s="3">
        <v>23</v>
      </c>
      <c r="X296">
        <f t="shared" si="121"/>
        <v>397.21</v>
      </c>
      <c r="Y296" s="6">
        <f t="shared" si="122"/>
        <v>296.3</v>
      </c>
      <c r="Z296">
        <f t="shared" si="123"/>
        <v>2.3339947564661481</v>
      </c>
      <c r="AA296" s="3">
        <v>31</v>
      </c>
      <c r="AB296">
        <f t="shared" si="124"/>
        <v>535.37</v>
      </c>
      <c r="AC296" s="6">
        <f t="shared" si="113"/>
        <v>304.3</v>
      </c>
      <c r="AD296">
        <f t="shared" si="125"/>
        <v>3.5479274662728466</v>
      </c>
      <c r="AE296" s="9">
        <v>44</v>
      </c>
      <c r="AF296">
        <f t="shared" si="126"/>
        <v>0.44</v>
      </c>
      <c r="AG296" s="9">
        <v>90</v>
      </c>
      <c r="AH296">
        <f t="shared" si="127"/>
        <v>0.9</v>
      </c>
      <c r="AI296">
        <f t="shared" si="128"/>
        <v>1.8308416829897929</v>
      </c>
      <c r="AL296">
        <f t="shared" si="129"/>
        <v>798.0000845558535</v>
      </c>
      <c r="AM296" s="13">
        <v>18.379200000000001</v>
      </c>
      <c r="AN296">
        <f t="shared" si="130"/>
        <v>2.3031576506949113E-2</v>
      </c>
      <c r="AO296" s="6">
        <f t="shared" si="131"/>
        <v>7693174893.707921</v>
      </c>
      <c r="AP296">
        <f t="shared" si="132"/>
        <v>8558711713.0389957</v>
      </c>
      <c r="AQ296">
        <f t="shared" si="133"/>
        <v>8125943303.3734589</v>
      </c>
      <c r="AR296">
        <f t="shared" si="134"/>
        <v>39.841500016440072</v>
      </c>
      <c r="AS296">
        <f t="shared" si="112"/>
        <v>0.15056796209035828</v>
      </c>
      <c r="AT296">
        <f t="shared" si="141"/>
        <v>-0.31890737171561867</v>
      </c>
      <c r="AU296">
        <f t="shared" si="136"/>
        <v>-1.9130785915427415</v>
      </c>
      <c r="AX296">
        <f>AW2*AM296</f>
        <v>12.86544</v>
      </c>
      <c r="AY296">
        <f t="shared" si="137"/>
        <v>14.778518591542742</v>
      </c>
    </row>
    <row r="297" spans="6:51" x14ac:dyDescent="0.25">
      <c r="F297">
        <f t="shared" si="138"/>
        <v>296</v>
      </c>
      <c r="G297">
        <f t="shared" si="140"/>
        <v>1.032869380363244</v>
      </c>
      <c r="H297">
        <f t="shared" si="139"/>
        <v>2.6457456538106546E-2</v>
      </c>
      <c r="K297">
        <f t="shared" si="115"/>
        <v>1.8036182641301964E-2</v>
      </c>
      <c r="L297">
        <f>ACOS(-J2*K297)</f>
        <v>1.5731325685820909</v>
      </c>
      <c r="N297">
        <f t="shared" si="116"/>
        <v>0.99983738773059161</v>
      </c>
      <c r="O297">
        <f t="shared" si="117"/>
        <v>2.7463940353571352E-2</v>
      </c>
      <c r="P297">
        <f>M2*N297*O297</f>
        <v>2.7231972844920155E-2</v>
      </c>
      <c r="Q297">
        <f t="shared" si="118"/>
        <v>2.7467394054607939E-2</v>
      </c>
      <c r="S297">
        <f t="shared" si="119"/>
        <v>1.80332497367112E-2</v>
      </c>
      <c r="T297">
        <f>Q297*R2*S297</f>
        <v>6.3628415557613908E-5</v>
      </c>
      <c r="U297">
        <f>D2*E2*G2*(P297+T297)</f>
        <v>1059621.1114297549</v>
      </c>
      <c r="V297">
        <f t="shared" si="120"/>
        <v>1059.6211114297548</v>
      </c>
      <c r="W297" s="3">
        <v>24</v>
      </c>
      <c r="X297">
        <f t="shared" si="121"/>
        <v>414.48</v>
      </c>
      <c r="Y297" s="6">
        <f t="shared" si="122"/>
        <v>297.3</v>
      </c>
      <c r="Z297">
        <f t="shared" si="123"/>
        <v>2.4624618961402045</v>
      </c>
      <c r="AA297" s="3">
        <v>30.5</v>
      </c>
      <c r="AB297">
        <f t="shared" si="124"/>
        <v>526.73500000000001</v>
      </c>
      <c r="AC297" s="6">
        <f t="shared" si="113"/>
        <v>303.8</v>
      </c>
      <c r="AD297">
        <f t="shared" si="125"/>
        <v>3.4585031764857836</v>
      </c>
      <c r="AE297" s="9">
        <v>60</v>
      </c>
      <c r="AF297">
        <f t="shared" si="126"/>
        <v>0.6</v>
      </c>
      <c r="AG297" s="9">
        <v>92</v>
      </c>
      <c r="AH297">
        <f t="shared" si="127"/>
        <v>0.92</v>
      </c>
      <c r="AI297">
        <f t="shared" si="128"/>
        <v>2.1702834251702292</v>
      </c>
      <c r="AL297">
        <f t="shared" si="129"/>
        <v>798.00008218076198</v>
      </c>
      <c r="AM297" s="13">
        <v>11.487</v>
      </c>
      <c r="AN297">
        <f t="shared" si="130"/>
        <v>1.4394735359686316E-2</v>
      </c>
      <c r="AO297" s="6">
        <f t="shared" si="131"/>
        <v>7797608001.4891062</v>
      </c>
      <c r="AP297">
        <f t="shared" si="132"/>
        <v>8502572636.9173031</v>
      </c>
      <c r="AQ297">
        <f t="shared" si="133"/>
        <v>8150090319.2032051</v>
      </c>
      <c r="AR297">
        <f t="shared" si="134"/>
        <v>39.959892835053317</v>
      </c>
      <c r="AS297">
        <f t="shared" si="112"/>
        <v>0.13375365425458688</v>
      </c>
      <c r="AT297">
        <f t="shared" si="141"/>
        <v>-0.33056710726442345</v>
      </c>
      <c r="AU297">
        <f t="shared" si="136"/>
        <v>-1.7668090223256536</v>
      </c>
      <c r="AX297">
        <f>AW2*AM297</f>
        <v>8.0408999999999988</v>
      </c>
      <c r="AY297">
        <f t="shared" si="137"/>
        <v>9.8077090223256533</v>
      </c>
    </row>
    <row r="298" spans="6:51" x14ac:dyDescent="0.25">
      <c r="F298">
        <f t="shared" si="138"/>
        <v>297</v>
      </c>
      <c r="G298">
        <f t="shared" si="140"/>
        <v>1.0328684968949304</v>
      </c>
      <c r="H298">
        <f t="shared" si="139"/>
        <v>2.6580178532615087E-2</v>
      </c>
      <c r="K298">
        <f t="shared" si="115"/>
        <v>1.8036167210646728E-2</v>
      </c>
      <c r="L298">
        <f>ACOS(-J2*K298)</f>
        <v>1.5731325665833416</v>
      </c>
      <c r="N298">
        <f t="shared" si="116"/>
        <v>0.99983738800876587</v>
      </c>
      <c r="O298">
        <f t="shared" si="117"/>
        <v>2.7463940318685716E-2</v>
      </c>
      <c r="P298">
        <f>M2*N298*O298</f>
        <v>2.7231972817905636E-2</v>
      </c>
      <c r="Q298">
        <f t="shared" si="118"/>
        <v>2.746739401970914E-2</v>
      </c>
      <c r="S298">
        <f t="shared" si="119"/>
        <v>1.8033234313582374E-2</v>
      </c>
      <c r="T298">
        <f>Q298*R2*S298</f>
        <v>6.3628361057890842E-5</v>
      </c>
      <c r="U298">
        <f>D2*E2*G2*(P298+T298)</f>
        <v>1059621.1082653545</v>
      </c>
      <c r="V298">
        <f t="shared" si="120"/>
        <v>1059.6211082653545</v>
      </c>
      <c r="W298" s="3">
        <v>23.3</v>
      </c>
      <c r="X298">
        <f t="shared" si="121"/>
        <v>402.39100000000002</v>
      </c>
      <c r="Y298" s="6">
        <f t="shared" si="122"/>
        <v>296.60000000000002</v>
      </c>
      <c r="Z298">
        <f t="shared" si="123"/>
        <v>2.3719047476634922</v>
      </c>
      <c r="AA298" s="3">
        <v>31</v>
      </c>
      <c r="AB298">
        <f t="shared" si="124"/>
        <v>535.37</v>
      </c>
      <c r="AC298" s="6">
        <f t="shared" si="113"/>
        <v>304.3</v>
      </c>
      <c r="AD298">
        <f t="shared" si="125"/>
        <v>3.5479274662728466</v>
      </c>
      <c r="AE298" s="9">
        <v>65</v>
      </c>
      <c r="AF298">
        <f t="shared" si="126"/>
        <v>0.65</v>
      </c>
      <c r="AG298" s="9">
        <v>92</v>
      </c>
      <c r="AH298">
        <f t="shared" si="127"/>
        <v>0.92</v>
      </c>
      <c r="AI298">
        <f t="shared" si="128"/>
        <v>2.2441526104638818</v>
      </c>
      <c r="AL298">
        <f t="shared" si="129"/>
        <v>798.00007979765383</v>
      </c>
      <c r="AM298" s="13">
        <v>18.379200000000001</v>
      </c>
      <c r="AN298">
        <f t="shared" si="130"/>
        <v>2.3031576644278472E-2</v>
      </c>
      <c r="AO298" s="6">
        <f t="shared" si="131"/>
        <v>7724393986.8042011</v>
      </c>
      <c r="AP298">
        <f t="shared" si="132"/>
        <v>8558711713.0389957</v>
      </c>
      <c r="AQ298">
        <f t="shared" si="133"/>
        <v>8141552849.9215984</v>
      </c>
      <c r="AR298">
        <f t="shared" si="134"/>
        <v>39.918033623165599</v>
      </c>
      <c r="AS298">
        <f t="shared" ref="AS298:AS361" si="142">(0.34-(0.14*SQRT(AI298)))</f>
        <v>0.13027305570077058</v>
      </c>
      <c r="AT298">
        <f t="shared" si="141"/>
        <v>-0.31890737153022403</v>
      </c>
      <c r="AU298">
        <f t="shared" si="136"/>
        <v>-1.6583962147678846</v>
      </c>
      <c r="AX298">
        <f>AW2*AM298</f>
        <v>12.86544</v>
      </c>
      <c r="AY298">
        <f t="shared" si="137"/>
        <v>14.523836214767885</v>
      </c>
    </row>
    <row r="299" spans="6:51" x14ac:dyDescent="0.25">
      <c r="F299">
        <f t="shared" si="138"/>
        <v>298</v>
      </c>
      <c r="G299">
        <f t="shared" si="140"/>
        <v>1.0328676104548982</v>
      </c>
      <c r="H299">
        <f t="shared" si="139"/>
        <v>2.6702898123946908E-2</v>
      </c>
      <c r="K299">
        <f t="shared" si="115"/>
        <v>1.8036151728087469E-2</v>
      </c>
      <c r="L299">
        <f>ACOS(-J2*K299)</f>
        <v>1.5731325645778691</v>
      </c>
      <c r="N299">
        <f t="shared" si="116"/>
        <v>0.99983738828787561</v>
      </c>
      <c r="O299">
        <f t="shared" si="117"/>
        <v>2.7463940283682736E-2</v>
      </c>
      <c r="P299">
        <f>M2*N299*O299</f>
        <v>2.7231972790800248E-2</v>
      </c>
      <c r="Q299">
        <f t="shared" si="118"/>
        <v>2.7467393984692952E-2</v>
      </c>
      <c r="S299">
        <f t="shared" si="119"/>
        <v>1.8033218838574828E-2</v>
      </c>
      <c r="T299">
        <f>Q299*R2*S299</f>
        <v>6.3628306374847402E-5</v>
      </c>
      <c r="U299">
        <f>D2*E2*G2*(P299+T299)</f>
        <v>1059621.1050903101</v>
      </c>
      <c r="V299">
        <f t="shared" si="120"/>
        <v>1059.62110509031</v>
      </c>
      <c r="W299" s="3">
        <v>22</v>
      </c>
      <c r="X299">
        <f t="shared" si="121"/>
        <v>379.94</v>
      </c>
      <c r="Y299" s="6">
        <f t="shared" si="122"/>
        <v>295.3</v>
      </c>
      <c r="Z299">
        <f t="shared" si="123"/>
        <v>2.2114271288940266</v>
      </c>
      <c r="AA299" s="3">
        <v>28</v>
      </c>
      <c r="AB299">
        <f t="shared" si="124"/>
        <v>483.56</v>
      </c>
      <c r="AC299" s="6">
        <f t="shared" si="113"/>
        <v>301.3</v>
      </c>
      <c r="AD299">
        <f t="shared" si="125"/>
        <v>3.0402092404813938</v>
      </c>
      <c r="AE299" s="9">
        <v>73</v>
      </c>
      <c r="AF299">
        <f t="shared" si="126"/>
        <v>0.73</v>
      </c>
      <c r="AG299" s="9">
        <v>93</v>
      </c>
      <c r="AH299">
        <f t="shared" si="127"/>
        <v>0.93</v>
      </c>
      <c r="AI299">
        <f t="shared" si="128"/>
        <v>2.137989987711431</v>
      </c>
      <c r="AL299">
        <f t="shared" si="129"/>
        <v>798.00007740652961</v>
      </c>
      <c r="AM299" s="13">
        <v>10.7212</v>
      </c>
      <c r="AN299">
        <f t="shared" si="130"/>
        <v>1.3435086416085946E-2</v>
      </c>
      <c r="AO299" s="6">
        <f t="shared" si="131"/>
        <v>7589794316.8739386</v>
      </c>
      <c r="AP299">
        <f t="shared" si="132"/>
        <v>8226008498.8858423</v>
      </c>
      <c r="AQ299">
        <f t="shared" si="133"/>
        <v>7907901407.8798904</v>
      </c>
      <c r="AR299">
        <f t="shared" si="134"/>
        <v>38.772440602835104</v>
      </c>
      <c r="AS299">
        <f t="shared" si="142"/>
        <v>0.13529385998670179</v>
      </c>
      <c r="AT299">
        <f t="shared" si="141"/>
        <v>-0.33186263333828397</v>
      </c>
      <c r="AU299">
        <f t="shared" si="136"/>
        <v>-1.7408429052781063</v>
      </c>
      <c r="AX299">
        <f>AW2*AM299</f>
        <v>7.5048399999999988</v>
      </c>
      <c r="AY299">
        <f t="shared" si="137"/>
        <v>9.2456829052781053</v>
      </c>
    </row>
    <row r="300" spans="6:51" x14ac:dyDescent="0.25">
      <c r="F300">
        <f t="shared" si="138"/>
        <v>299</v>
      </c>
      <c r="G300">
        <f t="shared" si="140"/>
        <v>1.0328667210432279</v>
      </c>
      <c r="H300">
        <f t="shared" si="139"/>
        <v>2.6825615301006658E-2</v>
      </c>
      <c r="K300">
        <f t="shared" si="115"/>
        <v>1.8036136193625596E-2</v>
      </c>
      <c r="L300">
        <f>ACOS(-J2*K300)</f>
        <v>1.5731325625656736</v>
      </c>
      <c r="N300">
        <f t="shared" si="116"/>
        <v>0.9998373885679207</v>
      </c>
      <c r="O300">
        <f t="shared" si="117"/>
        <v>2.746394024856242E-2</v>
      </c>
      <c r="P300">
        <f>M2*N300*O300</f>
        <v>2.7231972763603986E-2</v>
      </c>
      <c r="Q300">
        <f t="shared" si="118"/>
        <v>2.7467393949559382E-2</v>
      </c>
      <c r="S300">
        <f t="shared" si="119"/>
        <v>1.8033203311689974E-2</v>
      </c>
      <c r="T300">
        <f>Q300*R2*S300</f>
        <v>6.3628251508488591E-5</v>
      </c>
      <c r="U300">
        <f>D2*E2*G2*(P300+T300)</f>
        <v>1059621.1019046213</v>
      </c>
      <c r="V300">
        <f t="shared" si="120"/>
        <v>1059.6211019046214</v>
      </c>
      <c r="W300" s="3">
        <v>22.5</v>
      </c>
      <c r="X300">
        <f t="shared" si="121"/>
        <v>388.57499999999999</v>
      </c>
      <c r="Y300" s="6">
        <f t="shared" si="122"/>
        <v>295.8</v>
      </c>
      <c r="Z300">
        <f t="shared" si="123"/>
        <v>2.2719881109601614</v>
      </c>
      <c r="AA300" s="3">
        <v>30</v>
      </c>
      <c r="AB300">
        <f t="shared" si="124"/>
        <v>518.1</v>
      </c>
      <c r="AC300" s="6">
        <f t="shared" si="113"/>
        <v>303.3</v>
      </c>
      <c r="AD300">
        <f t="shared" si="125"/>
        <v>3.3710490534071527</v>
      </c>
      <c r="AE300" s="9">
        <v>62</v>
      </c>
      <c r="AF300">
        <f t="shared" si="126"/>
        <v>0.62</v>
      </c>
      <c r="AG300" s="9">
        <v>91</v>
      </c>
      <c r="AH300">
        <f t="shared" si="127"/>
        <v>0.91</v>
      </c>
      <c r="AI300">
        <f t="shared" si="128"/>
        <v>2.078779797043091</v>
      </c>
      <c r="AL300">
        <f t="shared" si="129"/>
        <v>798.00007500738911</v>
      </c>
      <c r="AM300" s="13">
        <v>13.784400000000002</v>
      </c>
      <c r="AN300">
        <f t="shared" si="130"/>
        <v>1.7273682586899961E-2</v>
      </c>
      <c r="AO300" s="6">
        <f t="shared" si="131"/>
        <v>7641353482.9750309</v>
      </c>
      <c r="AP300">
        <f t="shared" si="132"/>
        <v>8446710189.1074104</v>
      </c>
      <c r="AQ300">
        <f t="shared" si="133"/>
        <v>8044031836.0412207</v>
      </c>
      <c r="AR300">
        <f t="shared" si="134"/>
        <v>39.439888092110102</v>
      </c>
      <c r="AS300">
        <f t="shared" si="142"/>
        <v>0.13814836135903039</v>
      </c>
      <c r="AT300">
        <f t="shared" si="141"/>
        <v>-0.32668052850768503</v>
      </c>
      <c r="AU300">
        <f t="shared" si="136"/>
        <v>-1.7799371249712916</v>
      </c>
      <c r="AX300">
        <f>AW2*AM300</f>
        <v>9.6490799999999997</v>
      </c>
      <c r="AY300">
        <f t="shared" si="137"/>
        <v>11.429017124971292</v>
      </c>
    </row>
    <row r="301" spans="6:51" x14ac:dyDescent="0.25">
      <c r="F301">
        <f t="shared" si="138"/>
        <v>300</v>
      </c>
      <c r="G301">
        <f t="shared" si="140"/>
        <v>1.0328658286599997</v>
      </c>
      <c r="H301">
        <f t="shared" si="139"/>
        <v>2.6948330052699195E-2</v>
      </c>
      <c r="K301">
        <f t="shared" si="115"/>
        <v>1.8036120607262514E-2</v>
      </c>
      <c r="L301">
        <f>ACOS(-J2*K301)</f>
        <v>1.5731325605467554</v>
      </c>
      <c r="N301">
        <f t="shared" si="116"/>
        <v>0.99983738884890128</v>
      </c>
      <c r="O301">
        <f t="shared" si="117"/>
        <v>2.7463940213324763E-2</v>
      </c>
      <c r="P301">
        <f>M2*N301*O301</f>
        <v>2.7231972736316855E-2</v>
      </c>
      <c r="Q301">
        <f t="shared" si="118"/>
        <v>2.7467393914308427E-2</v>
      </c>
      <c r="S301">
        <f t="shared" si="119"/>
        <v>1.803318773292921E-2</v>
      </c>
      <c r="T301">
        <f>Q301*R2*S301</f>
        <v>6.3628196458819327E-5</v>
      </c>
      <c r="U301">
        <f>D2*E2*G2*(P301+T301)</f>
        <v>1059621.0987082892</v>
      </c>
      <c r="V301">
        <f t="shared" si="120"/>
        <v>1059.6210987082893</v>
      </c>
      <c r="W301" s="3">
        <v>22.5</v>
      </c>
      <c r="X301">
        <f t="shared" si="121"/>
        <v>388.57499999999999</v>
      </c>
      <c r="Y301" s="6">
        <f t="shared" si="122"/>
        <v>295.8</v>
      </c>
      <c r="Z301">
        <f t="shared" si="123"/>
        <v>2.2719881109601614</v>
      </c>
      <c r="AA301" s="3">
        <v>30.5</v>
      </c>
      <c r="AB301">
        <f t="shared" si="124"/>
        <v>526.73500000000001</v>
      </c>
      <c r="AC301" s="6">
        <f t="shared" si="113"/>
        <v>303.8</v>
      </c>
      <c r="AD301">
        <f t="shared" si="125"/>
        <v>3.4585031764857836</v>
      </c>
      <c r="AE301" s="9">
        <v>65</v>
      </c>
      <c r="AF301">
        <f t="shared" si="126"/>
        <v>0.65</v>
      </c>
      <c r="AG301" s="9">
        <v>92</v>
      </c>
      <c r="AH301">
        <f t="shared" si="127"/>
        <v>0.92</v>
      </c>
      <c r="AI301">
        <f t="shared" si="128"/>
        <v>2.1691280633995538</v>
      </c>
      <c r="AL301">
        <f t="shared" si="129"/>
        <v>798.00007260023324</v>
      </c>
      <c r="AM301" s="13">
        <v>14.5502</v>
      </c>
      <c r="AN301">
        <f t="shared" si="130"/>
        <v>1.8233331674506099E-2</v>
      </c>
      <c r="AO301" s="6">
        <f t="shared" si="131"/>
        <v>7641353482.9750309</v>
      </c>
      <c r="AP301">
        <f t="shared" si="132"/>
        <v>8502572636.9173031</v>
      </c>
      <c r="AQ301">
        <f t="shared" si="133"/>
        <v>8071963059.946167</v>
      </c>
      <c r="AR301">
        <f t="shared" si="134"/>
        <v>39.57683488291606</v>
      </c>
      <c r="AS301">
        <f t="shared" si="142"/>
        <v>0.13380855972511554</v>
      </c>
      <c r="AT301">
        <f t="shared" si="141"/>
        <v>-0.32538500223941674</v>
      </c>
      <c r="AU301">
        <f t="shared" si="136"/>
        <v>-1.7231476278824305</v>
      </c>
      <c r="AX301">
        <f>AW2*AM301</f>
        <v>10.185139999999999</v>
      </c>
      <c r="AY301">
        <f t="shared" si="137"/>
        <v>11.90828762788243</v>
      </c>
    </row>
    <row r="302" spans="6:51" x14ac:dyDescent="0.25">
      <c r="F302">
        <f t="shared" si="138"/>
        <v>301</v>
      </c>
      <c r="G302">
        <f t="shared" si="140"/>
        <v>1.0328649333052942</v>
      </c>
      <c r="H302">
        <f t="shared" si="139"/>
        <v>2.7071042367929562E-2</v>
      </c>
      <c r="K302">
        <f t="shared" si="115"/>
        <v>1.8036104968999621E-2</v>
      </c>
      <c r="L302">
        <f>ACOS(-J2*K302)</f>
        <v>1.5731325585211144</v>
      </c>
      <c r="N302">
        <f t="shared" si="116"/>
        <v>0.9998373891308171</v>
      </c>
      <c r="O302">
        <f t="shared" si="117"/>
        <v>2.746394017796977E-2</v>
      </c>
      <c r="P302">
        <f>M2*N302*O302</f>
        <v>2.7231972708938849E-2</v>
      </c>
      <c r="Q302">
        <f t="shared" si="118"/>
        <v>2.7467393878940094E-2</v>
      </c>
      <c r="S302">
        <f t="shared" si="119"/>
        <v>1.8033172102293937E-2</v>
      </c>
      <c r="T302">
        <f>Q302*R2*S302</f>
        <v>6.3628141225844585E-5</v>
      </c>
      <c r="U302">
        <f>D2*E2*G2*(P302+T302)</f>
        <v>1059621.095501313</v>
      </c>
      <c r="V302">
        <f t="shared" si="120"/>
        <v>1059.621095501313</v>
      </c>
      <c r="W302" s="3">
        <v>21</v>
      </c>
      <c r="X302">
        <f t="shared" si="121"/>
        <v>362.67</v>
      </c>
      <c r="Y302" s="6">
        <f t="shared" si="122"/>
        <v>294.3</v>
      </c>
      <c r="Z302">
        <f t="shared" si="123"/>
        <v>2.0945280629249932</v>
      </c>
      <c r="AA302" s="3">
        <v>29</v>
      </c>
      <c r="AB302">
        <f t="shared" si="124"/>
        <v>500.83</v>
      </c>
      <c r="AC302" s="6">
        <f t="shared" si="113"/>
        <v>302.3</v>
      </c>
      <c r="AD302">
        <f t="shared" si="125"/>
        <v>3.2019052325811828</v>
      </c>
      <c r="AE302" s="9">
        <v>65</v>
      </c>
      <c r="AF302">
        <f t="shared" si="126"/>
        <v>0.65</v>
      </c>
      <c r="AG302" s="9">
        <v>93</v>
      </c>
      <c r="AH302">
        <f t="shared" si="127"/>
        <v>0.93</v>
      </c>
      <c r="AI302">
        <f t="shared" si="128"/>
        <v>2.0145747498490061</v>
      </c>
      <c r="AL302">
        <f t="shared" si="129"/>
        <v>798.00007018506108</v>
      </c>
      <c r="AM302" s="13">
        <v>16.081800000000001</v>
      </c>
      <c r="AN302">
        <f t="shared" si="130"/>
        <v>2.0152629806499307E-2</v>
      </c>
      <c r="AO302" s="6">
        <f t="shared" si="131"/>
        <v>7487459175.1471529</v>
      </c>
      <c r="AP302">
        <f t="shared" si="132"/>
        <v>8335811539.003027</v>
      </c>
      <c r="AQ302">
        <f t="shared" si="133"/>
        <v>7911635357.0750904</v>
      </c>
      <c r="AR302">
        <f t="shared" si="134"/>
        <v>38.790748155739166</v>
      </c>
      <c r="AS302">
        <f t="shared" si="142"/>
        <v>0.14128999749121707</v>
      </c>
      <c r="AT302">
        <f t="shared" si="141"/>
        <v>-0.32279394976122588</v>
      </c>
      <c r="AU302">
        <f t="shared" si="136"/>
        <v>-1.7691512324469285</v>
      </c>
      <c r="AX302">
        <f>AW2*AM302</f>
        <v>11.25726</v>
      </c>
      <c r="AY302">
        <f t="shared" si="137"/>
        <v>13.026411232446929</v>
      </c>
    </row>
    <row r="303" spans="6:51" x14ac:dyDescent="0.25">
      <c r="F303">
        <f t="shared" si="138"/>
        <v>302</v>
      </c>
      <c r="G303">
        <f t="shared" si="140"/>
        <v>1.0328640349791924</v>
      </c>
      <c r="H303">
        <f t="shared" si="139"/>
        <v>2.7193752235603073E-2</v>
      </c>
      <c r="K303">
        <f t="shared" si="115"/>
        <v>1.803608927883834E-2</v>
      </c>
      <c r="L303">
        <f>ACOS(-J2*K303)</f>
        <v>1.5731325564887511</v>
      </c>
      <c r="N303">
        <f t="shared" si="116"/>
        <v>0.9998373894136684</v>
      </c>
      <c r="O303">
        <f t="shared" si="117"/>
        <v>2.7463940142497447E-2</v>
      </c>
      <c r="P303">
        <f>M2*N303*O303</f>
        <v>2.7231972681469988E-2</v>
      </c>
      <c r="Q303">
        <f t="shared" si="118"/>
        <v>2.7467393843454386E-2</v>
      </c>
      <c r="S303">
        <f t="shared" si="119"/>
        <v>1.8033156419785579E-2</v>
      </c>
      <c r="T303">
        <f>Q303*R2*S303</f>
        <v>6.3628085809569392E-5</v>
      </c>
      <c r="U303">
        <f>D2*E2*G2*(P303+T303)</f>
        <v>1059621.0922836943</v>
      </c>
      <c r="V303">
        <f t="shared" si="120"/>
        <v>1059.6210922836942</v>
      </c>
      <c r="W303" s="3">
        <v>20.5</v>
      </c>
      <c r="X303">
        <f t="shared" si="121"/>
        <v>354.03499999999997</v>
      </c>
      <c r="Y303" s="6">
        <f t="shared" si="122"/>
        <v>293.8</v>
      </c>
      <c r="Z303">
        <f t="shared" si="123"/>
        <v>2.0381340673462596</v>
      </c>
      <c r="AA303" s="3">
        <v>31.5</v>
      </c>
      <c r="AB303">
        <f t="shared" si="124"/>
        <v>544.005</v>
      </c>
      <c r="AC303" s="6">
        <f t="shared" si="113"/>
        <v>304.8</v>
      </c>
      <c r="AD303">
        <f t="shared" si="125"/>
        <v>3.6393591244975094</v>
      </c>
      <c r="AE303" s="9">
        <v>45</v>
      </c>
      <c r="AF303">
        <f t="shared" si="126"/>
        <v>0.45</v>
      </c>
      <c r="AG303" s="9">
        <v>90</v>
      </c>
      <c r="AH303">
        <f t="shared" si="127"/>
        <v>0.9</v>
      </c>
      <c r="AI303">
        <f t="shared" si="128"/>
        <v>1.7360161333177564</v>
      </c>
      <c r="AL303">
        <f t="shared" si="129"/>
        <v>798.00006776187422</v>
      </c>
      <c r="AM303" s="13">
        <v>17.613399999999999</v>
      </c>
      <c r="AN303">
        <f t="shared" si="130"/>
        <v>2.2071927950331822E-2</v>
      </c>
      <c r="AO303" s="6">
        <f t="shared" si="131"/>
        <v>7436681431.5614634</v>
      </c>
      <c r="AP303">
        <f t="shared" si="132"/>
        <v>8615128329.202486</v>
      </c>
      <c r="AQ303">
        <f t="shared" si="133"/>
        <v>8025904880.3819752</v>
      </c>
      <c r="AR303">
        <f t="shared" si="134"/>
        <v>39.351011628512822</v>
      </c>
      <c r="AS303">
        <f t="shared" si="142"/>
        <v>0.15553884904124657</v>
      </c>
      <c r="AT303">
        <f t="shared" si="141"/>
        <v>-0.32020289726705203</v>
      </c>
      <c r="AU303">
        <f t="shared" si="136"/>
        <v>-1.9598373935946465</v>
      </c>
      <c r="AX303">
        <f>AW2*AM303</f>
        <v>12.329379999999999</v>
      </c>
      <c r="AY303">
        <f t="shared" si="137"/>
        <v>14.289217393594646</v>
      </c>
    </row>
    <row r="304" spans="6:51" x14ac:dyDescent="0.25">
      <c r="F304">
        <f t="shared" si="138"/>
        <v>303</v>
      </c>
      <c r="G304">
        <f t="shared" si="140"/>
        <v>1.0328631336817757</v>
      </c>
      <c r="H304">
        <f t="shared" si="139"/>
        <v>2.7316459644625226E-2</v>
      </c>
      <c r="K304">
        <f t="shared" si="115"/>
        <v>1.8036073536780089E-2</v>
      </c>
      <c r="L304">
        <f>ACOS(-J2*K304)</f>
        <v>1.5731325544496655</v>
      </c>
      <c r="N304">
        <f t="shared" si="116"/>
        <v>0.99983738969745495</v>
      </c>
      <c r="O304">
        <f t="shared" si="117"/>
        <v>2.7463940106907794E-2</v>
      </c>
      <c r="P304">
        <f>M2*N304*O304</f>
        <v>2.7231972653910259E-2</v>
      </c>
      <c r="Q304">
        <f t="shared" si="118"/>
        <v>2.7467393807851303E-2</v>
      </c>
      <c r="S304">
        <f t="shared" si="119"/>
        <v>1.8033140685405551E-2</v>
      </c>
      <c r="T304">
        <f>Q304*R2*S304</f>
        <v>6.3628030209998736E-5</v>
      </c>
      <c r="U304">
        <f>D2*E2*G2*(P304+T304)</f>
        <v>1059621.0890554325</v>
      </c>
      <c r="V304">
        <f t="shared" si="120"/>
        <v>1059.6210890554325</v>
      </c>
      <c r="W304" s="3">
        <v>23.5</v>
      </c>
      <c r="X304">
        <f t="shared" si="121"/>
        <v>405.84499999999997</v>
      </c>
      <c r="Y304" s="6">
        <f t="shared" si="122"/>
        <v>296.8</v>
      </c>
      <c r="Z304">
        <f t="shared" si="123"/>
        <v>2.3974761634350776</v>
      </c>
      <c r="AA304" s="3">
        <v>31.5</v>
      </c>
      <c r="AB304">
        <f t="shared" si="124"/>
        <v>544.005</v>
      </c>
      <c r="AC304" s="6">
        <f t="shared" si="113"/>
        <v>304.8</v>
      </c>
      <c r="AD304">
        <f t="shared" si="125"/>
        <v>3.6393591244975094</v>
      </c>
      <c r="AE304" s="9">
        <v>55</v>
      </c>
      <c r="AF304">
        <f t="shared" si="126"/>
        <v>0.55000000000000004</v>
      </c>
      <c r="AG304" s="9">
        <v>89</v>
      </c>
      <c r="AH304">
        <f t="shared" si="127"/>
        <v>0.89</v>
      </c>
      <c r="AI304">
        <f t="shared" si="128"/>
        <v>2.0677006519654251</v>
      </c>
      <c r="AL304">
        <f t="shared" si="129"/>
        <v>798.0000653306721</v>
      </c>
      <c r="AM304" s="13">
        <v>20.676600000000004</v>
      </c>
      <c r="AN304">
        <f t="shared" si="130"/>
        <v>2.5910524194546421E-2</v>
      </c>
      <c r="AO304" s="6">
        <f t="shared" si="131"/>
        <v>7745259436.8026133</v>
      </c>
      <c r="AP304">
        <f t="shared" si="132"/>
        <v>8615128329.202486</v>
      </c>
      <c r="AQ304">
        <f t="shared" si="133"/>
        <v>8180193883.0025501</v>
      </c>
      <c r="AR304">
        <f t="shared" si="134"/>
        <v>40.107490608361502</v>
      </c>
      <c r="AS304">
        <f t="shared" si="142"/>
        <v>0.13868697811983866</v>
      </c>
      <c r="AT304">
        <f t="shared" si="141"/>
        <v>-0.3150207923373623</v>
      </c>
      <c r="AU304">
        <f t="shared" si="136"/>
        <v>-1.7522674568399248</v>
      </c>
      <c r="AX304">
        <f>AW2*AM304</f>
        <v>14.473620000000002</v>
      </c>
      <c r="AY304">
        <f t="shared" si="137"/>
        <v>16.225887456839928</v>
      </c>
    </row>
    <row r="305" spans="5:52" x14ac:dyDescent="0.25">
      <c r="E305" t="s">
        <v>14</v>
      </c>
      <c r="F305">
        <f t="shared" si="138"/>
        <v>304</v>
      </c>
      <c r="G305">
        <f t="shared" si="140"/>
        <v>1.0328622294131256</v>
      </c>
      <c r="H305">
        <f t="shared" si="139"/>
        <v>2.7439164583901769E-2</v>
      </c>
      <c r="K305">
        <f t="shared" si="115"/>
        <v>1.8036057742826288E-2</v>
      </c>
      <c r="L305">
        <f>ACOS(-J2*K305)</f>
        <v>1.5731325524038577</v>
      </c>
      <c r="N305">
        <f t="shared" si="116"/>
        <v>0.99983738998217675</v>
      </c>
      <c r="O305">
        <f t="shared" si="117"/>
        <v>2.7463940071200812E-2</v>
      </c>
      <c r="P305">
        <f>M2*N305*O305</f>
        <v>2.7231972626259666E-2</v>
      </c>
      <c r="Q305">
        <f t="shared" si="118"/>
        <v>2.7467393772130849E-2</v>
      </c>
      <c r="S305">
        <f t="shared" si="119"/>
        <v>1.8033124899155269E-2</v>
      </c>
      <c r="T305">
        <f>Q305*R2*S305</f>
        <v>6.3627974427137631E-5</v>
      </c>
      <c r="U305">
        <f>D2*E2*G2*(P305+T305)</f>
        <v>1059621.0858165277</v>
      </c>
      <c r="V305">
        <f t="shared" si="120"/>
        <v>1059.6210858165277</v>
      </c>
      <c r="W305" s="3">
        <v>24.5</v>
      </c>
      <c r="X305">
        <f t="shared" si="121"/>
        <v>423.11500000000001</v>
      </c>
      <c r="Y305" s="6">
        <f t="shared" si="122"/>
        <v>297.8</v>
      </c>
      <c r="Z305">
        <f t="shared" si="123"/>
        <v>2.5289819903542559</v>
      </c>
      <c r="AA305" s="3">
        <v>33</v>
      </c>
      <c r="AB305">
        <f t="shared" si="124"/>
        <v>569.91</v>
      </c>
      <c r="AC305" s="6">
        <f t="shared" si="113"/>
        <v>306.3</v>
      </c>
      <c r="AD305">
        <f t="shared" si="125"/>
        <v>3.9260786579739286</v>
      </c>
      <c r="AE305" s="9">
        <v>50</v>
      </c>
      <c r="AF305">
        <f t="shared" si="126"/>
        <v>0.5</v>
      </c>
      <c r="AG305" s="9">
        <v>90</v>
      </c>
      <c r="AH305">
        <f t="shared" si="127"/>
        <v>0.9</v>
      </c>
      <c r="AI305">
        <f t="shared" si="128"/>
        <v>2.1195615601528974</v>
      </c>
      <c r="AL305">
        <f t="shared" si="129"/>
        <v>798.0000628914546</v>
      </c>
      <c r="AM305" s="13">
        <v>18.379200000000001</v>
      </c>
      <c r="AN305">
        <f t="shared" si="130"/>
        <v>2.3031577132218813E-2</v>
      </c>
      <c r="AO305" s="6">
        <f t="shared" si="131"/>
        <v>7850221478.4973993</v>
      </c>
      <c r="AP305">
        <f t="shared" si="132"/>
        <v>8786052557.743763</v>
      </c>
      <c r="AQ305">
        <f t="shared" si="133"/>
        <v>8318137018.1205807</v>
      </c>
      <c r="AR305">
        <f t="shared" si="134"/>
        <v>40.783825799845211</v>
      </c>
      <c r="AS305">
        <f t="shared" si="142"/>
        <v>0.13617800271070643</v>
      </c>
      <c r="AT305">
        <f t="shared" si="141"/>
        <v>-0.31890737087150456</v>
      </c>
      <c r="AU305">
        <f t="shared" si="136"/>
        <v>-1.7711668717573938</v>
      </c>
      <c r="AX305">
        <f>AW2*AM305</f>
        <v>12.86544</v>
      </c>
      <c r="AY305">
        <f t="shared" si="137"/>
        <v>14.636606871757394</v>
      </c>
      <c r="AZ305">
        <f>SUM(AY275:AY305)/31</f>
        <v>12.114532806742528</v>
      </c>
    </row>
    <row r="306" spans="5:52" x14ac:dyDescent="0.25">
      <c r="F306">
        <f t="shared" si="138"/>
        <v>305</v>
      </c>
      <c r="G306">
        <f t="shared" si="140"/>
        <v>1.0328613221733236</v>
      </c>
      <c r="H306">
        <f t="shared" si="139"/>
        <v>2.7561867042338636E-2</v>
      </c>
      <c r="K306">
        <f t="shared" si="115"/>
        <v>1.8036041896978373E-2</v>
      </c>
      <c r="L306">
        <f>ACOS(-J2*K306)</f>
        <v>1.573132550351328</v>
      </c>
      <c r="N306">
        <f t="shared" si="116"/>
        <v>0.99983739026783391</v>
      </c>
      <c r="O306">
        <f t="shared" si="117"/>
        <v>2.7463940035376513E-2</v>
      </c>
      <c r="P306">
        <f>M2*N306*O306</f>
        <v>2.7231972598518221E-2</v>
      </c>
      <c r="Q306">
        <f t="shared" si="118"/>
        <v>2.746739373629303E-2</v>
      </c>
      <c r="S306">
        <f t="shared" si="119"/>
        <v>1.8033109061036168E-2</v>
      </c>
      <c r="T306">
        <f>Q306*R2*S306</f>
        <v>6.3627918460991146E-5</v>
      </c>
      <c r="U306">
        <f>D2*E2*G2*(P306+T306)</f>
        <v>1059621.0825669812</v>
      </c>
      <c r="V306">
        <f t="shared" si="120"/>
        <v>1059.6210825669812</v>
      </c>
      <c r="W306" s="3">
        <v>24</v>
      </c>
      <c r="X306">
        <f t="shared" si="121"/>
        <v>414.48</v>
      </c>
      <c r="Y306" s="6">
        <f t="shared" si="122"/>
        <v>297.3</v>
      </c>
      <c r="Z306">
        <f t="shared" si="123"/>
        <v>2.4624618961402045</v>
      </c>
      <c r="AA306" s="3">
        <v>33</v>
      </c>
      <c r="AB306">
        <f t="shared" si="124"/>
        <v>569.91</v>
      </c>
      <c r="AC306" s="6">
        <f t="shared" si="113"/>
        <v>306.3</v>
      </c>
      <c r="AD306">
        <f t="shared" si="125"/>
        <v>3.9260786579739286</v>
      </c>
      <c r="AE306" s="9">
        <v>50</v>
      </c>
      <c r="AF306">
        <f t="shared" si="126"/>
        <v>0.5</v>
      </c>
      <c r="AG306" s="9">
        <v>90</v>
      </c>
      <c r="AH306">
        <f t="shared" si="127"/>
        <v>0.9</v>
      </c>
      <c r="AI306">
        <f t="shared" si="128"/>
        <v>2.0896275177565742</v>
      </c>
      <c r="AL306">
        <f t="shared" si="129"/>
        <v>798.00006044422287</v>
      </c>
      <c r="AM306">
        <v>16.847600000000003</v>
      </c>
      <c r="AN306">
        <f t="shared" si="130"/>
        <v>2.1112279102612406E-2</v>
      </c>
      <c r="AO306" s="6">
        <f t="shared" si="131"/>
        <v>7797608001.4891062</v>
      </c>
      <c r="AP306">
        <f t="shared" si="132"/>
        <v>8786052557.743763</v>
      </c>
      <c r="AQ306">
        <f t="shared" si="133"/>
        <v>8291830279.6164341</v>
      </c>
      <c r="AR306">
        <f t="shared" si="134"/>
        <v>40.654843860959375</v>
      </c>
      <c r="AS306">
        <f t="shared" si="142"/>
        <v>0.13762238427131115</v>
      </c>
      <c r="AT306">
        <f t="shared" si="141"/>
        <v>-0.32149842321147321</v>
      </c>
      <c r="AU306">
        <f t="shared" si="136"/>
        <v>-1.7987889968419843</v>
      </c>
      <c r="AX306">
        <f>AW2*AM306</f>
        <v>11.793320000000001</v>
      </c>
      <c r="AY306">
        <f t="shared" si="137"/>
        <v>13.592108996841986</v>
      </c>
    </row>
    <row r="307" spans="5:52" x14ac:dyDescent="0.25">
      <c r="F307">
        <f t="shared" si="138"/>
        <v>306</v>
      </c>
      <c r="G307">
        <f t="shared" si="140"/>
        <v>1.0328604119624518</v>
      </c>
      <c r="H307">
        <f t="shared" si="139"/>
        <v>2.7684567008842018E-2</v>
      </c>
      <c r="K307">
        <f t="shared" si="115"/>
        <v>1.8036025999237766E-2</v>
      </c>
      <c r="L307">
        <f>ACOS(-J2*K307)</f>
        <v>1.5731325482920766</v>
      </c>
      <c r="N307">
        <f t="shared" si="116"/>
        <v>0.99983739055442622</v>
      </c>
      <c r="O307">
        <f t="shared" si="117"/>
        <v>2.7463939999434889E-2</v>
      </c>
      <c r="P307">
        <f>M2*N307*O307</f>
        <v>2.7231972570685912E-2</v>
      </c>
      <c r="Q307">
        <f t="shared" si="118"/>
        <v>2.7467393700337843E-2</v>
      </c>
      <c r="S307">
        <f t="shared" si="119"/>
        <v>1.8033093171049674E-2</v>
      </c>
      <c r="T307">
        <f>Q307*R2*S307</f>
        <v>6.3627862311564323E-5</v>
      </c>
      <c r="U307">
        <f>D2*E2*G2*(P307+T307)</f>
        <v>1059621.079306792</v>
      </c>
      <c r="V307">
        <f t="shared" si="120"/>
        <v>1059.6210793067919</v>
      </c>
      <c r="W307" s="3">
        <v>24.5</v>
      </c>
      <c r="X307">
        <f t="shared" si="121"/>
        <v>423.11500000000001</v>
      </c>
      <c r="Y307" s="6">
        <f t="shared" si="122"/>
        <v>297.8</v>
      </c>
      <c r="Z307">
        <f t="shared" si="123"/>
        <v>2.5289819903542559</v>
      </c>
      <c r="AA307" s="3">
        <v>32</v>
      </c>
      <c r="AB307">
        <f t="shared" si="124"/>
        <v>552.64</v>
      </c>
      <c r="AC307" s="6">
        <f t="shared" si="113"/>
        <v>305.3</v>
      </c>
      <c r="AD307">
        <f t="shared" si="125"/>
        <v>3.7328359060309499</v>
      </c>
      <c r="AE307" s="9">
        <v>45</v>
      </c>
      <c r="AF307">
        <f t="shared" si="126"/>
        <v>0.45</v>
      </c>
      <c r="AG307" s="9">
        <v>90</v>
      </c>
      <c r="AH307">
        <f t="shared" si="127"/>
        <v>0.9</v>
      </c>
      <c r="AI307">
        <f t="shared" si="128"/>
        <v>1.9779299745163788</v>
      </c>
      <c r="AL307">
        <f t="shared" si="129"/>
        <v>798.0000579889761</v>
      </c>
      <c r="AM307">
        <v>16.847600000000003</v>
      </c>
      <c r="AN307">
        <f t="shared" si="130"/>
        <v>2.1112279167569612E-2</v>
      </c>
      <c r="AO307" s="6">
        <f t="shared" si="131"/>
        <v>7850221478.4973993</v>
      </c>
      <c r="AP307">
        <f t="shared" si="132"/>
        <v>8671823398.6377773</v>
      </c>
      <c r="AQ307">
        <f t="shared" si="133"/>
        <v>8261022438.5675888</v>
      </c>
      <c r="AR307">
        <f t="shared" si="134"/>
        <v>40.503793016296889</v>
      </c>
      <c r="AS307">
        <f t="shared" si="142"/>
        <v>0.14310554223005406</v>
      </c>
      <c r="AT307">
        <f t="shared" si="141"/>
        <v>-0.32149842312378102</v>
      </c>
      <c r="AU307">
        <f t="shared" si="136"/>
        <v>-1.8635068596488424</v>
      </c>
      <c r="AX307">
        <f>AW2*AM307</f>
        <v>11.793320000000001</v>
      </c>
      <c r="AY307">
        <f t="shared" si="137"/>
        <v>13.656826859648843</v>
      </c>
    </row>
    <row r="308" spans="5:52" x14ac:dyDescent="0.25">
      <c r="F308">
        <f t="shared" si="138"/>
        <v>307</v>
      </c>
      <c r="G308">
        <f t="shared" si="140"/>
        <v>1.0328594987805926</v>
      </c>
      <c r="H308">
        <f t="shared" si="139"/>
        <v>2.7807264472318335E-2</v>
      </c>
      <c r="K308">
        <f t="shared" si="115"/>
        <v>1.8036010049605908E-2</v>
      </c>
      <c r="L308">
        <f>ACOS(-J2*K308)</f>
        <v>1.5731325462261039</v>
      </c>
      <c r="N308">
        <f t="shared" si="116"/>
        <v>0.99983739084195378</v>
      </c>
      <c r="O308">
        <f t="shared" si="117"/>
        <v>2.7463939963375959E-2</v>
      </c>
      <c r="P308">
        <f>M2*N308*O308</f>
        <v>2.7231972542762762E-2</v>
      </c>
      <c r="Q308">
        <f t="shared" si="118"/>
        <v>2.7467393664265306E-2</v>
      </c>
      <c r="S308">
        <f t="shared" si="119"/>
        <v>1.8033077229197225E-2</v>
      </c>
      <c r="T308">
        <f>Q308*R2*S308</f>
        <v>6.3627805978862256E-5</v>
      </c>
      <c r="U308">
        <f>D2*E2*G2*(P308+T308)</f>
        <v>1059621.0760359617</v>
      </c>
      <c r="V308">
        <f t="shared" si="120"/>
        <v>1059.6210760359618</v>
      </c>
      <c r="W308" s="3">
        <v>22</v>
      </c>
      <c r="X308">
        <f t="shared" si="121"/>
        <v>379.94</v>
      </c>
      <c r="Y308" s="6">
        <f t="shared" si="122"/>
        <v>295.3</v>
      </c>
      <c r="Z308">
        <f t="shared" si="123"/>
        <v>2.2114271288940266</v>
      </c>
      <c r="AA308" s="3">
        <v>32</v>
      </c>
      <c r="AB308">
        <f t="shared" si="124"/>
        <v>552.64</v>
      </c>
      <c r="AC308" s="6">
        <f t="shared" si="113"/>
        <v>305.3</v>
      </c>
      <c r="AD308">
        <f t="shared" si="125"/>
        <v>3.7328359060309499</v>
      </c>
      <c r="AE308" s="9">
        <v>44</v>
      </c>
      <c r="AF308">
        <f t="shared" si="126"/>
        <v>0.44</v>
      </c>
      <c r="AG308" s="9">
        <v>95</v>
      </c>
      <c r="AH308">
        <f t="shared" si="127"/>
        <v>0.95</v>
      </c>
      <c r="AI308">
        <f t="shared" si="128"/>
        <v>1.8716517855514714</v>
      </c>
      <c r="AL308">
        <f t="shared" si="129"/>
        <v>798.00005552571577</v>
      </c>
      <c r="AM308">
        <v>16.081800000000001</v>
      </c>
      <c r="AN308">
        <f t="shared" si="130"/>
        <v>2.0152630176705245E-2</v>
      </c>
      <c r="AO308" s="6">
        <f t="shared" si="131"/>
        <v>7589794316.8739386</v>
      </c>
      <c r="AP308">
        <f t="shared" si="132"/>
        <v>8671823398.6377773</v>
      </c>
      <c r="AQ308">
        <f t="shared" si="133"/>
        <v>8130808857.7558575</v>
      </c>
      <c r="AR308">
        <f t="shared" si="134"/>
        <v>39.86535582957697</v>
      </c>
      <c r="AS308">
        <f t="shared" si="142"/>
        <v>0.14846834466123141</v>
      </c>
      <c r="AT308">
        <f t="shared" si="141"/>
        <v>-0.32279394926144789</v>
      </c>
      <c r="AU308">
        <f t="shared" si="136"/>
        <v>-1.9105345533128135</v>
      </c>
      <c r="AX308">
        <f>AW2*AM308</f>
        <v>11.25726</v>
      </c>
      <c r="AY308">
        <f t="shared" si="137"/>
        <v>13.167794553312813</v>
      </c>
    </row>
    <row r="309" spans="5:52" x14ac:dyDescent="0.25">
      <c r="F309">
        <f t="shared" si="138"/>
        <v>308</v>
      </c>
      <c r="G309">
        <f t="shared" si="140"/>
        <v>1.0328585826278287</v>
      </c>
      <c r="H309">
        <f t="shared" si="139"/>
        <v>2.7929959421674203E-2</v>
      </c>
      <c r="K309">
        <f t="shared" si="115"/>
        <v>1.8035994048084245E-2</v>
      </c>
      <c r="L309">
        <f>ACOS(-J2*K309)</f>
        <v>1.5731325441534096</v>
      </c>
      <c r="N309">
        <f t="shared" si="116"/>
        <v>0.99983739113041648</v>
      </c>
      <c r="O309">
        <f t="shared" si="117"/>
        <v>2.7463939927199709E-2</v>
      </c>
      <c r="P309">
        <f>M2*N309*O309</f>
        <v>2.7231972514748751E-2</v>
      </c>
      <c r="Q309">
        <f t="shared" si="118"/>
        <v>2.7467393628075407E-2</v>
      </c>
      <c r="S309">
        <f t="shared" si="119"/>
        <v>1.803306123548027E-2</v>
      </c>
      <c r="T309">
        <f>Q309*R2*S309</f>
        <v>6.3627749462890056E-5</v>
      </c>
      <c r="U309">
        <f>D2*E2*G2*(P309+T309)</f>
        <v>1059621.0727544897</v>
      </c>
      <c r="V309">
        <f t="shared" si="120"/>
        <v>1059.6210727544897</v>
      </c>
      <c r="W309" s="3">
        <v>21.5</v>
      </c>
      <c r="X309">
        <f t="shared" si="121"/>
        <v>371.30500000000001</v>
      </c>
      <c r="Y309" s="6">
        <f t="shared" si="122"/>
        <v>294.8</v>
      </c>
      <c r="Z309">
        <f t="shared" si="123"/>
        <v>2.1522831732713339</v>
      </c>
      <c r="AA309" s="3">
        <v>29</v>
      </c>
      <c r="AB309">
        <f t="shared" si="124"/>
        <v>500.83</v>
      </c>
      <c r="AC309" s="6">
        <f t="shared" si="113"/>
        <v>302.3</v>
      </c>
      <c r="AD309">
        <f t="shared" si="125"/>
        <v>3.2019052325811828</v>
      </c>
      <c r="AE309" s="9">
        <v>70</v>
      </c>
      <c r="AF309">
        <f t="shared" si="126"/>
        <v>0.7</v>
      </c>
      <c r="AG309" s="9">
        <v>90</v>
      </c>
      <c r="AH309">
        <f t="shared" si="127"/>
        <v>0.9</v>
      </c>
      <c r="AI309">
        <f t="shared" si="128"/>
        <v>2.089194259375514</v>
      </c>
      <c r="AL309">
        <f t="shared" si="129"/>
        <v>798.00005305444085</v>
      </c>
      <c r="AM309">
        <v>11.487</v>
      </c>
      <c r="AN309">
        <f t="shared" si="130"/>
        <v>1.4394735885081875E-2</v>
      </c>
      <c r="AO309" s="6">
        <f t="shared" si="131"/>
        <v>7538496509.1746454</v>
      </c>
      <c r="AP309">
        <f t="shared" si="132"/>
        <v>8335811539.003027</v>
      </c>
      <c r="AQ309">
        <f t="shared" si="133"/>
        <v>7937154024.0888367</v>
      </c>
      <c r="AR309">
        <f t="shared" si="134"/>
        <v>38.915866180107564</v>
      </c>
      <c r="AS309">
        <f t="shared" si="142"/>
        <v>0.13764336560478166</v>
      </c>
      <c r="AT309">
        <f t="shared" si="141"/>
        <v>-0.33056710655513943</v>
      </c>
      <c r="AU309">
        <f t="shared" si="136"/>
        <v>-1.7706862752155952</v>
      </c>
      <c r="AX309">
        <f>AW2*AM309</f>
        <v>8.0408999999999988</v>
      </c>
      <c r="AY309">
        <f t="shared" si="137"/>
        <v>9.8115862752155945</v>
      </c>
    </row>
    <row r="310" spans="5:52" x14ac:dyDescent="0.25">
      <c r="F310">
        <f t="shared" si="138"/>
        <v>309</v>
      </c>
      <c r="G310">
        <f t="shared" si="140"/>
        <v>1.0328576635042426</v>
      </c>
      <c r="H310">
        <f t="shared" si="139"/>
        <v>2.8052651845816477E-2</v>
      </c>
      <c r="K310">
        <f t="shared" si="115"/>
        <v>1.8035977994674223E-2</v>
      </c>
      <c r="L310">
        <f>ACOS(-J2*K310)</f>
        <v>1.5731325420739941</v>
      </c>
      <c r="N310">
        <f t="shared" si="116"/>
        <v>0.99983739141981431</v>
      </c>
      <c r="O310">
        <f t="shared" si="117"/>
        <v>2.7463939890906151E-2</v>
      </c>
      <c r="P310">
        <f>M2*N310*O310</f>
        <v>2.7231972486643892E-2</v>
      </c>
      <c r="Q310">
        <f t="shared" si="118"/>
        <v>2.7467393591768152E-2</v>
      </c>
      <c r="S310">
        <f t="shared" si="119"/>
        <v>1.8033045189900249E-2</v>
      </c>
      <c r="T310">
        <f>Q310*R2*S310</f>
        <v>6.3627692763652818E-5</v>
      </c>
      <c r="U310">
        <f>D2*E2*G2*(P310+T310)</f>
        <v>1059621.0694623764</v>
      </c>
      <c r="V310">
        <f t="shared" si="120"/>
        <v>1059.6210694623765</v>
      </c>
      <c r="W310" s="3">
        <v>21</v>
      </c>
      <c r="X310">
        <f t="shared" si="121"/>
        <v>362.67</v>
      </c>
      <c r="Y310" s="6">
        <f t="shared" si="122"/>
        <v>294.3</v>
      </c>
      <c r="Z310">
        <f t="shared" si="123"/>
        <v>2.0945280629249932</v>
      </c>
      <c r="AA310" s="3">
        <v>26</v>
      </c>
      <c r="AB310">
        <f t="shared" si="124"/>
        <v>449.02</v>
      </c>
      <c r="AC310" s="6">
        <f t="shared" si="113"/>
        <v>299.3</v>
      </c>
      <c r="AD310">
        <f t="shared" si="125"/>
        <v>2.7380559832185698</v>
      </c>
      <c r="AE310" s="9">
        <v>70</v>
      </c>
      <c r="AF310">
        <f t="shared" si="126"/>
        <v>0.7</v>
      </c>
      <c r="AG310" s="9">
        <v>92</v>
      </c>
      <c r="AH310">
        <f t="shared" si="127"/>
        <v>0.92</v>
      </c>
      <c r="AI310">
        <f t="shared" si="128"/>
        <v>1.9218025030719963</v>
      </c>
      <c r="AL310">
        <f t="shared" si="129"/>
        <v>798.00005057515216</v>
      </c>
      <c r="AM310">
        <v>7.6580000000000004</v>
      </c>
      <c r="AN310">
        <f t="shared" si="130"/>
        <v>9.5964906198697086E-3</v>
      </c>
      <c r="AO310" s="6">
        <f t="shared" si="131"/>
        <v>7487459175.1471529</v>
      </c>
      <c r="AP310">
        <f t="shared" si="132"/>
        <v>8009660313.2530737</v>
      </c>
      <c r="AQ310">
        <f t="shared" si="133"/>
        <v>7748559744.2001133</v>
      </c>
      <c r="AR310">
        <f t="shared" si="134"/>
        <v>37.991188425813156</v>
      </c>
      <c r="AS310">
        <f t="shared" si="142"/>
        <v>0.14591927179595826</v>
      </c>
      <c r="AT310">
        <f t="shared" si="141"/>
        <v>-0.33704473766317589</v>
      </c>
      <c r="AU310">
        <f t="shared" si="136"/>
        <v>-1.8684568970604518</v>
      </c>
      <c r="AX310">
        <f>AW2*AM310</f>
        <v>5.3605999999999998</v>
      </c>
      <c r="AY310">
        <f t="shared" si="137"/>
        <v>7.2290568970604516</v>
      </c>
    </row>
    <row r="311" spans="5:52" x14ac:dyDescent="0.25">
      <c r="F311">
        <f t="shared" si="138"/>
        <v>310</v>
      </c>
      <c r="G311">
        <f t="shared" si="140"/>
        <v>1.0328567414099177</v>
      </c>
      <c r="H311">
        <f t="shared" si="139"/>
        <v>2.8175341733652264E-2</v>
      </c>
      <c r="K311">
        <f t="shared" si="115"/>
        <v>1.8035961889377294E-2</v>
      </c>
      <c r="L311">
        <f>ACOS(-J2*K311)</f>
        <v>1.573132539987858</v>
      </c>
      <c r="N311">
        <f t="shared" si="116"/>
        <v>0.99983739171014729</v>
      </c>
      <c r="O311">
        <f t="shared" si="117"/>
        <v>2.746393985449529E-2</v>
      </c>
      <c r="P311">
        <f>M2*N311*O311</f>
        <v>2.7231972458448193E-2</v>
      </c>
      <c r="Q311">
        <f t="shared" si="118"/>
        <v>2.7467393555343552E-2</v>
      </c>
      <c r="S311">
        <f t="shared" si="119"/>
        <v>1.8033029092458613E-2</v>
      </c>
      <c r="T311">
        <f>Q311*R2*S311</f>
        <v>6.3627635881155666E-5</v>
      </c>
      <c r="U311">
        <f>D2*E2*G2*(P311+T311)</f>
        <v>1059621.0661596225</v>
      </c>
      <c r="V311">
        <f t="shared" si="120"/>
        <v>1059.6210661596226</v>
      </c>
      <c r="W311" s="3">
        <v>21.5</v>
      </c>
      <c r="X311">
        <f t="shared" si="121"/>
        <v>371.30500000000001</v>
      </c>
      <c r="Y311" s="6">
        <f t="shared" si="122"/>
        <v>294.8</v>
      </c>
      <c r="Z311">
        <f t="shared" si="123"/>
        <v>2.1522831732713339</v>
      </c>
      <c r="AA311" s="3">
        <v>30.2</v>
      </c>
      <c r="AB311">
        <f t="shared" si="124"/>
        <v>521.55399999999997</v>
      </c>
      <c r="AC311" s="6">
        <f t="shared" si="113"/>
        <v>303.5</v>
      </c>
      <c r="AD311">
        <f t="shared" si="125"/>
        <v>3.4057966407014737</v>
      </c>
      <c r="AE311" s="9">
        <v>58</v>
      </c>
      <c r="AF311">
        <f t="shared" si="126"/>
        <v>0.57999999999999996</v>
      </c>
      <c r="AG311" s="9">
        <v>93</v>
      </c>
      <c r="AH311">
        <f t="shared" si="127"/>
        <v>0.93</v>
      </c>
      <c r="AI311">
        <f t="shared" si="128"/>
        <v>1.9884927013745974</v>
      </c>
      <c r="AL311">
        <f t="shared" si="129"/>
        <v>798.00004808785013</v>
      </c>
      <c r="AM311">
        <v>11.487</v>
      </c>
      <c r="AN311">
        <f t="shared" si="130"/>
        <v>1.4394735974671797E-2</v>
      </c>
      <c r="AO311" s="6">
        <f t="shared" si="131"/>
        <v>7538496509.1746454</v>
      </c>
      <c r="AP311">
        <f t="shared" si="132"/>
        <v>8469022031.1222687</v>
      </c>
      <c r="AQ311">
        <f t="shared" si="133"/>
        <v>8003759270.1484566</v>
      </c>
      <c r="AR311">
        <f t="shared" si="134"/>
        <v>39.242431701537882</v>
      </c>
      <c r="AS311">
        <f t="shared" si="142"/>
        <v>0.14258050514971399</v>
      </c>
      <c r="AT311">
        <f t="shared" si="141"/>
        <v>-0.33056710643419307</v>
      </c>
      <c r="AU311">
        <f t="shared" si="136"/>
        <v>-1.8495909698249065</v>
      </c>
      <c r="AX311">
        <f>AW2*AM311</f>
        <v>8.0408999999999988</v>
      </c>
      <c r="AY311">
        <f t="shared" si="137"/>
        <v>9.8904909698249046</v>
      </c>
    </row>
    <row r="312" spans="5:52" x14ac:dyDescent="0.25">
      <c r="F312">
        <f t="shared" si="138"/>
        <v>311</v>
      </c>
      <c r="G312">
        <f t="shared" si="140"/>
        <v>1.0328558163449371</v>
      </c>
      <c r="H312">
        <f t="shared" si="139"/>
        <v>2.829802907408888E-2</v>
      </c>
      <c r="K312">
        <f t="shared" si="115"/>
        <v>1.803594573219491E-2</v>
      </c>
      <c r="L312">
        <f>ACOS(-J2*K312)</f>
        <v>1.5731325378950007</v>
      </c>
      <c r="N312">
        <f t="shared" si="116"/>
        <v>0.99983739200141541</v>
      </c>
      <c r="O312">
        <f t="shared" si="117"/>
        <v>2.7463939817967124E-2</v>
      </c>
      <c r="P312">
        <f>M2*N312*O312</f>
        <v>2.7231972430161646E-2</v>
      </c>
      <c r="Q312">
        <f t="shared" si="118"/>
        <v>2.7467393518801602E-2</v>
      </c>
      <c r="S312">
        <f t="shared" si="119"/>
        <v>1.8033012943156814E-2</v>
      </c>
      <c r="T312">
        <f>Q312*R2*S312</f>
        <v>6.3627578815403721E-5</v>
      </c>
      <c r="U312">
        <f>D2*E2*G2*(P312+T312)</f>
        <v>1059621.062846228</v>
      </c>
      <c r="V312">
        <f t="shared" si="120"/>
        <v>1059.6210628462279</v>
      </c>
      <c r="W312" s="3">
        <v>21</v>
      </c>
      <c r="X312">
        <f t="shared" si="121"/>
        <v>362.67</v>
      </c>
      <c r="Y312" s="6">
        <f t="shared" si="122"/>
        <v>294.3</v>
      </c>
      <c r="Z312">
        <f t="shared" si="123"/>
        <v>2.0945280629249932</v>
      </c>
      <c r="AA312" s="3">
        <v>31</v>
      </c>
      <c r="AB312">
        <f t="shared" si="124"/>
        <v>535.37</v>
      </c>
      <c r="AC312" s="6">
        <f t="shared" si="113"/>
        <v>304.3</v>
      </c>
      <c r="AD312">
        <f t="shared" si="125"/>
        <v>3.5479274662728466</v>
      </c>
      <c r="AE312" s="9">
        <v>55</v>
      </c>
      <c r="AF312">
        <f t="shared" si="126"/>
        <v>0.55000000000000004</v>
      </c>
      <c r="AG312" s="9">
        <v>90</v>
      </c>
      <c r="AH312">
        <f t="shared" si="127"/>
        <v>0.9</v>
      </c>
      <c r="AI312">
        <f t="shared" si="128"/>
        <v>1.9182176815412799</v>
      </c>
      <c r="AL312">
        <f t="shared" si="129"/>
        <v>798.00004559253432</v>
      </c>
      <c r="AM312">
        <v>16.081800000000001</v>
      </c>
      <c r="AN312">
        <f t="shared" si="130"/>
        <v>2.0152630427557026E-2</v>
      </c>
      <c r="AO312" s="6">
        <f t="shared" si="131"/>
        <v>7487459175.1471529</v>
      </c>
      <c r="AP312">
        <f t="shared" si="132"/>
        <v>8558711713.0389957</v>
      </c>
      <c r="AQ312">
        <f t="shared" si="133"/>
        <v>8023085444.0930748</v>
      </c>
      <c r="AR312">
        <f t="shared" si="134"/>
        <v>39.337187932388346</v>
      </c>
      <c r="AS312">
        <f t="shared" si="142"/>
        <v>0.14610036988635308</v>
      </c>
      <c r="AT312">
        <f t="shared" si="141"/>
        <v>-0.322793948922798</v>
      </c>
      <c r="AU312">
        <f t="shared" si="136"/>
        <v>-1.8551541872716859</v>
      </c>
      <c r="AX312">
        <f>AW2*AM312</f>
        <v>11.25726</v>
      </c>
      <c r="AY312">
        <f t="shared" si="137"/>
        <v>13.112414187271686</v>
      </c>
    </row>
    <row r="313" spans="5:52" x14ac:dyDescent="0.25">
      <c r="F313">
        <f t="shared" si="138"/>
        <v>312</v>
      </c>
      <c r="G313">
        <f t="shared" si="140"/>
        <v>1.0328548883093844</v>
      </c>
      <c r="H313">
        <f t="shared" si="139"/>
        <v>2.8420713856033859E-2</v>
      </c>
      <c r="K313">
        <f t="shared" si="115"/>
        <v>1.8035929523128533E-2</v>
      </c>
      <c r="L313">
        <f>ACOS(-J2*K313)</f>
        <v>1.5731325357954231</v>
      </c>
      <c r="N313">
        <f t="shared" si="116"/>
        <v>0.99983739229361845</v>
      </c>
      <c r="O313">
        <f t="shared" si="117"/>
        <v>2.7463939781321656E-2</v>
      </c>
      <c r="P313">
        <f>M2*N313*O313</f>
        <v>2.7231972401784255E-2</v>
      </c>
      <c r="Q313">
        <f t="shared" si="118"/>
        <v>2.7467393482142308E-2</v>
      </c>
      <c r="S313">
        <f t="shared" si="119"/>
        <v>1.8032996741996318E-2</v>
      </c>
      <c r="T313">
        <f>Q313*R2*S313</f>
        <v>6.3627521566402188E-5</v>
      </c>
      <c r="U313">
        <f>D2*E2*G2*(P313+T313)</f>
        <v>1059621.0595221929</v>
      </c>
      <c r="V313">
        <f t="shared" si="120"/>
        <v>1059.621059522193</v>
      </c>
      <c r="W313" s="3">
        <v>21.5</v>
      </c>
      <c r="X313">
        <f t="shared" si="121"/>
        <v>371.30500000000001</v>
      </c>
      <c r="Y313" s="6">
        <f t="shared" si="122"/>
        <v>294.8</v>
      </c>
      <c r="Z313">
        <f t="shared" si="123"/>
        <v>2.1522831732713339</v>
      </c>
      <c r="AA313" s="3">
        <v>31</v>
      </c>
      <c r="AB313">
        <f t="shared" si="124"/>
        <v>535.37</v>
      </c>
      <c r="AC313" s="6">
        <f t="shared" si="113"/>
        <v>304.3</v>
      </c>
      <c r="AD313">
        <f t="shared" si="125"/>
        <v>3.5479274662728466</v>
      </c>
      <c r="AE313" s="9">
        <v>58</v>
      </c>
      <c r="AF313">
        <f t="shared" si="126"/>
        <v>0.57999999999999996</v>
      </c>
      <c r="AG313" s="9">
        <v>90</v>
      </c>
      <c r="AH313">
        <f t="shared" si="127"/>
        <v>0.9</v>
      </c>
      <c r="AI313">
        <f t="shared" si="128"/>
        <v>1.9974263931912257</v>
      </c>
      <c r="AL313">
        <f t="shared" si="129"/>
        <v>798.00004308920552</v>
      </c>
      <c r="AM313">
        <v>14.5502</v>
      </c>
      <c r="AN313">
        <f t="shared" si="130"/>
        <v>1.8233332348797239E-2</v>
      </c>
      <c r="AO313" s="6">
        <f t="shared" si="131"/>
        <v>7538496509.1746454</v>
      </c>
      <c r="AP313">
        <f t="shared" si="132"/>
        <v>8558711713.0389957</v>
      </c>
      <c r="AQ313">
        <f t="shared" si="133"/>
        <v>8048604111.1068211</v>
      </c>
      <c r="AR313">
        <f t="shared" si="134"/>
        <v>39.462305956756744</v>
      </c>
      <c r="AS313">
        <f t="shared" si="142"/>
        <v>0.14213752931253482</v>
      </c>
      <c r="AT313">
        <f t="shared" si="141"/>
        <v>-0.32538500132912368</v>
      </c>
      <c r="AU313">
        <f t="shared" si="136"/>
        <v>-1.8251087688453134</v>
      </c>
      <c r="AX313">
        <f>AW2*AM313</f>
        <v>10.185139999999999</v>
      </c>
      <c r="AY313">
        <f t="shared" si="137"/>
        <v>12.010248768845312</v>
      </c>
    </row>
    <row r="314" spans="5:52" x14ac:dyDescent="0.25">
      <c r="F314">
        <f t="shared" si="138"/>
        <v>313</v>
      </c>
      <c r="G314">
        <f t="shared" si="140"/>
        <v>1.032853957303344</v>
      </c>
      <c r="H314">
        <f t="shared" si="139"/>
        <v>2.8543396068394983E-2</v>
      </c>
      <c r="K314">
        <f t="shared" si="115"/>
        <v>1.8035913262179633E-2</v>
      </c>
      <c r="L314">
        <f>ACOS(-J2*K314)</f>
        <v>1.5731325336891249</v>
      </c>
      <c r="N314">
        <f t="shared" si="116"/>
        <v>0.99983739258675663</v>
      </c>
      <c r="O314">
        <f t="shared" si="117"/>
        <v>2.7463939744558893E-2</v>
      </c>
      <c r="P314">
        <f>M2*N314*O314</f>
        <v>2.7231972373316028E-2</v>
      </c>
      <c r="Q314">
        <f t="shared" si="118"/>
        <v>2.7467393445365671E-2</v>
      </c>
      <c r="S314">
        <f t="shared" si="119"/>
        <v>1.8032980488978587E-2</v>
      </c>
      <c r="T314">
        <f>Q314*R2*S314</f>
        <v>6.3627464134156217E-5</v>
      </c>
      <c r="U314">
        <f>D2*E2*G2*(P314+T314)</f>
        <v>1059621.0561875179</v>
      </c>
      <c r="V314">
        <f t="shared" si="120"/>
        <v>1059.621056187518</v>
      </c>
      <c r="W314" s="3">
        <v>22.2</v>
      </c>
      <c r="X314">
        <f t="shared" si="121"/>
        <v>383.39400000000001</v>
      </c>
      <c r="Y314" s="6">
        <f t="shared" si="122"/>
        <v>295.5</v>
      </c>
      <c r="Z314">
        <f t="shared" si="123"/>
        <v>2.2354798851418054</v>
      </c>
      <c r="AA314" s="3">
        <v>31</v>
      </c>
      <c r="AB314">
        <f t="shared" si="124"/>
        <v>535.37</v>
      </c>
      <c r="AC314" s="6">
        <f t="shared" si="113"/>
        <v>304.3</v>
      </c>
      <c r="AD314">
        <f t="shared" si="125"/>
        <v>3.5479274662728466</v>
      </c>
      <c r="AE314" s="9">
        <v>60</v>
      </c>
      <c r="AF314">
        <f t="shared" si="126"/>
        <v>0.6</v>
      </c>
      <c r="AG314" s="9">
        <v>89</v>
      </c>
      <c r="AH314">
        <f t="shared" si="127"/>
        <v>0.89</v>
      </c>
      <c r="AI314">
        <f t="shared" si="128"/>
        <v>2.0591667887699572</v>
      </c>
      <c r="AL314">
        <f t="shared" si="129"/>
        <v>798.0000405778635</v>
      </c>
      <c r="AM314">
        <v>16.847600000000003</v>
      </c>
      <c r="AN314">
        <f t="shared" si="130"/>
        <v>2.1112279628206519E-2</v>
      </c>
      <c r="AO314" s="6">
        <f t="shared" si="131"/>
        <v>7610386570.7108774</v>
      </c>
      <c r="AP314">
        <f t="shared" si="132"/>
        <v>8558711713.0389957</v>
      </c>
      <c r="AQ314">
        <f t="shared" si="133"/>
        <v>8084549141.8749371</v>
      </c>
      <c r="AR314">
        <f t="shared" si="134"/>
        <v>39.638544442612819</v>
      </c>
      <c r="AS314">
        <f t="shared" si="142"/>
        <v>0.13910283959226513</v>
      </c>
      <c r="AT314">
        <f t="shared" si="141"/>
        <v>-0.32149842250192118</v>
      </c>
      <c r="AU314">
        <f t="shared" si="136"/>
        <v>-1.7726889616381507</v>
      </c>
      <c r="AX314">
        <f>AW2*AM314</f>
        <v>11.793320000000001</v>
      </c>
      <c r="AY314">
        <f t="shared" si="137"/>
        <v>13.566008961638152</v>
      </c>
    </row>
    <row r="315" spans="5:52" x14ac:dyDescent="0.25">
      <c r="F315">
        <f t="shared" si="138"/>
        <v>314</v>
      </c>
      <c r="G315">
        <f t="shared" si="140"/>
        <v>1.0328530233268993</v>
      </c>
      <c r="H315">
        <f t="shared" si="139"/>
        <v>2.8666075700080278E-2</v>
      </c>
      <c r="K315">
        <f t="shared" si="115"/>
        <v>1.8035896949349671E-2</v>
      </c>
      <c r="L315">
        <f>ACOS(-J2*K315)</f>
        <v>1.5731325315761067</v>
      </c>
      <c r="N315">
        <f t="shared" si="116"/>
        <v>0.99983739288082973</v>
      </c>
      <c r="O315">
        <f t="shared" si="117"/>
        <v>2.7463939707678842E-2</v>
      </c>
      <c r="P315">
        <f>M2*N315*O315</f>
        <v>2.723197234475697E-2</v>
      </c>
      <c r="Q315">
        <f t="shared" si="118"/>
        <v>2.7467393408471704E-2</v>
      </c>
      <c r="S315">
        <f t="shared" si="119"/>
        <v>1.8032964184105087E-2</v>
      </c>
      <c r="T315">
        <f>Q315*R2*S315</f>
        <v>6.3627406518670999E-5</v>
      </c>
      <c r="U315">
        <f>D2*E2*G2*(P315+T315)</f>
        <v>1059621.0528422038</v>
      </c>
      <c r="V315">
        <f t="shared" si="120"/>
        <v>1059.6210528422037</v>
      </c>
      <c r="W315" s="3">
        <v>22</v>
      </c>
      <c r="X315">
        <f t="shared" si="121"/>
        <v>379.94</v>
      </c>
      <c r="Y315" s="6">
        <f t="shared" si="122"/>
        <v>295.3</v>
      </c>
      <c r="Z315">
        <f t="shared" si="123"/>
        <v>2.2114271288940266</v>
      </c>
      <c r="AA315" s="3">
        <v>30.5</v>
      </c>
      <c r="AB315">
        <f t="shared" si="124"/>
        <v>526.73500000000001</v>
      </c>
      <c r="AC315" s="6">
        <f t="shared" si="113"/>
        <v>303.8</v>
      </c>
      <c r="AD315">
        <f t="shared" si="125"/>
        <v>3.4585031764857836</v>
      </c>
      <c r="AE315" s="9">
        <v>58</v>
      </c>
      <c r="AF315">
        <f t="shared" si="126"/>
        <v>0.57999999999999996</v>
      </c>
      <c r="AG315" s="9">
        <v>89</v>
      </c>
      <c r="AH315">
        <f t="shared" si="127"/>
        <v>0.89</v>
      </c>
      <c r="AI315">
        <f t="shared" si="128"/>
        <v>1.9870509935387191</v>
      </c>
      <c r="AL315">
        <f t="shared" si="129"/>
        <v>798.00003805850906</v>
      </c>
      <c r="AM315">
        <v>16.081800000000001</v>
      </c>
      <c r="AN315">
        <f t="shared" si="130"/>
        <v>2.0152630617820709E-2</v>
      </c>
      <c r="AO315" s="6">
        <f t="shared" si="131"/>
        <v>7589794316.8739386</v>
      </c>
      <c r="AP315">
        <f t="shared" si="132"/>
        <v>8502572636.9173031</v>
      </c>
      <c r="AQ315">
        <f t="shared" si="133"/>
        <v>8046183476.8956203</v>
      </c>
      <c r="AR315">
        <f t="shared" si="134"/>
        <v>39.450437587219227</v>
      </c>
      <c r="AS315">
        <f t="shared" si="142"/>
        <v>0.14265208520645858</v>
      </c>
      <c r="AT315">
        <f t="shared" si="141"/>
        <v>-0.32279394866594202</v>
      </c>
      <c r="AU315">
        <f t="shared" si="136"/>
        <v>-1.816583368020126</v>
      </c>
      <c r="AX315">
        <f>AW2*AM315</f>
        <v>11.25726</v>
      </c>
      <c r="AY315">
        <f t="shared" si="137"/>
        <v>13.073843368020126</v>
      </c>
    </row>
    <row r="316" spans="5:52" x14ac:dyDescent="0.25">
      <c r="F316">
        <f t="shared" si="138"/>
        <v>315</v>
      </c>
      <c r="G316">
        <f t="shared" si="140"/>
        <v>1.0328520863801356</v>
      </c>
      <c r="H316">
        <f t="shared" si="139"/>
        <v>2.8788752739997966E-2</v>
      </c>
      <c r="K316">
        <f t="shared" si="115"/>
        <v>1.8035880584640136E-2</v>
      </c>
      <c r="L316">
        <f>ACOS(-J2*K316)</f>
        <v>1.5731325294563683</v>
      </c>
      <c r="N316">
        <f t="shared" si="116"/>
        <v>0.99983739317583786</v>
      </c>
      <c r="O316">
        <f t="shared" si="117"/>
        <v>2.74639396706815E-2</v>
      </c>
      <c r="P316">
        <f>M2*N316*O316</f>
        <v>2.7231972316107075E-2</v>
      </c>
      <c r="Q316">
        <f t="shared" si="118"/>
        <v>2.74673933714604E-2</v>
      </c>
      <c r="S316">
        <f t="shared" si="119"/>
        <v>1.8032947827377299E-2</v>
      </c>
      <c r="T316">
        <f>Q316*R2*S316</f>
        <v>6.3627348719951779E-5</v>
      </c>
      <c r="U316">
        <f>D2*E2*G2*(P316+T316)</f>
        <v>1059621.0494862499</v>
      </c>
      <c r="V316">
        <f t="shared" si="120"/>
        <v>1059.6210494862498</v>
      </c>
      <c r="W316" s="3">
        <v>22</v>
      </c>
      <c r="X316">
        <f t="shared" si="121"/>
        <v>379.94</v>
      </c>
      <c r="Y316" s="6">
        <f t="shared" si="122"/>
        <v>295.3</v>
      </c>
      <c r="Z316">
        <f t="shared" si="123"/>
        <v>2.2114271288940266</v>
      </c>
      <c r="AA316" s="3">
        <v>30.5</v>
      </c>
      <c r="AB316">
        <f t="shared" si="124"/>
        <v>526.73500000000001</v>
      </c>
      <c r="AC316" s="6">
        <f t="shared" si="113"/>
        <v>303.8</v>
      </c>
      <c r="AD316">
        <f t="shared" si="125"/>
        <v>3.4585031764857836</v>
      </c>
      <c r="AE316" s="9">
        <v>60</v>
      </c>
      <c r="AF316">
        <f t="shared" si="126"/>
        <v>0.6</v>
      </c>
      <c r="AG316" s="9">
        <v>90</v>
      </c>
      <c r="AH316">
        <f t="shared" si="127"/>
        <v>0.9</v>
      </c>
      <c r="AI316">
        <f t="shared" si="128"/>
        <v>2.032693160948047</v>
      </c>
      <c r="AL316">
        <f t="shared" si="129"/>
        <v>798.00003553114209</v>
      </c>
      <c r="AM316">
        <v>15.316000000000001</v>
      </c>
      <c r="AN316">
        <f t="shared" si="130"/>
        <v>1.9192981601568227E-2</v>
      </c>
      <c r="AO316" s="6">
        <f t="shared" si="131"/>
        <v>7589794316.8739386</v>
      </c>
      <c r="AP316">
        <f t="shared" si="132"/>
        <v>8502572636.9173031</v>
      </c>
      <c r="AQ316">
        <f t="shared" si="133"/>
        <v>8046183476.8956203</v>
      </c>
      <c r="AR316">
        <f t="shared" si="134"/>
        <v>39.450437587219227</v>
      </c>
      <c r="AS316">
        <f t="shared" si="142"/>
        <v>0.14039843198365973</v>
      </c>
      <c r="AT316">
        <f t="shared" si="141"/>
        <v>-0.32408947483788286</v>
      </c>
      <c r="AU316">
        <f t="shared" si="136"/>
        <v>-1.7950601647788378</v>
      </c>
      <c r="AX316">
        <f>AW2*AM316</f>
        <v>10.7212</v>
      </c>
      <c r="AY316">
        <f t="shared" si="137"/>
        <v>12.516260164778837</v>
      </c>
    </row>
    <row r="317" spans="5:52" x14ac:dyDescent="0.25">
      <c r="F317">
        <f t="shared" si="138"/>
        <v>316</v>
      </c>
      <c r="G317">
        <f t="shared" si="140"/>
        <v>1.0328511464631371</v>
      </c>
      <c r="H317">
        <f t="shared" si="139"/>
        <v>2.8911427177056536E-2</v>
      </c>
      <c r="K317">
        <f t="shared" si="115"/>
        <v>1.8035864168052494E-2</v>
      </c>
      <c r="L317">
        <f>ACOS(-J2*K317)</f>
        <v>1.5731325273299102</v>
      </c>
      <c r="N317">
        <f t="shared" si="116"/>
        <v>0.99983739347178102</v>
      </c>
      <c r="O317">
        <f t="shared" si="117"/>
        <v>2.7463939633566869E-2</v>
      </c>
      <c r="P317">
        <f>M2*N317*O317</f>
        <v>2.7231972287366353E-2</v>
      </c>
      <c r="Q317">
        <f t="shared" si="118"/>
        <v>2.7467393334331763E-2</v>
      </c>
      <c r="S317">
        <f t="shared" si="119"/>
        <v>1.8032931418796697E-2</v>
      </c>
      <c r="T317">
        <f>Q317*R2*S317</f>
        <v>6.3627290738003733E-5</v>
      </c>
      <c r="U317">
        <f>D2*E2*G2*(P317+T317)</f>
        <v>1059621.0461196573</v>
      </c>
      <c r="V317">
        <f t="shared" si="120"/>
        <v>1059.6210461196574</v>
      </c>
      <c r="W317" s="3">
        <v>22.5</v>
      </c>
      <c r="X317">
        <f t="shared" si="121"/>
        <v>388.57499999999999</v>
      </c>
      <c r="Y317" s="6">
        <f t="shared" si="122"/>
        <v>295.8</v>
      </c>
      <c r="Z317">
        <f t="shared" si="123"/>
        <v>2.2719881109601614</v>
      </c>
      <c r="AA317" s="3">
        <v>31</v>
      </c>
      <c r="AB317">
        <f t="shared" si="124"/>
        <v>535.37</v>
      </c>
      <c r="AC317" s="6">
        <f t="shared" si="113"/>
        <v>304.3</v>
      </c>
      <c r="AD317">
        <f t="shared" si="125"/>
        <v>3.5479274662728466</v>
      </c>
      <c r="AE317" s="9">
        <v>58</v>
      </c>
      <c r="AF317">
        <f t="shared" si="126"/>
        <v>0.57999999999999996</v>
      </c>
      <c r="AG317" s="9">
        <v>90</v>
      </c>
      <c r="AH317">
        <f t="shared" si="127"/>
        <v>0.9</v>
      </c>
      <c r="AI317">
        <f t="shared" si="128"/>
        <v>2.0512936151511978</v>
      </c>
      <c r="AL317">
        <f t="shared" si="129"/>
        <v>798.00003299576315</v>
      </c>
      <c r="AM317">
        <v>15.316000000000001</v>
      </c>
      <c r="AN317">
        <f t="shared" si="130"/>
        <v>1.9192981662547525E-2</v>
      </c>
      <c r="AO317" s="6">
        <f t="shared" si="131"/>
        <v>7641353482.9750309</v>
      </c>
      <c r="AP317">
        <f t="shared" si="132"/>
        <v>8558711713.0389957</v>
      </c>
      <c r="AQ317">
        <f t="shared" si="133"/>
        <v>8100032598.0070133</v>
      </c>
      <c r="AR317">
        <f t="shared" si="134"/>
        <v>39.714459828028389</v>
      </c>
      <c r="AS317">
        <f t="shared" si="142"/>
        <v>0.13948727008749923</v>
      </c>
      <c r="AT317">
        <f t="shared" si="141"/>
        <v>-0.32408947475556082</v>
      </c>
      <c r="AU317">
        <f t="shared" si="136"/>
        <v>-1.7953460132154271</v>
      </c>
      <c r="AX317">
        <f>AW2*AM317</f>
        <v>10.7212</v>
      </c>
      <c r="AY317">
        <f t="shared" si="137"/>
        <v>12.516546013215427</v>
      </c>
    </row>
    <row r="318" spans="5:52" x14ac:dyDescent="0.25">
      <c r="F318">
        <f t="shared" si="138"/>
        <v>317</v>
      </c>
      <c r="G318">
        <f t="shared" si="140"/>
        <v>1.0328502035759888</v>
      </c>
      <c r="H318">
        <f t="shared" si="139"/>
        <v>2.9034099000164706E-2</v>
      </c>
      <c r="K318">
        <f t="shared" si="115"/>
        <v>1.8035847699588235E-2</v>
      </c>
      <c r="L318">
        <f>ACOS(-J2*K318)</f>
        <v>1.5731325251967323</v>
      </c>
      <c r="N318">
        <f t="shared" si="116"/>
        <v>0.99983739376865899</v>
      </c>
      <c r="O318">
        <f t="shared" si="117"/>
        <v>2.7463939596334953E-2</v>
      </c>
      <c r="P318">
        <f>M2*N318*O318</f>
        <v>2.7231972258534791E-2</v>
      </c>
      <c r="Q318">
        <f t="shared" si="118"/>
        <v>2.74673932970858E-2</v>
      </c>
      <c r="S318">
        <f t="shared" si="119"/>
        <v>1.8032914958364763E-2</v>
      </c>
      <c r="T318">
        <f>Q318*R2*S318</f>
        <v>6.362723257283212E-5</v>
      </c>
      <c r="U318">
        <f>D2*E2*G2*(P318+T318)</f>
        <v>1059621.0427424253</v>
      </c>
      <c r="V318">
        <f t="shared" si="120"/>
        <v>1059.6210427424253</v>
      </c>
      <c r="W318" s="3">
        <v>22.5</v>
      </c>
      <c r="X318">
        <f t="shared" si="121"/>
        <v>388.57499999999999</v>
      </c>
      <c r="Y318" s="6">
        <f t="shared" si="122"/>
        <v>295.8</v>
      </c>
      <c r="Z318">
        <f t="shared" si="123"/>
        <v>2.2719881109601614</v>
      </c>
      <c r="AA318" s="3">
        <v>31.5</v>
      </c>
      <c r="AB318">
        <f t="shared" si="124"/>
        <v>544.005</v>
      </c>
      <c r="AC318" s="6">
        <f t="shared" si="113"/>
        <v>304.8</v>
      </c>
      <c r="AD318">
        <f t="shared" si="125"/>
        <v>3.6393591244975094</v>
      </c>
      <c r="AE318" s="9">
        <v>58</v>
      </c>
      <c r="AF318">
        <f t="shared" si="126"/>
        <v>0.57999999999999996</v>
      </c>
      <c r="AG318" s="9">
        <v>91</v>
      </c>
      <c r="AH318">
        <f t="shared" si="127"/>
        <v>0.91</v>
      </c>
      <c r="AI318">
        <f t="shared" si="128"/>
        <v>2.0891687365911511</v>
      </c>
      <c r="AL318">
        <f t="shared" si="129"/>
        <v>798.00003045237156</v>
      </c>
      <c r="AM318">
        <v>20.676600000000004</v>
      </c>
      <c r="AN318">
        <f t="shared" si="130"/>
        <v>2.5910525327021379E-2</v>
      </c>
      <c r="AO318" s="6">
        <f t="shared" si="131"/>
        <v>7641353482.9750309</v>
      </c>
      <c r="AP318">
        <f t="shared" si="132"/>
        <v>8615128329.202486</v>
      </c>
      <c r="AQ318">
        <f t="shared" si="133"/>
        <v>8128240906.0887585</v>
      </c>
      <c r="AR318">
        <f t="shared" si="134"/>
        <v>39.852765162553183</v>
      </c>
      <c r="AS318">
        <f t="shared" si="142"/>
        <v>0.13764460166037931</v>
      </c>
      <c r="AT318">
        <f t="shared" si="141"/>
        <v>-0.31502079080852113</v>
      </c>
      <c r="AU318">
        <f t="shared" si="136"/>
        <v>-1.7280522139013297</v>
      </c>
      <c r="AX318">
        <f>AW2*AM318</f>
        <v>14.473620000000002</v>
      </c>
      <c r="AY318">
        <f t="shared" si="137"/>
        <v>16.201672213901332</v>
      </c>
    </row>
    <row r="319" spans="5:52" x14ac:dyDescent="0.25">
      <c r="F319">
        <f t="shared" si="138"/>
        <v>318</v>
      </c>
      <c r="G319">
        <f t="shared" si="140"/>
        <v>1.032849257718776</v>
      </c>
      <c r="H319">
        <f t="shared" si="139"/>
        <v>2.9156768198231434E-2</v>
      </c>
      <c r="K319">
        <f t="shared" si="115"/>
        <v>1.8035831179248851E-2</v>
      </c>
      <c r="L319">
        <f>ACOS(-J2*K319)</f>
        <v>1.5731325230568352</v>
      </c>
      <c r="N319">
        <f t="shared" si="116"/>
        <v>0.99983739406647187</v>
      </c>
      <c r="O319">
        <f t="shared" si="117"/>
        <v>2.7463939558985764E-2</v>
      </c>
      <c r="P319">
        <f>M2*N319*O319</f>
        <v>2.7231972229612416E-2</v>
      </c>
      <c r="Q319">
        <f t="shared" si="118"/>
        <v>2.7467393259722517E-2</v>
      </c>
      <c r="S319">
        <f t="shared" si="119"/>
        <v>1.8032898446082992E-2</v>
      </c>
      <c r="T319">
        <f>Q319*R2*S319</f>
        <v>6.3627174224442252E-5</v>
      </c>
      <c r="U319">
        <f>D2*E2*G2*(P319+T319)</f>
        <v>1059621.0393545555</v>
      </c>
      <c r="V319">
        <f t="shared" si="120"/>
        <v>1059.6210393545555</v>
      </c>
      <c r="W319" s="3">
        <v>23.5</v>
      </c>
      <c r="X319">
        <f t="shared" si="121"/>
        <v>405.84499999999997</v>
      </c>
      <c r="Y319" s="6">
        <f t="shared" si="122"/>
        <v>296.8</v>
      </c>
      <c r="Z319">
        <f t="shared" si="123"/>
        <v>2.3974761634350776</v>
      </c>
      <c r="AA319" s="3">
        <v>31.5</v>
      </c>
      <c r="AB319">
        <f t="shared" si="124"/>
        <v>544.005</v>
      </c>
      <c r="AC319" s="6">
        <f t="shared" si="113"/>
        <v>304.8</v>
      </c>
      <c r="AD319">
        <f t="shared" si="125"/>
        <v>3.6393591244975094</v>
      </c>
      <c r="AE319" s="9">
        <v>50</v>
      </c>
      <c r="AF319">
        <f t="shared" si="126"/>
        <v>0.5</v>
      </c>
      <c r="AG319" s="9">
        <v>93</v>
      </c>
      <c r="AH319">
        <f t="shared" si="127"/>
        <v>0.93</v>
      </c>
      <c r="AI319">
        <f t="shared" si="128"/>
        <v>2.0246661971216886</v>
      </c>
      <c r="AL319">
        <f t="shared" si="129"/>
        <v>798.00002790096858</v>
      </c>
      <c r="AM319">
        <v>13.784400000000002</v>
      </c>
      <c r="AN319">
        <f t="shared" si="130"/>
        <v>1.7273683606575812E-2</v>
      </c>
      <c r="AO319" s="6">
        <f t="shared" si="131"/>
        <v>7745259436.8026133</v>
      </c>
      <c r="AP319">
        <f t="shared" si="132"/>
        <v>8615128329.202486</v>
      </c>
      <c r="AQ319">
        <f t="shared" si="133"/>
        <v>8180193883.0025501</v>
      </c>
      <c r="AR319">
        <f t="shared" si="134"/>
        <v>40.107490608361502</v>
      </c>
      <c r="AS319">
        <f t="shared" si="142"/>
        <v>0.140792928178779</v>
      </c>
      <c r="AT319">
        <f t="shared" si="141"/>
        <v>-0.32668052713112261</v>
      </c>
      <c r="AU319">
        <f t="shared" si="136"/>
        <v>-1.84471627589853</v>
      </c>
      <c r="AX319">
        <f>AW2*AM319</f>
        <v>9.6490799999999997</v>
      </c>
      <c r="AY319">
        <f t="shared" si="137"/>
        <v>11.49379627589853</v>
      </c>
    </row>
    <row r="320" spans="5:52" x14ac:dyDescent="0.25">
      <c r="F320">
        <f t="shared" si="138"/>
        <v>319</v>
      </c>
      <c r="G320">
        <f t="shared" si="140"/>
        <v>1.0328483088915843</v>
      </c>
      <c r="H320">
        <f t="shared" si="139"/>
        <v>2.9279434760165896E-2</v>
      </c>
      <c r="K320">
        <f t="shared" si="115"/>
        <v>1.8035814607035829E-2</v>
      </c>
      <c r="L320">
        <f>ACOS(-J2*K320)</f>
        <v>1.5731325209102185</v>
      </c>
      <c r="N320">
        <f t="shared" si="116"/>
        <v>0.99983739436521957</v>
      </c>
      <c r="O320">
        <f t="shared" si="117"/>
        <v>2.7463939521519296E-2</v>
      </c>
      <c r="P320">
        <f>M2*N320*O320</f>
        <v>2.7231972200599211E-2</v>
      </c>
      <c r="Q320">
        <f t="shared" si="118"/>
        <v>2.7467393222241912E-2</v>
      </c>
      <c r="S320">
        <f t="shared" si="119"/>
        <v>1.8032881881952869E-2</v>
      </c>
      <c r="T320">
        <f>Q320*R2*S320</f>
        <v>6.3627115692839334E-5</v>
      </c>
      <c r="U320">
        <f>D2*E2*G2*(P320+T320)</f>
        <v>1059621.0359560472</v>
      </c>
      <c r="V320">
        <f t="shared" si="120"/>
        <v>1059.6210359560473</v>
      </c>
      <c r="W320" s="3">
        <v>25.5</v>
      </c>
      <c r="X320">
        <f t="shared" si="121"/>
        <v>440.38499999999999</v>
      </c>
      <c r="Y320" s="6">
        <f t="shared" si="122"/>
        <v>298.8</v>
      </c>
      <c r="Z320">
        <f t="shared" si="123"/>
        <v>2.6667477955719967</v>
      </c>
      <c r="AA320" s="3">
        <v>31.5</v>
      </c>
      <c r="AB320">
        <f t="shared" si="124"/>
        <v>544.005</v>
      </c>
      <c r="AC320" s="6">
        <f t="shared" si="113"/>
        <v>304.8</v>
      </c>
      <c r="AD320">
        <f t="shared" si="125"/>
        <v>3.6393591244975094</v>
      </c>
      <c r="AE320" s="9">
        <v>48</v>
      </c>
      <c r="AF320">
        <f t="shared" si="126"/>
        <v>0.48</v>
      </c>
      <c r="AG320" s="9">
        <v>81</v>
      </c>
      <c r="AH320">
        <f t="shared" si="127"/>
        <v>0.81</v>
      </c>
      <c r="AI320">
        <f t="shared" si="128"/>
        <v>1.953479047086061</v>
      </c>
      <c r="AL320">
        <f t="shared" si="129"/>
        <v>798.00002534155396</v>
      </c>
      <c r="AM320">
        <v>13.784400000000002</v>
      </c>
      <c r="AN320">
        <f t="shared" si="130"/>
        <v>1.7273683661977464E-2</v>
      </c>
      <c r="AO320" s="6">
        <f t="shared" si="131"/>
        <v>7956246739.8993816</v>
      </c>
      <c r="AP320">
        <f t="shared" si="132"/>
        <v>8615128329.202486</v>
      </c>
      <c r="AQ320">
        <f t="shared" si="133"/>
        <v>8285687534.5509338</v>
      </c>
      <c r="AR320">
        <f t="shared" si="134"/>
        <v>40.624725981903232</v>
      </c>
      <c r="AS320">
        <f t="shared" si="142"/>
        <v>0.14432631928926468</v>
      </c>
      <c r="AT320">
        <f t="shared" si="141"/>
        <v>-0.32668052705633038</v>
      </c>
      <c r="AU320">
        <f t="shared" si="136"/>
        <v>-1.9153988763550327</v>
      </c>
      <c r="AX320">
        <f>AW2*AM320</f>
        <v>9.6490799999999997</v>
      </c>
      <c r="AY320">
        <f t="shared" si="137"/>
        <v>11.564478876355032</v>
      </c>
    </row>
    <row r="321" spans="5:52" x14ac:dyDescent="0.25">
      <c r="F321">
        <f t="shared" si="138"/>
        <v>320</v>
      </c>
      <c r="G321">
        <f t="shared" si="140"/>
        <v>1.0328473570944994</v>
      </c>
      <c r="H321">
        <f t="shared" si="139"/>
        <v>2.9402098674877523E-2</v>
      </c>
      <c r="K321">
        <f t="shared" si="115"/>
        <v>1.8035797982950671E-2</v>
      </c>
      <c r="L321">
        <f>ACOS(-J2*K321)</f>
        <v>1.573132518756883</v>
      </c>
      <c r="N321">
        <f t="shared" si="116"/>
        <v>0.99983739466490207</v>
      </c>
      <c r="O321">
        <f t="shared" si="117"/>
        <v>2.7463939483935555E-2</v>
      </c>
      <c r="P321">
        <f>M2*N321*O321</f>
        <v>2.7231972171495186E-2</v>
      </c>
      <c r="Q321">
        <f t="shared" si="118"/>
        <v>2.7467393184643987E-2</v>
      </c>
      <c r="S321">
        <f t="shared" si="119"/>
        <v>1.8032865265975896E-2</v>
      </c>
      <c r="T321">
        <f>Q321*R2*S321</f>
        <v>6.3627056978028692E-5</v>
      </c>
      <c r="U321">
        <f>D2*E2*G2*(P321+T321)</f>
        <v>1059621.0325469011</v>
      </c>
      <c r="V321">
        <f t="shared" si="120"/>
        <v>1059.6210325469012</v>
      </c>
      <c r="W321" s="3">
        <v>23</v>
      </c>
      <c r="X321">
        <f t="shared" si="121"/>
        <v>397.21</v>
      </c>
      <c r="Y321" s="6">
        <f t="shared" si="122"/>
        <v>296.3</v>
      </c>
      <c r="Z321">
        <f t="shared" si="123"/>
        <v>2.3339947564661481</v>
      </c>
      <c r="AA321" s="3">
        <v>31.5</v>
      </c>
      <c r="AB321">
        <f t="shared" si="124"/>
        <v>544.005</v>
      </c>
      <c r="AC321" s="6">
        <f t="shared" si="113"/>
        <v>304.8</v>
      </c>
      <c r="AD321">
        <f t="shared" si="125"/>
        <v>3.6393591244975094</v>
      </c>
      <c r="AE321" s="9">
        <v>53</v>
      </c>
      <c r="AF321">
        <f t="shared" si="126"/>
        <v>0.53</v>
      </c>
      <c r="AG321" s="9">
        <v>90</v>
      </c>
      <c r="AH321">
        <f t="shared" si="127"/>
        <v>0.9</v>
      </c>
      <c r="AI321">
        <f t="shared" si="128"/>
        <v>2.0147278084016067</v>
      </c>
      <c r="AL321">
        <f t="shared" si="129"/>
        <v>798.00002277412796</v>
      </c>
      <c r="AM321">
        <v>17.613399999999999</v>
      </c>
      <c r="AN321">
        <f t="shared" si="130"/>
        <v>2.2071929194650449E-2</v>
      </c>
      <c r="AO321" s="6">
        <f t="shared" si="131"/>
        <v>7693174893.707921</v>
      </c>
      <c r="AP321">
        <f t="shared" si="132"/>
        <v>8615128329.202486</v>
      </c>
      <c r="AQ321">
        <f t="shared" si="133"/>
        <v>8154151611.455204</v>
      </c>
      <c r="AR321">
        <f t="shared" si="134"/>
        <v>39.979805350964867</v>
      </c>
      <c r="AS321">
        <f t="shared" si="142"/>
        <v>0.14128244907741166</v>
      </c>
      <c r="AT321">
        <f t="shared" si="141"/>
        <v>-0.32020289558722187</v>
      </c>
      <c r="AU321">
        <f t="shared" si="136"/>
        <v>-1.808648384886558</v>
      </c>
      <c r="AX321">
        <f>AW2*AM321</f>
        <v>12.329379999999999</v>
      </c>
      <c r="AY321">
        <f t="shared" si="137"/>
        <v>14.138028384886557</v>
      </c>
    </row>
    <row r="322" spans="5:52" x14ac:dyDescent="0.25">
      <c r="F322">
        <f t="shared" si="138"/>
        <v>321</v>
      </c>
      <c r="G322">
        <f t="shared" si="140"/>
        <v>1.0328464023276074</v>
      </c>
      <c r="H322">
        <f t="shared" si="139"/>
        <v>2.9524759931275981E-2</v>
      </c>
      <c r="K322">
        <f t="shared" si="115"/>
        <v>1.8035781306994889E-2</v>
      </c>
      <c r="L322">
        <f>ACOS(-J2*K322)</f>
        <v>1.5731325165968286</v>
      </c>
      <c r="N322">
        <f t="shared" si="116"/>
        <v>0.99983739496551938</v>
      </c>
      <c r="O322">
        <f t="shared" si="117"/>
        <v>2.7463939446234549E-2</v>
      </c>
      <c r="P322">
        <f>M2*N322*O322</f>
        <v>2.7231972142300342E-2</v>
      </c>
      <c r="Q322">
        <f t="shared" si="118"/>
        <v>2.7467393146928754E-2</v>
      </c>
      <c r="S322">
        <f t="shared" si="119"/>
        <v>1.8032848598153579E-2</v>
      </c>
      <c r="T322">
        <f>Q322*R2*S322</f>
        <v>6.3626998080015652E-5</v>
      </c>
      <c r="U322">
        <f>D2*E2*G2*(P322+T322)</f>
        <v>1059621.0291271175</v>
      </c>
      <c r="V322">
        <f t="shared" si="120"/>
        <v>1059.6210291271175</v>
      </c>
      <c r="W322" s="3">
        <v>22.5</v>
      </c>
      <c r="X322">
        <f t="shared" si="121"/>
        <v>388.57499999999999</v>
      </c>
      <c r="Y322" s="6">
        <f t="shared" si="122"/>
        <v>295.8</v>
      </c>
      <c r="Z322">
        <f t="shared" si="123"/>
        <v>2.2719881109601614</v>
      </c>
      <c r="AA322" s="3">
        <v>31.5</v>
      </c>
      <c r="AB322">
        <f t="shared" si="124"/>
        <v>544.005</v>
      </c>
      <c r="AC322" s="6">
        <f t="shared" ref="AC322:AC366" si="143">AA322+273.3</f>
        <v>304.8</v>
      </c>
      <c r="AD322">
        <f t="shared" si="125"/>
        <v>3.6393591244975094</v>
      </c>
      <c r="AE322" s="9">
        <v>52</v>
      </c>
      <c r="AF322">
        <f t="shared" si="126"/>
        <v>0.52</v>
      </c>
      <c r="AG322" s="9">
        <v>90</v>
      </c>
      <c r="AH322">
        <f t="shared" si="127"/>
        <v>0.9</v>
      </c>
      <c r="AI322">
        <f t="shared" si="128"/>
        <v>1.968628022301425</v>
      </c>
      <c r="AL322">
        <f t="shared" si="129"/>
        <v>798.00002019869066</v>
      </c>
      <c r="AM322">
        <v>16.847600000000003</v>
      </c>
      <c r="AN322">
        <f t="shared" si="130"/>
        <v>2.1112280167367905E-2</v>
      </c>
      <c r="AO322" s="6">
        <f t="shared" si="131"/>
        <v>7641353482.9750309</v>
      </c>
      <c r="AP322">
        <f t="shared" si="132"/>
        <v>8615128329.202486</v>
      </c>
      <c r="AQ322">
        <f t="shared" si="133"/>
        <v>8128240906.0887585</v>
      </c>
      <c r="AR322">
        <f t="shared" si="134"/>
        <v>39.852765162553183</v>
      </c>
      <c r="AS322">
        <f t="shared" si="142"/>
        <v>0.14356907260538648</v>
      </c>
      <c r="AT322">
        <f t="shared" si="141"/>
        <v>-0.3214984217740533</v>
      </c>
      <c r="AU322">
        <f t="shared" si="136"/>
        <v>-1.8394932580337882</v>
      </c>
      <c r="AX322">
        <f>AW2*AM322</f>
        <v>11.793320000000001</v>
      </c>
      <c r="AY322">
        <f t="shared" si="137"/>
        <v>13.632813258033789</v>
      </c>
    </row>
    <row r="323" spans="5:52" x14ac:dyDescent="0.25">
      <c r="F323">
        <f t="shared" si="138"/>
        <v>322</v>
      </c>
      <c r="G323">
        <f t="shared" si="140"/>
        <v>1.0328454445909947</v>
      </c>
      <c r="H323">
        <f t="shared" si="139"/>
        <v>2.9647418518271174E-2</v>
      </c>
      <c r="K323">
        <f t="shared" ref="K323:K366" si="144">TAN(G323*(22/7)/180)</f>
        <v>1.8035764579169975E-2</v>
      </c>
      <c r="L323">
        <f>ACOS(-J2*K323)</f>
        <v>1.5731325144300556</v>
      </c>
      <c r="N323">
        <f t="shared" ref="N323:N366" si="145">COS(G323*(22/7)/180)</f>
        <v>0.99983739526707149</v>
      </c>
      <c r="O323">
        <f t="shared" ref="O323:O366" si="146">SIN(L323*(22/7)/180)</f>
        <v>2.7463939408416276E-2</v>
      </c>
      <c r="P323">
        <f>M2*N323*O323</f>
        <v>2.7231972113014688E-2</v>
      </c>
      <c r="Q323">
        <f t="shared" ref="Q323:Q366" si="147">(22/7*L323)/180</f>
        <v>2.7467393109096211E-2</v>
      </c>
      <c r="S323">
        <f t="shared" ref="S323:S366" si="148">SIN(G323*(22/7)/180)</f>
        <v>1.8032831878487421E-2</v>
      </c>
      <c r="T323">
        <f>Q323*R2*S323</f>
        <v>6.3626938998805527E-5</v>
      </c>
      <c r="U323">
        <f>D2*E2*G2*(P323+T323)</f>
        <v>1059621.0256966969</v>
      </c>
      <c r="V323">
        <f t="shared" ref="V323:V366" si="149">U323/1000</f>
        <v>1059.621025696697</v>
      </c>
      <c r="W323" s="3">
        <v>23.5</v>
      </c>
      <c r="X323">
        <f t="shared" ref="X323:X366" si="150">W323*17.27</f>
        <v>405.84499999999997</v>
      </c>
      <c r="Y323" s="6">
        <f t="shared" ref="Y323:Y366" si="151">W323+273.3</f>
        <v>296.8</v>
      </c>
      <c r="Z323">
        <f t="shared" ref="Z323:Z366" si="152">0.6108*EXP(X323/Y323)</f>
        <v>2.3974761634350776</v>
      </c>
      <c r="AA323" s="3">
        <v>31.5</v>
      </c>
      <c r="AB323">
        <f t="shared" ref="AB323:AB366" si="153">17.27*AA323</f>
        <v>544.005</v>
      </c>
      <c r="AC323" s="6">
        <f t="shared" si="143"/>
        <v>304.8</v>
      </c>
      <c r="AD323">
        <f t="shared" ref="AD323:AD366" si="154">0.6108*EXP(AB323/AC323)</f>
        <v>3.6393591244975094</v>
      </c>
      <c r="AE323" s="9">
        <v>50</v>
      </c>
      <c r="AF323">
        <f t="shared" ref="AF323:AF366" si="155">AE323/100</f>
        <v>0.5</v>
      </c>
      <c r="AG323" s="9">
        <v>94</v>
      </c>
      <c r="AH323">
        <f t="shared" ref="AH323:AH366" si="156">AG323/100</f>
        <v>0.94</v>
      </c>
      <c r="AI323">
        <f t="shared" ref="AI323:AI339" si="157">((Z323*(AH323)+AD323*(AF323))/2)</f>
        <v>2.0366535779388637</v>
      </c>
      <c r="AL323">
        <f t="shared" ref="AL323:AL366" si="158">(0.75+(2*EXP(-5)*(0.23)))*V323</f>
        <v>798.00001761524277</v>
      </c>
      <c r="AM323">
        <v>12.252800000000001</v>
      </c>
      <c r="AN323">
        <f t="shared" ref="AN323:AN366" si="159">AM323/AL323</f>
        <v>1.5354385625975903E-2</v>
      </c>
      <c r="AO323" s="6">
        <f t="shared" ref="AO323:AO366" si="160">(W323+273.16)^4</f>
        <v>7745259436.8026133</v>
      </c>
      <c r="AP323">
        <f t="shared" ref="AP323:AP366" si="161">(AA323+273.16)^4</f>
        <v>8615128329.202486</v>
      </c>
      <c r="AQ323">
        <f t="shared" ref="AQ323:AQ366" si="162">(AO323+AP323)/2</f>
        <v>8180193883.0025501</v>
      </c>
      <c r="AR323">
        <f t="shared" ref="AR323:AR366" si="163">4.903*10^-9*AQ323</f>
        <v>40.107490608361502</v>
      </c>
      <c r="AS323">
        <f t="shared" si="142"/>
        <v>0.14020407880138863</v>
      </c>
      <c r="AT323">
        <f t="shared" si="141"/>
        <v>-0.32927157940493251</v>
      </c>
      <c r="AU323">
        <f t="shared" ref="AU323:AU366" si="164">AR323*AS323*AT323</f>
        <v>-1.8515710660559204</v>
      </c>
      <c r="AX323">
        <f>AW2*AM323</f>
        <v>8.5769599999999997</v>
      </c>
      <c r="AY323">
        <f t="shared" ref="AY323:AY366" si="165">(AX323-AU323)</f>
        <v>10.428531066055919</v>
      </c>
    </row>
    <row r="324" spans="5:52" x14ac:dyDescent="0.25">
      <c r="F324">
        <f t="shared" ref="F324:F366" si="166">F323+1</f>
        <v>323</v>
      </c>
      <c r="G324">
        <f t="shared" si="140"/>
        <v>1.0328444838847475</v>
      </c>
      <c r="H324">
        <f t="shared" ref="H324:H366" si="167">0.409*SIN((22/7)/180*(2*F324*(22/7)/365-(1.39)))</f>
        <v>2.9770074424773248E-2</v>
      </c>
      <c r="K324">
        <f t="shared" si="144"/>
        <v>1.8035747799477447E-2</v>
      </c>
      <c r="L324">
        <f>ACOS(-J2*K324)</f>
        <v>1.573132512256564</v>
      </c>
      <c r="N324">
        <f t="shared" si="145"/>
        <v>0.99983739556955831</v>
      </c>
      <c r="O324">
        <f t="shared" si="146"/>
        <v>2.7463939370480736E-2</v>
      </c>
      <c r="P324">
        <f>M2*N324*O324</f>
        <v>2.7231972083638211E-2</v>
      </c>
      <c r="Q324">
        <f t="shared" si="147"/>
        <v>2.7467393071146356E-2</v>
      </c>
      <c r="S324">
        <f t="shared" si="148"/>
        <v>1.8032815106978923E-2</v>
      </c>
      <c r="T324">
        <f>Q324*R2*S324</f>
        <v>6.3626879734403601E-5</v>
      </c>
      <c r="U324">
        <f>D2*E2*G2*(P324+T324)</f>
        <v>1059621.0222556388</v>
      </c>
      <c r="V324">
        <f t="shared" si="149"/>
        <v>1059.6210222556388</v>
      </c>
      <c r="W324" s="3">
        <v>22.5</v>
      </c>
      <c r="X324">
        <f t="shared" si="150"/>
        <v>388.57499999999999</v>
      </c>
      <c r="Y324" s="6">
        <f t="shared" si="151"/>
        <v>295.8</v>
      </c>
      <c r="Z324">
        <f t="shared" si="152"/>
        <v>2.2719881109601614</v>
      </c>
      <c r="AA324" s="3">
        <v>31</v>
      </c>
      <c r="AB324">
        <f t="shared" si="153"/>
        <v>535.37</v>
      </c>
      <c r="AC324" s="6">
        <f t="shared" si="143"/>
        <v>304.3</v>
      </c>
      <c r="AD324">
        <f t="shared" si="154"/>
        <v>3.5479274662728466</v>
      </c>
      <c r="AE324" s="9">
        <v>50</v>
      </c>
      <c r="AF324">
        <f t="shared" si="155"/>
        <v>0.5</v>
      </c>
      <c r="AG324" s="9">
        <v>90</v>
      </c>
      <c r="AH324">
        <f t="shared" si="156"/>
        <v>0.9</v>
      </c>
      <c r="AI324">
        <f t="shared" si="157"/>
        <v>1.9093765165002843</v>
      </c>
      <c r="AL324">
        <f t="shared" si="158"/>
        <v>798.0000150237837</v>
      </c>
      <c r="AM324">
        <v>13.018600000000001</v>
      </c>
      <c r="AN324">
        <f t="shared" si="159"/>
        <v>1.6314034780578284E-2</v>
      </c>
      <c r="AO324" s="6">
        <f t="shared" si="160"/>
        <v>7641353482.9750309</v>
      </c>
      <c r="AP324">
        <f t="shared" si="161"/>
        <v>8558711713.0389957</v>
      </c>
      <c r="AQ324">
        <f t="shared" si="162"/>
        <v>8100032598.0070133</v>
      </c>
      <c r="AR324">
        <f t="shared" si="163"/>
        <v>39.714459828028389</v>
      </c>
      <c r="AS324">
        <f t="shared" si="142"/>
        <v>0.1465477327002716</v>
      </c>
      <c r="AT324">
        <f t="shared" si="141"/>
        <v>-0.3279760530462193</v>
      </c>
      <c r="AU324">
        <f t="shared" si="164"/>
        <v>-1.9088416333694103</v>
      </c>
      <c r="AX324">
        <f>AW2*AM324</f>
        <v>9.1130200000000006</v>
      </c>
      <c r="AY324">
        <f t="shared" si="165"/>
        <v>11.021861633369411</v>
      </c>
    </row>
    <row r="325" spans="5:52" x14ac:dyDescent="0.25">
      <c r="F325">
        <f t="shared" si="166"/>
        <v>324</v>
      </c>
      <c r="G325">
        <f t="shared" si="140"/>
        <v>1.0328435202089532</v>
      </c>
      <c r="H325">
        <f t="shared" si="167"/>
        <v>2.9892727639692588E-2</v>
      </c>
      <c r="K325">
        <f t="shared" si="144"/>
        <v>1.8035730967918828E-2</v>
      </c>
      <c r="L325">
        <f>ACOS(-J2*K325)</f>
        <v>1.5731325100763542</v>
      </c>
      <c r="N325">
        <f t="shared" si="145"/>
        <v>0.99983739587297993</v>
      </c>
      <c r="O325">
        <f t="shared" si="146"/>
        <v>2.7463939332427936E-2</v>
      </c>
      <c r="P325">
        <f>M2*N325*O325</f>
        <v>2.7231972054170928E-2</v>
      </c>
      <c r="Q325">
        <f t="shared" si="147"/>
        <v>2.7467393033079199E-2</v>
      </c>
      <c r="S325">
        <f t="shared" si="148"/>
        <v>1.8032798283629622E-2</v>
      </c>
      <c r="T325">
        <f>Q325*R2*S325</f>
        <v>6.3626820286815337E-5</v>
      </c>
      <c r="U325">
        <f>D2*E2*G2*(P325+T325)</f>
        <v>1059621.0188039443</v>
      </c>
      <c r="V325">
        <f t="shared" si="149"/>
        <v>1059.6210188039443</v>
      </c>
      <c r="W325" s="3">
        <v>23</v>
      </c>
      <c r="X325">
        <f t="shared" si="150"/>
        <v>397.21</v>
      </c>
      <c r="Y325" s="6">
        <f t="shared" si="151"/>
        <v>296.3</v>
      </c>
      <c r="Z325">
        <f t="shared" si="152"/>
        <v>2.3339947564661481</v>
      </c>
      <c r="AA325" s="3">
        <v>32</v>
      </c>
      <c r="AB325">
        <f t="shared" si="153"/>
        <v>552.64</v>
      </c>
      <c r="AC325" s="6">
        <f t="shared" si="143"/>
        <v>305.3</v>
      </c>
      <c r="AD325">
        <f t="shared" si="154"/>
        <v>3.7328359060309499</v>
      </c>
      <c r="AE325" s="9">
        <v>48</v>
      </c>
      <c r="AF325">
        <f t="shared" si="155"/>
        <v>0.48</v>
      </c>
      <c r="AG325" s="9">
        <v>90</v>
      </c>
      <c r="AH325">
        <f t="shared" si="156"/>
        <v>0.9</v>
      </c>
      <c r="AI325">
        <f t="shared" si="157"/>
        <v>1.9461782578571944</v>
      </c>
      <c r="AL325">
        <f t="shared" si="158"/>
        <v>798.00001242431449</v>
      </c>
      <c r="AM325">
        <v>13.784400000000002</v>
      </c>
      <c r="AN325">
        <f t="shared" si="159"/>
        <v>1.7273683941586866E-2</v>
      </c>
      <c r="AO325" s="6">
        <f t="shared" si="160"/>
        <v>7693174893.707921</v>
      </c>
      <c r="AP325">
        <f t="shared" si="161"/>
        <v>8671823398.6377773</v>
      </c>
      <c r="AQ325">
        <f t="shared" si="162"/>
        <v>8182499146.1728497</v>
      </c>
      <c r="AR325">
        <f t="shared" si="163"/>
        <v>40.11879331368548</v>
      </c>
      <c r="AS325">
        <f t="shared" si="142"/>
        <v>0.14469230979298076</v>
      </c>
      <c r="AT325">
        <f t="shared" si="141"/>
        <v>-0.32668052667885772</v>
      </c>
      <c r="AU325">
        <f t="shared" si="164"/>
        <v>-1.8963415401366541</v>
      </c>
      <c r="AX325">
        <f>AW2*AM325</f>
        <v>9.6490799999999997</v>
      </c>
      <c r="AY325">
        <f t="shared" si="165"/>
        <v>11.545421540136655</v>
      </c>
    </row>
    <row r="326" spans="5:52" x14ac:dyDescent="0.25">
      <c r="F326">
        <f t="shared" si="166"/>
        <v>325</v>
      </c>
      <c r="G326">
        <f t="shared" si="140"/>
        <v>1.0328425535636987</v>
      </c>
      <c r="H326">
        <f t="shared" si="167"/>
        <v>3.0015378151939841E-2</v>
      </c>
      <c r="K326">
        <f t="shared" si="144"/>
        <v>1.8035714084495637E-2</v>
      </c>
      <c r="L326">
        <f>ACOS(-J2*K326)</f>
        <v>1.5731325078894263</v>
      </c>
      <c r="N326">
        <f t="shared" si="145"/>
        <v>0.99983739617733614</v>
      </c>
      <c r="O326">
        <f t="shared" si="146"/>
        <v>2.7463939294257885E-2</v>
      </c>
      <c r="P326">
        <f>M2*N326*O326</f>
        <v>2.723197202461284E-2</v>
      </c>
      <c r="Q326">
        <f t="shared" si="147"/>
        <v>2.7467392994894743E-2</v>
      </c>
      <c r="S326">
        <f t="shared" si="148"/>
        <v>1.8032781408441025E-2</v>
      </c>
      <c r="T326">
        <f>Q326*R2*S326</f>
        <v>6.3626760656046048E-5</v>
      </c>
      <c r="U326">
        <f>D2*E2*G2*(P320+T320)</f>
        <v>1059621.0359560472</v>
      </c>
      <c r="V326">
        <f t="shared" si="149"/>
        <v>1059.6210359560473</v>
      </c>
      <c r="W326" s="3">
        <v>22.5</v>
      </c>
      <c r="X326">
        <f t="shared" si="150"/>
        <v>388.57499999999999</v>
      </c>
      <c r="Y326" s="6">
        <f t="shared" si="151"/>
        <v>295.8</v>
      </c>
      <c r="Z326">
        <f t="shared" si="152"/>
        <v>2.2719881109601614</v>
      </c>
      <c r="AA326" s="3">
        <v>33</v>
      </c>
      <c r="AB326">
        <f t="shared" si="153"/>
        <v>569.91</v>
      </c>
      <c r="AC326" s="6">
        <f t="shared" si="143"/>
        <v>306.3</v>
      </c>
      <c r="AD326">
        <f t="shared" si="154"/>
        <v>3.9260786579739286</v>
      </c>
      <c r="AE326" s="9">
        <v>35</v>
      </c>
      <c r="AF326">
        <f t="shared" si="155"/>
        <v>0.35</v>
      </c>
      <c r="AG326" s="9">
        <v>92</v>
      </c>
      <c r="AH326">
        <f t="shared" si="156"/>
        <v>0.92</v>
      </c>
      <c r="AI326">
        <f t="shared" si="157"/>
        <v>1.7321782961871117</v>
      </c>
      <c r="AL326">
        <f t="shared" si="158"/>
        <v>798.00002534155396</v>
      </c>
      <c r="AM326">
        <v>19.910800000000002</v>
      </c>
      <c r="AN326">
        <f t="shared" si="159"/>
        <v>2.4950876400634113E-2</v>
      </c>
      <c r="AO326" s="6">
        <f t="shared" si="160"/>
        <v>7641353482.9750309</v>
      </c>
      <c r="AP326">
        <f t="shared" si="161"/>
        <v>8786052557.743763</v>
      </c>
      <c r="AQ326">
        <f t="shared" si="162"/>
        <v>8213703020.3593969</v>
      </c>
      <c r="AR326">
        <f t="shared" si="163"/>
        <v>40.271785908822125</v>
      </c>
      <c r="AS326">
        <f t="shared" si="142"/>
        <v>0.15574285738330962</v>
      </c>
      <c r="AT326">
        <f t="shared" si="141"/>
        <v>-0.31631631685914391</v>
      </c>
      <c r="AU326">
        <f t="shared" si="164"/>
        <v>-1.9839495439056996</v>
      </c>
      <c r="AX326">
        <f>AW2*AM326</f>
        <v>13.937560000000001</v>
      </c>
      <c r="AY326">
        <f t="shared" si="165"/>
        <v>15.921509543905701</v>
      </c>
    </row>
    <row r="327" spans="5:52" x14ac:dyDescent="0.25">
      <c r="F327">
        <f t="shared" si="166"/>
        <v>326</v>
      </c>
      <c r="G327">
        <f t="shared" si="140"/>
        <v>1.0328415839490712</v>
      </c>
      <c r="H327">
        <f t="shared" si="167"/>
        <v>3.0138025950425872E-2</v>
      </c>
      <c r="K327">
        <f t="shared" si="144"/>
        <v>1.8035697149209395E-2</v>
      </c>
      <c r="L327">
        <f>ACOS(-J2*K327)</f>
        <v>1.5731325056957806</v>
      </c>
      <c r="N327">
        <f t="shared" si="145"/>
        <v>0.99983739648262704</v>
      </c>
      <c r="O327">
        <f t="shared" si="146"/>
        <v>2.7463939255970585E-2</v>
      </c>
      <c r="P327">
        <f>M2*N327*O327</f>
        <v>2.7231971994963949E-2</v>
      </c>
      <c r="Q327">
        <f t="shared" si="147"/>
        <v>2.7467392956592996E-2</v>
      </c>
      <c r="S327">
        <f t="shared" si="148"/>
        <v>1.8032764481414658E-2</v>
      </c>
      <c r="T327">
        <f>Q327*R2*S327</f>
        <v>6.362670084210114E-5</v>
      </c>
      <c r="U327">
        <f>D2*E2*G2*(P327+T327)</f>
        <v>1059621.0118686473</v>
      </c>
      <c r="V327">
        <f t="shared" si="149"/>
        <v>1059.6210118686472</v>
      </c>
      <c r="W327" s="3">
        <v>23</v>
      </c>
      <c r="X327">
        <f t="shared" si="150"/>
        <v>397.21</v>
      </c>
      <c r="Y327" s="6">
        <f t="shared" si="151"/>
        <v>296.3</v>
      </c>
      <c r="Z327">
        <f t="shared" si="152"/>
        <v>2.3339947564661481</v>
      </c>
      <c r="AA327" s="3">
        <v>32</v>
      </c>
      <c r="AB327">
        <f t="shared" si="153"/>
        <v>552.64</v>
      </c>
      <c r="AC327" s="6">
        <f t="shared" si="143"/>
        <v>305.3</v>
      </c>
      <c r="AD327">
        <f t="shared" si="154"/>
        <v>3.7328359060309499</v>
      </c>
      <c r="AE327" s="9">
        <v>38</v>
      </c>
      <c r="AF327">
        <f t="shared" si="155"/>
        <v>0.38</v>
      </c>
      <c r="AG327" s="9">
        <v>90</v>
      </c>
      <c r="AH327">
        <f t="shared" si="156"/>
        <v>0.9</v>
      </c>
      <c r="AI327">
        <f t="shared" si="157"/>
        <v>1.7595364625556471</v>
      </c>
      <c r="AL327">
        <f t="shared" si="158"/>
        <v>798.00000720134608</v>
      </c>
      <c r="AM327">
        <v>14.5502</v>
      </c>
      <c r="AN327">
        <f t="shared" si="159"/>
        <v>1.8233333168791301E-2</v>
      </c>
      <c r="AO327" s="6">
        <f t="shared" si="160"/>
        <v>7693174893.707921</v>
      </c>
      <c r="AP327">
        <f t="shared" si="161"/>
        <v>8671823398.6377773</v>
      </c>
      <c r="AQ327">
        <f t="shared" si="162"/>
        <v>8182499146.1728497</v>
      </c>
      <c r="AR327">
        <f t="shared" si="163"/>
        <v>40.11879331368548</v>
      </c>
      <c r="AS327">
        <f t="shared" si="142"/>
        <v>0.15429347166539706</v>
      </c>
      <c r="AT327">
        <f t="shared" si="141"/>
        <v>-0.32538500022213174</v>
      </c>
      <c r="AU327">
        <f t="shared" si="164"/>
        <v>-2.0141552448196696</v>
      </c>
      <c r="AX327">
        <f>AW2*AM327</f>
        <v>10.185139999999999</v>
      </c>
      <c r="AY327">
        <f t="shared" si="165"/>
        <v>12.199295244819668</v>
      </c>
    </row>
    <row r="328" spans="5:52" x14ac:dyDescent="0.25">
      <c r="F328">
        <f t="shared" si="166"/>
        <v>327</v>
      </c>
      <c r="G328">
        <f t="shared" si="140"/>
        <v>1.0328406113651587</v>
      </c>
      <c r="H328">
        <f t="shared" si="167"/>
        <v>3.0260671024061832E-2</v>
      </c>
      <c r="K328">
        <f t="shared" si="144"/>
        <v>1.803568016206164E-2</v>
      </c>
      <c r="L328">
        <f>ACOS(-J2*K328)</f>
        <v>1.5731325034954171</v>
      </c>
      <c r="N328">
        <f t="shared" si="145"/>
        <v>0.99983739678885242</v>
      </c>
      <c r="O328">
        <f t="shared" si="146"/>
        <v>2.7463939217566031E-2</v>
      </c>
      <c r="P328">
        <f>M2*N328*O328</f>
        <v>2.7231971965224248E-2</v>
      </c>
      <c r="Q328">
        <f t="shared" si="147"/>
        <v>2.746739291817395E-2</v>
      </c>
      <c r="S328">
        <f t="shared" si="148"/>
        <v>1.8032747502552061E-2</v>
      </c>
      <c r="T328">
        <f>Q328*R2*S328</f>
        <v>6.3626640844986022E-5</v>
      </c>
      <c r="U328">
        <f>D2*E2*G2*(P328+T328)</f>
        <v>1059621.0083850448</v>
      </c>
      <c r="V328">
        <f t="shared" si="149"/>
        <v>1059.6210083850447</v>
      </c>
      <c r="W328" s="3">
        <v>23.5</v>
      </c>
      <c r="X328">
        <f t="shared" si="150"/>
        <v>405.84499999999997</v>
      </c>
      <c r="Y328" s="6">
        <f t="shared" si="151"/>
        <v>296.8</v>
      </c>
      <c r="Z328">
        <f t="shared" si="152"/>
        <v>2.3974761634350776</v>
      </c>
      <c r="AA328" s="3">
        <v>33</v>
      </c>
      <c r="AB328">
        <f t="shared" si="153"/>
        <v>569.91</v>
      </c>
      <c r="AC328" s="6">
        <f t="shared" si="143"/>
        <v>306.3</v>
      </c>
      <c r="AD328">
        <f t="shared" si="154"/>
        <v>3.9260786579739286</v>
      </c>
      <c r="AE328" s="9">
        <v>31</v>
      </c>
      <c r="AF328">
        <f t="shared" si="155"/>
        <v>0.31</v>
      </c>
      <c r="AG328" s="9">
        <v>90</v>
      </c>
      <c r="AH328">
        <f t="shared" si="156"/>
        <v>0.9</v>
      </c>
      <c r="AI328">
        <f t="shared" si="157"/>
        <v>1.687406465531744</v>
      </c>
      <c r="AL328">
        <f t="shared" si="158"/>
        <v>798.00000457784688</v>
      </c>
      <c r="AM328">
        <v>15.316000000000001</v>
      </c>
      <c r="AN328">
        <f t="shared" si="159"/>
        <v>1.9192982346036926E-2</v>
      </c>
      <c r="AO328" s="6">
        <f t="shared" si="160"/>
        <v>7745259436.8026133</v>
      </c>
      <c r="AP328">
        <f t="shared" si="161"/>
        <v>8786052557.743763</v>
      </c>
      <c r="AQ328">
        <f t="shared" si="162"/>
        <v>8265655997.2731876</v>
      </c>
      <c r="AR328">
        <f t="shared" si="163"/>
        <v>40.526511354630443</v>
      </c>
      <c r="AS328">
        <f t="shared" si="142"/>
        <v>0.15813970547581813</v>
      </c>
      <c r="AT328">
        <f t="shared" si="141"/>
        <v>-0.32408947383285014</v>
      </c>
      <c r="AU328">
        <f t="shared" si="164"/>
        <v>-2.0770410089697298</v>
      </c>
      <c r="AX328">
        <f>AW2*AM328</f>
        <v>10.7212</v>
      </c>
      <c r="AY328">
        <f t="shared" si="165"/>
        <v>12.798241008969729</v>
      </c>
    </row>
    <row r="329" spans="5:52" x14ac:dyDescent="0.25">
      <c r="F329">
        <f t="shared" si="166"/>
        <v>328</v>
      </c>
      <c r="G329">
        <f t="shared" si="140"/>
        <v>1.0328396358120489</v>
      </c>
      <c r="H329">
        <f t="shared" si="167"/>
        <v>3.0383313361759052E-2</v>
      </c>
      <c r="K329">
        <f t="shared" si="144"/>
        <v>1.8035663123053904E-2</v>
      </c>
      <c r="L329">
        <f>ACOS(-J2*K329)</f>
        <v>1.5731325012883364</v>
      </c>
      <c r="N329">
        <f t="shared" si="145"/>
        <v>0.99983739709601249</v>
      </c>
      <c r="O329">
        <f t="shared" si="146"/>
        <v>2.7463939179044237E-2</v>
      </c>
      <c r="P329">
        <f>M2*N329*O329</f>
        <v>2.7231971935393753E-2</v>
      </c>
      <c r="Q329">
        <f t="shared" si="147"/>
        <v>2.746739287963762E-2</v>
      </c>
      <c r="S329">
        <f t="shared" si="148"/>
        <v>1.8032730471854757E-2</v>
      </c>
      <c r="T329">
        <f>Q329*R2*S329</f>
        <v>6.3626580664706127E-5</v>
      </c>
      <c r="U329">
        <f>D2*E2*G2*(P329+T329)</f>
        <v>1059621.004890807</v>
      </c>
      <c r="V329">
        <f t="shared" si="149"/>
        <v>1059.6210048908069</v>
      </c>
      <c r="W329" s="3">
        <v>23.5</v>
      </c>
      <c r="X329">
        <f t="shared" si="150"/>
        <v>405.84499999999997</v>
      </c>
      <c r="Y329" s="6">
        <f t="shared" si="151"/>
        <v>296.8</v>
      </c>
      <c r="Z329">
        <f t="shared" si="152"/>
        <v>2.3974761634350776</v>
      </c>
      <c r="AA329" s="3">
        <v>31.5</v>
      </c>
      <c r="AB329">
        <f t="shared" si="153"/>
        <v>544.005</v>
      </c>
      <c r="AC329" s="6">
        <f t="shared" si="143"/>
        <v>304.8</v>
      </c>
      <c r="AD329">
        <f t="shared" si="154"/>
        <v>3.6393591244975094</v>
      </c>
      <c r="AE329" s="9">
        <v>46</v>
      </c>
      <c r="AF329">
        <f t="shared" si="155"/>
        <v>0.46</v>
      </c>
      <c r="AG329" s="9">
        <v>81</v>
      </c>
      <c r="AH329">
        <f t="shared" si="156"/>
        <v>0.81</v>
      </c>
      <c r="AI329">
        <f t="shared" si="157"/>
        <v>1.8080304448256337</v>
      </c>
      <c r="AL329">
        <f t="shared" si="158"/>
        <v>798.00000194633833</v>
      </c>
      <c r="AM329">
        <v>12.252800000000001</v>
      </c>
      <c r="AN329">
        <f t="shared" si="159"/>
        <v>1.5354385927462621E-2</v>
      </c>
      <c r="AO329" s="6">
        <f t="shared" si="160"/>
        <v>7745259436.8026133</v>
      </c>
      <c r="AP329">
        <f t="shared" si="161"/>
        <v>8615128329.202486</v>
      </c>
      <c r="AQ329">
        <f t="shared" si="162"/>
        <v>8180193883.0025501</v>
      </c>
      <c r="AR329">
        <f t="shared" si="163"/>
        <v>40.107490608361502</v>
      </c>
      <c r="AS329">
        <f t="shared" si="142"/>
        <v>0.15175176835204424</v>
      </c>
      <c r="AT329">
        <f t="shared" si="141"/>
        <v>-0.32927157899792542</v>
      </c>
      <c r="AU329">
        <f t="shared" si="164"/>
        <v>-2.0040728169840452</v>
      </c>
      <c r="AX329">
        <f>AW2*AM329</f>
        <v>8.5769599999999997</v>
      </c>
      <c r="AY329">
        <f t="shared" si="165"/>
        <v>10.581032816984045</v>
      </c>
    </row>
    <row r="330" spans="5:52" x14ac:dyDescent="0.25">
      <c r="F330">
        <f t="shared" si="166"/>
        <v>329</v>
      </c>
      <c r="G330">
        <f t="shared" si="140"/>
        <v>1.03283865728983</v>
      </c>
      <c r="H330">
        <f t="shared" si="167"/>
        <v>3.0505952952429166E-2</v>
      </c>
      <c r="K330">
        <f t="shared" si="144"/>
        <v>1.8035646032187727E-2</v>
      </c>
      <c r="L330">
        <f>ACOS(-J2*K330)</f>
        <v>1.5731324990745381</v>
      </c>
      <c r="N330">
        <f t="shared" si="145"/>
        <v>0.99983739740410715</v>
      </c>
      <c r="O330">
        <f t="shared" si="146"/>
        <v>2.7463939140405194E-2</v>
      </c>
      <c r="P330">
        <f>M2*N330*O330</f>
        <v>2.7231971905472455E-2</v>
      </c>
      <c r="Q330">
        <f t="shared" si="147"/>
        <v>2.7467392840983998E-2</v>
      </c>
      <c r="S330">
        <f t="shared" si="148"/>
        <v>1.803271338932429E-2</v>
      </c>
      <c r="T330">
        <f>Q330*R2*S330</f>
        <v>6.3626520301266878E-5</v>
      </c>
      <c r="U330">
        <f>D2*E2*G2*(P330+T330)</f>
        <v>1059621.0013859342</v>
      </c>
      <c r="V330">
        <f t="shared" si="149"/>
        <v>1059.6210013859343</v>
      </c>
      <c r="W330" s="3">
        <v>24</v>
      </c>
      <c r="X330">
        <f t="shared" si="150"/>
        <v>414.48</v>
      </c>
      <c r="Y330" s="6">
        <f t="shared" si="151"/>
        <v>297.3</v>
      </c>
      <c r="Z330">
        <f t="shared" si="152"/>
        <v>2.4624618961402045</v>
      </c>
      <c r="AA330" s="3">
        <v>33</v>
      </c>
      <c r="AB330">
        <f t="shared" si="153"/>
        <v>569.91</v>
      </c>
      <c r="AC330" s="6">
        <f t="shared" si="143"/>
        <v>306.3</v>
      </c>
      <c r="AD330">
        <f t="shared" si="154"/>
        <v>3.9260786579739286</v>
      </c>
      <c r="AE330" s="9">
        <v>45</v>
      </c>
      <c r="AF330">
        <f t="shared" si="155"/>
        <v>0.45</v>
      </c>
      <c r="AG330" s="9">
        <v>90</v>
      </c>
      <c r="AH330">
        <f t="shared" si="156"/>
        <v>0.9</v>
      </c>
      <c r="AI330">
        <f t="shared" si="157"/>
        <v>1.991475551307226</v>
      </c>
      <c r="AL330">
        <f t="shared" si="158"/>
        <v>797.99999930682065</v>
      </c>
      <c r="AM330">
        <v>17.613399999999999</v>
      </c>
      <c r="AN330">
        <f t="shared" si="159"/>
        <v>2.207192984373409E-2</v>
      </c>
      <c r="AO330" s="6">
        <f t="shared" si="160"/>
        <v>7797608001.4891062</v>
      </c>
      <c r="AP330">
        <f t="shared" si="161"/>
        <v>8786052557.743763</v>
      </c>
      <c r="AQ330">
        <f t="shared" si="162"/>
        <v>8291830279.6164341</v>
      </c>
      <c r="AR330">
        <f t="shared" si="163"/>
        <v>40.654843860959375</v>
      </c>
      <c r="AS330">
        <f t="shared" si="142"/>
        <v>0.14243249051116319</v>
      </c>
      <c r="AT330">
        <f t="shared" si="141"/>
        <v>-0.32020289471095897</v>
      </c>
      <c r="AU330">
        <f t="shared" si="164"/>
        <v>-1.8541574881477005</v>
      </c>
      <c r="AX330">
        <f>AW2*AM330</f>
        <v>12.329379999999999</v>
      </c>
      <c r="AY330">
        <f t="shared" si="165"/>
        <v>14.183537488147699</v>
      </c>
    </row>
    <row r="331" spans="5:52" x14ac:dyDescent="0.25">
      <c r="F331">
        <f t="shared" si="166"/>
        <v>330</v>
      </c>
      <c r="G331">
        <f t="shared" ref="G331:G366" si="168">(1+(0.033*COS(2*22/7*F331/365*(22/7)/180)))</f>
        <v>1.0328376757985909</v>
      </c>
      <c r="H331">
        <f t="shared" si="167"/>
        <v>3.0628589784984037E-2</v>
      </c>
      <c r="K331">
        <f t="shared" si="144"/>
        <v>1.8035628889464663E-2</v>
      </c>
      <c r="L331">
        <f>ACOS(-J2*K331)</f>
        <v>1.5731324968540228</v>
      </c>
      <c r="N331">
        <f t="shared" si="145"/>
        <v>0.99983739771313629</v>
      </c>
      <c r="O331">
        <f t="shared" si="146"/>
        <v>2.7463939101648918E-2</v>
      </c>
      <c r="P331">
        <f>M2*N331*O331</f>
        <v>2.7231971875460365E-2</v>
      </c>
      <c r="Q331">
        <f t="shared" si="147"/>
        <v>2.7467392802213095E-2</v>
      </c>
      <c r="S331">
        <f t="shared" si="148"/>
        <v>1.8032696254962212E-2</v>
      </c>
      <c r="T331">
        <f>Q331*R2*S331</f>
        <v>6.3626459754673761E-5</v>
      </c>
      <c r="U331">
        <f>D2*E2*G2*(P331+T331)</f>
        <v>1059620.9978704266</v>
      </c>
      <c r="V331">
        <f t="shared" si="149"/>
        <v>1059.6209978704267</v>
      </c>
      <c r="W331" s="3">
        <v>24</v>
      </c>
      <c r="X331">
        <f t="shared" si="150"/>
        <v>414.48</v>
      </c>
      <c r="Y331" s="6">
        <f t="shared" si="151"/>
        <v>297.3</v>
      </c>
      <c r="Z331">
        <f t="shared" si="152"/>
        <v>2.4624618961402045</v>
      </c>
      <c r="AA331" s="3">
        <v>32</v>
      </c>
      <c r="AB331">
        <f t="shared" si="153"/>
        <v>552.64</v>
      </c>
      <c r="AC331" s="6">
        <f t="shared" si="143"/>
        <v>305.3</v>
      </c>
      <c r="AD331">
        <f t="shared" si="154"/>
        <v>3.7328359060309499</v>
      </c>
      <c r="AE331" s="9">
        <v>48</v>
      </c>
      <c r="AF331">
        <f t="shared" si="155"/>
        <v>0.48</v>
      </c>
      <c r="AG331" s="9">
        <v>92</v>
      </c>
      <c r="AH331">
        <f t="shared" si="156"/>
        <v>0.92</v>
      </c>
      <c r="AI331">
        <f t="shared" si="157"/>
        <v>2.0286130896719219</v>
      </c>
      <c r="AL331">
        <f t="shared" si="158"/>
        <v>797.99999665929374</v>
      </c>
      <c r="AM331">
        <v>14.5502</v>
      </c>
      <c r="AN331">
        <f t="shared" si="159"/>
        <v>1.8233333409664425E-2</v>
      </c>
      <c r="AO331" s="6">
        <f t="shared" si="160"/>
        <v>7797608001.4891062</v>
      </c>
      <c r="AP331">
        <f t="shared" si="161"/>
        <v>8671823398.6377773</v>
      </c>
      <c r="AQ331">
        <f t="shared" si="162"/>
        <v>8234715700.0634422</v>
      </c>
      <c r="AR331">
        <f t="shared" si="163"/>
        <v>40.37481107741106</v>
      </c>
      <c r="AS331">
        <f t="shared" si="142"/>
        <v>0.14059885517487702</v>
      </c>
      <c r="AT331">
        <f t="shared" si="141"/>
        <v>-0.32538499989695302</v>
      </c>
      <c r="AU331">
        <f t="shared" si="164"/>
        <v>-1.8470974805183917</v>
      </c>
      <c r="AX331">
        <f>AW2*AM331</f>
        <v>10.185139999999999</v>
      </c>
      <c r="AY331">
        <f t="shared" si="165"/>
        <v>12.03223748051839</v>
      </c>
    </row>
    <row r="332" spans="5:52" x14ac:dyDescent="0.25">
      <c r="F332">
        <f t="shared" si="166"/>
        <v>331</v>
      </c>
      <c r="G332">
        <f t="shared" si="168"/>
        <v>1.0328366913384197</v>
      </c>
      <c r="H332">
        <f t="shared" si="167"/>
        <v>3.0751223848335781E-2</v>
      </c>
      <c r="K332">
        <f t="shared" si="144"/>
        <v>1.8035611694886253E-2</v>
      </c>
      <c r="L332">
        <f>ACOS(-J2*K332)</f>
        <v>1.5731324946267906</v>
      </c>
      <c r="N332">
        <f t="shared" si="145"/>
        <v>0.9998373980230999</v>
      </c>
      <c r="O332">
        <f t="shared" si="146"/>
        <v>2.746393906277541E-2</v>
      </c>
      <c r="P332">
        <f>M2*N332*O332</f>
        <v>2.7231971845357486E-2</v>
      </c>
      <c r="Q332">
        <f t="shared" si="147"/>
        <v>2.7467392763324917E-2</v>
      </c>
      <c r="S332">
        <f t="shared" si="148"/>
        <v>1.8032679068770062E-2</v>
      </c>
      <c r="T332">
        <f>Q332*R2*S332</f>
        <v>6.3626399024932227E-5</v>
      </c>
      <c r="U332">
        <f>D2*E2*G2*(P332+T332)</f>
        <v>1059620.9943442848</v>
      </c>
      <c r="V332">
        <f t="shared" si="149"/>
        <v>1059.6209943442848</v>
      </c>
      <c r="W332" s="3">
        <v>22</v>
      </c>
      <c r="X332">
        <f t="shared" si="150"/>
        <v>379.94</v>
      </c>
      <c r="Y332" s="6">
        <f t="shared" si="151"/>
        <v>295.3</v>
      </c>
      <c r="Z332">
        <f t="shared" si="152"/>
        <v>2.2114271288940266</v>
      </c>
      <c r="AA332" s="3">
        <v>32</v>
      </c>
      <c r="AB332">
        <f t="shared" si="153"/>
        <v>552.64</v>
      </c>
      <c r="AC332" s="6">
        <f t="shared" si="143"/>
        <v>305.3</v>
      </c>
      <c r="AD332">
        <f t="shared" si="154"/>
        <v>3.7328359060309499</v>
      </c>
      <c r="AE332" s="9">
        <v>40</v>
      </c>
      <c r="AF332">
        <f t="shared" si="155"/>
        <v>0.4</v>
      </c>
      <c r="AG332" s="9">
        <v>88</v>
      </c>
      <c r="AH332">
        <f t="shared" si="156"/>
        <v>0.88</v>
      </c>
      <c r="AI332">
        <f t="shared" si="157"/>
        <v>1.7195951179195617</v>
      </c>
      <c r="AL332">
        <f t="shared" si="158"/>
        <v>797.99999400375827</v>
      </c>
      <c r="AM332">
        <v>13.784400000000002</v>
      </c>
      <c r="AN332">
        <f t="shared" si="159"/>
        <v>1.7273684340322292E-2</v>
      </c>
      <c r="AO332" s="6">
        <f t="shared" si="160"/>
        <v>7589794316.8739386</v>
      </c>
      <c r="AP332">
        <f t="shared" si="161"/>
        <v>8671823398.6377773</v>
      </c>
      <c r="AQ332">
        <f t="shared" si="162"/>
        <v>8130808857.7558575</v>
      </c>
      <c r="AR332">
        <f t="shared" si="163"/>
        <v>39.86535582957697</v>
      </c>
      <c r="AS332">
        <f t="shared" si="142"/>
        <v>0.1564133329698929</v>
      </c>
      <c r="AT332">
        <f t="shared" si="141"/>
        <v>-0.32668052614056486</v>
      </c>
      <c r="AU332">
        <f t="shared" si="164"/>
        <v>-2.0370076576537786</v>
      </c>
      <c r="AX332">
        <f>AW2*AM332</f>
        <v>9.6490799999999997</v>
      </c>
      <c r="AY332">
        <f t="shared" si="165"/>
        <v>11.686087657653779</v>
      </c>
    </row>
    <row r="333" spans="5:52" x14ac:dyDescent="0.25">
      <c r="F333">
        <f t="shared" si="166"/>
        <v>332</v>
      </c>
      <c r="G333">
        <f t="shared" si="168"/>
        <v>1.0328357039094056</v>
      </c>
      <c r="H333">
        <f t="shared" si="167"/>
        <v>3.0873855131396757E-2</v>
      </c>
      <c r="K333">
        <f t="shared" si="144"/>
        <v>1.8035594448454054E-2</v>
      </c>
      <c r="L333">
        <f>ACOS(-J2*K333)</f>
        <v>1.5731324923928418</v>
      </c>
      <c r="N333">
        <f t="shared" si="145"/>
        <v>0.99983739833399798</v>
      </c>
      <c r="O333">
        <f t="shared" si="146"/>
        <v>2.7463939023784665E-2</v>
      </c>
      <c r="P333">
        <f>M2*N333*O333</f>
        <v>2.7231971815163809E-2</v>
      </c>
      <c r="Q333">
        <f t="shared" si="147"/>
        <v>2.7467392724319462E-2</v>
      </c>
      <c r="S333">
        <f t="shared" si="148"/>
        <v>1.8032661830749398E-2</v>
      </c>
      <c r="T333">
        <f>Q333*R2*S333</f>
        <v>6.362633811204779E-5</v>
      </c>
      <c r="U333">
        <f>D2*E2*G2*(P333+T333)</f>
        <v>1059620.9908075086</v>
      </c>
      <c r="V333">
        <f t="shared" si="149"/>
        <v>1059.6209908075086</v>
      </c>
      <c r="W333" s="3">
        <v>22</v>
      </c>
      <c r="X333">
        <f t="shared" si="150"/>
        <v>379.94</v>
      </c>
      <c r="Y333" s="6">
        <f t="shared" si="151"/>
        <v>295.3</v>
      </c>
      <c r="Z333">
        <f t="shared" si="152"/>
        <v>2.2114271288940266</v>
      </c>
      <c r="AA333" s="3">
        <v>30</v>
      </c>
      <c r="AB333">
        <f t="shared" si="153"/>
        <v>518.1</v>
      </c>
      <c r="AC333" s="6">
        <f t="shared" si="143"/>
        <v>303.3</v>
      </c>
      <c r="AD333">
        <f t="shared" si="154"/>
        <v>3.3710490534071527</v>
      </c>
      <c r="AE333" s="9">
        <v>60</v>
      </c>
      <c r="AF333">
        <f t="shared" si="155"/>
        <v>0.6</v>
      </c>
      <c r="AG333" s="9">
        <v>89</v>
      </c>
      <c r="AH333">
        <f t="shared" si="156"/>
        <v>0.89</v>
      </c>
      <c r="AI333">
        <f t="shared" si="157"/>
        <v>1.9953997883799877</v>
      </c>
      <c r="AL333">
        <f t="shared" si="158"/>
        <v>797.99999134021402</v>
      </c>
      <c r="AM333">
        <v>12.252800000000001</v>
      </c>
      <c r="AN333">
        <f t="shared" si="159"/>
        <v>1.5354386131535962E-2</v>
      </c>
      <c r="AO333" s="6">
        <f t="shared" si="160"/>
        <v>7589794316.8739386</v>
      </c>
      <c r="AP333">
        <f t="shared" si="161"/>
        <v>8446710189.1074104</v>
      </c>
      <c r="AQ333">
        <f t="shared" si="162"/>
        <v>8018252252.990675</v>
      </c>
      <c r="AR333">
        <f t="shared" si="163"/>
        <v>39.313490796413284</v>
      </c>
      <c r="AS333">
        <f t="shared" si="142"/>
        <v>0.14223793120962819</v>
      </c>
      <c r="AT333">
        <f t="shared" si="141"/>
        <v>-0.32927157872242641</v>
      </c>
      <c r="AU333">
        <f t="shared" si="164"/>
        <v>-1.8412437310407921</v>
      </c>
      <c r="AX333">
        <f>AW2*AM333</f>
        <v>8.5769599999999997</v>
      </c>
      <c r="AY333">
        <f t="shared" si="165"/>
        <v>10.418203731040792</v>
      </c>
    </row>
    <row r="334" spans="5:52" x14ac:dyDescent="0.25">
      <c r="F334">
        <f t="shared" si="166"/>
        <v>333</v>
      </c>
      <c r="G334">
        <f t="shared" si="168"/>
        <v>1.0328347135116382</v>
      </c>
      <c r="H334">
        <f t="shared" si="167"/>
        <v>3.0996483623079593E-2</v>
      </c>
      <c r="K334">
        <f t="shared" si="144"/>
        <v>1.8035577150169627E-2</v>
      </c>
      <c r="L334">
        <f>ACOS(-J2*K334)</f>
        <v>1.5731324901521766</v>
      </c>
      <c r="N334">
        <f t="shared" si="145"/>
        <v>0.99983739864583054</v>
      </c>
      <c r="O334">
        <f t="shared" si="146"/>
        <v>2.7463938984676695E-2</v>
      </c>
      <c r="P334">
        <f>M2*N334*O334</f>
        <v>2.7231971784879353E-2</v>
      </c>
      <c r="Q334">
        <f t="shared" si="147"/>
        <v>2.7467392685196733E-2</v>
      </c>
      <c r="S334">
        <f t="shared" si="148"/>
        <v>1.8032644540901782E-2</v>
      </c>
      <c r="T334">
        <f>Q334*R2*S334</f>
        <v>6.3626277016025939E-5</v>
      </c>
      <c r="U334">
        <f>D2*E2*G2*(P334+T334)</f>
        <v>1059620.9872600986</v>
      </c>
      <c r="V334">
        <f t="shared" si="149"/>
        <v>1059.6209872600987</v>
      </c>
      <c r="W334" s="3">
        <v>23.5</v>
      </c>
      <c r="X334">
        <f t="shared" si="150"/>
        <v>405.84499999999997</v>
      </c>
      <c r="Y334" s="6">
        <f t="shared" si="151"/>
        <v>296.8</v>
      </c>
      <c r="Z334">
        <f t="shared" si="152"/>
        <v>2.3974761634350776</v>
      </c>
      <c r="AA334" s="3">
        <v>32.5</v>
      </c>
      <c r="AB334">
        <f t="shared" si="153"/>
        <v>561.27499999999998</v>
      </c>
      <c r="AC334" s="6">
        <f t="shared" si="143"/>
        <v>305.8</v>
      </c>
      <c r="AD334">
        <f t="shared" si="154"/>
        <v>3.828396124508755</v>
      </c>
      <c r="AE334" s="9">
        <v>36</v>
      </c>
      <c r="AF334">
        <f t="shared" si="155"/>
        <v>0.36</v>
      </c>
      <c r="AG334" s="9">
        <v>90</v>
      </c>
      <c r="AH334">
        <f t="shared" si="156"/>
        <v>0.9</v>
      </c>
      <c r="AI334">
        <f t="shared" si="157"/>
        <v>1.7679755759573608</v>
      </c>
      <c r="AL334">
        <f t="shared" si="158"/>
        <v>797.99998866866156</v>
      </c>
      <c r="AM334">
        <v>16.081800000000001</v>
      </c>
      <c r="AN334">
        <f t="shared" si="159"/>
        <v>2.0152631865108139E-2</v>
      </c>
      <c r="AO334" s="6">
        <f t="shared" si="160"/>
        <v>7745259436.8026133</v>
      </c>
      <c r="AP334">
        <f t="shared" si="161"/>
        <v>8728797836.0748711</v>
      </c>
      <c r="AQ334">
        <f t="shared" si="162"/>
        <v>8237028636.4387417</v>
      </c>
      <c r="AR334">
        <f t="shared" si="163"/>
        <v>40.386151404459149</v>
      </c>
      <c r="AS334">
        <f t="shared" si="142"/>
        <v>0.15384866025525287</v>
      </c>
      <c r="AT334">
        <f t="shared" si="141"/>
        <v>-0.32279394698210401</v>
      </c>
      <c r="AU334">
        <f t="shared" si="164"/>
        <v>-2.0056334769126827</v>
      </c>
      <c r="AX334">
        <f>AW2*AM334</f>
        <v>11.25726</v>
      </c>
      <c r="AY334">
        <f t="shared" si="165"/>
        <v>13.262893476912684</v>
      </c>
    </row>
    <row r="335" spans="5:52" x14ac:dyDescent="0.25">
      <c r="E335" t="s">
        <v>15</v>
      </c>
      <c r="F335">
        <f t="shared" si="166"/>
        <v>334</v>
      </c>
      <c r="G335">
        <f t="shared" si="168"/>
        <v>1.0328337201452067</v>
      </c>
      <c r="H335">
        <f t="shared" si="167"/>
        <v>3.1119109312297152E-2</v>
      </c>
      <c r="K335">
        <f t="shared" si="144"/>
        <v>1.8035559800034528E-2</v>
      </c>
      <c r="L335">
        <f>ACOS(-J2*K335)</f>
        <v>1.573132487904795</v>
      </c>
      <c r="N335">
        <f t="shared" si="145"/>
        <v>0.99983739895859747</v>
      </c>
      <c r="O335">
        <f t="shared" si="146"/>
        <v>2.7463938945451499E-2</v>
      </c>
      <c r="P335">
        <f>M2*N335*O335</f>
        <v>2.7231971754504106E-2</v>
      </c>
      <c r="Q335">
        <f t="shared" si="147"/>
        <v>2.7467392645956736E-2</v>
      </c>
      <c r="S335">
        <f t="shared" si="148"/>
        <v>1.8032627199228764E-2</v>
      </c>
      <c r="T335">
        <f>Q335*R2*S335</f>
        <v>6.3626215736872191E-5</v>
      </c>
      <c r="U335">
        <f>D2*E2*G2*(P335+T335)</f>
        <v>1059620.9837020552</v>
      </c>
      <c r="V335">
        <f t="shared" si="149"/>
        <v>1059.6209837020551</v>
      </c>
      <c r="W335" s="3">
        <v>23.5</v>
      </c>
      <c r="X335">
        <f t="shared" si="150"/>
        <v>405.84499999999997</v>
      </c>
      <c r="Y335" s="6">
        <f t="shared" si="151"/>
        <v>296.8</v>
      </c>
      <c r="Z335">
        <f t="shared" si="152"/>
        <v>2.3974761634350776</v>
      </c>
      <c r="AA335" s="3">
        <v>32.5</v>
      </c>
      <c r="AB335">
        <f t="shared" si="153"/>
        <v>561.27499999999998</v>
      </c>
      <c r="AC335" s="6">
        <f t="shared" si="143"/>
        <v>305.8</v>
      </c>
      <c r="AD335">
        <f t="shared" si="154"/>
        <v>3.828396124508755</v>
      </c>
      <c r="AE335" s="9">
        <v>30</v>
      </c>
      <c r="AF335">
        <f t="shared" si="155"/>
        <v>0.3</v>
      </c>
      <c r="AG335" s="9">
        <v>90</v>
      </c>
      <c r="AH335">
        <f t="shared" si="156"/>
        <v>0.9</v>
      </c>
      <c r="AI335">
        <f t="shared" si="157"/>
        <v>1.6531236922220982</v>
      </c>
      <c r="AL335">
        <f t="shared" si="158"/>
        <v>797.99998598910088</v>
      </c>
      <c r="AM335">
        <v>16.081800000000001</v>
      </c>
      <c r="AN335">
        <f t="shared" si="159"/>
        <v>2.0152631932777561E-2</v>
      </c>
      <c r="AO335" s="6">
        <f t="shared" si="160"/>
        <v>7745259436.8026133</v>
      </c>
      <c r="AP335">
        <f t="shared" si="161"/>
        <v>8728797836.0748711</v>
      </c>
      <c r="AQ335">
        <f t="shared" si="162"/>
        <v>8237028636.4387417</v>
      </c>
      <c r="AR335">
        <f t="shared" si="163"/>
        <v>40.386151404459149</v>
      </c>
      <c r="AS335">
        <f t="shared" si="142"/>
        <v>0.1599965990111489</v>
      </c>
      <c r="AT335">
        <f t="shared" si="141"/>
        <v>-0.32279394689075025</v>
      </c>
      <c r="AU335">
        <f t="shared" si="164"/>
        <v>-2.0857804971828626</v>
      </c>
      <c r="AX335">
        <f>AW2*AM335</f>
        <v>11.25726</v>
      </c>
      <c r="AY335">
        <f t="shared" si="165"/>
        <v>13.343040497182862</v>
      </c>
      <c r="AZ335">
        <f>SUM(AY306:AY335)/30</f>
        <v>12.353195607014891</v>
      </c>
    </row>
    <row r="336" spans="5:52" x14ac:dyDescent="0.25">
      <c r="F336">
        <f t="shared" si="166"/>
        <v>335</v>
      </c>
      <c r="G336">
        <f t="shared" si="168"/>
        <v>1.0328327238102011</v>
      </c>
      <c r="H336">
        <f t="shared" si="167"/>
        <v>3.1241732187962553E-2</v>
      </c>
      <c r="K336">
        <f t="shared" si="144"/>
        <v>1.8035542398050337E-2</v>
      </c>
      <c r="L336">
        <f>ACOS(-J2*K336)</f>
        <v>1.5731324856506974</v>
      </c>
      <c r="N336">
        <f t="shared" si="145"/>
        <v>0.99983739927229875</v>
      </c>
      <c r="O336">
        <f t="shared" si="146"/>
        <v>2.7463938906109087E-2</v>
      </c>
      <c r="P336">
        <f>M2*N336*O336</f>
        <v>2.7231971724038087E-2</v>
      </c>
      <c r="Q336">
        <f t="shared" si="147"/>
        <v>2.7467392606599479E-2</v>
      </c>
      <c r="S336">
        <f t="shared" si="148"/>
        <v>1.8032609805731927E-2</v>
      </c>
      <c r="T336">
        <f>Q336*R2*S336</f>
        <v>6.3626154274592128E-5</v>
      </c>
      <c r="U336">
        <f>D2*E2*G2*(P336+T336)</f>
        <v>1059620.9801333789</v>
      </c>
      <c r="V336">
        <f t="shared" si="149"/>
        <v>1059.6209801333789</v>
      </c>
      <c r="W336" s="3">
        <v>22</v>
      </c>
      <c r="X336">
        <f t="shared" si="150"/>
        <v>379.94</v>
      </c>
      <c r="Y336" s="6">
        <f t="shared" si="151"/>
        <v>295.3</v>
      </c>
      <c r="Z336">
        <f t="shared" si="152"/>
        <v>2.2114271288940266</v>
      </c>
      <c r="AA336" s="3">
        <v>32.5</v>
      </c>
      <c r="AB336">
        <f t="shared" si="153"/>
        <v>561.27499999999998</v>
      </c>
      <c r="AC336" s="6">
        <f t="shared" si="143"/>
        <v>305.8</v>
      </c>
      <c r="AD336">
        <f t="shared" si="154"/>
        <v>3.828396124508755</v>
      </c>
      <c r="AE336" s="9">
        <v>44</v>
      </c>
      <c r="AF336">
        <f t="shared" si="155"/>
        <v>0.44</v>
      </c>
      <c r="AG336" s="9">
        <v>89</v>
      </c>
      <c r="AH336">
        <f t="shared" si="156"/>
        <v>0.89</v>
      </c>
      <c r="AI336">
        <f t="shared" si="157"/>
        <v>1.826332219749768</v>
      </c>
      <c r="AL336">
        <f t="shared" si="158"/>
        <v>797.99998330153278</v>
      </c>
      <c r="AM336">
        <v>14.5502</v>
      </c>
      <c r="AN336">
        <f t="shared" si="159"/>
        <v>1.8233333714873089E-2</v>
      </c>
      <c r="AO336" s="6">
        <f t="shared" si="160"/>
        <v>7589794316.8739386</v>
      </c>
      <c r="AP336">
        <f t="shared" si="161"/>
        <v>8728797836.0748711</v>
      </c>
      <c r="AQ336">
        <f t="shared" si="162"/>
        <v>8159296076.4744053</v>
      </c>
      <c r="AR336">
        <f t="shared" si="163"/>
        <v>40.005028662954011</v>
      </c>
      <c r="AS336">
        <f t="shared" si="142"/>
        <v>0.15080139665659406</v>
      </c>
      <c r="AT336">
        <f t="shared" si="141"/>
        <v>-0.32538499948492128</v>
      </c>
      <c r="AU336">
        <f t="shared" si="164"/>
        <v>-1.9629872439476315</v>
      </c>
      <c r="AX336">
        <f>AW2*AM336</f>
        <v>10.185139999999999</v>
      </c>
      <c r="AY336">
        <f t="shared" si="165"/>
        <v>12.148127243947631</v>
      </c>
    </row>
    <row r="337" spans="6:51" x14ac:dyDescent="0.25">
      <c r="F337">
        <f t="shared" si="166"/>
        <v>336</v>
      </c>
      <c r="G337">
        <f t="shared" si="168"/>
        <v>1.0328317245067113</v>
      </c>
      <c r="H337">
        <f t="shared" si="167"/>
        <v>3.1364352238989174E-2</v>
      </c>
      <c r="K337">
        <f t="shared" si="144"/>
        <v>1.8035524944218624E-2</v>
      </c>
      <c r="L337">
        <f>ACOS(-J2*K337)</f>
        <v>1.5731324833898839</v>
      </c>
      <c r="N337">
        <f t="shared" si="145"/>
        <v>0.99983739958693441</v>
      </c>
      <c r="O337">
        <f t="shared" si="146"/>
        <v>2.7463938866649457E-2</v>
      </c>
      <c r="P337">
        <f>M2*N337*O337</f>
        <v>2.7231971693481283E-2</v>
      </c>
      <c r="Q337">
        <f t="shared" si="147"/>
        <v>2.7467392567124958E-2</v>
      </c>
      <c r="S337">
        <f t="shared" si="148"/>
        <v>1.8032592360412839E-2</v>
      </c>
      <c r="T337">
        <f>Q337*R2*S337</f>
        <v>6.3626092629191295E-5</v>
      </c>
      <c r="U337">
        <f>D2*E2*G2*(P337+T337)</f>
        <v>1059620.9765540692</v>
      </c>
      <c r="V337">
        <f t="shared" si="149"/>
        <v>1059.6209765540691</v>
      </c>
      <c r="W337" s="3">
        <v>22</v>
      </c>
      <c r="X337">
        <f t="shared" si="150"/>
        <v>379.94</v>
      </c>
      <c r="Y337" s="6">
        <f t="shared" si="151"/>
        <v>295.3</v>
      </c>
      <c r="Z337">
        <f t="shared" si="152"/>
        <v>2.2114271288940266</v>
      </c>
      <c r="AA337" s="3">
        <v>32.5</v>
      </c>
      <c r="AB337">
        <f t="shared" si="153"/>
        <v>561.27499999999998</v>
      </c>
      <c r="AC337" s="6">
        <f t="shared" si="143"/>
        <v>305.8</v>
      </c>
      <c r="AD337">
        <f t="shared" si="154"/>
        <v>3.828396124508755</v>
      </c>
      <c r="AE337" s="9">
        <v>39</v>
      </c>
      <c r="AF337">
        <f t="shared" si="155"/>
        <v>0.39</v>
      </c>
      <c r="AG337" s="9">
        <v>90</v>
      </c>
      <c r="AH337">
        <f t="shared" si="156"/>
        <v>0.9</v>
      </c>
      <c r="AI337">
        <f t="shared" si="157"/>
        <v>1.7416794522815193</v>
      </c>
      <c r="AL337">
        <f t="shared" si="158"/>
        <v>797.99998060595647</v>
      </c>
      <c r="AM337">
        <v>13.018600000000001</v>
      </c>
      <c r="AN337">
        <f t="shared" si="159"/>
        <v>1.6314035484204407E-2</v>
      </c>
      <c r="AO337" s="6">
        <f t="shared" si="160"/>
        <v>7589794316.8739386</v>
      </c>
      <c r="AP337">
        <f t="shared" si="161"/>
        <v>8728797836.0748711</v>
      </c>
      <c r="AQ337">
        <f t="shared" si="162"/>
        <v>8159296076.4744053</v>
      </c>
      <c r="AR337">
        <f t="shared" si="163"/>
        <v>40.005028662954011</v>
      </c>
      <c r="AS337">
        <f t="shared" si="142"/>
        <v>0.15523821481508204</v>
      </c>
      <c r="AT337">
        <f t="shared" si="141"/>
        <v>-0.32797605209632402</v>
      </c>
      <c r="AU337">
        <f t="shared" si="164"/>
        <v>-2.0368327046230035</v>
      </c>
      <c r="AX337">
        <f>AW2*AM337</f>
        <v>9.1130200000000006</v>
      </c>
      <c r="AY337">
        <f t="shared" si="165"/>
        <v>11.149852704623004</v>
      </c>
    </row>
    <row r="338" spans="6:51" x14ac:dyDescent="0.25">
      <c r="F338">
        <f t="shared" si="166"/>
        <v>337</v>
      </c>
      <c r="G338">
        <f t="shared" si="168"/>
        <v>1.0328307222348279</v>
      </c>
      <c r="H338">
        <f t="shared" si="167"/>
        <v>3.1486969454290643E-2</v>
      </c>
      <c r="K338">
        <f t="shared" si="144"/>
        <v>1.8035507438540963E-2</v>
      </c>
      <c r="L338">
        <f>ACOS(-J2*K338)</f>
        <v>1.5731324811223548</v>
      </c>
      <c r="N338">
        <f t="shared" si="145"/>
        <v>0.99983739990250442</v>
      </c>
      <c r="O338">
        <f t="shared" si="146"/>
        <v>2.7463938827072612E-2</v>
      </c>
      <c r="P338">
        <f>M2*N338*O338</f>
        <v>2.7231971662833705E-2</v>
      </c>
      <c r="Q338">
        <f t="shared" si="147"/>
        <v>2.7467392527533181E-2</v>
      </c>
      <c r="S338">
        <f t="shared" si="148"/>
        <v>1.8032574863273074E-2</v>
      </c>
      <c r="T338">
        <f>Q338*R2*S338</f>
        <v>6.3626030800675246E-5</v>
      </c>
      <c r="U338">
        <f>D2*E2*G2*(P338+T338)</f>
        <v>1059620.9729641275</v>
      </c>
      <c r="V338">
        <f t="shared" si="149"/>
        <v>1059.6209729641275</v>
      </c>
      <c r="W338" s="3">
        <v>23.5</v>
      </c>
      <c r="X338">
        <f t="shared" si="150"/>
        <v>405.84499999999997</v>
      </c>
      <c r="Y338" s="6">
        <f t="shared" si="151"/>
        <v>296.8</v>
      </c>
      <c r="Z338">
        <f t="shared" si="152"/>
        <v>2.3974761634350776</v>
      </c>
      <c r="AA338" s="3">
        <v>33.5</v>
      </c>
      <c r="AB338">
        <f t="shared" si="153"/>
        <v>578.54499999999996</v>
      </c>
      <c r="AC338" s="6">
        <f t="shared" si="143"/>
        <v>306.8</v>
      </c>
      <c r="AD338">
        <f t="shared" si="154"/>
        <v>4.02592295454017</v>
      </c>
      <c r="AE338" s="9">
        <v>31</v>
      </c>
      <c r="AF338">
        <f t="shared" si="155"/>
        <v>0.31</v>
      </c>
      <c r="AG338" s="9">
        <v>89</v>
      </c>
      <c r="AH338">
        <f t="shared" si="156"/>
        <v>0.89</v>
      </c>
      <c r="AI338">
        <f t="shared" si="157"/>
        <v>1.6908949506823361</v>
      </c>
      <c r="AL338">
        <f t="shared" si="158"/>
        <v>797.99997790237342</v>
      </c>
      <c r="AM338">
        <v>19.910800000000002</v>
      </c>
      <c r="AN338">
        <f t="shared" si="159"/>
        <v>2.4950877883903738E-2</v>
      </c>
      <c r="AO338" s="6">
        <f t="shared" si="160"/>
        <v>7745259436.8026133</v>
      </c>
      <c r="AP338">
        <f t="shared" si="161"/>
        <v>8843588481.3744526</v>
      </c>
      <c r="AQ338">
        <f t="shared" si="162"/>
        <v>8294423959.0885334</v>
      </c>
      <c r="AR338">
        <f t="shared" si="163"/>
        <v>40.667560671411081</v>
      </c>
      <c r="AS338">
        <f t="shared" si="142"/>
        <v>0.15795181672597283</v>
      </c>
      <c r="AT338">
        <f t="shared" si="141"/>
        <v>-0.31631631485672995</v>
      </c>
      <c r="AU338">
        <f t="shared" si="164"/>
        <v>-2.0318626216520936</v>
      </c>
      <c r="AX338">
        <f>AW2*AM338</f>
        <v>13.937560000000001</v>
      </c>
      <c r="AY338">
        <f t="shared" si="165"/>
        <v>15.969422621652095</v>
      </c>
    </row>
    <row r="339" spans="6:51" x14ac:dyDescent="0.25">
      <c r="F339">
        <f t="shared" si="166"/>
        <v>338</v>
      </c>
      <c r="G339">
        <f t="shared" si="168"/>
        <v>1.0328297169946414</v>
      </c>
      <c r="H339">
        <f t="shared" si="167"/>
        <v>3.1609583822780854E-2</v>
      </c>
      <c r="K339">
        <f t="shared" si="144"/>
        <v>1.8035489881018944E-2</v>
      </c>
      <c r="L339">
        <f>ACOS(-J2*K339)</f>
        <v>1.57313247884811</v>
      </c>
      <c r="N339">
        <f t="shared" si="145"/>
        <v>0.99983740021900858</v>
      </c>
      <c r="O339">
        <f t="shared" si="146"/>
        <v>2.7463938787378558E-2</v>
      </c>
      <c r="P339">
        <f>M2*N339*O339</f>
        <v>2.7231971632095352E-2</v>
      </c>
      <c r="Q339">
        <f t="shared" si="147"/>
        <v>2.7467392487824146E-2</v>
      </c>
      <c r="S339">
        <f t="shared" si="148"/>
        <v>1.8032557314314218E-2</v>
      </c>
      <c r="T339">
        <f>Q339*R2*S339</f>
        <v>6.3625968789049581E-5</v>
      </c>
      <c r="U339">
        <f>D2*E2*G2*(P339+T339)</f>
        <v>1059620.9693635534</v>
      </c>
      <c r="V339">
        <f t="shared" si="149"/>
        <v>1059.6209693635535</v>
      </c>
      <c r="W339" s="3">
        <v>24</v>
      </c>
      <c r="X339">
        <f t="shared" si="150"/>
        <v>414.48</v>
      </c>
      <c r="Y339" s="6">
        <f t="shared" si="151"/>
        <v>297.3</v>
      </c>
      <c r="Z339">
        <f t="shared" si="152"/>
        <v>2.4624618961402045</v>
      </c>
      <c r="AA339" s="3">
        <v>34</v>
      </c>
      <c r="AB339">
        <f t="shared" si="153"/>
        <v>587.17999999999995</v>
      </c>
      <c r="AC339" s="6">
        <f t="shared" si="143"/>
        <v>307.3</v>
      </c>
      <c r="AD339">
        <f t="shared" si="154"/>
        <v>4.1279690380750855</v>
      </c>
      <c r="AE339" s="9">
        <v>29</v>
      </c>
      <c r="AF339">
        <f t="shared" si="155"/>
        <v>0.28999999999999998</v>
      </c>
      <c r="AG339" s="9">
        <v>90</v>
      </c>
      <c r="AH339">
        <f t="shared" si="156"/>
        <v>0.9</v>
      </c>
      <c r="AI339">
        <f t="shared" si="157"/>
        <v>1.7066633637839796</v>
      </c>
      <c r="AL339">
        <f t="shared" si="158"/>
        <v>797.99997519078318</v>
      </c>
      <c r="AM339">
        <v>18.379200000000001</v>
      </c>
      <c r="AN339">
        <f t="shared" si="159"/>
        <v>2.3031579663402826E-2</v>
      </c>
      <c r="AO339" s="6">
        <f t="shared" si="160"/>
        <v>7797608001.4891062</v>
      </c>
      <c r="AP339">
        <f t="shared" si="161"/>
        <v>8901406526.1969452</v>
      </c>
      <c r="AQ339">
        <f t="shared" si="162"/>
        <v>8349507263.8430252</v>
      </c>
      <c r="AR339">
        <f t="shared" si="163"/>
        <v>40.937634114622355</v>
      </c>
      <c r="AS339">
        <f t="shared" si="142"/>
        <v>0.15710494284927762</v>
      </c>
      <c r="AT339">
        <f t="shared" si="141"/>
        <v>-0.31890736745440618</v>
      </c>
      <c r="AU339">
        <f t="shared" si="164"/>
        <v>-2.0510542224306083</v>
      </c>
      <c r="AX339">
        <f>AW2*AM339</f>
        <v>12.86544</v>
      </c>
      <c r="AY339">
        <f t="shared" si="165"/>
        <v>14.916494222430607</v>
      </c>
    </row>
    <row r="340" spans="6:51" x14ac:dyDescent="0.25">
      <c r="F340">
        <f t="shared" si="166"/>
        <v>339</v>
      </c>
      <c r="G340">
        <f t="shared" si="168"/>
        <v>1.0328287087862424</v>
      </c>
      <c r="H340">
        <f t="shared" si="167"/>
        <v>3.1732195333373951E-2</v>
      </c>
      <c r="K340">
        <f t="shared" si="144"/>
        <v>1.8035472271654147E-2</v>
      </c>
      <c r="L340">
        <f>ACOS(-J2*K340)</f>
        <v>1.5731324765671502</v>
      </c>
      <c r="N340">
        <f t="shared" si="145"/>
        <v>0.9998374005364471</v>
      </c>
      <c r="O340">
        <f t="shared" si="146"/>
        <v>2.7463938747567293E-2</v>
      </c>
      <c r="P340">
        <f>M2*N340*O340</f>
        <v>2.7231971601266221E-2</v>
      </c>
      <c r="Q340">
        <f t="shared" si="147"/>
        <v>2.7467392447997858E-2</v>
      </c>
      <c r="S340">
        <f t="shared" si="148"/>
        <v>1.8032539713537851E-2</v>
      </c>
      <c r="T340">
        <f>Q340*R2*S340</f>
        <v>6.3625906594319881E-5</v>
      </c>
      <c r="U340">
        <f>D2*E2*G2*(P340+T340)</f>
        <v>1059620.9657523471</v>
      </c>
      <c r="V340">
        <f t="shared" si="149"/>
        <v>1059.620965752347</v>
      </c>
      <c r="W340" s="3">
        <v>24</v>
      </c>
      <c r="X340">
        <f t="shared" si="150"/>
        <v>414.48</v>
      </c>
      <c r="Y340" s="6">
        <f t="shared" si="151"/>
        <v>297.3</v>
      </c>
      <c r="Z340">
        <f t="shared" si="152"/>
        <v>2.4624618961402045</v>
      </c>
      <c r="AA340" s="3">
        <v>34.5</v>
      </c>
      <c r="AB340">
        <f t="shared" si="153"/>
        <v>595.81499999999994</v>
      </c>
      <c r="AC340" s="6">
        <f t="shared" si="143"/>
        <v>307.8</v>
      </c>
      <c r="AD340">
        <f t="shared" si="154"/>
        <v>4.2322575139029901</v>
      </c>
      <c r="AE340" s="9">
        <v>40</v>
      </c>
      <c r="AF340">
        <f t="shared" si="155"/>
        <v>0.4</v>
      </c>
      <c r="AG340" s="9">
        <v>90</v>
      </c>
      <c r="AH340">
        <f t="shared" si="156"/>
        <v>0.9</v>
      </c>
      <c r="AI340">
        <f>((Z340*(AH340)+AD340*(AF340))/2)</f>
        <v>1.9545593560436902</v>
      </c>
      <c r="AL340">
        <f t="shared" si="158"/>
        <v>797.99997247118552</v>
      </c>
      <c r="AM340">
        <v>13.018600000000001</v>
      </c>
      <c r="AN340">
        <f t="shared" si="159"/>
        <v>1.6314035650508849E-2</v>
      </c>
      <c r="AO340" s="6">
        <f t="shared" si="160"/>
        <v>7797608001.4891062</v>
      </c>
      <c r="AP340">
        <f t="shared" si="161"/>
        <v>8959507612.9412384</v>
      </c>
      <c r="AQ340">
        <f t="shared" si="162"/>
        <v>8378557807.2151718</v>
      </c>
      <c r="AR340">
        <f t="shared" si="163"/>
        <v>41.080068928775987</v>
      </c>
      <c r="AS340">
        <f t="shared" si="142"/>
        <v>0.14427222123966069</v>
      </c>
      <c r="AT340">
        <f t="shared" si="141"/>
        <v>-0.327976051871813</v>
      </c>
      <c r="AU340">
        <f t="shared" si="164"/>
        <v>-1.9438198624370895</v>
      </c>
      <c r="AX340">
        <f>AW2*AM340</f>
        <v>9.1130200000000006</v>
      </c>
      <c r="AY340">
        <f t="shared" si="165"/>
        <v>11.056839862437091</v>
      </c>
    </row>
    <row r="341" spans="6:51" x14ac:dyDescent="0.25">
      <c r="F341">
        <f t="shared" si="166"/>
        <v>340</v>
      </c>
      <c r="G341">
        <f t="shared" si="168"/>
        <v>1.0328276976097226</v>
      </c>
      <c r="H341">
        <f t="shared" si="167"/>
        <v>3.1854803974984337E-2</v>
      </c>
      <c r="K341">
        <f t="shared" si="144"/>
        <v>1.8035454610448167E-2</v>
      </c>
      <c r="L341">
        <f>ACOS(-J2*K341)</f>
        <v>1.5731324742794754</v>
      </c>
      <c r="N341">
        <f t="shared" si="145"/>
        <v>0.99983740085481976</v>
      </c>
      <c r="O341">
        <f t="shared" si="146"/>
        <v>2.7463938707638833E-2</v>
      </c>
      <c r="P341">
        <f>M2*N341*O341</f>
        <v>2.7231971570346337E-2</v>
      </c>
      <c r="Q341">
        <f t="shared" si="147"/>
        <v>2.7467392408054334E-2</v>
      </c>
      <c r="S341">
        <f t="shared" si="148"/>
        <v>1.803252206094557E-2</v>
      </c>
      <c r="T341">
        <f>Q341*R2*S341</f>
        <v>6.362584421649184E-5</v>
      </c>
      <c r="U341">
        <f>D2*E2*G2*(P341+T341)</f>
        <v>1059620.9621305098</v>
      </c>
      <c r="V341">
        <f t="shared" si="149"/>
        <v>1059.6209621305097</v>
      </c>
      <c r="W341" s="3">
        <v>23.5</v>
      </c>
      <c r="X341">
        <f t="shared" si="150"/>
        <v>405.84499999999997</v>
      </c>
      <c r="Y341" s="6">
        <f t="shared" si="151"/>
        <v>296.8</v>
      </c>
      <c r="Z341">
        <f t="shared" si="152"/>
        <v>2.3974761634350776</v>
      </c>
      <c r="AA341" s="3">
        <v>34</v>
      </c>
      <c r="AB341">
        <f t="shared" si="153"/>
        <v>587.17999999999995</v>
      </c>
      <c r="AC341" s="6">
        <f t="shared" si="143"/>
        <v>307.3</v>
      </c>
      <c r="AD341">
        <f t="shared" si="154"/>
        <v>4.1279690380750855</v>
      </c>
      <c r="AE341" s="9">
        <v>30</v>
      </c>
      <c r="AF341">
        <f t="shared" si="155"/>
        <v>0.3</v>
      </c>
      <c r="AG341" s="9">
        <v>89</v>
      </c>
      <c r="AH341">
        <f t="shared" si="156"/>
        <v>0.89</v>
      </c>
      <c r="AI341">
        <f t="shared" ref="AI341:AI366" si="169">((Z341*(AH341)+AD341*(AF341))/2)</f>
        <v>1.6860722484398725</v>
      </c>
      <c r="AL341">
        <f t="shared" si="158"/>
        <v>797.9999697435818</v>
      </c>
      <c r="AM341">
        <v>14.5502</v>
      </c>
      <c r="AN341">
        <f t="shared" si="159"/>
        <v>1.8233334024655865E-2</v>
      </c>
      <c r="AO341" s="6">
        <f t="shared" si="160"/>
        <v>7745259436.8026133</v>
      </c>
      <c r="AP341">
        <f t="shared" si="161"/>
        <v>8901406526.1969452</v>
      </c>
      <c r="AQ341">
        <f t="shared" si="162"/>
        <v>8323332981.4997787</v>
      </c>
      <c r="AR341">
        <f t="shared" si="163"/>
        <v>40.809301608293417</v>
      </c>
      <c r="AS341">
        <f t="shared" si="142"/>
        <v>0.15821161734197231</v>
      </c>
      <c r="AT341">
        <f t="shared" si="141"/>
        <v>-0.32538499906671459</v>
      </c>
      <c r="AU341">
        <f t="shared" si="164"/>
        <v>-2.1008500718985519</v>
      </c>
      <c r="AX341">
        <f>AW2*AM341</f>
        <v>10.185139999999999</v>
      </c>
      <c r="AY341">
        <f t="shared" si="165"/>
        <v>12.285990071898551</v>
      </c>
    </row>
    <row r="342" spans="6:51" x14ac:dyDescent="0.25">
      <c r="F342">
        <f t="shared" si="166"/>
        <v>341</v>
      </c>
      <c r="G342">
        <f t="shared" si="168"/>
        <v>1.0328266834651729</v>
      </c>
      <c r="H342">
        <f t="shared" si="167"/>
        <v>3.1977409736526678E-2</v>
      </c>
      <c r="K342">
        <f t="shared" si="144"/>
        <v>1.8035436897402602E-2</v>
      </c>
      <c r="L342">
        <f>ACOS(-J2*K342)</f>
        <v>1.5731324719850857</v>
      </c>
      <c r="N342">
        <f t="shared" si="145"/>
        <v>0.99983740117412656</v>
      </c>
      <c r="O342">
        <f t="shared" si="146"/>
        <v>2.7463938667593172E-2</v>
      </c>
      <c r="P342">
        <f>M2*N342*O342</f>
        <v>2.7231971539335674E-2</v>
      </c>
      <c r="Q342">
        <f t="shared" si="147"/>
        <v>2.7467392367993559E-2</v>
      </c>
      <c r="S342">
        <f t="shared" si="148"/>
        <v>1.803250435653897E-2</v>
      </c>
      <c r="T342">
        <f>Q342*R2*S342</f>
        <v>6.3625781655571041E-5</v>
      </c>
      <c r="U342">
        <f>D2*E2*G2*(P342+T342)</f>
        <v>1059620.9584980409</v>
      </c>
      <c r="V342">
        <f t="shared" si="149"/>
        <v>1059.6209584980409</v>
      </c>
      <c r="W342" s="3">
        <v>24</v>
      </c>
      <c r="X342">
        <f t="shared" si="150"/>
        <v>414.48</v>
      </c>
      <c r="Y342" s="6">
        <f t="shared" si="151"/>
        <v>297.3</v>
      </c>
      <c r="Z342">
        <f t="shared" si="152"/>
        <v>2.4624618961402045</v>
      </c>
      <c r="AA342" s="3">
        <v>34</v>
      </c>
      <c r="AB342">
        <f t="shared" si="153"/>
        <v>587.17999999999995</v>
      </c>
      <c r="AC342" s="6">
        <f t="shared" si="143"/>
        <v>307.3</v>
      </c>
      <c r="AD342">
        <f t="shared" si="154"/>
        <v>4.1279690380750855</v>
      </c>
      <c r="AE342" s="9">
        <v>37</v>
      </c>
      <c r="AF342">
        <f t="shared" si="155"/>
        <v>0.37</v>
      </c>
      <c r="AG342" s="9">
        <v>89</v>
      </c>
      <c r="AH342">
        <f t="shared" si="156"/>
        <v>0.89</v>
      </c>
      <c r="AI342">
        <f t="shared" si="169"/>
        <v>1.8594698158262819</v>
      </c>
      <c r="AL342">
        <f t="shared" si="158"/>
        <v>797.99996700797146</v>
      </c>
      <c r="AM342">
        <v>16.081800000000001</v>
      </c>
      <c r="AN342">
        <f t="shared" si="159"/>
        <v>2.0152632412125594E-2</v>
      </c>
      <c r="AO342" s="6">
        <f t="shared" si="160"/>
        <v>7797608001.4891062</v>
      </c>
      <c r="AP342">
        <f t="shared" si="161"/>
        <v>8901406526.1969452</v>
      </c>
      <c r="AQ342">
        <f t="shared" si="162"/>
        <v>8349507263.8430252</v>
      </c>
      <c r="AR342">
        <f t="shared" si="163"/>
        <v>40.937634114622355</v>
      </c>
      <c r="AS342">
        <f t="shared" si="142"/>
        <v>0.14909267067449944</v>
      </c>
      <c r="AT342">
        <f t="shared" ref="AT342:AT366" si="170">(1.35*(AN342))-0.35</f>
        <v>-0.32279394624363045</v>
      </c>
      <c r="AU342">
        <f t="shared" si="164"/>
        <v>-1.9701732386524653</v>
      </c>
      <c r="AX342">
        <f>AW2*AM342</f>
        <v>11.25726</v>
      </c>
      <c r="AY342">
        <f t="shared" si="165"/>
        <v>13.227433238652466</v>
      </c>
    </row>
    <row r="343" spans="6:51" x14ac:dyDescent="0.25">
      <c r="F343">
        <f t="shared" si="166"/>
        <v>342</v>
      </c>
      <c r="G343">
        <f t="shared" si="168"/>
        <v>1.0328256663526856</v>
      </c>
      <c r="H343">
        <f t="shared" si="167"/>
        <v>3.2100012606915883E-2</v>
      </c>
      <c r="K343">
        <f t="shared" si="144"/>
        <v>1.8035419132519059E-2</v>
      </c>
      <c r="L343">
        <f>ACOS(-J2*K343)</f>
        <v>1.5731324696839812</v>
      </c>
      <c r="N343">
        <f t="shared" si="145"/>
        <v>0.99983740149436762</v>
      </c>
      <c r="O343">
        <f t="shared" si="146"/>
        <v>2.7463938627430313E-2</v>
      </c>
      <c r="P343">
        <f>M2*N343*O343</f>
        <v>2.7231971508234257E-2</v>
      </c>
      <c r="Q343">
        <f t="shared" si="147"/>
        <v>2.7467392327815546E-2</v>
      </c>
      <c r="S343">
        <f t="shared" si="148"/>
        <v>1.8032486600319655E-2</v>
      </c>
      <c r="T343">
        <f>Q343*R2*S343</f>
        <v>6.3625718911563175E-5</v>
      </c>
      <c r="U343">
        <f>D2*E2*G2*(P343+T343)</f>
        <v>1059620.9548549412</v>
      </c>
      <c r="V343">
        <f t="shared" si="149"/>
        <v>1059.6209548549411</v>
      </c>
      <c r="W343" s="3">
        <v>24</v>
      </c>
      <c r="X343">
        <f t="shared" si="150"/>
        <v>414.48</v>
      </c>
      <c r="Y343" s="6">
        <f t="shared" si="151"/>
        <v>297.3</v>
      </c>
      <c r="Z343">
        <f t="shared" si="152"/>
        <v>2.4624618961402045</v>
      </c>
      <c r="AA343" s="3">
        <v>34</v>
      </c>
      <c r="AB343">
        <f t="shared" si="153"/>
        <v>587.17999999999995</v>
      </c>
      <c r="AC343" s="6">
        <f t="shared" si="143"/>
        <v>307.3</v>
      </c>
      <c r="AD343">
        <f t="shared" si="154"/>
        <v>4.1279690380750855</v>
      </c>
      <c r="AE343" s="9">
        <v>35</v>
      </c>
      <c r="AF343">
        <f t="shared" si="155"/>
        <v>0.35</v>
      </c>
      <c r="AG343" s="9">
        <v>89</v>
      </c>
      <c r="AH343">
        <f t="shared" si="156"/>
        <v>0.89</v>
      </c>
      <c r="AI343">
        <f t="shared" si="169"/>
        <v>1.8181901254455308</v>
      </c>
      <c r="AL343">
        <f t="shared" si="158"/>
        <v>797.99996426435507</v>
      </c>
      <c r="AM343">
        <v>17.613399999999999</v>
      </c>
      <c r="AN343">
        <f t="shared" si="159"/>
        <v>2.2071930812975791E-2</v>
      </c>
      <c r="AO343" s="6">
        <f t="shared" si="160"/>
        <v>7797608001.4891062</v>
      </c>
      <c r="AP343">
        <f t="shared" si="161"/>
        <v>8901406526.1969452</v>
      </c>
      <c r="AQ343">
        <f t="shared" si="162"/>
        <v>8349507263.8430252</v>
      </c>
      <c r="AR343">
        <f t="shared" si="163"/>
        <v>40.937634114622355</v>
      </c>
      <c r="AS343">
        <f t="shared" si="142"/>
        <v>0.15122360725256878</v>
      </c>
      <c r="AT343">
        <f t="shared" si="170"/>
        <v>-0.32020289340248265</v>
      </c>
      <c r="AU343">
        <f t="shared" si="164"/>
        <v>-1.9822918046572702</v>
      </c>
      <c r="AX343">
        <f>AW2*AM343</f>
        <v>12.329379999999999</v>
      </c>
      <c r="AY343">
        <f t="shared" si="165"/>
        <v>14.311671804657269</v>
      </c>
    </row>
    <row r="344" spans="6:51" x14ac:dyDescent="0.25">
      <c r="F344">
        <f t="shared" si="166"/>
        <v>343</v>
      </c>
      <c r="G344">
        <f t="shared" si="168"/>
        <v>1.032824646272352</v>
      </c>
      <c r="H344">
        <f t="shared" si="167"/>
        <v>3.2222612575067151E-2</v>
      </c>
      <c r="K344">
        <f t="shared" si="144"/>
        <v>1.8035401315799133E-2</v>
      </c>
      <c r="L344">
        <f>ACOS(-J2*K344)</f>
        <v>1.5731324673761624</v>
      </c>
      <c r="N344">
        <f t="shared" si="145"/>
        <v>0.99983740181554281</v>
      </c>
      <c r="O344">
        <f t="shared" si="146"/>
        <v>2.7463938587150263E-2</v>
      </c>
      <c r="P344">
        <f>M2*N344*O344</f>
        <v>2.7231971477042077E-2</v>
      </c>
      <c r="Q344">
        <f t="shared" si="147"/>
        <v>2.7467392287520296E-2</v>
      </c>
      <c r="S344">
        <f t="shared" si="148"/>
        <v>1.8032468792289223E-2</v>
      </c>
      <c r="T344">
        <f>Q344*R2*S344</f>
        <v>6.3625655984473882E-5</v>
      </c>
      <c r="U344">
        <f>D2*E2*G2*(P344+T344)</f>
        <v>1059620.951201211</v>
      </c>
      <c r="V344">
        <f t="shared" si="149"/>
        <v>1059.620951201211</v>
      </c>
      <c r="W344" s="3">
        <v>24.5</v>
      </c>
      <c r="X344">
        <f t="shared" si="150"/>
        <v>423.11500000000001</v>
      </c>
      <c r="Y344" s="6">
        <f t="shared" si="151"/>
        <v>297.8</v>
      </c>
      <c r="Z344">
        <f t="shared" si="152"/>
        <v>2.5289819903542559</v>
      </c>
      <c r="AA344" s="3">
        <v>34</v>
      </c>
      <c r="AB344">
        <f t="shared" si="153"/>
        <v>587.17999999999995</v>
      </c>
      <c r="AC344" s="6">
        <f t="shared" si="143"/>
        <v>307.3</v>
      </c>
      <c r="AD344">
        <f t="shared" si="154"/>
        <v>4.1279690380750855</v>
      </c>
      <c r="AE344" s="9">
        <v>32</v>
      </c>
      <c r="AF344">
        <f t="shared" si="155"/>
        <v>0.32</v>
      </c>
      <c r="AG344" s="9">
        <v>89</v>
      </c>
      <c r="AH344">
        <f t="shared" si="156"/>
        <v>0.89</v>
      </c>
      <c r="AI344">
        <f t="shared" si="169"/>
        <v>1.7858720317996575</v>
      </c>
      <c r="AL344">
        <f t="shared" si="158"/>
        <v>797.99996151273285</v>
      </c>
      <c r="AM344">
        <v>17.613399999999999</v>
      </c>
      <c r="AN344">
        <f t="shared" si="159"/>
        <v>2.2071930889083081E-2</v>
      </c>
      <c r="AO344" s="6">
        <f t="shared" si="160"/>
        <v>7850221478.4973993</v>
      </c>
      <c r="AP344">
        <f t="shared" si="161"/>
        <v>8901406526.1969452</v>
      </c>
      <c r="AQ344">
        <f t="shared" si="162"/>
        <v>8375814002.3471718</v>
      </c>
      <c r="AR344">
        <f t="shared" si="163"/>
        <v>41.066616053508184</v>
      </c>
      <c r="AS344">
        <f t="shared" si="142"/>
        <v>0.15290886759850619</v>
      </c>
      <c r="AT344">
        <f t="shared" si="170"/>
        <v>-0.32020289329973783</v>
      </c>
      <c r="AU344">
        <f t="shared" si="164"/>
        <v>-2.0106979804719671</v>
      </c>
      <c r="AX344">
        <f>AW2*AM344</f>
        <v>12.329379999999999</v>
      </c>
      <c r="AY344">
        <f t="shared" si="165"/>
        <v>14.340077980471966</v>
      </c>
    </row>
    <row r="345" spans="6:51" x14ac:dyDescent="0.25">
      <c r="F345">
        <f t="shared" si="166"/>
        <v>344</v>
      </c>
      <c r="G345">
        <f t="shared" si="168"/>
        <v>1.0328236232242647</v>
      </c>
      <c r="H345">
        <f t="shared" si="167"/>
        <v>3.2345209629895927E-2</v>
      </c>
      <c r="K345">
        <f t="shared" si="144"/>
        <v>1.8035383447244435E-2</v>
      </c>
      <c r="L345">
        <f>ACOS(-J2*K345)</f>
        <v>1.5731324650616294</v>
      </c>
      <c r="N345">
        <f t="shared" si="145"/>
        <v>0.99983740213765193</v>
      </c>
      <c r="O345">
        <f t="shared" si="146"/>
        <v>2.7463938546753025E-2</v>
      </c>
      <c r="P345">
        <f>M2*N345*O345</f>
        <v>2.7231971445759139E-2</v>
      </c>
      <c r="Q345">
        <f t="shared" si="147"/>
        <v>2.7467392247107814E-2</v>
      </c>
      <c r="S345">
        <f t="shared" si="148"/>
        <v>1.8032450932449286E-2</v>
      </c>
      <c r="T345">
        <f>Q345*R2*S345</f>
        <v>6.3625592874308866E-5</v>
      </c>
      <c r="U345">
        <f>D2*E2*G2*(P345+T345)</f>
        <v>1059620.9475368503</v>
      </c>
      <c r="V345">
        <f t="shared" si="149"/>
        <v>1059.6209475368503</v>
      </c>
      <c r="W345" s="3">
        <v>24</v>
      </c>
      <c r="X345">
        <f t="shared" si="150"/>
        <v>414.48</v>
      </c>
      <c r="Y345" s="6">
        <f t="shared" si="151"/>
        <v>297.3</v>
      </c>
      <c r="Z345">
        <f t="shared" si="152"/>
        <v>2.4624618961402045</v>
      </c>
      <c r="AA345" s="3">
        <v>28.5</v>
      </c>
      <c r="AB345">
        <f t="shared" si="153"/>
        <v>492.19499999999999</v>
      </c>
      <c r="AC345" s="6">
        <f t="shared" si="143"/>
        <v>301.8</v>
      </c>
      <c r="AD345">
        <f t="shared" si="154"/>
        <v>3.1201438467792553</v>
      </c>
      <c r="AE345" s="9">
        <v>32</v>
      </c>
      <c r="AF345">
        <f t="shared" si="155"/>
        <v>0.32</v>
      </c>
      <c r="AG345" s="9">
        <v>89</v>
      </c>
      <c r="AH345">
        <f t="shared" si="156"/>
        <v>0.89</v>
      </c>
      <c r="AI345">
        <f t="shared" si="169"/>
        <v>1.5950185592670718</v>
      </c>
      <c r="AL345">
        <f t="shared" si="158"/>
        <v>797.99995875310481</v>
      </c>
      <c r="AM345">
        <v>18.379200000000001</v>
      </c>
      <c r="AN345">
        <f t="shared" si="159"/>
        <v>2.3031580137821018E-2</v>
      </c>
      <c r="AO345" s="6">
        <f t="shared" si="160"/>
        <v>7797608001.4891062</v>
      </c>
      <c r="AP345">
        <f t="shared" si="161"/>
        <v>8280773520.7485352</v>
      </c>
      <c r="AQ345">
        <f t="shared" si="162"/>
        <v>8039190761.1188202</v>
      </c>
      <c r="AR345">
        <f t="shared" si="163"/>
        <v>39.416152301765578</v>
      </c>
      <c r="AS345">
        <f t="shared" si="142"/>
        <v>0.16318833816279366</v>
      </c>
      <c r="AT345">
        <f t="shared" si="170"/>
        <v>-0.31890736681394161</v>
      </c>
      <c r="AU345">
        <f t="shared" si="164"/>
        <v>-2.0512939482930137</v>
      </c>
      <c r="AX345">
        <f>AW2*AM345</f>
        <v>12.86544</v>
      </c>
      <c r="AY345">
        <f t="shared" si="165"/>
        <v>14.916733948293013</v>
      </c>
    </row>
    <row r="346" spans="6:51" x14ac:dyDescent="0.25">
      <c r="F346">
        <f t="shared" si="166"/>
        <v>345</v>
      </c>
      <c r="G346">
        <f t="shared" si="168"/>
        <v>1.0328225972085161</v>
      </c>
      <c r="H346">
        <f t="shared" si="167"/>
        <v>3.246780376031793E-2</v>
      </c>
      <c r="K346">
        <f t="shared" si="144"/>
        <v>1.8035365526856594E-2</v>
      </c>
      <c r="L346">
        <f>ACOS(-J2*K346)</f>
        <v>1.5731324627403824</v>
      </c>
      <c r="N346">
        <f t="shared" si="145"/>
        <v>0.9998374024606953</v>
      </c>
      <c r="O346">
        <f t="shared" si="146"/>
        <v>2.7463938506238603E-2</v>
      </c>
      <c r="P346">
        <f>M2*N346*O346</f>
        <v>2.723197141438545E-2</v>
      </c>
      <c r="Q346">
        <f t="shared" si="147"/>
        <v>2.7467392206578106E-2</v>
      </c>
      <c r="S346">
        <f t="shared" si="148"/>
        <v>1.8032433020801465E-2</v>
      </c>
      <c r="T346">
        <f>Q346*R2*S346</f>
        <v>6.3625529581073874E-5</v>
      </c>
      <c r="U346">
        <f>D2*E2*G2*(P346+T346)</f>
        <v>1059620.9438618601</v>
      </c>
      <c r="V346">
        <f t="shared" si="149"/>
        <v>1059.62094386186</v>
      </c>
      <c r="W346" s="3">
        <v>24</v>
      </c>
      <c r="X346">
        <f t="shared" si="150"/>
        <v>414.48</v>
      </c>
      <c r="Y346" s="6">
        <f t="shared" si="151"/>
        <v>297.3</v>
      </c>
      <c r="Z346">
        <f t="shared" si="152"/>
        <v>2.4624618961402045</v>
      </c>
      <c r="AA346" s="3">
        <v>34</v>
      </c>
      <c r="AB346">
        <f t="shared" si="153"/>
        <v>587.17999999999995</v>
      </c>
      <c r="AC346" s="6">
        <f t="shared" si="143"/>
        <v>307.3</v>
      </c>
      <c r="AD346">
        <f t="shared" si="154"/>
        <v>4.1279690380750855</v>
      </c>
      <c r="AE346" s="9">
        <v>40</v>
      </c>
      <c r="AF346">
        <f t="shared" si="155"/>
        <v>0.4</v>
      </c>
      <c r="AG346" s="9">
        <v>90</v>
      </c>
      <c r="AH346">
        <f t="shared" si="156"/>
        <v>0.9</v>
      </c>
      <c r="AI346">
        <f t="shared" si="169"/>
        <v>1.9337016608781092</v>
      </c>
      <c r="AL346">
        <f t="shared" si="158"/>
        <v>797.99995598547162</v>
      </c>
      <c r="AM346">
        <v>16.847600000000003</v>
      </c>
      <c r="AN346">
        <f t="shared" si="159"/>
        <v>2.1112281866224478E-2</v>
      </c>
      <c r="AO346" s="6">
        <f t="shared" si="160"/>
        <v>7797608001.4891062</v>
      </c>
      <c r="AP346">
        <f t="shared" si="161"/>
        <v>8901406526.1969452</v>
      </c>
      <c r="AQ346">
        <f t="shared" si="162"/>
        <v>8349507263.8430252</v>
      </c>
      <c r="AR346">
        <f t="shared" si="163"/>
        <v>40.937634114622355</v>
      </c>
      <c r="AS346">
        <f t="shared" si="142"/>
        <v>0.14531935752825617</v>
      </c>
      <c r="AT346">
        <f t="shared" si="170"/>
        <v>-0.32149841948059693</v>
      </c>
      <c r="AU346">
        <f t="shared" si="164"/>
        <v>-1.9126039637183609</v>
      </c>
      <c r="AX346">
        <f>AW2*AM346</f>
        <v>11.793320000000001</v>
      </c>
      <c r="AY346">
        <f t="shared" si="165"/>
        <v>13.705923963718362</v>
      </c>
    </row>
    <row r="347" spans="6:51" x14ac:dyDescent="0.25">
      <c r="F347">
        <f t="shared" si="166"/>
        <v>346</v>
      </c>
      <c r="G347">
        <f t="shared" si="168"/>
        <v>1.0328215682251989</v>
      </c>
      <c r="H347">
        <f t="shared" si="167"/>
        <v>3.2590394955249118E-2</v>
      </c>
      <c r="K347">
        <f t="shared" si="144"/>
        <v>1.8035347554637215E-2</v>
      </c>
      <c r="L347">
        <f>ACOS(-J2*K347)</f>
        <v>1.5731324604124215</v>
      </c>
      <c r="N347">
        <f t="shared" si="145"/>
        <v>0.99983740278467259</v>
      </c>
      <c r="O347">
        <f t="shared" si="146"/>
        <v>2.7463938465607001E-2</v>
      </c>
      <c r="P347">
        <f>M2*N347*O347</f>
        <v>2.7231971382921005E-2</v>
      </c>
      <c r="Q347">
        <f t="shared" si="147"/>
        <v>2.7467392165931168E-2</v>
      </c>
      <c r="S347">
        <f t="shared" si="148"/>
        <v>1.8032415057347369E-2</v>
      </c>
      <c r="T347">
        <f>Q347*R2*S347</f>
        <v>6.3625466104774557E-5</v>
      </c>
      <c r="U347">
        <f>D2*E2*G2*(P347+T347)</f>
        <v>1059620.9401762399</v>
      </c>
      <c r="V347">
        <f t="shared" si="149"/>
        <v>1059.6209401762399</v>
      </c>
      <c r="W347" s="3">
        <v>24</v>
      </c>
      <c r="X347">
        <f t="shared" si="150"/>
        <v>414.48</v>
      </c>
      <c r="Y347" s="6">
        <f t="shared" si="151"/>
        <v>297.3</v>
      </c>
      <c r="Z347">
        <f t="shared" si="152"/>
        <v>2.4624618961402045</v>
      </c>
      <c r="AA347" s="3">
        <v>33</v>
      </c>
      <c r="AB347">
        <f t="shared" si="153"/>
        <v>569.91</v>
      </c>
      <c r="AC347" s="6">
        <f t="shared" si="143"/>
        <v>306.3</v>
      </c>
      <c r="AD347">
        <f t="shared" si="154"/>
        <v>3.9260786579739286</v>
      </c>
      <c r="AE347" s="9">
        <v>29</v>
      </c>
      <c r="AF347">
        <f t="shared" si="155"/>
        <v>0.28999999999999998</v>
      </c>
      <c r="AG347" s="9">
        <v>92</v>
      </c>
      <c r="AH347">
        <f t="shared" si="156"/>
        <v>0.92</v>
      </c>
      <c r="AI347">
        <f t="shared" si="169"/>
        <v>1.7020138776307137</v>
      </c>
      <c r="AL347">
        <f t="shared" si="158"/>
        <v>797.99995320983305</v>
      </c>
      <c r="AM347">
        <v>15.316000000000001</v>
      </c>
      <c r="AN347">
        <f t="shared" si="159"/>
        <v>1.9192983581507402E-2</v>
      </c>
      <c r="AO347" s="6">
        <f t="shared" si="160"/>
        <v>7797608001.4891062</v>
      </c>
      <c r="AP347">
        <f t="shared" si="161"/>
        <v>8786052557.743763</v>
      </c>
      <c r="AQ347">
        <f t="shared" si="162"/>
        <v>8291830279.6164341</v>
      </c>
      <c r="AR347">
        <f t="shared" si="163"/>
        <v>40.654843860959375</v>
      </c>
      <c r="AS347">
        <f t="shared" si="142"/>
        <v>0.15735424450165292</v>
      </c>
      <c r="AT347">
        <f t="shared" si="170"/>
        <v>-0.32408947216496498</v>
      </c>
      <c r="AU347">
        <f t="shared" si="164"/>
        <v>-2.0732691385369009</v>
      </c>
      <c r="AX347">
        <f>AW2*AM347</f>
        <v>10.7212</v>
      </c>
      <c r="AY347">
        <f t="shared" si="165"/>
        <v>12.7944691385369</v>
      </c>
    </row>
    <row r="348" spans="6:51" x14ac:dyDescent="0.25">
      <c r="F348">
        <f t="shared" si="166"/>
        <v>347</v>
      </c>
      <c r="G348">
        <f t="shared" si="168"/>
        <v>1.0328205362744063</v>
      </c>
      <c r="H348">
        <f t="shared" si="167"/>
        <v>3.2712983203605744E-2</v>
      </c>
      <c r="K348">
        <f t="shared" si="144"/>
        <v>1.8035329530587937E-2</v>
      </c>
      <c r="L348">
        <f>ACOS(-J2*K348)</f>
        <v>1.5731324580777473</v>
      </c>
      <c r="N348">
        <f t="shared" si="145"/>
        <v>0.9998374031095838</v>
      </c>
      <c r="O348">
        <f t="shared" si="146"/>
        <v>2.7463938424858225E-2</v>
      </c>
      <c r="P348">
        <f>M2*N348*O348</f>
        <v>2.7231971351365816E-2</v>
      </c>
      <c r="Q348">
        <f t="shared" si="147"/>
        <v>2.7467392125167016E-2</v>
      </c>
      <c r="S348">
        <f t="shared" si="148"/>
        <v>1.8032397042088633E-2</v>
      </c>
      <c r="T348">
        <f>Q348*R2*S348</f>
        <v>6.3625402445416715E-5</v>
      </c>
      <c r="U348">
        <f>D2*E2*G2*(P348+T348)</f>
        <v>1059620.9364799908</v>
      </c>
      <c r="V348">
        <f t="shared" si="149"/>
        <v>1059.6209364799909</v>
      </c>
      <c r="W348" s="3">
        <v>23</v>
      </c>
      <c r="X348">
        <f t="shared" si="150"/>
        <v>397.21</v>
      </c>
      <c r="Y348" s="6">
        <f t="shared" si="151"/>
        <v>296.3</v>
      </c>
      <c r="Z348">
        <f t="shared" si="152"/>
        <v>2.3339947564661481</v>
      </c>
      <c r="AA348" s="3">
        <v>29</v>
      </c>
      <c r="AB348">
        <f t="shared" si="153"/>
        <v>500.83</v>
      </c>
      <c r="AC348" s="6">
        <f t="shared" si="143"/>
        <v>302.3</v>
      </c>
      <c r="AD348">
        <f t="shared" si="154"/>
        <v>3.2019052325811828</v>
      </c>
      <c r="AE348" s="9">
        <v>60</v>
      </c>
      <c r="AF348">
        <f t="shared" si="155"/>
        <v>0.6</v>
      </c>
      <c r="AG348" s="9">
        <v>86</v>
      </c>
      <c r="AH348">
        <f t="shared" si="156"/>
        <v>0.86</v>
      </c>
      <c r="AI348">
        <f t="shared" si="169"/>
        <v>1.9641893150547984</v>
      </c>
      <c r="AL348">
        <f t="shared" si="158"/>
        <v>797.99995042619003</v>
      </c>
      <c r="AM348">
        <v>13.784400000000002</v>
      </c>
      <c r="AN348">
        <f t="shared" si="159"/>
        <v>1.7273685283612023E-2</v>
      </c>
      <c r="AO348" s="6">
        <f t="shared" si="160"/>
        <v>7693174893.707921</v>
      </c>
      <c r="AP348">
        <f t="shared" si="161"/>
        <v>8335811539.003027</v>
      </c>
      <c r="AQ348">
        <f t="shared" si="162"/>
        <v>8014493216.3554745</v>
      </c>
      <c r="AR348">
        <f t="shared" si="163"/>
        <v>39.295060239790892</v>
      </c>
      <c r="AS348">
        <f t="shared" si="142"/>
        <v>0.14379064605612185</v>
      </c>
      <c r="AT348">
        <f t="shared" si="170"/>
        <v>-0.32668052486712373</v>
      </c>
      <c r="AU348">
        <f t="shared" si="164"/>
        <v>-1.8458305880380932</v>
      </c>
      <c r="AX348">
        <f>AW2*AM348</f>
        <v>9.6490799999999997</v>
      </c>
      <c r="AY348">
        <f t="shared" si="165"/>
        <v>11.494910588038092</v>
      </c>
    </row>
    <row r="349" spans="6:51" x14ac:dyDescent="0.25">
      <c r="F349">
        <f t="shared" si="166"/>
        <v>348</v>
      </c>
      <c r="G349">
        <f t="shared" si="168"/>
        <v>1.0328195013562316</v>
      </c>
      <c r="H349">
        <f t="shared" si="167"/>
        <v>3.2835568494304322E-2</v>
      </c>
      <c r="K349">
        <f t="shared" si="144"/>
        <v>1.8035311454710382E-2</v>
      </c>
      <c r="L349">
        <f>ACOS(-J2*K349)</f>
        <v>1.5731324557363595</v>
      </c>
      <c r="N349">
        <f t="shared" si="145"/>
        <v>0.99983740343542915</v>
      </c>
      <c r="O349">
        <f t="shared" si="146"/>
        <v>2.7463938383992272E-2</v>
      </c>
      <c r="P349">
        <f>M2*N349*O349</f>
        <v>2.723197131971988E-2</v>
      </c>
      <c r="Q349">
        <f t="shared" si="147"/>
        <v>2.7467392084285645E-2</v>
      </c>
      <c r="S349">
        <f t="shared" si="148"/>
        <v>1.803237897502688E-2</v>
      </c>
      <c r="T349">
        <f>Q349*R2*S349</f>
        <v>6.3625338603006095E-5</v>
      </c>
      <c r="U349">
        <f>D2*E2*G2*(P349+T349)</f>
        <v>1059620.9327731126</v>
      </c>
      <c r="V349">
        <f t="shared" si="149"/>
        <v>1059.6209327731126</v>
      </c>
      <c r="W349" s="3">
        <v>20.5</v>
      </c>
      <c r="X349">
        <f t="shared" si="150"/>
        <v>354.03499999999997</v>
      </c>
      <c r="Y349" s="6">
        <f t="shared" si="151"/>
        <v>293.8</v>
      </c>
      <c r="Z349">
        <f t="shared" si="152"/>
        <v>2.0381340673462596</v>
      </c>
      <c r="AA349" s="3">
        <v>29.5</v>
      </c>
      <c r="AB349">
        <f t="shared" si="153"/>
        <v>509.46499999999997</v>
      </c>
      <c r="AC349" s="6">
        <f t="shared" si="143"/>
        <v>302.8</v>
      </c>
      <c r="AD349">
        <f t="shared" si="154"/>
        <v>3.2855284428483555</v>
      </c>
      <c r="AE349" s="9">
        <v>8</v>
      </c>
      <c r="AF349">
        <f t="shared" si="155"/>
        <v>0.08</v>
      </c>
      <c r="AG349" s="9">
        <v>85</v>
      </c>
      <c r="AH349">
        <f t="shared" si="156"/>
        <v>0.85</v>
      </c>
      <c r="AI349">
        <f t="shared" si="169"/>
        <v>0.99762811633609449</v>
      </c>
      <c r="AL349">
        <f t="shared" si="158"/>
        <v>797.99994763454197</v>
      </c>
      <c r="AM349">
        <v>19.910800000000002</v>
      </c>
      <c r="AN349">
        <f t="shared" si="159"/>
        <v>2.4950878830280951E-2</v>
      </c>
      <c r="AO349" s="6">
        <f t="shared" si="160"/>
        <v>7436681431.5614634</v>
      </c>
      <c r="AP349">
        <f t="shared" si="161"/>
        <v>8391123459.3793173</v>
      </c>
      <c r="AQ349">
        <f t="shared" si="162"/>
        <v>7913902445.4703903</v>
      </c>
      <c r="AR349">
        <f t="shared" si="163"/>
        <v>38.801863690141325</v>
      </c>
      <c r="AS349">
        <f t="shared" si="142"/>
        <v>0.20016613042546721</v>
      </c>
      <c r="AT349">
        <f t="shared" si="170"/>
        <v>-0.31631631357912071</v>
      </c>
      <c r="AU349">
        <f t="shared" si="164"/>
        <v>-2.4567715252632611</v>
      </c>
      <c r="AX349">
        <f>AW2*AM349</f>
        <v>13.937560000000001</v>
      </c>
      <c r="AY349">
        <f t="shared" si="165"/>
        <v>16.394331525263262</v>
      </c>
    </row>
    <row r="350" spans="6:51" x14ac:dyDescent="0.25">
      <c r="F350">
        <f t="shared" si="166"/>
        <v>349</v>
      </c>
      <c r="G350">
        <f t="shared" si="168"/>
        <v>1.032818463470768</v>
      </c>
      <c r="H350">
        <f t="shared" si="167"/>
        <v>3.2958150816261599E-2</v>
      </c>
      <c r="K350">
        <f t="shared" si="144"/>
        <v>1.8035293327006183E-2</v>
      </c>
      <c r="L350">
        <f>ACOS(-J2*K350)</f>
        <v>1.5731324533882585</v>
      </c>
      <c r="N350">
        <f t="shared" si="145"/>
        <v>0.99983740376220831</v>
      </c>
      <c r="O350">
        <f t="shared" si="146"/>
        <v>2.7463938343009146E-2</v>
      </c>
      <c r="P350">
        <f>M2*N350*O350</f>
        <v>2.7231971287983193E-2</v>
      </c>
      <c r="Q350">
        <f t="shared" si="147"/>
        <v>2.7467392043287051E-2</v>
      </c>
      <c r="S350">
        <f t="shared" si="148"/>
        <v>1.8032360856163741E-2</v>
      </c>
      <c r="T350">
        <f>Q350*R2*S350</f>
        <v>6.3625274577548444E-5</v>
      </c>
      <c r="U350">
        <f>D2*E2*G2*(P350+T350)</f>
        <v>1059620.9290556055</v>
      </c>
      <c r="V350">
        <f t="shared" si="149"/>
        <v>1059.6209290556055</v>
      </c>
      <c r="W350" s="3">
        <v>20.2</v>
      </c>
      <c r="X350">
        <f t="shared" si="150"/>
        <v>348.85399999999998</v>
      </c>
      <c r="Y350" s="6">
        <f t="shared" si="151"/>
        <v>293.5</v>
      </c>
      <c r="Z350">
        <f t="shared" si="152"/>
        <v>2.0049396361497469</v>
      </c>
      <c r="AA350" s="3">
        <v>24</v>
      </c>
      <c r="AB350">
        <f t="shared" si="153"/>
        <v>414.48</v>
      </c>
      <c r="AC350" s="6">
        <f t="shared" si="143"/>
        <v>297.3</v>
      </c>
      <c r="AD350">
        <f t="shared" si="154"/>
        <v>2.4624618961402045</v>
      </c>
      <c r="AE350" s="9">
        <v>41</v>
      </c>
      <c r="AF350">
        <f t="shared" si="155"/>
        <v>0.41</v>
      </c>
      <c r="AG350" s="9">
        <v>91</v>
      </c>
      <c r="AH350">
        <f t="shared" si="156"/>
        <v>0.91</v>
      </c>
      <c r="AI350">
        <f t="shared" si="169"/>
        <v>1.4170522231568767</v>
      </c>
      <c r="AL350">
        <f t="shared" si="158"/>
        <v>797.99994483488945</v>
      </c>
      <c r="AM350">
        <v>16.081800000000001</v>
      </c>
      <c r="AN350">
        <f t="shared" si="159"/>
        <v>2.0152632972082991E-2</v>
      </c>
      <c r="AO350" s="6">
        <f t="shared" si="160"/>
        <v>7406339021.9600296</v>
      </c>
      <c r="AP350">
        <f t="shared" si="161"/>
        <v>7797608001.4891062</v>
      </c>
      <c r="AQ350">
        <f t="shared" si="162"/>
        <v>7601973511.7245674</v>
      </c>
      <c r="AR350">
        <f t="shared" si="163"/>
        <v>37.272476127985556</v>
      </c>
      <c r="AS350">
        <f t="shared" si="142"/>
        <v>0.173343996286138</v>
      </c>
      <c r="AT350">
        <f t="shared" si="170"/>
        <v>-0.32279394548768792</v>
      </c>
      <c r="AU350">
        <f t="shared" si="164"/>
        <v>-2.0855587582576689</v>
      </c>
      <c r="AX350">
        <f>AW2*AM350</f>
        <v>11.25726</v>
      </c>
      <c r="AY350">
        <f t="shared" si="165"/>
        <v>13.342818758257669</v>
      </c>
    </row>
    <row r="351" spans="6:51" x14ac:dyDescent="0.25">
      <c r="F351">
        <f t="shared" si="166"/>
        <v>350</v>
      </c>
      <c r="G351">
        <f t="shared" si="168"/>
        <v>1.0328174226181099</v>
      </c>
      <c r="H351">
        <f t="shared" si="167"/>
        <v>3.308073015839464E-2</v>
      </c>
      <c r="K351">
        <f t="shared" si="144"/>
        <v>1.8035275147476982E-2</v>
      </c>
      <c r="L351">
        <f>ACOS(-J2*K351)</f>
        <v>1.5731324510334446</v>
      </c>
      <c r="N351">
        <f t="shared" si="145"/>
        <v>0.99983740408992139</v>
      </c>
      <c r="O351">
        <f t="shared" si="146"/>
        <v>2.7463938301908856E-2</v>
      </c>
      <c r="P351">
        <f>M2*N351*O351</f>
        <v>2.7231971256155774E-2</v>
      </c>
      <c r="Q351">
        <f t="shared" si="147"/>
        <v>2.7467392002171253E-2</v>
      </c>
      <c r="S351">
        <f t="shared" si="148"/>
        <v>1.8032342685500861E-2</v>
      </c>
      <c r="T351">
        <f>Q351*R2*S351</f>
        <v>6.3625210369049574E-5</v>
      </c>
      <c r="U351">
        <f>D2*E2*G2*(P351+T351)</f>
        <v>1059620.9253274705</v>
      </c>
      <c r="V351">
        <f t="shared" si="149"/>
        <v>1059.6209253274706</v>
      </c>
      <c r="W351" s="3">
        <v>20</v>
      </c>
      <c r="X351">
        <f t="shared" si="150"/>
        <v>345.4</v>
      </c>
      <c r="Y351" s="6">
        <f t="shared" si="151"/>
        <v>293.3</v>
      </c>
      <c r="Z351">
        <f t="shared" si="152"/>
        <v>1.9830739015404046</v>
      </c>
      <c r="AA351" s="3">
        <v>34</v>
      </c>
      <c r="AB351">
        <f t="shared" si="153"/>
        <v>587.17999999999995</v>
      </c>
      <c r="AC351" s="6">
        <f t="shared" si="143"/>
        <v>307.3</v>
      </c>
      <c r="AD351">
        <f t="shared" si="154"/>
        <v>4.1279690380750855</v>
      </c>
      <c r="AE351" s="9">
        <v>34</v>
      </c>
      <c r="AF351">
        <f t="shared" si="155"/>
        <v>0.34</v>
      </c>
      <c r="AG351" s="9">
        <v>86</v>
      </c>
      <c r="AH351">
        <f t="shared" si="156"/>
        <v>0.86</v>
      </c>
      <c r="AI351">
        <f t="shared" si="169"/>
        <v>1.5544765141351387</v>
      </c>
      <c r="AL351">
        <f t="shared" si="158"/>
        <v>797.99994202723303</v>
      </c>
      <c r="AM351">
        <v>17.613399999999999</v>
      </c>
      <c r="AN351">
        <f t="shared" si="159"/>
        <v>2.2071931428033754E-2</v>
      </c>
      <c r="AO351" s="6">
        <f t="shared" si="160"/>
        <v>7386162396.6875706</v>
      </c>
      <c r="AP351">
        <f t="shared" si="161"/>
        <v>8901406526.1969452</v>
      </c>
      <c r="AQ351">
        <f t="shared" si="162"/>
        <v>8143784461.4422579</v>
      </c>
      <c r="AR351">
        <f t="shared" si="163"/>
        <v>39.928975214451391</v>
      </c>
      <c r="AS351">
        <f t="shared" si="142"/>
        <v>0.16544989350605163</v>
      </c>
      <c r="AT351">
        <f t="shared" si="170"/>
        <v>-0.3202028925721544</v>
      </c>
      <c r="AU351">
        <f t="shared" si="164"/>
        <v>-2.1153386610306253</v>
      </c>
      <c r="AX351">
        <f>AW2*AM351</f>
        <v>12.329379999999999</v>
      </c>
      <c r="AY351">
        <f t="shared" si="165"/>
        <v>14.444718661030624</v>
      </c>
    </row>
    <row r="352" spans="6:51" x14ac:dyDescent="0.25">
      <c r="F352">
        <f t="shared" si="166"/>
        <v>351</v>
      </c>
      <c r="G352">
        <f t="shared" si="168"/>
        <v>1.0328163787983511</v>
      </c>
      <c r="H352">
        <f t="shared" si="167"/>
        <v>3.320330650962075E-2</v>
      </c>
      <c r="K352">
        <f t="shared" si="144"/>
        <v>1.8035256916124422E-2</v>
      </c>
      <c r="L352">
        <f>ACOS(-J2*K352)</f>
        <v>1.573132448671918</v>
      </c>
      <c r="N352">
        <f t="shared" si="145"/>
        <v>0.99983740441856828</v>
      </c>
      <c r="O352">
        <f t="shared" si="146"/>
        <v>2.7463938260691406E-2</v>
      </c>
      <c r="P352">
        <f>M2*N352*O352</f>
        <v>2.7231971224237612E-2</v>
      </c>
      <c r="Q352">
        <f t="shared" si="147"/>
        <v>2.746739196093825E-2</v>
      </c>
      <c r="S352">
        <f t="shared" si="148"/>
        <v>1.8032324463039876E-2</v>
      </c>
      <c r="T352">
        <f>Q352*R2*S352</f>
        <v>6.3625145977515274E-5</v>
      </c>
      <c r="U352">
        <f>D2*E2*G2*(P352+T352)</f>
        <v>1059620.9215887075</v>
      </c>
      <c r="V352">
        <f t="shared" si="149"/>
        <v>1059.6209215887075</v>
      </c>
      <c r="W352" s="3">
        <v>22.5</v>
      </c>
      <c r="X352">
        <f t="shared" si="150"/>
        <v>388.57499999999999</v>
      </c>
      <c r="Y352" s="6">
        <f t="shared" si="151"/>
        <v>295.8</v>
      </c>
      <c r="Z352">
        <f t="shared" si="152"/>
        <v>2.2719881109601614</v>
      </c>
      <c r="AA352" s="3">
        <v>34</v>
      </c>
      <c r="AB352">
        <f t="shared" si="153"/>
        <v>587.17999999999995</v>
      </c>
      <c r="AC352" s="6">
        <f t="shared" si="143"/>
        <v>307.3</v>
      </c>
      <c r="AD352">
        <f t="shared" si="154"/>
        <v>4.1279690380750855</v>
      </c>
      <c r="AE352" s="9">
        <v>34</v>
      </c>
      <c r="AF352">
        <f t="shared" si="155"/>
        <v>0.34</v>
      </c>
      <c r="AG352" s="9">
        <v>89</v>
      </c>
      <c r="AH352">
        <f t="shared" si="156"/>
        <v>0.89</v>
      </c>
      <c r="AI352">
        <f t="shared" si="169"/>
        <v>1.7127894458500363</v>
      </c>
      <c r="AL352">
        <f t="shared" si="158"/>
        <v>797.99993921157261</v>
      </c>
      <c r="AM352">
        <v>16.081800000000001</v>
      </c>
      <c r="AN352">
        <f t="shared" si="159"/>
        <v>2.0152633114093831E-2</v>
      </c>
      <c r="AO352" s="6">
        <f t="shared" si="160"/>
        <v>7641353482.9750309</v>
      </c>
      <c r="AP352">
        <f t="shared" si="161"/>
        <v>8901406526.1969452</v>
      </c>
      <c r="AQ352">
        <f t="shared" si="162"/>
        <v>8271380004.585988</v>
      </c>
      <c r="AR352">
        <f t="shared" si="163"/>
        <v>40.554576162485098</v>
      </c>
      <c r="AS352">
        <f t="shared" si="142"/>
        <v>0.15677698523749611</v>
      </c>
      <c r="AT352">
        <f t="shared" si="170"/>
        <v>-0.32279394529597333</v>
      </c>
      <c r="AU352">
        <f t="shared" si="164"/>
        <v>-2.0523317120411222</v>
      </c>
      <c r="AX352">
        <f>AW2*AM352</f>
        <v>11.25726</v>
      </c>
      <c r="AY352">
        <f t="shared" si="165"/>
        <v>13.309591712041122</v>
      </c>
    </row>
    <row r="353" spans="5:52" x14ac:dyDescent="0.25">
      <c r="F353">
        <f t="shared" si="166"/>
        <v>352</v>
      </c>
      <c r="G353">
        <f t="shared" si="168"/>
        <v>1.0328153320115858</v>
      </c>
      <c r="H353">
        <f t="shared" si="167"/>
        <v>3.3325879858857516E-2</v>
      </c>
      <c r="K353">
        <f t="shared" si="144"/>
        <v>1.8035238632950153E-2</v>
      </c>
      <c r="L353">
        <f>ACOS(-J2*K353)</f>
        <v>1.5731324463036789</v>
      </c>
      <c r="N353">
        <f t="shared" si="145"/>
        <v>0.99983740474814908</v>
      </c>
      <c r="O353">
        <f t="shared" si="146"/>
        <v>2.7463938219356797E-2</v>
      </c>
      <c r="P353">
        <f>M2*N353*O353</f>
        <v>2.7231971192228723E-2</v>
      </c>
      <c r="Q353">
        <f t="shared" si="147"/>
        <v>2.7467391919588045E-2</v>
      </c>
      <c r="S353">
        <f t="shared" si="148"/>
        <v>1.8032306188782436E-2</v>
      </c>
      <c r="T353">
        <f>Q353*R2*S353</f>
        <v>6.3625081402951384E-5</v>
      </c>
      <c r="U353">
        <f>D2*E2*G2*(P353+T353)</f>
        <v>1059620.9178393171</v>
      </c>
      <c r="V353">
        <f t="shared" si="149"/>
        <v>1059.6209178393171</v>
      </c>
      <c r="W353" s="3">
        <v>23.5</v>
      </c>
      <c r="X353">
        <f t="shared" si="150"/>
        <v>405.84499999999997</v>
      </c>
      <c r="Y353" s="6">
        <f t="shared" si="151"/>
        <v>296.8</v>
      </c>
      <c r="Z353">
        <f t="shared" si="152"/>
        <v>2.3974761634350776</v>
      </c>
      <c r="AA353" s="3">
        <v>34</v>
      </c>
      <c r="AB353">
        <f t="shared" si="153"/>
        <v>587.17999999999995</v>
      </c>
      <c r="AC353" s="6">
        <f t="shared" si="143"/>
        <v>307.3</v>
      </c>
      <c r="AD353">
        <f t="shared" si="154"/>
        <v>4.1279690380750855</v>
      </c>
      <c r="AE353" s="9">
        <v>30</v>
      </c>
      <c r="AF353">
        <f t="shared" si="155"/>
        <v>0.3</v>
      </c>
      <c r="AG353" s="9">
        <v>90</v>
      </c>
      <c r="AH353">
        <f t="shared" si="156"/>
        <v>0.9</v>
      </c>
      <c r="AI353">
        <f t="shared" si="169"/>
        <v>1.6980596292570478</v>
      </c>
      <c r="AL353">
        <f t="shared" si="158"/>
        <v>797.99993638790875</v>
      </c>
      <c r="AM353">
        <v>16.847600000000003</v>
      </c>
      <c r="AN353">
        <f t="shared" si="159"/>
        <v>2.1112282384707314E-2</v>
      </c>
      <c r="AO353" s="6">
        <f t="shared" si="160"/>
        <v>7745259436.8026133</v>
      </c>
      <c r="AP353">
        <f t="shared" si="161"/>
        <v>8901406526.1969452</v>
      </c>
      <c r="AQ353">
        <f t="shared" si="162"/>
        <v>8323332981.4997787</v>
      </c>
      <c r="AR353">
        <f t="shared" si="163"/>
        <v>40.809301608293417</v>
      </c>
      <c r="AS353">
        <f t="shared" si="142"/>
        <v>0.15756653614690605</v>
      </c>
      <c r="AT353">
        <f t="shared" si="170"/>
        <v>-0.32149841878064511</v>
      </c>
      <c r="AU353">
        <f t="shared" si="164"/>
        <v>-2.0672927979577587</v>
      </c>
      <c r="AX353">
        <f>AW2*AM353</f>
        <v>11.793320000000001</v>
      </c>
      <c r="AY353">
        <f t="shared" si="165"/>
        <v>13.86061279795776</v>
      </c>
    </row>
    <row r="354" spans="5:52" x14ac:dyDescent="0.25">
      <c r="F354">
        <f t="shared" si="166"/>
        <v>353</v>
      </c>
      <c r="G354">
        <f t="shared" si="168"/>
        <v>1.0328142822579089</v>
      </c>
      <c r="H354">
        <f t="shared" si="167"/>
        <v>3.3448450195022787E-2</v>
      </c>
      <c r="K354">
        <f t="shared" si="144"/>
        <v>1.8035220297955821E-2</v>
      </c>
      <c r="L354">
        <f>ACOS(-J2*K354)</f>
        <v>1.5731324439287275</v>
      </c>
      <c r="N354">
        <f t="shared" si="145"/>
        <v>0.99983740507866359</v>
      </c>
      <c r="O354">
        <f t="shared" si="146"/>
        <v>2.7463938177905031E-2</v>
      </c>
      <c r="P354">
        <f>M2*N354*O354</f>
        <v>2.7231971160129091E-2</v>
      </c>
      <c r="Q354">
        <f t="shared" si="147"/>
        <v>2.7467391878120636E-2</v>
      </c>
      <c r="S354">
        <f t="shared" si="148"/>
        <v>1.803228786273019E-2</v>
      </c>
      <c r="T354">
        <f>Q354*R2*S354</f>
        <v>6.3625016645363732E-5</v>
      </c>
      <c r="U354">
        <f>D2*E2*G2*(P354+T354)</f>
        <v>1059620.914079299</v>
      </c>
      <c r="V354">
        <f t="shared" si="149"/>
        <v>1059.6209140792989</v>
      </c>
      <c r="W354" s="3">
        <v>22</v>
      </c>
      <c r="X354">
        <f t="shared" si="150"/>
        <v>379.94</v>
      </c>
      <c r="Y354" s="6">
        <f t="shared" si="151"/>
        <v>295.3</v>
      </c>
      <c r="Z354">
        <f t="shared" si="152"/>
        <v>2.2114271288940266</v>
      </c>
      <c r="AA354" s="3">
        <v>30.7</v>
      </c>
      <c r="AB354">
        <f t="shared" si="153"/>
        <v>530.18899999999996</v>
      </c>
      <c r="AC354" s="6">
        <f t="shared" si="143"/>
        <v>304</v>
      </c>
      <c r="AD354">
        <f t="shared" si="154"/>
        <v>3.4940344014237996</v>
      </c>
      <c r="AE354" s="9">
        <v>40</v>
      </c>
      <c r="AF354">
        <f t="shared" si="155"/>
        <v>0.4</v>
      </c>
      <c r="AG354" s="9">
        <v>87</v>
      </c>
      <c r="AH354">
        <f t="shared" si="156"/>
        <v>0.87</v>
      </c>
      <c r="AI354">
        <f t="shared" si="169"/>
        <v>1.6607776813536614</v>
      </c>
      <c r="AL354">
        <f t="shared" si="158"/>
        <v>797.9999335562411</v>
      </c>
      <c r="AM354">
        <v>14.5502</v>
      </c>
      <c r="AN354">
        <f t="shared" si="159"/>
        <v>1.8233334851492863E-2</v>
      </c>
      <c r="AO354" s="6">
        <f t="shared" si="160"/>
        <v>7589794316.8739386</v>
      </c>
      <c r="AP354">
        <f t="shared" si="161"/>
        <v>8524995020.945281</v>
      </c>
      <c r="AQ354">
        <f t="shared" si="162"/>
        <v>8057394668.9096098</v>
      </c>
      <c r="AR354">
        <f t="shared" si="163"/>
        <v>39.50540606166382</v>
      </c>
      <c r="AS354">
        <f t="shared" si="142"/>
        <v>0.15958037092785121</v>
      </c>
      <c r="AT354">
        <f t="shared" si="170"/>
        <v>-0.32538499795048459</v>
      </c>
      <c r="AU354">
        <f t="shared" si="164"/>
        <v>-2.0513205274272623</v>
      </c>
      <c r="AX354">
        <f>AW2*AM354</f>
        <v>10.185139999999999</v>
      </c>
      <c r="AY354">
        <f t="shared" si="165"/>
        <v>12.236460527427262</v>
      </c>
    </row>
    <row r="355" spans="5:52" x14ac:dyDescent="0.25">
      <c r="F355">
        <f t="shared" si="166"/>
        <v>354</v>
      </c>
      <c r="G355">
        <f t="shared" si="168"/>
        <v>1.0328132295374155</v>
      </c>
      <c r="H355">
        <f t="shared" si="167"/>
        <v>3.3571017507034694E-2</v>
      </c>
      <c r="K355">
        <f t="shared" si="144"/>
        <v>1.8035201911143096E-2</v>
      </c>
      <c r="L355">
        <f>ACOS(-J2*K355)</f>
        <v>1.573132441547064</v>
      </c>
      <c r="N355">
        <f t="shared" si="145"/>
        <v>0.9998374054101119</v>
      </c>
      <c r="O355">
        <f t="shared" si="146"/>
        <v>2.746393813633612E-2</v>
      </c>
      <c r="P355">
        <f>M2*N355*O355</f>
        <v>2.723197112793874E-2</v>
      </c>
      <c r="Q355">
        <f t="shared" si="147"/>
        <v>2.7467391836536039E-2</v>
      </c>
      <c r="S355">
        <f t="shared" si="148"/>
        <v>1.8032269484884803E-2</v>
      </c>
      <c r="T355">
        <f>Q355*R2*S355</f>
        <v>6.36249517047582E-5</v>
      </c>
      <c r="U355">
        <f>D2*E2*G2*(P355+T355)</f>
        <v>1059620.9103086544</v>
      </c>
      <c r="V355">
        <f t="shared" si="149"/>
        <v>1059.6209103086544</v>
      </c>
      <c r="W355" s="3">
        <v>22</v>
      </c>
      <c r="X355">
        <f t="shared" si="150"/>
        <v>379.94</v>
      </c>
      <c r="Y355" s="6">
        <f t="shared" si="151"/>
        <v>295.3</v>
      </c>
      <c r="Z355">
        <f t="shared" si="152"/>
        <v>2.2114271288940266</v>
      </c>
      <c r="AA355" s="3">
        <v>33.5</v>
      </c>
      <c r="AB355">
        <f t="shared" si="153"/>
        <v>578.54499999999996</v>
      </c>
      <c r="AC355" s="6">
        <f t="shared" si="143"/>
        <v>306.8</v>
      </c>
      <c r="AD355">
        <f t="shared" si="154"/>
        <v>4.02592295454017</v>
      </c>
      <c r="AE355" s="9">
        <v>38</v>
      </c>
      <c r="AF355">
        <f t="shared" si="155"/>
        <v>0.38</v>
      </c>
      <c r="AG355" s="9">
        <v>89</v>
      </c>
      <c r="AH355">
        <f t="shared" si="156"/>
        <v>0.89</v>
      </c>
      <c r="AI355">
        <f>((Z355*(AH355)+AD355*(AF355))/2)</f>
        <v>1.7490104337204742</v>
      </c>
      <c r="AL355">
        <f t="shared" si="158"/>
        <v>797.9999307165707</v>
      </c>
      <c r="AM355">
        <v>14.5502</v>
      </c>
      <c r="AN355">
        <f t="shared" si="159"/>
        <v>1.8233334916375903E-2</v>
      </c>
      <c r="AO355" s="6">
        <f t="shared" si="160"/>
        <v>7589794316.8739386</v>
      </c>
      <c r="AP355">
        <f t="shared" si="161"/>
        <v>8843588481.3744526</v>
      </c>
      <c r="AQ355">
        <f t="shared" si="162"/>
        <v>8216691399.1241951</v>
      </c>
      <c r="AR355">
        <f t="shared" si="163"/>
        <v>40.286437929905929</v>
      </c>
      <c r="AS355">
        <f t="shared" si="142"/>
        <v>0.1548497785555705</v>
      </c>
      <c r="AT355">
        <f t="shared" si="170"/>
        <v>-0.32538499786289249</v>
      </c>
      <c r="AU355">
        <f t="shared" si="164"/>
        <v>-2.0298641973525631</v>
      </c>
      <c r="AX355">
        <f>AW2*AM355</f>
        <v>10.185139999999999</v>
      </c>
      <c r="AY355">
        <f t="shared" si="165"/>
        <v>12.215004197352561</v>
      </c>
    </row>
    <row r="356" spans="5:52" x14ac:dyDescent="0.25">
      <c r="F356">
        <f t="shared" si="166"/>
        <v>355</v>
      </c>
      <c r="G356">
        <f t="shared" si="168"/>
        <v>1.0328121738502003</v>
      </c>
      <c r="H356">
        <f t="shared" si="167"/>
        <v>3.3693581783811641E-2</v>
      </c>
      <c r="K356">
        <f t="shared" si="144"/>
        <v>1.8035183472513632E-2</v>
      </c>
      <c r="L356">
        <f>ACOS(-J2*K356)</f>
        <v>1.5731324391586885</v>
      </c>
      <c r="N356">
        <f t="shared" si="145"/>
        <v>0.99983740574249402</v>
      </c>
      <c r="O356">
        <f t="shared" si="146"/>
        <v>2.7463938094650052E-2</v>
      </c>
      <c r="P356">
        <f>M2*N356*O356</f>
        <v>2.7231971095657656E-2</v>
      </c>
      <c r="Q356">
        <f t="shared" si="147"/>
        <v>2.7467391794834241E-2</v>
      </c>
      <c r="S356">
        <f t="shared" si="148"/>
        <v>1.8032251055247934E-2</v>
      </c>
      <c r="T356">
        <f>Q356*R2*S356</f>
        <v>6.3624886581140641E-5</v>
      </c>
      <c r="U356">
        <f>D2*E2*G2*(P356+T356)</f>
        <v>1059620.9065273828</v>
      </c>
      <c r="V356">
        <f t="shared" si="149"/>
        <v>1059.6209065273829</v>
      </c>
      <c r="W356" s="3">
        <v>23.5</v>
      </c>
      <c r="X356">
        <f t="shared" si="150"/>
        <v>405.84499999999997</v>
      </c>
      <c r="Y356" s="6">
        <f t="shared" si="151"/>
        <v>296.8</v>
      </c>
      <c r="Z356">
        <f t="shared" si="152"/>
        <v>2.3974761634350776</v>
      </c>
      <c r="AA356" s="3">
        <v>32</v>
      </c>
      <c r="AB356">
        <f t="shared" si="153"/>
        <v>552.64</v>
      </c>
      <c r="AC356" s="6">
        <f t="shared" si="143"/>
        <v>305.3</v>
      </c>
      <c r="AD356">
        <f t="shared" si="154"/>
        <v>3.7328359060309499</v>
      </c>
      <c r="AE356" s="9">
        <v>40</v>
      </c>
      <c r="AF356">
        <f t="shared" si="155"/>
        <v>0.4</v>
      </c>
      <c r="AG356" s="9">
        <v>90</v>
      </c>
      <c r="AH356">
        <f t="shared" si="156"/>
        <v>0.9</v>
      </c>
      <c r="AI356">
        <f t="shared" si="169"/>
        <v>1.825431454751975</v>
      </c>
      <c r="AL356">
        <f t="shared" si="158"/>
        <v>797.9999278688972</v>
      </c>
      <c r="AM356">
        <v>9.9554000000000009</v>
      </c>
      <c r="AN356">
        <f t="shared" si="159"/>
        <v>1.2475439724144393E-2</v>
      </c>
      <c r="AO356" s="6">
        <f t="shared" si="160"/>
        <v>7745259436.8026133</v>
      </c>
      <c r="AP356">
        <f t="shared" si="161"/>
        <v>8671823398.6377773</v>
      </c>
      <c r="AQ356">
        <f t="shared" si="162"/>
        <v>8208541417.7201958</v>
      </c>
      <c r="AR356">
        <f t="shared" si="163"/>
        <v>40.246478571082122</v>
      </c>
      <c r="AS356">
        <f t="shared" si="142"/>
        <v>0.15084805971616705</v>
      </c>
      <c r="AT356">
        <f t="shared" si="170"/>
        <v>-0.33315815637240503</v>
      </c>
      <c r="AU356">
        <f t="shared" si="164"/>
        <v>-2.0226375502101193</v>
      </c>
      <c r="AX356">
        <f>AW2*AM356</f>
        <v>6.9687800000000006</v>
      </c>
      <c r="AY356">
        <f t="shared" si="165"/>
        <v>8.9914175502101195</v>
      </c>
    </row>
    <row r="357" spans="5:52" x14ac:dyDescent="0.25">
      <c r="F357">
        <f t="shared" si="166"/>
        <v>356</v>
      </c>
      <c r="G357">
        <f t="shared" si="168"/>
        <v>1.032811115196359</v>
      </c>
      <c r="H357">
        <f t="shared" si="167"/>
        <v>3.3816143014272292E-2</v>
      </c>
      <c r="K357">
        <f t="shared" si="144"/>
        <v>1.8035164982069099E-2</v>
      </c>
      <c r="L357">
        <f>ACOS(-J2*K357)</f>
        <v>1.5731324367636015</v>
      </c>
      <c r="N357">
        <f t="shared" si="145"/>
        <v>0.99983740607580973</v>
      </c>
      <c r="O357">
        <f t="shared" si="146"/>
        <v>2.7463938052846852E-2</v>
      </c>
      <c r="P357">
        <f>M2*N357*O357</f>
        <v>2.7231971063285853E-2</v>
      </c>
      <c r="Q357">
        <f t="shared" si="147"/>
        <v>2.7467391753015265E-2</v>
      </c>
      <c r="S357">
        <f t="shared" si="148"/>
        <v>1.8032232573821246E-2</v>
      </c>
      <c r="T357">
        <f>Q357*R2*S357</f>
        <v>6.3624821274516953E-5</v>
      </c>
      <c r="U357">
        <f>D2*E2*G2*(P357+T357)</f>
        <v>1059620.9027354852</v>
      </c>
      <c r="V357">
        <f t="shared" si="149"/>
        <v>1059.6209027354853</v>
      </c>
      <c r="W357" s="3">
        <v>21.5</v>
      </c>
      <c r="X357">
        <f t="shared" si="150"/>
        <v>371.30500000000001</v>
      </c>
      <c r="Y357" s="6">
        <f t="shared" si="151"/>
        <v>294.8</v>
      </c>
      <c r="Z357">
        <f t="shared" si="152"/>
        <v>2.1522831732713339</v>
      </c>
      <c r="AA357" s="3">
        <v>32</v>
      </c>
      <c r="AB357">
        <f t="shared" si="153"/>
        <v>552.64</v>
      </c>
      <c r="AC357" s="6">
        <f t="shared" si="143"/>
        <v>305.3</v>
      </c>
      <c r="AD357">
        <f t="shared" si="154"/>
        <v>3.7328359060309499</v>
      </c>
      <c r="AE357" s="9">
        <v>35</v>
      </c>
      <c r="AF357">
        <f t="shared" si="155"/>
        <v>0.35</v>
      </c>
      <c r="AG357" s="9">
        <v>91</v>
      </c>
      <c r="AH357">
        <f t="shared" si="156"/>
        <v>0.91</v>
      </c>
      <c r="AI357">
        <f t="shared" si="169"/>
        <v>1.6325351273938731</v>
      </c>
      <c r="AL357">
        <f t="shared" si="158"/>
        <v>797.99992501322117</v>
      </c>
      <c r="AM357">
        <v>14.5502</v>
      </c>
      <c r="AN357">
        <f t="shared" si="159"/>
        <v>1.8233335046690554E-2</v>
      </c>
      <c r="AO357" s="6">
        <f t="shared" si="160"/>
        <v>7538496509.1746454</v>
      </c>
      <c r="AP357">
        <f t="shared" si="161"/>
        <v>8671823398.6377773</v>
      </c>
      <c r="AQ357">
        <f t="shared" si="162"/>
        <v>8105159953.9062119</v>
      </c>
      <c r="AR357">
        <f t="shared" si="163"/>
        <v>39.739599254002158</v>
      </c>
      <c r="AS357">
        <f t="shared" si="142"/>
        <v>0.16112102276421664</v>
      </c>
      <c r="AT357">
        <f t="shared" si="170"/>
        <v>-0.32538499768696771</v>
      </c>
      <c r="AU357">
        <f t="shared" si="164"/>
        <v>-2.0834026805817998</v>
      </c>
      <c r="AX357">
        <f>AW2*AM357</f>
        <v>10.185139999999999</v>
      </c>
      <c r="AY357">
        <f t="shared" si="165"/>
        <v>12.268542680581799</v>
      </c>
    </row>
    <row r="358" spans="5:52" x14ac:dyDescent="0.25">
      <c r="F358">
        <f t="shared" si="166"/>
        <v>357</v>
      </c>
      <c r="G358">
        <f t="shared" si="168"/>
        <v>1.0328100535759874</v>
      </c>
      <c r="H358">
        <f t="shared" si="167"/>
        <v>3.39387011873356E-2</v>
      </c>
      <c r="K358">
        <f t="shared" si="144"/>
        <v>1.8035146439811165E-2</v>
      </c>
      <c r="L358">
        <f>ACOS(-J2*K358)</f>
        <v>1.5731324343618029</v>
      </c>
      <c r="N358">
        <f t="shared" si="145"/>
        <v>0.99983740641005914</v>
      </c>
      <c r="O358">
        <f t="shared" si="146"/>
        <v>2.7463938010926503E-2</v>
      </c>
      <c r="P358">
        <f>M2*N358*O358</f>
        <v>2.7231971030823324E-2</v>
      </c>
      <c r="Q358">
        <f t="shared" si="147"/>
        <v>2.7467391711079099E-2</v>
      </c>
      <c r="S358">
        <f t="shared" si="148"/>
        <v>1.8032214040606405E-2</v>
      </c>
      <c r="T358">
        <f>Q358*R2*S358</f>
        <v>6.3624755784893002E-5</v>
      </c>
      <c r="U358">
        <f>D2*E2*G2*(P358+T358)</f>
        <v>1059620.8989329617</v>
      </c>
      <c r="V358">
        <f t="shared" si="149"/>
        <v>1059.6208989329618</v>
      </c>
      <c r="W358" s="3">
        <v>21</v>
      </c>
      <c r="X358">
        <f t="shared" si="150"/>
        <v>362.67</v>
      </c>
      <c r="Y358" s="6">
        <f t="shared" si="151"/>
        <v>294.3</v>
      </c>
      <c r="Z358">
        <f t="shared" si="152"/>
        <v>2.0945280629249932</v>
      </c>
      <c r="AA358" s="3">
        <v>32.5</v>
      </c>
      <c r="AB358">
        <f t="shared" si="153"/>
        <v>561.27499999999998</v>
      </c>
      <c r="AC358" s="6">
        <f t="shared" si="143"/>
        <v>305.8</v>
      </c>
      <c r="AD358">
        <f t="shared" si="154"/>
        <v>3.828396124508755</v>
      </c>
      <c r="AE358" s="9">
        <v>30</v>
      </c>
      <c r="AF358">
        <f t="shared" si="155"/>
        <v>0.3</v>
      </c>
      <c r="AG358" s="9">
        <v>70</v>
      </c>
      <c r="AH358">
        <f t="shared" si="156"/>
        <v>0.7</v>
      </c>
      <c r="AI358">
        <f t="shared" si="169"/>
        <v>1.3073442407000608</v>
      </c>
      <c r="AL358">
        <f t="shared" si="158"/>
        <v>797.99992214954284</v>
      </c>
      <c r="AM358">
        <v>15.316000000000001</v>
      </c>
      <c r="AN358">
        <f t="shared" si="159"/>
        <v>1.9192984328549632E-2</v>
      </c>
      <c r="AO358" s="6">
        <f t="shared" si="160"/>
        <v>7487459175.1471529</v>
      </c>
      <c r="AP358">
        <f t="shared" si="161"/>
        <v>8728797836.0748711</v>
      </c>
      <c r="AQ358">
        <f t="shared" si="162"/>
        <v>8108128505.6110115</v>
      </c>
      <c r="AR358">
        <f t="shared" si="163"/>
        <v>39.754154063010787</v>
      </c>
      <c r="AS358">
        <f t="shared" si="142"/>
        <v>0.17992518274968672</v>
      </c>
      <c r="AT358">
        <f t="shared" si="170"/>
        <v>-0.32408947115645798</v>
      </c>
      <c r="AU358">
        <f t="shared" si="164"/>
        <v>-2.3181385598013367</v>
      </c>
      <c r="AX358">
        <f>AW2*AM358</f>
        <v>10.7212</v>
      </c>
      <c r="AY358">
        <f t="shared" si="165"/>
        <v>13.039338559801337</v>
      </c>
    </row>
    <row r="359" spans="5:52" x14ac:dyDescent="0.25">
      <c r="F359">
        <f t="shared" si="166"/>
        <v>358</v>
      </c>
      <c r="G359">
        <f t="shared" si="168"/>
        <v>1.0328089889891814</v>
      </c>
      <c r="H359">
        <f t="shared" si="167"/>
        <v>3.4061256291920791E-2</v>
      </c>
      <c r="K359">
        <f t="shared" si="144"/>
        <v>1.8035127845741513E-2</v>
      </c>
      <c r="L359">
        <f>ACOS(-J2*K359)</f>
        <v>1.5731324319532933</v>
      </c>
      <c r="N359">
        <f t="shared" si="145"/>
        <v>0.99983740674524213</v>
      </c>
      <c r="O359">
        <f t="shared" si="146"/>
        <v>2.7463937968889022E-2</v>
      </c>
      <c r="P359">
        <f>M2*N359*O359</f>
        <v>2.7231970998270079E-2</v>
      </c>
      <c r="Q359">
        <f t="shared" si="147"/>
        <v>2.7467391669025756E-2</v>
      </c>
      <c r="S359">
        <f t="shared" si="148"/>
        <v>1.80321954556051E-2</v>
      </c>
      <c r="T359">
        <f>Q359*R2*S359</f>
        <v>6.3624690112274766E-5</v>
      </c>
      <c r="U359">
        <f>D2*E2*G2*(P359+T359)</f>
        <v>1059620.8951198126</v>
      </c>
      <c r="V359">
        <f t="shared" si="149"/>
        <v>1059.6208951198125</v>
      </c>
      <c r="W359" s="3">
        <v>18.5</v>
      </c>
      <c r="X359">
        <f t="shared" si="150"/>
        <v>319.495</v>
      </c>
      <c r="Y359" s="6">
        <f t="shared" si="151"/>
        <v>291.8</v>
      </c>
      <c r="Z359">
        <f t="shared" si="152"/>
        <v>1.8256301082478008</v>
      </c>
      <c r="AA359" s="3">
        <v>32.5</v>
      </c>
      <c r="AB359">
        <f t="shared" si="153"/>
        <v>561.27499999999998</v>
      </c>
      <c r="AC359" s="6">
        <f t="shared" si="143"/>
        <v>305.8</v>
      </c>
      <c r="AD359">
        <f t="shared" si="154"/>
        <v>3.828396124508755</v>
      </c>
      <c r="AE359" s="9">
        <v>11</v>
      </c>
      <c r="AF359">
        <f t="shared" si="155"/>
        <v>0.11</v>
      </c>
      <c r="AG359" s="9">
        <v>78</v>
      </c>
      <c r="AH359">
        <f t="shared" si="156"/>
        <v>0.78</v>
      </c>
      <c r="AI359">
        <f t="shared" si="169"/>
        <v>0.92255752906462385</v>
      </c>
      <c r="AL359">
        <f t="shared" si="158"/>
        <v>797.9999192778622</v>
      </c>
      <c r="AM359">
        <v>16.847600000000003</v>
      </c>
      <c r="AN359">
        <f t="shared" si="159"/>
        <v>2.1112282837379207E-2</v>
      </c>
      <c r="AO359" s="6">
        <f t="shared" si="160"/>
        <v>7236148749.5366955</v>
      </c>
      <c r="AP359">
        <f t="shared" si="161"/>
        <v>8728797836.0748711</v>
      </c>
      <c r="AQ359">
        <f t="shared" si="162"/>
        <v>7982473292.8057833</v>
      </c>
      <c r="AR359">
        <f t="shared" si="163"/>
        <v>39.138066554626754</v>
      </c>
      <c r="AS359">
        <f t="shared" si="142"/>
        <v>0.20553019829840374</v>
      </c>
      <c r="AT359">
        <f t="shared" si="170"/>
        <v>-0.32149841816953806</v>
      </c>
      <c r="AU359">
        <f t="shared" si="164"/>
        <v>-2.5861508231357497</v>
      </c>
      <c r="AX359">
        <f>AW2*AM359</f>
        <v>11.793320000000001</v>
      </c>
      <c r="AY359">
        <f t="shared" si="165"/>
        <v>14.379470823135751</v>
      </c>
    </row>
    <row r="360" spans="5:52" x14ac:dyDescent="0.25">
      <c r="F360">
        <f t="shared" si="166"/>
        <v>359</v>
      </c>
      <c r="G360">
        <f t="shared" si="168"/>
        <v>1.0328079214360371</v>
      </c>
      <c r="H360">
        <f t="shared" si="167"/>
        <v>3.418380831694736E-2</v>
      </c>
      <c r="K360">
        <f t="shared" si="144"/>
        <v>1.8035109199861819E-2</v>
      </c>
      <c r="L360">
        <f>ACOS(-J2*K360)</f>
        <v>1.5731324295380724</v>
      </c>
      <c r="N360">
        <f t="shared" si="145"/>
        <v>0.99983740708135882</v>
      </c>
      <c r="O360">
        <f t="shared" si="146"/>
        <v>2.7463937926734409E-2</v>
      </c>
      <c r="P360">
        <f>M2*N360*O360</f>
        <v>2.7231970965626125E-2</v>
      </c>
      <c r="Q360">
        <f t="shared" si="147"/>
        <v>2.7467391626855235E-2</v>
      </c>
      <c r="S360">
        <f t="shared" si="148"/>
        <v>1.8032176818819003E-2</v>
      </c>
      <c r="T360">
        <f>Q360*R2*S360</f>
        <v>6.3624624256668167E-5</v>
      </c>
      <c r="U360">
        <f>D2*E2*G2*(P360+T360)</f>
        <v>1059620.8912960384</v>
      </c>
      <c r="V360">
        <f t="shared" si="149"/>
        <v>1059.6208912960385</v>
      </c>
      <c r="W360" s="3">
        <v>17.5</v>
      </c>
      <c r="X360">
        <f t="shared" si="150"/>
        <v>302.22499999999997</v>
      </c>
      <c r="Y360" s="6">
        <f t="shared" si="151"/>
        <v>290.8</v>
      </c>
      <c r="Z360">
        <f t="shared" si="152"/>
        <v>1.7268560877670511</v>
      </c>
      <c r="AA360" s="3">
        <v>32.5</v>
      </c>
      <c r="AB360">
        <f t="shared" si="153"/>
        <v>561.27499999999998</v>
      </c>
      <c r="AC360" s="6">
        <f t="shared" si="143"/>
        <v>305.8</v>
      </c>
      <c r="AD360">
        <f t="shared" si="154"/>
        <v>3.828396124508755</v>
      </c>
      <c r="AE360" s="9">
        <v>17</v>
      </c>
      <c r="AF360">
        <f t="shared" si="155"/>
        <v>0.17</v>
      </c>
      <c r="AG360" s="9">
        <v>79</v>
      </c>
      <c r="AH360">
        <f t="shared" si="156"/>
        <v>0.79</v>
      </c>
      <c r="AI360">
        <f t="shared" si="169"/>
        <v>1.0075218252512295</v>
      </c>
      <c r="AL360">
        <f t="shared" si="158"/>
        <v>797.99991639818006</v>
      </c>
      <c r="AM360">
        <v>17.613399999999999</v>
      </c>
      <c r="AN360">
        <f t="shared" si="159"/>
        <v>2.2071932136909393E-2</v>
      </c>
      <c r="AO360" s="6">
        <f t="shared" si="160"/>
        <v>7137417097.4451094</v>
      </c>
      <c r="AP360">
        <f t="shared" si="161"/>
        <v>8728797836.0748711</v>
      </c>
      <c r="AQ360">
        <f t="shared" si="162"/>
        <v>7933107466.7599907</v>
      </c>
      <c r="AR360">
        <f t="shared" si="163"/>
        <v>38.896025909524234</v>
      </c>
      <c r="AS360">
        <f t="shared" si="142"/>
        <v>0.199474458638566</v>
      </c>
      <c r="AT360">
        <f t="shared" si="170"/>
        <v>-0.32020289161517229</v>
      </c>
      <c r="AU360">
        <f t="shared" si="164"/>
        <v>-2.4843785757792398</v>
      </c>
      <c r="AX360">
        <f>AW2*AM360</f>
        <v>12.329379999999999</v>
      </c>
      <c r="AY360">
        <f t="shared" si="165"/>
        <v>14.813758575779239</v>
      </c>
    </row>
    <row r="361" spans="5:52" x14ac:dyDescent="0.25">
      <c r="F361">
        <f t="shared" si="166"/>
        <v>360</v>
      </c>
      <c r="G361">
        <f t="shared" si="168"/>
        <v>1.0328068509166513</v>
      </c>
      <c r="H361">
        <f t="shared" si="167"/>
        <v>3.4306357251335108E-2</v>
      </c>
      <c r="K361">
        <f t="shared" si="144"/>
        <v>1.8035090502173771E-2</v>
      </c>
      <c r="L361">
        <f>ACOS(-J2*K361)</f>
        <v>1.5731324271161409</v>
      </c>
      <c r="N361">
        <f t="shared" si="145"/>
        <v>0.99983740741840899</v>
      </c>
      <c r="O361">
        <f t="shared" si="146"/>
        <v>2.7463937884462664E-2</v>
      </c>
      <c r="P361">
        <f>M2*N361*O361</f>
        <v>2.7231970932891449E-2</v>
      </c>
      <c r="Q361">
        <f t="shared" si="147"/>
        <v>2.7467391584567537E-2</v>
      </c>
      <c r="S361">
        <f t="shared" si="148"/>
        <v>1.8032158130249797E-2</v>
      </c>
      <c r="T361">
        <f>Q361*R2*S361</f>
        <v>6.3624558218079141E-5</v>
      </c>
      <c r="U361">
        <f>D2*E2*G2*(P361+T361)</f>
        <v>1059620.887461639</v>
      </c>
      <c r="V361">
        <f t="shared" si="149"/>
        <v>1059.6208874616391</v>
      </c>
      <c r="W361" s="3">
        <v>17</v>
      </c>
      <c r="X361">
        <f t="shared" si="150"/>
        <v>293.58999999999997</v>
      </c>
      <c r="Y361" s="6">
        <f t="shared" si="151"/>
        <v>290.3</v>
      </c>
      <c r="Z361">
        <f t="shared" si="152"/>
        <v>1.6792502231443731</v>
      </c>
      <c r="AA361" s="3">
        <v>32.5</v>
      </c>
      <c r="AB361">
        <f t="shared" si="153"/>
        <v>561.27499999999998</v>
      </c>
      <c r="AC361" s="6">
        <f t="shared" si="143"/>
        <v>305.8</v>
      </c>
      <c r="AD361">
        <f t="shared" si="154"/>
        <v>3.828396124508755</v>
      </c>
      <c r="AE361" s="9">
        <v>11</v>
      </c>
      <c r="AF361">
        <f t="shared" si="155"/>
        <v>0.11</v>
      </c>
      <c r="AG361" s="9">
        <v>75</v>
      </c>
      <c r="AH361">
        <f t="shared" si="156"/>
        <v>0.75</v>
      </c>
      <c r="AI361">
        <f t="shared" si="169"/>
        <v>0.84028062052712149</v>
      </c>
      <c r="AL361">
        <f t="shared" si="158"/>
        <v>797.99991351049596</v>
      </c>
      <c r="AM361">
        <v>13.9</v>
      </c>
      <c r="AN361">
        <f t="shared" si="159"/>
        <v>1.7418548253786467E-2</v>
      </c>
      <c r="AO361" s="6">
        <f t="shared" si="160"/>
        <v>7088431882.5120173</v>
      </c>
      <c r="AP361">
        <f t="shared" si="161"/>
        <v>8728797836.0748711</v>
      </c>
      <c r="AQ361">
        <f t="shared" si="162"/>
        <v>7908614859.2934437</v>
      </c>
      <c r="AR361">
        <f t="shared" si="163"/>
        <v>38.775938655115752</v>
      </c>
      <c r="AS361">
        <f t="shared" si="142"/>
        <v>0.21166644958417313</v>
      </c>
      <c r="AT361">
        <f t="shared" si="170"/>
        <v>-0.32648495985738823</v>
      </c>
      <c r="AU361">
        <f t="shared" si="164"/>
        <v>-2.6796466158817265</v>
      </c>
      <c r="AX361">
        <f>AW2*AM361</f>
        <v>9.73</v>
      </c>
      <c r="AY361">
        <f t="shared" si="165"/>
        <v>12.409646615881726</v>
      </c>
    </row>
    <row r="362" spans="5:52" x14ac:dyDescent="0.25">
      <c r="F362">
        <f t="shared" si="166"/>
        <v>361</v>
      </c>
      <c r="G362">
        <f t="shared" si="168"/>
        <v>1.0328057774311203</v>
      </c>
      <c r="H362">
        <f t="shared" si="167"/>
        <v>3.4428903084004085E-2</v>
      </c>
      <c r="K362">
        <f t="shared" si="144"/>
        <v>1.8035071752679058E-2</v>
      </c>
      <c r="L362">
        <f>ACOS(-J2*K362)</f>
        <v>1.5731324246874989</v>
      </c>
      <c r="N362">
        <f t="shared" si="145"/>
        <v>0.99983740775639274</v>
      </c>
      <c r="O362">
        <f t="shared" si="146"/>
        <v>2.74639378420738E-2</v>
      </c>
      <c r="P362">
        <f>M2*N362*O362</f>
        <v>2.7231970900066075E-2</v>
      </c>
      <c r="Q362">
        <f t="shared" si="147"/>
        <v>2.746739154216268E-2</v>
      </c>
      <c r="S362">
        <f t="shared" si="148"/>
        <v>1.8032139389899171E-2</v>
      </c>
      <c r="T362">
        <f>Q362*R2*S362</f>
        <v>6.3624491996513665E-5</v>
      </c>
      <c r="U362">
        <f>D2*E2*G2*(P362+T362)</f>
        <v>1059620.8836166156</v>
      </c>
      <c r="V362">
        <f t="shared" si="149"/>
        <v>1059.6208836166156</v>
      </c>
      <c r="W362" s="3">
        <v>17.5</v>
      </c>
      <c r="X362">
        <f t="shared" si="150"/>
        <v>302.22499999999997</v>
      </c>
      <c r="Y362" s="6">
        <f t="shared" si="151"/>
        <v>290.8</v>
      </c>
      <c r="Z362">
        <f t="shared" si="152"/>
        <v>1.7268560877670511</v>
      </c>
      <c r="AA362" s="3">
        <v>32.5</v>
      </c>
      <c r="AB362">
        <f t="shared" si="153"/>
        <v>561.27499999999998</v>
      </c>
      <c r="AC362" s="6">
        <f t="shared" si="143"/>
        <v>305.8</v>
      </c>
      <c r="AD362">
        <f t="shared" si="154"/>
        <v>3.828396124508755</v>
      </c>
      <c r="AE362" s="9">
        <v>11</v>
      </c>
      <c r="AF362">
        <f t="shared" si="155"/>
        <v>0.11</v>
      </c>
      <c r="AG362" s="9">
        <v>80</v>
      </c>
      <c r="AH362">
        <f t="shared" si="156"/>
        <v>0.8</v>
      </c>
      <c r="AI362">
        <f t="shared" si="169"/>
        <v>0.90130422195480209</v>
      </c>
      <c r="AL362">
        <f t="shared" si="158"/>
        <v>797.99991061481091</v>
      </c>
      <c r="AM362">
        <v>16.081800000000001</v>
      </c>
      <c r="AN362">
        <f t="shared" si="159"/>
        <v>2.0152633836274421E-2</v>
      </c>
      <c r="AO362" s="6">
        <f t="shared" si="160"/>
        <v>7137417097.4451094</v>
      </c>
      <c r="AP362">
        <f t="shared" si="161"/>
        <v>8728797836.0748711</v>
      </c>
      <c r="AQ362">
        <f t="shared" si="162"/>
        <v>7933107466.7599907</v>
      </c>
      <c r="AR362">
        <f t="shared" si="163"/>
        <v>38.896025909524234</v>
      </c>
      <c r="AS362">
        <f>(0.34-(0.14*SQRT(AI362)))</f>
        <v>0.20708813916615976</v>
      </c>
      <c r="AT362">
        <f t="shared" si="170"/>
        <v>-0.32279394432102948</v>
      </c>
      <c r="AU362">
        <f t="shared" si="164"/>
        <v>-2.6000747583316368</v>
      </c>
      <c r="AX362">
        <f>AW2*AM362</f>
        <v>11.25726</v>
      </c>
      <c r="AY362">
        <f t="shared" si="165"/>
        <v>13.857334758331637</v>
      </c>
    </row>
    <row r="363" spans="5:52" x14ac:dyDescent="0.25">
      <c r="F363">
        <f t="shared" si="166"/>
        <v>362</v>
      </c>
      <c r="G363">
        <f t="shared" si="168"/>
        <v>1.0328047009795418</v>
      </c>
      <c r="H363">
        <f t="shared" si="167"/>
        <v>3.4551445803874647E-2</v>
      </c>
      <c r="K363">
        <f t="shared" si="144"/>
        <v>1.8035052951379377E-2</v>
      </c>
      <c r="L363">
        <f>ACOS(-J2*K363)</f>
        <v>1.5731324222521463</v>
      </c>
      <c r="N363">
        <f t="shared" si="145"/>
        <v>0.99983740809531008</v>
      </c>
      <c r="O363">
        <f t="shared" si="146"/>
        <v>2.7463937799567809E-2</v>
      </c>
      <c r="P363">
        <f>M2*N363*O363</f>
        <v>2.7231970867149985E-2</v>
      </c>
      <c r="Q363">
        <f t="shared" si="147"/>
        <v>2.7467391499640649E-2</v>
      </c>
      <c r="S363">
        <f t="shared" si="148"/>
        <v>1.8032120597768826E-2</v>
      </c>
      <c r="T363">
        <f>Q363*R2*S363</f>
        <v>6.3624425591977742E-5</v>
      </c>
      <c r="U363">
        <f>D2*E2*G2*(P363+T363)</f>
        <v>1059620.8797609673</v>
      </c>
      <c r="V363">
        <f t="shared" si="149"/>
        <v>1059.6208797609672</v>
      </c>
      <c r="W363" s="3">
        <v>18</v>
      </c>
      <c r="X363">
        <f t="shared" si="150"/>
        <v>310.86</v>
      </c>
      <c r="Y363" s="6">
        <f t="shared" si="151"/>
        <v>291.3</v>
      </c>
      <c r="Z363">
        <f t="shared" si="152"/>
        <v>1.7756411433293229</v>
      </c>
      <c r="AA363" s="3">
        <v>32.5</v>
      </c>
      <c r="AB363">
        <f t="shared" si="153"/>
        <v>561.27499999999998</v>
      </c>
      <c r="AC363" s="6">
        <f t="shared" si="143"/>
        <v>305.8</v>
      </c>
      <c r="AD363">
        <f t="shared" si="154"/>
        <v>3.828396124508755</v>
      </c>
      <c r="AE363" s="9">
        <v>12</v>
      </c>
      <c r="AF363">
        <f t="shared" si="155"/>
        <v>0.12</v>
      </c>
      <c r="AG363" s="9">
        <v>80</v>
      </c>
      <c r="AH363">
        <f t="shared" si="156"/>
        <v>0.8</v>
      </c>
      <c r="AI363">
        <f t="shared" si="169"/>
        <v>0.9399602248022545</v>
      </c>
      <c r="AL363">
        <f t="shared" si="158"/>
        <v>797.99990771112414</v>
      </c>
      <c r="AM363">
        <v>16.847600000000003</v>
      </c>
      <c r="AN363">
        <f t="shared" si="159"/>
        <v>2.1112283143394587E-2</v>
      </c>
      <c r="AO363" s="6">
        <f t="shared" si="160"/>
        <v>7186655762.2100019</v>
      </c>
      <c r="AP363">
        <f t="shared" si="161"/>
        <v>8728797836.0748711</v>
      </c>
      <c r="AQ363">
        <f t="shared" si="162"/>
        <v>7957726799.142437</v>
      </c>
      <c r="AR363">
        <f t="shared" si="163"/>
        <v>39.016734496195369</v>
      </c>
      <c r="AS363">
        <f>(0.34-(0.14*SQRT(AI363)))</f>
        <v>0.20426783577160429</v>
      </c>
      <c r="AT363">
        <f t="shared" si="170"/>
        <v>-0.3214984177564173</v>
      </c>
      <c r="AU363">
        <f t="shared" si="164"/>
        <v>-2.5622986382177855</v>
      </c>
      <c r="AX363">
        <f>AW2*AM363</f>
        <v>11.793320000000001</v>
      </c>
      <c r="AY363">
        <f t="shared" si="165"/>
        <v>14.355618638217788</v>
      </c>
    </row>
    <row r="364" spans="5:52" x14ac:dyDescent="0.25">
      <c r="F364">
        <f t="shared" si="166"/>
        <v>363</v>
      </c>
      <c r="G364">
        <f t="shared" si="168"/>
        <v>1.0328036215620129</v>
      </c>
      <c r="H364">
        <f t="shared" si="167"/>
        <v>3.4673985399867394E-2</v>
      </c>
      <c r="K364">
        <f t="shared" si="144"/>
        <v>1.8035034098276434E-2</v>
      </c>
      <c r="L364">
        <f>ACOS(-J2*K364)</f>
        <v>1.5731324198100838</v>
      </c>
      <c r="N364">
        <f t="shared" si="145"/>
        <v>0.99983740843516078</v>
      </c>
      <c r="O364">
        <f t="shared" si="146"/>
        <v>2.7463937756944706E-2</v>
      </c>
      <c r="P364">
        <f>M2*N364*O364</f>
        <v>2.7231970834143197E-2</v>
      </c>
      <c r="Q364">
        <f t="shared" si="147"/>
        <v>2.7467391457001462E-2</v>
      </c>
      <c r="S364">
        <f t="shared" si="148"/>
        <v>1.8032101753860465E-2</v>
      </c>
      <c r="T364">
        <f>Q364*R2*S364</f>
        <v>6.3624359004477404E-5</v>
      </c>
      <c r="U364">
        <f>D2*E2*G2*(P364+T364)</f>
        <v>1059620.8758946958</v>
      </c>
      <c r="V364">
        <f t="shared" si="149"/>
        <v>1059.6208758946957</v>
      </c>
      <c r="W364" s="3">
        <v>17.5</v>
      </c>
      <c r="X364">
        <f t="shared" si="150"/>
        <v>302.22499999999997</v>
      </c>
      <c r="Y364" s="6">
        <f t="shared" si="151"/>
        <v>290.8</v>
      </c>
      <c r="Z364">
        <f t="shared" si="152"/>
        <v>1.7268560877670511</v>
      </c>
      <c r="AA364" s="3">
        <v>34</v>
      </c>
      <c r="AB364">
        <f t="shared" si="153"/>
        <v>587.17999999999995</v>
      </c>
      <c r="AC364" s="6">
        <f t="shared" si="143"/>
        <v>307.3</v>
      </c>
      <c r="AD364">
        <f t="shared" si="154"/>
        <v>4.1279690380750855</v>
      </c>
      <c r="AE364" s="9">
        <v>20</v>
      </c>
      <c r="AF364">
        <f t="shared" si="155"/>
        <v>0.2</v>
      </c>
      <c r="AG364" s="9">
        <v>85</v>
      </c>
      <c r="AH364">
        <f t="shared" si="156"/>
        <v>0.85</v>
      </c>
      <c r="AI364">
        <f t="shared" si="169"/>
        <v>1.1467107411085053</v>
      </c>
      <c r="AL364">
        <f t="shared" si="158"/>
        <v>797.99990479943722</v>
      </c>
      <c r="AM364">
        <v>17.613399999999999</v>
      </c>
      <c r="AN364">
        <f t="shared" si="159"/>
        <v>2.2071932457719788E-2</v>
      </c>
      <c r="AO364" s="6">
        <f t="shared" si="160"/>
        <v>7137417097.4451094</v>
      </c>
      <c r="AP364">
        <f t="shared" si="161"/>
        <v>8901406526.1969452</v>
      </c>
      <c r="AQ364">
        <f t="shared" si="162"/>
        <v>8019411811.8210278</v>
      </c>
      <c r="AR364">
        <f t="shared" si="163"/>
        <v>39.319176113358502</v>
      </c>
      <c r="AS364">
        <f>(0.34-(0.14*SQRT(AI364)))</f>
        <v>0.19008158710242862</v>
      </c>
      <c r="AT364">
        <f t="shared" si="170"/>
        <v>-0.32020289118207829</v>
      </c>
      <c r="AU364">
        <f t="shared" si="164"/>
        <v>-2.3931488262849259</v>
      </c>
      <c r="AX364">
        <f>AW2*AM364</f>
        <v>12.329379999999999</v>
      </c>
      <c r="AY364">
        <f t="shared" si="165"/>
        <v>14.722528826284925</v>
      </c>
    </row>
    <row r="365" spans="5:52" x14ac:dyDescent="0.25">
      <c r="F365">
        <f t="shared" si="166"/>
        <v>364</v>
      </c>
      <c r="G365">
        <f t="shared" si="168"/>
        <v>1.0328025391786309</v>
      </c>
      <c r="H365">
        <f t="shared" si="167"/>
        <v>3.4796521860903241E-2</v>
      </c>
      <c r="K365">
        <f t="shared" si="144"/>
        <v>1.8035015193371917E-2</v>
      </c>
      <c r="L365">
        <f>ACOS(-J2*K365)</f>
        <v>1.5731324173613113</v>
      </c>
      <c r="N365">
        <f t="shared" si="145"/>
        <v>0.99983740877594485</v>
      </c>
      <c r="O365">
        <f t="shared" si="146"/>
        <v>2.7463937714204485E-2</v>
      </c>
      <c r="P365">
        <f>M2*N365*O365</f>
        <v>2.72319708010457E-2</v>
      </c>
      <c r="Q365">
        <f t="shared" si="147"/>
        <v>2.7467391414245115E-2</v>
      </c>
      <c r="S365">
        <f t="shared" si="148"/>
        <v>1.8032082858175775E-2</v>
      </c>
      <c r="T365">
        <f>Q365*R2*S365</f>
        <v>6.36242922340186E-5</v>
      </c>
      <c r="U365">
        <f>D2*E2*G2*(P365+T365)</f>
        <v>1059620.8720178003</v>
      </c>
      <c r="V365">
        <f t="shared" si="149"/>
        <v>1059.6208720178004</v>
      </c>
      <c r="W365" s="3">
        <v>18</v>
      </c>
      <c r="X365">
        <f t="shared" si="150"/>
        <v>310.86</v>
      </c>
      <c r="Y365" s="6">
        <f t="shared" si="151"/>
        <v>291.3</v>
      </c>
      <c r="Z365">
        <f t="shared" si="152"/>
        <v>1.7756411433293229</v>
      </c>
      <c r="AA365" s="3">
        <v>33</v>
      </c>
      <c r="AB365">
        <f t="shared" si="153"/>
        <v>569.91</v>
      </c>
      <c r="AC365" s="6">
        <f t="shared" si="143"/>
        <v>306.3</v>
      </c>
      <c r="AD365">
        <f t="shared" si="154"/>
        <v>3.9260786579739286</v>
      </c>
      <c r="AE365" s="9">
        <v>25</v>
      </c>
      <c r="AF365">
        <f t="shared" si="155"/>
        <v>0.25</v>
      </c>
      <c r="AG365" s="9">
        <v>87</v>
      </c>
      <c r="AH365">
        <f t="shared" si="156"/>
        <v>0.87</v>
      </c>
      <c r="AI365">
        <f t="shared" si="169"/>
        <v>1.2631637295949965</v>
      </c>
      <c r="AL365">
        <f t="shared" si="158"/>
        <v>797.99990187974947</v>
      </c>
      <c r="AM365">
        <v>18.379200000000001</v>
      </c>
      <c r="AN365">
        <f t="shared" si="159"/>
        <v>2.3031581779278915E-2</v>
      </c>
      <c r="AO365" s="6">
        <f t="shared" si="160"/>
        <v>7186655762.2100019</v>
      </c>
      <c r="AP365">
        <f t="shared" si="161"/>
        <v>8786052557.743763</v>
      </c>
      <c r="AQ365">
        <f t="shared" si="162"/>
        <v>7986354159.9768829</v>
      </c>
      <c r="AR365">
        <f t="shared" si="163"/>
        <v>39.157094446366656</v>
      </c>
      <c r="AS365">
        <f>(0.34-(0.14*SQRT(AI365)))</f>
        <v>0.18265322024247865</v>
      </c>
      <c r="AT365">
        <f t="shared" si="170"/>
        <v>-0.31890736459797342</v>
      </c>
      <c r="AU365">
        <f t="shared" si="164"/>
        <v>-2.2808794932263532</v>
      </c>
      <c r="AX365">
        <f>AW2*AM365</f>
        <v>12.86544</v>
      </c>
      <c r="AY365">
        <f t="shared" si="165"/>
        <v>15.146319493226352</v>
      </c>
    </row>
    <row r="366" spans="5:52" x14ac:dyDescent="0.25">
      <c r="E366" t="s">
        <v>16</v>
      </c>
      <c r="F366">
        <f t="shared" si="166"/>
        <v>365</v>
      </c>
      <c r="G366">
        <f t="shared" si="168"/>
        <v>1.0328014538294938</v>
      </c>
      <c r="H366">
        <f t="shared" si="167"/>
        <v>3.4919055175903387E-2</v>
      </c>
      <c r="K366">
        <f t="shared" si="144"/>
        <v>1.8034996236667551E-2</v>
      </c>
      <c r="L366">
        <f>ACOS(-J2*K366)</f>
        <v>1.573132414905829</v>
      </c>
      <c r="N366">
        <f t="shared" si="145"/>
        <v>0.99983740911766239</v>
      </c>
      <c r="O366">
        <f t="shared" si="146"/>
        <v>2.7463937671347163E-2</v>
      </c>
      <c r="P366">
        <f>M2*N366*O366</f>
        <v>2.7231970767857515E-2</v>
      </c>
      <c r="Q366">
        <f t="shared" si="147"/>
        <v>2.7467391371371618E-2</v>
      </c>
      <c r="S366">
        <f t="shared" si="148"/>
        <v>1.8032063910716475E-2</v>
      </c>
      <c r="T366">
        <f>Q366*R2*S366</f>
        <v>6.3624225280607428E-5</v>
      </c>
      <c r="U366">
        <f>D2*E2*G2*(P366+T366)</f>
        <v>1059620.868130282</v>
      </c>
      <c r="V366">
        <f t="shared" si="149"/>
        <v>1059.6208681302821</v>
      </c>
      <c r="W366" s="3">
        <v>18.5</v>
      </c>
      <c r="X366">
        <f t="shared" si="150"/>
        <v>319.495</v>
      </c>
      <c r="Y366" s="6">
        <f t="shared" si="151"/>
        <v>291.8</v>
      </c>
      <c r="Z366">
        <f t="shared" si="152"/>
        <v>1.8256301082478008</v>
      </c>
      <c r="AA366" s="3">
        <v>33.5</v>
      </c>
      <c r="AB366">
        <f t="shared" si="153"/>
        <v>578.54499999999996</v>
      </c>
      <c r="AC366" s="6">
        <f t="shared" si="143"/>
        <v>306.8</v>
      </c>
      <c r="AD366">
        <f t="shared" si="154"/>
        <v>4.02592295454017</v>
      </c>
      <c r="AE366" s="9">
        <v>15</v>
      </c>
      <c r="AF366">
        <f t="shared" si="155"/>
        <v>0.15</v>
      </c>
      <c r="AG366" s="9">
        <v>72</v>
      </c>
      <c r="AH366">
        <f t="shared" si="156"/>
        <v>0.72</v>
      </c>
      <c r="AI366">
        <f t="shared" si="169"/>
        <v>0.95917106055972101</v>
      </c>
      <c r="AL366">
        <f t="shared" si="158"/>
        <v>797.99989895206159</v>
      </c>
      <c r="AM366">
        <v>14.52905777777773</v>
      </c>
      <c r="AN366">
        <f t="shared" si="159"/>
        <v>1.8206841625991906E-2</v>
      </c>
      <c r="AO366" s="6">
        <f t="shared" si="160"/>
        <v>7236148749.5366955</v>
      </c>
      <c r="AP366">
        <f t="shared" si="161"/>
        <v>8843588481.3744526</v>
      </c>
      <c r="AQ366">
        <f t="shared" si="162"/>
        <v>8039868615.455574</v>
      </c>
      <c r="AR366">
        <f t="shared" si="163"/>
        <v>39.419475821578679</v>
      </c>
      <c r="AS366">
        <f>(0.34-(0.14*SQRT(AI366)))</f>
        <v>0.20288780948810375</v>
      </c>
      <c r="AT366">
        <f t="shared" si="170"/>
        <v>-0.32542076380491092</v>
      </c>
      <c r="AU366">
        <f t="shared" si="164"/>
        <v>-2.6026277634665909</v>
      </c>
      <c r="AX366">
        <f>AW2*AM366</f>
        <v>10.17034044444441</v>
      </c>
      <c r="AY366">
        <f t="shared" si="165"/>
        <v>12.772968207911001</v>
      </c>
      <c r="AZ366">
        <f>SUM(AY336:AY366)/31</f>
        <v>13.383175170904806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6"/>
  <sheetViews>
    <sheetView workbookViewId="0"/>
  </sheetViews>
  <sheetFormatPr defaultRowHeight="15" x14ac:dyDescent="0.25"/>
  <cols>
    <col min="7" max="7" width="30.85546875" bestFit="1" customWidth="1"/>
    <col min="8" max="8" width="12.85546875" customWidth="1"/>
    <col min="9" max="9" width="13" customWidth="1"/>
    <col min="12" max="12" width="15.85546875" customWidth="1"/>
    <col min="20" max="20" width="13.140625" customWidth="1"/>
    <col min="24" max="24" width="12.28515625" customWidth="1"/>
    <col min="25" max="25" width="11.28515625" customWidth="1"/>
    <col min="29" max="29" width="14.28515625" customWidth="1"/>
    <col min="32" max="32" width="12.28515625" customWidth="1"/>
    <col min="34" max="34" width="13.5703125" customWidth="1"/>
    <col min="41" max="41" width="16.140625" customWidth="1"/>
    <col min="42" max="42" width="17.140625" customWidth="1"/>
    <col min="43" max="43" width="12.42578125" customWidth="1"/>
    <col min="44" max="44" width="24.85546875" customWidth="1"/>
    <col min="45" max="45" width="18.7109375" customWidth="1"/>
    <col min="46" max="46" width="15.28515625" customWidth="1"/>
    <col min="52" max="52" width="27.85546875" customWidth="1"/>
  </cols>
  <sheetData>
    <row r="1" spans="1:52" x14ac:dyDescent="0.25">
      <c r="A1" t="s">
        <v>0</v>
      </c>
      <c r="D1" t="s">
        <v>3</v>
      </c>
      <c r="E1" t="s">
        <v>22</v>
      </c>
      <c r="F1" t="s">
        <v>4</v>
      </c>
      <c r="G1" t="s">
        <v>23</v>
      </c>
      <c r="H1" t="s">
        <v>17</v>
      </c>
      <c r="I1" s="1" t="s">
        <v>18</v>
      </c>
      <c r="J1" s="1" t="s">
        <v>19</v>
      </c>
      <c r="K1" s="1" t="s">
        <v>21</v>
      </c>
      <c r="L1" s="1" t="s">
        <v>20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40</v>
      </c>
      <c r="AC1" s="1" t="s">
        <v>39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t="s">
        <v>64</v>
      </c>
    </row>
    <row r="2" spans="1:52" x14ac:dyDescent="0.25">
      <c r="A2" t="s">
        <v>1</v>
      </c>
      <c r="D2">
        <f>(24*3600)/(22/7)</f>
        <v>27490.909090909092</v>
      </c>
      <c r="E2">
        <f>1367</f>
        <v>1367</v>
      </c>
      <c r="F2">
        <v>1</v>
      </c>
      <c r="G2">
        <f>(1+(0.033*COS(2*22/7*F2/365*(22/7)/180)))</f>
        <v>1.0329999985081961</v>
      </c>
      <c r="H2">
        <f>0.409*SIN((22/7)/180*(2*F2*(22/7)/365-(1.39)))</f>
        <v>-9.8024456267644076E-3</v>
      </c>
      <c r="I2">
        <v>7.3775000000000004</v>
      </c>
      <c r="J2">
        <f>TAN(I2*(22/7)/180)</f>
        <v>0.12953071658487997</v>
      </c>
      <c r="K2">
        <f>TAN(G2*(22/7)/180)</f>
        <v>1.8038464017571944E-2</v>
      </c>
      <c r="L2">
        <f>ACOS(-J2*K2)</f>
        <v>1.5731328640912006</v>
      </c>
      <c r="M2">
        <f>COS(I2*(22/7)/180)</f>
        <v>0.99171500765688703</v>
      </c>
      <c r="N2">
        <f>COS(G2*(22/7)/180)</f>
        <v>0.99983734660074397</v>
      </c>
      <c r="O2">
        <f>SIN(L2*(22/7)/180)</f>
        <v>2.7463945511307958E-2</v>
      </c>
      <c r="P2">
        <f>M2*N2*O2</f>
        <v>2.7231976838863921E-2</v>
      </c>
      <c r="Q2">
        <f>(22/7*L2)/180</f>
        <v>2.7467399214290804E-2</v>
      </c>
      <c r="R2">
        <f>SIN(I2*(22/7)/180)</f>
        <v>0.12845755558977631</v>
      </c>
      <c r="S2">
        <f>SIN(G2*(22/7)/180)</f>
        <v>1.8035530000082126E-2</v>
      </c>
      <c r="T2">
        <f>Q2*R2*S2</f>
        <v>6.3636473179845131E-5</v>
      </c>
      <c r="U2">
        <f>D2*E2*G2*(P2+T2)</f>
        <v>1059621.5792741389</v>
      </c>
      <c r="V2">
        <f>U2/1000</f>
        <v>1059.6215792741389</v>
      </c>
      <c r="W2" s="3">
        <v>18</v>
      </c>
      <c r="X2">
        <f>W2*17.27</f>
        <v>310.86</v>
      </c>
      <c r="Y2" s="6">
        <f>W2+273.3</f>
        <v>291.3</v>
      </c>
      <c r="Z2">
        <f>0.6108*EXP(X2/Y2)</f>
        <v>1.7756411433293229</v>
      </c>
      <c r="AA2" s="3">
        <v>32.5</v>
      </c>
      <c r="AB2">
        <f>17.27*AA2</f>
        <v>561.27499999999998</v>
      </c>
      <c r="AC2" s="6">
        <f t="shared" ref="AC2:AC65" si="0">AA2+273.3</f>
        <v>305.8</v>
      </c>
      <c r="AD2">
        <f>0.6108*EXP(AB2/AC2)</f>
        <v>3.828396124508755</v>
      </c>
      <c r="AE2" s="9">
        <v>15</v>
      </c>
      <c r="AF2">
        <f>AE2/100</f>
        <v>0.15</v>
      </c>
      <c r="AG2" s="9">
        <v>75</v>
      </c>
      <c r="AH2">
        <f>AG2/100</f>
        <v>0.75</v>
      </c>
      <c r="AI2">
        <f>((Z2*(AH2)+AD2*(AF2))/2)</f>
        <v>0.9529951380866527</v>
      </c>
      <c r="AJ2">
        <v>230</v>
      </c>
      <c r="AK2">
        <f>230/1000</f>
        <v>0.23</v>
      </c>
      <c r="AL2">
        <f>(0.75+(2*EXP(-5)*(0.23)))*V2</f>
        <v>798.00043451411295</v>
      </c>
      <c r="AM2" s="12">
        <v>16.847600000000003</v>
      </c>
      <c r="AN2">
        <f>AM2/AL2</f>
        <v>2.1112269206041451E-2</v>
      </c>
      <c r="AO2" s="6">
        <f>(W2+273.16)^4</f>
        <v>7186655762.2100019</v>
      </c>
      <c r="AP2">
        <f>(AA2+273.16)^4</f>
        <v>8728797836.0748711</v>
      </c>
      <c r="AQ2">
        <f>(AO2+AP2)/2</f>
        <v>7957726799.142437</v>
      </c>
      <c r="AR2">
        <f>4.903*10^-9*AQ2</f>
        <v>39.016734496195369</v>
      </c>
      <c r="AS2">
        <f>(0.34-(0.14*SQRT(AI2)))</f>
        <v>0.20332994217277001</v>
      </c>
      <c r="AT2">
        <f>(1.35*(AN2))-0.35</f>
        <v>-0.32149843657184402</v>
      </c>
      <c r="AU2">
        <f>AR2*AS2*AT2</f>
        <v>-2.5505340204972109</v>
      </c>
      <c r="AV2">
        <v>0.3</v>
      </c>
      <c r="AW2">
        <f>1-AV2</f>
        <v>0.7</v>
      </c>
      <c r="AX2">
        <f>AW2*AM2</f>
        <v>11.793320000000001</v>
      </c>
      <c r="AY2">
        <f>(AX2-AU2)</f>
        <v>14.343854020497211</v>
      </c>
    </row>
    <row r="3" spans="1:52" x14ac:dyDescent="0.25">
      <c r="A3" t="s">
        <v>2</v>
      </c>
      <c r="F3">
        <f>F2+1</f>
        <v>2</v>
      </c>
      <c r="G3">
        <f t="shared" ref="G3:G66" si="1">(1+(0.033*COS(2*22/7*F3/365*(22/7)/180)))</f>
        <v>1.0329999940327843</v>
      </c>
      <c r="H3">
        <f>0.409*SIN((22/7)/180*(2*F3*(22/7)/365-(1.39)))</f>
        <v>-9.6794997390570806E-3</v>
      </c>
      <c r="K3">
        <f t="shared" ref="K3:K66" si="2">TAN(G3*(22/7)/180)</f>
        <v>1.8038463939404406E-2</v>
      </c>
      <c r="L3">
        <f>ACOS(-J2*K3)</f>
        <v>1.5731328640810753</v>
      </c>
      <c r="N3">
        <f t="shared" ref="N3:N66" si="3">COS(G3*(22/7)/180)</f>
        <v>0.99983734660215329</v>
      </c>
      <c r="O3">
        <f t="shared" ref="O3:O66" si="4">SIN(L3*(22/7)/180)</f>
        <v>2.7463945511131235E-2</v>
      </c>
      <c r="P3">
        <f>M2*N3*O3</f>
        <v>2.7231976838727075E-2</v>
      </c>
      <c r="Q3">
        <f t="shared" ref="Q3:Q66" si="5">(22/7*L3)/180</f>
        <v>2.7467399214114015E-2</v>
      </c>
      <c r="S3">
        <f t="shared" ref="S3:S66" si="6">SIN(G3*(22/7)/180)</f>
        <v>1.8035529921952728E-2</v>
      </c>
      <c r="T3">
        <f>Q3*R2*S3</f>
        <v>6.3636472903764175E-5</v>
      </c>
      <c r="U3">
        <f>D2*E2*G2*(P3+T3)</f>
        <v>1059621.579258109</v>
      </c>
      <c r="V3">
        <f t="shared" ref="V3:V66" si="7">U3/1000</f>
        <v>1059.621579258109</v>
      </c>
      <c r="W3" s="3">
        <v>16.5</v>
      </c>
      <c r="X3">
        <f t="shared" ref="X3:X66" si="8">W3*17.27</f>
        <v>284.95499999999998</v>
      </c>
      <c r="Y3" s="6">
        <f t="shared" ref="Y3:Y66" si="9">W3+273.3</f>
        <v>289.8</v>
      </c>
      <c r="Z3">
        <f t="shared" ref="Z3:Z66" si="10">0.6108*EXP(X3/Y3)</f>
        <v>1.6327992413160757</v>
      </c>
      <c r="AA3" s="3">
        <v>33</v>
      </c>
      <c r="AB3">
        <f t="shared" ref="AB3:AB66" si="11">17.27*AA3</f>
        <v>569.91</v>
      </c>
      <c r="AC3" s="6">
        <f t="shared" si="0"/>
        <v>306.3</v>
      </c>
      <c r="AD3">
        <f t="shared" ref="AD3:AD66" si="12">0.6108*EXP(AB3/AC3)</f>
        <v>3.9260786579739286</v>
      </c>
      <c r="AE3" s="9">
        <v>19</v>
      </c>
      <c r="AF3">
        <f t="shared" ref="AF3:AF66" si="13">AE3/100</f>
        <v>0.19</v>
      </c>
      <c r="AG3" s="9">
        <v>83</v>
      </c>
      <c r="AH3">
        <f t="shared" ref="AH3:AH66" si="14">AG3/100</f>
        <v>0.83</v>
      </c>
      <c r="AI3">
        <f t="shared" ref="AI3:AI66" si="15">((Z3*(AH3)+AD3*(AF3))/2)</f>
        <v>1.0505891576536945</v>
      </c>
      <c r="AL3">
        <f t="shared" ref="AL3:AL66" si="16">(0.75+(2*EXP(-5)*(0.23)))*V3</f>
        <v>798.00043450204089</v>
      </c>
      <c r="AM3" s="12">
        <v>16.847600000000003</v>
      </c>
      <c r="AN3">
        <f t="shared" ref="AN3:AN66" si="17">AM3/AL3</f>
        <v>2.1112269206360834E-2</v>
      </c>
      <c r="AO3" s="6">
        <f t="shared" ref="AO3:AO66" si="18">(W3+273.16)^4</f>
        <v>7039699246.1807251</v>
      </c>
      <c r="AP3">
        <f t="shared" ref="AP3:AP66" si="19">(AA3+273.16)^4</f>
        <v>8786052557.743763</v>
      </c>
      <c r="AQ3">
        <f t="shared" ref="AQ3:AQ66" si="20">(AO3+AP3)/2</f>
        <v>7912875901.962244</v>
      </c>
      <c r="AR3">
        <f t="shared" ref="AR3:AR66" si="21">4.903*10^-9*AQ3</f>
        <v>38.79683054732088</v>
      </c>
      <c r="AS3">
        <f t="shared" ref="AS3:AS66" si="22">(0.34-(0.14*SQRT(AI3)))</f>
        <v>0.19650244779086853</v>
      </c>
      <c r="AT3">
        <f t="shared" ref="AT3:AT66" si="23">(1.35*(AN3))-0.35</f>
        <v>-0.32149843657141286</v>
      </c>
      <c r="AU3">
        <f t="shared" ref="AU3:AU66" si="24">AR3*AS3*AT3</f>
        <v>-2.450998683290956</v>
      </c>
      <c r="AX3">
        <f>AW2*AM3</f>
        <v>11.793320000000001</v>
      </c>
      <c r="AY3">
        <f t="shared" ref="AY3:AY66" si="25">(AX3-AU3)</f>
        <v>14.244318683290958</v>
      </c>
    </row>
    <row r="4" spans="1:52" x14ac:dyDescent="0.25">
      <c r="A4">
        <v>2013</v>
      </c>
      <c r="F4">
        <f t="shared" ref="F4:F67" si="26">F3+1</f>
        <v>3</v>
      </c>
      <c r="G4">
        <f t="shared" si="1"/>
        <v>1.0329999865737651</v>
      </c>
      <c r="H4">
        <f t="shared" ref="H4:H67" si="27">0.409*SIN((22/7)/180*(2*F4*(22/7)/365-(1.39)))</f>
        <v>-9.5565529762033242E-3</v>
      </c>
      <c r="K4">
        <f t="shared" si="2"/>
        <v>1.8038463809125185E-2</v>
      </c>
      <c r="L4">
        <f>ACOS(-J2*K4)</f>
        <v>1.5731328640642002</v>
      </c>
      <c r="N4">
        <f t="shared" si="3"/>
        <v>0.99983734660450219</v>
      </c>
      <c r="O4">
        <f t="shared" si="4"/>
        <v>2.7463945510836699E-2</v>
      </c>
      <c r="P4">
        <f>M2*N4*O4</f>
        <v>2.7231976838499004E-2</v>
      </c>
      <c r="Q4">
        <f t="shared" si="5"/>
        <v>2.7467399213819368E-2</v>
      </c>
      <c r="S4">
        <f t="shared" si="6"/>
        <v>1.8035529791737066E-2</v>
      </c>
      <c r="T4">
        <f>Q4*R2*S4</f>
        <v>6.3636472443629247E-5</v>
      </c>
      <c r="U4">
        <f>D2*E2*G2*(P4+T4)</f>
        <v>1059621.5792313926</v>
      </c>
      <c r="V4">
        <f t="shared" si="7"/>
        <v>1059.6215792313926</v>
      </c>
      <c r="W4" s="3">
        <v>17</v>
      </c>
      <c r="X4">
        <f t="shared" si="8"/>
        <v>293.58999999999997</v>
      </c>
      <c r="Y4" s="6">
        <f t="shared" si="9"/>
        <v>290.3</v>
      </c>
      <c r="Z4">
        <f t="shared" si="10"/>
        <v>1.6792502231443731</v>
      </c>
      <c r="AA4" s="3">
        <v>33.5</v>
      </c>
      <c r="AB4">
        <f t="shared" si="11"/>
        <v>578.54499999999996</v>
      </c>
      <c r="AC4" s="6">
        <f t="shared" si="0"/>
        <v>306.8</v>
      </c>
      <c r="AD4">
        <f t="shared" si="12"/>
        <v>4.02592295454017</v>
      </c>
      <c r="AE4" s="9">
        <v>16</v>
      </c>
      <c r="AF4">
        <f t="shared" si="13"/>
        <v>0.16</v>
      </c>
      <c r="AG4" s="9">
        <v>80</v>
      </c>
      <c r="AH4">
        <f t="shared" si="14"/>
        <v>0.8</v>
      </c>
      <c r="AI4">
        <f t="shared" si="15"/>
        <v>0.99377392562096289</v>
      </c>
      <c r="AL4">
        <f t="shared" si="16"/>
        <v>798.00043448192071</v>
      </c>
      <c r="AM4" s="12">
        <v>16.847600000000003</v>
      </c>
      <c r="AN4">
        <f t="shared" si="17"/>
        <v>2.1112269206893144E-2</v>
      </c>
      <c r="AO4" s="6">
        <f t="shared" si="18"/>
        <v>7088431882.5120173</v>
      </c>
      <c r="AP4">
        <f t="shared" si="19"/>
        <v>8843588481.3744526</v>
      </c>
      <c r="AQ4">
        <f t="shared" si="20"/>
        <v>7966010181.9432354</v>
      </c>
      <c r="AR4">
        <f t="shared" si="21"/>
        <v>39.057347922067684</v>
      </c>
      <c r="AS4">
        <f t="shared" si="22"/>
        <v>0.20043650569661539</v>
      </c>
      <c r="AT4">
        <f t="shared" si="23"/>
        <v>-0.32149843657069421</v>
      </c>
      <c r="AU4">
        <f t="shared" si="24"/>
        <v>-2.5168564067423085</v>
      </c>
      <c r="AX4">
        <f>AW2*AM4</f>
        <v>11.793320000000001</v>
      </c>
      <c r="AY4">
        <f t="shared" si="25"/>
        <v>14.310176406742309</v>
      </c>
    </row>
    <row r="5" spans="1:52" x14ac:dyDescent="0.25">
      <c r="F5">
        <f t="shared" si="26"/>
        <v>4</v>
      </c>
      <c r="G5">
        <f t="shared" si="1"/>
        <v>1.0329999761311393</v>
      </c>
      <c r="H5">
        <f t="shared" si="27"/>
        <v>-9.4336053493190471E-3</v>
      </c>
      <c r="K5">
        <f t="shared" si="2"/>
        <v>1.8038463626734298E-2</v>
      </c>
      <c r="L5">
        <f>ACOS(-J2*K5)</f>
        <v>1.5731328640405748</v>
      </c>
      <c r="N5">
        <f t="shared" si="3"/>
        <v>0.99983734660779056</v>
      </c>
      <c r="O5">
        <f t="shared" si="4"/>
        <v>2.7463945510424349E-2</v>
      </c>
      <c r="P5">
        <f>M2*N5*O5</f>
        <v>2.7231976838179697E-2</v>
      </c>
      <c r="Q5">
        <f t="shared" si="5"/>
        <v>2.7467399213406862E-2</v>
      </c>
      <c r="S5">
        <f t="shared" si="6"/>
        <v>1.8035529609435164E-2</v>
      </c>
      <c r="T5">
        <f>Q5*R2*S5</f>
        <v>6.3636471799440443E-5</v>
      </c>
      <c r="U5">
        <f>D2*E2*G2*(P5+T5)</f>
        <v>1059621.5791939897</v>
      </c>
      <c r="V5">
        <f t="shared" si="7"/>
        <v>1059.6215791939896</v>
      </c>
      <c r="W5" s="3">
        <v>17</v>
      </c>
      <c r="X5">
        <f t="shared" si="8"/>
        <v>293.58999999999997</v>
      </c>
      <c r="Y5" s="6">
        <f t="shared" si="9"/>
        <v>290.3</v>
      </c>
      <c r="Z5">
        <f t="shared" si="10"/>
        <v>1.6792502231443731</v>
      </c>
      <c r="AA5" s="3">
        <v>34.5</v>
      </c>
      <c r="AB5">
        <f t="shared" si="11"/>
        <v>595.81499999999994</v>
      </c>
      <c r="AC5" s="6">
        <f t="shared" si="0"/>
        <v>307.8</v>
      </c>
      <c r="AD5">
        <f t="shared" si="12"/>
        <v>4.2322575139029901</v>
      </c>
      <c r="AE5" s="9">
        <v>14</v>
      </c>
      <c r="AF5">
        <f t="shared" si="13"/>
        <v>0.14000000000000001</v>
      </c>
      <c r="AG5" s="9">
        <v>87</v>
      </c>
      <c r="AH5">
        <f t="shared" si="14"/>
        <v>0.87</v>
      </c>
      <c r="AI5">
        <f t="shared" si="15"/>
        <v>1.0267318730410115</v>
      </c>
      <c r="AL5">
        <f t="shared" si="16"/>
        <v>798.00043445375263</v>
      </c>
      <c r="AM5" s="12">
        <v>16.847600000000003</v>
      </c>
      <c r="AN5">
        <f t="shared" si="17"/>
        <v>2.1112269207638371E-2</v>
      </c>
      <c r="AO5" s="6">
        <f t="shared" si="18"/>
        <v>7088431882.5120173</v>
      </c>
      <c r="AP5">
        <f t="shared" si="19"/>
        <v>8959507612.9412384</v>
      </c>
      <c r="AQ5">
        <f t="shared" si="20"/>
        <v>8023969747.7266273</v>
      </c>
      <c r="AR5">
        <f t="shared" si="21"/>
        <v>39.341523673103652</v>
      </c>
      <c r="AS5">
        <f t="shared" si="22"/>
        <v>0.19814110986052436</v>
      </c>
      <c r="AT5">
        <f t="shared" si="23"/>
        <v>-0.32149843656968818</v>
      </c>
      <c r="AU5">
        <f t="shared" si="24"/>
        <v>-2.5061359850779907</v>
      </c>
      <c r="AX5">
        <f>AW2*AM5</f>
        <v>11.793320000000001</v>
      </c>
      <c r="AY5">
        <f t="shared" si="25"/>
        <v>14.299455985077993</v>
      </c>
    </row>
    <row r="6" spans="1:52" x14ac:dyDescent="0.25">
      <c r="F6">
        <f t="shared" si="26"/>
        <v>5</v>
      </c>
      <c r="G6">
        <f t="shared" si="1"/>
        <v>1.0329999627049076</v>
      </c>
      <c r="H6">
        <f t="shared" si="27"/>
        <v>-9.3106568695202341E-3</v>
      </c>
      <c r="K6">
        <f t="shared" si="2"/>
        <v>1.8038463392231748E-2</v>
      </c>
      <c r="L6">
        <f>ACOS(-J2*K6)</f>
        <v>1.5731328640101996</v>
      </c>
      <c r="N6">
        <f t="shared" si="3"/>
        <v>0.99983734661201862</v>
      </c>
      <c r="O6">
        <f t="shared" si="4"/>
        <v>2.7463945509894189E-2</v>
      </c>
      <c r="P6">
        <f>M2*N6*O6</f>
        <v>2.7231976837769175E-2</v>
      </c>
      <c r="Q6">
        <f t="shared" si="5"/>
        <v>2.7467399212876501E-2</v>
      </c>
      <c r="S6">
        <f t="shared" si="6"/>
        <v>1.8035529375047023E-2</v>
      </c>
      <c r="T6">
        <f>Q6*R2*S6</f>
        <v>6.3636470971197763E-5</v>
      </c>
      <c r="U6">
        <f>D2*E2*G2*(P6+T6)</f>
        <v>1059621.5791459004</v>
      </c>
      <c r="V6">
        <f t="shared" si="7"/>
        <v>1059.6215791459003</v>
      </c>
      <c r="W6" s="3">
        <v>16</v>
      </c>
      <c r="X6">
        <f t="shared" si="8"/>
        <v>276.32</v>
      </c>
      <c r="Y6" s="6">
        <f t="shared" si="9"/>
        <v>289.3</v>
      </c>
      <c r="Z6">
        <f t="shared" si="10"/>
        <v>1.5874792394862927</v>
      </c>
      <c r="AA6" s="3">
        <v>34.5</v>
      </c>
      <c r="AB6">
        <f t="shared" si="11"/>
        <v>595.81499999999994</v>
      </c>
      <c r="AC6" s="6">
        <f t="shared" si="0"/>
        <v>307.8</v>
      </c>
      <c r="AD6">
        <f t="shared" si="12"/>
        <v>4.2322575139029901</v>
      </c>
      <c r="AE6" s="9">
        <v>16</v>
      </c>
      <c r="AF6">
        <f t="shared" si="13"/>
        <v>0.16</v>
      </c>
      <c r="AG6" s="9">
        <v>80</v>
      </c>
      <c r="AH6">
        <f t="shared" si="14"/>
        <v>0.8</v>
      </c>
      <c r="AI6">
        <f t="shared" si="15"/>
        <v>0.97357229690675628</v>
      </c>
      <c r="AL6">
        <f t="shared" si="16"/>
        <v>798.00043441753655</v>
      </c>
      <c r="AM6" s="12">
        <v>16.847600000000003</v>
      </c>
      <c r="AN6">
        <f t="shared" si="17"/>
        <v>2.1112269208596521E-2</v>
      </c>
      <c r="AO6" s="6">
        <f t="shared" si="18"/>
        <v>6991218318.7212343</v>
      </c>
      <c r="AP6">
        <f t="shared" si="19"/>
        <v>8959507612.9412384</v>
      </c>
      <c r="AQ6">
        <f t="shared" si="20"/>
        <v>7975362965.8312359</v>
      </c>
      <c r="AR6">
        <f t="shared" si="21"/>
        <v>39.103204621470553</v>
      </c>
      <c r="AS6">
        <f t="shared" si="22"/>
        <v>0.20186232585072086</v>
      </c>
      <c r="AT6">
        <f t="shared" si="23"/>
        <v>-0.32149843656839466</v>
      </c>
      <c r="AU6">
        <f t="shared" si="24"/>
        <v>-2.5377362814529727</v>
      </c>
      <c r="AX6">
        <f>AW2*AM6</f>
        <v>11.793320000000001</v>
      </c>
      <c r="AY6">
        <f t="shared" si="25"/>
        <v>14.331056281452973</v>
      </c>
    </row>
    <row r="7" spans="1:52" x14ac:dyDescent="0.25">
      <c r="F7">
        <f t="shared" si="26"/>
        <v>6</v>
      </c>
      <c r="G7">
        <f t="shared" si="1"/>
        <v>1.0329999462950714</v>
      </c>
      <c r="H7">
        <f t="shared" si="27"/>
        <v>-9.1877075479229464E-3</v>
      </c>
      <c r="K7">
        <f t="shared" si="2"/>
        <v>1.8038463105617568E-2</v>
      </c>
      <c r="L7">
        <f>ACOS(-J2*K7)</f>
        <v>1.5731328639730739</v>
      </c>
      <c r="N7">
        <f t="shared" si="3"/>
        <v>0.99983734661718615</v>
      </c>
      <c r="O7">
        <f t="shared" si="4"/>
        <v>2.7463945509246204E-2</v>
      </c>
      <c r="P7">
        <f>M2*N7*O7</f>
        <v>2.7231976837267406E-2</v>
      </c>
      <c r="Q7">
        <f t="shared" si="5"/>
        <v>2.7467399212228273E-2</v>
      </c>
      <c r="S7">
        <f t="shared" si="6"/>
        <v>1.8035529088572675E-2</v>
      </c>
      <c r="T7">
        <f>Q7*R2*S7</f>
        <v>6.3636469958901302E-5</v>
      </c>
      <c r="U7">
        <f>D2*E2*G2*(P7+T7)</f>
        <v>1059621.5790871242</v>
      </c>
      <c r="V7">
        <f t="shared" si="7"/>
        <v>1059.6215790871242</v>
      </c>
      <c r="W7" s="3">
        <v>18</v>
      </c>
      <c r="X7">
        <f t="shared" si="8"/>
        <v>310.86</v>
      </c>
      <c r="Y7" s="6">
        <f t="shared" si="9"/>
        <v>291.3</v>
      </c>
      <c r="Z7">
        <f t="shared" si="10"/>
        <v>1.7756411433293229</v>
      </c>
      <c r="AA7" s="3">
        <v>35</v>
      </c>
      <c r="AB7">
        <f t="shared" si="11"/>
        <v>604.44999999999993</v>
      </c>
      <c r="AC7" s="6">
        <f t="shared" si="0"/>
        <v>308.3</v>
      </c>
      <c r="AD7">
        <f t="shared" si="12"/>
        <v>4.3388295745269367</v>
      </c>
      <c r="AE7" s="9">
        <v>16</v>
      </c>
      <c r="AF7">
        <f t="shared" si="13"/>
        <v>0.16</v>
      </c>
      <c r="AG7" s="9">
        <v>85</v>
      </c>
      <c r="AH7">
        <f t="shared" si="14"/>
        <v>0.85</v>
      </c>
      <c r="AI7">
        <f t="shared" si="15"/>
        <v>1.1017538518771173</v>
      </c>
      <c r="AL7">
        <f t="shared" si="16"/>
        <v>798.00043437327236</v>
      </c>
      <c r="AM7" s="12">
        <v>16.847600000000003</v>
      </c>
      <c r="AN7">
        <f t="shared" si="17"/>
        <v>2.1112269209767595E-2</v>
      </c>
      <c r="AO7" s="6">
        <f t="shared" si="18"/>
        <v>7186655762.2100019</v>
      </c>
      <c r="AP7">
        <f t="shared" si="19"/>
        <v>9017892663.8373318</v>
      </c>
      <c r="AQ7">
        <f t="shared" si="20"/>
        <v>8102274213.0236664</v>
      </c>
      <c r="AR7">
        <f t="shared" si="21"/>
        <v>39.725450466455037</v>
      </c>
      <c r="AS7">
        <f t="shared" si="22"/>
        <v>0.19304975162732288</v>
      </c>
      <c r="AT7">
        <f t="shared" si="23"/>
        <v>-0.32149843656681371</v>
      </c>
      <c r="AU7">
        <f t="shared" si="24"/>
        <v>-2.4655677632343158</v>
      </c>
      <c r="AX7">
        <f>AW2*AM7</f>
        <v>11.793320000000001</v>
      </c>
      <c r="AY7">
        <f t="shared" si="25"/>
        <v>14.258887763234316</v>
      </c>
    </row>
    <row r="8" spans="1:52" x14ac:dyDescent="0.25">
      <c r="F8">
        <f t="shared" si="26"/>
        <v>7</v>
      </c>
      <c r="G8">
        <f t="shared" si="1"/>
        <v>1.0329999269016323</v>
      </c>
      <c r="H8">
        <f t="shared" si="27"/>
        <v>-9.0647573956433268E-3</v>
      </c>
      <c r="K8">
        <f t="shared" si="2"/>
        <v>1.8038462766891784E-2</v>
      </c>
      <c r="L8">
        <f>ACOS(-J2*K8)</f>
        <v>1.5731328639291986</v>
      </c>
      <c r="N8">
        <f t="shared" si="3"/>
        <v>0.99983734662329327</v>
      </c>
      <c r="O8">
        <f t="shared" si="4"/>
        <v>2.7463945508480414E-2</v>
      </c>
      <c r="P8">
        <f>M2*N8*O8</f>
        <v>2.7231976836674419E-2</v>
      </c>
      <c r="Q8">
        <f t="shared" si="5"/>
        <v>2.7467399211462195E-2</v>
      </c>
      <c r="S8">
        <f t="shared" si="6"/>
        <v>1.8035528750012148E-2</v>
      </c>
      <c r="T8">
        <f>Q8*R2*S8</f>
        <v>6.3636468762551194E-5</v>
      </c>
      <c r="U8">
        <f>D2*E2*G2*(P8+T8)</f>
        <v>1059621.5790176617</v>
      </c>
      <c r="V8">
        <f t="shared" si="7"/>
        <v>1059.6215790176618</v>
      </c>
      <c r="W8" s="3">
        <v>17</v>
      </c>
      <c r="X8">
        <f t="shared" si="8"/>
        <v>293.58999999999997</v>
      </c>
      <c r="Y8" s="6">
        <f t="shared" si="9"/>
        <v>290.3</v>
      </c>
      <c r="Z8">
        <f t="shared" si="10"/>
        <v>1.6792502231443731</v>
      </c>
      <c r="AA8" s="3">
        <v>33.5</v>
      </c>
      <c r="AB8">
        <f t="shared" si="11"/>
        <v>578.54499999999996</v>
      </c>
      <c r="AC8" s="6">
        <f t="shared" si="0"/>
        <v>306.8</v>
      </c>
      <c r="AD8">
        <f t="shared" si="12"/>
        <v>4.02592295454017</v>
      </c>
      <c r="AE8" s="9">
        <v>33</v>
      </c>
      <c r="AF8">
        <f t="shared" si="13"/>
        <v>0.33</v>
      </c>
      <c r="AG8" s="9">
        <v>95</v>
      </c>
      <c r="AH8">
        <f t="shared" si="14"/>
        <v>0.95</v>
      </c>
      <c r="AI8">
        <f t="shared" si="15"/>
        <v>1.4619211434927053</v>
      </c>
      <c r="AL8">
        <f t="shared" si="16"/>
        <v>798.00043432096015</v>
      </c>
      <c r="AM8" s="12">
        <v>17.613399999999999</v>
      </c>
      <c r="AN8">
        <f t="shared" si="17"/>
        <v>2.2071917811658473E-2</v>
      </c>
      <c r="AO8" s="6">
        <f t="shared" si="18"/>
        <v>7088431882.5120173</v>
      </c>
      <c r="AP8">
        <f t="shared" si="19"/>
        <v>8843588481.3744526</v>
      </c>
      <c r="AQ8">
        <f t="shared" si="20"/>
        <v>7966010181.9432354</v>
      </c>
      <c r="AR8">
        <f t="shared" si="21"/>
        <v>39.057347922067684</v>
      </c>
      <c r="AS8">
        <f t="shared" si="22"/>
        <v>0.17072609648130335</v>
      </c>
      <c r="AT8">
        <f t="shared" si="23"/>
        <v>-0.32020291095426101</v>
      </c>
      <c r="AU8">
        <f t="shared" si="24"/>
        <v>-2.1351477681558881</v>
      </c>
      <c r="AX8">
        <f>AW2*AM8</f>
        <v>12.329379999999999</v>
      </c>
      <c r="AY8">
        <f t="shared" si="25"/>
        <v>14.464527768155886</v>
      </c>
    </row>
    <row r="9" spans="1:52" x14ac:dyDescent="0.25">
      <c r="F9">
        <f t="shared" si="26"/>
        <v>8</v>
      </c>
      <c r="G9">
        <f t="shared" si="1"/>
        <v>1.0329999045245917</v>
      </c>
      <c r="H9">
        <f t="shared" si="27"/>
        <v>-8.9418064237975822E-3</v>
      </c>
      <c r="K9">
        <f t="shared" si="2"/>
        <v>1.8038462376054418E-2</v>
      </c>
      <c r="L9">
        <f>ACOS(-J2*K9)</f>
        <v>1.5731328638785729</v>
      </c>
      <c r="N9">
        <f t="shared" si="3"/>
        <v>0.99983734663033996</v>
      </c>
      <c r="O9">
        <f t="shared" si="4"/>
        <v>2.7463945507596808E-2</v>
      </c>
      <c r="P9">
        <f>M2*N9*O9</f>
        <v>2.7231976835990202E-2</v>
      </c>
      <c r="Q9">
        <f t="shared" si="5"/>
        <v>2.7467399210578256E-2</v>
      </c>
      <c r="S9">
        <f t="shared" si="6"/>
        <v>1.8035528359365467E-2</v>
      </c>
      <c r="T9">
        <f>Q9*R2*S9</f>
        <v>6.3636467382147509E-5</v>
      </c>
      <c r="U9">
        <f>D2*E2*G2*(P9+T9)</f>
        <v>1059621.5789375128</v>
      </c>
      <c r="V9">
        <f t="shared" si="7"/>
        <v>1059.6215789375128</v>
      </c>
      <c r="W9" s="3">
        <v>19.5</v>
      </c>
      <c r="X9">
        <f t="shared" si="8"/>
        <v>336.76499999999999</v>
      </c>
      <c r="Y9" s="6">
        <f t="shared" si="9"/>
        <v>292.8</v>
      </c>
      <c r="Z9">
        <f t="shared" si="10"/>
        <v>1.9293207209093002</v>
      </c>
      <c r="AA9" s="3">
        <v>33</v>
      </c>
      <c r="AB9">
        <f t="shared" si="11"/>
        <v>569.91</v>
      </c>
      <c r="AC9" s="6">
        <f t="shared" si="0"/>
        <v>306.3</v>
      </c>
      <c r="AD9">
        <f t="shared" si="12"/>
        <v>3.9260786579739286</v>
      </c>
      <c r="AE9" s="9">
        <v>37</v>
      </c>
      <c r="AF9">
        <f t="shared" si="13"/>
        <v>0.37</v>
      </c>
      <c r="AG9" s="9">
        <v>95</v>
      </c>
      <c r="AH9">
        <f t="shared" si="14"/>
        <v>0.95</v>
      </c>
      <c r="AI9">
        <f t="shared" si="15"/>
        <v>1.6427518941570942</v>
      </c>
      <c r="AL9">
        <f t="shared" si="16"/>
        <v>798.00043426060006</v>
      </c>
      <c r="AM9" s="12">
        <v>19.145</v>
      </c>
      <c r="AN9">
        <f t="shared" si="17"/>
        <v>2.3991215014486932E-2</v>
      </c>
      <c r="AO9" s="6">
        <f t="shared" si="18"/>
        <v>7335901190.2954779</v>
      </c>
      <c r="AP9">
        <f t="shared" si="19"/>
        <v>8786052557.743763</v>
      </c>
      <c r="AQ9">
        <f t="shared" si="20"/>
        <v>8060976874.0196209</v>
      </c>
      <c r="AR9">
        <f t="shared" si="21"/>
        <v>39.522969613318203</v>
      </c>
      <c r="AS9">
        <f t="shared" si="22"/>
        <v>0.16056216361792855</v>
      </c>
      <c r="AT9">
        <f t="shared" si="23"/>
        <v>-0.31761185973044259</v>
      </c>
      <c r="AU9">
        <f t="shared" si="24"/>
        <v>-2.015531040543967</v>
      </c>
      <c r="AX9">
        <f>AW2*AM9</f>
        <v>13.401499999999999</v>
      </c>
      <c r="AY9">
        <f t="shared" si="25"/>
        <v>15.417031040543966</v>
      </c>
    </row>
    <row r="10" spans="1:52" x14ac:dyDescent="0.25">
      <c r="F10">
        <f t="shared" si="26"/>
        <v>9</v>
      </c>
      <c r="G10">
        <f t="shared" si="1"/>
        <v>1.0329998791639519</v>
      </c>
      <c r="H10">
        <f t="shared" si="27"/>
        <v>-8.8188546435020061E-3</v>
      </c>
      <c r="K10">
        <f t="shared" si="2"/>
        <v>1.8038461933105515E-2</v>
      </c>
      <c r="L10">
        <f>ACOS(-J2*K10)</f>
        <v>1.5731328638211972</v>
      </c>
      <c r="N10">
        <f t="shared" si="3"/>
        <v>0.99983734663832613</v>
      </c>
      <c r="O10">
        <f t="shared" si="4"/>
        <v>2.7463945506595391E-2</v>
      </c>
      <c r="P10">
        <f>M2*N10*O10</f>
        <v>2.7231976835214763E-2</v>
      </c>
      <c r="Q10">
        <f t="shared" si="5"/>
        <v>2.746739920957646E-2</v>
      </c>
      <c r="S10">
        <f t="shared" si="6"/>
        <v>1.8035527916632672E-2</v>
      </c>
      <c r="T10">
        <f>Q10*R2*S10</f>
        <v>6.3636465817690381E-5</v>
      </c>
      <c r="U10">
        <f>D2*E2*G2*(P10+T10)</f>
        <v>1059621.5788466774</v>
      </c>
      <c r="V10">
        <f t="shared" si="7"/>
        <v>1059.6215788466775</v>
      </c>
      <c r="W10" s="3">
        <v>20</v>
      </c>
      <c r="X10">
        <f t="shared" si="8"/>
        <v>345.4</v>
      </c>
      <c r="Y10" s="6">
        <f t="shared" si="9"/>
        <v>293.3</v>
      </c>
      <c r="Z10">
        <f t="shared" si="10"/>
        <v>1.9830739015404046</v>
      </c>
      <c r="AA10" s="3">
        <v>33.5</v>
      </c>
      <c r="AB10">
        <f t="shared" si="11"/>
        <v>578.54499999999996</v>
      </c>
      <c r="AC10" s="6">
        <f t="shared" si="0"/>
        <v>306.8</v>
      </c>
      <c r="AD10">
        <f t="shared" si="12"/>
        <v>4.02592295454017</v>
      </c>
      <c r="AE10" s="9">
        <v>30</v>
      </c>
      <c r="AF10">
        <f t="shared" si="13"/>
        <v>0.3</v>
      </c>
      <c r="AG10" s="9">
        <v>90</v>
      </c>
      <c r="AH10">
        <f t="shared" si="14"/>
        <v>0.9</v>
      </c>
      <c r="AI10">
        <f t="shared" si="15"/>
        <v>1.4962716988742075</v>
      </c>
      <c r="AL10">
        <f t="shared" si="16"/>
        <v>798.00043419219196</v>
      </c>
      <c r="AM10" s="12">
        <v>15.316000000000001</v>
      </c>
      <c r="AN10">
        <f t="shared" si="17"/>
        <v>1.9192972013234853E-2</v>
      </c>
      <c r="AO10" s="6">
        <f t="shared" si="18"/>
        <v>7386162396.6875706</v>
      </c>
      <c r="AP10">
        <f t="shared" si="19"/>
        <v>8843588481.3744526</v>
      </c>
      <c r="AQ10">
        <f t="shared" si="20"/>
        <v>8114875439.0310116</v>
      </c>
      <c r="AR10">
        <f t="shared" si="21"/>
        <v>39.787234277569048</v>
      </c>
      <c r="AS10">
        <f t="shared" si="22"/>
        <v>0.16874894073923377</v>
      </c>
      <c r="AT10">
        <f t="shared" si="23"/>
        <v>-0.32408948778213292</v>
      </c>
      <c r="AU10">
        <f t="shared" si="24"/>
        <v>-2.1759542048971579</v>
      </c>
      <c r="AX10">
        <f>AW2*AM10</f>
        <v>10.7212</v>
      </c>
      <c r="AY10">
        <f t="shared" si="25"/>
        <v>12.897154204897157</v>
      </c>
    </row>
    <row r="11" spans="1:52" x14ac:dyDescent="0.25">
      <c r="F11">
        <f t="shared" si="26"/>
        <v>10</v>
      </c>
      <c r="G11">
        <f t="shared" si="1"/>
        <v>1.0329998508197151</v>
      </c>
      <c r="H11">
        <f t="shared" si="27"/>
        <v>-8.6959020658729583E-3</v>
      </c>
      <c r="K11">
        <f t="shared" si="2"/>
        <v>1.8038461438045113E-2</v>
      </c>
      <c r="L11">
        <f>ACOS(-J2*K11)</f>
        <v>1.5731328637570716</v>
      </c>
      <c r="N11">
        <f t="shared" si="3"/>
        <v>0.99983734664725188</v>
      </c>
      <c r="O11">
        <f t="shared" si="4"/>
        <v>2.7463945505476161E-2</v>
      </c>
      <c r="P11">
        <f>M2*N11*O11</f>
        <v>2.7231976834348089E-2</v>
      </c>
      <c r="Q11">
        <f t="shared" si="5"/>
        <v>2.7467399208456807E-2</v>
      </c>
      <c r="S11">
        <f t="shared" si="6"/>
        <v>1.8035527421813798E-2</v>
      </c>
      <c r="T11">
        <f>Q11*R2*S11</f>
        <v>6.363646406917996E-5</v>
      </c>
      <c r="U11">
        <f>D2*E2*G2*(P11+T11)</f>
        <v>1059621.5787451554</v>
      </c>
      <c r="V11">
        <f t="shared" si="7"/>
        <v>1059.6215787451554</v>
      </c>
      <c r="W11" s="3">
        <v>20</v>
      </c>
      <c r="X11">
        <f t="shared" si="8"/>
        <v>345.4</v>
      </c>
      <c r="Y11" s="6">
        <f t="shared" si="9"/>
        <v>293.3</v>
      </c>
      <c r="Z11">
        <f t="shared" si="10"/>
        <v>1.9830739015404046</v>
      </c>
      <c r="AA11" s="3">
        <v>34</v>
      </c>
      <c r="AB11">
        <f t="shared" si="11"/>
        <v>587.17999999999995</v>
      </c>
      <c r="AC11" s="6">
        <f t="shared" si="0"/>
        <v>307.3</v>
      </c>
      <c r="AD11">
        <f t="shared" si="12"/>
        <v>4.1279690380750855</v>
      </c>
      <c r="AE11" s="9">
        <v>17</v>
      </c>
      <c r="AF11">
        <f t="shared" si="13"/>
        <v>0.17</v>
      </c>
      <c r="AG11" s="9">
        <v>88</v>
      </c>
      <c r="AH11">
        <f t="shared" si="14"/>
        <v>0.88</v>
      </c>
      <c r="AI11">
        <f t="shared" si="15"/>
        <v>1.2234298849141603</v>
      </c>
      <c r="AL11">
        <f t="shared" si="16"/>
        <v>798.00043411573574</v>
      </c>
      <c r="AM11" s="12">
        <v>17.613399999999999</v>
      </c>
      <c r="AN11">
        <f t="shared" si="17"/>
        <v>2.2071917817334783E-2</v>
      </c>
      <c r="AO11" s="6">
        <f t="shared" si="18"/>
        <v>7386162396.6875706</v>
      </c>
      <c r="AP11">
        <f t="shared" si="19"/>
        <v>8901406526.1969452</v>
      </c>
      <c r="AQ11">
        <f t="shared" si="20"/>
        <v>8143784461.4422579</v>
      </c>
      <c r="AR11">
        <f t="shared" si="21"/>
        <v>39.928975214451391</v>
      </c>
      <c r="AS11">
        <f t="shared" si="22"/>
        <v>0.18514772928911394</v>
      </c>
      <c r="AT11">
        <f t="shared" si="23"/>
        <v>-0.32020291094659803</v>
      </c>
      <c r="AU11">
        <f t="shared" si="24"/>
        <v>-2.3671829817607293</v>
      </c>
      <c r="AX11">
        <f>AW2*AM11</f>
        <v>12.329379999999999</v>
      </c>
      <c r="AY11">
        <f t="shared" si="25"/>
        <v>14.696562981760728</v>
      </c>
    </row>
    <row r="12" spans="1:52" x14ac:dyDescent="0.25">
      <c r="F12">
        <f t="shared" si="26"/>
        <v>11</v>
      </c>
      <c r="G12">
        <f t="shared" si="1"/>
        <v>1.0329998194918837</v>
      </c>
      <c r="H12">
        <f t="shared" si="27"/>
        <v>-8.5729487020268658E-3</v>
      </c>
      <c r="K12">
        <f t="shared" si="2"/>
        <v>1.8038460890873242E-2</v>
      </c>
      <c r="L12">
        <f>ACOS(-J2*K12)</f>
        <v>1.5731328636861959</v>
      </c>
      <c r="N12">
        <f t="shared" si="3"/>
        <v>0.99983734665711721</v>
      </c>
      <c r="O12">
        <f t="shared" si="4"/>
        <v>2.7463945504239116E-2</v>
      </c>
      <c r="P12">
        <f>M2*N12*O12</f>
        <v>2.7231976833390188E-2</v>
      </c>
      <c r="Q12">
        <f t="shared" si="5"/>
        <v>2.7467399207219294E-2</v>
      </c>
      <c r="S12">
        <f t="shared" si="6"/>
        <v>1.8035526874908881E-2</v>
      </c>
      <c r="T12">
        <f>Q12*R2*S12</f>
        <v>6.3636462136616327E-5</v>
      </c>
      <c r="U12">
        <f>D2*E2*G2*(P12+T12)</f>
        <v>1059621.5786329468</v>
      </c>
      <c r="V12">
        <f t="shared" si="7"/>
        <v>1059.6215786329469</v>
      </c>
      <c r="W12" s="3">
        <v>18</v>
      </c>
      <c r="X12">
        <f t="shared" si="8"/>
        <v>310.86</v>
      </c>
      <c r="Y12" s="6">
        <f t="shared" si="9"/>
        <v>291.3</v>
      </c>
      <c r="Z12">
        <f t="shared" si="10"/>
        <v>1.7756411433293229</v>
      </c>
      <c r="AA12" s="3">
        <v>33.5</v>
      </c>
      <c r="AB12">
        <f t="shared" si="11"/>
        <v>578.54499999999996</v>
      </c>
      <c r="AC12" s="6">
        <f t="shared" si="0"/>
        <v>306.8</v>
      </c>
      <c r="AD12">
        <f t="shared" si="12"/>
        <v>4.02592295454017</v>
      </c>
      <c r="AE12" s="9">
        <v>20</v>
      </c>
      <c r="AF12">
        <f t="shared" si="13"/>
        <v>0.2</v>
      </c>
      <c r="AG12" s="9">
        <v>87</v>
      </c>
      <c r="AH12">
        <f t="shared" si="14"/>
        <v>0.87</v>
      </c>
      <c r="AI12">
        <f t="shared" si="15"/>
        <v>1.1749961928022725</v>
      </c>
      <c r="AL12">
        <f t="shared" si="16"/>
        <v>798.00043403123163</v>
      </c>
      <c r="AM12" s="12">
        <v>16.847600000000003</v>
      </c>
      <c r="AN12">
        <f t="shared" si="17"/>
        <v>2.111226921881678E-2</v>
      </c>
      <c r="AO12" s="6">
        <f t="shared" si="18"/>
        <v>7186655762.2100019</v>
      </c>
      <c r="AP12">
        <f t="shared" si="19"/>
        <v>8843588481.3744526</v>
      </c>
      <c r="AQ12">
        <f t="shared" si="20"/>
        <v>8015122121.7922268</v>
      </c>
      <c r="AR12">
        <f t="shared" si="21"/>
        <v>39.298143763147287</v>
      </c>
      <c r="AS12">
        <f t="shared" si="22"/>
        <v>0.18824386213755787</v>
      </c>
      <c r="AT12">
        <f t="shared" si="23"/>
        <v>-0.32149843655459731</v>
      </c>
      <c r="AU12">
        <f t="shared" si="24"/>
        <v>-2.3783278799175767</v>
      </c>
      <c r="AX12">
        <f>AW2*AM12</f>
        <v>11.793320000000001</v>
      </c>
      <c r="AY12">
        <f t="shared" si="25"/>
        <v>14.171647879917579</v>
      </c>
    </row>
    <row r="13" spans="1:52" x14ac:dyDescent="0.25">
      <c r="F13">
        <f t="shared" si="26"/>
        <v>12</v>
      </c>
      <c r="G13">
        <f t="shared" si="1"/>
        <v>1.0329997851804609</v>
      </c>
      <c r="H13">
        <f t="shared" si="27"/>
        <v>-8.4499945630802428E-3</v>
      </c>
      <c r="K13">
        <f t="shared" si="2"/>
        <v>1.8038460291589974E-2</v>
      </c>
      <c r="L13">
        <f>ACOS(-J2*K13)</f>
        <v>1.57313286360857</v>
      </c>
      <c r="N13">
        <f t="shared" si="3"/>
        <v>0.99983734666792212</v>
      </c>
      <c r="O13">
        <f t="shared" si="4"/>
        <v>2.7463945502884252E-2</v>
      </c>
      <c r="P13">
        <f>M2*N13*O13</f>
        <v>2.7231976832341055E-2</v>
      </c>
      <c r="Q13">
        <f t="shared" si="5"/>
        <v>2.746739920586392E-2</v>
      </c>
      <c r="S13">
        <f t="shared" si="6"/>
        <v>1.8035526275917993E-2</v>
      </c>
      <c r="T13">
        <f>Q13*R2*S13</f>
        <v>6.3636460019999766E-5</v>
      </c>
      <c r="U13">
        <f>D2*E2*G2*(P13+T13)</f>
        <v>1059621.5785100518</v>
      </c>
      <c r="V13">
        <f t="shared" si="7"/>
        <v>1059.6215785100519</v>
      </c>
      <c r="W13" s="3">
        <v>18.5</v>
      </c>
      <c r="X13">
        <f t="shared" si="8"/>
        <v>319.495</v>
      </c>
      <c r="Y13" s="6">
        <f t="shared" si="9"/>
        <v>291.8</v>
      </c>
      <c r="Z13">
        <f t="shared" si="10"/>
        <v>1.8256301082478008</v>
      </c>
      <c r="AA13" s="3">
        <v>34</v>
      </c>
      <c r="AB13">
        <f t="shared" si="11"/>
        <v>587.17999999999995</v>
      </c>
      <c r="AC13" s="6">
        <f t="shared" si="0"/>
        <v>307.3</v>
      </c>
      <c r="AD13">
        <f t="shared" si="12"/>
        <v>4.1279690380750855</v>
      </c>
      <c r="AE13" s="9">
        <v>18</v>
      </c>
      <c r="AF13">
        <f t="shared" si="13"/>
        <v>0.18</v>
      </c>
      <c r="AG13" s="9">
        <v>88</v>
      </c>
      <c r="AH13">
        <f t="shared" si="14"/>
        <v>0.88</v>
      </c>
      <c r="AI13">
        <f t="shared" si="15"/>
        <v>1.1747944610557901</v>
      </c>
      <c r="AL13">
        <f t="shared" si="16"/>
        <v>798.00043393867941</v>
      </c>
      <c r="AM13" s="12">
        <v>16.081800000000001</v>
      </c>
      <c r="AN13">
        <f t="shared" si="17"/>
        <v>2.0152620620298774E-2</v>
      </c>
      <c r="AO13" s="6">
        <f t="shared" si="18"/>
        <v>7236148749.5366955</v>
      </c>
      <c r="AP13">
        <f t="shared" si="19"/>
        <v>8901406526.1969452</v>
      </c>
      <c r="AQ13">
        <f t="shared" si="20"/>
        <v>8068777637.8668203</v>
      </c>
      <c r="AR13">
        <f t="shared" si="21"/>
        <v>39.561216758461022</v>
      </c>
      <c r="AS13">
        <f t="shared" si="22"/>
        <v>0.18825688998609036</v>
      </c>
      <c r="AT13">
        <f t="shared" si="23"/>
        <v>-0.32279396216259665</v>
      </c>
      <c r="AU13">
        <f t="shared" si="24"/>
        <v>-2.4040634346608067</v>
      </c>
      <c r="AX13">
        <f>AW2*AM13</f>
        <v>11.25726</v>
      </c>
      <c r="AY13">
        <f t="shared" si="25"/>
        <v>13.661323434660808</v>
      </c>
    </row>
    <row r="14" spans="1:52" x14ac:dyDescent="0.25">
      <c r="F14">
        <f t="shared" si="26"/>
        <v>13</v>
      </c>
      <c r="G14">
        <f t="shared" si="1"/>
        <v>1.0329997478854493</v>
      </c>
      <c r="H14">
        <f t="shared" si="27"/>
        <v>-8.327039660149655E-3</v>
      </c>
      <c r="K14">
        <f t="shared" si="2"/>
        <v>1.8038459640195348E-2</v>
      </c>
      <c r="L14">
        <f>ACOS(-J2*K14)</f>
        <v>1.5731328635241941</v>
      </c>
      <c r="N14">
        <f t="shared" si="3"/>
        <v>0.99983734667966651</v>
      </c>
      <c r="O14">
        <f t="shared" si="4"/>
        <v>2.7463945501411579E-2</v>
      </c>
      <c r="P14">
        <f>M2*N14*O14</f>
        <v>2.7231976831200697E-2</v>
      </c>
      <c r="Q14">
        <f t="shared" si="5"/>
        <v>2.7467399204390692E-2</v>
      </c>
      <c r="S14">
        <f t="shared" si="6"/>
        <v>1.8035525624841169E-2</v>
      </c>
      <c r="T14">
        <f>Q14*R2*S14</f>
        <v>6.36364577193304E-5</v>
      </c>
      <c r="U14">
        <f>D2*E2*G2*(P14+T14)</f>
        <v>1059621.5783764704</v>
      </c>
      <c r="V14">
        <f t="shared" si="7"/>
        <v>1059.6215783764703</v>
      </c>
      <c r="W14" s="3">
        <v>17.5</v>
      </c>
      <c r="X14">
        <f t="shared" si="8"/>
        <v>302.22499999999997</v>
      </c>
      <c r="Y14" s="6">
        <f t="shared" si="9"/>
        <v>290.8</v>
      </c>
      <c r="Z14">
        <f t="shared" si="10"/>
        <v>1.7268560877670511</v>
      </c>
      <c r="AA14" s="3">
        <v>34.5</v>
      </c>
      <c r="AB14">
        <f t="shared" si="11"/>
        <v>595.81499999999994</v>
      </c>
      <c r="AC14" s="6">
        <f t="shared" si="0"/>
        <v>307.8</v>
      </c>
      <c r="AD14">
        <f t="shared" si="12"/>
        <v>4.2322575139029901</v>
      </c>
      <c r="AE14" s="9">
        <v>16</v>
      </c>
      <c r="AF14">
        <f t="shared" si="13"/>
        <v>0.16</v>
      </c>
      <c r="AG14" s="9">
        <v>94</v>
      </c>
      <c r="AH14">
        <f t="shared" si="14"/>
        <v>0.94</v>
      </c>
      <c r="AI14">
        <f t="shared" si="15"/>
        <v>1.1502029623627532</v>
      </c>
      <c r="AL14">
        <f t="shared" si="16"/>
        <v>798.00043383807929</v>
      </c>
      <c r="AM14" s="12">
        <v>19.145</v>
      </c>
      <c r="AN14">
        <f t="shared" si="17"/>
        <v>2.3991215027189663E-2</v>
      </c>
      <c r="AO14" s="6">
        <f t="shared" si="18"/>
        <v>7137417097.4451094</v>
      </c>
      <c r="AP14">
        <f t="shared" si="19"/>
        <v>8959507612.9412384</v>
      </c>
      <c r="AQ14">
        <f t="shared" si="20"/>
        <v>8048462355.1931744</v>
      </c>
      <c r="AR14">
        <f t="shared" si="21"/>
        <v>39.461610927512133</v>
      </c>
      <c r="AS14">
        <f t="shared" si="22"/>
        <v>0.18985347802126765</v>
      </c>
      <c r="AT14">
        <f t="shared" si="23"/>
        <v>-0.31761185971329392</v>
      </c>
      <c r="AU14">
        <f t="shared" si="24"/>
        <v>-2.379523940803935</v>
      </c>
      <c r="AX14">
        <f>AW2*AM14</f>
        <v>13.401499999999999</v>
      </c>
      <c r="AY14">
        <f t="shared" si="25"/>
        <v>15.781023940803934</v>
      </c>
    </row>
    <row r="15" spans="1:52" x14ac:dyDescent="0.25">
      <c r="F15">
        <f t="shared" si="26"/>
        <v>14</v>
      </c>
      <c r="G15">
        <f t="shared" si="1"/>
        <v>1.0329997076068529</v>
      </c>
      <c r="H15">
        <f t="shared" si="27"/>
        <v>-8.2040840043517485E-3</v>
      </c>
      <c r="K15">
        <f t="shared" si="2"/>
        <v>1.8038458936689428E-2</v>
      </c>
      <c r="L15">
        <f>ACOS(-J2*K15)</f>
        <v>1.5731328634330684</v>
      </c>
      <c r="N15">
        <f t="shared" si="3"/>
        <v>0.99983734669235047</v>
      </c>
      <c r="O15">
        <f t="shared" si="4"/>
        <v>2.7463945499821091E-2</v>
      </c>
      <c r="P15">
        <f>M2*N15*O15</f>
        <v>2.7231976829969109E-2</v>
      </c>
      <c r="Q15">
        <f t="shared" si="5"/>
        <v>2.7467399202799603E-2</v>
      </c>
      <c r="S15">
        <f t="shared" si="6"/>
        <v>1.8035524921678477E-2</v>
      </c>
      <c r="T15">
        <f>Q15*R2*S15</f>
        <v>6.3636455234608472E-5</v>
      </c>
      <c r="U15">
        <f>D2*E2*G2*(P15+T15)</f>
        <v>1059621.5782322024</v>
      </c>
      <c r="V15">
        <f t="shared" si="7"/>
        <v>1059.6215782322024</v>
      </c>
      <c r="W15" s="3">
        <v>17</v>
      </c>
      <c r="X15">
        <f t="shared" si="8"/>
        <v>293.58999999999997</v>
      </c>
      <c r="Y15" s="6">
        <f t="shared" si="9"/>
        <v>290.3</v>
      </c>
      <c r="Z15">
        <f t="shared" si="10"/>
        <v>1.6792502231443731</v>
      </c>
      <c r="AA15" s="3">
        <v>33.5</v>
      </c>
      <c r="AB15">
        <f t="shared" si="11"/>
        <v>578.54499999999996</v>
      </c>
      <c r="AC15" s="6">
        <f t="shared" si="0"/>
        <v>306.8</v>
      </c>
      <c r="AD15">
        <f t="shared" si="12"/>
        <v>4.02592295454017</v>
      </c>
      <c r="AE15" s="9">
        <v>30</v>
      </c>
      <c r="AF15">
        <f t="shared" si="13"/>
        <v>0.3</v>
      </c>
      <c r="AG15" s="9">
        <v>86</v>
      </c>
      <c r="AH15">
        <f t="shared" si="14"/>
        <v>0.86</v>
      </c>
      <c r="AI15">
        <f t="shared" si="15"/>
        <v>1.3259660391331058</v>
      </c>
      <c r="AL15">
        <f t="shared" si="16"/>
        <v>798.00043372943117</v>
      </c>
      <c r="AM15" s="12">
        <v>15.316000000000001</v>
      </c>
      <c r="AN15">
        <f t="shared" si="17"/>
        <v>1.9192972024364863E-2</v>
      </c>
      <c r="AO15" s="6">
        <f t="shared" si="18"/>
        <v>7088431882.5120173</v>
      </c>
      <c r="AP15">
        <f t="shared" si="19"/>
        <v>8843588481.3744526</v>
      </c>
      <c r="AQ15">
        <f t="shared" si="20"/>
        <v>7966010181.9432354</v>
      </c>
      <c r="AR15">
        <f t="shared" si="21"/>
        <v>39.057347922067684</v>
      </c>
      <c r="AS15">
        <f t="shared" si="22"/>
        <v>0.17878916175700571</v>
      </c>
      <c r="AT15">
        <f t="shared" si="23"/>
        <v>-0.32408948776710739</v>
      </c>
      <c r="AU15">
        <f t="shared" si="24"/>
        <v>-2.2631267763286598</v>
      </c>
      <c r="AX15">
        <f>AW2*AM15</f>
        <v>10.7212</v>
      </c>
      <c r="AY15">
        <f t="shared" si="25"/>
        <v>12.984326776328659</v>
      </c>
    </row>
    <row r="16" spans="1:52" x14ac:dyDescent="0.25">
      <c r="F16">
        <f t="shared" si="26"/>
        <v>15</v>
      </c>
      <c r="G16">
        <f t="shared" si="1"/>
        <v>1.0329996643446748</v>
      </c>
      <c r="H16">
        <f t="shared" si="27"/>
        <v>-8.0811276068032366E-3</v>
      </c>
      <c r="K16">
        <f t="shared" si="2"/>
        <v>1.8038458181072279E-2</v>
      </c>
      <c r="L16">
        <f>ACOS(-J2*K16)</f>
        <v>1.5731328633351924</v>
      </c>
      <c r="N16">
        <f t="shared" si="3"/>
        <v>0.99983734670597402</v>
      </c>
      <c r="O16">
        <f t="shared" si="4"/>
        <v>2.7463945498112794E-2</v>
      </c>
      <c r="P16">
        <f>M2*N16*O16</f>
        <v>2.7231976828646295E-2</v>
      </c>
      <c r="Q16">
        <f t="shared" si="5"/>
        <v>2.7467399201090661E-2</v>
      </c>
      <c r="S16">
        <f t="shared" si="6"/>
        <v>1.8035524166429978E-2</v>
      </c>
      <c r="T16">
        <f>Q16*R2*S16</f>
        <v>6.3636452565834199E-5</v>
      </c>
      <c r="U16">
        <f>D2*E2*G2*(P16+T16)</f>
        <v>1059621.5780772481</v>
      </c>
      <c r="V16">
        <f t="shared" si="7"/>
        <v>1059.6215780772482</v>
      </c>
      <c r="W16" s="3">
        <v>19</v>
      </c>
      <c r="X16">
        <f t="shared" si="8"/>
        <v>328.13</v>
      </c>
      <c r="Y16" s="6">
        <f t="shared" si="9"/>
        <v>292.3</v>
      </c>
      <c r="Z16">
        <f t="shared" si="10"/>
        <v>1.8768481161611772</v>
      </c>
      <c r="AA16" s="3">
        <v>34.5</v>
      </c>
      <c r="AB16">
        <f t="shared" si="11"/>
        <v>595.81499999999994</v>
      </c>
      <c r="AC16" s="6">
        <f t="shared" si="0"/>
        <v>307.8</v>
      </c>
      <c r="AD16">
        <f t="shared" si="12"/>
        <v>4.2322575139029901</v>
      </c>
      <c r="AE16" s="9">
        <v>35</v>
      </c>
      <c r="AF16">
        <f t="shared" si="13"/>
        <v>0.35</v>
      </c>
      <c r="AG16" s="9">
        <v>95</v>
      </c>
      <c r="AH16">
        <f t="shared" si="14"/>
        <v>0.95</v>
      </c>
      <c r="AI16">
        <f t="shared" si="15"/>
        <v>1.6321479201095823</v>
      </c>
      <c r="AL16">
        <f t="shared" si="16"/>
        <v>798.00043361273515</v>
      </c>
      <c r="AM16" s="12">
        <v>16.081800000000001</v>
      </c>
      <c r="AN16">
        <f t="shared" si="17"/>
        <v>2.0152620628530137E-2</v>
      </c>
      <c r="AO16" s="6">
        <f t="shared" si="18"/>
        <v>7285896933.6551847</v>
      </c>
      <c r="AP16">
        <f t="shared" si="19"/>
        <v>8959507612.9412384</v>
      </c>
      <c r="AQ16">
        <f t="shared" si="20"/>
        <v>8122702273.2982121</v>
      </c>
      <c r="AR16">
        <f t="shared" si="21"/>
        <v>39.825609245981134</v>
      </c>
      <c r="AS16">
        <f t="shared" si="22"/>
        <v>0.16114223742272796</v>
      </c>
      <c r="AT16">
        <f t="shared" si="23"/>
        <v>-0.32279396215148431</v>
      </c>
      <c r="AU16">
        <f t="shared" si="24"/>
        <v>-2.0715585871615008</v>
      </c>
      <c r="AX16">
        <f>AW2*AM16</f>
        <v>11.25726</v>
      </c>
      <c r="AY16">
        <f t="shared" si="25"/>
        <v>13.328818587161502</v>
      </c>
    </row>
    <row r="17" spans="5:52" x14ac:dyDescent="0.25">
      <c r="F17">
        <f t="shared" si="26"/>
        <v>16</v>
      </c>
      <c r="G17">
        <f t="shared" si="1"/>
        <v>1.0329996180989194</v>
      </c>
      <c r="H17">
        <f t="shared" si="27"/>
        <v>-7.9581704786208917E-3</v>
      </c>
      <c r="K17">
        <f t="shared" si="2"/>
        <v>1.8038457373343971E-2</v>
      </c>
      <c r="L17">
        <f>ACOS(-J2*K17)</f>
        <v>1.5731328632305666</v>
      </c>
      <c r="N17">
        <f t="shared" si="3"/>
        <v>0.99983734672053715</v>
      </c>
      <c r="O17">
        <f t="shared" si="4"/>
        <v>2.7463945496286682E-2</v>
      </c>
      <c r="P17">
        <f>M2*N17*O17</f>
        <v>2.7231976827232256E-2</v>
      </c>
      <c r="Q17">
        <f t="shared" si="5"/>
        <v>2.7467399199263859E-2</v>
      </c>
      <c r="S17">
        <f t="shared" si="6"/>
        <v>1.8035523359095744E-2</v>
      </c>
      <c r="T17">
        <f>Q17*R2*S17</f>
        <v>6.3636449713007825E-5</v>
      </c>
      <c r="U17">
        <f>D2*E2*G2*(P17+T17)</f>
        <v>1059621.5779116075</v>
      </c>
      <c r="V17">
        <f t="shared" si="7"/>
        <v>1059.6215779116073</v>
      </c>
      <c r="W17" s="3">
        <v>22.5</v>
      </c>
      <c r="X17">
        <f t="shared" si="8"/>
        <v>388.57499999999999</v>
      </c>
      <c r="Y17" s="6">
        <f t="shared" si="9"/>
        <v>295.8</v>
      </c>
      <c r="Z17">
        <f t="shared" si="10"/>
        <v>2.2719881109601614</v>
      </c>
      <c r="AA17" s="3">
        <v>35.5</v>
      </c>
      <c r="AB17">
        <f t="shared" si="11"/>
        <v>613.08500000000004</v>
      </c>
      <c r="AC17" s="6">
        <f t="shared" si="0"/>
        <v>308.8</v>
      </c>
      <c r="AD17">
        <f t="shared" si="12"/>
        <v>4.4477270053696518</v>
      </c>
      <c r="AE17" s="9">
        <v>14</v>
      </c>
      <c r="AF17">
        <f t="shared" si="13"/>
        <v>0.14000000000000001</v>
      </c>
      <c r="AG17" s="9">
        <v>93</v>
      </c>
      <c r="AH17">
        <f t="shared" si="14"/>
        <v>0.93</v>
      </c>
      <c r="AI17">
        <f>((Z17*(AH17)+AD17*(AF17))/2)</f>
        <v>1.3678153619723508</v>
      </c>
      <c r="AL17">
        <f t="shared" si="16"/>
        <v>798.00043348799124</v>
      </c>
      <c r="AM17" s="12">
        <v>13.784400000000002</v>
      </c>
      <c r="AN17">
        <f t="shared" si="17"/>
        <v>1.7273674827154636E-2</v>
      </c>
      <c r="AO17" s="6">
        <f t="shared" si="18"/>
        <v>7641353482.9750309</v>
      </c>
      <c r="AP17">
        <f t="shared" si="19"/>
        <v>9076562602.615221</v>
      </c>
      <c r="AQ17">
        <f t="shared" si="20"/>
        <v>8358958042.795126</v>
      </c>
      <c r="AR17">
        <f t="shared" si="21"/>
        <v>40.983971283824502</v>
      </c>
      <c r="AS17">
        <f t="shared" si="22"/>
        <v>0.17626490573289405</v>
      </c>
      <c r="AT17">
        <f t="shared" si="23"/>
        <v>-0.32668053898334121</v>
      </c>
      <c r="AU17">
        <f t="shared" si="24"/>
        <v>-2.359951920181071</v>
      </c>
      <c r="AX17">
        <f>AW2*AM17</f>
        <v>9.6490799999999997</v>
      </c>
      <c r="AY17">
        <f t="shared" si="25"/>
        <v>12.009031920181071</v>
      </c>
    </row>
    <row r="18" spans="5:52" x14ac:dyDescent="0.25">
      <c r="F18">
        <f t="shared" si="26"/>
        <v>17</v>
      </c>
      <c r="G18">
        <f t="shared" si="1"/>
        <v>1.0329995688695903</v>
      </c>
      <c r="H18">
        <f t="shared" si="27"/>
        <v>-7.8352126309215644E-3</v>
      </c>
      <c r="K18">
        <f t="shared" si="2"/>
        <v>1.8038456513504567E-2</v>
      </c>
      <c r="L18">
        <f>ACOS(-J2*K18)</f>
        <v>1.5731328631191905</v>
      </c>
      <c r="N18">
        <f t="shared" si="3"/>
        <v>0.99983734673603974</v>
      </c>
      <c r="O18">
        <f t="shared" si="4"/>
        <v>2.7463945494342754E-2</v>
      </c>
      <c r="P18">
        <f>M2*N18*O18</f>
        <v>2.7231976825726981E-2</v>
      </c>
      <c r="Q18">
        <f t="shared" si="5"/>
        <v>2.7467399197319199E-2</v>
      </c>
      <c r="S18">
        <f t="shared" si="6"/>
        <v>1.8035522499675841E-2</v>
      </c>
      <c r="T18">
        <f>Q18*R2*S18</f>
        <v>6.3636446676129581E-5</v>
      </c>
      <c r="U18">
        <f>D2*E2*G2*(P18+T18)</f>
        <v>1059621.5777352802</v>
      </c>
      <c r="V18">
        <f t="shared" si="7"/>
        <v>1059.6215777352802</v>
      </c>
      <c r="W18" s="3">
        <v>22</v>
      </c>
      <c r="X18">
        <f t="shared" si="8"/>
        <v>379.94</v>
      </c>
      <c r="Y18" s="6">
        <f t="shared" si="9"/>
        <v>295.3</v>
      </c>
      <c r="Z18">
        <f t="shared" si="10"/>
        <v>2.2114271288940266</v>
      </c>
      <c r="AA18" s="3">
        <v>33.5</v>
      </c>
      <c r="AB18">
        <f t="shared" si="11"/>
        <v>578.54499999999996</v>
      </c>
      <c r="AC18" s="6">
        <f t="shared" si="0"/>
        <v>306.8</v>
      </c>
      <c r="AD18">
        <f t="shared" si="12"/>
        <v>4.02592295454017</v>
      </c>
      <c r="AE18" s="9">
        <v>37</v>
      </c>
      <c r="AF18">
        <f t="shared" si="13"/>
        <v>0.37</v>
      </c>
      <c r="AG18" s="9">
        <v>92</v>
      </c>
      <c r="AH18">
        <f t="shared" si="14"/>
        <v>0.92</v>
      </c>
      <c r="AI18">
        <f t="shared" si="15"/>
        <v>1.7620522258811837</v>
      </c>
      <c r="AL18">
        <f t="shared" si="16"/>
        <v>798.00043335519933</v>
      </c>
      <c r="AM18" s="12">
        <v>13.784400000000002</v>
      </c>
      <c r="AN18">
        <f t="shared" si="17"/>
        <v>1.7273674830029076E-2</v>
      </c>
      <c r="AO18" s="6">
        <f t="shared" si="18"/>
        <v>7589794316.8739386</v>
      </c>
      <c r="AP18">
        <f t="shared" si="19"/>
        <v>8843588481.3744526</v>
      </c>
      <c r="AQ18">
        <f t="shared" si="20"/>
        <v>8216691399.1241951</v>
      </c>
      <c r="AR18">
        <f t="shared" si="21"/>
        <v>40.286437929905929</v>
      </c>
      <c r="AS18">
        <f t="shared" si="22"/>
        <v>0.15416075864535178</v>
      </c>
      <c r="AT18">
        <f t="shared" si="23"/>
        <v>-0.3266805389794607</v>
      </c>
      <c r="AU18">
        <f t="shared" si="24"/>
        <v>-2.0288781811188437</v>
      </c>
      <c r="AX18">
        <f>AW2*AM18</f>
        <v>9.6490799999999997</v>
      </c>
      <c r="AY18">
        <f t="shared" si="25"/>
        <v>11.677958181118843</v>
      </c>
    </row>
    <row r="19" spans="5:52" x14ac:dyDescent="0.25">
      <c r="F19">
        <f t="shared" si="26"/>
        <v>18</v>
      </c>
      <c r="G19">
        <f t="shared" si="1"/>
        <v>1.0329995166566923</v>
      </c>
      <c r="H19">
        <f t="shared" si="27"/>
        <v>-7.7122540748221606E-3</v>
      </c>
      <c r="K19">
        <f t="shared" si="2"/>
        <v>1.8038455601554152E-2</v>
      </c>
      <c r="L19">
        <f>ACOS(-J2*K19)</f>
        <v>1.5731328630010646</v>
      </c>
      <c r="N19">
        <f t="shared" si="3"/>
        <v>0.99983734675248181</v>
      </c>
      <c r="O19">
        <f t="shared" si="4"/>
        <v>2.7463945492281018E-2</v>
      </c>
      <c r="P19">
        <f>M2*N19*O19</f>
        <v>2.7231976824130484E-2</v>
      </c>
      <c r="Q19">
        <f t="shared" si="5"/>
        <v>2.7467399195256686E-2</v>
      </c>
      <c r="S19">
        <f t="shared" si="6"/>
        <v>1.8035521588170348E-2</v>
      </c>
      <c r="T19">
        <f>Q19*R2*S19</f>
        <v>6.3636443455199779E-5</v>
      </c>
      <c r="U19">
        <f>D2*E2*G2*(P19+T19)</f>
        <v>1059621.5775482666</v>
      </c>
      <c r="V19">
        <f t="shared" si="7"/>
        <v>1059.6215775482667</v>
      </c>
      <c r="W19" s="3">
        <v>23</v>
      </c>
      <c r="X19">
        <f t="shared" si="8"/>
        <v>397.21</v>
      </c>
      <c r="Y19" s="6">
        <f t="shared" si="9"/>
        <v>296.3</v>
      </c>
      <c r="Z19">
        <f t="shared" si="10"/>
        <v>2.3339947564661481</v>
      </c>
      <c r="AA19" s="3">
        <v>34.5</v>
      </c>
      <c r="AB19">
        <f t="shared" si="11"/>
        <v>595.81499999999994</v>
      </c>
      <c r="AC19" s="6">
        <f t="shared" si="0"/>
        <v>307.8</v>
      </c>
      <c r="AD19">
        <f t="shared" si="12"/>
        <v>4.2322575139029901</v>
      </c>
      <c r="AE19" s="9">
        <v>40</v>
      </c>
      <c r="AF19">
        <f t="shared" si="13"/>
        <v>0.4</v>
      </c>
      <c r="AG19" s="9">
        <v>92</v>
      </c>
      <c r="AH19">
        <f t="shared" si="14"/>
        <v>0.92</v>
      </c>
      <c r="AI19">
        <f t="shared" si="15"/>
        <v>1.9200890907550263</v>
      </c>
      <c r="AL19">
        <f t="shared" si="16"/>
        <v>798.00043321435953</v>
      </c>
      <c r="AM19" s="12">
        <v>13.018600000000001</v>
      </c>
      <c r="AN19">
        <f t="shared" si="17"/>
        <v>1.6314026231240071E-2</v>
      </c>
      <c r="AO19" s="6">
        <f t="shared" si="18"/>
        <v>7693174893.707921</v>
      </c>
      <c r="AP19">
        <f t="shared" si="19"/>
        <v>8959507612.9412384</v>
      </c>
      <c r="AQ19">
        <f t="shared" si="20"/>
        <v>8326341253.3245792</v>
      </c>
      <c r="AR19">
        <f t="shared" si="21"/>
        <v>40.824051165050413</v>
      </c>
      <c r="AS19">
        <f t="shared" si="22"/>
        <v>0.14600580890449708</v>
      </c>
      <c r="AT19">
        <f t="shared" si="23"/>
        <v>-0.32797606458782586</v>
      </c>
      <c r="AU19">
        <f t="shared" si="24"/>
        <v>-1.9549172769128189</v>
      </c>
      <c r="AX19">
        <f>AW2*AM19</f>
        <v>9.1130200000000006</v>
      </c>
      <c r="AY19">
        <f t="shared" si="25"/>
        <v>11.067937276912819</v>
      </c>
    </row>
    <row r="20" spans="5:52" x14ac:dyDescent="0.25">
      <c r="F20">
        <f t="shared" si="26"/>
        <v>19</v>
      </c>
      <c r="G20">
        <f t="shared" si="1"/>
        <v>1.0329994614602303</v>
      </c>
      <c r="H20">
        <f t="shared" si="27"/>
        <v>-7.589294821439654E-3</v>
      </c>
      <c r="K20">
        <f t="shared" si="2"/>
        <v>1.8038454637492814E-2</v>
      </c>
      <c r="L20">
        <f>ACOS(-J2*K20)</f>
        <v>1.5731328628761887</v>
      </c>
      <c r="N20">
        <f t="shared" si="3"/>
        <v>0.99983734676986358</v>
      </c>
      <c r="O20">
        <f t="shared" si="4"/>
        <v>2.7463945490101466E-2</v>
      </c>
      <c r="P20">
        <f>M2*N20*O20</f>
        <v>2.7231976822442758E-2</v>
      </c>
      <c r="Q20">
        <f t="shared" si="5"/>
        <v>2.7467399193076312E-2</v>
      </c>
      <c r="S20">
        <f t="shared" si="6"/>
        <v>1.8035520624579356E-2</v>
      </c>
      <c r="T20">
        <f>Q20*R2*S20</f>
        <v>6.3636440050218688E-5</v>
      </c>
      <c r="U20">
        <f>D2*E2*G2*(P20+T20)</f>
        <v>1059621.5773505666</v>
      </c>
      <c r="V20">
        <f t="shared" si="7"/>
        <v>1059.6215773505667</v>
      </c>
      <c r="W20" s="3">
        <v>23.5</v>
      </c>
      <c r="X20">
        <f t="shared" si="8"/>
        <v>405.84499999999997</v>
      </c>
      <c r="Y20" s="6">
        <f t="shared" si="9"/>
        <v>296.8</v>
      </c>
      <c r="Z20">
        <f t="shared" si="10"/>
        <v>2.3974761634350776</v>
      </c>
      <c r="AA20" s="3">
        <v>34.5</v>
      </c>
      <c r="AB20">
        <f t="shared" si="11"/>
        <v>595.81499999999994</v>
      </c>
      <c r="AC20" s="6">
        <f t="shared" si="0"/>
        <v>307.8</v>
      </c>
      <c r="AD20">
        <f t="shared" si="12"/>
        <v>4.2322575139029901</v>
      </c>
      <c r="AE20" s="9">
        <v>41</v>
      </c>
      <c r="AF20">
        <f t="shared" si="13"/>
        <v>0.41</v>
      </c>
      <c r="AG20" s="9">
        <v>90</v>
      </c>
      <c r="AH20">
        <f t="shared" si="14"/>
        <v>0.9</v>
      </c>
      <c r="AI20">
        <f t="shared" si="15"/>
        <v>1.9464770638958979</v>
      </c>
      <c r="AL20">
        <f t="shared" si="16"/>
        <v>798.00043306547173</v>
      </c>
      <c r="AM20" s="12">
        <v>13.784400000000002</v>
      </c>
      <c r="AN20">
        <f t="shared" si="17"/>
        <v>1.7273674836300577E-2</v>
      </c>
      <c r="AO20" s="6">
        <f t="shared" si="18"/>
        <v>7745259436.8026133</v>
      </c>
      <c r="AP20">
        <f t="shared" si="19"/>
        <v>8959507612.9412384</v>
      </c>
      <c r="AQ20">
        <f t="shared" si="20"/>
        <v>8352383524.8719254</v>
      </c>
      <c r="AR20">
        <f t="shared" si="21"/>
        <v>40.951736422447048</v>
      </c>
      <c r="AS20">
        <f t="shared" si="22"/>
        <v>0.14467731710740916</v>
      </c>
      <c r="AT20">
        <f t="shared" si="23"/>
        <v>-0.32668053897099419</v>
      </c>
      <c r="AU20">
        <f t="shared" si="24"/>
        <v>-1.935512726906492</v>
      </c>
      <c r="AX20">
        <f>AW2*AM20</f>
        <v>9.6490799999999997</v>
      </c>
      <c r="AY20">
        <f t="shared" si="25"/>
        <v>11.584592726906491</v>
      </c>
    </row>
    <row r="21" spans="5:52" x14ac:dyDescent="0.25">
      <c r="F21">
        <f t="shared" si="26"/>
        <v>20</v>
      </c>
      <c r="G21">
        <f t="shared" si="1"/>
        <v>1.0329994032802088</v>
      </c>
      <c r="H21">
        <f t="shared" si="27"/>
        <v>-7.4663348818910817E-3</v>
      </c>
      <c r="K21">
        <f t="shared" si="2"/>
        <v>1.803845362132063E-2</v>
      </c>
      <c r="L21">
        <f>ACOS(-J2*K21)</f>
        <v>1.5731328627445629</v>
      </c>
      <c r="N21">
        <f t="shared" si="3"/>
        <v>0.99983734678818481</v>
      </c>
      <c r="O21">
        <f t="shared" si="4"/>
        <v>2.7463945487804103E-2</v>
      </c>
      <c r="P21">
        <f>M2*N21*O21</f>
        <v>2.7231976820663799E-2</v>
      </c>
      <c r="Q21">
        <f t="shared" si="5"/>
        <v>2.7467399190778081E-2</v>
      </c>
      <c r="S21">
        <f t="shared" si="6"/>
        <v>1.8035519608902942E-2</v>
      </c>
      <c r="T21">
        <f>Q21*R2*S21</f>
        <v>6.3636436461186608E-5</v>
      </c>
      <c r="U21">
        <f>D2*E2*G2*(P21+T21)</f>
        <v>1059621.5771421799</v>
      </c>
      <c r="V21">
        <f t="shared" si="7"/>
        <v>1059.6215771421798</v>
      </c>
      <c r="W21" s="3">
        <v>24</v>
      </c>
      <c r="X21">
        <f t="shared" si="8"/>
        <v>414.48</v>
      </c>
      <c r="Y21" s="6">
        <f t="shared" si="9"/>
        <v>297.3</v>
      </c>
      <c r="Z21">
        <f t="shared" si="10"/>
        <v>2.4624618961402045</v>
      </c>
      <c r="AA21" s="3">
        <v>34</v>
      </c>
      <c r="AB21">
        <f t="shared" si="11"/>
        <v>587.17999999999995</v>
      </c>
      <c r="AC21" s="6">
        <f t="shared" si="0"/>
        <v>307.3</v>
      </c>
      <c r="AD21">
        <f t="shared" si="12"/>
        <v>4.1279690380750855</v>
      </c>
      <c r="AE21" s="9">
        <v>40</v>
      </c>
      <c r="AF21">
        <f t="shared" si="13"/>
        <v>0.4</v>
      </c>
      <c r="AG21" s="9">
        <v>92</v>
      </c>
      <c r="AH21">
        <f t="shared" si="14"/>
        <v>0.92</v>
      </c>
      <c r="AI21">
        <f t="shared" si="15"/>
        <v>1.9583262798395111</v>
      </c>
      <c r="AL21">
        <f t="shared" si="16"/>
        <v>798.0004329085358</v>
      </c>
      <c r="AM21" s="12">
        <v>17.613399999999999</v>
      </c>
      <c r="AN21">
        <f t="shared" si="17"/>
        <v>2.2071917850724761E-2</v>
      </c>
      <c r="AO21" s="6">
        <f t="shared" si="18"/>
        <v>7797608001.4891062</v>
      </c>
      <c r="AP21">
        <f t="shared" si="19"/>
        <v>8901406526.1969452</v>
      </c>
      <c r="AQ21">
        <f t="shared" si="20"/>
        <v>8349507263.8430252</v>
      </c>
      <c r="AR21">
        <f t="shared" si="21"/>
        <v>40.937634114622355</v>
      </c>
      <c r="AS21">
        <f t="shared" si="22"/>
        <v>0.14408370388134015</v>
      </c>
      <c r="AT21">
        <f t="shared" si="23"/>
        <v>-0.32020291090152153</v>
      </c>
      <c r="AU21">
        <f t="shared" si="24"/>
        <v>-1.8886995634252159</v>
      </c>
      <c r="AX21">
        <f>AW2*AM21</f>
        <v>12.329379999999999</v>
      </c>
      <c r="AY21">
        <f t="shared" si="25"/>
        <v>14.218079563425215</v>
      </c>
    </row>
    <row r="22" spans="5:52" x14ac:dyDescent="0.25">
      <c r="F22">
        <f t="shared" si="26"/>
        <v>21</v>
      </c>
      <c r="G22">
        <f t="shared" si="1"/>
        <v>1.0329993421166335</v>
      </c>
      <c r="H22">
        <f t="shared" si="27"/>
        <v>-7.3433742672935412E-3</v>
      </c>
      <c r="K22">
        <f t="shared" si="2"/>
        <v>1.8038452553037692E-2</v>
      </c>
      <c r="L22">
        <f>ACOS(-J2*K22)</f>
        <v>1.5731328626061871</v>
      </c>
      <c r="N22">
        <f t="shared" si="3"/>
        <v>0.99983734680744552</v>
      </c>
      <c r="O22">
        <f t="shared" si="4"/>
        <v>2.746394548538893E-2</v>
      </c>
      <c r="P22">
        <f>M2*N22*O22</f>
        <v>2.7231976818793621E-2</v>
      </c>
      <c r="Q22">
        <f t="shared" si="5"/>
        <v>2.7467399188361996E-2</v>
      </c>
      <c r="S22">
        <f t="shared" si="6"/>
        <v>1.8035518541141198E-2</v>
      </c>
      <c r="T22">
        <f>Q22*R2*S22</f>
        <v>6.3636432688103878E-5</v>
      </c>
      <c r="U22">
        <f>D2*E2*G2*(P22+T22)</f>
        <v>1059621.5769231075</v>
      </c>
      <c r="V22">
        <f t="shared" si="7"/>
        <v>1059.6215769231076</v>
      </c>
      <c r="W22" s="3">
        <v>23.5</v>
      </c>
      <c r="X22">
        <f t="shared" si="8"/>
        <v>405.84499999999997</v>
      </c>
      <c r="Y22" s="6">
        <f t="shared" si="9"/>
        <v>296.8</v>
      </c>
      <c r="Z22">
        <f t="shared" si="10"/>
        <v>2.3974761634350776</v>
      </c>
      <c r="AA22" s="3">
        <v>34</v>
      </c>
      <c r="AB22">
        <f t="shared" si="11"/>
        <v>587.17999999999995</v>
      </c>
      <c r="AC22" s="6">
        <f t="shared" si="0"/>
        <v>307.3</v>
      </c>
      <c r="AD22">
        <f t="shared" si="12"/>
        <v>4.1279690380750855</v>
      </c>
      <c r="AE22" s="9">
        <v>50</v>
      </c>
      <c r="AF22">
        <f t="shared" si="13"/>
        <v>0.5</v>
      </c>
      <c r="AG22" s="9">
        <v>92</v>
      </c>
      <c r="AH22">
        <f t="shared" si="14"/>
        <v>0.92</v>
      </c>
      <c r="AI22">
        <f t="shared" si="15"/>
        <v>2.1348312946989072</v>
      </c>
      <c r="AL22">
        <f t="shared" si="16"/>
        <v>798.00043274355255</v>
      </c>
      <c r="AM22" s="12">
        <v>11.487</v>
      </c>
      <c r="AN22">
        <f t="shared" si="17"/>
        <v>1.4394729036057418E-2</v>
      </c>
      <c r="AO22" s="6">
        <f t="shared" si="18"/>
        <v>7745259436.8026133</v>
      </c>
      <c r="AP22">
        <f t="shared" si="19"/>
        <v>8901406526.1969452</v>
      </c>
      <c r="AQ22">
        <f t="shared" si="20"/>
        <v>8323332981.4997787</v>
      </c>
      <c r="AR22">
        <f t="shared" si="21"/>
        <v>40.809301608293417</v>
      </c>
      <c r="AS22">
        <f t="shared" si="22"/>
        <v>0.13544513358001337</v>
      </c>
      <c r="AT22">
        <f t="shared" si="23"/>
        <v>-0.33056711580132248</v>
      </c>
      <c r="AU22">
        <f t="shared" si="24"/>
        <v>-1.827183719486108</v>
      </c>
      <c r="AX22">
        <f>AW2*AM22</f>
        <v>8.0408999999999988</v>
      </c>
      <c r="AY22">
        <f t="shared" si="25"/>
        <v>9.8680837194861066</v>
      </c>
    </row>
    <row r="23" spans="5:52" x14ac:dyDescent="0.25">
      <c r="F23">
        <f t="shared" si="26"/>
        <v>22</v>
      </c>
      <c r="G23">
        <f t="shared" si="1"/>
        <v>1.0329992779695096</v>
      </c>
      <c r="H23">
        <f t="shared" si="27"/>
        <v>-7.2204129887641936E-3</v>
      </c>
      <c r="K23">
        <f t="shared" si="2"/>
        <v>1.8038451432644105E-2</v>
      </c>
      <c r="L23">
        <f>ACOS(-J2*K23)</f>
        <v>1.5731328624610612</v>
      </c>
      <c r="N23">
        <f t="shared" si="3"/>
        <v>0.99983734682764591</v>
      </c>
      <c r="O23">
        <f t="shared" si="4"/>
        <v>2.7463945482855943E-2</v>
      </c>
      <c r="P23">
        <f>M2*N23*O23</f>
        <v>2.7231976816832214E-2</v>
      </c>
      <c r="Q23">
        <f t="shared" si="5"/>
        <v>2.7467399185828054E-2</v>
      </c>
      <c r="S23">
        <f t="shared" si="6"/>
        <v>1.803551742129423E-2</v>
      </c>
      <c r="T23">
        <f>Q23*R2*S23</f>
        <v>6.3636428730970835E-5</v>
      </c>
      <c r="U23">
        <f>D2*E2*G2*(P23+T23)</f>
        <v>1059621.5766933484</v>
      </c>
      <c r="V23">
        <f t="shared" si="7"/>
        <v>1059.6215766933483</v>
      </c>
      <c r="W23" s="3">
        <v>26</v>
      </c>
      <c r="X23">
        <f t="shared" si="8"/>
        <v>449.02</v>
      </c>
      <c r="Y23" s="6">
        <f t="shared" si="9"/>
        <v>299.3</v>
      </c>
      <c r="Z23">
        <f t="shared" si="10"/>
        <v>2.7380559832185698</v>
      </c>
      <c r="AA23" s="3">
        <v>35</v>
      </c>
      <c r="AB23">
        <f t="shared" si="11"/>
        <v>604.44999999999993</v>
      </c>
      <c r="AC23" s="6">
        <f t="shared" si="0"/>
        <v>308.3</v>
      </c>
      <c r="AD23">
        <f t="shared" si="12"/>
        <v>4.3388295745269367</v>
      </c>
      <c r="AE23" s="9">
        <v>40</v>
      </c>
      <c r="AF23">
        <f t="shared" si="13"/>
        <v>0.4</v>
      </c>
      <c r="AG23" s="9">
        <v>92</v>
      </c>
      <c r="AH23">
        <f t="shared" si="14"/>
        <v>0.92</v>
      </c>
      <c r="AI23">
        <f t="shared" si="15"/>
        <v>2.1272716671859295</v>
      </c>
      <c r="AL23">
        <f t="shared" si="16"/>
        <v>798.00043257052096</v>
      </c>
      <c r="AM23" s="12">
        <v>13.784400000000002</v>
      </c>
      <c r="AN23">
        <f t="shared" si="17"/>
        <v>1.7273674847014378E-2</v>
      </c>
      <c r="AO23" s="6">
        <f t="shared" si="18"/>
        <v>8009660313.2530737</v>
      </c>
      <c r="AP23">
        <f t="shared" si="19"/>
        <v>9017892663.8373318</v>
      </c>
      <c r="AQ23">
        <f t="shared" si="20"/>
        <v>8513776488.5452023</v>
      </c>
      <c r="AR23">
        <f t="shared" si="21"/>
        <v>41.74304612333713</v>
      </c>
      <c r="AS23">
        <f t="shared" si="22"/>
        <v>0.13580762825990728</v>
      </c>
      <c r="AT23">
        <f t="shared" si="23"/>
        <v>-0.32668053895653054</v>
      </c>
      <c r="AU23">
        <f t="shared" si="24"/>
        <v>-1.8519598451945085</v>
      </c>
      <c r="AX23">
        <f>AW2*AM23</f>
        <v>9.6490799999999997</v>
      </c>
      <c r="AY23">
        <f t="shared" si="25"/>
        <v>11.501039845194509</v>
      </c>
    </row>
    <row r="24" spans="5:52" x14ac:dyDescent="0.25">
      <c r="F24">
        <f t="shared" si="26"/>
        <v>23</v>
      </c>
      <c r="G24">
        <f t="shared" si="1"/>
        <v>1.0329992108388433</v>
      </c>
      <c r="H24">
        <f t="shared" si="27"/>
        <v>-7.0974510574202581E-3</v>
      </c>
      <c r="K24">
        <f t="shared" si="2"/>
        <v>1.8038450260139973E-2</v>
      </c>
      <c r="L24">
        <f>ACOS(-J2*K24)</f>
        <v>1.5731328623091856</v>
      </c>
      <c r="N24">
        <f t="shared" si="3"/>
        <v>0.99983734684878567</v>
      </c>
      <c r="O24">
        <f t="shared" si="4"/>
        <v>2.7463945480205147E-2</v>
      </c>
      <c r="P24">
        <f>M2*N24*O24</f>
        <v>2.7231976814779579E-2</v>
      </c>
      <c r="Q24">
        <f t="shared" si="5"/>
        <v>2.7467399183176255E-2</v>
      </c>
      <c r="S24">
        <f t="shared" si="6"/>
        <v>1.8035516249362137E-2</v>
      </c>
      <c r="T24">
        <f>Q24*R2*S24</f>
        <v>6.3636424589787874E-5</v>
      </c>
      <c r="U24">
        <f>D2*E2*G2*(P24+T24)</f>
        <v>1059621.5764529032</v>
      </c>
      <c r="V24">
        <f t="shared" si="7"/>
        <v>1059.6215764529031</v>
      </c>
      <c r="W24" s="3">
        <v>25</v>
      </c>
      <c r="X24">
        <f t="shared" si="8"/>
        <v>431.75</v>
      </c>
      <c r="Y24" s="6">
        <f t="shared" si="9"/>
        <v>298.3</v>
      </c>
      <c r="Z24">
        <f t="shared" si="10"/>
        <v>2.597066958624318</v>
      </c>
      <c r="AA24" s="3">
        <v>36</v>
      </c>
      <c r="AB24">
        <f t="shared" si="11"/>
        <v>621.72</v>
      </c>
      <c r="AC24" s="6">
        <f t="shared" si="0"/>
        <v>309.3</v>
      </c>
      <c r="AD24">
        <f t="shared" si="12"/>
        <v>4.5589921905329831</v>
      </c>
      <c r="AE24" s="9">
        <v>36</v>
      </c>
      <c r="AF24">
        <f t="shared" si="13"/>
        <v>0.36</v>
      </c>
      <c r="AG24" s="9">
        <v>92</v>
      </c>
      <c r="AH24">
        <f t="shared" si="14"/>
        <v>0.92</v>
      </c>
      <c r="AI24">
        <f t="shared" si="15"/>
        <v>2.0152693952631235</v>
      </c>
      <c r="AL24">
        <f t="shared" si="16"/>
        <v>798.00043238944181</v>
      </c>
      <c r="AM24" s="12">
        <v>12.252800000000001</v>
      </c>
      <c r="AN24">
        <f t="shared" si="17"/>
        <v>1.5354377645274713E-2</v>
      </c>
      <c r="AO24" s="6">
        <f t="shared" si="18"/>
        <v>7903100760.0574884</v>
      </c>
      <c r="AP24">
        <f t="shared" si="19"/>
        <v>9135518354.5049133</v>
      </c>
      <c r="AQ24">
        <f t="shared" si="20"/>
        <v>8519309557.2812004</v>
      </c>
      <c r="AR24">
        <f t="shared" si="21"/>
        <v>41.770174759349729</v>
      </c>
      <c r="AS24">
        <f t="shared" si="22"/>
        <v>0.14125574185109846</v>
      </c>
      <c r="AT24">
        <f t="shared" si="23"/>
        <v>-0.32927159017887914</v>
      </c>
      <c r="AU24">
        <f t="shared" si="24"/>
        <v>-1.9427935978202504</v>
      </c>
      <c r="AX24">
        <f>AW2*AM24</f>
        <v>8.5769599999999997</v>
      </c>
      <c r="AY24">
        <f t="shared" si="25"/>
        <v>10.51975359782025</v>
      </c>
    </row>
    <row r="25" spans="5:52" x14ac:dyDescent="0.25">
      <c r="F25">
        <f t="shared" si="26"/>
        <v>24</v>
      </c>
      <c r="G25">
        <f t="shared" si="1"/>
        <v>1.0329991407246402</v>
      </c>
      <c r="H25">
        <f t="shared" si="27"/>
        <v>-6.9744884843790126E-3</v>
      </c>
      <c r="K25">
        <f t="shared" si="2"/>
        <v>1.8038449035525383E-2</v>
      </c>
      <c r="L25">
        <f>ACOS(-J2*K25)</f>
        <v>1.57313286215056</v>
      </c>
      <c r="N25">
        <f t="shared" si="3"/>
        <v>0.99983734687086512</v>
      </c>
      <c r="O25">
        <f t="shared" si="4"/>
        <v>2.7463945477436538E-2</v>
      </c>
      <c r="P25">
        <f>M2*N25*O25</f>
        <v>2.7231976812635717E-2</v>
      </c>
      <c r="Q25">
        <f t="shared" si="5"/>
        <v>2.7467399180406603E-2</v>
      </c>
      <c r="S25">
        <f t="shared" si="6"/>
        <v>1.8035515025345013E-2</v>
      </c>
      <c r="T25">
        <f>Q25*R2*S25</f>
        <v>6.3636420264555292E-5</v>
      </c>
      <c r="U25">
        <f>D2*E2*G2*(P25+T25)</f>
        <v>1059621.5762017714</v>
      </c>
      <c r="V25">
        <f t="shared" si="7"/>
        <v>1059.6215762017714</v>
      </c>
      <c r="W25" s="3">
        <v>24</v>
      </c>
      <c r="X25">
        <f t="shared" si="8"/>
        <v>414.48</v>
      </c>
      <c r="Y25" s="6">
        <f t="shared" si="9"/>
        <v>297.3</v>
      </c>
      <c r="Z25">
        <f t="shared" si="10"/>
        <v>2.4624618961402045</v>
      </c>
      <c r="AA25" s="3">
        <v>33.5</v>
      </c>
      <c r="AB25">
        <f t="shared" si="11"/>
        <v>578.54499999999996</v>
      </c>
      <c r="AC25" s="6">
        <f t="shared" si="0"/>
        <v>306.8</v>
      </c>
      <c r="AD25">
        <f t="shared" si="12"/>
        <v>4.02592295454017</v>
      </c>
      <c r="AE25" s="9">
        <v>44</v>
      </c>
      <c r="AF25">
        <f t="shared" si="13"/>
        <v>0.44</v>
      </c>
      <c r="AG25" s="9">
        <v>92</v>
      </c>
      <c r="AH25">
        <f t="shared" si="14"/>
        <v>0.92</v>
      </c>
      <c r="AI25">
        <f t="shared" si="15"/>
        <v>2.0184355222233314</v>
      </c>
      <c r="AL25">
        <f t="shared" si="16"/>
        <v>798.00043220031466</v>
      </c>
      <c r="AM25" s="12">
        <v>12.252800000000001</v>
      </c>
      <c r="AN25">
        <f t="shared" si="17"/>
        <v>1.535437764891372E-2</v>
      </c>
      <c r="AO25" s="6">
        <f t="shared" si="18"/>
        <v>7797608001.4891062</v>
      </c>
      <c r="AP25">
        <f t="shared" si="19"/>
        <v>8843588481.3744526</v>
      </c>
      <c r="AQ25">
        <f t="shared" si="20"/>
        <v>8320598241.4317799</v>
      </c>
      <c r="AR25">
        <f t="shared" si="21"/>
        <v>40.79589317774002</v>
      </c>
      <c r="AS25">
        <f t="shared" si="22"/>
        <v>0.14109968266597137</v>
      </c>
      <c r="AT25">
        <f t="shared" si="23"/>
        <v>-0.32927159017396646</v>
      </c>
      <c r="AU25">
        <f t="shared" si="24"/>
        <v>-1.8953819654440085</v>
      </c>
      <c r="AX25">
        <f>AW2*AM25</f>
        <v>8.5769599999999997</v>
      </c>
      <c r="AY25">
        <f t="shared" si="25"/>
        <v>10.472341965444008</v>
      </c>
    </row>
    <row r="26" spans="5:52" x14ac:dyDescent="0.25">
      <c r="F26">
        <f t="shared" si="26"/>
        <v>25</v>
      </c>
      <c r="G26">
        <f t="shared" si="1"/>
        <v>1.032999067626907</v>
      </c>
      <c r="H26">
        <f t="shared" si="27"/>
        <v>-6.8515252807577944E-3</v>
      </c>
      <c r="K26">
        <f t="shared" si="2"/>
        <v>1.8038447758800463E-2</v>
      </c>
      <c r="L26">
        <f>ACOS(-J2*K26)</f>
        <v>1.5731328619851843</v>
      </c>
      <c r="N26">
        <f t="shared" si="3"/>
        <v>0.99983734689388393</v>
      </c>
      <c r="O26">
        <f t="shared" si="4"/>
        <v>2.7463945474550115E-2</v>
      </c>
      <c r="P26">
        <f>M2*N26*O26</f>
        <v>2.7231976810400627E-2</v>
      </c>
      <c r="Q26">
        <f t="shared" si="5"/>
        <v>2.746739917751909E-2</v>
      </c>
      <c r="S26">
        <f t="shared" si="6"/>
        <v>1.8035513749242983E-2</v>
      </c>
      <c r="T26">
        <f>Q26*R2*S26</f>
        <v>6.363641575527355E-5</v>
      </c>
      <c r="U26">
        <f>D2*E2*G2*(P26+T26)</f>
        <v>1059621.5759399536</v>
      </c>
      <c r="V26">
        <f t="shared" si="7"/>
        <v>1059.6215759399536</v>
      </c>
      <c r="W26" s="3">
        <v>24</v>
      </c>
      <c r="X26">
        <f t="shared" si="8"/>
        <v>414.48</v>
      </c>
      <c r="Y26" s="6">
        <f t="shared" si="9"/>
        <v>297.3</v>
      </c>
      <c r="Z26">
        <f t="shared" si="10"/>
        <v>2.4624618961402045</v>
      </c>
      <c r="AA26" s="3">
        <v>34</v>
      </c>
      <c r="AB26">
        <f t="shared" si="11"/>
        <v>587.17999999999995</v>
      </c>
      <c r="AC26" s="6">
        <f t="shared" si="0"/>
        <v>307.3</v>
      </c>
      <c r="AD26">
        <f t="shared" si="12"/>
        <v>4.1279690380750855</v>
      </c>
      <c r="AE26" s="9">
        <v>43</v>
      </c>
      <c r="AF26">
        <f t="shared" si="13"/>
        <v>0.43</v>
      </c>
      <c r="AG26" s="9">
        <v>94</v>
      </c>
      <c r="AH26">
        <f t="shared" si="14"/>
        <v>0.94</v>
      </c>
      <c r="AI26">
        <f t="shared" si="15"/>
        <v>2.0448704343720396</v>
      </c>
      <c r="AL26">
        <f t="shared" si="16"/>
        <v>798.00043200313985</v>
      </c>
      <c r="AM26" s="12">
        <v>16.081800000000001</v>
      </c>
      <c r="AN26">
        <f t="shared" si="17"/>
        <v>2.0152620669178691E-2</v>
      </c>
      <c r="AO26" s="6">
        <f t="shared" si="18"/>
        <v>7797608001.4891062</v>
      </c>
      <c r="AP26">
        <f t="shared" si="19"/>
        <v>8901406526.1969452</v>
      </c>
      <c r="AQ26">
        <f t="shared" si="20"/>
        <v>8349507263.8430252</v>
      </c>
      <c r="AR26">
        <f t="shared" si="21"/>
        <v>40.937634114622355</v>
      </c>
      <c r="AS26">
        <f t="shared" si="22"/>
        <v>0.13980144727373284</v>
      </c>
      <c r="AT26">
        <f t="shared" si="23"/>
        <v>-0.32279396209660877</v>
      </c>
      <c r="AU26">
        <f t="shared" si="24"/>
        <v>-1.8473951967224644</v>
      </c>
      <c r="AX26">
        <f>AW2*AM26</f>
        <v>11.25726</v>
      </c>
      <c r="AY26">
        <f t="shared" si="25"/>
        <v>13.104655196722465</v>
      </c>
    </row>
    <row r="27" spans="5:52" x14ac:dyDescent="0.25">
      <c r="F27">
        <f t="shared" si="26"/>
        <v>26</v>
      </c>
      <c r="G27">
        <f t="shared" si="1"/>
        <v>1.0329989915456501</v>
      </c>
      <c r="H27">
        <f t="shared" si="27"/>
        <v>-6.728561457673996E-3</v>
      </c>
      <c r="K27">
        <f t="shared" si="2"/>
        <v>1.8038446429965323E-2</v>
      </c>
      <c r="L27">
        <f>ACOS(-J2*K27)</f>
        <v>1.5731328618130589</v>
      </c>
      <c r="N27">
        <f t="shared" si="3"/>
        <v>0.99983734691784243</v>
      </c>
      <c r="O27">
        <f t="shared" si="4"/>
        <v>2.7463945471545882E-2</v>
      </c>
      <c r="P27">
        <f>M2*N27*O27</f>
        <v>2.723197680807431E-2</v>
      </c>
      <c r="Q27">
        <f t="shared" si="5"/>
        <v>2.7467399174513726E-2</v>
      </c>
      <c r="S27">
        <f t="shared" si="6"/>
        <v>1.8035512421056152E-2</v>
      </c>
      <c r="T27">
        <f>Q27*R2*S27</f>
        <v>6.3636411061943014E-5</v>
      </c>
      <c r="U27">
        <f>D2*E2*G2*(P27+T27)</f>
        <v>1059621.5756674493</v>
      </c>
      <c r="V27">
        <f t="shared" si="7"/>
        <v>1059.6215756674492</v>
      </c>
      <c r="W27" s="3">
        <v>24</v>
      </c>
      <c r="X27">
        <f t="shared" si="8"/>
        <v>414.48</v>
      </c>
      <c r="Y27" s="6">
        <f t="shared" si="9"/>
        <v>297.3</v>
      </c>
      <c r="Z27">
        <f t="shared" si="10"/>
        <v>2.4624618961402045</v>
      </c>
      <c r="AA27" s="3">
        <v>35</v>
      </c>
      <c r="AB27">
        <f t="shared" si="11"/>
        <v>604.44999999999993</v>
      </c>
      <c r="AC27" s="6">
        <f t="shared" si="0"/>
        <v>308.3</v>
      </c>
      <c r="AD27">
        <f t="shared" si="12"/>
        <v>4.3388295745269367</v>
      </c>
      <c r="AE27" s="9">
        <v>38</v>
      </c>
      <c r="AF27">
        <f t="shared" si="13"/>
        <v>0.38</v>
      </c>
      <c r="AG27" s="9">
        <v>91</v>
      </c>
      <c r="AH27">
        <f t="shared" si="14"/>
        <v>0.91</v>
      </c>
      <c r="AI27">
        <f t="shared" si="15"/>
        <v>1.9447977819039111</v>
      </c>
      <c r="AL27">
        <f t="shared" si="16"/>
        <v>798.00043179791692</v>
      </c>
      <c r="AM27" s="12">
        <v>15.316000000000001</v>
      </c>
      <c r="AN27">
        <f t="shared" si="17"/>
        <v>1.9192972070820352E-2</v>
      </c>
      <c r="AO27" s="6">
        <f t="shared" si="18"/>
        <v>7797608001.4891062</v>
      </c>
      <c r="AP27">
        <f t="shared" si="19"/>
        <v>9017892663.8373318</v>
      </c>
      <c r="AQ27">
        <f t="shared" si="20"/>
        <v>8407750332.6632195</v>
      </c>
      <c r="AR27">
        <f t="shared" si="21"/>
        <v>41.223199881047769</v>
      </c>
      <c r="AS27">
        <f t="shared" si="22"/>
        <v>0.14476159054807722</v>
      </c>
      <c r="AT27">
        <f t="shared" si="23"/>
        <v>-0.3240894877043925</v>
      </c>
      <c r="AU27">
        <f t="shared" si="24"/>
        <v>-1.93401567934875</v>
      </c>
      <c r="AX27">
        <f>AW2*AM27</f>
        <v>10.7212</v>
      </c>
      <c r="AY27">
        <f t="shared" si="25"/>
        <v>12.65521567934875</v>
      </c>
    </row>
    <row r="28" spans="5:52" x14ac:dyDescent="0.25">
      <c r="F28">
        <f t="shared" si="26"/>
        <v>27</v>
      </c>
      <c r="G28">
        <f t="shared" si="1"/>
        <v>1.0329989124808765</v>
      </c>
      <c r="H28">
        <f t="shared" si="27"/>
        <v>-6.6055970262450664E-3</v>
      </c>
      <c r="K28">
        <f t="shared" si="2"/>
        <v>1.803844504902008E-2</v>
      </c>
      <c r="L28">
        <f>ACOS(-J2*K28)</f>
        <v>1.5731328616341838</v>
      </c>
      <c r="N28">
        <f t="shared" si="3"/>
        <v>0.9998373469427404</v>
      </c>
      <c r="O28">
        <f t="shared" si="4"/>
        <v>2.7463945468423848E-2</v>
      </c>
      <c r="P28">
        <f>M2*N28*O28</f>
        <v>2.7231976805656779E-2</v>
      </c>
      <c r="Q28">
        <f t="shared" si="5"/>
        <v>2.7467399171390513E-2</v>
      </c>
      <c r="S28">
        <f t="shared" si="6"/>
        <v>1.8035511040784647E-2</v>
      </c>
      <c r="T28">
        <f>Q28*R2*S28</f>
        <v>6.3636406184564145E-5</v>
      </c>
      <c r="U28">
        <f>D2*E2*G2*(P28+T28)</f>
        <v>1059621.5753842592</v>
      </c>
      <c r="V28">
        <f t="shared" si="7"/>
        <v>1059.6215753842591</v>
      </c>
      <c r="W28" s="3">
        <v>25</v>
      </c>
      <c r="X28">
        <f t="shared" si="8"/>
        <v>431.75</v>
      </c>
      <c r="Y28" s="6">
        <f t="shared" si="9"/>
        <v>298.3</v>
      </c>
      <c r="Z28">
        <f t="shared" si="10"/>
        <v>2.597066958624318</v>
      </c>
      <c r="AA28" s="3">
        <v>32</v>
      </c>
      <c r="AB28">
        <f t="shared" si="11"/>
        <v>552.64</v>
      </c>
      <c r="AC28" s="6">
        <f t="shared" si="0"/>
        <v>305.3</v>
      </c>
      <c r="AD28">
        <f t="shared" si="12"/>
        <v>3.7328359060309499</v>
      </c>
      <c r="AE28" s="9">
        <v>64</v>
      </c>
      <c r="AF28">
        <f t="shared" si="13"/>
        <v>0.64</v>
      </c>
      <c r="AG28" s="9">
        <v>94</v>
      </c>
      <c r="AH28">
        <f t="shared" si="14"/>
        <v>0.94</v>
      </c>
      <c r="AI28">
        <f t="shared" si="15"/>
        <v>2.4151289604833335</v>
      </c>
      <c r="AL28">
        <f t="shared" si="16"/>
        <v>798.00043158464666</v>
      </c>
      <c r="AM28" s="12">
        <v>9.1896000000000004</v>
      </c>
      <c r="AN28">
        <f t="shared" si="17"/>
        <v>1.1515783245569872E-2</v>
      </c>
      <c r="AO28" s="6">
        <f t="shared" si="18"/>
        <v>7903100760.0574884</v>
      </c>
      <c r="AP28">
        <f t="shared" si="19"/>
        <v>8671823398.6377773</v>
      </c>
      <c r="AQ28">
        <f t="shared" si="20"/>
        <v>8287462079.3476334</v>
      </c>
      <c r="AR28">
        <f t="shared" si="21"/>
        <v>40.633426575041447</v>
      </c>
      <c r="AS28">
        <f t="shared" si="22"/>
        <v>0.1224304073969128</v>
      </c>
      <c r="AT28">
        <f t="shared" si="23"/>
        <v>-0.33445369261848062</v>
      </c>
      <c r="AU28">
        <f t="shared" si="24"/>
        <v>-1.6638291828706957</v>
      </c>
      <c r="AX28">
        <f>AW2*AM28</f>
        <v>6.4327199999999998</v>
      </c>
      <c r="AY28">
        <f t="shared" si="25"/>
        <v>8.0965491828706959</v>
      </c>
    </row>
    <row r="29" spans="5:52" x14ac:dyDescent="0.25">
      <c r="F29">
        <f t="shared" si="26"/>
        <v>28</v>
      </c>
      <c r="G29">
        <f t="shared" si="1"/>
        <v>1.0329988304325932</v>
      </c>
      <c r="H29">
        <f t="shared" si="27"/>
        <v>-6.4826319975885126E-3</v>
      </c>
      <c r="K29">
        <f t="shared" si="2"/>
        <v>1.8038443615964867E-2</v>
      </c>
      <c r="L29">
        <f>ACOS(-J2*K29)</f>
        <v>1.5731328614485585</v>
      </c>
      <c r="N29">
        <f t="shared" si="3"/>
        <v>0.99983734696857784</v>
      </c>
      <c r="O29">
        <f t="shared" si="4"/>
        <v>2.7463945465183992E-2</v>
      </c>
      <c r="P29">
        <f>M2*N29*O29</f>
        <v>2.7231976803148004E-2</v>
      </c>
      <c r="Q29">
        <f t="shared" si="5"/>
        <v>2.7467399168149435E-2</v>
      </c>
      <c r="S29">
        <f t="shared" si="6"/>
        <v>1.803550960842859E-2</v>
      </c>
      <c r="T29">
        <f>Q29*R2*S29</f>
        <v>6.3636401123137336E-5</v>
      </c>
      <c r="U29">
        <f>D2*E2*G2*(P29+T29)</f>
        <v>1059621.5750903825</v>
      </c>
      <c r="V29">
        <f t="shared" si="7"/>
        <v>1059.6215750903825</v>
      </c>
      <c r="W29" s="3">
        <v>23</v>
      </c>
      <c r="X29">
        <f t="shared" si="8"/>
        <v>397.21</v>
      </c>
      <c r="Y29" s="6">
        <f t="shared" si="9"/>
        <v>296.3</v>
      </c>
      <c r="Z29">
        <f t="shared" si="10"/>
        <v>2.3339947564661481</v>
      </c>
      <c r="AA29" s="3">
        <v>32</v>
      </c>
      <c r="AB29">
        <f t="shared" si="11"/>
        <v>552.64</v>
      </c>
      <c r="AC29" s="6">
        <f t="shared" si="0"/>
        <v>305.3</v>
      </c>
      <c r="AD29">
        <f t="shared" si="12"/>
        <v>3.7328359060309499</v>
      </c>
      <c r="AE29" s="9">
        <v>23</v>
      </c>
      <c r="AF29">
        <f t="shared" si="13"/>
        <v>0.23</v>
      </c>
      <c r="AG29" s="9">
        <v>94</v>
      </c>
      <c r="AH29">
        <f t="shared" si="14"/>
        <v>0.94</v>
      </c>
      <c r="AI29">
        <f t="shared" si="15"/>
        <v>1.526253664732649</v>
      </c>
      <c r="AL29">
        <f t="shared" si="16"/>
        <v>798.00043136332829</v>
      </c>
      <c r="AM29" s="12">
        <v>13.018600000000001</v>
      </c>
      <c r="AN29">
        <f t="shared" si="17"/>
        <v>1.631402626908187E-2</v>
      </c>
      <c r="AO29" s="6">
        <f t="shared" si="18"/>
        <v>7693174893.707921</v>
      </c>
      <c r="AP29">
        <f t="shared" si="19"/>
        <v>8671823398.6377773</v>
      </c>
      <c r="AQ29">
        <f t="shared" si="20"/>
        <v>8182499146.1728497</v>
      </c>
      <c r="AR29">
        <f t="shared" si="21"/>
        <v>40.11879331368548</v>
      </c>
      <c r="AS29">
        <f t="shared" si="22"/>
        <v>0.16704170494376422</v>
      </c>
      <c r="AT29">
        <f t="shared" si="23"/>
        <v>-0.32797606453673944</v>
      </c>
      <c r="AU29">
        <f t="shared" si="24"/>
        <v>-2.1979354126271398</v>
      </c>
      <c r="AX29">
        <f>AW2*AM29</f>
        <v>9.1130200000000006</v>
      </c>
      <c r="AY29">
        <f t="shared" si="25"/>
        <v>11.310955412627141</v>
      </c>
    </row>
    <row r="30" spans="5:52" x14ac:dyDescent="0.25">
      <c r="F30">
        <f t="shared" si="26"/>
        <v>29</v>
      </c>
      <c r="G30">
        <f t="shared" si="1"/>
        <v>1.0329987454008078</v>
      </c>
      <c r="H30">
        <f t="shared" si="27"/>
        <v>-6.359666382821893E-3</v>
      </c>
      <c r="K30">
        <f t="shared" si="2"/>
        <v>1.8038442130799803E-2</v>
      </c>
      <c r="L30">
        <f>ACOS(-J2*K30)</f>
        <v>1.5731328612561835</v>
      </c>
      <c r="N30">
        <f t="shared" si="3"/>
        <v>0.99983734699535487</v>
      </c>
      <c r="O30">
        <f t="shared" si="4"/>
        <v>2.7463945461826327E-2</v>
      </c>
      <c r="P30">
        <f>M2*N30*O30</f>
        <v>2.7231976800548008E-2</v>
      </c>
      <c r="Q30">
        <f t="shared" si="5"/>
        <v>2.7467399164790501E-2</v>
      </c>
      <c r="S30">
        <f t="shared" si="6"/>
        <v>1.803550812398811E-2</v>
      </c>
      <c r="T30">
        <f>Q30*R2*S30</f>
        <v>6.363639587766306E-5</v>
      </c>
      <c r="U30">
        <f>D2*E2*G2*(P30+T30)</f>
        <v>1059621.5747858195</v>
      </c>
      <c r="V30">
        <f t="shared" si="7"/>
        <v>1059.6215747858196</v>
      </c>
      <c r="W30" s="3">
        <v>23</v>
      </c>
      <c r="X30">
        <f t="shared" si="8"/>
        <v>397.21</v>
      </c>
      <c r="Y30" s="6">
        <f t="shared" si="9"/>
        <v>296.3</v>
      </c>
      <c r="Z30">
        <f t="shared" si="10"/>
        <v>2.3339947564661481</v>
      </c>
      <c r="AA30" s="3">
        <v>35</v>
      </c>
      <c r="AB30">
        <f t="shared" si="11"/>
        <v>604.44999999999993</v>
      </c>
      <c r="AC30" s="6">
        <f t="shared" si="0"/>
        <v>308.3</v>
      </c>
      <c r="AD30">
        <f t="shared" si="12"/>
        <v>4.3388295745269367</v>
      </c>
      <c r="AE30" s="9">
        <v>21</v>
      </c>
      <c r="AF30">
        <f t="shared" si="13"/>
        <v>0.21</v>
      </c>
      <c r="AG30" s="9">
        <v>95</v>
      </c>
      <c r="AH30">
        <f t="shared" si="14"/>
        <v>0.95</v>
      </c>
      <c r="AI30">
        <f t="shared" si="15"/>
        <v>1.5642246146467487</v>
      </c>
      <c r="AL30">
        <f t="shared" si="16"/>
        <v>798.00043113396214</v>
      </c>
      <c r="AM30" s="12">
        <v>16.847600000000003</v>
      </c>
      <c r="AN30">
        <f t="shared" si="17"/>
        <v>2.1112269295468285E-2</v>
      </c>
      <c r="AO30" s="6">
        <f t="shared" si="18"/>
        <v>7693174893.707921</v>
      </c>
      <c r="AP30">
        <f t="shared" si="19"/>
        <v>9017892663.8373318</v>
      </c>
      <c r="AQ30">
        <f t="shared" si="20"/>
        <v>8355533778.7726269</v>
      </c>
      <c r="AR30">
        <f t="shared" si="21"/>
        <v>40.967182117322189</v>
      </c>
      <c r="AS30">
        <f t="shared" si="22"/>
        <v>0.16490344821477418</v>
      </c>
      <c r="AT30">
        <f t="shared" si="23"/>
        <v>-0.32149843645111781</v>
      </c>
      <c r="AU30">
        <f t="shared" si="24"/>
        <v>-2.1719243519675819</v>
      </c>
      <c r="AX30">
        <f>AW2*AM30</f>
        <v>11.793320000000001</v>
      </c>
      <c r="AY30">
        <f t="shared" si="25"/>
        <v>13.965244351967584</v>
      </c>
    </row>
    <row r="31" spans="5:52" x14ac:dyDescent="0.25">
      <c r="F31">
        <f t="shared" si="26"/>
        <v>30</v>
      </c>
      <c r="G31">
        <f t="shared" si="1"/>
        <v>1.0329986573855279</v>
      </c>
      <c r="H31">
        <f t="shared" si="27"/>
        <v>-6.2367001930628179E-3</v>
      </c>
      <c r="K31">
        <f t="shared" si="2"/>
        <v>1.8038440593525027E-2</v>
      </c>
      <c r="L31">
        <f>ACOS(-J2*K31)</f>
        <v>1.5731328610570585</v>
      </c>
      <c r="N31">
        <f t="shared" si="3"/>
        <v>0.99983734702307137</v>
      </c>
      <c r="O31">
        <f t="shared" si="4"/>
        <v>2.7463945458350857E-2</v>
      </c>
      <c r="P31">
        <f>M2*N31*O31</f>
        <v>2.7231976797856793E-2</v>
      </c>
      <c r="Q31">
        <f t="shared" si="5"/>
        <v>2.7467399161313719E-2</v>
      </c>
      <c r="S31">
        <f t="shared" si="6"/>
        <v>1.8035506587463342E-2</v>
      </c>
      <c r="T31">
        <f>Q31*R2*S31</f>
        <v>6.3636390448141821E-5</v>
      </c>
      <c r="U31">
        <f>D2*E2*G2*(P31+T31)</f>
        <v>1059621.5744705708</v>
      </c>
      <c r="V31">
        <f t="shared" si="7"/>
        <v>1059.6215744705707</v>
      </c>
      <c r="W31" s="3">
        <v>22</v>
      </c>
      <c r="X31">
        <f t="shared" si="8"/>
        <v>379.94</v>
      </c>
      <c r="Y31" s="6">
        <f t="shared" si="9"/>
        <v>295.3</v>
      </c>
      <c r="Z31">
        <f t="shared" si="10"/>
        <v>2.2114271288940266</v>
      </c>
      <c r="AA31" s="3">
        <v>34</v>
      </c>
      <c r="AB31">
        <f t="shared" si="11"/>
        <v>587.17999999999995</v>
      </c>
      <c r="AC31" s="6">
        <f t="shared" si="0"/>
        <v>307.3</v>
      </c>
      <c r="AD31">
        <f t="shared" si="12"/>
        <v>4.1279690380750855</v>
      </c>
      <c r="AE31" s="9">
        <v>30</v>
      </c>
      <c r="AF31">
        <f t="shared" si="13"/>
        <v>0.3</v>
      </c>
      <c r="AG31" s="9">
        <v>95</v>
      </c>
      <c r="AH31">
        <f t="shared" si="14"/>
        <v>0.95</v>
      </c>
      <c r="AI31">
        <f t="shared" si="15"/>
        <v>1.6696232419359254</v>
      </c>
      <c r="AL31">
        <f t="shared" si="16"/>
        <v>798.00043089654844</v>
      </c>
      <c r="AM31" s="12">
        <v>12.252800000000001</v>
      </c>
      <c r="AN31">
        <f t="shared" si="17"/>
        <v>1.535437767399957E-2</v>
      </c>
      <c r="AO31" s="6">
        <f t="shared" si="18"/>
        <v>7589794316.8739386</v>
      </c>
      <c r="AP31">
        <f t="shared" si="19"/>
        <v>8901406526.1969452</v>
      </c>
      <c r="AQ31">
        <f t="shared" si="20"/>
        <v>8245600421.5354424</v>
      </c>
      <c r="AR31">
        <f t="shared" si="21"/>
        <v>40.428178866788272</v>
      </c>
      <c r="AS31">
        <f t="shared" si="22"/>
        <v>0.15910053747469524</v>
      </c>
      <c r="AT31">
        <f t="shared" si="23"/>
        <v>-0.32927159014010055</v>
      </c>
      <c r="AU31">
        <f t="shared" si="24"/>
        <v>-2.1179226078249034</v>
      </c>
      <c r="AX31">
        <f>AW2*AM31</f>
        <v>8.5769599999999997</v>
      </c>
      <c r="AY31">
        <f t="shared" si="25"/>
        <v>10.694882607824903</v>
      </c>
    </row>
    <row r="32" spans="5:52" x14ac:dyDescent="0.25">
      <c r="E32" t="s">
        <v>5</v>
      </c>
      <c r="F32">
        <f t="shared" si="26"/>
        <v>31</v>
      </c>
      <c r="G32">
        <f t="shared" si="1"/>
        <v>1.0329985663867614</v>
      </c>
      <c r="H32">
        <f t="shared" si="27"/>
        <v>-6.1137334394289495E-3</v>
      </c>
      <c r="K32">
        <f t="shared" si="2"/>
        <v>1.8038439004140684E-2</v>
      </c>
      <c r="L32">
        <f>ACOS(-J2*K32)</f>
        <v>1.5731328608511839</v>
      </c>
      <c r="N32">
        <f t="shared" si="3"/>
        <v>0.99983734705172733</v>
      </c>
      <c r="O32">
        <f t="shared" si="4"/>
        <v>2.7463945454757572E-2</v>
      </c>
      <c r="P32">
        <f>M2*N32*O32</f>
        <v>2.7231976795074345E-2</v>
      </c>
      <c r="Q32">
        <f t="shared" si="5"/>
        <v>2.7467399157719081E-2</v>
      </c>
      <c r="S32">
        <f t="shared" si="6"/>
        <v>1.8035504998854424E-2</v>
      </c>
      <c r="T32">
        <f>Q32*R2*S32</f>
        <v>6.3636384834574091E-5</v>
      </c>
      <c r="U32">
        <f>D2*E2*G2*(P32+T32)</f>
        <v>1059621.5741446356</v>
      </c>
      <c r="V32">
        <f t="shared" si="7"/>
        <v>1059.6215741446356</v>
      </c>
      <c r="W32" s="3">
        <v>19.5</v>
      </c>
      <c r="X32">
        <f t="shared" si="8"/>
        <v>336.76499999999999</v>
      </c>
      <c r="Y32" s="6">
        <f t="shared" si="9"/>
        <v>292.8</v>
      </c>
      <c r="Z32">
        <f t="shared" si="10"/>
        <v>1.9293207209093002</v>
      </c>
      <c r="AA32" s="3">
        <v>33.5</v>
      </c>
      <c r="AB32">
        <f t="shared" si="11"/>
        <v>578.54499999999996</v>
      </c>
      <c r="AC32" s="6">
        <f t="shared" si="0"/>
        <v>306.8</v>
      </c>
      <c r="AD32">
        <f t="shared" si="12"/>
        <v>4.02592295454017</v>
      </c>
      <c r="AE32" s="9">
        <v>9</v>
      </c>
      <c r="AF32">
        <f t="shared" si="13"/>
        <v>0.09</v>
      </c>
      <c r="AG32" s="9">
        <v>25</v>
      </c>
      <c r="AH32">
        <f t="shared" si="14"/>
        <v>0.25</v>
      </c>
      <c r="AI32">
        <f t="shared" si="15"/>
        <v>0.42233162306797017</v>
      </c>
      <c r="AL32">
        <f t="shared" si="16"/>
        <v>798.00043065108684</v>
      </c>
      <c r="AM32" s="12">
        <v>16.847600000000003</v>
      </c>
      <c r="AN32">
        <f t="shared" si="17"/>
        <v>2.1112269308243458E-2</v>
      </c>
      <c r="AO32" s="6">
        <f t="shared" si="18"/>
        <v>7335901190.2954779</v>
      </c>
      <c r="AP32">
        <f t="shared" si="19"/>
        <v>8843588481.3744526</v>
      </c>
      <c r="AQ32">
        <f t="shared" si="20"/>
        <v>8089744835.8349648</v>
      </c>
      <c r="AR32">
        <f t="shared" si="21"/>
        <v>39.664018930098834</v>
      </c>
      <c r="AS32">
        <f t="shared" si="22"/>
        <v>0.24901813470733736</v>
      </c>
      <c r="AT32">
        <f t="shared" si="23"/>
        <v>-0.32149843643387133</v>
      </c>
      <c r="AU32">
        <f t="shared" si="24"/>
        <v>-3.1754593494472871</v>
      </c>
      <c r="AX32">
        <f>AW2*AM32</f>
        <v>11.793320000000001</v>
      </c>
      <c r="AY32">
        <f t="shared" si="25"/>
        <v>14.968779349447288</v>
      </c>
      <c r="AZ32">
        <f>SUM(AY2:AY32)/31</f>
        <v>12.932427946187875</v>
      </c>
    </row>
    <row r="33" spans="6:51" x14ac:dyDescent="0.25">
      <c r="F33">
        <f t="shared" si="26"/>
        <v>32</v>
      </c>
      <c r="G33">
        <f t="shared" si="1"/>
        <v>1.0329984724045167</v>
      </c>
      <c r="H33">
        <f t="shared" si="27"/>
        <v>-5.9907661330380058E-3</v>
      </c>
      <c r="K33">
        <f t="shared" si="2"/>
        <v>1.8038437362646913E-2</v>
      </c>
      <c r="L33">
        <f>ACOS(-J2*K33)</f>
        <v>1.5731328606385595</v>
      </c>
      <c r="N33">
        <f t="shared" si="3"/>
        <v>0.99983734708132288</v>
      </c>
      <c r="O33">
        <f t="shared" si="4"/>
        <v>2.7463945451046488E-2</v>
      </c>
      <c r="P33">
        <f>M2*N33*O33</f>
        <v>2.7231976792200682E-2</v>
      </c>
      <c r="Q33">
        <f>(22/7*L33)/180</f>
        <v>2.7467399154006596E-2</v>
      </c>
      <c r="S33">
        <f t="shared" si="6"/>
        <v>1.8035503358161505E-2</v>
      </c>
      <c r="T33">
        <f>Q33*R2*S33</f>
        <v>6.36363790369604E-5</v>
      </c>
      <c r="U33">
        <f>D2*E2*G2*(P33+T33)</f>
        <v>1059621.5738080149</v>
      </c>
      <c r="V33">
        <f t="shared" si="7"/>
        <v>1059.6215738080148</v>
      </c>
      <c r="W33" s="3">
        <v>21</v>
      </c>
      <c r="X33">
        <f t="shared" si="8"/>
        <v>362.67</v>
      </c>
      <c r="Y33" s="6">
        <f t="shared" si="9"/>
        <v>294.3</v>
      </c>
      <c r="Z33">
        <f t="shared" si="10"/>
        <v>2.0945280629249932</v>
      </c>
      <c r="AA33" s="3">
        <v>33.5</v>
      </c>
      <c r="AB33">
        <f t="shared" si="11"/>
        <v>578.54499999999996</v>
      </c>
      <c r="AC33" s="6">
        <f t="shared" si="0"/>
        <v>306.8</v>
      </c>
      <c r="AD33">
        <f t="shared" si="12"/>
        <v>4.02592295454017</v>
      </c>
      <c r="AE33" s="9">
        <v>9</v>
      </c>
      <c r="AF33">
        <f t="shared" si="13"/>
        <v>0.09</v>
      </c>
      <c r="AG33" s="9">
        <v>45</v>
      </c>
      <c r="AH33">
        <f t="shared" si="14"/>
        <v>0.45</v>
      </c>
      <c r="AI33">
        <f t="shared" si="15"/>
        <v>0.65243534711243112</v>
      </c>
      <c r="AL33">
        <f t="shared" si="16"/>
        <v>798.00043039757782</v>
      </c>
      <c r="AM33">
        <v>12.252800000000001</v>
      </c>
      <c r="AN33">
        <f t="shared" si="17"/>
        <v>1.5354377683600297E-2</v>
      </c>
      <c r="AO33" s="6">
        <f t="shared" si="18"/>
        <v>7487459175.1471529</v>
      </c>
      <c r="AP33">
        <f t="shared" si="19"/>
        <v>8843588481.3744526</v>
      </c>
      <c r="AQ33">
        <f t="shared" si="20"/>
        <v>8165523828.2608032</v>
      </c>
      <c r="AR33">
        <f t="shared" si="21"/>
        <v>40.03556332996272</v>
      </c>
      <c r="AS33">
        <f t="shared" si="22"/>
        <v>0.22691714186755074</v>
      </c>
      <c r="AT33">
        <f t="shared" si="23"/>
        <v>-0.32927159012713958</v>
      </c>
      <c r="AU33">
        <f t="shared" si="24"/>
        <v>-2.9913519236101132</v>
      </c>
      <c r="AX33">
        <f>AW2*AM33</f>
        <v>8.5769599999999997</v>
      </c>
      <c r="AY33">
        <f t="shared" si="25"/>
        <v>11.568311923610112</v>
      </c>
    </row>
    <row r="34" spans="6:51" x14ac:dyDescent="0.25">
      <c r="F34">
        <f t="shared" si="26"/>
        <v>33</v>
      </c>
      <c r="G34">
        <f t="shared" si="1"/>
        <v>1.0329983754388021</v>
      </c>
      <c r="H34">
        <f t="shared" si="27"/>
        <v>-5.8677982850077496E-3</v>
      </c>
      <c r="K34">
        <f t="shared" si="2"/>
        <v>1.803843566904386E-2</v>
      </c>
      <c r="L34">
        <f>ACOS(-J2*K34)</f>
        <v>1.5731328604191852</v>
      </c>
      <c r="N34">
        <f t="shared" si="3"/>
        <v>0.9998373471118579</v>
      </c>
      <c r="O34">
        <f t="shared" si="4"/>
        <v>2.7463945447217586E-2</v>
      </c>
      <c r="P34">
        <f>M2*N34*O34</f>
        <v>2.7231976789235782E-2</v>
      </c>
      <c r="Q34">
        <f t="shared" si="5"/>
        <v>2.746739915017625E-2</v>
      </c>
      <c r="S34">
        <f t="shared" si="6"/>
        <v>1.8035501665384725E-2</v>
      </c>
      <c r="T34">
        <f>Q34*R2*S34</f>
        <v>6.3636373055301221E-5</v>
      </c>
      <c r="U34">
        <f>D2*E2*G2*(P34+T34)</f>
        <v>1059621.5734607074</v>
      </c>
      <c r="V34">
        <f t="shared" si="7"/>
        <v>1059.6215734607074</v>
      </c>
      <c r="W34" s="3">
        <v>19.5</v>
      </c>
      <c r="X34">
        <f t="shared" si="8"/>
        <v>336.76499999999999</v>
      </c>
      <c r="Y34" s="6">
        <f t="shared" si="9"/>
        <v>292.8</v>
      </c>
      <c r="Z34">
        <f t="shared" si="10"/>
        <v>1.9293207209093002</v>
      </c>
      <c r="AA34" s="3">
        <v>31</v>
      </c>
      <c r="AB34">
        <f t="shared" si="11"/>
        <v>535.37</v>
      </c>
      <c r="AC34" s="6">
        <f t="shared" si="0"/>
        <v>304.3</v>
      </c>
      <c r="AD34">
        <f t="shared" si="12"/>
        <v>3.5479274662728466</v>
      </c>
      <c r="AE34" s="9">
        <v>18</v>
      </c>
      <c r="AF34">
        <f t="shared" si="13"/>
        <v>0.18</v>
      </c>
      <c r="AG34" s="9">
        <v>76</v>
      </c>
      <c r="AH34">
        <f t="shared" si="14"/>
        <v>0.76</v>
      </c>
      <c r="AI34">
        <f t="shared" si="15"/>
        <v>1.0524553459100903</v>
      </c>
      <c r="AL34">
        <f t="shared" si="16"/>
        <v>798.0004301360209</v>
      </c>
      <c r="AM34">
        <v>15.316000000000001</v>
      </c>
      <c r="AN34">
        <f t="shared" si="17"/>
        <v>1.9192972110791164E-2</v>
      </c>
      <c r="AO34" s="6">
        <f t="shared" si="18"/>
        <v>7335901190.2954779</v>
      </c>
      <c r="AP34">
        <f t="shared" si="19"/>
        <v>8558711713.0389957</v>
      </c>
      <c r="AQ34">
        <f t="shared" si="20"/>
        <v>7947306451.6672363</v>
      </c>
      <c r="AR34">
        <f t="shared" si="21"/>
        <v>38.96564353252446</v>
      </c>
      <c r="AS34">
        <f t="shared" si="22"/>
        <v>0.19637505516158493</v>
      </c>
      <c r="AT34">
        <f t="shared" si="23"/>
        <v>-0.32408948765043188</v>
      </c>
      <c r="AU34">
        <f t="shared" si="24"/>
        <v>-2.4798939977846035</v>
      </c>
      <c r="AX34">
        <f>AW2*AM34</f>
        <v>10.7212</v>
      </c>
      <c r="AY34">
        <f t="shared" si="25"/>
        <v>13.201093997784604</v>
      </c>
    </row>
    <row r="35" spans="6:51" x14ac:dyDescent="0.25">
      <c r="F35">
        <f t="shared" si="26"/>
        <v>34</v>
      </c>
      <c r="G35">
        <f t="shared" si="1"/>
        <v>1.0329982754896265</v>
      </c>
      <c r="H35">
        <f t="shared" si="27"/>
        <v>-5.7448299064559935E-3</v>
      </c>
      <c r="K35">
        <f t="shared" si="2"/>
        <v>1.8038433923331681E-2</v>
      </c>
      <c r="L35">
        <f>ACOS(-J2*K35)</f>
        <v>1.5731328601930614</v>
      </c>
      <c r="N35">
        <f t="shared" si="3"/>
        <v>0.9998373471433325</v>
      </c>
      <c r="O35">
        <f t="shared" si="4"/>
        <v>2.7463945443270885E-2</v>
      </c>
      <c r="P35">
        <f>M2*N35*O35</f>
        <v>2.7231976786179671E-2</v>
      </c>
      <c r="Q35">
        <f t="shared" si="5"/>
        <v>2.7467399146228057E-2</v>
      </c>
      <c r="S35">
        <f t="shared" si="6"/>
        <v>1.8035499920524244E-2</v>
      </c>
      <c r="T35">
        <f>Q35*R2*S35</f>
        <v>6.3636366889597139E-5</v>
      </c>
      <c r="U35">
        <f>D2*E2*G2*(P35+T35)</f>
        <v>1059621.5731027147</v>
      </c>
      <c r="V35">
        <f t="shared" si="7"/>
        <v>1059.6215731027148</v>
      </c>
      <c r="W35" s="3">
        <v>18</v>
      </c>
      <c r="X35">
        <f t="shared" si="8"/>
        <v>310.86</v>
      </c>
      <c r="Y35" s="6">
        <f t="shared" si="9"/>
        <v>291.3</v>
      </c>
      <c r="Z35">
        <f t="shared" si="10"/>
        <v>1.7756411433293229</v>
      </c>
      <c r="AA35" s="3">
        <v>32.5</v>
      </c>
      <c r="AB35">
        <f t="shared" si="11"/>
        <v>561.27499999999998</v>
      </c>
      <c r="AC35" s="6">
        <f t="shared" si="0"/>
        <v>305.8</v>
      </c>
      <c r="AD35">
        <f t="shared" si="12"/>
        <v>3.828396124508755</v>
      </c>
      <c r="AE35" s="9">
        <v>15</v>
      </c>
      <c r="AF35">
        <f t="shared" si="13"/>
        <v>0.15</v>
      </c>
      <c r="AG35" s="9">
        <v>77</v>
      </c>
      <c r="AH35">
        <f t="shared" si="14"/>
        <v>0.77</v>
      </c>
      <c r="AI35">
        <f t="shared" si="15"/>
        <v>0.97075154951994591</v>
      </c>
      <c r="AL35">
        <f t="shared" si="16"/>
        <v>798.00042986641688</v>
      </c>
      <c r="AM35">
        <v>15.316000000000001</v>
      </c>
      <c r="AN35">
        <f t="shared" si="17"/>
        <v>1.9192972117275497E-2</v>
      </c>
      <c r="AO35" s="6">
        <f t="shared" si="18"/>
        <v>7186655762.2100019</v>
      </c>
      <c r="AP35">
        <f t="shared" si="19"/>
        <v>8728797836.0748711</v>
      </c>
      <c r="AQ35">
        <f t="shared" si="20"/>
        <v>7957726799.142437</v>
      </c>
      <c r="AR35">
        <f t="shared" si="21"/>
        <v>39.016734496195369</v>
      </c>
      <c r="AS35">
        <f t="shared" si="22"/>
        <v>0.20206258531279145</v>
      </c>
      <c r="AT35">
        <f t="shared" si="23"/>
        <v>-0.32408948764167805</v>
      </c>
      <c r="AU35">
        <f t="shared" si="24"/>
        <v>-2.5550639113154534</v>
      </c>
      <c r="AX35">
        <f>AW2*AM35</f>
        <v>10.7212</v>
      </c>
      <c r="AY35">
        <f t="shared" si="25"/>
        <v>13.276263911315453</v>
      </c>
    </row>
    <row r="36" spans="6:51" x14ac:dyDescent="0.25">
      <c r="F36">
        <f t="shared" si="26"/>
        <v>35</v>
      </c>
      <c r="G36">
        <f t="shared" si="1"/>
        <v>1.0329981725569988</v>
      </c>
      <c r="H36">
        <f t="shared" si="27"/>
        <v>-5.621861008500601E-3</v>
      </c>
      <c r="K36">
        <f t="shared" si="2"/>
        <v>1.8038432125510526E-2</v>
      </c>
      <c r="L36">
        <f>ACOS(-J2*K36)</f>
        <v>1.5731328599601877</v>
      </c>
      <c r="N36">
        <f t="shared" si="3"/>
        <v>0.99983734717574657</v>
      </c>
      <c r="O36">
        <f t="shared" si="4"/>
        <v>2.7463945439206366E-2</v>
      </c>
      <c r="P36">
        <f>M2*N36*O36</f>
        <v>2.7231976783032324E-2</v>
      </c>
      <c r="Q36">
        <f t="shared" si="5"/>
        <v>2.7467399142162004E-2</v>
      </c>
      <c r="S36">
        <f t="shared" si="6"/>
        <v>1.8035498123580209E-2</v>
      </c>
      <c r="T36">
        <f>Q36*R2*S36</f>
        <v>6.3636360539848666E-5</v>
      </c>
      <c r="U36">
        <f>D2*E2*G2*(P36+T36)</f>
        <v>1059621.5727340356</v>
      </c>
      <c r="V36">
        <f t="shared" si="7"/>
        <v>1059.6215727340355</v>
      </c>
      <c r="W36" s="3">
        <v>17.5</v>
      </c>
      <c r="X36">
        <f t="shared" si="8"/>
        <v>302.22499999999997</v>
      </c>
      <c r="Y36" s="6">
        <f t="shared" si="9"/>
        <v>290.8</v>
      </c>
      <c r="Z36">
        <f t="shared" si="10"/>
        <v>1.7268560877670511</v>
      </c>
      <c r="AA36" s="3">
        <v>35</v>
      </c>
      <c r="AB36">
        <f t="shared" si="11"/>
        <v>604.44999999999993</v>
      </c>
      <c r="AC36" s="6">
        <f t="shared" si="0"/>
        <v>308.3</v>
      </c>
      <c r="AD36">
        <f t="shared" si="12"/>
        <v>4.3388295745269367</v>
      </c>
      <c r="AE36" s="9">
        <v>29</v>
      </c>
      <c r="AF36">
        <f t="shared" si="13"/>
        <v>0.28999999999999998</v>
      </c>
      <c r="AG36" s="9">
        <v>90</v>
      </c>
      <c r="AH36">
        <f t="shared" si="14"/>
        <v>0.9</v>
      </c>
      <c r="AI36">
        <f t="shared" si="15"/>
        <v>1.4062155278015789</v>
      </c>
      <c r="AL36">
        <f t="shared" si="16"/>
        <v>798.00042958876463</v>
      </c>
      <c r="AM36">
        <v>14.5502</v>
      </c>
      <c r="AN36">
        <f t="shared" si="17"/>
        <v>1.8233323517755733E-2</v>
      </c>
      <c r="AO36" s="6">
        <f t="shared" si="18"/>
        <v>7137417097.4451094</v>
      </c>
      <c r="AP36">
        <f t="shared" si="19"/>
        <v>9017892663.8373318</v>
      </c>
      <c r="AQ36">
        <f t="shared" si="20"/>
        <v>8077654880.6412201</v>
      </c>
      <c r="AR36">
        <f t="shared" si="21"/>
        <v>39.604741879783901</v>
      </c>
      <c r="AS36">
        <f t="shared" si="22"/>
        <v>0.17398245771933935</v>
      </c>
      <c r="AT36">
        <f t="shared" si="23"/>
        <v>-0.32538501325102975</v>
      </c>
      <c r="AU36">
        <f t="shared" si="24"/>
        <v>-2.2420753025985891</v>
      </c>
      <c r="AX36">
        <f>AW2*AM36</f>
        <v>10.185139999999999</v>
      </c>
      <c r="AY36">
        <f t="shared" si="25"/>
        <v>12.427215302598588</v>
      </c>
    </row>
    <row r="37" spans="6:51" x14ac:dyDescent="0.25">
      <c r="F37">
        <f t="shared" si="26"/>
        <v>36</v>
      </c>
      <c r="G37">
        <f t="shared" si="1"/>
        <v>1.0329980666409284</v>
      </c>
      <c r="H37">
        <f t="shared" si="27"/>
        <v>-5.4988916022594789E-3</v>
      </c>
      <c r="K37">
        <f t="shared" si="2"/>
        <v>1.8038430275580573E-2</v>
      </c>
      <c r="L37">
        <f>ACOS(-J2*K37)</f>
        <v>1.5731328597205643</v>
      </c>
      <c r="N37">
        <f t="shared" si="3"/>
        <v>0.99983734720910011</v>
      </c>
      <c r="O37">
        <f t="shared" si="4"/>
        <v>2.7463945435024048E-2</v>
      </c>
      <c r="P37">
        <f>M2*N37*O37</f>
        <v>2.7231976779793762E-2</v>
      </c>
      <c r="Q37">
        <f t="shared" si="5"/>
        <v>2.7467399137978108E-2</v>
      </c>
      <c r="S37">
        <f t="shared" si="6"/>
        <v>1.8035496274552795E-2</v>
      </c>
      <c r="T37">
        <f>Q37*R2*S37</f>
        <v>6.3636354006056428E-5</v>
      </c>
      <c r="U37">
        <f>D2*E2*G2*(P37+T37)</f>
        <v>1059621.5723546706</v>
      </c>
      <c r="V37">
        <f t="shared" si="7"/>
        <v>1059.6215723546707</v>
      </c>
      <c r="W37" s="3">
        <v>22.5</v>
      </c>
      <c r="X37">
        <f t="shared" si="8"/>
        <v>388.57499999999999</v>
      </c>
      <c r="Y37" s="6">
        <f t="shared" si="9"/>
        <v>295.8</v>
      </c>
      <c r="Z37">
        <f t="shared" si="10"/>
        <v>2.2719881109601614</v>
      </c>
      <c r="AA37" s="3">
        <v>35</v>
      </c>
      <c r="AB37">
        <f t="shared" si="11"/>
        <v>604.44999999999993</v>
      </c>
      <c r="AC37" s="6">
        <f t="shared" si="0"/>
        <v>308.3</v>
      </c>
      <c r="AD37">
        <f t="shared" si="12"/>
        <v>4.3388295745269367</v>
      </c>
      <c r="AE37" s="9">
        <v>28</v>
      </c>
      <c r="AF37">
        <f t="shared" si="13"/>
        <v>0.28000000000000003</v>
      </c>
      <c r="AG37" s="9">
        <v>95</v>
      </c>
      <c r="AH37">
        <f t="shared" si="14"/>
        <v>0.95</v>
      </c>
      <c r="AI37">
        <f t="shared" si="15"/>
        <v>1.6866304931398477</v>
      </c>
      <c r="AL37">
        <f t="shared" si="16"/>
        <v>798.00042930306518</v>
      </c>
      <c r="AM37">
        <v>14.5502</v>
      </c>
      <c r="AN37">
        <f t="shared" si="17"/>
        <v>1.8233323524283612E-2</v>
      </c>
      <c r="AO37" s="6">
        <f t="shared" si="18"/>
        <v>7641353482.9750309</v>
      </c>
      <c r="AP37">
        <f t="shared" si="19"/>
        <v>9017892663.8373318</v>
      </c>
      <c r="AQ37">
        <f t="shared" si="20"/>
        <v>8329623073.4061813</v>
      </c>
      <c r="AR37">
        <f t="shared" si="21"/>
        <v>40.840141928910505</v>
      </c>
      <c r="AS37">
        <f t="shared" si="22"/>
        <v>0.15818152551090686</v>
      </c>
      <c r="AT37">
        <f t="shared" si="23"/>
        <v>-0.32538501324221708</v>
      </c>
      <c r="AU37">
        <f t="shared" si="24"/>
        <v>-2.1020379301174899</v>
      </c>
      <c r="AX37">
        <f>AW2*AM37</f>
        <v>10.185139999999999</v>
      </c>
      <c r="AY37">
        <f t="shared" si="25"/>
        <v>12.287177930117489</v>
      </c>
    </row>
    <row r="38" spans="6:51" x14ac:dyDescent="0.25">
      <c r="F38">
        <f t="shared" si="26"/>
        <v>37</v>
      </c>
      <c r="G38">
        <f t="shared" si="1"/>
        <v>1.032997957741425</v>
      </c>
      <c r="H38">
        <f t="shared" si="27"/>
        <v>-5.375921698850583E-3</v>
      </c>
      <c r="K38">
        <f t="shared" si="2"/>
        <v>1.8038428373541977E-2</v>
      </c>
      <c r="L38">
        <f>ACOS(-J2*K38)</f>
        <v>1.5731328594741911</v>
      </c>
      <c r="N38">
        <f t="shared" si="3"/>
        <v>0.99983734724339313</v>
      </c>
      <c r="O38">
        <f t="shared" si="4"/>
        <v>2.7463945430723915E-2</v>
      </c>
      <c r="P38">
        <f>M2*N38*O38</f>
        <v>2.7231976776463971E-2</v>
      </c>
      <c r="Q38">
        <f t="shared" si="5"/>
        <v>2.7467399133676355E-2</v>
      </c>
      <c r="S38">
        <f t="shared" si="6"/>
        <v>1.8035494373442165E-2</v>
      </c>
      <c r="T38">
        <f>Q38*R2*S38</f>
        <v>6.3636347288221007E-5</v>
      </c>
      <c r="U38">
        <f>D2*E2*G2*(P38+T38)</f>
        <v>1059621.5719646194</v>
      </c>
      <c r="V38">
        <f t="shared" si="7"/>
        <v>1059.6215719646195</v>
      </c>
      <c r="W38" s="3">
        <v>22.5</v>
      </c>
      <c r="X38">
        <f t="shared" si="8"/>
        <v>388.57499999999999</v>
      </c>
      <c r="Y38" s="6">
        <f t="shared" si="9"/>
        <v>295.8</v>
      </c>
      <c r="Z38">
        <f t="shared" si="10"/>
        <v>2.2719881109601614</v>
      </c>
      <c r="AA38" s="3">
        <v>33.5</v>
      </c>
      <c r="AB38">
        <f t="shared" si="11"/>
        <v>578.54499999999996</v>
      </c>
      <c r="AC38" s="6">
        <f t="shared" si="0"/>
        <v>306.8</v>
      </c>
      <c r="AD38">
        <f t="shared" si="12"/>
        <v>4.02592295454017</v>
      </c>
      <c r="AE38" s="9">
        <v>40</v>
      </c>
      <c r="AF38">
        <f t="shared" si="13"/>
        <v>0.4</v>
      </c>
      <c r="AG38" s="9">
        <v>94</v>
      </c>
      <c r="AH38">
        <f t="shared" si="14"/>
        <v>0.94</v>
      </c>
      <c r="AI38">
        <f t="shared" si="15"/>
        <v>1.8730190030593099</v>
      </c>
      <c r="AL38">
        <f t="shared" si="16"/>
        <v>798.00042900931794</v>
      </c>
      <c r="AM38">
        <v>10.7212</v>
      </c>
      <c r="AN38">
        <f t="shared" si="17"/>
        <v>1.3435080496522906E-2</v>
      </c>
      <c r="AO38" s="6">
        <f t="shared" si="18"/>
        <v>7641353482.9750309</v>
      </c>
      <c r="AP38">
        <f t="shared" si="19"/>
        <v>8843588481.3744526</v>
      </c>
      <c r="AQ38">
        <f t="shared" si="20"/>
        <v>8242470982.1747417</v>
      </c>
      <c r="AR38">
        <f t="shared" si="21"/>
        <v>40.412835225602763</v>
      </c>
      <c r="AS38">
        <f t="shared" si="22"/>
        <v>0.14839840172910229</v>
      </c>
      <c r="AT38">
        <f t="shared" si="23"/>
        <v>-0.33186264132969406</v>
      </c>
      <c r="AU38">
        <f t="shared" si="24"/>
        <v>-1.9902466846254776</v>
      </c>
      <c r="AX38">
        <f>AW2*AM38</f>
        <v>7.5048399999999988</v>
      </c>
      <c r="AY38">
        <f t="shared" si="25"/>
        <v>9.4950866846254769</v>
      </c>
    </row>
    <row r="39" spans="6:51" x14ac:dyDescent="0.25">
      <c r="F39">
        <f t="shared" si="26"/>
        <v>38</v>
      </c>
      <c r="G39">
        <f t="shared" si="1"/>
        <v>1.0329978458584983</v>
      </c>
      <c r="H39">
        <f t="shared" si="27"/>
        <v>-5.2529513093919102E-3</v>
      </c>
      <c r="K39">
        <f t="shared" si="2"/>
        <v>1.8038426419394914E-2</v>
      </c>
      <c r="L39">
        <f>ACOS(-J2*K39)</f>
        <v>1.5731328592210683</v>
      </c>
      <c r="N39">
        <f t="shared" si="3"/>
        <v>0.99983734727862572</v>
      </c>
      <c r="O39">
        <f t="shared" si="4"/>
        <v>2.7463945426305977E-2</v>
      </c>
      <c r="P39">
        <f>M2*N39*O39</f>
        <v>2.7231976773042954E-2</v>
      </c>
      <c r="Q39">
        <f t="shared" si="5"/>
        <v>2.7467399129256748E-2</v>
      </c>
      <c r="S39">
        <f t="shared" si="6"/>
        <v>1.8035492420248489E-2</v>
      </c>
      <c r="T39">
        <f>Q39*R2*S39</f>
        <v>6.3636340386342971E-5</v>
      </c>
      <c r="U39">
        <f>D2*E2*G2*(P39+T39)</f>
        <v>1059621.5715638825</v>
      </c>
      <c r="V39">
        <f t="shared" si="7"/>
        <v>1059.6215715638825</v>
      </c>
      <c r="W39" s="3">
        <v>23.5</v>
      </c>
      <c r="X39">
        <f t="shared" si="8"/>
        <v>405.84499999999997</v>
      </c>
      <c r="Y39" s="6">
        <f t="shared" si="9"/>
        <v>296.8</v>
      </c>
      <c r="Z39">
        <f t="shared" si="10"/>
        <v>2.3974761634350776</v>
      </c>
      <c r="AA39" s="3">
        <v>33.5</v>
      </c>
      <c r="AB39">
        <f t="shared" si="11"/>
        <v>578.54499999999996</v>
      </c>
      <c r="AC39" s="6">
        <f t="shared" si="0"/>
        <v>306.8</v>
      </c>
      <c r="AD39">
        <f t="shared" si="12"/>
        <v>4.02592295454017</v>
      </c>
      <c r="AE39" s="9">
        <v>25</v>
      </c>
      <c r="AF39">
        <f t="shared" si="13"/>
        <v>0.25</v>
      </c>
      <c r="AG39" s="9">
        <v>94</v>
      </c>
      <c r="AH39">
        <f t="shared" si="14"/>
        <v>0.94</v>
      </c>
      <c r="AI39">
        <f t="shared" si="15"/>
        <v>1.6300541661320076</v>
      </c>
      <c r="AL39">
        <f t="shared" si="16"/>
        <v>798.00042870752304</v>
      </c>
      <c r="AM39">
        <v>16.081800000000001</v>
      </c>
      <c r="AN39">
        <f t="shared" si="17"/>
        <v>2.0152620752405859E-2</v>
      </c>
      <c r="AO39" s="6">
        <f t="shared" si="18"/>
        <v>7745259436.8026133</v>
      </c>
      <c r="AP39">
        <f t="shared" si="19"/>
        <v>8843588481.3744526</v>
      </c>
      <c r="AQ39">
        <f t="shared" si="20"/>
        <v>8294423959.0885334</v>
      </c>
      <c r="AR39">
        <f t="shared" si="21"/>
        <v>40.667560671411081</v>
      </c>
      <c r="AS39">
        <f t="shared" si="22"/>
        <v>0.16125699550419503</v>
      </c>
      <c r="AT39">
        <f t="shared" si="23"/>
        <v>-0.32279396198425209</v>
      </c>
      <c r="AU39">
        <f t="shared" si="24"/>
        <v>-2.1168597708129662</v>
      </c>
      <c r="AX39">
        <f>AW2*AM39</f>
        <v>11.25726</v>
      </c>
      <c r="AY39">
        <f t="shared" si="25"/>
        <v>13.374119770812968</v>
      </c>
    </row>
    <row r="40" spans="6:51" x14ac:dyDescent="0.25">
      <c r="F40">
        <f t="shared" si="26"/>
        <v>39</v>
      </c>
      <c r="G40">
        <f t="shared" si="1"/>
        <v>1.0329977309921585</v>
      </c>
      <c r="H40">
        <f t="shared" si="27"/>
        <v>-5.1299804450015054E-3</v>
      </c>
      <c r="K40">
        <f t="shared" si="2"/>
        <v>1.8038424413139565E-2</v>
      </c>
      <c r="L40">
        <f>ACOS(-J2*K40)</f>
        <v>1.5731328589611959</v>
      </c>
      <c r="N40">
        <f t="shared" si="3"/>
        <v>0.99983734731479768</v>
      </c>
      <c r="O40">
        <f t="shared" si="4"/>
        <v>2.746394542177023E-2</v>
      </c>
      <c r="P40">
        <f>M2*N40*O40</f>
        <v>2.7231976769530711E-2</v>
      </c>
      <c r="Q40">
        <f t="shared" si="5"/>
        <v>2.746739912471929E-2</v>
      </c>
      <c r="S40">
        <f t="shared" si="6"/>
        <v>1.803549041497195E-2</v>
      </c>
      <c r="T40">
        <f>Q40*R2*S40</f>
        <v>6.3636333300422999E-5</v>
      </c>
      <c r="U40">
        <f>D2*E2*G2*(P40+T40)</f>
        <v>1059621.5711524596</v>
      </c>
      <c r="V40">
        <f t="shared" si="7"/>
        <v>1059.6215711524596</v>
      </c>
      <c r="W40" s="3">
        <v>23.5</v>
      </c>
      <c r="X40">
        <f t="shared" si="8"/>
        <v>405.84499999999997</v>
      </c>
      <c r="Y40" s="6">
        <f t="shared" si="9"/>
        <v>296.8</v>
      </c>
      <c r="Z40">
        <f t="shared" si="10"/>
        <v>2.3974761634350776</v>
      </c>
      <c r="AA40" s="3">
        <v>35</v>
      </c>
      <c r="AB40">
        <f t="shared" si="11"/>
        <v>604.44999999999993</v>
      </c>
      <c r="AC40" s="6">
        <f t="shared" si="0"/>
        <v>308.3</v>
      </c>
      <c r="AD40">
        <f t="shared" si="12"/>
        <v>4.3388295745269367</v>
      </c>
      <c r="AE40" s="9">
        <v>19</v>
      </c>
      <c r="AF40">
        <f t="shared" si="13"/>
        <v>0.19</v>
      </c>
      <c r="AG40" s="9">
        <v>91</v>
      </c>
      <c r="AH40">
        <f t="shared" si="14"/>
        <v>0.91</v>
      </c>
      <c r="AI40">
        <f t="shared" si="15"/>
        <v>1.5030404639430193</v>
      </c>
      <c r="AL40">
        <f t="shared" si="16"/>
        <v>798.00042839768071</v>
      </c>
      <c r="AM40">
        <v>13.018600000000001</v>
      </c>
      <c r="AN40">
        <f t="shared" si="17"/>
        <v>1.6314026329710473E-2</v>
      </c>
      <c r="AO40" s="6">
        <f t="shared" si="18"/>
        <v>7745259436.8026133</v>
      </c>
      <c r="AP40">
        <f t="shared" si="19"/>
        <v>9017892663.8373318</v>
      </c>
      <c r="AQ40">
        <f t="shared" si="20"/>
        <v>8381576050.319973</v>
      </c>
      <c r="AR40">
        <f t="shared" si="21"/>
        <v>41.094867374718831</v>
      </c>
      <c r="AS40">
        <f t="shared" si="22"/>
        <v>0.16836202898751343</v>
      </c>
      <c r="AT40">
        <f t="shared" si="23"/>
        <v>-0.32797606445489086</v>
      </c>
      <c r="AU40">
        <f t="shared" si="24"/>
        <v>-2.2692057971006112</v>
      </c>
      <c r="AX40">
        <f>AW2*AM40</f>
        <v>9.1130200000000006</v>
      </c>
      <c r="AY40">
        <f t="shared" si="25"/>
        <v>11.382225797100611</v>
      </c>
    </row>
    <row r="41" spans="6:51" x14ac:dyDescent="0.25">
      <c r="F41">
        <f t="shared" si="26"/>
        <v>40</v>
      </c>
      <c r="G41">
        <f t="shared" si="1"/>
        <v>1.0329976131424157</v>
      </c>
      <c r="H41">
        <f t="shared" si="27"/>
        <v>-5.007009116797456E-3</v>
      </c>
      <c r="K41">
        <f t="shared" si="2"/>
        <v>1.8038422354776099E-2</v>
      </c>
      <c r="L41">
        <f>ACOS(-J2*K41)</f>
        <v>1.5731328586945739</v>
      </c>
      <c r="N41">
        <f t="shared" si="3"/>
        <v>0.99983734735190921</v>
      </c>
      <c r="O41">
        <f t="shared" si="4"/>
        <v>2.7463945417116681E-2</v>
      </c>
      <c r="P41">
        <f>M2*N41*O41</f>
        <v>2.7231976765927254E-2</v>
      </c>
      <c r="Q41">
        <f t="shared" si="5"/>
        <v>2.7467399120063987E-2</v>
      </c>
      <c r="S41">
        <f t="shared" si="6"/>
        <v>1.8035488357612716E-2</v>
      </c>
      <c r="T41">
        <f>Q41*R2*S41</f>
        <v>6.3636326030461687E-5</v>
      </c>
      <c r="U41">
        <f>D2*E2*G2*(P41+T41)</f>
        <v>1059621.5707303511</v>
      </c>
      <c r="V41">
        <f t="shared" si="7"/>
        <v>1059.6215707303511</v>
      </c>
      <c r="W41" s="3">
        <v>22.5</v>
      </c>
      <c r="X41">
        <f t="shared" si="8"/>
        <v>388.57499999999999</v>
      </c>
      <c r="Y41" s="6">
        <f t="shared" si="9"/>
        <v>295.8</v>
      </c>
      <c r="Z41">
        <f t="shared" si="10"/>
        <v>2.2719881109601614</v>
      </c>
      <c r="AA41" s="3">
        <v>34.5</v>
      </c>
      <c r="AB41">
        <f t="shared" si="11"/>
        <v>595.81499999999994</v>
      </c>
      <c r="AC41" s="6">
        <f t="shared" si="0"/>
        <v>307.8</v>
      </c>
      <c r="AD41">
        <f t="shared" si="12"/>
        <v>4.2322575139029901</v>
      </c>
      <c r="AE41" s="9">
        <v>27</v>
      </c>
      <c r="AF41">
        <f t="shared" si="13"/>
        <v>0.27</v>
      </c>
      <c r="AG41" s="9">
        <v>95</v>
      </c>
      <c r="AH41">
        <f t="shared" si="14"/>
        <v>0.95</v>
      </c>
      <c r="AI41">
        <f t="shared" si="15"/>
        <v>1.6505491170829802</v>
      </c>
      <c r="AL41">
        <f t="shared" si="16"/>
        <v>798.00042807979105</v>
      </c>
      <c r="AM41">
        <v>14.5502</v>
      </c>
      <c r="AN41">
        <f t="shared" si="17"/>
        <v>1.8233323552233914E-2</v>
      </c>
      <c r="AO41" s="6">
        <f t="shared" si="18"/>
        <v>7641353482.9750309</v>
      </c>
      <c r="AP41">
        <f t="shared" si="19"/>
        <v>8959507612.9412384</v>
      </c>
      <c r="AQ41">
        <f t="shared" si="20"/>
        <v>8300430547.9581347</v>
      </c>
      <c r="AR41">
        <f t="shared" si="21"/>
        <v>40.697010976638737</v>
      </c>
      <c r="AS41">
        <f t="shared" si="22"/>
        <v>0.16013682229309298</v>
      </c>
      <c r="AT41">
        <f t="shared" si="23"/>
        <v>-0.32538501320448421</v>
      </c>
      <c r="AU41">
        <f t="shared" si="24"/>
        <v>-2.1205634204639101</v>
      </c>
      <c r="AX41">
        <f>AW2*AM41</f>
        <v>10.185139999999999</v>
      </c>
      <c r="AY41">
        <f t="shared" si="25"/>
        <v>12.305703420463908</v>
      </c>
    </row>
    <row r="42" spans="6:51" x14ac:dyDescent="0.25">
      <c r="F42">
        <f t="shared" si="26"/>
        <v>41</v>
      </c>
      <c r="G42">
        <f t="shared" si="1"/>
        <v>1.0329974923092808</v>
      </c>
      <c r="H42">
        <f t="shared" si="27"/>
        <v>-4.8840373358978884E-3</v>
      </c>
      <c r="K42">
        <f t="shared" si="2"/>
        <v>1.8038420244304715E-2</v>
      </c>
      <c r="L42">
        <f>ACOS(-J2*K42)</f>
        <v>1.5731328584212023</v>
      </c>
      <c r="N42">
        <f t="shared" si="3"/>
        <v>0.99983734738996022</v>
      </c>
      <c r="O42">
        <f t="shared" si="4"/>
        <v>2.7463945412345328E-2</v>
      </c>
      <c r="P42">
        <f>M2*N42*O42</f>
        <v>2.7231976762232574E-2</v>
      </c>
      <c r="Q42">
        <f t="shared" si="5"/>
        <v>2.7467399115290832E-2</v>
      </c>
      <c r="S42">
        <f t="shared" si="6"/>
        <v>1.8035486248170984E-2</v>
      </c>
      <c r="T42">
        <f>Q42*R2*S42</f>
        <v>6.3636318576459712E-5</v>
      </c>
      <c r="U42">
        <f>D2*E2*G2*(P42+T42)</f>
        <v>1059621.5702975569</v>
      </c>
      <c r="V42">
        <f t="shared" si="7"/>
        <v>1059.6215702975569</v>
      </c>
      <c r="W42" s="3">
        <v>24</v>
      </c>
      <c r="X42">
        <f t="shared" si="8"/>
        <v>414.48</v>
      </c>
      <c r="Y42" s="6">
        <f t="shared" si="9"/>
        <v>297.3</v>
      </c>
      <c r="Z42">
        <f t="shared" si="10"/>
        <v>2.4624618961402045</v>
      </c>
      <c r="AA42" s="3">
        <v>31.5</v>
      </c>
      <c r="AB42">
        <f t="shared" si="11"/>
        <v>544.005</v>
      </c>
      <c r="AC42" s="6">
        <f t="shared" si="0"/>
        <v>304.8</v>
      </c>
      <c r="AD42">
        <f t="shared" si="12"/>
        <v>3.6393591244975094</v>
      </c>
      <c r="AE42" s="9">
        <v>28</v>
      </c>
      <c r="AF42">
        <f t="shared" si="13"/>
        <v>0.28000000000000003</v>
      </c>
      <c r="AG42" s="9">
        <v>96</v>
      </c>
      <c r="AH42">
        <f t="shared" si="14"/>
        <v>0.96</v>
      </c>
      <c r="AI42">
        <f t="shared" si="15"/>
        <v>1.6914919875769494</v>
      </c>
      <c r="AL42">
        <f t="shared" si="16"/>
        <v>798.00042775385396</v>
      </c>
      <c r="AM42">
        <v>13.018600000000001</v>
      </c>
      <c r="AN42">
        <f t="shared" si="17"/>
        <v>1.6314026342872632E-2</v>
      </c>
      <c r="AO42" s="6">
        <f t="shared" si="18"/>
        <v>7797608001.4891062</v>
      </c>
      <c r="AP42">
        <f t="shared" si="19"/>
        <v>8615128329.202486</v>
      </c>
      <c r="AQ42">
        <f t="shared" si="20"/>
        <v>8206368165.3457966</v>
      </c>
      <c r="AR42">
        <f t="shared" si="21"/>
        <v>40.23582311469044</v>
      </c>
      <c r="AS42">
        <f t="shared" si="22"/>
        <v>0.15791967993078385</v>
      </c>
      <c r="AT42">
        <f t="shared" si="23"/>
        <v>-0.32797606443712191</v>
      </c>
      <c r="AU42">
        <f t="shared" si="24"/>
        <v>-2.0839691977876278</v>
      </c>
      <c r="AX42">
        <f>AW2*AM42</f>
        <v>9.1130200000000006</v>
      </c>
      <c r="AY42">
        <f t="shared" si="25"/>
        <v>11.196989197787628</v>
      </c>
    </row>
    <row r="43" spans="6:51" x14ac:dyDescent="0.25">
      <c r="F43">
        <f t="shared" si="26"/>
        <v>42</v>
      </c>
      <c r="G43">
        <f t="shared" si="1"/>
        <v>1.0329973684927649</v>
      </c>
      <c r="H43">
        <f t="shared" si="27"/>
        <v>-4.7610651134209715E-3</v>
      </c>
      <c r="K43">
        <f t="shared" si="2"/>
        <v>1.8038418081725602E-2</v>
      </c>
      <c r="L43">
        <f>ACOS(-J2*K43)</f>
        <v>1.5731328581410811</v>
      </c>
      <c r="N43">
        <f t="shared" si="3"/>
        <v>0.9998373474289507</v>
      </c>
      <c r="O43">
        <f t="shared" si="4"/>
        <v>2.746394540745617E-2</v>
      </c>
      <c r="P43">
        <f>M2*N43*O43</f>
        <v>2.7231976758446668E-2</v>
      </c>
      <c r="Q43">
        <f t="shared" si="5"/>
        <v>2.7467399110399828E-2</v>
      </c>
      <c r="S43">
        <f t="shared" si="6"/>
        <v>1.8035484086646947E-2</v>
      </c>
      <c r="T43">
        <f>Q43*R2*S43</f>
        <v>6.3636310938417767E-5</v>
      </c>
      <c r="U43">
        <f>D2*E2*G2*(P43+T43)</f>
        <v>1059621.5698540767</v>
      </c>
      <c r="V43">
        <f t="shared" si="7"/>
        <v>1059.6215698540768</v>
      </c>
      <c r="W43" s="3">
        <v>24</v>
      </c>
      <c r="X43">
        <f t="shared" si="8"/>
        <v>414.48</v>
      </c>
      <c r="Y43" s="6">
        <f t="shared" si="9"/>
        <v>297.3</v>
      </c>
      <c r="Z43">
        <f t="shared" si="10"/>
        <v>2.4624618961402045</v>
      </c>
      <c r="AA43" s="3">
        <v>36</v>
      </c>
      <c r="AB43">
        <f t="shared" si="11"/>
        <v>621.72</v>
      </c>
      <c r="AC43" s="6">
        <f t="shared" si="0"/>
        <v>309.3</v>
      </c>
      <c r="AD43">
        <f t="shared" si="12"/>
        <v>4.5589921905329831</v>
      </c>
      <c r="AE43" s="9">
        <v>27</v>
      </c>
      <c r="AF43">
        <f t="shared" si="13"/>
        <v>0.27</v>
      </c>
      <c r="AG43" s="9">
        <v>95</v>
      </c>
      <c r="AH43">
        <f t="shared" si="14"/>
        <v>0.95</v>
      </c>
      <c r="AI43">
        <f t="shared" si="15"/>
        <v>1.7851333463885499</v>
      </c>
      <c r="AL43">
        <f t="shared" si="16"/>
        <v>798.00042741986931</v>
      </c>
      <c r="AM43">
        <v>17.613399999999999</v>
      </c>
      <c r="AN43">
        <f t="shared" si="17"/>
        <v>2.2071918002535953E-2</v>
      </c>
      <c r="AO43" s="6">
        <f t="shared" si="18"/>
        <v>7797608001.4891062</v>
      </c>
      <c r="AP43">
        <f t="shared" si="19"/>
        <v>9135518354.5049133</v>
      </c>
      <c r="AQ43">
        <f t="shared" si="20"/>
        <v>8466563177.9970093</v>
      </c>
      <c r="AR43">
        <f t="shared" si="21"/>
        <v>41.511559261719334</v>
      </c>
      <c r="AS43">
        <f t="shared" si="22"/>
        <v>0.15294756459961401</v>
      </c>
      <c r="AT43">
        <f t="shared" si="23"/>
        <v>-0.32020291069657641</v>
      </c>
      <c r="AU43">
        <f t="shared" si="24"/>
        <v>-2.0329977040384026</v>
      </c>
      <c r="AX43">
        <f>AW2*AM43</f>
        <v>12.329379999999999</v>
      </c>
      <c r="AY43">
        <f t="shared" si="25"/>
        <v>14.362377704038401</v>
      </c>
    </row>
    <row r="44" spans="6:51" x14ac:dyDescent="0.25">
      <c r="F44">
        <f t="shared" si="26"/>
        <v>43</v>
      </c>
      <c r="G44">
        <f t="shared" si="1"/>
        <v>1.032997241692879</v>
      </c>
      <c r="H44">
        <f t="shared" si="27"/>
        <v>-4.6380924604849166E-3</v>
      </c>
      <c r="K44">
        <f t="shared" si="2"/>
        <v>1.8038415867038946E-2</v>
      </c>
      <c r="L44">
        <f>ACOS(-J2*K44)</f>
        <v>1.5731328578542103</v>
      </c>
      <c r="N44">
        <f t="shared" si="3"/>
        <v>0.99983734746888064</v>
      </c>
      <c r="O44">
        <f t="shared" si="4"/>
        <v>2.7463945402449206E-2</v>
      </c>
      <c r="P44">
        <f>M2*N44*O44</f>
        <v>2.7231976754569547E-2</v>
      </c>
      <c r="Q44">
        <f t="shared" si="5"/>
        <v>2.7467399105390974E-2</v>
      </c>
      <c r="S44">
        <f t="shared" si="6"/>
        <v>1.8035481873040791E-2</v>
      </c>
      <c r="T44">
        <f>Q44*R2*S44</f>
        <v>6.3636303116336513E-5</v>
      </c>
      <c r="U44">
        <f>D2*E2*G2*(P44+T44)</f>
        <v>1059621.5693999112</v>
      </c>
      <c r="V44">
        <f t="shared" si="7"/>
        <v>1059.6215693999113</v>
      </c>
      <c r="W44" s="3">
        <v>23</v>
      </c>
      <c r="X44">
        <f t="shared" si="8"/>
        <v>397.21</v>
      </c>
      <c r="Y44" s="6">
        <f t="shared" si="9"/>
        <v>296.3</v>
      </c>
      <c r="Z44">
        <f t="shared" si="10"/>
        <v>2.3339947564661481</v>
      </c>
      <c r="AA44" s="3">
        <v>36</v>
      </c>
      <c r="AB44">
        <f t="shared" si="11"/>
        <v>621.72</v>
      </c>
      <c r="AC44" s="6">
        <f t="shared" si="0"/>
        <v>309.3</v>
      </c>
      <c r="AD44">
        <f t="shared" si="12"/>
        <v>4.5589921905329831</v>
      </c>
      <c r="AE44" s="9">
        <v>26</v>
      </c>
      <c r="AF44">
        <f t="shared" si="13"/>
        <v>0.26</v>
      </c>
      <c r="AG44" s="9">
        <v>94</v>
      </c>
      <c r="AH44">
        <f t="shared" si="14"/>
        <v>0.94</v>
      </c>
      <c r="AI44">
        <f t="shared" si="15"/>
        <v>1.6896465203083775</v>
      </c>
      <c r="AL44">
        <f t="shared" si="16"/>
        <v>798.00042707783757</v>
      </c>
      <c r="AM44">
        <v>16.081800000000001</v>
      </c>
      <c r="AN44">
        <f t="shared" si="17"/>
        <v>2.0152620793561768E-2</v>
      </c>
      <c r="AO44" s="6">
        <f t="shared" si="18"/>
        <v>7693174893.707921</v>
      </c>
      <c r="AP44">
        <f t="shared" si="19"/>
        <v>9135518354.5049133</v>
      </c>
      <c r="AQ44">
        <f t="shared" si="20"/>
        <v>8414346624.1064167</v>
      </c>
      <c r="AR44">
        <f t="shared" si="21"/>
        <v>41.255541497993761</v>
      </c>
      <c r="AS44">
        <f t="shared" si="22"/>
        <v>0.15801903451722155</v>
      </c>
      <c r="AT44">
        <f t="shared" si="23"/>
        <v>-0.32279396192869159</v>
      </c>
      <c r="AU44">
        <f t="shared" si="24"/>
        <v>-2.1043457547022015</v>
      </c>
      <c r="AX44">
        <f>AW2*AM44</f>
        <v>11.25726</v>
      </c>
      <c r="AY44">
        <f t="shared" si="25"/>
        <v>13.361605754702202</v>
      </c>
    </row>
    <row r="45" spans="6:51" x14ac:dyDescent="0.25">
      <c r="F45">
        <f t="shared" si="26"/>
        <v>44</v>
      </c>
      <c r="G45">
        <f t="shared" si="1"/>
        <v>1.0329971119096344</v>
      </c>
      <c r="H45">
        <f t="shared" si="27"/>
        <v>-4.5151193882079698E-3</v>
      </c>
      <c r="K45">
        <f t="shared" si="2"/>
        <v>1.8038413600244954E-2</v>
      </c>
      <c r="L45">
        <f>ACOS(-J2*K45)</f>
        <v>1.5731328575605901</v>
      </c>
      <c r="N45">
        <f t="shared" si="3"/>
        <v>0.99983734750975006</v>
      </c>
      <c r="O45">
        <f t="shared" si="4"/>
        <v>2.7463945397324434E-2</v>
      </c>
      <c r="P45">
        <f>M2*N45*O45</f>
        <v>2.7231976750601197E-2</v>
      </c>
      <c r="Q45">
        <f t="shared" si="5"/>
        <v>2.7467399100264269E-2</v>
      </c>
      <c r="S45">
        <f t="shared" si="6"/>
        <v>1.8035479607352713E-2</v>
      </c>
      <c r="T45">
        <f>Q45*R2*S45</f>
        <v>6.3636295110216631E-5</v>
      </c>
      <c r="U45">
        <f>D2*E2*G2*(P45+T45)</f>
        <v>1059621.5689350597</v>
      </c>
      <c r="V45">
        <f t="shared" si="7"/>
        <v>1059.6215689350597</v>
      </c>
      <c r="W45" s="3">
        <v>24</v>
      </c>
      <c r="X45">
        <f t="shared" si="8"/>
        <v>414.48</v>
      </c>
      <c r="Y45" s="6">
        <f t="shared" si="9"/>
        <v>297.3</v>
      </c>
      <c r="Z45">
        <f t="shared" si="10"/>
        <v>2.4624618961402045</v>
      </c>
      <c r="AA45" s="3">
        <v>37</v>
      </c>
      <c r="AB45">
        <f t="shared" si="11"/>
        <v>638.99</v>
      </c>
      <c r="AC45" s="6">
        <f t="shared" si="0"/>
        <v>310.3</v>
      </c>
      <c r="AD45">
        <f t="shared" si="12"/>
        <v>4.788798388308213</v>
      </c>
      <c r="AE45" s="9">
        <v>25</v>
      </c>
      <c r="AF45">
        <f t="shared" si="13"/>
        <v>0.25</v>
      </c>
      <c r="AG45" s="9">
        <v>94</v>
      </c>
      <c r="AH45">
        <f t="shared" si="14"/>
        <v>0.94</v>
      </c>
      <c r="AI45">
        <f t="shared" si="15"/>
        <v>1.7559568897244229</v>
      </c>
      <c r="AL45">
        <f t="shared" si="16"/>
        <v>798.00042672775805</v>
      </c>
      <c r="AM45">
        <v>19.145</v>
      </c>
      <c r="AN45">
        <f t="shared" si="17"/>
        <v>2.3991215240955523E-2</v>
      </c>
      <c r="AO45" s="6">
        <f t="shared" si="18"/>
        <v>7797608001.4891062</v>
      </c>
      <c r="AP45">
        <f t="shared" si="19"/>
        <v>9254291006.0396996</v>
      </c>
      <c r="AQ45">
        <f t="shared" si="20"/>
        <v>8525949503.7644024</v>
      </c>
      <c r="AR45">
        <f t="shared" si="21"/>
        <v>41.802730416956869</v>
      </c>
      <c r="AS45">
        <f t="shared" si="22"/>
        <v>0.15448246703182286</v>
      </c>
      <c r="AT45">
        <f t="shared" si="23"/>
        <v>-0.31761185942471004</v>
      </c>
      <c r="AU45">
        <f t="shared" si="24"/>
        <v>-2.0510703477580545</v>
      </c>
      <c r="AX45">
        <f>AW2*AM45</f>
        <v>13.401499999999999</v>
      </c>
      <c r="AY45">
        <f t="shared" si="25"/>
        <v>15.452570347758053</v>
      </c>
    </row>
    <row r="46" spans="6:51" x14ac:dyDescent="0.25">
      <c r="F46">
        <f t="shared" si="26"/>
        <v>45</v>
      </c>
      <c r="G46">
        <f t="shared" si="1"/>
        <v>1.0329969791430431</v>
      </c>
      <c r="H46">
        <f t="shared" si="27"/>
        <v>-4.3921459077084172E-3</v>
      </c>
      <c r="K46">
        <f t="shared" si="2"/>
        <v>1.8038411281343838E-2</v>
      </c>
      <c r="L46">
        <f>ACOS(-J2*K46)</f>
        <v>1.5731328572602203</v>
      </c>
      <c r="N46">
        <f t="shared" si="3"/>
        <v>0.99983734755155895</v>
      </c>
      <c r="O46">
        <f t="shared" si="4"/>
        <v>2.7463945392081864E-2</v>
      </c>
      <c r="P46">
        <f>M2*N46*O46</f>
        <v>2.7231976746541629E-2</v>
      </c>
      <c r="Q46">
        <f t="shared" si="5"/>
        <v>2.7467399095019721E-2</v>
      </c>
      <c r="S46">
        <f t="shared" si="6"/>
        <v>1.8035477289582939E-2</v>
      </c>
      <c r="T46">
        <f>Q46*R2*S46</f>
        <v>6.3636286920058932E-5</v>
      </c>
      <c r="U46">
        <f>D2*E2*G2*(P46+T46)</f>
        <v>1059621.5684595227</v>
      </c>
      <c r="V46">
        <f t="shared" si="7"/>
        <v>1059.6215684595227</v>
      </c>
      <c r="W46" s="3">
        <v>24</v>
      </c>
      <c r="X46">
        <f t="shared" si="8"/>
        <v>414.48</v>
      </c>
      <c r="Y46" s="6">
        <f t="shared" si="9"/>
        <v>297.3</v>
      </c>
      <c r="Z46">
        <f t="shared" si="10"/>
        <v>2.4624618961402045</v>
      </c>
      <c r="AA46" s="3">
        <v>36</v>
      </c>
      <c r="AB46">
        <f t="shared" si="11"/>
        <v>621.72</v>
      </c>
      <c r="AC46" s="6">
        <f t="shared" si="0"/>
        <v>309.3</v>
      </c>
      <c r="AD46">
        <f t="shared" si="12"/>
        <v>4.5589921905329831</v>
      </c>
      <c r="AE46" s="9">
        <v>26</v>
      </c>
      <c r="AF46">
        <f t="shared" si="13"/>
        <v>0.26</v>
      </c>
      <c r="AG46" s="9">
        <v>93</v>
      </c>
      <c r="AH46">
        <f t="shared" si="14"/>
        <v>0.93</v>
      </c>
      <c r="AI46">
        <f t="shared" si="15"/>
        <v>1.7377137664744831</v>
      </c>
      <c r="AL46">
        <f t="shared" si="16"/>
        <v>798.00042636963133</v>
      </c>
      <c r="AM46">
        <v>15.316000000000001</v>
      </c>
      <c r="AN46">
        <f t="shared" si="17"/>
        <v>1.9192972201377844E-2</v>
      </c>
      <c r="AO46" s="6">
        <f t="shared" si="18"/>
        <v>7797608001.4891062</v>
      </c>
      <c r="AP46">
        <f t="shared" si="19"/>
        <v>9135518354.5049133</v>
      </c>
      <c r="AQ46">
        <f t="shared" si="20"/>
        <v>8466563177.9970093</v>
      </c>
      <c r="AR46">
        <f t="shared" si="21"/>
        <v>41.511559261719334</v>
      </c>
      <c r="AS46">
        <f t="shared" si="22"/>
        <v>0.15544867970426257</v>
      </c>
      <c r="AT46">
        <f t="shared" si="23"/>
        <v>-0.32408948752813987</v>
      </c>
      <c r="AU46">
        <f t="shared" si="24"/>
        <v>-2.0913225894213996</v>
      </c>
      <c r="AX46">
        <f>AW2*AM46</f>
        <v>10.7212</v>
      </c>
      <c r="AY46">
        <f t="shared" si="25"/>
        <v>12.812522589421398</v>
      </c>
    </row>
    <row r="47" spans="6:51" x14ac:dyDescent="0.25">
      <c r="F47">
        <f t="shared" si="26"/>
        <v>46</v>
      </c>
      <c r="G47">
        <f t="shared" si="1"/>
        <v>1.0329968433931169</v>
      </c>
      <c r="H47">
        <f t="shared" si="27"/>
        <v>-4.2691720301045811E-3</v>
      </c>
      <c r="K47">
        <f t="shared" si="2"/>
        <v>1.8038408910335792E-2</v>
      </c>
      <c r="L47">
        <f>ACOS(-J2*K47)</f>
        <v>1.5731328569531011</v>
      </c>
      <c r="N47">
        <f t="shared" si="3"/>
        <v>0.99983734759430731</v>
      </c>
      <c r="O47">
        <f t="shared" si="4"/>
        <v>2.7463945386721485E-2</v>
      </c>
      <c r="P47">
        <f>M2*N47*O47</f>
        <v>2.7231976742390838E-2</v>
      </c>
      <c r="Q47">
        <f t="shared" si="5"/>
        <v>2.746739908965732E-2</v>
      </c>
      <c r="S47">
        <f t="shared" si="6"/>
        <v>1.8035474919731655E-2</v>
      </c>
      <c r="T47">
        <f>Q47*R2*S47</f>
        <v>6.3636278545864066E-5</v>
      </c>
      <c r="U47">
        <f>D2*E2*G2*(P47+T47)</f>
        <v>1059621.5679733001</v>
      </c>
      <c r="V47">
        <f t="shared" si="7"/>
        <v>1059.6215679733002</v>
      </c>
      <c r="W47" s="3">
        <v>24</v>
      </c>
      <c r="X47">
        <f t="shared" si="8"/>
        <v>414.48</v>
      </c>
      <c r="Y47" s="6">
        <f t="shared" si="9"/>
        <v>297.3</v>
      </c>
      <c r="Z47">
        <f t="shared" si="10"/>
        <v>2.4624618961402045</v>
      </c>
      <c r="AA47" s="3">
        <v>35.5</v>
      </c>
      <c r="AB47">
        <f t="shared" si="11"/>
        <v>613.08500000000004</v>
      </c>
      <c r="AC47" s="6">
        <f t="shared" si="0"/>
        <v>308.8</v>
      </c>
      <c r="AD47">
        <f t="shared" si="12"/>
        <v>4.4477270053696518</v>
      </c>
      <c r="AE47" s="9">
        <v>30</v>
      </c>
      <c r="AF47">
        <f t="shared" si="13"/>
        <v>0.3</v>
      </c>
      <c r="AG47" s="9">
        <v>92</v>
      </c>
      <c r="AH47">
        <f t="shared" si="14"/>
        <v>0.92</v>
      </c>
      <c r="AI47">
        <f t="shared" si="15"/>
        <v>1.7998915230299417</v>
      </c>
      <c r="AL47">
        <f t="shared" si="16"/>
        <v>798.00042600345751</v>
      </c>
      <c r="AM47">
        <v>16.847600000000003</v>
      </c>
      <c r="AN47">
        <f t="shared" si="17"/>
        <v>2.1112269431203295E-2</v>
      </c>
      <c r="AO47" s="6">
        <f t="shared" si="18"/>
        <v>7797608001.4891062</v>
      </c>
      <c r="AP47">
        <f t="shared" si="19"/>
        <v>9076562602.615221</v>
      </c>
      <c r="AQ47">
        <f t="shared" si="20"/>
        <v>8437085302.0521641</v>
      </c>
      <c r="AR47">
        <f t="shared" si="21"/>
        <v>41.367029235961759</v>
      </c>
      <c r="AS47">
        <f t="shared" si="22"/>
        <v>0.15217594975246954</v>
      </c>
      <c r="AT47">
        <f t="shared" si="23"/>
        <v>-0.32149843626787555</v>
      </c>
      <c r="AU47">
        <f t="shared" si="24"/>
        <v>-2.0238541846198057</v>
      </c>
      <c r="AX47">
        <f>AW2*AM47</f>
        <v>11.793320000000001</v>
      </c>
      <c r="AY47">
        <f t="shared" si="25"/>
        <v>13.817174184619807</v>
      </c>
    </row>
    <row r="48" spans="6:51" x14ac:dyDescent="0.25">
      <c r="F48">
        <f t="shared" si="26"/>
        <v>47</v>
      </c>
      <c r="G48">
        <f t="shared" si="1"/>
        <v>1.0329967046598683</v>
      </c>
      <c r="H48">
        <f t="shared" si="27"/>
        <v>-4.1461977665148211E-3</v>
      </c>
      <c r="K48">
        <f t="shared" si="2"/>
        <v>1.8038406487221041E-2</v>
      </c>
      <c r="L48">
        <f>ACOS(-J2*K48)</f>
        <v>1.5731328566392326</v>
      </c>
      <c r="N48">
        <f t="shared" si="3"/>
        <v>0.99983734763799514</v>
      </c>
      <c r="O48">
        <f t="shared" si="4"/>
        <v>2.7463945381243308E-2</v>
      </c>
      <c r="P48">
        <f>M2*N48*O48</f>
        <v>2.7231976738148832E-2</v>
      </c>
      <c r="Q48">
        <f t="shared" si="5"/>
        <v>2.7467399084177075E-2</v>
      </c>
      <c r="S48">
        <f t="shared" si="6"/>
        <v>1.803547249779909E-2</v>
      </c>
      <c r="T48">
        <f>Q48*R2*S48</f>
        <v>6.3636269987632849E-5</v>
      </c>
      <c r="U48">
        <f>D2*E2*G2*(P48+T48)</f>
        <v>1059621.567476392</v>
      </c>
      <c r="V48">
        <f t="shared" si="7"/>
        <v>1059.6215674763921</v>
      </c>
      <c r="W48" s="3">
        <v>24</v>
      </c>
      <c r="X48">
        <f t="shared" si="8"/>
        <v>414.48</v>
      </c>
      <c r="Y48" s="6">
        <f t="shared" si="9"/>
        <v>297.3</v>
      </c>
      <c r="Z48">
        <f t="shared" si="10"/>
        <v>2.4624618961402045</v>
      </c>
      <c r="AA48" s="3">
        <v>37</v>
      </c>
      <c r="AB48">
        <f t="shared" si="11"/>
        <v>638.99</v>
      </c>
      <c r="AC48" s="6">
        <f t="shared" si="0"/>
        <v>310.3</v>
      </c>
      <c r="AD48">
        <f t="shared" si="12"/>
        <v>4.788798388308213</v>
      </c>
      <c r="AE48" s="9">
        <v>25</v>
      </c>
      <c r="AF48">
        <f t="shared" si="13"/>
        <v>0.25</v>
      </c>
      <c r="AG48" s="9">
        <v>90</v>
      </c>
      <c r="AH48">
        <f t="shared" si="14"/>
        <v>0.9</v>
      </c>
      <c r="AI48">
        <f t="shared" si="15"/>
        <v>1.7067076518016187</v>
      </c>
      <c r="AL48">
        <f t="shared" si="16"/>
        <v>798.00042562923625</v>
      </c>
      <c r="AM48">
        <v>19.145</v>
      </c>
      <c r="AN48">
        <f t="shared" si="17"/>
        <v>2.399121527398166E-2</v>
      </c>
      <c r="AO48" s="6">
        <f t="shared" si="18"/>
        <v>7797608001.4891062</v>
      </c>
      <c r="AP48">
        <f t="shared" si="19"/>
        <v>9254291006.0396996</v>
      </c>
      <c r="AQ48">
        <f t="shared" si="20"/>
        <v>8525949503.7644024</v>
      </c>
      <c r="AR48">
        <f t="shared" si="21"/>
        <v>41.802730416956869</v>
      </c>
      <c r="AS48">
        <f t="shared" si="22"/>
        <v>0.15710256979576853</v>
      </c>
      <c r="AT48">
        <f t="shared" si="23"/>
        <v>-0.31761185938012471</v>
      </c>
      <c r="AU48">
        <f t="shared" si="24"/>
        <v>-2.0858575643608774</v>
      </c>
      <c r="AX48">
        <f>AW2*AM48</f>
        <v>13.401499999999999</v>
      </c>
      <c r="AY48">
        <f t="shared" si="25"/>
        <v>15.487357564360876</v>
      </c>
    </row>
    <row r="49" spans="5:52" x14ac:dyDescent="0.25">
      <c r="F49">
        <f t="shared" si="26"/>
        <v>48</v>
      </c>
      <c r="G49">
        <f t="shared" si="1"/>
        <v>1.0329965629433095</v>
      </c>
      <c r="H49">
        <f t="shared" si="27"/>
        <v>-4.0232231280575301E-3</v>
      </c>
      <c r="K49">
        <f t="shared" si="2"/>
        <v>1.8038404011999801E-2</v>
      </c>
      <c r="L49">
        <f>ACOS(-J2*K49)</f>
        <v>1.5731328563186144</v>
      </c>
      <c r="N49">
        <f t="shared" si="3"/>
        <v>0.99983734768262245</v>
      </c>
      <c r="O49">
        <f t="shared" si="4"/>
        <v>2.7463945375647326E-2</v>
      </c>
      <c r="P49">
        <f>M2*N49*O49</f>
        <v>2.72319767338156E-2</v>
      </c>
      <c r="Q49">
        <f t="shared" si="5"/>
        <v>2.746739907857898E-2</v>
      </c>
      <c r="S49">
        <f t="shared" si="6"/>
        <v>1.8035470023785454E-2</v>
      </c>
      <c r="T49">
        <f>Q49*R2*S49</f>
        <v>6.3636261245366023E-5</v>
      </c>
      <c r="U49">
        <f>D2*E2*G2*(P49+T49)</f>
        <v>1059621.5669687984</v>
      </c>
      <c r="V49">
        <f t="shared" si="7"/>
        <v>1059.6215669687983</v>
      </c>
      <c r="W49" s="3">
        <v>24.5</v>
      </c>
      <c r="X49">
        <f t="shared" si="8"/>
        <v>423.11500000000001</v>
      </c>
      <c r="Y49" s="6">
        <f t="shared" si="9"/>
        <v>297.8</v>
      </c>
      <c r="Z49">
        <f t="shared" si="10"/>
        <v>2.5289819903542559</v>
      </c>
      <c r="AA49" s="3">
        <v>35.5</v>
      </c>
      <c r="AB49">
        <f t="shared" si="11"/>
        <v>613.08500000000004</v>
      </c>
      <c r="AC49" s="6">
        <f t="shared" si="0"/>
        <v>308.8</v>
      </c>
      <c r="AD49">
        <f t="shared" si="12"/>
        <v>4.4477270053696518</v>
      </c>
      <c r="AE49" s="9">
        <v>35</v>
      </c>
      <c r="AF49">
        <f t="shared" si="13"/>
        <v>0.35</v>
      </c>
      <c r="AG49" s="9">
        <v>98</v>
      </c>
      <c r="AH49">
        <f t="shared" si="14"/>
        <v>0.98</v>
      </c>
      <c r="AI49">
        <f t="shared" si="15"/>
        <v>2.0175534012132745</v>
      </c>
      <c r="AL49">
        <f t="shared" si="16"/>
        <v>798.00042524696767</v>
      </c>
      <c r="AM49">
        <v>13.784400000000002</v>
      </c>
      <c r="AN49">
        <f t="shared" si="17"/>
        <v>1.7273675005541458E-2</v>
      </c>
      <c r="AO49" s="6">
        <f t="shared" si="18"/>
        <v>7850221478.4973993</v>
      </c>
      <c r="AP49">
        <f t="shared" si="19"/>
        <v>9076562602.615221</v>
      </c>
      <c r="AQ49">
        <f t="shared" si="20"/>
        <v>8463392040.5563107</v>
      </c>
      <c r="AR49">
        <f t="shared" si="21"/>
        <v>41.496011174847595</v>
      </c>
      <c r="AS49">
        <f t="shared" si="22"/>
        <v>0.1411431503221974</v>
      </c>
      <c r="AT49">
        <f t="shared" si="23"/>
        <v>-0.32668053874251901</v>
      </c>
      <c r="AU49">
        <f t="shared" si="24"/>
        <v>-1.9133279764398543</v>
      </c>
      <c r="AX49">
        <f>AW2*AM49</f>
        <v>9.6490799999999997</v>
      </c>
      <c r="AY49">
        <f t="shared" si="25"/>
        <v>11.562407976439854</v>
      </c>
    </row>
    <row r="50" spans="5:52" x14ac:dyDescent="0.25">
      <c r="F50">
        <f t="shared" si="26"/>
        <v>49</v>
      </c>
      <c r="G50">
        <f t="shared" si="1"/>
        <v>1.0329964182434537</v>
      </c>
      <c r="H50">
        <f t="shared" si="27"/>
        <v>-3.9002481258511366E-3</v>
      </c>
      <c r="K50">
        <f t="shared" si="2"/>
        <v>1.8038401484672294E-2</v>
      </c>
      <c r="L50">
        <f>ACOS(-J2*K50)</f>
        <v>1.573132855991247</v>
      </c>
      <c r="N50">
        <f t="shared" si="3"/>
        <v>0.99983734772818911</v>
      </c>
      <c r="O50">
        <f t="shared" si="4"/>
        <v>2.7463945369933546E-2</v>
      </c>
      <c r="P50">
        <f>M2*N50*O50</f>
        <v>2.7231976729391153E-2</v>
      </c>
      <c r="Q50">
        <f t="shared" si="5"/>
        <v>2.7467399072863045E-2</v>
      </c>
      <c r="S50">
        <f t="shared" si="6"/>
        <v>1.8035467497690975E-2</v>
      </c>
      <c r="T50">
        <f>Q50*R2*S50</f>
        <v>6.3636252319064404E-5</v>
      </c>
      <c r="U50">
        <f>D2*E2*G2*(P50+T50)</f>
        <v>1059621.5664505195</v>
      </c>
      <c r="V50">
        <f t="shared" si="7"/>
        <v>1059.6215664505196</v>
      </c>
      <c r="W50" s="3">
        <v>21.5</v>
      </c>
      <c r="X50">
        <f t="shared" si="8"/>
        <v>371.30500000000001</v>
      </c>
      <c r="Y50" s="6">
        <f t="shared" si="9"/>
        <v>294.8</v>
      </c>
      <c r="Z50">
        <f t="shared" si="10"/>
        <v>2.1522831732713339</v>
      </c>
      <c r="AA50" s="3">
        <v>33</v>
      </c>
      <c r="AB50">
        <f t="shared" si="11"/>
        <v>569.91</v>
      </c>
      <c r="AC50" s="6">
        <f t="shared" si="0"/>
        <v>306.3</v>
      </c>
      <c r="AD50">
        <f t="shared" si="12"/>
        <v>3.9260786579739286</v>
      </c>
      <c r="AE50" s="9">
        <v>35</v>
      </c>
      <c r="AF50">
        <f t="shared" si="13"/>
        <v>0.35</v>
      </c>
      <c r="AG50" s="9">
        <v>95</v>
      </c>
      <c r="AH50">
        <f t="shared" si="14"/>
        <v>0.95</v>
      </c>
      <c r="AI50">
        <f t="shared" si="15"/>
        <v>1.7093982724493211</v>
      </c>
      <c r="AL50">
        <f t="shared" si="16"/>
        <v>798.00042485665222</v>
      </c>
      <c r="AM50">
        <v>14.5502</v>
      </c>
      <c r="AN50">
        <f t="shared" si="17"/>
        <v>1.8233323625878654E-2</v>
      </c>
      <c r="AO50" s="6">
        <f t="shared" si="18"/>
        <v>7538496509.1746454</v>
      </c>
      <c r="AP50">
        <f t="shared" si="19"/>
        <v>8786052557.743763</v>
      </c>
      <c r="AQ50">
        <f t="shared" si="20"/>
        <v>8162274533.4592037</v>
      </c>
      <c r="AR50">
        <f t="shared" si="21"/>
        <v>40.01963203755048</v>
      </c>
      <c r="AS50">
        <f t="shared" si="22"/>
        <v>0.15695845788453733</v>
      </c>
      <c r="AT50">
        <f t="shared" si="23"/>
        <v>-0.32538501310506379</v>
      </c>
      <c r="AU50">
        <f t="shared" si="24"/>
        <v>-2.0438798410735268</v>
      </c>
      <c r="AX50">
        <f>AW2*AM50</f>
        <v>10.185139999999999</v>
      </c>
      <c r="AY50">
        <f t="shared" si="25"/>
        <v>12.229019841073526</v>
      </c>
    </row>
    <row r="51" spans="5:52" x14ac:dyDescent="0.25">
      <c r="F51">
        <f t="shared" si="26"/>
        <v>50</v>
      </c>
      <c r="G51">
        <f t="shared" si="1"/>
        <v>1.0329962705603137</v>
      </c>
      <c r="H51">
        <f t="shared" si="27"/>
        <v>-3.7772727710140993E-3</v>
      </c>
      <c r="K51">
        <f t="shared" si="2"/>
        <v>1.8038398905238756E-2</v>
      </c>
      <c r="L51">
        <f>ACOS(-J2*K51)</f>
        <v>1.5731328556571302</v>
      </c>
      <c r="N51">
        <f t="shared" si="3"/>
        <v>0.99983734777469524</v>
      </c>
      <c r="O51">
        <f t="shared" si="4"/>
        <v>2.7463945364101957E-2</v>
      </c>
      <c r="P51">
        <f>M2*N51*O51</f>
        <v>2.7231976724875477E-2</v>
      </c>
      <c r="Q51">
        <f t="shared" si="5"/>
        <v>2.7467399067029257E-2</v>
      </c>
      <c r="S51">
        <f t="shared" si="6"/>
        <v>1.8035464919515885E-2</v>
      </c>
      <c r="T51">
        <f>Q51*R2*S51</f>
        <v>6.3636243208728776E-5</v>
      </c>
      <c r="U51">
        <f>D2*E2*G2*(P51+T51)</f>
        <v>1059621.5659215548</v>
      </c>
      <c r="V51">
        <f t="shared" si="7"/>
        <v>1059.6215659215547</v>
      </c>
      <c r="W51" s="3">
        <v>21.5</v>
      </c>
      <c r="X51">
        <f t="shared" si="8"/>
        <v>371.30500000000001</v>
      </c>
      <c r="Y51" s="6">
        <f t="shared" si="9"/>
        <v>294.8</v>
      </c>
      <c r="Z51">
        <f t="shared" si="10"/>
        <v>2.1522831732713339</v>
      </c>
      <c r="AA51" s="3">
        <v>33</v>
      </c>
      <c r="AB51">
        <f t="shared" si="11"/>
        <v>569.91</v>
      </c>
      <c r="AC51" s="6">
        <f t="shared" si="0"/>
        <v>306.3</v>
      </c>
      <c r="AD51">
        <f t="shared" si="12"/>
        <v>3.9260786579739286</v>
      </c>
      <c r="AE51" s="9">
        <v>44</v>
      </c>
      <c r="AF51">
        <f t="shared" si="13"/>
        <v>0.44</v>
      </c>
      <c r="AG51" s="9">
        <v>94</v>
      </c>
      <c r="AH51">
        <f t="shared" si="14"/>
        <v>0.94</v>
      </c>
      <c r="AI51">
        <f t="shared" si="15"/>
        <v>1.8753103961917912</v>
      </c>
      <c r="AL51">
        <f t="shared" si="16"/>
        <v>798.0004244582891</v>
      </c>
      <c r="AM51">
        <v>13.018600000000001</v>
      </c>
      <c r="AN51">
        <f t="shared" si="17"/>
        <v>1.6314026410245944E-2</v>
      </c>
      <c r="AO51" s="6">
        <f t="shared" si="18"/>
        <v>7538496509.1746454</v>
      </c>
      <c r="AP51">
        <f t="shared" si="19"/>
        <v>8786052557.743763</v>
      </c>
      <c r="AQ51">
        <f t="shared" si="20"/>
        <v>8162274533.4592037</v>
      </c>
      <c r="AR51">
        <f t="shared" si="21"/>
        <v>40.01963203755048</v>
      </c>
      <c r="AS51">
        <f t="shared" si="22"/>
        <v>0.14828123783687966</v>
      </c>
      <c r="AT51">
        <f t="shared" si="23"/>
        <v>-0.32797606434616794</v>
      </c>
      <c r="AU51">
        <f t="shared" si="24"/>
        <v>-1.9462626310145152</v>
      </c>
      <c r="AX51">
        <f>AW2*AM51</f>
        <v>9.1130200000000006</v>
      </c>
      <c r="AY51">
        <f t="shared" si="25"/>
        <v>11.059282631014515</v>
      </c>
    </row>
    <row r="52" spans="5:52" x14ac:dyDescent="0.25">
      <c r="F52">
        <f t="shared" si="26"/>
        <v>51</v>
      </c>
      <c r="G52">
        <f t="shared" si="1"/>
        <v>1.0329961198939033</v>
      </c>
      <c r="H52">
        <f t="shared" si="27"/>
        <v>-3.6542970746649118E-3</v>
      </c>
      <c r="K52">
        <f t="shared" si="2"/>
        <v>1.8038396273699416E-2</v>
      </c>
      <c r="L52">
        <f>ACOS(-J2*K52)</f>
        <v>1.5731328553162642</v>
      </c>
      <c r="N52">
        <f t="shared" si="3"/>
        <v>0.99983734782214084</v>
      </c>
      <c r="O52">
        <f t="shared" si="4"/>
        <v>2.746394535815257E-2</v>
      </c>
      <c r="P52">
        <f>M2*N52*O52</f>
        <v>2.7231976720268593E-2</v>
      </c>
      <c r="Q52">
        <f t="shared" si="5"/>
        <v>2.7467399061077626E-2</v>
      </c>
      <c r="S52">
        <f t="shared" si="6"/>
        <v>1.8035462289260413E-2</v>
      </c>
      <c r="T52">
        <f>Q52*R2*S52</f>
        <v>6.363623391435998E-5</v>
      </c>
      <c r="U52">
        <f>D2*E2*G2*(P52+T52)</f>
        <v>1059621.5653819051</v>
      </c>
      <c r="V52">
        <f t="shared" si="7"/>
        <v>1059.6215653819052</v>
      </c>
      <c r="W52" s="3">
        <v>23</v>
      </c>
      <c r="X52">
        <f t="shared" si="8"/>
        <v>397.21</v>
      </c>
      <c r="Y52" s="6">
        <f t="shared" si="9"/>
        <v>296.3</v>
      </c>
      <c r="Z52">
        <f t="shared" si="10"/>
        <v>2.3339947564661481</v>
      </c>
      <c r="AA52" s="3">
        <v>34</v>
      </c>
      <c r="AB52">
        <f t="shared" si="11"/>
        <v>587.17999999999995</v>
      </c>
      <c r="AC52" s="6">
        <f t="shared" si="0"/>
        <v>307.3</v>
      </c>
      <c r="AD52">
        <f t="shared" si="12"/>
        <v>4.1279690380750855</v>
      </c>
      <c r="AE52" s="9">
        <v>43</v>
      </c>
      <c r="AF52">
        <f t="shared" si="13"/>
        <v>0.43</v>
      </c>
      <c r="AG52" s="9">
        <v>95</v>
      </c>
      <c r="AH52">
        <f t="shared" si="14"/>
        <v>0.95</v>
      </c>
      <c r="AI52">
        <f t="shared" si="15"/>
        <v>1.9961608525075638</v>
      </c>
      <c r="AL52">
        <f t="shared" si="16"/>
        <v>798.00042405187935</v>
      </c>
      <c r="AM52">
        <v>18.379200000000001</v>
      </c>
      <c r="AN52">
        <f t="shared" si="17"/>
        <v>2.3031566708547436E-2</v>
      </c>
      <c r="AO52" s="6">
        <f t="shared" si="18"/>
        <v>7693174893.707921</v>
      </c>
      <c r="AP52">
        <f t="shared" si="19"/>
        <v>8901406526.1969452</v>
      </c>
      <c r="AQ52">
        <f t="shared" si="20"/>
        <v>8297290709.9524326</v>
      </c>
      <c r="AR52">
        <f t="shared" si="21"/>
        <v>40.681616350896775</v>
      </c>
      <c r="AS52">
        <f t="shared" si="22"/>
        <v>0.14220022065445007</v>
      </c>
      <c r="AT52">
        <f t="shared" si="23"/>
        <v>-0.31890738494346094</v>
      </c>
      <c r="AU52">
        <f t="shared" si="24"/>
        <v>-1.844858436049444</v>
      </c>
      <c r="AX52">
        <f>AW2*AM52</f>
        <v>12.86544</v>
      </c>
      <c r="AY52">
        <f t="shared" si="25"/>
        <v>14.710298436049444</v>
      </c>
    </row>
    <row r="53" spans="5:52" x14ac:dyDescent="0.25">
      <c r="F53">
        <f t="shared" si="26"/>
        <v>52</v>
      </c>
      <c r="G53">
        <f t="shared" si="1"/>
        <v>1.0329959662442354</v>
      </c>
      <c r="H53">
        <f t="shared" si="27"/>
        <v>-3.5313210479220964E-3</v>
      </c>
      <c r="K53">
        <f t="shared" si="2"/>
        <v>1.8038393590054509E-2</v>
      </c>
      <c r="L53">
        <f>ACOS(-J2*K53)</f>
        <v>1.5731328549686487</v>
      </c>
      <c r="N53">
        <f t="shared" si="3"/>
        <v>0.99983734787052592</v>
      </c>
      <c r="O53">
        <f t="shared" si="4"/>
        <v>2.7463945352085385E-2</v>
      </c>
      <c r="P53">
        <f>M2*N53*O53</f>
        <v>2.7231976715570486E-2</v>
      </c>
      <c r="Q53">
        <f t="shared" si="5"/>
        <v>2.7467399055008151E-2</v>
      </c>
      <c r="S53">
        <f t="shared" si="6"/>
        <v>1.8035459606924795E-2</v>
      </c>
      <c r="T53">
        <f>Q53*R2*S53</f>
        <v>6.3636224435958857E-5</v>
      </c>
      <c r="U53">
        <f>D2*E2*G2*(P53+T53)</f>
        <v>1059621.56483157</v>
      </c>
      <c r="V53">
        <f t="shared" si="7"/>
        <v>1059.6215648315699</v>
      </c>
      <c r="W53" s="3">
        <v>21.5</v>
      </c>
      <c r="X53">
        <f t="shared" si="8"/>
        <v>371.30500000000001</v>
      </c>
      <c r="Y53" s="6">
        <f t="shared" si="9"/>
        <v>294.8</v>
      </c>
      <c r="Z53">
        <f t="shared" si="10"/>
        <v>2.1522831732713339</v>
      </c>
      <c r="AA53" s="3">
        <v>33.5</v>
      </c>
      <c r="AB53">
        <f t="shared" si="11"/>
        <v>578.54499999999996</v>
      </c>
      <c r="AC53" s="6">
        <f t="shared" si="0"/>
        <v>306.8</v>
      </c>
      <c r="AD53">
        <f t="shared" si="12"/>
        <v>4.02592295454017</v>
      </c>
      <c r="AE53" s="9">
        <v>50</v>
      </c>
      <c r="AF53">
        <f t="shared" si="13"/>
        <v>0.5</v>
      </c>
      <c r="AG53" s="9">
        <v>92</v>
      </c>
      <c r="AH53">
        <f t="shared" si="14"/>
        <v>0.92</v>
      </c>
      <c r="AI53">
        <f t="shared" si="15"/>
        <v>1.996530998339856</v>
      </c>
      <c r="AL53">
        <f t="shared" si="16"/>
        <v>798.00042363742216</v>
      </c>
      <c r="AM53">
        <v>19.145</v>
      </c>
      <c r="AN53">
        <f t="shared" si="17"/>
        <v>2.3991215333863888E-2</v>
      </c>
      <c r="AO53" s="6">
        <f t="shared" si="18"/>
        <v>7538496509.1746454</v>
      </c>
      <c r="AP53">
        <f t="shared" si="19"/>
        <v>8843588481.3744526</v>
      </c>
      <c r="AQ53">
        <f t="shared" si="20"/>
        <v>8191042495.2745495</v>
      </c>
      <c r="AR53">
        <f t="shared" si="21"/>
        <v>40.160681354331118</v>
      </c>
      <c r="AS53">
        <f t="shared" si="22"/>
        <v>0.14218188261066383</v>
      </c>
      <c r="AT53">
        <f t="shared" si="23"/>
        <v>-0.31761185929928371</v>
      </c>
      <c r="AU53">
        <f t="shared" si="24"/>
        <v>-1.8136022371641529</v>
      </c>
      <c r="AX53">
        <f>AW2*AM53</f>
        <v>13.401499999999999</v>
      </c>
      <c r="AY53">
        <f t="shared" si="25"/>
        <v>15.215102237164151</v>
      </c>
    </row>
    <row r="54" spans="5:52" x14ac:dyDescent="0.25">
      <c r="F54">
        <f t="shared" si="26"/>
        <v>53</v>
      </c>
      <c r="G54">
        <f t="shared" si="1"/>
        <v>1.0329958096113243</v>
      </c>
      <c r="H54">
        <f t="shared" si="27"/>
        <v>-3.408344701904206E-3</v>
      </c>
      <c r="K54">
        <f t="shared" si="2"/>
        <v>1.8038390854304275E-2</v>
      </c>
      <c r="L54">
        <f>ACOS(-J2*K54)</f>
        <v>1.5731328546142842</v>
      </c>
      <c r="N54">
        <f t="shared" si="3"/>
        <v>0.99983734791985035</v>
      </c>
      <c r="O54">
        <f t="shared" si="4"/>
        <v>2.7463945345900402E-2</v>
      </c>
      <c r="P54">
        <f>M2*N54*O54</f>
        <v>2.7231976710781165E-2</v>
      </c>
      <c r="Q54">
        <f t="shared" si="5"/>
        <v>2.7467399048820833E-2</v>
      </c>
      <c r="S54">
        <f t="shared" si="6"/>
        <v>1.8035456872509271E-2</v>
      </c>
      <c r="T54">
        <f>Q54*R2*S54</f>
        <v>6.3636214773526233E-5</v>
      </c>
      <c r="U54">
        <f>D2*E2*G2*(P54+T54)</f>
        <v>1059621.5642705499</v>
      </c>
      <c r="V54">
        <f t="shared" si="7"/>
        <v>1059.6215642705499</v>
      </c>
      <c r="W54" s="3">
        <v>22.5</v>
      </c>
      <c r="X54">
        <f t="shared" si="8"/>
        <v>388.57499999999999</v>
      </c>
      <c r="Y54" s="6">
        <f t="shared" si="9"/>
        <v>295.8</v>
      </c>
      <c r="Z54">
        <f t="shared" si="10"/>
        <v>2.2719881109601614</v>
      </c>
      <c r="AA54" s="3">
        <v>35</v>
      </c>
      <c r="AB54">
        <f t="shared" si="11"/>
        <v>604.44999999999993</v>
      </c>
      <c r="AC54" s="6">
        <f t="shared" si="0"/>
        <v>308.3</v>
      </c>
      <c r="AD54">
        <f t="shared" si="12"/>
        <v>4.3388295745269367</v>
      </c>
      <c r="AE54" s="9">
        <v>32</v>
      </c>
      <c r="AF54">
        <f t="shared" si="13"/>
        <v>0.32</v>
      </c>
      <c r="AG54" s="9">
        <v>96</v>
      </c>
      <c r="AH54">
        <f t="shared" si="14"/>
        <v>0.96</v>
      </c>
      <c r="AI54">
        <f t="shared" si="15"/>
        <v>1.7847670251851873</v>
      </c>
      <c r="AL54">
        <f t="shared" si="16"/>
        <v>798.00042321491833</v>
      </c>
      <c r="AM54">
        <v>16.847600000000003</v>
      </c>
      <c r="AN54">
        <f t="shared" si="17"/>
        <v>2.111226950497818E-2</v>
      </c>
      <c r="AO54" s="6">
        <f t="shared" si="18"/>
        <v>7641353482.9750309</v>
      </c>
      <c r="AP54">
        <f t="shared" si="19"/>
        <v>9017892663.8373318</v>
      </c>
      <c r="AQ54">
        <f t="shared" si="20"/>
        <v>8329623073.4061813</v>
      </c>
      <c r="AR54">
        <f t="shared" si="21"/>
        <v>40.840141928910505</v>
      </c>
      <c r="AS54">
        <f t="shared" si="22"/>
        <v>0.1529667577845327</v>
      </c>
      <c r="AT54">
        <f t="shared" si="23"/>
        <v>-0.32149843616827944</v>
      </c>
      <c r="AU54">
        <f t="shared" si="24"/>
        <v>-2.0084599180670204</v>
      </c>
      <c r="AX54">
        <f>AW2*AM54</f>
        <v>11.793320000000001</v>
      </c>
      <c r="AY54">
        <f t="shared" si="25"/>
        <v>13.801779918067021</v>
      </c>
    </row>
    <row r="55" spans="5:52" x14ac:dyDescent="0.25">
      <c r="F55">
        <f t="shared" si="26"/>
        <v>54</v>
      </c>
      <c r="G55">
        <f t="shared" si="1"/>
        <v>1.0329956499951842</v>
      </c>
      <c r="H55">
        <f t="shared" si="27"/>
        <v>-3.2853680477298217E-3</v>
      </c>
      <c r="K55">
        <f t="shared" si="2"/>
        <v>1.8038388066448974E-2</v>
      </c>
      <c r="L55">
        <f>ACOS(-J2*K55)</f>
        <v>1.5731328542531702</v>
      </c>
      <c r="N55">
        <f t="shared" si="3"/>
        <v>0.99983734797011425</v>
      </c>
      <c r="O55">
        <f t="shared" si="4"/>
        <v>2.7463945339597617E-2</v>
      </c>
      <c r="P55">
        <f>M2*N55*O55</f>
        <v>2.7231976705900621E-2</v>
      </c>
      <c r="Q55">
        <f t="shared" si="5"/>
        <v>2.7467399042515668E-2</v>
      </c>
      <c r="S55">
        <f t="shared" si="6"/>
        <v>1.8035454086014098E-2</v>
      </c>
      <c r="T55">
        <f>Q55*R2*S55</f>
        <v>6.3636204927063015E-5</v>
      </c>
      <c r="U55">
        <f>D2*E2*G2*(P55+T55)</f>
        <v>1059621.5636988443</v>
      </c>
      <c r="V55">
        <f t="shared" si="7"/>
        <v>1059.6215636988443</v>
      </c>
      <c r="W55" s="3">
        <v>22.5</v>
      </c>
      <c r="X55">
        <f t="shared" si="8"/>
        <v>388.57499999999999</v>
      </c>
      <c r="Y55" s="6">
        <f t="shared" si="9"/>
        <v>295.8</v>
      </c>
      <c r="Z55">
        <f t="shared" si="10"/>
        <v>2.2719881109601614</v>
      </c>
      <c r="AA55" s="3">
        <v>35</v>
      </c>
      <c r="AB55">
        <f t="shared" si="11"/>
        <v>604.44999999999993</v>
      </c>
      <c r="AC55" s="6">
        <f t="shared" si="0"/>
        <v>308.3</v>
      </c>
      <c r="AD55">
        <f t="shared" si="12"/>
        <v>4.3388295745269367</v>
      </c>
      <c r="AE55" s="9">
        <v>40</v>
      </c>
      <c r="AF55">
        <f t="shared" si="13"/>
        <v>0.4</v>
      </c>
      <c r="AG55" s="9">
        <v>93</v>
      </c>
      <c r="AH55">
        <f t="shared" si="14"/>
        <v>0.93</v>
      </c>
      <c r="AI55">
        <f t="shared" si="15"/>
        <v>1.9242403865018625</v>
      </c>
      <c r="AL55">
        <f t="shared" si="16"/>
        <v>798.00042278436706</v>
      </c>
      <c r="AM55">
        <v>18.379200000000001</v>
      </c>
      <c r="AN55">
        <f t="shared" si="17"/>
        <v>2.3031566745129864E-2</v>
      </c>
      <c r="AO55" s="6">
        <f t="shared" si="18"/>
        <v>7641353482.9750309</v>
      </c>
      <c r="AP55">
        <f t="shared" si="19"/>
        <v>9017892663.8373318</v>
      </c>
      <c r="AQ55">
        <f t="shared" si="20"/>
        <v>8329623073.4061813</v>
      </c>
      <c r="AR55">
        <f t="shared" si="21"/>
        <v>40.840141928910505</v>
      </c>
      <c r="AS55">
        <f t="shared" si="22"/>
        <v>0.14579621122275574</v>
      </c>
      <c r="AT55">
        <f t="shared" si="23"/>
        <v>-0.31890738489407466</v>
      </c>
      <c r="AU55">
        <f t="shared" si="24"/>
        <v>-1.8988823472912968</v>
      </c>
      <c r="AX55">
        <f>AW2*AM55</f>
        <v>12.86544</v>
      </c>
      <c r="AY55">
        <f t="shared" si="25"/>
        <v>14.764322347291296</v>
      </c>
    </row>
    <row r="56" spans="5:52" x14ac:dyDescent="0.25">
      <c r="F56">
        <f t="shared" si="26"/>
        <v>55</v>
      </c>
      <c r="G56">
        <f t="shared" si="1"/>
        <v>1.0329954873958296</v>
      </c>
      <c r="H56">
        <f t="shared" si="27"/>
        <v>-3.1623910965175557E-3</v>
      </c>
      <c r="K56">
        <f t="shared" si="2"/>
        <v>1.8038385226488846E-2</v>
      </c>
      <c r="L56">
        <f>ACOS(-J2*K56)</f>
        <v>1.5731328538853071</v>
      </c>
      <c r="N56">
        <f t="shared" si="3"/>
        <v>0.99983734802131752</v>
      </c>
      <c r="O56">
        <f t="shared" si="4"/>
        <v>2.7463945333177035E-2</v>
      </c>
      <c r="P56">
        <f>M2*N56*O56</f>
        <v>2.7231976700928862E-2</v>
      </c>
      <c r="Q56">
        <f t="shared" si="5"/>
        <v>2.7467399036092664E-2</v>
      </c>
      <c r="S56">
        <f t="shared" si="6"/>
        <v>1.8035451247439521E-2</v>
      </c>
      <c r="T56">
        <f>Q56*R2*S56</f>
        <v>6.36361948965701E-5</v>
      </c>
      <c r="U56">
        <f>D2*E2*G2*(P56+T56)</f>
        <v>1059621.5631164536</v>
      </c>
      <c r="V56">
        <f t="shared" si="7"/>
        <v>1059.6215631164537</v>
      </c>
      <c r="W56" s="3">
        <v>24</v>
      </c>
      <c r="X56">
        <f t="shared" si="8"/>
        <v>414.48</v>
      </c>
      <c r="Y56" s="6">
        <f t="shared" si="9"/>
        <v>297.3</v>
      </c>
      <c r="Z56">
        <f t="shared" si="10"/>
        <v>2.4624618961402045</v>
      </c>
      <c r="AA56" s="3">
        <v>34.5</v>
      </c>
      <c r="AB56">
        <f t="shared" si="11"/>
        <v>595.81499999999994</v>
      </c>
      <c r="AC56" s="6">
        <f t="shared" si="0"/>
        <v>307.8</v>
      </c>
      <c r="AD56">
        <f t="shared" si="12"/>
        <v>4.2322575139029901</v>
      </c>
      <c r="AE56" s="9">
        <v>40</v>
      </c>
      <c r="AF56">
        <f t="shared" si="13"/>
        <v>0.4</v>
      </c>
      <c r="AG56" s="9">
        <v>93</v>
      </c>
      <c r="AH56">
        <f t="shared" si="14"/>
        <v>0.93</v>
      </c>
      <c r="AI56">
        <f t="shared" si="15"/>
        <v>1.9914962844857933</v>
      </c>
      <c r="AL56">
        <f t="shared" si="16"/>
        <v>798.00042234576904</v>
      </c>
      <c r="AM56">
        <v>18.379200000000001</v>
      </c>
      <c r="AN56">
        <f t="shared" si="17"/>
        <v>2.3031566757788505E-2</v>
      </c>
      <c r="AO56" s="6">
        <f t="shared" si="18"/>
        <v>7797608001.4891062</v>
      </c>
      <c r="AP56">
        <f t="shared" si="19"/>
        <v>8959507612.9412384</v>
      </c>
      <c r="AQ56">
        <f t="shared" si="20"/>
        <v>8378557807.2151718</v>
      </c>
      <c r="AR56">
        <f t="shared" si="21"/>
        <v>41.080068928775987</v>
      </c>
      <c r="AS56">
        <f t="shared" si="22"/>
        <v>0.14243146207981</v>
      </c>
      <c r="AT56">
        <f t="shared" si="23"/>
        <v>-0.3189073848769855</v>
      </c>
      <c r="AU56">
        <f t="shared" si="24"/>
        <v>-1.8659571754604161</v>
      </c>
      <c r="AX56">
        <f>AW2*AM56</f>
        <v>12.86544</v>
      </c>
      <c r="AY56">
        <f t="shared" si="25"/>
        <v>14.731397175460415</v>
      </c>
    </row>
    <row r="57" spans="5:52" x14ac:dyDescent="0.25">
      <c r="F57">
        <f t="shared" si="26"/>
        <v>56</v>
      </c>
      <c r="G57">
        <f t="shared" si="1"/>
        <v>1.032995321813275</v>
      </c>
      <c r="H57">
        <f t="shared" si="27"/>
        <v>-3.0394138593860432E-3</v>
      </c>
      <c r="K57">
        <f t="shared" si="2"/>
        <v>1.8038382334424154E-2</v>
      </c>
      <c r="L57">
        <f>ACOS(-J2*K57)</f>
        <v>1.573132853510695</v>
      </c>
      <c r="N57">
        <f t="shared" si="3"/>
        <v>0.99983734807346025</v>
      </c>
      <c r="O57">
        <f t="shared" si="4"/>
        <v>2.7463945326638654E-2</v>
      </c>
      <c r="P57">
        <f>M2*N57*O57</f>
        <v>2.7231976695865887E-2</v>
      </c>
      <c r="Q57">
        <f t="shared" si="5"/>
        <v>2.7467399029551816E-2</v>
      </c>
      <c r="S57">
        <f t="shared" si="6"/>
        <v>1.8035448356785798E-2</v>
      </c>
      <c r="T57">
        <f>Q57*R2*S57</f>
        <v>6.3636184682048366E-5</v>
      </c>
      <c r="U57">
        <f>D2*E2*G2*(P57+T57)</f>
        <v>1059621.5625233781</v>
      </c>
      <c r="V57">
        <f t="shared" si="7"/>
        <v>1059.6215625233781</v>
      </c>
      <c r="W57" s="3">
        <v>24</v>
      </c>
      <c r="X57">
        <f t="shared" si="8"/>
        <v>414.48</v>
      </c>
      <c r="Y57" s="6">
        <f t="shared" si="9"/>
        <v>297.3</v>
      </c>
      <c r="Z57">
        <f t="shared" si="10"/>
        <v>2.4624618961402045</v>
      </c>
      <c r="AA57" s="3">
        <v>34</v>
      </c>
      <c r="AB57">
        <f t="shared" si="11"/>
        <v>587.17999999999995</v>
      </c>
      <c r="AC57" s="6">
        <f t="shared" si="0"/>
        <v>307.3</v>
      </c>
      <c r="AD57">
        <f t="shared" si="12"/>
        <v>4.1279690380750855</v>
      </c>
      <c r="AE57" s="9">
        <v>40</v>
      </c>
      <c r="AF57">
        <f t="shared" si="13"/>
        <v>0.4</v>
      </c>
      <c r="AG57" s="9">
        <v>93</v>
      </c>
      <c r="AH57">
        <f t="shared" si="14"/>
        <v>0.93</v>
      </c>
      <c r="AI57">
        <f t="shared" si="15"/>
        <v>1.9706385893202123</v>
      </c>
      <c r="AL57">
        <f t="shared" si="16"/>
        <v>798.00042189912415</v>
      </c>
      <c r="AM57">
        <v>15.316000000000001</v>
      </c>
      <c r="AN57">
        <f t="shared" si="17"/>
        <v>1.9192972308899492E-2</v>
      </c>
      <c r="AO57" s="6">
        <f t="shared" si="18"/>
        <v>7797608001.4891062</v>
      </c>
      <c r="AP57">
        <f t="shared" si="19"/>
        <v>8901406526.1969452</v>
      </c>
      <c r="AQ57">
        <f t="shared" si="20"/>
        <v>8349507263.8430252</v>
      </c>
      <c r="AR57">
        <f t="shared" si="21"/>
        <v>40.937634114622355</v>
      </c>
      <c r="AS57">
        <f t="shared" si="22"/>
        <v>0.1434687903902381</v>
      </c>
      <c r="AT57">
        <f t="shared" si="23"/>
        <v>-0.32408948738298565</v>
      </c>
      <c r="AU57">
        <f t="shared" si="24"/>
        <v>-1.9034659865243329</v>
      </c>
      <c r="AX57">
        <f>AW2*AM57</f>
        <v>10.7212</v>
      </c>
      <c r="AY57">
        <f t="shared" si="25"/>
        <v>12.624665986524333</v>
      </c>
    </row>
    <row r="58" spans="5:52" x14ac:dyDescent="0.25">
      <c r="F58">
        <f t="shared" si="26"/>
        <v>57</v>
      </c>
      <c r="G58">
        <f t="shared" si="1"/>
        <v>1.0329951532475354</v>
      </c>
      <c r="H58">
        <f t="shared" si="27"/>
        <v>-2.9164363474539464E-3</v>
      </c>
      <c r="K58">
        <f t="shared" si="2"/>
        <v>1.8038379390255158E-2</v>
      </c>
      <c r="L58">
        <f>ACOS(-J2*K58)</f>
        <v>1.5731328531293336</v>
      </c>
      <c r="N58">
        <f t="shared" si="3"/>
        <v>0.99983734812654235</v>
      </c>
      <c r="O58">
        <f t="shared" si="4"/>
        <v>2.7463945319982475E-2</v>
      </c>
      <c r="P58">
        <f>M2*N58*O58</f>
        <v>2.7231976690711694E-2</v>
      </c>
      <c r="Q58">
        <f t="shared" si="5"/>
        <v>2.7467399022893125E-2</v>
      </c>
      <c r="S58">
        <f t="shared" si="6"/>
        <v>1.8035445414053195E-2</v>
      </c>
      <c r="T58">
        <f>Q58*R2*S58</f>
        <v>6.3636174283498764E-5</v>
      </c>
      <c r="U58">
        <f>D2*E2*G2*(P58+T58)</f>
        <v>1059621.5619196172</v>
      </c>
      <c r="V58">
        <f t="shared" si="7"/>
        <v>1059.6215619196173</v>
      </c>
      <c r="W58" s="3">
        <v>25.5</v>
      </c>
      <c r="X58">
        <f t="shared" si="8"/>
        <v>440.38499999999999</v>
      </c>
      <c r="Y58" s="6">
        <f t="shared" si="9"/>
        <v>298.8</v>
      </c>
      <c r="Z58">
        <f t="shared" si="10"/>
        <v>2.6667477955719967</v>
      </c>
      <c r="AA58" s="3">
        <v>35.1</v>
      </c>
      <c r="AB58">
        <f t="shared" si="11"/>
        <v>606.17700000000002</v>
      </c>
      <c r="AC58" s="6">
        <f t="shared" si="0"/>
        <v>308.40000000000003</v>
      </c>
      <c r="AD58">
        <f t="shared" si="12"/>
        <v>4.3604216834442528</v>
      </c>
      <c r="AE58" s="9">
        <v>47</v>
      </c>
      <c r="AF58">
        <f t="shared" si="13"/>
        <v>0.47</v>
      </c>
      <c r="AG58" s="9">
        <v>94</v>
      </c>
      <c r="AH58">
        <f t="shared" si="14"/>
        <v>0.94</v>
      </c>
      <c r="AI58">
        <f t="shared" si="15"/>
        <v>2.2780705595282376</v>
      </c>
      <c r="AL58">
        <f t="shared" si="16"/>
        <v>798.00042144443216</v>
      </c>
      <c r="AM58">
        <v>13.784400000000002</v>
      </c>
      <c r="AN58">
        <f t="shared" si="17"/>
        <v>1.7273675087851895E-2</v>
      </c>
      <c r="AO58" s="6">
        <f t="shared" si="18"/>
        <v>7956246739.8993816</v>
      </c>
      <c r="AP58">
        <f t="shared" si="19"/>
        <v>9029603830.9766064</v>
      </c>
      <c r="AQ58">
        <f t="shared" si="20"/>
        <v>8492925285.437994</v>
      </c>
      <c r="AR58">
        <f t="shared" si="21"/>
        <v>41.640812674502484</v>
      </c>
      <c r="AS58">
        <f t="shared" si="22"/>
        <v>0.12869410096555881</v>
      </c>
      <c r="AT58">
        <f t="shared" si="23"/>
        <v>-0.3266805386313999</v>
      </c>
      <c r="AU58">
        <f t="shared" si="24"/>
        <v>-1.7506571427149793</v>
      </c>
      <c r="AX58">
        <f>AW2*AM58</f>
        <v>9.6490799999999997</v>
      </c>
      <c r="AY58">
        <f t="shared" si="25"/>
        <v>11.399737142714979</v>
      </c>
    </row>
    <row r="59" spans="5:52" x14ac:dyDescent="0.25">
      <c r="F59">
        <f t="shared" si="26"/>
        <v>58</v>
      </c>
      <c r="G59">
        <f t="shared" si="1"/>
        <v>1.0329949816986261</v>
      </c>
      <c r="H59">
        <f t="shared" si="27"/>
        <v>-2.7934585718399525E-3</v>
      </c>
      <c r="K59">
        <f t="shared" si="2"/>
        <v>1.803837639398212E-2</v>
      </c>
      <c r="L59">
        <f>ACOS(-J2*K59)</f>
        <v>1.5731328527412232</v>
      </c>
      <c r="N59">
        <f t="shared" si="3"/>
        <v>0.99983734818056391</v>
      </c>
      <c r="O59">
        <f t="shared" si="4"/>
        <v>2.7463945313208501E-2</v>
      </c>
      <c r="P59">
        <f>M2*N59*O59</f>
        <v>2.7231976685466289E-2</v>
      </c>
      <c r="Q59">
        <f t="shared" si="5"/>
        <v>2.7467399016116594E-2</v>
      </c>
      <c r="S59">
        <f t="shared" si="6"/>
        <v>1.8035442419241966E-2</v>
      </c>
      <c r="T59">
        <f>Q59*R2*S59</f>
        <v>6.3636163700922188E-5</v>
      </c>
      <c r="U59">
        <f>D2*E2*G2*(P59+T59)</f>
        <v>1059621.5613051716</v>
      </c>
      <c r="V59">
        <f t="shared" si="7"/>
        <v>1059.6215613051716</v>
      </c>
      <c r="W59" s="3">
        <v>25.5</v>
      </c>
      <c r="X59">
        <f t="shared" si="8"/>
        <v>440.38499999999999</v>
      </c>
      <c r="Y59" s="6">
        <f t="shared" si="9"/>
        <v>298.8</v>
      </c>
      <c r="Z59">
        <f t="shared" si="10"/>
        <v>2.6667477955719967</v>
      </c>
      <c r="AA59" s="3">
        <v>33.5</v>
      </c>
      <c r="AB59">
        <f t="shared" si="11"/>
        <v>578.54499999999996</v>
      </c>
      <c r="AC59" s="6">
        <f t="shared" si="0"/>
        <v>306.8</v>
      </c>
      <c r="AD59">
        <f t="shared" si="12"/>
        <v>4.02592295454017</v>
      </c>
      <c r="AE59" s="9">
        <v>51</v>
      </c>
      <c r="AF59">
        <f t="shared" si="13"/>
        <v>0.51</v>
      </c>
      <c r="AG59" s="9">
        <v>94</v>
      </c>
      <c r="AH59">
        <f t="shared" si="14"/>
        <v>0.94</v>
      </c>
      <c r="AI59">
        <f t="shared" si="15"/>
        <v>2.2799818173265818</v>
      </c>
      <c r="AL59">
        <f t="shared" si="16"/>
        <v>798.00042098169342</v>
      </c>
      <c r="AM59">
        <v>12.252800000000001</v>
      </c>
      <c r="AN59">
        <f t="shared" si="17"/>
        <v>1.5354377864771937E-2</v>
      </c>
      <c r="AO59" s="6">
        <f t="shared" si="18"/>
        <v>7956246739.8993816</v>
      </c>
      <c r="AP59">
        <f t="shared" si="19"/>
        <v>8843588481.3744526</v>
      </c>
      <c r="AQ59">
        <f t="shared" si="20"/>
        <v>8399917610.6369171</v>
      </c>
      <c r="AR59">
        <f t="shared" si="21"/>
        <v>41.184796044952805</v>
      </c>
      <c r="AS59">
        <f t="shared" si="22"/>
        <v>0.1286054787379744</v>
      </c>
      <c r="AT59">
        <f t="shared" si="23"/>
        <v>-0.32927158988255784</v>
      </c>
      <c r="AU59">
        <f t="shared" si="24"/>
        <v>-1.7440167459445954</v>
      </c>
      <c r="AX59">
        <f>AW2*AM59</f>
        <v>8.5769599999999997</v>
      </c>
      <c r="AY59">
        <f t="shared" si="25"/>
        <v>10.320976745944595</v>
      </c>
    </row>
    <row r="60" spans="5:52" x14ac:dyDescent="0.25">
      <c r="E60" t="s">
        <v>6</v>
      </c>
      <c r="F60">
        <f t="shared" si="26"/>
        <v>59</v>
      </c>
      <c r="G60">
        <f t="shared" si="1"/>
        <v>1.0329948071665627</v>
      </c>
      <c r="H60">
        <f t="shared" si="27"/>
        <v>-2.6704805436627739E-3</v>
      </c>
      <c r="K60">
        <f t="shared" si="2"/>
        <v>1.8038373345605319E-2</v>
      </c>
      <c r="L60">
        <f>ACOS(-J2*K60)</f>
        <v>1.5731328523463637</v>
      </c>
      <c r="N60">
        <f t="shared" si="3"/>
        <v>0.99983734823552484</v>
      </c>
      <c r="O60">
        <f t="shared" si="4"/>
        <v>2.7463945306316729E-2</v>
      </c>
      <c r="P60">
        <f>M2*N60*O60</f>
        <v>2.7231976680129666E-2</v>
      </c>
      <c r="Q60">
        <f t="shared" si="5"/>
        <v>2.7467399009222224E-2</v>
      </c>
      <c r="S60">
        <f t="shared" si="6"/>
        <v>1.8035439372352396E-2</v>
      </c>
      <c r="T60">
        <f>Q60*R2*S60</f>
        <v>6.3636152934319666E-5</v>
      </c>
      <c r="U60">
        <f>D2*E2*G2*(P60+T60)</f>
        <v>1059621.5606800409</v>
      </c>
      <c r="V60">
        <f t="shared" si="7"/>
        <v>1059.6215606800408</v>
      </c>
      <c r="W60" s="3">
        <v>25.5</v>
      </c>
      <c r="X60">
        <f t="shared" si="8"/>
        <v>440.38499999999999</v>
      </c>
      <c r="Y60" s="6">
        <f t="shared" si="9"/>
        <v>298.8</v>
      </c>
      <c r="Z60">
        <f t="shared" si="10"/>
        <v>2.6667477955719967</v>
      </c>
      <c r="AA60" s="3">
        <v>35.1</v>
      </c>
      <c r="AB60">
        <f t="shared" si="11"/>
        <v>606.17700000000002</v>
      </c>
      <c r="AC60" s="6">
        <f t="shared" si="0"/>
        <v>308.40000000000003</v>
      </c>
      <c r="AD60">
        <f t="shared" si="12"/>
        <v>4.3604216834442528</v>
      </c>
      <c r="AE60" s="9">
        <v>40</v>
      </c>
      <c r="AF60">
        <f t="shared" si="13"/>
        <v>0.4</v>
      </c>
      <c r="AG60" s="9">
        <v>94</v>
      </c>
      <c r="AH60">
        <f t="shared" si="14"/>
        <v>0.94</v>
      </c>
      <c r="AI60">
        <f t="shared" si="15"/>
        <v>2.1254558006076891</v>
      </c>
      <c r="AL60">
        <f t="shared" si="16"/>
        <v>798.00042051090782</v>
      </c>
      <c r="AM60">
        <v>14.5502</v>
      </c>
      <c r="AN60">
        <f t="shared" si="17"/>
        <v>1.8233323725173545E-2</v>
      </c>
      <c r="AO60" s="6">
        <f t="shared" si="18"/>
        <v>7956246739.8993816</v>
      </c>
      <c r="AP60">
        <f t="shared" si="19"/>
        <v>9029603830.9766064</v>
      </c>
      <c r="AQ60">
        <f t="shared" si="20"/>
        <v>8492925285.437994</v>
      </c>
      <c r="AR60">
        <f t="shared" si="21"/>
        <v>41.640812674502484</v>
      </c>
      <c r="AS60">
        <f t="shared" si="22"/>
        <v>0.13589479748935671</v>
      </c>
      <c r="AT60">
        <f t="shared" si="23"/>
        <v>-0.32538501297101569</v>
      </c>
      <c r="AU60">
        <f t="shared" si="24"/>
        <v>-1.8412788866256538</v>
      </c>
      <c r="AX60">
        <f>AW2*AM60</f>
        <v>10.185139999999999</v>
      </c>
      <c r="AY60">
        <f t="shared" si="25"/>
        <v>12.026418886625653</v>
      </c>
      <c r="AZ60">
        <f>SUM(AY33:AY60)/28</f>
        <v>12.866185907338835</v>
      </c>
    </row>
    <row r="61" spans="5:52" x14ac:dyDescent="0.25">
      <c r="F61">
        <f t="shared" si="26"/>
        <v>60</v>
      </c>
      <c r="G61">
        <f t="shared" si="1"/>
        <v>1.0329946296513606</v>
      </c>
      <c r="H61">
        <f t="shared" si="27"/>
        <v>-2.5475022740411419E-3</v>
      </c>
      <c r="K61">
        <f t="shared" si="2"/>
        <v>1.8038370245125019E-2</v>
      </c>
      <c r="L61">
        <f>ACOS(-J2*K61)</f>
        <v>1.5731328519447552</v>
      </c>
      <c r="N61">
        <f t="shared" si="3"/>
        <v>0.99983734829142523</v>
      </c>
      <c r="O61">
        <f t="shared" si="4"/>
        <v>2.7463945299307162E-2</v>
      </c>
      <c r="P61">
        <f>M2*N61*O61</f>
        <v>2.7231976674701831E-2</v>
      </c>
      <c r="Q61">
        <f t="shared" si="5"/>
        <v>2.746739900221001E-2</v>
      </c>
      <c r="S61">
        <f t="shared" si="6"/>
        <v>1.8035436273384747E-2</v>
      </c>
      <c r="T61">
        <f>Q61*R2*S61</f>
        <v>6.3636141983692095E-5</v>
      </c>
      <c r="U61">
        <f>D2*E2*G2*(P61+T61)</f>
        <v>1059621.5600442253</v>
      </c>
      <c r="V61">
        <f t="shared" si="7"/>
        <v>1059.6215600442254</v>
      </c>
      <c r="W61" s="3">
        <v>25.2</v>
      </c>
      <c r="X61">
        <f t="shared" si="8"/>
        <v>435.20399999999995</v>
      </c>
      <c r="Y61" s="6">
        <f t="shared" si="9"/>
        <v>298.5</v>
      </c>
      <c r="Z61">
        <f t="shared" si="10"/>
        <v>2.6247460371440439</v>
      </c>
      <c r="AA61" s="3">
        <v>34</v>
      </c>
      <c r="AB61">
        <f t="shared" si="11"/>
        <v>587.17999999999995</v>
      </c>
      <c r="AC61" s="6">
        <f t="shared" si="0"/>
        <v>307.3</v>
      </c>
      <c r="AD61">
        <f t="shared" si="12"/>
        <v>4.1279690380750855</v>
      </c>
      <c r="AE61" s="9">
        <v>45</v>
      </c>
      <c r="AF61">
        <f t="shared" si="13"/>
        <v>0.45</v>
      </c>
      <c r="AG61" s="9">
        <v>93</v>
      </c>
      <c r="AH61">
        <f t="shared" si="14"/>
        <v>0.93</v>
      </c>
      <c r="AI61">
        <f t="shared" si="15"/>
        <v>2.1492999408388749</v>
      </c>
      <c r="AL61">
        <f t="shared" si="16"/>
        <v>798.00042003207557</v>
      </c>
      <c r="AM61">
        <v>16.847600000000003</v>
      </c>
      <c r="AN61">
        <f t="shared" si="17"/>
        <v>2.1112269589184947E-2</v>
      </c>
      <c r="AO61" s="6">
        <f t="shared" si="18"/>
        <v>7924327098.1011505</v>
      </c>
      <c r="AP61">
        <f t="shared" si="19"/>
        <v>8901406526.1969452</v>
      </c>
      <c r="AQ61">
        <f t="shared" si="20"/>
        <v>8412866812.1490479</v>
      </c>
      <c r="AR61">
        <f t="shared" si="21"/>
        <v>41.248285979966781</v>
      </c>
      <c r="AS61">
        <f t="shared" si="22"/>
        <v>0.1347531270873002</v>
      </c>
      <c r="AT61">
        <f t="shared" si="23"/>
        <v>-0.32149843605460032</v>
      </c>
      <c r="AU61">
        <f t="shared" si="24"/>
        <v>-1.7869961776442822</v>
      </c>
      <c r="AX61">
        <f>AW2*AM61</f>
        <v>11.793320000000001</v>
      </c>
      <c r="AY61">
        <f t="shared" si="25"/>
        <v>13.580316177644283</v>
      </c>
    </row>
    <row r="62" spans="5:52" x14ac:dyDescent="0.25">
      <c r="F62">
        <f t="shared" si="26"/>
        <v>61</v>
      </c>
      <c r="G62">
        <f t="shared" si="1"/>
        <v>1.0329944491530363</v>
      </c>
      <c r="H62">
        <f t="shared" si="27"/>
        <v>-2.424523774093813E-3</v>
      </c>
      <c r="K62">
        <f t="shared" si="2"/>
        <v>1.8038367092541512E-2</v>
      </c>
      <c r="L62">
        <f>ACOS(-J2*K62)</f>
        <v>1.5731328515363976</v>
      </c>
      <c r="N62">
        <f t="shared" si="3"/>
        <v>0.99983734834826488</v>
      </c>
      <c r="O62">
        <f t="shared" si="4"/>
        <v>2.7463945292179798E-2</v>
      </c>
      <c r="P62">
        <f>M2*N62*O62</f>
        <v>2.7231976669182773E-2</v>
      </c>
      <c r="Q62">
        <f t="shared" si="5"/>
        <v>2.7467398995079956E-2</v>
      </c>
      <c r="S62">
        <f t="shared" si="6"/>
        <v>1.8035433122339305E-2</v>
      </c>
      <c r="T62">
        <f>Q62*R2*S62</f>
        <v>6.3636130849040491E-5</v>
      </c>
      <c r="U62">
        <f>D2*E2*G2*(P62+T62)</f>
        <v>1059621.5593977247</v>
      </c>
      <c r="V62">
        <f t="shared" si="7"/>
        <v>1059.6215593977247</v>
      </c>
      <c r="W62" s="3">
        <v>21.5</v>
      </c>
      <c r="X62">
        <f t="shared" si="8"/>
        <v>371.30500000000001</v>
      </c>
      <c r="Y62" s="6">
        <f t="shared" si="9"/>
        <v>294.8</v>
      </c>
      <c r="Z62">
        <f t="shared" si="10"/>
        <v>2.1522831732713339</v>
      </c>
      <c r="AA62" s="3">
        <v>36</v>
      </c>
      <c r="AB62">
        <f t="shared" si="11"/>
        <v>621.72</v>
      </c>
      <c r="AC62" s="6">
        <f t="shared" si="0"/>
        <v>309.3</v>
      </c>
      <c r="AD62">
        <f t="shared" si="12"/>
        <v>4.5589921905329831</v>
      </c>
      <c r="AE62" s="9">
        <v>40</v>
      </c>
      <c r="AF62">
        <f t="shared" si="13"/>
        <v>0.4</v>
      </c>
      <c r="AG62" s="9">
        <v>94</v>
      </c>
      <c r="AH62">
        <f t="shared" si="14"/>
        <v>0.94</v>
      </c>
      <c r="AI62">
        <f t="shared" si="15"/>
        <v>1.9233715295441236</v>
      </c>
      <c r="AL62">
        <f t="shared" si="16"/>
        <v>798.00041954519622</v>
      </c>
      <c r="AM62">
        <v>18.379200000000001</v>
      </c>
      <c r="AN62">
        <f t="shared" si="17"/>
        <v>2.3031566838617509E-2</v>
      </c>
      <c r="AO62" s="6">
        <f t="shared" si="18"/>
        <v>7538496509.1746454</v>
      </c>
      <c r="AP62">
        <f t="shared" si="19"/>
        <v>9135518354.5049133</v>
      </c>
      <c r="AQ62">
        <f t="shared" si="20"/>
        <v>8337007431.8397789</v>
      </c>
      <c r="AR62">
        <f t="shared" si="21"/>
        <v>40.876347438310439</v>
      </c>
      <c r="AS62">
        <f t="shared" si="22"/>
        <v>0.14584006082854056</v>
      </c>
      <c r="AT62">
        <f t="shared" si="23"/>
        <v>-0.31890738476786634</v>
      </c>
      <c r="AU62">
        <f t="shared" si="24"/>
        <v>-1.9011373527176221</v>
      </c>
      <c r="AX62">
        <f>AW2*AM62</f>
        <v>12.86544</v>
      </c>
      <c r="AY62">
        <f t="shared" si="25"/>
        <v>14.766577352717622</v>
      </c>
    </row>
    <row r="63" spans="5:52" x14ac:dyDescent="0.25">
      <c r="F63">
        <f t="shared" si="26"/>
        <v>62</v>
      </c>
      <c r="G63">
        <f t="shared" si="1"/>
        <v>1.032994265671606</v>
      </c>
      <c r="H63">
        <f t="shared" si="27"/>
        <v>-2.3015450549395649E-3</v>
      </c>
      <c r="K63">
        <f t="shared" si="2"/>
        <v>1.8038363887855086E-2</v>
      </c>
      <c r="L63">
        <f>ACOS(-J2*K63)</f>
        <v>1.5731328511212912</v>
      </c>
      <c r="N63">
        <f t="shared" si="3"/>
        <v>0.99983734840604399</v>
      </c>
      <c r="O63">
        <f t="shared" si="4"/>
        <v>2.7463945284934645E-2</v>
      </c>
      <c r="P63">
        <f>M2*N63*O63</f>
        <v>2.7231976663572511E-2</v>
      </c>
      <c r="Q63">
        <f t="shared" si="5"/>
        <v>2.746739898783207E-2</v>
      </c>
      <c r="S63">
        <f t="shared" si="6"/>
        <v>1.8035429919216368E-2</v>
      </c>
      <c r="T63">
        <f>Q63*R2*S63</f>
        <v>6.363611953036595E-5</v>
      </c>
      <c r="U63">
        <f>D2*E2*G2*(P63+T63)</f>
        <v>1059621.5587405399</v>
      </c>
      <c r="V63">
        <f t="shared" si="7"/>
        <v>1059.62155874054</v>
      </c>
      <c r="W63" s="3">
        <v>22</v>
      </c>
      <c r="X63">
        <f t="shared" si="8"/>
        <v>379.94</v>
      </c>
      <c r="Y63" s="6">
        <f t="shared" si="9"/>
        <v>295.3</v>
      </c>
      <c r="Z63">
        <f t="shared" si="10"/>
        <v>2.2114271288940266</v>
      </c>
      <c r="AA63" s="3">
        <v>34.5</v>
      </c>
      <c r="AB63">
        <f t="shared" si="11"/>
        <v>595.81499999999994</v>
      </c>
      <c r="AC63" s="6">
        <f t="shared" si="0"/>
        <v>307.8</v>
      </c>
      <c r="AD63">
        <f t="shared" si="12"/>
        <v>4.2322575139029901</v>
      </c>
      <c r="AE63" s="9">
        <v>47</v>
      </c>
      <c r="AF63">
        <f t="shared" si="13"/>
        <v>0.47</v>
      </c>
      <c r="AG63" s="9">
        <v>92</v>
      </c>
      <c r="AH63">
        <f t="shared" si="14"/>
        <v>0.92</v>
      </c>
      <c r="AI63">
        <f t="shared" si="15"/>
        <v>2.0118369950584549</v>
      </c>
      <c r="AL63">
        <f t="shared" si="16"/>
        <v>798.00041905027081</v>
      </c>
      <c r="AM63">
        <v>22.974</v>
      </c>
      <c r="AN63">
        <f t="shared" si="17"/>
        <v>2.8789458566127309E-2</v>
      </c>
      <c r="AO63" s="6">
        <f t="shared" si="18"/>
        <v>7589794316.8739386</v>
      </c>
      <c r="AP63">
        <f t="shared" si="19"/>
        <v>8959507612.9412384</v>
      </c>
      <c r="AQ63">
        <f t="shared" si="20"/>
        <v>8274650964.907589</v>
      </c>
      <c r="AR63">
        <f t="shared" si="21"/>
        <v>40.570613680941911</v>
      </c>
      <c r="AS63">
        <f t="shared" si="22"/>
        <v>0.14142506426251647</v>
      </c>
      <c r="AT63">
        <f t="shared" si="23"/>
        <v>-0.31113423093572812</v>
      </c>
      <c r="AU63">
        <f t="shared" si="24"/>
        <v>-1.7851953892770536</v>
      </c>
      <c r="AX63">
        <f>AW2*AM63</f>
        <v>16.081799999999998</v>
      </c>
      <c r="AY63">
        <f t="shared" si="25"/>
        <v>17.866995389277051</v>
      </c>
    </row>
    <row r="64" spans="5:52" x14ac:dyDescent="0.25">
      <c r="F64">
        <f t="shared" si="26"/>
        <v>63</v>
      </c>
      <c r="G64">
        <f t="shared" si="1"/>
        <v>1.0329940792070862</v>
      </c>
      <c r="H64">
        <f t="shared" si="27"/>
        <v>-2.1785661276971951E-3</v>
      </c>
      <c r="K64">
        <f t="shared" si="2"/>
        <v>1.8038360631066015E-2</v>
      </c>
      <c r="L64">
        <f>ACOS(-J2*K64)</f>
        <v>1.5731328506994358</v>
      </c>
      <c r="N64">
        <f t="shared" si="3"/>
        <v>0.99983734846476247</v>
      </c>
      <c r="O64">
        <f t="shared" si="4"/>
        <v>2.7463945277571691E-2</v>
      </c>
      <c r="P64">
        <f>M2*N64*O64</f>
        <v>2.7231976657871027E-2</v>
      </c>
      <c r="Q64">
        <f t="shared" si="5"/>
        <v>2.7467398980466337E-2</v>
      </c>
      <c r="S64">
        <f t="shared" si="6"/>
        <v>1.8035426664016203E-2</v>
      </c>
      <c r="T64">
        <f>Q64*R2*S64</f>
        <v>6.3636108027669342E-5</v>
      </c>
      <c r="U64">
        <f>D2*E2*G2*(P64+T64)</f>
        <v>1059621.5580726699</v>
      </c>
      <c r="V64">
        <f t="shared" si="7"/>
        <v>1059.6215580726698</v>
      </c>
      <c r="W64" s="3">
        <v>21.5</v>
      </c>
      <c r="X64">
        <f t="shared" si="8"/>
        <v>371.30500000000001</v>
      </c>
      <c r="Y64" s="6">
        <f t="shared" si="9"/>
        <v>294.8</v>
      </c>
      <c r="Z64">
        <f t="shared" si="10"/>
        <v>2.1522831732713339</v>
      </c>
      <c r="AA64" s="3">
        <v>34.5</v>
      </c>
      <c r="AB64">
        <f t="shared" si="11"/>
        <v>595.81499999999994</v>
      </c>
      <c r="AC64" s="6">
        <f t="shared" si="0"/>
        <v>307.8</v>
      </c>
      <c r="AD64">
        <f t="shared" si="12"/>
        <v>4.2322575139029901</v>
      </c>
      <c r="AE64" s="9">
        <v>45</v>
      </c>
      <c r="AF64">
        <f t="shared" si="13"/>
        <v>0.45</v>
      </c>
      <c r="AG64" s="9">
        <v>100</v>
      </c>
      <c r="AH64">
        <f t="shared" si="14"/>
        <v>1</v>
      </c>
      <c r="AI64">
        <f t="shared" si="15"/>
        <v>2.02839952726384</v>
      </c>
      <c r="AL64">
        <f t="shared" si="16"/>
        <v>798.00041854729818</v>
      </c>
      <c r="AM64">
        <v>14.5502</v>
      </c>
      <c r="AN64">
        <f t="shared" si="17"/>
        <v>1.8233323770039597E-2</v>
      </c>
      <c r="AO64" s="6">
        <f t="shared" si="18"/>
        <v>7538496509.1746454</v>
      </c>
      <c r="AP64">
        <f t="shared" si="19"/>
        <v>8959507612.9412384</v>
      </c>
      <c r="AQ64">
        <f t="shared" si="20"/>
        <v>8249002061.0579414</v>
      </c>
      <c r="AR64">
        <f t="shared" si="21"/>
        <v>40.444857105367085</v>
      </c>
      <c r="AS64">
        <f t="shared" si="22"/>
        <v>0.14060935143700629</v>
      </c>
      <c r="AT64">
        <f t="shared" si="23"/>
        <v>-0.32538501291044652</v>
      </c>
      <c r="AU64">
        <f t="shared" si="24"/>
        <v>-1.8504402057225837</v>
      </c>
      <c r="AX64">
        <f>AW2*AM64</f>
        <v>10.185139999999999</v>
      </c>
      <c r="AY64">
        <f t="shared" si="25"/>
        <v>12.035580205722582</v>
      </c>
    </row>
    <row r="65" spans="6:51" x14ac:dyDescent="0.25">
      <c r="F65">
        <f t="shared" si="26"/>
        <v>64</v>
      </c>
      <c r="G65">
        <f t="shared" si="1"/>
        <v>1.0329938897594937</v>
      </c>
      <c r="H65">
        <f t="shared" si="27"/>
        <v>-2.0555870034855159E-3</v>
      </c>
      <c r="K65">
        <f t="shared" si="2"/>
        <v>1.8038357322174604E-2</v>
      </c>
      <c r="L65">
        <f>ACOS(-J2*K65)</f>
        <v>1.5731328502708315</v>
      </c>
      <c r="N65">
        <f t="shared" si="3"/>
        <v>0.9998373485244203</v>
      </c>
      <c r="O65">
        <f t="shared" si="4"/>
        <v>2.7463945270090946E-2</v>
      </c>
      <c r="P65">
        <f>M2*N65*O65</f>
        <v>2.7231976652078334E-2</v>
      </c>
      <c r="Q65">
        <f t="shared" si="5"/>
        <v>2.7467398972982771E-2</v>
      </c>
      <c r="S65">
        <f t="shared" si="6"/>
        <v>1.8035423356739119E-2</v>
      </c>
      <c r="T65">
        <f>Q65*R2*S65</f>
        <v>6.363609634095183E-5</v>
      </c>
      <c r="U65">
        <f>D2*E2*G2*(P65+T65)</f>
        <v>1059621.5573941153</v>
      </c>
      <c r="V65">
        <f t="shared" si="7"/>
        <v>1059.6215573941151</v>
      </c>
      <c r="W65" s="3">
        <v>21.5</v>
      </c>
      <c r="X65">
        <f t="shared" si="8"/>
        <v>371.30500000000001</v>
      </c>
      <c r="Y65" s="6">
        <f t="shared" si="9"/>
        <v>294.8</v>
      </c>
      <c r="Z65">
        <f t="shared" si="10"/>
        <v>2.1522831732713339</v>
      </c>
      <c r="AA65" s="3">
        <v>34</v>
      </c>
      <c r="AB65">
        <f t="shared" si="11"/>
        <v>587.17999999999995</v>
      </c>
      <c r="AC65" s="6">
        <f t="shared" si="0"/>
        <v>307.3</v>
      </c>
      <c r="AD65">
        <f t="shared" si="12"/>
        <v>4.1279690380750855</v>
      </c>
      <c r="AE65" s="9">
        <v>36</v>
      </c>
      <c r="AF65">
        <f t="shared" si="13"/>
        <v>0.36</v>
      </c>
      <c r="AG65" s="9">
        <v>94</v>
      </c>
      <c r="AH65">
        <f t="shared" si="14"/>
        <v>0.94</v>
      </c>
      <c r="AI65">
        <f t="shared" si="15"/>
        <v>1.7546075182910423</v>
      </c>
      <c r="AL65">
        <f t="shared" si="16"/>
        <v>798.00041803627903</v>
      </c>
      <c r="AM65">
        <v>17.613399999999999</v>
      </c>
      <c r="AN65">
        <f t="shared" si="17"/>
        <v>2.2071918262076964E-2</v>
      </c>
      <c r="AO65" s="6">
        <f t="shared" si="18"/>
        <v>7538496509.1746454</v>
      </c>
      <c r="AP65">
        <f t="shared" si="19"/>
        <v>8901406526.1969452</v>
      </c>
      <c r="AQ65">
        <f t="shared" si="20"/>
        <v>8219951517.6857948</v>
      </c>
      <c r="AR65">
        <f t="shared" si="21"/>
        <v>40.302422291213453</v>
      </c>
      <c r="AS65">
        <f t="shared" si="22"/>
        <v>0.1545537615412369</v>
      </c>
      <c r="AT65">
        <f t="shared" si="23"/>
        <v>-0.32020291034619608</v>
      </c>
      <c r="AU65">
        <f t="shared" si="24"/>
        <v>-1.9945090150077291</v>
      </c>
      <c r="AX65">
        <f>AW2*AM65</f>
        <v>12.329379999999999</v>
      </c>
      <c r="AY65">
        <f t="shared" si="25"/>
        <v>14.323889015007728</v>
      </c>
    </row>
    <row r="66" spans="6:51" x14ac:dyDescent="0.25">
      <c r="F66">
        <f t="shared" si="26"/>
        <v>65</v>
      </c>
      <c r="G66">
        <f t="shared" si="1"/>
        <v>1.0329936973288458</v>
      </c>
      <c r="H66">
        <f t="shared" si="27"/>
        <v>-1.9326076934233635E-3</v>
      </c>
      <c r="K66">
        <f t="shared" si="2"/>
        <v>1.8038353961181152E-2</v>
      </c>
      <c r="L66">
        <f>ACOS(-J2*K66)</f>
        <v>1.5731328498354784</v>
      </c>
      <c r="N66">
        <f t="shared" si="3"/>
        <v>0.9998373485850176</v>
      </c>
      <c r="O66">
        <f t="shared" si="4"/>
        <v>2.7463945262492413E-2</v>
      </c>
      <c r="P66">
        <f>M2*N66*O66</f>
        <v>2.7231976646194429E-2</v>
      </c>
      <c r="Q66">
        <f t="shared" si="5"/>
        <v>2.7467398965381369E-2</v>
      </c>
      <c r="S66">
        <f t="shared" si="6"/>
        <v>1.8035419997385411E-2</v>
      </c>
      <c r="T66">
        <f>Q66*R2*S66</f>
        <v>6.3636084470214405E-5</v>
      </c>
      <c r="U66">
        <f>D2*E2*G2*(P66+T66)</f>
        <v>1059621.5567048762</v>
      </c>
      <c r="V66">
        <f t="shared" si="7"/>
        <v>1059.6215567048762</v>
      </c>
      <c r="W66" s="3">
        <v>23.5</v>
      </c>
      <c r="X66">
        <f t="shared" si="8"/>
        <v>405.84499999999997</v>
      </c>
      <c r="Y66" s="6">
        <f t="shared" si="9"/>
        <v>296.8</v>
      </c>
      <c r="Z66">
        <f t="shared" si="10"/>
        <v>2.3974761634350776</v>
      </c>
      <c r="AA66" s="3">
        <v>35</v>
      </c>
      <c r="AB66">
        <f t="shared" si="11"/>
        <v>604.44999999999993</v>
      </c>
      <c r="AC66" s="6">
        <f t="shared" ref="AC66:AC129" si="28">AA66+273.3</f>
        <v>308.3</v>
      </c>
      <c r="AD66">
        <f t="shared" si="12"/>
        <v>4.3388295745269367</v>
      </c>
      <c r="AE66" s="9">
        <v>40</v>
      </c>
      <c r="AF66">
        <f t="shared" si="13"/>
        <v>0.4</v>
      </c>
      <c r="AG66" s="9">
        <v>93</v>
      </c>
      <c r="AH66">
        <f t="shared" si="14"/>
        <v>0.93</v>
      </c>
      <c r="AI66">
        <f t="shared" si="15"/>
        <v>1.9825923309026985</v>
      </c>
      <c r="AL66">
        <f t="shared" si="16"/>
        <v>798.00041751721346</v>
      </c>
      <c r="AM66">
        <v>18.379200000000001</v>
      </c>
      <c r="AN66">
        <f t="shared" si="17"/>
        <v>2.3031566897148331E-2</v>
      </c>
      <c r="AO66" s="6">
        <f t="shared" si="18"/>
        <v>7745259436.8026133</v>
      </c>
      <c r="AP66">
        <f t="shared" si="19"/>
        <v>9017892663.8373318</v>
      </c>
      <c r="AQ66">
        <f t="shared" si="20"/>
        <v>8381576050.319973</v>
      </c>
      <c r="AR66">
        <f t="shared" si="21"/>
        <v>41.094867374718831</v>
      </c>
      <c r="AS66">
        <f t="shared" si="22"/>
        <v>0.14287362001575515</v>
      </c>
      <c r="AT66">
        <f t="shared" si="23"/>
        <v>-0.31890738468884972</v>
      </c>
      <c r="AU66">
        <f t="shared" si="24"/>
        <v>-1.8724240376321968</v>
      </c>
      <c r="AX66">
        <f>AW2*AM66</f>
        <v>12.86544</v>
      </c>
      <c r="AY66">
        <f t="shared" si="25"/>
        <v>14.737864037632196</v>
      </c>
    </row>
    <row r="67" spans="6:51" x14ac:dyDescent="0.25">
      <c r="F67">
        <f t="shared" si="26"/>
        <v>66</v>
      </c>
      <c r="G67">
        <f t="shared" ref="G67:G130" si="29">(1+(0.033*COS(2*22/7*F67/365*(22/7)/180)))</f>
        <v>1.0329935019151597</v>
      </c>
      <c r="H67">
        <f t="shared" si="27"/>
        <v>-1.8096282086295843E-3</v>
      </c>
      <c r="K67">
        <f t="shared" ref="K67:K130" si="30">TAN(G67*(22/7)/180)</f>
        <v>1.8038350548085953E-2</v>
      </c>
      <c r="L67">
        <f>ACOS(-J2*K67)</f>
        <v>1.5731328493933765</v>
      </c>
      <c r="N67">
        <f t="shared" ref="N67:N130" si="31">COS(G67*(22/7)/180)</f>
        <v>0.99983734864655416</v>
      </c>
      <c r="O67">
        <f t="shared" ref="O67:O130" si="32">SIN(L67*(22/7)/180)</f>
        <v>2.7463945254776082E-2</v>
      </c>
      <c r="P67">
        <f>M2*N67*O67</f>
        <v>2.7231976640219306E-2</v>
      </c>
      <c r="Q67">
        <f t="shared" ref="Q67:Q130" si="33">(22/7*L67)/180</f>
        <v>2.7467398957662127E-2</v>
      </c>
      <c r="S67">
        <f t="shared" ref="S67:S130" si="34">SIN(G67*(22/7)/180)</f>
        <v>1.8035416585955377E-2</v>
      </c>
      <c r="T67">
        <f>Q67*R2*S67</f>
        <v>6.363607241545815E-5</v>
      </c>
      <c r="U67">
        <f>D2*E2*G2*(P67+T67)</f>
        <v>1059621.5560049526</v>
      </c>
      <c r="V67">
        <f t="shared" ref="V67:V130" si="35">U67/1000</f>
        <v>1059.6215560049527</v>
      </c>
      <c r="W67" s="3">
        <v>25.5</v>
      </c>
      <c r="X67">
        <f t="shared" ref="X67:X130" si="36">W67*17.27</f>
        <v>440.38499999999999</v>
      </c>
      <c r="Y67" s="6">
        <f t="shared" ref="Y67:Y130" si="37">W67+273.3</f>
        <v>298.8</v>
      </c>
      <c r="Z67">
        <f t="shared" ref="Z67:Z130" si="38">0.6108*EXP(X67/Y67)</f>
        <v>2.6667477955719967</v>
      </c>
      <c r="AA67" s="3">
        <v>35</v>
      </c>
      <c r="AB67">
        <f t="shared" ref="AB67:AB130" si="39">17.27*AA67</f>
        <v>604.44999999999993</v>
      </c>
      <c r="AC67" s="6">
        <f t="shared" si="28"/>
        <v>308.3</v>
      </c>
      <c r="AD67">
        <f t="shared" ref="AD67:AD130" si="40">0.6108*EXP(AB67/AC67)</f>
        <v>4.3388295745269367</v>
      </c>
      <c r="AE67" s="9">
        <v>42</v>
      </c>
      <c r="AF67">
        <f t="shared" ref="AF67:AF130" si="41">AE67/100</f>
        <v>0.42</v>
      </c>
      <c r="AG67" s="9">
        <v>93</v>
      </c>
      <c r="AH67">
        <f t="shared" ref="AH67:AH130" si="42">AG67/100</f>
        <v>0.93</v>
      </c>
      <c r="AI67">
        <f t="shared" ref="AI67:AI130" si="43">((Z67*(AH67)+AD67*(AF67))/2)</f>
        <v>2.1511919355916351</v>
      </c>
      <c r="AL67">
        <f t="shared" ref="AL67:AL130" si="44">(0.75+(2*EXP(-5)*(0.23)))*V67</f>
        <v>798.00041699010148</v>
      </c>
      <c r="AM67">
        <v>18.379200000000001</v>
      </c>
      <c r="AN67">
        <f t="shared" ref="AN67:AN130" si="45">AM67/AL67</f>
        <v>2.3031566912361624E-2</v>
      </c>
      <c r="AO67" s="6">
        <f t="shared" ref="AO67:AO130" si="46">(W67+273.16)^4</f>
        <v>7956246739.8993816</v>
      </c>
      <c r="AP67">
        <f t="shared" ref="AP67:AP130" si="47">(AA67+273.16)^4</f>
        <v>9017892663.8373318</v>
      </c>
      <c r="AQ67">
        <f t="shared" ref="AQ67:AQ130" si="48">(AO67+AP67)/2</f>
        <v>8487069701.8683567</v>
      </c>
      <c r="AR67">
        <f t="shared" ref="AR67:AR130" si="49">4.903*10^-9*AQ67</f>
        <v>41.612102748260554</v>
      </c>
      <c r="AS67">
        <f t="shared" ref="AS67:AS130" si="50">(0.34-(0.14*SQRT(AI67)))</f>
        <v>0.13466280917087609</v>
      </c>
      <c r="AT67">
        <f t="shared" ref="AT67:AT130" si="51">(1.35*(AN67))-0.35</f>
        <v>-0.31890738466831181</v>
      </c>
      <c r="AU67">
        <f t="shared" ref="AU67:AU130" si="52">AR67*AS67*AT67</f>
        <v>-1.7870302663383144</v>
      </c>
      <c r="AX67">
        <f>AW2*AM67</f>
        <v>12.86544</v>
      </c>
      <c r="AY67">
        <f t="shared" ref="AY67:AY130" si="53">(AX67-AU67)</f>
        <v>14.652470266338314</v>
      </c>
    </row>
    <row r="68" spans="6:51" x14ac:dyDescent="0.25">
      <c r="F68">
        <f t="shared" ref="F68:F131" si="54">F67+1</f>
        <v>67</v>
      </c>
      <c r="G68">
        <f t="shared" si="29"/>
        <v>1.0329933035184533</v>
      </c>
      <c r="H68">
        <f t="shared" ref="H68:H131" si="55">0.409*SIN((22/7)/180*(2*F68*(22/7)/365-(1.39)))</f>
        <v>-1.686648560223047E-3</v>
      </c>
      <c r="K68">
        <f t="shared" si="30"/>
        <v>1.8038347082889334E-2</v>
      </c>
      <c r="L68">
        <f>ACOS(-J2*K68)</f>
        <v>1.573132848944526</v>
      </c>
      <c r="N68">
        <f t="shared" si="31"/>
        <v>0.99983734870903007</v>
      </c>
      <c r="O68">
        <f t="shared" si="32"/>
        <v>2.7463945246941963E-2</v>
      </c>
      <c r="P68">
        <f>M2*N68*O68</f>
        <v>2.7231976634152978E-2</v>
      </c>
      <c r="Q68">
        <f t="shared" si="33"/>
        <v>2.7467398949825052E-2</v>
      </c>
      <c r="S68">
        <f t="shared" si="34"/>
        <v>1.8035413122449339E-2</v>
      </c>
      <c r="T68">
        <f>Q68*R2*S68</f>
        <v>6.3636060176684191E-5</v>
      </c>
      <c r="U68">
        <f>D2*E2*G2*(P68+T68)</f>
        <v>1059621.5552943447</v>
      </c>
      <c r="V68">
        <f t="shared" si="35"/>
        <v>1059.6215552943447</v>
      </c>
      <c r="W68" s="3">
        <v>25</v>
      </c>
      <c r="X68">
        <f t="shared" si="36"/>
        <v>431.75</v>
      </c>
      <c r="Y68" s="6">
        <f t="shared" si="37"/>
        <v>298.3</v>
      </c>
      <c r="Z68">
        <f t="shared" si="38"/>
        <v>2.597066958624318</v>
      </c>
      <c r="AA68" s="3">
        <v>35</v>
      </c>
      <c r="AB68">
        <f t="shared" si="39"/>
        <v>604.44999999999993</v>
      </c>
      <c r="AC68" s="6">
        <f t="shared" si="28"/>
        <v>308.3</v>
      </c>
      <c r="AD68">
        <f t="shared" si="40"/>
        <v>4.3388295745269367</v>
      </c>
      <c r="AE68" s="9">
        <v>44</v>
      </c>
      <c r="AF68">
        <f t="shared" si="41"/>
        <v>0.44</v>
      </c>
      <c r="AG68" s="9">
        <v>97</v>
      </c>
      <c r="AH68">
        <f t="shared" si="42"/>
        <v>0.97</v>
      </c>
      <c r="AI68">
        <f t="shared" si="43"/>
        <v>2.2141199813287202</v>
      </c>
      <c r="AL68">
        <f t="shared" si="44"/>
        <v>798.00041645494298</v>
      </c>
      <c r="AM68">
        <v>17.613399999999999</v>
      </c>
      <c r="AN68">
        <f t="shared" si="45"/>
        <v>2.2071918305815189E-2</v>
      </c>
      <c r="AO68" s="6">
        <f t="shared" si="46"/>
        <v>7903100760.0574884</v>
      </c>
      <c r="AP68">
        <f t="shared" si="47"/>
        <v>9017892663.8373318</v>
      </c>
      <c r="AQ68">
        <f t="shared" si="48"/>
        <v>8460496711.9474106</v>
      </c>
      <c r="AR68">
        <f t="shared" si="49"/>
        <v>41.481815378678156</v>
      </c>
      <c r="AS68">
        <f t="shared" si="50"/>
        <v>0.13168112991367556</v>
      </c>
      <c r="AT68">
        <f t="shared" si="51"/>
        <v>-0.32020291028714948</v>
      </c>
      <c r="AU68">
        <f t="shared" si="52"/>
        <v>-1.7490675139150986</v>
      </c>
      <c r="AX68">
        <f>AW2*AM68</f>
        <v>12.329379999999999</v>
      </c>
      <c r="AY68">
        <f t="shared" si="53"/>
        <v>14.078447513915098</v>
      </c>
    </row>
    <row r="69" spans="6:51" x14ac:dyDescent="0.25">
      <c r="F69">
        <f t="shared" si="54"/>
        <v>68</v>
      </c>
      <c r="G69">
        <f t="shared" si="29"/>
        <v>1.0329931021387444</v>
      </c>
      <c r="H69">
        <f t="shared" si="55"/>
        <v>-1.5636687593226289E-3</v>
      </c>
      <c r="K69">
        <f t="shared" si="30"/>
        <v>1.8038343565591589E-2</v>
      </c>
      <c r="L69">
        <f>ACOS(-J2*K69)</f>
        <v>1.5731328484889266</v>
      </c>
      <c r="N69">
        <f t="shared" si="31"/>
        <v>0.99983734877244534</v>
      </c>
      <c r="O69">
        <f t="shared" si="32"/>
        <v>2.746394523899006E-2</v>
      </c>
      <c r="P69">
        <f>M2*N69*O69</f>
        <v>2.7231976627995445E-2</v>
      </c>
      <c r="Q69">
        <f t="shared" si="33"/>
        <v>2.7467398941870148E-2</v>
      </c>
      <c r="S69">
        <f t="shared" si="34"/>
        <v>1.8035409606867593E-2</v>
      </c>
      <c r="T69">
        <f>Q69*R2*S69</f>
        <v>6.3636047753893584E-5</v>
      </c>
      <c r="U69">
        <f>D2*E2*G2*(P69+T69)</f>
        <v>1059621.5545730523</v>
      </c>
      <c r="V69">
        <f t="shared" si="35"/>
        <v>1059.6215545730524</v>
      </c>
      <c r="W69" s="3">
        <v>24</v>
      </c>
      <c r="X69">
        <f t="shared" si="36"/>
        <v>414.48</v>
      </c>
      <c r="Y69" s="6">
        <f t="shared" si="37"/>
        <v>297.3</v>
      </c>
      <c r="Z69">
        <f t="shared" si="38"/>
        <v>2.4624618961402045</v>
      </c>
      <c r="AA69" s="3">
        <v>35</v>
      </c>
      <c r="AB69">
        <f t="shared" si="39"/>
        <v>604.44999999999993</v>
      </c>
      <c r="AC69" s="6">
        <f t="shared" si="28"/>
        <v>308.3</v>
      </c>
      <c r="AD69">
        <f t="shared" si="40"/>
        <v>4.3388295745269367</v>
      </c>
      <c r="AE69" s="9">
        <v>45</v>
      </c>
      <c r="AF69">
        <f t="shared" si="41"/>
        <v>0.45</v>
      </c>
      <c r="AG69" s="9">
        <v>91</v>
      </c>
      <c r="AH69">
        <f t="shared" si="42"/>
        <v>0.91</v>
      </c>
      <c r="AI69">
        <f t="shared" si="43"/>
        <v>2.0966568170123541</v>
      </c>
      <c r="AL69">
        <f t="shared" si="44"/>
        <v>798.00041591173817</v>
      </c>
      <c r="AM69">
        <v>16.847600000000003</v>
      </c>
      <c r="AN69">
        <f t="shared" si="45"/>
        <v>2.1112269698194505E-2</v>
      </c>
      <c r="AO69" s="6">
        <f t="shared" si="46"/>
        <v>7797608001.4891062</v>
      </c>
      <c r="AP69">
        <f t="shared" si="47"/>
        <v>9017892663.8373318</v>
      </c>
      <c r="AQ69">
        <f t="shared" si="48"/>
        <v>8407750332.6632195</v>
      </c>
      <c r="AR69">
        <f t="shared" si="49"/>
        <v>41.223199881047769</v>
      </c>
      <c r="AS69">
        <f t="shared" si="50"/>
        <v>0.13728228095836778</v>
      </c>
      <c r="AT69">
        <f t="shared" si="51"/>
        <v>-0.32149843590743737</v>
      </c>
      <c r="AU69">
        <f t="shared" si="52"/>
        <v>-1.8194287414095065</v>
      </c>
      <c r="AX69">
        <f>AW2*AM69</f>
        <v>11.793320000000001</v>
      </c>
      <c r="AY69">
        <f t="shared" si="53"/>
        <v>13.612748741409508</v>
      </c>
    </row>
    <row r="70" spans="6:51" x14ac:dyDescent="0.25">
      <c r="F70">
        <f t="shared" si="54"/>
        <v>69</v>
      </c>
      <c r="G70">
        <f t="shared" si="29"/>
        <v>1.0329928977760512</v>
      </c>
      <c r="H70">
        <f t="shared" si="55"/>
        <v>-1.4406888170472257E-3</v>
      </c>
      <c r="K70">
        <f t="shared" si="30"/>
        <v>1.8038339996193052E-2</v>
      </c>
      <c r="L70">
        <f>ACOS(-J2*K70)</f>
        <v>1.5731328480265785</v>
      </c>
      <c r="N70">
        <f t="shared" si="31"/>
        <v>0.99983734883679998</v>
      </c>
      <c r="O70">
        <f t="shared" si="32"/>
        <v>2.7463945230920359E-2</v>
      </c>
      <c r="P70">
        <f>M2*N70*O70</f>
        <v>2.723197662174669E-2</v>
      </c>
      <c r="Q70">
        <f t="shared" si="33"/>
        <v>2.7467398933797401E-2</v>
      </c>
      <c r="S70">
        <f t="shared" si="34"/>
        <v>1.8035406039210472E-2</v>
      </c>
      <c r="T70">
        <f>Q70*R2*S70</f>
        <v>6.3636035147087482E-5</v>
      </c>
      <c r="U70">
        <f>D2*E2*G2*(P70+T70)</f>
        <v>1059621.5538410756</v>
      </c>
      <c r="V70">
        <f t="shared" si="35"/>
        <v>1059.6215538410756</v>
      </c>
      <c r="W70" s="3">
        <v>25</v>
      </c>
      <c r="X70">
        <f t="shared" si="36"/>
        <v>431.75</v>
      </c>
      <c r="Y70" s="6">
        <f t="shared" si="37"/>
        <v>298.3</v>
      </c>
      <c r="Z70">
        <f t="shared" si="38"/>
        <v>2.597066958624318</v>
      </c>
      <c r="AA70" s="3">
        <v>34</v>
      </c>
      <c r="AB70">
        <f t="shared" si="39"/>
        <v>587.17999999999995</v>
      </c>
      <c r="AC70" s="6">
        <f t="shared" si="28"/>
        <v>307.3</v>
      </c>
      <c r="AD70">
        <f t="shared" si="40"/>
        <v>4.1279690380750855</v>
      </c>
      <c r="AE70" s="9">
        <v>47</v>
      </c>
      <c r="AF70">
        <f t="shared" si="41"/>
        <v>0.47</v>
      </c>
      <c r="AG70" s="9">
        <v>93</v>
      </c>
      <c r="AH70">
        <f t="shared" si="42"/>
        <v>0.93</v>
      </c>
      <c r="AI70">
        <f t="shared" si="43"/>
        <v>2.1777088597079532</v>
      </c>
      <c r="AL70">
        <f t="shared" si="44"/>
        <v>798.00041536048684</v>
      </c>
      <c r="AM70">
        <v>17.613399999999999</v>
      </c>
      <c r="AN70">
        <f t="shared" si="45"/>
        <v>2.2071918336086783E-2</v>
      </c>
      <c r="AO70" s="6">
        <f t="shared" si="46"/>
        <v>7903100760.0574884</v>
      </c>
      <c r="AP70">
        <f t="shared" si="47"/>
        <v>8901406526.1969452</v>
      </c>
      <c r="AQ70">
        <f t="shared" si="48"/>
        <v>8402253643.1272163</v>
      </c>
      <c r="AR70">
        <f t="shared" si="49"/>
        <v>41.196249612252743</v>
      </c>
      <c r="AS70">
        <f t="shared" si="50"/>
        <v>0.13340112863261841</v>
      </c>
      <c r="AT70">
        <f t="shared" si="51"/>
        <v>-0.32020291024628283</v>
      </c>
      <c r="AU70">
        <f t="shared" si="52"/>
        <v>-1.7597155008502303</v>
      </c>
      <c r="AX70">
        <f>AW2*AM70</f>
        <v>12.329379999999999</v>
      </c>
      <c r="AY70">
        <f t="shared" si="53"/>
        <v>14.089095500850229</v>
      </c>
    </row>
    <row r="71" spans="6:51" x14ac:dyDescent="0.25">
      <c r="F71">
        <f t="shared" si="54"/>
        <v>70</v>
      </c>
      <c r="G71">
        <f t="shared" si="29"/>
        <v>1.0329926904303921</v>
      </c>
      <c r="H71">
        <f t="shared" si="55"/>
        <v>-1.3177087445157465E-3</v>
      </c>
      <c r="K71">
        <f t="shared" si="30"/>
        <v>1.8038336374694035E-2</v>
      </c>
      <c r="L71">
        <f>ACOS(-J2*K71)</f>
        <v>1.573132847557482</v>
      </c>
      <c r="N71">
        <f t="shared" si="31"/>
        <v>0.99983734890209386</v>
      </c>
      <c r="O71">
        <f t="shared" si="32"/>
        <v>2.7463945222732874E-2</v>
      </c>
      <c r="P71">
        <f>M2*N71*O71</f>
        <v>2.7231976615406731E-2</v>
      </c>
      <c r="Q71">
        <f t="shared" si="33"/>
        <v>2.7467398925606828E-2</v>
      </c>
      <c r="S71">
        <f t="shared" si="34"/>
        <v>1.8035402419478291E-2</v>
      </c>
      <c r="T71">
        <f>Q71*R2*S71</f>
        <v>6.363602235626705E-5</v>
      </c>
      <c r="U71">
        <f>D2*E2*G2*(P71+T71)</f>
        <v>1059621.5530984146</v>
      </c>
      <c r="V71">
        <f t="shared" si="35"/>
        <v>1059.6215530984146</v>
      </c>
      <c r="W71" s="3">
        <v>25</v>
      </c>
      <c r="X71">
        <f t="shared" si="36"/>
        <v>431.75</v>
      </c>
      <c r="Y71" s="6">
        <f t="shared" si="37"/>
        <v>298.3</v>
      </c>
      <c r="Z71">
        <f t="shared" si="38"/>
        <v>2.597066958624318</v>
      </c>
      <c r="AA71" s="3">
        <v>35</v>
      </c>
      <c r="AB71">
        <f t="shared" si="39"/>
        <v>604.44999999999993</v>
      </c>
      <c r="AC71" s="6">
        <f t="shared" si="28"/>
        <v>308.3</v>
      </c>
      <c r="AD71">
        <f t="shared" si="40"/>
        <v>4.3388295745269367</v>
      </c>
      <c r="AE71" s="9">
        <v>35</v>
      </c>
      <c r="AF71">
        <f t="shared" si="41"/>
        <v>0.35</v>
      </c>
      <c r="AG71" s="9">
        <v>94</v>
      </c>
      <c r="AH71">
        <f t="shared" si="42"/>
        <v>0.94</v>
      </c>
      <c r="AI71">
        <f t="shared" si="43"/>
        <v>1.9799166460956434</v>
      </c>
      <c r="AL71">
        <f t="shared" si="44"/>
        <v>798.00041480118921</v>
      </c>
      <c r="AM71">
        <v>18.379200000000001</v>
      </c>
      <c r="AN71">
        <f t="shared" si="45"/>
        <v>2.303156697553713E-2</v>
      </c>
      <c r="AO71" s="6">
        <f t="shared" si="46"/>
        <v>7903100760.0574884</v>
      </c>
      <c r="AP71">
        <f t="shared" si="47"/>
        <v>9017892663.8373318</v>
      </c>
      <c r="AQ71">
        <f t="shared" si="48"/>
        <v>8460496711.9474106</v>
      </c>
      <c r="AR71">
        <f t="shared" si="49"/>
        <v>41.481815378678156</v>
      </c>
      <c r="AS71">
        <f t="shared" si="50"/>
        <v>0.14300668472388559</v>
      </c>
      <c r="AT71">
        <f t="shared" si="51"/>
        <v>-0.31890738458302487</v>
      </c>
      <c r="AU71">
        <f t="shared" si="52"/>
        <v>-1.8918150180323707</v>
      </c>
      <c r="AX71">
        <f>AW2*AM71</f>
        <v>12.86544</v>
      </c>
      <c r="AY71">
        <f t="shared" si="53"/>
        <v>14.757255018032371</v>
      </c>
    </row>
    <row r="72" spans="6:51" x14ac:dyDescent="0.25">
      <c r="F72">
        <f t="shared" si="54"/>
        <v>71</v>
      </c>
      <c r="G72">
        <f t="shared" si="29"/>
        <v>1.032992480101786</v>
      </c>
      <c r="H72">
        <f t="shared" si="55"/>
        <v>-1.1947285528471064E-3</v>
      </c>
      <c r="K72">
        <f t="shared" si="30"/>
        <v>1.8038332701094867E-2</v>
      </c>
      <c r="L72">
        <f>ACOS(-J2*K72)</f>
        <v>1.5731328470816366</v>
      </c>
      <c r="N72">
        <f t="shared" si="31"/>
        <v>0.99983734896832721</v>
      </c>
      <c r="O72">
        <f t="shared" si="32"/>
        <v>2.7463945214427594E-2</v>
      </c>
      <c r="P72">
        <f>M2*N72*O72</f>
        <v>2.7231976608975555E-2</v>
      </c>
      <c r="Q72">
        <f t="shared" si="33"/>
        <v>2.7467398917298415E-2</v>
      </c>
      <c r="S72">
        <f t="shared" si="34"/>
        <v>1.8035398747671377E-2</v>
      </c>
      <c r="T72">
        <f>Q72*R2*S72</f>
        <v>6.3636009381433373E-5</v>
      </c>
      <c r="U72">
        <f>D2*E2*G2*(P72+T72)</f>
        <v>1059621.5523450689</v>
      </c>
      <c r="V72">
        <f t="shared" si="35"/>
        <v>1059.6215523450689</v>
      </c>
      <c r="W72" s="3">
        <v>24</v>
      </c>
      <c r="X72">
        <f t="shared" si="36"/>
        <v>414.48</v>
      </c>
      <c r="Y72" s="6">
        <f t="shared" si="37"/>
        <v>297.3</v>
      </c>
      <c r="Z72">
        <f t="shared" si="38"/>
        <v>2.4624618961402045</v>
      </c>
      <c r="AA72" s="3">
        <v>34.5</v>
      </c>
      <c r="AB72">
        <f t="shared" si="39"/>
        <v>595.81499999999994</v>
      </c>
      <c r="AC72" s="6">
        <f t="shared" si="28"/>
        <v>307.8</v>
      </c>
      <c r="AD72">
        <f t="shared" si="40"/>
        <v>4.2322575139029901</v>
      </c>
      <c r="AE72" s="9">
        <v>48</v>
      </c>
      <c r="AF72">
        <f t="shared" si="41"/>
        <v>0.48</v>
      </c>
      <c r="AG72" s="9">
        <v>95</v>
      </c>
      <c r="AH72">
        <f t="shared" si="42"/>
        <v>0.95</v>
      </c>
      <c r="AI72">
        <f t="shared" si="43"/>
        <v>2.1854112040033149</v>
      </c>
      <c r="AL72">
        <f t="shared" si="44"/>
        <v>798.00041423384505</v>
      </c>
      <c r="AM72">
        <v>14.5502</v>
      </c>
      <c r="AN72">
        <f t="shared" si="45"/>
        <v>1.8233323868596673E-2</v>
      </c>
      <c r="AO72" s="6">
        <f t="shared" si="46"/>
        <v>7797608001.4891062</v>
      </c>
      <c r="AP72">
        <f t="shared" si="47"/>
        <v>8959507612.9412384</v>
      </c>
      <c r="AQ72">
        <f t="shared" si="48"/>
        <v>8378557807.2151718</v>
      </c>
      <c r="AR72">
        <f t="shared" si="49"/>
        <v>41.080068928775987</v>
      </c>
      <c r="AS72">
        <f t="shared" si="50"/>
        <v>0.13303609107270667</v>
      </c>
      <c r="AT72">
        <f t="shared" si="51"/>
        <v>-0.32538501277739446</v>
      </c>
      <c r="AU72">
        <f t="shared" si="52"/>
        <v>-1.7782719777363438</v>
      </c>
      <c r="AX72">
        <f>AW2*AM72</f>
        <v>10.185139999999999</v>
      </c>
      <c r="AY72">
        <f t="shared" si="53"/>
        <v>11.963411977736342</v>
      </c>
    </row>
    <row r="73" spans="6:51" x14ac:dyDescent="0.25">
      <c r="F73">
        <f t="shared" si="54"/>
        <v>72</v>
      </c>
      <c r="G73">
        <f t="shared" si="29"/>
        <v>1.032992266790252</v>
      </c>
      <c r="H73">
        <f t="shared" si="55"/>
        <v>-1.0717482531602382E-3</v>
      </c>
      <c r="K73">
        <f t="shared" si="30"/>
        <v>1.8038328975395888E-2</v>
      </c>
      <c r="L73">
        <f>ACOS(-J2*K73)</f>
        <v>1.5731328465990428</v>
      </c>
      <c r="N73">
        <f t="shared" si="31"/>
        <v>0.99983734903549981</v>
      </c>
      <c r="O73">
        <f t="shared" si="32"/>
        <v>2.746394520600454E-2</v>
      </c>
      <c r="P73">
        <f>M2*N73*O73</f>
        <v>2.7231976602453186E-2</v>
      </c>
      <c r="Q73">
        <f t="shared" si="33"/>
        <v>2.7467398908872179E-2</v>
      </c>
      <c r="S73">
        <f t="shared" si="34"/>
        <v>1.803539502379007E-2</v>
      </c>
      <c r="T73">
        <f>Q73*R2*S73</f>
        <v>6.3635996222587723E-5</v>
      </c>
      <c r="U73">
        <f>D2*E2*G2*(P73+T73)</f>
        <v>1059621.55158104</v>
      </c>
      <c r="V73">
        <f t="shared" si="35"/>
        <v>1059.62155158104</v>
      </c>
      <c r="W73" s="3">
        <v>25</v>
      </c>
      <c r="X73">
        <f t="shared" si="36"/>
        <v>431.75</v>
      </c>
      <c r="Y73" s="6">
        <f t="shared" si="37"/>
        <v>298.3</v>
      </c>
      <c r="Z73">
        <f t="shared" si="38"/>
        <v>2.597066958624318</v>
      </c>
      <c r="AA73" s="3">
        <v>34</v>
      </c>
      <c r="AB73">
        <f t="shared" si="39"/>
        <v>587.17999999999995</v>
      </c>
      <c r="AC73" s="6">
        <f t="shared" si="28"/>
        <v>307.3</v>
      </c>
      <c r="AD73">
        <f t="shared" si="40"/>
        <v>4.1279690380750855</v>
      </c>
      <c r="AE73" s="9">
        <v>47</v>
      </c>
      <c r="AF73">
        <f t="shared" si="41"/>
        <v>0.47</v>
      </c>
      <c r="AG73" s="9">
        <v>95</v>
      </c>
      <c r="AH73">
        <f t="shared" si="42"/>
        <v>0.95</v>
      </c>
      <c r="AI73">
        <f t="shared" si="43"/>
        <v>2.2036795292941962</v>
      </c>
      <c r="AL73">
        <f t="shared" si="44"/>
        <v>798.00041365845527</v>
      </c>
      <c r="AM73">
        <v>16.081800000000001</v>
      </c>
      <c r="AN73">
        <f t="shared" si="45"/>
        <v>2.0152621132453474E-2</v>
      </c>
      <c r="AO73" s="6">
        <f t="shared" si="46"/>
        <v>7903100760.0574884</v>
      </c>
      <c r="AP73">
        <f t="shared" si="47"/>
        <v>8901406526.1969452</v>
      </c>
      <c r="AQ73">
        <f t="shared" si="48"/>
        <v>8402253643.1272163</v>
      </c>
      <c r="AR73">
        <f t="shared" si="49"/>
        <v>41.196249612252743</v>
      </c>
      <c r="AS73">
        <f t="shared" si="50"/>
        <v>0.13217286323926261</v>
      </c>
      <c r="AT73">
        <f t="shared" si="51"/>
        <v>-0.32279396147118777</v>
      </c>
      <c r="AU73">
        <f t="shared" si="52"/>
        <v>-1.7576215987073862</v>
      </c>
      <c r="AX73">
        <f>AW2*AM73</f>
        <v>11.25726</v>
      </c>
      <c r="AY73">
        <f t="shared" si="53"/>
        <v>13.014881598707387</v>
      </c>
    </row>
    <row r="74" spans="6:51" x14ac:dyDescent="0.25">
      <c r="F74">
        <f t="shared" si="54"/>
        <v>73</v>
      </c>
      <c r="G74">
        <f t="shared" si="29"/>
        <v>1.0329920504958092</v>
      </c>
      <c r="H74">
        <f t="shared" si="55"/>
        <v>-9.4876785657407815E-4</v>
      </c>
      <c r="K74">
        <f t="shared" si="30"/>
        <v>1.8038325197597429E-2</v>
      </c>
      <c r="L74">
        <f>ACOS(-J2*K74)</f>
        <v>1.5731328461097007</v>
      </c>
      <c r="N74">
        <f t="shared" si="31"/>
        <v>0.99983734910361166</v>
      </c>
      <c r="O74">
        <f t="shared" si="32"/>
        <v>2.7463945197463688E-2</v>
      </c>
      <c r="P74">
        <f>M2*N74*O74</f>
        <v>2.7231976595839598E-2</v>
      </c>
      <c r="Q74">
        <f t="shared" si="33"/>
        <v>2.7467398900328108E-2</v>
      </c>
      <c r="S74">
        <f t="shared" si="34"/>
        <v>1.8035391247834695E-2</v>
      </c>
      <c r="T74">
        <f>Q74*R2*S74</f>
        <v>6.36359828797312E-5</v>
      </c>
      <c r="U74">
        <f>D2*E2*G2*(P74+T74)</f>
        <v>1059621.5508063266</v>
      </c>
      <c r="V74">
        <f t="shared" si="35"/>
        <v>1059.6215508063265</v>
      </c>
      <c r="W74" s="3">
        <v>24</v>
      </c>
      <c r="X74">
        <f t="shared" si="36"/>
        <v>414.48</v>
      </c>
      <c r="Y74" s="6">
        <f t="shared" si="37"/>
        <v>297.3</v>
      </c>
      <c r="Z74">
        <f t="shared" si="38"/>
        <v>2.4624618961402045</v>
      </c>
      <c r="AA74" s="3">
        <v>35</v>
      </c>
      <c r="AB74">
        <f t="shared" si="39"/>
        <v>604.44999999999993</v>
      </c>
      <c r="AC74" s="6">
        <f t="shared" si="28"/>
        <v>308.3</v>
      </c>
      <c r="AD74">
        <f t="shared" si="40"/>
        <v>4.3388295745269367</v>
      </c>
      <c r="AE74" s="9">
        <v>41</v>
      </c>
      <c r="AF74">
        <f t="shared" si="41"/>
        <v>0.41</v>
      </c>
      <c r="AG74" s="9">
        <v>94</v>
      </c>
      <c r="AH74">
        <f t="shared" si="42"/>
        <v>0.94</v>
      </c>
      <c r="AI74">
        <f t="shared" si="43"/>
        <v>2.0468171539639179</v>
      </c>
      <c r="AL74">
        <f t="shared" si="44"/>
        <v>798.00041307501897</v>
      </c>
      <c r="AM74">
        <v>17.613399999999999</v>
      </c>
      <c r="AN74">
        <f t="shared" si="45"/>
        <v>2.2071918399300609E-2</v>
      </c>
      <c r="AO74" s="6">
        <f t="shared" si="46"/>
        <v>7797608001.4891062</v>
      </c>
      <c r="AP74">
        <f t="shared" si="47"/>
        <v>9017892663.8373318</v>
      </c>
      <c r="AQ74">
        <f t="shared" si="48"/>
        <v>8407750332.6632195</v>
      </c>
      <c r="AR74">
        <f t="shared" si="49"/>
        <v>41.223199881047769</v>
      </c>
      <c r="AS74">
        <f t="shared" si="50"/>
        <v>0.13970617528817122</v>
      </c>
      <c r="AT74">
        <f t="shared" si="51"/>
        <v>-0.32020291016094415</v>
      </c>
      <c r="AU74">
        <f t="shared" si="52"/>
        <v>-1.8440919754558793</v>
      </c>
      <c r="AX74">
        <f>AW2*AM74</f>
        <v>12.329379999999999</v>
      </c>
      <c r="AY74">
        <f t="shared" si="53"/>
        <v>14.173471975455879</v>
      </c>
    </row>
    <row r="75" spans="6:51" x14ac:dyDescent="0.25">
      <c r="F75">
        <f t="shared" si="54"/>
        <v>74</v>
      </c>
      <c r="G75">
        <f t="shared" si="29"/>
        <v>1.0329918312184772</v>
      </c>
      <c r="H75">
        <f t="shared" si="55"/>
        <v>-8.2578737420757728E-4</v>
      </c>
      <c r="K75">
        <f t="shared" si="30"/>
        <v>1.8038321367699828E-2</v>
      </c>
      <c r="L75">
        <f>ACOS(-J2*K75)</f>
        <v>1.5731328456136098</v>
      </c>
      <c r="N75">
        <f t="shared" si="31"/>
        <v>0.99983734917266298</v>
      </c>
      <c r="O75">
        <f t="shared" si="32"/>
        <v>2.7463945188805051E-2</v>
      </c>
      <c r="P75">
        <f>M2*N75*O75</f>
        <v>2.7231976589134801E-2</v>
      </c>
      <c r="Q75">
        <f t="shared" si="33"/>
        <v>2.7467398891666203E-2</v>
      </c>
      <c r="S75">
        <f t="shared" si="34"/>
        <v>1.80353874198056E-2</v>
      </c>
      <c r="T75">
        <f>Q75*R2*S75</f>
        <v>6.3635969352865036E-5</v>
      </c>
      <c r="U75">
        <f>D2*E2*G2*(P75+T75)</f>
        <v>1059621.550020929</v>
      </c>
      <c r="V75">
        <f t="shared" si="35"/>
        <v>1059.6215500209289</v>
      </c>
      <c r="W75" s="3">
        <v>25</v>
      </c>
      <c r="X75">
        <f t="shared" si="36"/>
        <v>431.75</v>
      </c>
      <c r="Y75" s="6">
        <f t="shared" si="37"/>
        <v>298.3</v>
      </c>
      <c r="Z75">
        <f t="shared" si="38"/>
        <v>2.597066958624318</v>
      </c>
      <c r="AA75" s="3">
        <v>35</v>
      </c>
      <c r="AB75">
        <f t="shared" si="39"/>
        <v>604.44999999999993</v>
      </c>
      <c r="AC75" s="6">
        <f t="shared" si="28"/>
        <v>308.3</v>
      </c>
      <c r="AD75">
        <f t="shared" si="40"/>
        <v>4.3388295745269367</v>
      </c>
      <c r="AE75" s="9">
        <v>44</v>
      </c>
      <c r="AF75">
        <f t="shared" si="41"/>
        <v>0.44</v>
      </c>
      <c r="AG75" s="9">
        <v>93</v>
      </c>
      <c r="AH75">
        <f t="shared" si="42"/>
        <v>0.93</v>
      </c>
      <c r="AI75">
        <f t="shared" si="43"/>
        <v>2.1621786421562339</v>
      </c>
      <c r="AL75">
        <f t="shared" si="44"/>
        <v>798.00041248353648</v>
      </c>
      <c r="AM75">
        <v>17.613399999999999</v>
      </c>
      <c r="AN75">
        <f t="shared" si="45"/>
        <v>2.2071918415660443E-2</v>
      </c>
      <c r="AO75" s="6">
        <f t="shared" si="46"/>
        <v>7903100760.0574884</v>
      </c>
      <c r="AP75">
        <f t="shared" si="47"/>
        <v>9017892663.8373318</v>
      </c>
      <c r="AQ75">
        <f t="shared" si="48"/>
        <v>8460496711.9474106</v>
      </c>
      <c r="AR75">
        <f t="shared" si="49"/>
        <v>41.481815378678156</v>
      </c>
      <c r="AS75">
        <f t="shared" si="50"/>
        <v>0.13413912128269204</v>
      </c>
      <c r="AT75">
        <f t="shared" si="51"/>
        <v>-0.32020291013885838</v>
      </c>
      <c r="AU75">
        <f t="shared" si="52"/>
        <v>-1.7817160243523438</v>
      </c>
      <c r="AX75">
        <f>AW2*AM75</f>
        <v>12.329379999999999</v>
      </c>
      <c r="AY75">
        <f t="shared" si="53"/>
        <v>14.111096024352342</v>
      </c>
    </row>
    <row r="76" spans="6:51" x14ac:dyDescent="0.25">
      <c r="F76">
        <f t="shared" si="54"/>
        <v>75</v>
      </c>
      <c r="G76">
        <f t="shared" si="29"/>
        <v>1.0329916089582758</v>
      </c>
      <c r="H76">
        <f t="shared" si="55"/>
        <v>-7.0280681717968703E-4</v>
      </c>
      <c r="K76">
        <f t="shared" si="30"/>
        <v>1.8038317485703434E-2</v>
      </c>
      <c r="L76">
        <f>ACOS(-J2*K76)</f>
        <v>1.5731328451107707</v>
      </c>
      <c r="N76">
        <f t="shared" si="31"/>
        <v>0.99983734924265344</v>
      </c>
      <c r="O76">
        <f t="shared" si="32"/>
        <v>2.7463945180028631E-2</v>
      </c>
      <c r="P76">
        <f>M2*N76*O76</f>
        <v>2.72319765823388E-2</v>
      </c>
      <c r="Q76">
        <f t="shared" si="33"/>
        <v>2.7467398882886469E-2</v>
      </c>
      <c r="S76">
        <f t="shared" si="34"/>
        <v>1.8035383539703128E-2</v>
      </c>
      <c r="T76">
        <f>Q76*R2*S76</f>
        <v>6.3635955641990464E-5</v>
      </c>
      <c r="U76">
        <f>D2*E2*G2*(P76+T76)</f>
        <v>1059621.5492248477</v>
      </c>
      <c r="V76">
        <f t="shared" si="35"/>
        <v>1059.6215492248477</v>
      </c>
      <c r="W76" s="3">
        <v>26</v>
      </c>
      <c r="X76">
        <f t="shared" si="36"/>
        <v>449.02</v>
      </c>
      <c r="Y76" s="6">
        <f t="shared" si="37"/>
        <v>299.3</v>
      </c>
      <c r="Z76">
        <f t="shared" si="38"/>
        <v>2.7380559832185698</v>
      </c>
      <c r="AA76" s="3">
        <v>35</v>
      </c>
      <c r="AB76">
        <f t="shared" si="39"/>
        <v>604.44999999999993</v>
      </c>
      <c r="AC76" s="6">
        <f t="shared" si="28"/>
        <v>308.3</v>
      </c>
      <c r="AD76">
        <f t="shared" si="40"/>
        <v>4.3388295745269367</v>
      </c>
      <c r="AE76" s="9">
        <v>43</v>
      </c>
      <c r="AF76">
        <f t="shared" si="41"/>
        <v>0.43</v>
      </c>
      <c r="AG76" s="9">
        <v>98</v>
      </c>
      <c r="AH76">
        <f t="shared" si="42"/>
        <v>0.98</v>
      </c>
      <c r="AI76">
        <f t="shared" si="43"/>
        <v>2.2744957903003904</v>
      </c>
      <c r="AL76">
        <f t="shared" si="44"/>
        <v>798.00041188400814</v>
      </c>
      <c r="AM76">
        <v>15.316000000000001</v>
      </c>
      <c r="AN76">
        <f t="shared" si="45"/>
        <v>1.9192972549776366E-2</v>
      </c>
      <c r="AO76" s="6">
        <f t="shared" si="46"/>
        <v>8009660313.2530737</v>
      </c>
      <c r="AP76">
        <f t="shared" si="47"/>
        <v>9017892663.8373318</v>
      </c>
      <c r="AQ76">
        <f t="shared" si="48"/>
        <v>8513776488.5452023</v>
      </c>
      <c r="AR76">
        <f t="shared" si="49"/>
        <v>41.74304612333713</v>
      </c>
      <c r="AS76">
        <f t="shared" si="50"/>
        <v>0.12885995763501504</v>
      </c>
      <c r="AT76">
        <f t="shared" si="51"/>
        <v>-0.32408948705780188</v>
      </c>
      <c r="AU76">
        <f t="shared" si="52"/>
        <v>-1.7432796697473405</v>
      </c>
      <c r="AX76">
        <f>AW2*AM76</f>
        <v>10.7212</v>
      </c>
      <c r="AY76">
        <f t="shared" si="53"/>
        <v>12.464479669747341</v>
      </c>
    </row>
    <row r="77" spans="6:51" x14ac:dyDescent="0.25">
      <c r="F77">
        <f t="shared" si="54"/>
        <v>76</v>
      </c>
      <c r="G77">
        <f t="shared" si="29"/>
        <v>1.0329913837152251</v>
      </c>
      <c r="H77">
        <f t="shared" si="55"/>
        <v>-5.7982619660937567E-4</v>
      </c>
      <c r="K77">
        <f t="shared" si="30"/>
        <v>1.8038313551608599E-2</v>
      </c>
      <c r="L77">
        <f>ACOS(-J2*K77)</f>
        <v>1.5731328446011832</v>
      </c>
      <c r="N77">
        <f t="shared" si="31"/>
        <v>0.99983734931358326</v>
      </c>
      <c r="O77">
        <f t="shared" si="32"/>
        <v>2.746394517113443E-2</v>
      </c>
      <c r="P77">
        <f>M2*N77*O77</f>
        <v>2.7231976575451594E-2</v>
      </c>
      <c r="Q77">
        <f t="shared" si="33"/>
        <v>2.7467398873988913E-2</v>
      </c>
      <c r="S77">
        <f t="shared" si="34"/>
        <v>1.8035379607527633E-2</v>
      </c>
      <c r="T77">
        <f>Q77*R2*S77</f>
        <v>6.3635941747108732E-5</v>
      </c>
      <c r="U77">
        <f>D2*E2*G2*(P77+T77)</f>
        <v>1059621.5484180828</v>
      </c>
      <c r="V77">
        <f t="shared" si="35"/>
        <v>1059.6215484180827</v>
      </c>
      <c r="W77" s="3">
        <v>22.2</v>
      </c>
      <c r="X77">
        <f t="shared" si="36"/>
        <v>383.39400000000001</v>
      </c>
      <c r="Y77" s="6">
        <f t="shared" si="37"/>
        <v>295.5</v>
      </c>
      <c r="Z77">
        <f t="shared" si="38"/>
        <v>2.2354798851418054</v>
      </c>
      <c r="AA77" s="3">
        <v>32</v>
      </c>
      <c r="AB77">
        <f t="shared" si="39"/>
        <v>552.64</v>
      </c>
      <c r="AC77" s="6">
        <f t="shared" si="28"/>
        <v>305.3</v>
      </c>
      <c r="AD77">
        <f t="shared" si="40"/>
        <v>3.7328359060309499</v>
      </c>
      <c r="AE77" s="9">
        <v>54</v>
      </c>
      <c r="AF77">
        <f t="shared" si="41"/>
        <v>0.54</v>
      </c>
      <c r="AG77" s="9">
        <v>94</v>
      </c>
      <c r="AH77">
        <f t="shared" si="42"/>
        <v>0.94</v>
      </c>
      <c r="AI77">
        <f t="shared" si="43"/>
        <v>2.0585412406450052</v>
      </c>
      <c r="AL77">
        <f t="shared" si="44"/>
        <v>798.00041127643385</v>
      </c>
      <c r="AM77">
        <v>19.145</v>
      </c>
      <c r="AN77">
        <f t="shared" si="45"/>
        <v>2.3991215705486669E-2</v>
      </c>
      <c r="AO77" s="6">
        <f t="shared" si="46"/>
        <v>7610386570.7108774</v>
      </c>
      <c r="AP77">
        <f t="shared" si="47"/>
        <v>8671823398.6377773</v>
      </c>
      <c r="AQ77">
        <f t="shared" si="48"/>
        <v>8141104984.6743279</v>
      </c>
      <c r="AR77">
        <f t="shared" si="49"/>
        <v>39.915837739858233</v>
      </c>
      <c r="AS77">
        <f t="shared" si="50"/>
        <v>0.13913335688412051</v>
      </c>
      <c r="AT77">
        <f t="shared" si="51"/>
        <v>-0.31761185879759296</v>
      </c>
      <c r="AU77">
        <f t="shared" si="52"/>
        <v>-1.7638969997428817</v>
      </c>
      <c r="AX77">
        <f>AW2*AM77</f>
        <v>13.401499999999999</v>
      </c>
      <c r="AY77">
        <f t="shared" si="53"/>
        <v>15.16539699974288</v>
      </c>
    </row>
    <row r="78" spans="6:51" x14ac:dyDescent="0.25">
      <c r="F78">
        <f t="shared" si="54"/>
        <v>77</v>
      </c>
      <c r="G78">
        <f t="shared" si="29"/>
        <v>1.0329911554893456</v>
      </c>
      <c r="H78">
        <f t="shared" si="55"/>
        <v>-4.5684552361560741E-4</v>
      </c>
      <c r="K78">
        <f t="shared" si="30"/>
        <v>1.8038309565415685E-2</v>
      </c>
      <c r="L78">
        <f>ACOS(-J2*K78)</f>
        <v>1.5731328440848473</v>
      </c>
      <c r="N78">
        <f t="shared" si="31"/>
        <v>0.99983734938545243</v>
      </c>
      <c r="O78">
        <f t="shared" si="32"/>
        <v>2.7463945162122444E-2</v>
      </c>
      <c r="P78">
        <f>M2*N78*O78</f>
        <v>2.7231976568473183E-2</v>
      </c>
      <c r="Q78">
        <f t="shared" si="33"/>
        <v>2.7467398864973527E-2</v>
      </c>
      <c r="S78">
        <f t="shared" si="34"/>
        <v>1.8035375623279469E-2</v>
      </c>
      <c r="T78">
        <f>Q78*R2*S78</f>
        <v>6.3635927668221099E-5</v>
      </c>
      <c r="U78">
        <f>D2*E2*G2*(P78+T78)</f>
        <v>1059621.5476006337</v>
      </c>
      <c r="V78">
        <f t="shared" si="35"/>
        <v>1059.6215476006337</v>
      </c>
      <c r="W78" s="3">
        <v>22</v>
      </c>
      <c r="X78">
        <f t="shared" si="36"/>
        <v>379.94</v>
      </c>
      <c r="Y78" s="6">
        <f t="shared" si="37"/>
        <v>295.3</v>
      </c>
      <c r="Z78">
        <f t="shared" si="38"/>
        <v>2.2114271288940266</v>
      </c>
      <c r="AA78" s="3">
        <v>33.5</v>
      </c>
      <c r="AB78">
        <f t="shared" si="39"/>
        <v>578.54499999999996</v>
      </c>
      <c r="AC78" s="6">
        <f t="shared" si="28"/>
        <v>306.8</v>
      </c>
      <c r="AD78">
        <f t="shared" si="40"/>
        <v>4.02592295454017</v>
      </c>
      <c r="AE78" s="9">
        <v>48</v>
      </c>
      <c r="AF78">
        <f t="shared" si="41"/>
        <v>0.48</v>
      </c>
      <c r="AG78" s="9">
        <v>90</v>
      </c>
      <c r="AH78">
        <f t="shared" si="42"/>
        <v>0.9</v>
      </c>
      <c r="AI78">
        <f t="shared" si="43"/>
        <v>1.9613637170919529</v>
      </c>
      <c r="AL78">
        <f t="shared" si="44"/>
        <v>798.00041066081337</v>
      </c>
      <c r="AM78">
        <v>10.7212</v>
      </c>
      <c r="AN78">
        <f t="shared" si="45"/>
        <v>1.3435080805437078E-2</v>
      </c>
      <c r="AO78" s="6">
        <f t="shared" si="46"/>
        <v>7589794316.8739386</v>
      </c>
      <c r="AP78">
        <f t="shared" si="47"/>
        <v>8843588481.3744526</v>
      </c>
      <c r="AQ78">
        <f t="shared" si="48"/>
        <v>8216691399.1241951</v>
      </c>
      <c r="AR78">
        <f t="shared" si="49"/>
        <v>40.286437929905929</v>
      </c>
      <c r="AS78">
        <f t="shared" si="50"/>
        <v>0.14393182600176468</v>
      </c>
      <c r="AT78">
        <f t="shared" si="51"/>
        <v>-0.33186264091265993</v>
      </c>
      <c r="AU78">
        <f t="shared" si="52"/>
        <v>-1.924305713940059</v>
      </c>
      <c r="AX78">
        <f>AW2*AM78</f>
        <v>7.5048399999999988</v>
      </c>
      <c r="AY78">
        <f t="shared" si="53"/>
        <v>9.4291457139400574</v>
      </c>
    </row>
    <row r="79" spans="6:51" x14ac:dyDescent="0.25">
      <c r="F79">
        <f t="shared" si="54"/>
        <v>78</v>
      </c>
      <c r="G79">
        <f t="shared" si="29"/>
        <v>1.0329909242806576</v>
      </c>
      <c r="H79">
        <f t="shared" si="55"/>
        <v>-3.3386480931735799E-4</v>
      </c>
      <c r="K79">
        <f t="shared" si="30"/>
        <v>1.8038305527125043E-2</v>
      </c>
      <c r="L79">
        <f>ACOS(-J2*K79)</f>
        <v>1.5731328435617633</v>
      </c>
      <c r="N79">
        <f t="shared" si="31"/>
        <v>0.99983734945826075</v>
      </c>
      <c r="O79">
        <f t="shared" si="32"/>
        <v>2.7463945152992674E-2</v>
      </c>
      <c r="P79">
        <f>M2*N79*O79</f>
        <v>2.7231976561403564E-2</v>
      </c>
      <c r="Q79">
        <f t="shared" si="33"/>
        <v>2.7467398855840312E-2</v>
      </c>
      <c r="S79">
        <f t="shared" si="34"/>
        <v>1.8035371586958997E-2</v>
      </c>
      <c r="T79">
        <f>Q79*R2*S79</f>
        <v>6.3635913405328813E-5</v>
      </c>
      <c r="U79">
        <f>D2*E2*G2*(P79+T79)</f>
        <v>1059621.5467725012</v>
      </c>
      <c r="V79">
        <f t="shared" si="35"/>
        <v>1059.6215467725012</v>
      </c>
      <c r="W79" s="3">
        <v>24</v>
      </c>
      <c r="X79">
        <f t="shared" si="36"/>
        <v>414.48</v>
      </c>
      <c r="Y79" s="6">
        <f t="shared" si="37"/>
        <v>297.3</v>
      </c>
      <c r="Z79">
        <f t="shared" si="38"/>
        <v>2.4624618961402045</v>
      </c>
      <c r="AA79" s="3">
        <v>34</v>
      </c>
      <c r="AB79">
        <f t="shared" si="39"/>
        <v>587.17999999999995</v>
      </c>
      <c r="AC79" s="6">
        <f t="shared" si="28"/>
        <v>307.3</v>
      </c>
      <c r="AD79">
        <f t="shared" si="40"/>
        <v>4.1279690380750855</v>
      </c>
      <c r="AE79" s="9">
        <v>49</v>
      </c>
      <c r="AF79">
        <f t="shared" si="41"/>
        <v>0.49</v>
      </c>
      <c r="AG79" s="9">
        <v>95</v>
      </c>
      <c r="AH79">
        <f t="shared" si="42"/>
        <v>0.95</v>
      </c>
      <c r="AI79">
        <f t="shared" si="43"/>
        <v>2.1810218149949927</v>
      </c>
      <c r="AL79">
        <f t="shared" si="44"/>
        <v>798.00041003714728</v>
      </c>
      <c r="AM79">
        <v>11.487</v>
      </c>
      <c r="AN79">
        <f t="shared" si="45"/>
        <v>1.439472944564687E-2</v>
      </c>
      <c r="AO79" s="6">
        <f t="shared" si="46"/>
        <v>7797608001.4891062</v>
      </c>
      <c r="AP79">
        <f t="shared" si="47"/>
        <v>8901406526.1969452</v>
      </c>
      <c r="AQ79">
        <f t="shared" si="48"/>
        <v>8349507263.8430252</v>
      </c>
      <c r="AR79">
        <f t="shared" si="49"/>
        <v>40.937634114622355</v>
      </c>
      <c r="AS79">
        <f t="shared" si="50"/>
        <v>0.13324403860129727</v>
      </c>
      <c r="AT79">
        <f t="shared" si="51"/>
        <v>-0.33056711524837668</v>
      </c>
      <c r="AU79">
        <f t="shared" si="52"/>
        <v>-1.8031430221776397</v>
      </c>
      <c r="AX79">
        <f>AW2*AM79</f>
        <v>8.0408999999999988</v>
      </c>
      <c r="AY79">
        <f t="shared" si="53"/>
        <v>9.8440430221776385</v>
      </c>
    </row>
    <row r="80" spans="6:51" x14ac:dyDescent="0.25">
      <c r="F80">
        <f t="shared" si="54"/>
        <v>79</v>
      </c>
      <c r="G80">
        <f t="shared" si="29"/>
        <v>1.0329906900891825</v>
      </c>
      <c r="H80">
        <f t="shared" si="55"/>
        <v>-2.1088406483360121E-4</v>
      </c>
      <c r="K80">
        <f t="shared" si="30"/>
        <v>1.8038301436737039E-2</v>
      </c>
      <c r="L80">
        <f>ACOS(-J2*K80)</f>
        <v>1.5731328430319309</v>
      </c>
      <c r="N80">
        <f t="shared" si="31"/>
        <v>0.99983734953200842</v>
      </c>
      <c r="O80">
        <f t="shared" si="32"/>
        <v>2.746394514374512E-2</v>
      </c>
      <c r="P80">
        <f>M2*N80*O80</f>
        <v>2.723197655424274E-2</v>
      </c>
      <c r="Q80">
        <f t="shared" si="33"/>
        <v>2.7467398846589268E-2</v>
      </c>
      <c r="S80">
        <f t="shared" si="34"/>
        <v>1.803536749856658E-2</v>
      </c>
      <c r="T80">
        <f>Q80*R2*S80</f>
        <v>6.3635898958433175E-5</v>
      </c>
      <c r="U80">
        <f>D2*E2*G2*(P80+T80)</f>
        <v>1059621.5459336848</v>
      </c>
      <c r="V80">
        <f t="shared" si="35"/>
        <v>1059.6215459336847</v>
      </c>
      <c r="W80" s="3">
        <v>25.5</v>
      </c>
      <c r="X80">
        <f t="shared" si="36"/>
        <v>440.38499999999999</v>
      </c>
      <c r="Y80" s="6">
        <f t="shared" si="37"/>
        <v>298.8</v>
      </c>
      <c r="Z80">
        <f t="shared" si="38"/>
        <v>2.6667477955719967</v>
      </c>
      <c r="AA80" s="3">
        <v>35</v>
      </c>
      <c r="AB80">
        <f t="shared" si="39"/>
        <v>604.44999999999993</v>
      </c>
      <c r="AC80" s="6">
        <f t="shared" si="28"/>
        <v>308.3</v>
      </c>
      <c r="AD80">
        <f t="shared" si="40"/>
        <v>4.3388295745269367</v>
      </c>
      <c r="AE80" s="9">
        <v>44</v>
      </c>
      <c r="AF80">
        <f t="shared" si="41"/>
        <v>0.44</v>
      </c>
      <c r="AG80" s="9">
        <v>92</v>
      </c>
      <c r="AH80">
        <f t="shared" si="42"/>
        <v>0.92</v>
      </c>
      <c r="AI80">
        <f t="shared" si="43"/>
        <v>2.1812464923590449</v>
      </c>
      <c r="AL80">
        <f t="shared" si="44"/>
        <v>798.00040940543511</v>
      </c>
      <c r="AM80">
        <v>19.145</v>
      </c>
      <c r="AN80">
        <f t="shared" si="45"/>
        <v>2.399121576173668E-2</v>
      </c>
      <c r="AO80" s="6">
        <f t="shared" si="46"/>
        <v>7956246739.8993816</v>
      </c>
      <c r="AP80">
        <f t="shared" si="47"/>
        <v>9017892663.8373318</v>
      </c>
      <c r="AQ80">
        <f t="shared" si="48"/>
        <v>8487069701.8683567</v>
      </c>
      <c r="AR80">
        <f t="shared" si="49"/>
        <v>41.612102748260554</v>
      </c>
      <c r="AS80">
        <f t="shared" si="50"/>
        <v>0.13323338942121898</v>
      </c>
      <c r="AT80">
        <f t="shared" si="51"/>
        <v>-0.31761185872165543</v>
      </c>
      <c r="AU80">
        <f t="shared" si="52"/>
        <v>-1.7608787314476755</v>
      </c>
      <c r="AX80">
        <f>AW2*AM80</f>
        <v>13.401499999999999</v>
      </c>
      <c r="AY80">
        <f t="shared" si="53"/>
        <v>15.162378731447674</v>
      </c>
    </row>
    <row r="81" spans="5:52" x14ac:dyDescent="0.25">
      <c r="F81">
        <f t="shared" si="54"/>
        <v>80</v>
      </c>
      <c r="G81">
        <f t="shared" si="29"/>
        <v>1.0329904529149412</v>
      </c>
      <c r="H81">
        <f t="shared" si="55"/>
        <v>-8.7903301283319733E-5</v>
      </c>
      <c r="K81">
        <f t="shared" si="30"/>
        <v>1.8038297294252048E-2</v>
      </c>
      <c r="L81">
        <f>ACOS(-J2*K81)</f>
        <v>1.5731328424953503</v>
      </c>
      <c r="N81">
        <f t="shared" si="31"/>
        <v>0.99983734960669535</v>
      </c>
      <c r="O81">
        <f t="shared" si="32"/>
        <v>2.7463945134379789E-2</v>
      </c>
      <c r="P81">
        <f>M2*N81*O81</f>
        <v>2.7231976546990711E-2</v>
      </c>
      <c r="Q81">
        <f t="shared" si="33"/>
        <v>2.7467398837220401E-2</v>
      </c>
      <c r="S81">
        <f t="shared" si="34"/>
        <v>1.8035363358102591E-2</v>
      </c>
      <c r="T81">
        <f>Q81*R2*S81</f>
        <v>6.3635884327535499E-5</v>
      </c>
      <c r="U81">
        <f>D2*E2*G2*(P81+T81)</f>
        <v>1059621.5450841847</v>
      </c>
      <c r="V81">
        <f t="shared" si="35"/>
        <v>1059.6215450841848</v>
      </c>
      <c r="W81" s="3">
        <v>25</v>
      </c>
      <c r="X81">
        <f t="shared" si="36"/>
        <v>431.75</v>
      </c>
      <c r="Y81" s="6">
        <f t="shared" si="37"/>
        <v>298.3</v>
      </c>
      <c r="Z81">
        <f t="shared" si="38"/>
        <v>2.597066958624318</v>
      </c>
      <c r="AA81" s="3">
        <v>32.5</v>
      </c>
      <c r="AB81">
        <f t="shared" si="39"/>
        <v>561.27499999999998</v>
      </c>
      <c r="AC81" s="6">
        <f t="shared" si="28"/>
        <v>305.8</v>
      </c>
      <c r="AD81">
        <f t="shared" si="40"/>
        <v>3.828396124508755</v>
      </c>
      <c r="AE81" s="9">
        <v>51</v>
      </c>
      <c r="AF81">
        <f t="shared" si="41"/>
        <v>0.51</v>
      </c>
      <c r="AG81" s="9">
        <v>93</v>
      </c>
      <c r="AH81">
        <f t="shared" si="42"/>
        <v>0.93</v>
      </c>
      <c r="AI81">
        <f t="shared" si="43"/>
        <v>2.1838771475100405</v>
      </c>
      <c r="AL81">
        <f t="shared" si="44"/>
        <v>798.00040876567721</v>
      </c>
      <c r="AM81">
        <v>18.379200000000001</v>
      </c>
      <c r="AN81">
        <f t="shared" si="45"/>
        <v>2.303156714973165E-2</v>
      </c>
      <c r="AO81" s="6">
        <f t="shared" si="46"/>
        <v>7903100760.0574884</v>
      </c>
      <c r="AP81">
        <f t="shared" si="47"/>
        <v>8728797836.0748711</v>
      </c>
      <c r="AQ81">
        <f t="shared" si="48"/>
        <v>8315949298.0661793</v>
      </c>
      <c r="AR81">
        <f t="shared" si="49"/>
        <v>40.773099408418481</v>
      </c>
      <c r="AS81">
        <f t="shared" si="50"/>
        <v>0.13310874331862935</v>
      </c>
      <c r="AT81">
        <f t="shared" si="51"/>
        <v>-0.31890738434786225</v>
      </c>
      <c r="AU81">
        <f t="shared" si="52"/>
        <v>-1.7307920226278515</v>
      </c>
      <c r="AX81">
        <f>AW2*AM81</f>
        <v>12.86544</v>
      </c>
      <c r="AY81">
        <f t="shared" si="53"/>
        <v>14.59623202262785</v>
      </c>
    </row>
    <row r="82" spans="5:52" x14ac:dyDescent="0.25">
      <c r="F82">
        <f t="shared" si="54"/>
        <v>81</v>
      </c>
      <c r="G82">
        <f t="shared" si="29"/>
        <v>1.0329902127579549</v>
      </c>
      <c r="H82">
        <f t="shared" si="55"/>
        <v>3.5077470214508345E-5</v>
      </c>
      <c r="K82">
        <f t="shared" si="30"/>
        <v>1.8038293099670435E-2</v>
      </c>
      <c r="L82">
        <f>ACOS(-J2*K82)</f>
        <v>1.5731328419520219</v>
      </c>
      <c r="N82">
        <f t="shared" si="31"/>
        <v>0.99983734968232152</v>
      </c>
      <c r="O82">
        <f t="shared" si="32"/>
        <v>2.746394512489668E-2</v>
      </c>
      <c r="P82">
        <f>M2*N82*O82</f>
        <v>2.7231976539647488E-2</v>
      </c>
      <c r="Q82">
        <f t="shared" si="33"/>
        <v>2.7467398827733715E-2</v>
      </c>
      <c r="S82">
        <f t="shared" si="34"/>
        <v>1.8035359165567397E-2</v>
      </c>
      <c r="T82">
        <f>Q82*R2*S82</f>
        <v>6.36358695126371E-5</v>
      </c>
      <c r="U82">
        <f>D2*E2*G2*(P82+T82)</f>
        <v>1059621.5442240019</v>
      </c>
      <c r="V82">
        <f t="shared" si="35"/>
        <v>1059.621544224002</v>
      </c>
      <c r="W82" s="3">
        <v>25</v>
      </c>
      <c r="X82">
        <f t="shared" si="36"/>
        <v>431.75</v>
      </c>
      <c r="Y82" s="6">
        <f t="shared" si="37"/>
        <v>298.3</v>
      </c>
      <c r="Z82">
        <f t="shared" si="38"/>
        <v>2.597066958624318</v>
      </c>
      <c r="AA82" s="3">
        <v>35</v>
      </c>
      <c r="AB82">
        <f t="shared" si="39"/>
        <v>604.44999999999993</v>
      </c>
      <c r="AC82" s="6">
        <f t="shared" si="28"/>
        <v>308.3</v>
      </c>
      <c r="AD82">
        <f t="shared" si="40"/>
        <v>4.3388295745269367</v>
      </c>
      <c r="AE82" s="9">
        <v>45</v>
      </c>
      <c r="AF82">
        <f t="shared" si="41"/>
        <v>0.45</v>
      </c>
      <c r="AG82" s="9">
        <v>93</v>
      </c>
      <c r="AH82">
        <f t="shared" si="42"/>
        <v>0.93</v>
      </c>
      <c r="AI82">
        <f t="shared" si="43"/>
        <v>2.183872790028869</v>
      </c>
      <c r="AL82">
        <f t="shared" si="44"/>
        <v>798.00040811787392</v>
      </c>
      <c r="AM82">
        <v>13.784400000000002</v>
      </c>
      <c r="AN82">
        <f t="shared" si="45"/>
        <v>1.7273675376321219E-2</v>
      </c>
      <c r="AO82" s="6">
        <f t="shared" si="46"/>
        <v>7903100760.0574884</v>
      </c>
      <c r="AP82">
        <f t="shared" si="47"/>
        <v>9017892663.8373318</v>
      </c>
      <c r="AQ82">
        <f t="shared" si="48"/>
        <v>8460496711.9474106</v>
      </c>
      <c r="AR82">
        <f t="shared" si="49"/>
        <v>41.481815378678156</v>
      </c>
      <c r="AS82">
        <f t="shared" si="50"/>
        <v>0.13310894972337292</v>
      </c>
      <c r="AT82">
        <f t="shared" si="51"/>
        <v>-0.3266805382419663</v>
      </c>
      <c r="AU82">
        <f t="shared" si="52"/>
        <v>-1.8037995466760872</v>
      </c>
      <c r="AX82">
        <f>AW2*AM82</f>
        <v>9.6490799999999997</v>
      </c>
      <c r="AY82">
        <f t="shared" si="53"/>
        <v>11.452879546676087</v>
      </c>
    </row>
    <row r="83" spans="5:52" x14ac:dyDescent="0.25">
      <c r="F83">
        <f t="shared" si="54"/>
        <v>82</v>
      </c>
      <c r="G83">
        <f t="shared" si="29"/>
        <v>1.0329899696182459</v>
      </c>
      <c r="H83">
        <f t="shared" si="55"/>
        <v>1.5805823854089953E-4</v>
      </c>
      <c r="K83">
        <f t="shared" si="30"/>
        <v>1.8038288852992596E-2</v>
      </c>
      <c r="L83">
        <f>ACOS(-J2*K83)</f>
        <v>1.573132841401945</v>
      </c>
      <c r="N83">
        <f t="shared" si="31"/>
        <v>0.99983734975888705</v>
      </c>
      <c r="O83">
        <f t="shared" si="32"/>
        <v>2.7463945115295787E-2</v>
      </c>
      <c r="P83">
        <f>M2*N83*O83</f>
        <v>2.7231976532213056E-2</v>
      </c>
      <c r="Q83">
        <f t="shared" si="33"/>
        <v>2.74673988181292E-2</v>
      </c>
      <c r="S83">
        <f t="shared" si="34"/>
        <v>1.803535492096139E-2</v>
      </c>
      <c r="T83">
        <f>Q83*R2*S83</f>
        <v>6.3635854513739332E-5</v>
      </c>
      <c r="U83">
        <f>D2*E2*G2*(P83+T83)</f>
        <v>1059621.5433531352</v>
      </c>
      <c r="V83">
        <f t="shared" si="35"/>
        <v>1059.6215433531352</v>
      </c>
      <c r="W83" s="3">
        <v>25</v>
      </c>
      <c r="X83">
        <f t="shared" si="36"/>
        <v>431.75</v>
      </c>
      <c r="Y83" s="6">
        <f t="shared" si="37"/>
        <v>298.3</v>
      </c>
      <c r="Z83">
        <f t="shared" si="38"/>
        <v>2.597066958624318</v>
      </c>
      <c r="AA83" s="3">
        <v>34</v>
      </c>
      <c r="AB83">
        <f t="shared" si="39"/>
        <v>587.17999999999995</v>
      </c>
      <c r="AC83" s="6">
        <f t="shared" si="28"/>
        <v>307.3</v>
      </c>
      <c r="AD83">
        <f t="shared" si="40"/>
        <v>4.1279690380750855</v>
      </c>
      <c r="AE83" s="9">
        <v>44</v>
      </c>
      <c r="AF83">
        <f t="shared" si="41"/>
        <v>0.44</v>
      </c>
      <c r="AG83" s="9">
        <v>95</v>
      </c>
      <c r="AH83">
        <f t="shared" si="42"/>
        <v>0.95</v>
      </c>
      <c r="AI83">
        <f t="shared" si="43"/>
        <v>2.1417599937230696</v>
      </c>
      <c r="AL83">
        <f t="shared" si="44"/>
        <v>798.00040746202455</v>
      </c>
      <c r="AM83">
        <v>14.5502</v>
      </c>
      <c r="AN83">
        <f t="shared" si="45"/>
        <v>1.8233324023324411E-2</v>
      </c>
      <c r="AO83" s="6">
        <f t="shared" si="46"/>
        <v>7903100760.0574884</v>
      </c>
      <c r="AP83">
        <f t="shared" si="47"/>
        <v>8901406526.1969452</v>
      </c>
      <c r="AQ83">
        <f t="shared" si="48"/>
        <v>8402253643.1272163</v>
      </c>
      <c r="AR83">
        <f t="shared" si="49"/>
        <v>41.196249612252743</v>
      </c>
      <c r="AS83">
        <f t="shared" si="50"/>
        <v>0.13511345608612518</v>
      </c>
      <c r="AT83">
        <f t="shared" si="51"/>
        <v>-0.32538501256851204</v>
      </c>
      <c r="AU83">
        <f t="shared" si="52"/>
        <v>-1.8111475349505639</v>
      </c>
      <c r="AX83">
        <f>AW2*AM83</f>
        <v>10.185139999999999</v>
      </c>
      <c r="AY83">
        <f t="shared" si="53"/>
        <v>11.996287534950563</v>
      </c>
    </row>
    <row r="84" spans="5:52" x14ac:dyDescent="0.25">
      <c r="F84">
        <f t="shared" si="54"/>
        <v>83</v>
      </c>
      <c r="G84">
        <f t="shared" si="29"/>
        <v>1.0329897234958356</v>
      </c>
      <c r="H84">
        <f t="shared" si="55"/>
        <v>2.8103899257687052E-4</v>
      </c>
      <c r="K84">
        <f t="shared" si="30"/>
        <v>1.8038284554218898E-2</v>
      </c>
      <c r="L84">
        <f>ACOS(-J2*K84)</f>
        <v>1.5731328408451204</v>
      </c>
      <c r="N84">
        <f t="shared" si="31"/>
        <v>0.99983734983639172</v>
      </c>
      <c r="O84">
        <f t="shared" si="32"/>
        <v>2.7463945105577117E-2</v>
      </c>
      <c r="P84">
        <f>M2*N84*O84</f>
        <v>2.723197652468742E-2</v>
      </c>
      <c r="Q84">
        <f t="shared" si="33"/>
        <v>2.7467398808406863E-2</v>
      </c>
      <c r="S84">
        <f t="shared" si="34"/>
        <v>1.8035350624284942E-2</v>
      </c>
      <c r="T84">
        <f>Q84*R2*S84</f>
        <v>6.3635839330843539E-5</v>
      </c>
      <c r="U84">
        <f>D2*E2*G2*(P84+T84)</f>
        <v>1059621.5424715851</v>
      </c>
      <c r="V84">
        <f t="shared" si="35"/>
        <v>1059.6215424715851</v>
      </c>
      <c r="W84" s="3">
        <v>23.5</v>
      </c>
      <c r="X84">
        <f t="shared" si="36"/>
        <v>405.84499999999997</v>
      </c>
      <c r="Y84" s="6">
        <f t="shared" si="37"/>
        <v>296.8</v>
      </c>
      <c r="Z84">
        <f t="shared" si="38"/>
        <v>2.3974761634350776</v>
      </c>
      <c r="AA84" s="3">
        <v>30.5</v>
      </c>
      <c r="AB84">
        <f t="shared" si="39"/>
        <v>526.73500000000001</v>
      </c>
      <c r="AC84" s="6">
        <f t="shared" si="28"/>
        <v>303.8</v>
      </c>
      <c r="AD84">
        <f t="shared" si="40"/>
        <v>3.4585031764857836</v>
      </c>
      <c r="AE84" s="9">
        <v>63</v>
      </c>
      <c r="AF84">
        <f t="shared" si="41"/>
        <v>0.63</v>
      </c>
      <c r="AG84" s="9">
        <v>95</v>
      </c>
      <c r="AH84">
        <f t="shared" si="42"/>
        <v>0.95</v>
      </c>
      <c r="AI84">
        <f t="shared" si="43"/>
        <v>2.2282296782246833</v>
      </c>
      <c r="AL84">
        <f t="shared" si="44"/>
        <v>798.0004067981298</v>
      </c>
      <c r="AM84">
        <v>13.018600000000001</v>
      </c>
      <c r="AN84">
        <f t="shared" si="45"/>
        <v>1.6314026771283737E-2</v>
      </c>
      <c r="AO84" s="6">
        <f t="shared" si="46"/>
        <v>7745259436.8026133</v>
      </c>
      <c r="AP84">
        <f t="shared" si="47"/>
        <v>8502572636.9173031</v>
      </c>
      <c r="AQ84">
        <f t="shared" si="48"/>
        <v>8123916036.8599586</v>
      </c>
      <c r="AR84">
        <f t="shared" si="49"/>
        <v>39.831560328724379</v>
      </c>
      <c r="AS84">
        <f t="shared" si="50"/>
        <v>0.13101841781342596</v>
      </c>
      <c r="AT84">
        <f t="shared" si="51"/>
        <v>-0.32797606385876693</v>
      </c>
      <c r="AU84">
        <f t="shared" si="52"/>
        <v>-1.7115981935908986</v>
      </c>
      <c r="AX84">
        <f>AW2*AM84</f>
        <v>9.1130200000000006</v>
      </c>
      <c r="AY84">
        <f t="shared" si="53"/>
        <v>10.824618193590899</v>
      </c>
    </row>
    <row r="85" spans="5:52" x14ac:dyDescent="0.25">
      <c r="F85">
        <f t="shared" si="54"/>
        <v>84</v>
      </c>
      <c r="G85">
        <f t="shared" si="29"/>
        <v>1.0329894743907466</v>
      </c>
      <c r="H85">
        <f t="shared" si="55"/>
        <v>4.0401972120344411E-4</v>
      </c>
      <c r="K85">
        <f t="shared" si="30"/>
        <v>1.803828020334974E-2</v>
      </c>
      <c r="L85">
        <f>ACOS(-J2*K85)</f>
        <v>1.5731328402815477</v>
      </c>
      <c r="N85">
        <f t="shared" si="31"/>
        <v>0.99983734991483564</v>
      </c>
      <c r="O85">
        <f t="shared" si="32"/>
        <v>2.7463945095740672E-2</v>
      </c>
      <c r="P85">
        <f>M2*N85*O85</f>
        <v>2.7231976517070586E-2</v>
      </c>
      <c r="Q85">
        <f t="shared" si="33"/>
        <v>2.7467398798566706E-2</v>
      </c>
      <c r="S85">
        <f t="shared" si="34"/>
        <v>1.8035346275538447E-2</v>
      </c>
      <c r="T85">
        <f>Q85*R2*S85</f>
        <v>6.3635823963951102E-5</v>
      </c>
      <c r="U85">
        <f>D2*E2*G2*(P85+T85)</f>
        <v>1059621.5415793518</v>
      </c>
      <c r="V85">
        <f t="shared" si="35"/>
        <v>1059.6215415793517</v>
      </c>
      <c r="W85" s="3">
        <v>24</v>
      </c>
      <c r="X85">
        <f t="shared" si="36"/>
        <v>414.48</v>
      </c>
      <c r="Y85" s="6">
        <f t="shared" si="37"/>
        <v>297.3</v>
      </c>
      <c r="Z85">
        <f t="shared" si="38"/>
        <v>2.4624618961402045</v>
      </c>
      <c r="AA85" s="3">
        <v>34.5</v>
      </c>
      <c r="AB85">
        <f t="shared" si="39"/>
        <v>595.81499999999994</v>
      </c>
      <c r="AC85" s="6">
        <f t="shared" si="28"/>
        <v>307.8</v>
      </c>
      <c r="AD85">
        <f t="shared" si="40"/>
        <v>4.2322575139029901</v>
      </c>
      <c r="AE85" s="9">
        <v>50</v>
      </c>
      <c r="AF85">
        <f t="shared" si="41"/>
        <v>0.5</v>
      </c>
      <c r="AG85" s="9">
        <v>95</v>
      </c>
      <c r="AH85">
        <f t="shared" si="42"/>
        <v>0.95</v>
      </c>
      <c r="AI85">
        <f t="shared" si="43"/>
        <v>2.2277337791423446</v>
      </c>
      <c r="AL85">
        <f t="shared" si="44"/>
        <v>798.00040612618932</v>
      </c>
      <c r="AM85">
        <v>12.252800000000001</v>
      </c>
      <c r="AN85">
        <f t="shared" si="45"/>
        <v>1.535437815060766E-2</v>
      </c>
      <c r="AO85" s="6">
        <f t="shared" si="46"/>
        <v>7797608001.4891062</v>
      </c>
      <c r="AP85">
        <f t="shared" si="47"/>
        <v>8959507612.9412384</v>
      </c>
      <c r="AQ85">
        <f t="shared" si="48"/>
        <v>8378557807.2151718</v>
      </c>
      <c r="AR85">
        <f t="shared" si="49"/>
        <v>41.080068928775987</v>
      </c>
      <c r="AS85">
        <f t="shared" si="50"/>
        <v>0.13104167384095472</v>
      </c>
      <c r="AT85">
        <f t="shared" si="51"/>
        <v>-0.32927158949667962</v>
      </c>
      <c r="AU85">
        <f t="shared" si="52"/>
        <v>-1.7725351478509761</v>
      </c>
      <c r="AX85">
        <f>AW2*AM85</f>
        <v>8.5769599999999997</v>
      </c>
      <c r="AY85">
        <f t="shared" si="53"/>
        <v>10.349495147850975</v>
      </c>
    </row>
    <row r="86" spans="5:52" x14ac:dyDescent="0.25">
      <c r="F86">
        <f t="shared" si="54"/>
        <v>85</v>
      </c>
      <c r="G86">
        <f t="shared" si="29"/>
        <v>1.0329892223030013</v>
      </c>
      <c r="H86">
        <f t="shared" si="55"/>
        <v>5.2700041330163924E-4</v>
      </c>
      <c r="K86">
        <f t="shared" si="30"/>
        <v>1.8038275800385514E-2</v>
      </c>
      <c r="L86">
        <f>ACOS(-J2*K86)</f>
        <v>1.573132839711227</v>
      </c>
      <c r="N86">
        <f t="shared" si="31"/>
        <v>0.9998373499942188</v>
      </c>
      <c r="O86">
        <f t="shared" si="32"/>
        <v>2.7463945085786447E-2</v>
      </c>
      <c r="P86">
        <f>M2*N86*O86</f>
        <v>2.723197650936255E-2</v>
      </c>
      <c r="Q86">
        <f t="shared" si="33"/>
        <v>2.7467398788608724E-2</v>
      </c>
      <c r="S86">
        <f t="shared" si="34"/>
        <v>1.8035341874722294E-2</v>
      </c>
      <c r="T86">
        <f>Q86*R2*S86</f>
        <v>6.3635808413063376E-5</v>
      </c>
      <c r="U86">
        <f>D2*E2*G2*(P86+T86)</f>
        <v>1059621.5406764355</v>
      </c>
      <c r="V86">
        <f t="shared" si="35"/>
        <v>1059.6215406764354</v>
      </c>
      <c r="W86" s="3">
        <v>23</v>
      </c>
      <c r="X86">
        <f t="shared" si="36"/>
        <v>397.21</v>
      </c>
      <c r="Y86" s="6">
        <f t="shared" si="37"/>
        <v>296.3</v>
      </c>
      <c r="Z86">
        <f t="shared" si="38"/>
        <v>2.3339947564661481</v>
      </c>
      <c r="AA86" s="3">
        <v>32.5</v>
      </c>
      <c r="AB86">
        <f t="shared" si="39"/>
        <v>561.27499999999998</v>
      </c>
      <c r="AC86" s="6">
        <f t="shared" si="28"/>
        <v>305.8</v>
      </c>
      <c r="AD86">
        <f t="shared" si="40"/>
        <v>3.828396124508755</v>
      </c>
      <c r="AE86" s="9">
        <v>56</v>
      </c>
      <c r="AF86">
        <f t="shared" si="41"/>
        <v>0.56000000000000005</v>
      </c>
      <c r="AG86" s="9">
        <v>95</v>
      </c>
      <c r="AH86">
        <f t="shared" si="42"/>
        <v>0.95</v>
      </c>
      <c r="AI86">
        <f t="shared" si="43"/>
        <v>2.1805984241838718</v>
      </c>
      <c r="AL86">
        <f t="shared" si="44"/>
        <v>798.00040544620344</v>
      </c>
      <c r="AM86">
        <v>12.252800000000001</v>
      </c>
      <c r="AN86">
        <f t="shared" si="45"/>
        <v>1.5354378163691312E-2</v>
      </c>
      <c r="AO86" s="6">
        <f t="shared" si="46"/>
        <v>7693174893.707921</v>
      </c>
      <c r="AP86">
        <f t="shared" si="47"/>
        <v>8728797836.0748711</v>
      </c>
      <c r="AQ86">
        <f t="shared" si="48"/>
        <v>8210986364.8913956</v>
      </c>
      <c r="AR86">
        <f t="shared" si="49"/>
        <v>40.258466147062514</v>
      </c>
      <c r="AS86">
        <f t="shared" si="50"/>
        <v>0.1332641078235231</v>
      </c>
      <c r="AT86">
        <f t="shared" si="51"/>
        <v>-0.32927158947901669</v>
      </c>
      <c r="AU86">
        <f t="shared" si="52"/>
        <v>-1.7665449005424383</v>
      </c>
      <c r="AX86">
        <f>AW2*AM86</f>
        <v>8.5769599999999997</v>
      </c>
      <c r="AY86">
        <f t="shared" si="53"/>
        <v>10.343504900542438</v>
      </c>
    </row>
    <row r="87" spans="5:52" x14ac:dyDescent="0.25">
      <c r="F87">
        <f t="shared" si="54"/>
        <v>86</v>
      </c>
      <c r="G87">
        <f t="shared" si="29"/>
        <v>1.0329889672326225</v>
      </c>
      <c r="H87">
        <f t="shared" si="55"/>
        <v>6.49981057752484E-4</v>
      </c>
      <c r="K87">
        <f t="shared" si="30"/>
        <v>1.8038271345326609E-2</v>
      </c>
      <c r="L87">
        <f>ACOS(-J2*K87)</f>
        <v>1.5731328391341584</v>
      </c>
      <c r="N87">
        <f t="shared" si="31"/>
        <v>0.99983735007454111</v>
      </c>
      <c r="O87">
        <f t="shared" si="32"/>
        <v>2.7463945075714445E-2</v>
      </c>
      <c r="P87">
        <f>M2*N87*O87</f>
        <v>2.723197650156331E-2</v>
      </c>
      <c r="Q87">
        <f t="shared" si="33"/>
        <v>2.7467398778532923E-2</v>
      </c>
      <c r="S87">
        <f t="shared" si="34"/>
        <v>1.8035337421836887E-2</v>
      </c>
      <c r="T87">
        <f>Q87*R2*S87</f>
        <v>6.3635792678181825E-5</v>
      </c>
      <c r="U87">
        <f>D2*E2*G2*(P87+T87)</f>
        <v>1059621.5397628357</v>
      </c>
      <c r="V87">
        <f t="shared" si="35"/>
        <v>1059.6215397628357</v>
      </c>
      <c r="W87" s="3">
        <v>23</v>
      </c>
      <c r="X87">
        <f t="shared" si="36"/>
        <v>397.21</v>
      </c>
      <c r="Y87" s="6">
        <f t="shared" si="37"/>
        <v>296.3</v>
      </c>
      <c r="Z87">
        <f t="shared" si="38"/>
        <v>2.3339947564661481</v>
      </c>
      <c r="AA87" s="3">
        <v>33.5</v>
      </c>
      <c r="AB87">
        <f t="shared" si="39"/>
        <v>578.54499999999996</v>
      </c>
      <c r="AC87" s="6">
        <f t="shared" si="28"/>
        <v>306.8</v>
      </c>
      <c r="AD87">
        <f t="shared" si="40"/>
        <v>4.02592295454017</v>
      </c>
      <c r="AE87" s="9">
        <v>50</v>
      </c>
      <c r="AF87">
        <f t="shared" si="41"/>
        <v>0.5</v>
      </c>
      <c r="AG87" s="9">
        <v>95</v>
      </c>
      <c r="AH87">
        <f t="shared" si="42"/>
        <v>0.95</v>
      </c>
      <c r="AI87">
        <f t="shared" si="43"/>
        <v>2.1151282479564628</v>
      </c>
      <c r="AL87">
        <f t="shared" si="44"/>
        <v>798.00040475817207</v>
      </c>
      <c r="AM87">
        <v>14.5502</v>
      </c>
      <c r="AN87">
        <f t="shared" si="45"/>
        <v>1.8233324085104103E-2</v>
      </c>
      <c r="AO87" s="6">
        <f t="shared" si="46"/>
        <v>7693174893.707921</v>
      </c>
      <c r="AP87">
        <f t="shared" si="47"/>
        <v>8843588481.3744526</v>
      </c>
      <c r="AQ87">
        <f t="shared" si="48"/>
        <v>8268381687.5411873</v>
      </c>
      <c r="AR87">
        <f t="shared" si="49"/>
        <v>40.539875414014439</v>
      </c>
      <c r="AS87">
        <f t="shared" si="50"/>
        <v>0.13639127312429197</v>
      </c>
      <c r="AT87">
        <f t="shared" si="51"/>
        <v>-0.32538501248510943</v>
      </c>
      <c r="AU87">
        <f t="shared" si="52"/>
        <v>-1.799146540349162</v>
      </c>
      <c r="AX87">
        <f>AW2*AM87</f>
        <v>10.185139999999999</v>
      </c>
      <c r="AY87">
        <f t="shared" si="53"/>
        <v>11.98428654034916</v>
      </c>
    </row>
    <row r="88" spans="5:52" x14ac:dyDescent="0.25">
      <c r="F88">
        <f t="shared" si="54"/>
        <v>87</v>
      </c>
      <c r="G88">
        <f t="shared" si="29"/>
        <v>1.0329887091796333</v>
      </c>
      <c r="H88">
        <f t="shared" si="55"/>
        <v>7.7296164343700644E-4</v>
      </c>
      <c r="K88">
        <f t="shared" si="30"/>
        <v>1.8038266838173441E-2</v>
      </c>
      <c r="L88">
        <f>ACOS(-J2*K88)</f>
        <v>1.573132838550342</v>
      </c>
      <c r="N88">
        <f t="shared" si="31"/>
        <v>0.99983735015580266</v>
      </c>
      <c r="O88">
        <f t="shared" si="32"/>
        <v>2.7463945065524676E-2</v>
      </c>
      <c r="P88">
        <f>M2*N88*O88</f>
        <v>2.7231976493672882E-2</v>
      </c>
      <c r="Q88">
        <f t="shared" si="33"/>
        <v>2.7467398768339306E-2</v>
      </c>
      <c r="S88">
        <f t="shared" si="34"/>
        <v>1.8035332916882623E-2</v>
      </c>
      <c r="T88">
        <f>Q88*R2*S88</f>
        <v>6.3635776759307831E-5</v>
      </c>
      <c r="U88">
        <f>D2*E2*G2*(P88+T88)</f>
        <v>1059621.5388385535</v>
      </c>
      <c r="V88">
        <f t="shared" si="35"/>
        <v>1059.6215388385535</v>
      </c>
      <c r="W88" s="3">
        <v>22</v>
      </c>
      <c r="X88">
        <f t="shared" si="36"/>
        <v>379.94</v>
      </c>
      <c r="Y88" s="6">
        <f t="shared" si="37"/>
        <v>295.3</v>
      </c>
      <c r="Z88">
        <f t="shared" si="38"/>
        <v>2.2114271288940266</v>
      </c>
      <c r="AA88" s="3">
        <v>29</v>
      </c>
      <c r="AB88">
        <f t="shared" si="39"/>
        <v>500.83</v>
      </c>
      <c r="AC88" s="6">
        <f t="shared" si="28"/>
        <v>302.3</v>
      </c>
      <c r="AD88">
        <f t="shared" si="40"/>
        <v>3.2019052325811828</v>
      </c>
      <c r="AE88" s="9">
        <v>63</v>
      </c>
      <c r="AF88">
        <f t="shared" si="41"/>
        <v>0.63</v>
      </c>
      <c r="AG88" s="9">
        <v>92</v>
      </c>
      <c r="AH88">
        <f t="shared" si="42"/>
        <v>0.92</v>
      </c>
      <c r="AI88">
        <f t="shared" si="43"/>
        <v>2.0258566275543251</v>
      </c>
      <c r="AL88">
        <f t="shared" si="44"/>
        <v>798.00040406209564</v>
      </c>
      <c r="AM88">
        <v>9.9554000000000009</v>
      </c>
      <c r="AN88">
        <f t="shared" si="45"/>
        <v>1.2475432279637455E-2</v>
      </c>
      <c r="AO88" s="6">
        <f t="shared" si="46"/>
        <v>7589794316.8739386</v>
      </c>
      <c r="AP88">
        <f t="shared" si="47"/>
        <v>8335811539.003027</v>
      </c>
      <c r="AQ88">
        <f t="shared" si="48"/>
        <v>7962802927.9384823</v>
      </c>
      <c r="AR88">
        <f t="shared" si="49"/>
        <v>39.041622755682383</v>
      </c>
      <c r="AS88">
        <f t="shared" si="50"/>
        <v>0.14073437351097212</v>
      </c>
      <c r="AT88">
        <f t="shared" si="51"/>
        <v>-0.33315816642248941</v>
      </c>
      <c r="AU88">
        <f t="shared" si="52"/>
        <v>-1.8305369854936495</v>
      </c>
      <c r="AX88">
        <f>AW2*AM88</f>
        <v>6.9687800000000006</v>
      </c>
      <c r="AY88">
        <f t="shared" si="53"/>
        <v>8.7993169854936504</v>
      </c>
    </row>
    <row r="89" spans="5:52" x14ac:dyDescent="0.25">
      <c r="F89">
        <f t="shared" si="54"/>
        <v>88</v>
      </c>
      <c r="G89">
        <f t="shared" si="29"/>
        <v>1.0329884481440568</v>
      </c>
      <c r="H89">
        <f t="shared" si="55"/>
        <v>8.9594215923624002E-4</v>
      </c>
      <c r="K89">
        <f t="shared" si="30"/>
        <v>1.8038262278926402E-2</v>
      </c>
      <c r="L89">
        <f>ACOS(-J2*K89)</f>
        <v>1.5731328379597778</v>
      </c>
      <c r="N89">
        <f t="shared" si="31"/>
        <v>0.99983735023800346</v>
      </c>
      <c r="O89">
        <f t="shared" si="32"/>
        <v>2.7463945055217123E-2</v>
      </c>
      <c r="P89">
        <f>M2*N89*O89</f>
        <v>2.7231976485691242E-2</v>
      </c>
      <c r="Q89">
        <f t="shared" si="33"/>
        <v>2.7467398758027863E-2</v>
      </c>
      <c r="S89">
        <f t="shared" si="34"/>
        <v>1.8035328359859906E-2</v>
      </c>
      <c r="T89">
        <f>Q89*R2*S89</f>
        <v>6.3635760656442818E-5</v>
      </c>
      <c r="U89">
        <f>D2*E2*G2*(P89+T89)</f>
        <v>1059621.5379035878</v>
      </c>
      <c r="V89">
        <f t="shared" si="35"/>
        <v>1059.6215379035878</v>
      </c>
      <c r="W89" s="3">
        <v>21</v>
      </c>
      <c r="X89">
        <f t="shared" si="36"/>
        <v>362.67</v>
      </c>
      <c r="Y89" s="6">
        <f t="shared" si="37"/>
        <v>294.3</v>
      </c>
      <c r="Z89">
        <f t="shared" si="38"/>
        <v>2.0945280629249932</v>
      </c>
      <c r="AA89" s="3">
        <v>32</v>
      </c>
      <c r="AB89">
        <f t="shared" si="39"/>
        <v>552.64</v>
      </c>
      <c r="AC89" s="6">
        <f t="shared" si="28"/>
        <v>305.3</v>
      </c>
      <c r="AD89">
        <f t="shared" si="40"/>
        <v>3.7328359060309499</v>
      </c>
      <c r="AE89" s="9">
        <v>55</v>
      </c>
      <c r="AF89">
        <f t="shared" si="41"/>
        <v>0.55000000000000004</v>
      </c>
      <c r="AG89" s="9">
        <v>95</v>
      </c>
      <c r="AH89">
        <f t="shared" si="42"/>
        <v>0.95</v>
      </c>
      <c r="AI89">
        <f t="shared" si="43"/>
        <v>2.0214307040478832</v>
      </c>
      <c r="AL89">
        <f t="shared" si="44"/>
        <v>798.00040335797337</v>
      </c>
      <c r="AM89">
        <v>14.5502</v>
      </c>
      <c r="AN89">
        <f t="shared" si="45"/>
        <v>1.8233324117096914E-2</v>
      </c>
      <c r="AO89" s="6">
        <f t="shared" si="46"/>
        <v>7487459175.1471529</v>
      </c>
      <c r="AP89">
        <f t="shared" si="47"/>
        <v>8671823398.6377773</v>
      </c>
      <c r="AQ89">
        <f t="shared" si="48"/>
        <v>8079641286.8924656</v>
      </c>
      <c r="AR89">
        <f t="shared" si="49"/>
        <v>39.614481229633761</v>
      </c>
      <c r="AS89">
        <f t="shared" si="50"/>
        <v>0.14095216203299646</v>
      </c>
      <c r="AT89">
        <f t="shared" si="51"/>
        <v>-0.32538501244191914</v>
      </c>
      <c r="AU89">
        <f t="shared" si="52"/>
        <v>-1.816867514549763</v>
      </c>
      <c r="AX89">
        <f>AW2*AM89</f>
        <v>10.185139999999999</v>
      </c>
      <c r="AY89">
        <f t="shared" si="53"/>
        <v>12.002007514549762</v>
      </c>
    </row>
    <row r="90" spans="5:52" x14ac:dyDescent="0.25">
      <c r="F90">
        <f t="shared" si="54"/>
        <v>89</v>
      </c>
      <c r="G90">
        <f t="shared" si="29"/>
        <v>1.032988184125917</v>
      </c>
      <c r="H90">
        <f t="shared" si="55"/>
        <v>1.0189225940312287E-3</v>
      </c>
      <c r="K90">
        <f t="shared" si="30"/>
        <v>1.8038257667585926E-2</v>
      </c>
      <c r="L90">
        <f>ACOS(-J2*K90)</f>
        <v>1.573132837362466</v>
      </c>
      <c r="N90">
        <f t="shared" si="31"/>
        <v>0.9998373503211434</v>
      </c>
      <c r="O90">
        <f t="shared" si="32"/>
        <v>2.7463945044791806E-2</v>
      </c>
      <c r="P90">
        <f>M2*N90*O90</f>
        <v>2.7231976477618415E-2</v>
      </c>
      <c r="Q90">
        <f t="shared" si="33"/>
        <v>2.7467398747598612E-2</v>
      </c>
      <c r="S90">
        <f t="shared" si="34"/>
        <v>1.8035323750769161E-2</v>
      </c>
      <c r="T90">
        <f>Q90*R2*S90</f>
        <v>6.3635744369588317E-5</v>
      </c>
      <c r="U90">
        <f>D2*E2*G2*(P90+T90)</f>
        <v>1059621.5369579399</v>
      </c>
      <c r="V90">
        <f t="shared" si="35"/>
        <v>1059.62153695794</v>
      </c>
      <c r="W90" s="3">
        <v>23</v>
      </c>
      <c r="X90">
        <f t="shared" si="36"/>
        <v>397.21</v>
      </c>
      <c r="Y90" s="6">
        <f t="shared" si="37"/>
        <v>296.3</v>
      </c>
      <c r="Z90">
        <f t="shared" si="38"/>
        <v>2.3339947564661481</v>
      </c>
      <c r="AA90" s="3">
        <v>32.5</v>
      </c>
      <c r="AB90">
        <f t="shared" si="39"/>
        <v>561.27499999999998</v>
      </c>
      <c r="AC90" s="6">
        <f t="shared" si="28"/>
        <v>305.8</v>
      </c>
      <c r="AD90">
        <f t="shared" si="40"/>
        <v>3.828396124508755</v>
      </c>
      <c r="AE90" s="9">
        <v>60</v>
      </c>
      <c r="AF90">
        <f t="shared" si="41"/>
        <v>0.6</v>
      </c>
      <c r="AG90" s="9">
        <v>95</v>
      </c>
      <c r="AH90">
        <f t="shared" si="42"/>
        <v>0.95</v>
      </c>
      <c r="AI90">
        <f t="shared" si="43"/>
        <v>2.2571663466740466</v>
      </c>
      <c r="AL90">
        <f t="shared" si="44"/>
        <v>798.00040264580662</v>
      </c>
      <c r="AM90">
        <v>16.847600000000003</v>
      </c>
      <c r="AN90">
        <f t="shared" si="45"/>
        <v>2.1112270049164161E-2</v>
      </c>
      <c r="AO90" s="6">
        <f t="shared" si="46"/>
        <v>7693174893.707921</v>
      </c>
      <c r="AP90">
        <f t="shared" si="47"/>
        <v>8728797836.0748711</v>
      </c>
      <c r="AQ90">
        <f t="shared" si="48"/>
        <v>8210986364.8913956</v>
      </c>
      <c r="AR90">
        <f t="shared" si="49"/>
        <v>40.258466147062514</v>
      </c>
      <c r="AS90">
        <f t="shared" si="50"/>
        <v>0.12966583635840012</v>
      </c>
      <c r="AT90">
        <f t="shared" si="51"/>
        <v>-0.32149843543362838</v>
      </c>
      <c r="AU90">
        <f t="shared" si="52"/>
        <v>-1.6782693129665411</v>
      </c>
      <c r="AX90">
        <f>AW2*AM90</f>
        <v>11.793320000000001</v>
      </c>
      <c r="AY90">
        <f t="shared" si="53"/>
        <v>13.471589312966543</v>
      </c>
    </row>
    <row r="91" spans="5:52" x14ac:dyDescent="0.25">
      <c r="E91" t="s">
        <v>7</v>
      </c>
      <c r="F91">
        <f t="shared" si="54"/>
        <v>90</v>
      </c>
      <c r="G91">
        <f t="shared" si="29"/>
        <v>1.0329879171252376</v>
      </c>
      <c r="H91">
        <f t="shared" si="55"/>
        <v>1.1419029367030183E-3</v>
      </c>
      <c r="K91">
        <f t="shared" si="30"/>
        <v>1.8038253004152415E-2</v>
      </c>
      <c r="L91">
        <f>ACOS(-J2*K91)</f>
        <v>1.5731328367584063</v>
      </c>
      <c r="N91">
        <f t="shared" si="31"/>
        <v>0.99983735040522259</v>
      </c>
      <c r="O91">
        <f t="shared" si="32"/>
        <v>2.7463945034248708E-2</v>
      </c>
      <c r="P91">
        <f>M2*N91*O91</f>
        <v>2.723197646945438E-2</v>
      </c>
      <c r="Q91">
        <f t="shared" si="33"/>
        <v>2.7467398737051538E-2</v>
      </c>
      <c r="S91">
        <f t="shared" si="34"/>
        <v>1.8035319089610796E-2</v>
      </c>
      <c r="T91">
        <f>Q91*R2*S91</f>
        <v>6.3635727898745723E-5</v>
      </c>
      <c r="U91">
        <f>D2*E2*G2*(P91+T91)</f>
        <v>1059621.5360016085</v>
      </c>
      <c r="V91">
        <f t="shared" si="35"/>
        <v>1059.6215360016085</v>
      </c>
      <c r="W91" s="3">
        <v>24</v>
      </c>
      <c r="X91">
        <f t="shared" si="36"/>
        <v>414.48</v>
      </c>
      <c r="Y91" s="6">
        <f t="shared" si="37"/>
        <v>297.3</v>
      </c>
      <c r="Z91">
        <f t="shared" si="38"/>
        <v>2.4624618961402045</v>
      </c>
      <c r="AA91" s="3">
        <v>33.5</v>
      </c>
      <c r="AB91">
        <f t="shared" si="39"/>
        <v>578.54499999999996</v>
      </c>
      <c r="AC91" s="6">
        <f t="shared" si="28"/>
        <v>306.8</v>
      </c>
      <c r="AD91">
        <f t="shared" si="40"/>
        <v>4.02592295454017</v>
      </c>
      <c r="AE91" s="9">
        <v>46</v>
      </c>
      <c r="AF91">
        <f t="shared" si="41"/>
        <v>0.46</v>
      </c>
      <c r="AG91" s="9">
        <v>94</v>
      </c>
      <c r="AH91">
        <f t="shared" si="42"/>
        <v>0.94</v>
      </c>
      <c r="AI91">
        <f t="shared" si="43"/>
        <v>2.0833193707301354</v>
      </c>
      <c r="AL91">
        <f t="shared" si="44"/>
        <v>798.00040192559391</v>
      </c>
      <c r="AM91">
        <v>16.847600000000003</v>
      </c>
      <c r="AN91">
        <f t="shared" si="45"/>
        <v>2.1112270068218444E-2</v>
      </c>
      <c r="AO91" s="6">
        <f t="shared" si="46"/>
        <v>7797608001.4891062</v>
      </c>
      <c r="AP91">
        <f t="shared" si="47"/>
        <v>8843588481.3744526</v>
      </c>
      <c r="AQ91">
        <f t="shared" si="48"/>
        <v>8320598241.4317799</v>
      </c>
      <c r="AR91">
        <f t="shared" si="49"/>
        <v>40.79589317774002</v>
      </c>
      <c r="AS91">
        <f t="shared" si="50"/>
        <v>0.13792808293503361</v>
      </c>
      <c r="AT91">
        <f t="shared" si="51"/>
        <v>-0.32149843540790507</v>
      </c>
      <c r="AU91">
        <f t="shared" si="52"/>
        <v>-1.8090393332452108</v>
      </c>
      <c r="AX91">
        <f>AW2*AM91</f>
        <v>11.793320000000001</v>
      </c>
      <c r="AY91">
        <f t="shared" si="53"/>
        <v>13.602359333245213</v>
      </c>
      <c r="AZ91">
        <f>SUM(AY61:AY91)/31</f>
        <v>13.008132966603151</v>
      </c>
    </row>
    <row r="92" spans="5:52" x14ac:dyDescent="0.25">
      <c r="F92">
        <f t="shared" si="54"/>
        <v>91</v>
      </c>
      <c r="G92">
        <f t="shared" si="29"/>
        <v>1.0329876471420427</v>
      </c>
      <c r="H92">
        <f t="shared" si="55"/>
        <v>1.2648831761326686E-3</v>
      </c>
      <c r="K92">
        <f t="shared" si="30"/>
        <v>1.8038248288626289E-2</v>
      </c>
      <c r="L92">
        <f>ACOS(-J2*K92)</f>
        <v>1.5731328361475994</v>
      </c>
      <c r="N92">
        <f t="shared" si="31"/>
        <v>0.99983735049024092</v>
      </c>
      <c r="O92">
        <f t="shared" si="32"/>
        <v>2.746394502358785E-2</v>
      </c>
      <c r="P92">
        <f>M2*N92*O92</f>
        <v>2.7231976461199164E-2</v>
      </c>
      <c r="Q92">
        <f t="shared" si="33"/>
        <v>2.7467398726386656E-2</v>
      </c>
      <c r="S92">
        <f t="shared" si="34"/>
        <v>1.8035314376385232E-2</v>
      </c>
      <c r="T92">
        <f>Q92*R2*S92</f>
        <v>6.3635711243916583E-5</v>
      </c>
      <c r="U92">
        <f>D2*E2*G2*(P92+T92)</f>
        <v>1059621.5350345953</v>
      </c>
      <c r="V92">
        <f t="shared" si="35"/>
        <v>1059.6215350345954</v>
      </c>
      <c r="W92" s="3">
        <v>23.5</v>
      </c>
      <c r="X92">
        <f t="shared" si="36"/>
        <v>405.84499999999997</v>
      </c>
      <c r="Y92" s="6">
        <f t="shared" si="37"/>
        <v>296.8</v>
      </c>
      <c r="Z92">
        <f t="shared" si="38"/>
        <v>2.3974761634350776</v>
      </c>
      <c r="AA92" s="3">
        <v>34.5</v>
      </c>
      <c r="AB92">
        <f t="shared" si="39"/>
        <v>595.81499999999994</v>
      </c>
      <c r="AC92" s="6">
        <f t="shared" si="28"/>
        <v>307.8</v>
      </c>
      <c r="AD92">
        <f t="shared" si="40"/>
        <v>4.2322575139029901</v>
      </c>
      <c r="AE92" s="9">
        <v>42</v>
      </c>
      <c r="AF92">
        <f t="shared" si="41"/>
        <v>0.42</v>
      </c>
      <c r="AG92" s="9">
        <v>96</v>
      </c>
      <c r="AH92">
        <f t="shared" si="42"/>
        <v>0.96</v>
      </c>
      <c r="AI92">
        <f t="shared" si="43"/>
        <v>2.0395626363684651</v>
      </c>
      <c r="AL92">
        <f t="shared" si="44"/>
        <v>798.00040119733683</v>
      </c>
      <c r="AM92">
        <v>17.613399999999999</v>
      </c>
      <c r="AN92">
        <f t="shared" si="45"/>
        <v>2.2071918727825799E-2</v>
      </c>
      <c r="AO92" s="6">
        <f t="shared" si="46"/>
        <v>7745259436.8026133</v>
      </c>
      <c r="AP92">
        <f t="shared" si="47"/>
        <v>8959507612.9412384</v>
      </c>
      <c r="AQ92">
        <f t="shared" si="48"/>
        <v>8352383524.8719254</v>
      </c>
      <c r="AR92">
        <f t="shared" si="49"/>
        <v>40.951736422447048</v>
      </c>
      <c r="AS92">
        <f t="shared" si="50"/>
        <v>0.14006144025520761</v>
      </c>
      <c r="AT92">
        <f t="shared" si="51"/>
        <v>-0.32020290971743515</v>
      </c>
      <c r="AU92">
        <f t="shared" si="52"/>
        <v>-1.8366067802448229</v>
      </c>
      <c r="AX92">
        <f>AW2*AM92</f>
        <v>12.329379999999999</v>
      </c>
      <c r="AY92">
        <f t="shared" si="53"/>
        <v>14.165986780244822</v>
      </c>
    </row>
    <row r="93" spans="5:52" x14ac:dyDescent="0.25">
      <c r="F93">
        <f t="shared" si="54"/>
        <v>92</v>
      </c>
      <c r="G93">
        <f t="shared" si="29"/>
        <v>1.0329873741763567</v>
      </c>
      <c r="H93">
        <f t="shared" si="55"/>
        <v>1.3878633012012421E-3</v>
      </c>
      <c r="K93">
        <f t="shared" si="30"/>
        <v>1.8038243521007979E-2</v>
      </c>
      <c r="L93">
        <f>ACOS(-J2*K93)</f>
        <v>1.5731328355300447</v>
      </c>
      <c r="N93">
        <f t="shared" si="31"/>
        <v>0.99983735057619849</v>
      </c>
      <c r="O93">
        <f t="shared" si="32"/>
        <v>2.7463945012809212E-2</v>
      </c>
      <c r="P93">
        <f>M2*N93*O93</f>
        <v>2.7231976452852739E-2</v>
      </c>
      <c r="Q93">
        <f t="shared" si="33"/>
        <v>2.7467398715603952E-2</v>
      </c>
      <c r="S93">
        <f t="shared" si="34"/>
        <v>1.8035309611092894E-2</v>
      </c>
      <c r="T93">
        <f>Q93*R2*S93</f>
        <v>6.3635694405102331E-5</v>
      </c>
      <c r="U93">
        <f>D2*E2*G2*(P93+T93)</f>
        <v>1059621.5340568989</v>
      </c>
      <c r="V93">
        <f t="shared" si="35"/>
        <v>1059.621534056899</v>
      </c>
      <c r="W93" s="3">
        <v>22.5</v>
      </c>
      <c r="X93">
        <f t="shared" si="36"/>
        <v>388.57499999999999</v>
      </c>
      <c r="Y93" s="6">
        <f t="shared" si="37"/>
        <v>295.8</v>
      </c>
      <c r="Z93">
        <f t="shared" si="38"/>
        <v>2.2719881109601614</v>
      </c>
      <c r="AA93" s="3">
        <v>26.5</v>
      </c>
      <c r="AB93">
        <f t="shared" si="39"/>
        <v>457.65499999999997</v>
      </c>
      <c r="AC93" s="6">
        <f t="shared" si="28"/>
        <v>299.8</v>
      </c>
      <c r="AD93">
        <f t="shared" si="40"/>
        <v>2.8110234963348528</v>
      </c>
      <c r="AE93" s="9">
        <v>75</v>
      </c>
      <c r="AF93">
        <f t="shared" si="41"/>
        <v>0.75</v>
      </c>
      <c r="AG93" s="9">
        <v>96</v>
      </c>
      <c r="AH93">
        <f t="shared" si="42"/>
        <v>0.96</v>
      </c>
      <c r="AI93">
        <f t="shared" si="43"/>
        <v>2.1446881043864474</v>
      </c>
      <c r="AL93">
        <f t="shared" si="44"/>
        <v>798.00040046103425</v>
      </c>
      <c r="AM93">
        <v>8.4238000000000017</v>
      </c>
      <c r="AN93">
        <f t="shared" si="45"/>
        <v>1.0556135053482758E-2</v>
      </c>
      <c r="AO93" s="6">
        <f t="shared" si="46"/>
        <v>7641353482.9750309</v>
      </c>
      <c r="AP93">
        <f t="shared" si="47"/>
        <v>8063342376.848567</v>
      </c>
      <c r="AQ93">
        <f t="shared" si="48"/>
        <v>7852347929.9117985</v>
      </c>
      <c r="AR93">
        <f t="shared" si="49"/>
        <v>38.500061900357551</v>
      </c>
      <c r="AS93">
        <f t="shared" si="50"/>
        <v>0.13497344843661255</v>
      </c>
      <c r="AT93">
        <f t="shared" si="51"/>
        <v>-0.33574921767779825</v>
      </c>
      <c r="AU93">
        <f t="shared" si="52"/>
        <v>-1.744716149367614</v>
      </c>
      <c r="AX93">
        <f>AW2*AM93</f>
        <v>5.8966600000000007</v>
      </c>
      <c r="AY93">
        <f t="shared" si="53"/>
        <v>7.6413761493676144</v>
      </c>
    </row>
    <row r="94" spans="5:52" x14ac:dyDescent="0.25">
      <c r="F94">
        <f t="shared" si="54"/>
        <v>93</v>
      </c>
      <c r="G94">
        <f t="shared" si="29"/>
        <v>1.0329870982282041</v>
      </c>
      <c r="H94">
        <f t="shared" si="55"/>
        <v>1.510843300789819E-3</v>
      </c>
      <c r="K94">
        <f t="shared" si="30"/>
        <v>1.8038238701297914E-2</v>
      </c>
      <c r="L94">
        <f>ACOS(-J2*K94)</f>
        <v>1.5731328349057423</v>
      </c>
      <c r="N94">
        <f t="shared" si="31"/>
        <v>0.9998373506630952</v>
      </c>
      <c r="O94">
        <f t="shared" si="32"/>
        <v>2.746394500191281E-2</v>
      </c>
      <c r="P94">
        <f>M2*N94*O94</f>
        <v>2.7231976444415128E-2</v>
      </c>
      <c r="Q94">
        <f t="shared" si="33"/>
        <v>2.7467398704703438E-2</v>
      </c>
      <c r="S94">
        <f t="shared" si="34"/>
        <v>1.8035304793734216E-2</v>
      </c>
      <c r="T94">
        <f>Q94*R2*S94</f>
        <v>6.3635677382304555E-5</v>
      </c>
      <c r="U94">
        <f>D2*E2*G2*(P94+T94)</f>
        <v>1059621.5330685202</v>
      </c>
      <c r="V94">
        <f t="shared" si="35"/>
        <v>1059.6215330685202</v>
      </c>
      <c r="W94" s="3">
        <v>21</v>
      </c>
      <c r="X94">
        <f t="shared" si="36"/>
        <v>362.67</v>
      </c>
      <c r="Y94" s="6">
        <f t="shared" si="37"/>
        <v>294.3</v>
      </c>
      <c r="Z94">
        <f t="shared" si="38"/>
        <v>2.0945280629249932</v>
      </c>
      <c r="AA94" s="3">
        <v>32</v>
      </c>
      <c r="AB94">
        <f t="shared" si="39"/>
        <v>552.64</v>
      </c>
      <c r="AC94" s="6">
        <f t="shared" si="28"/>
        <v>305.3</v>
      </c>
      <c r="AD94">
        <f t="shared" si="40"/>
        <v>3.7328359060309499</v>
      </c>
      <c r="AE94" s="9">
        <v>52</v>
      </c>
      <c r="AF94">
        <f t="shared" si="41"/>
        <v>0.52</v>
      </c>
      <c r="AG94" s="9">
        <v>95</v>
      </c>
      <c r="AH94">
        <f t="shared" si="42"/>
        <v>0.95</v>
      </c>
      <c r="AI94">
        <f t="shared" si="43"/>
        <v>1.9654381654574187</v>
      </c>
      <c r="AL94">
        <f t="shared" si="44"/>
        <v>798.00039971668662</v>
      </c>
      <c r="AM94">
        <v>16.847600000000003</v>
      </c>
      <c r="AN94">
        <f t="shared" si="45"/>
        <v>2.1112270126658322E-2</v>
      </c>
      <c r="AO94" s="6">
        <f t="shared" si="46"/>
        <v>7487459175.1471529</v>
      </c>
      <c r="AP94">
        <f t="shared" si="47"/>
        <v>8671823398.6377773</v>
      </c>
      <c r="AQ94">
        <f t="shared" si="48"/>
        <v>8079641286.8924656</v>
      </c>
      <c r="AR94">
        <f t="shared" si="49"/>
        <v>39.614481229633761</v>
      </c>
      <c r="AS94">
        <f t="shared" si="50"/>
        <v>0.14372828007334984</v>
      </c>
      <c r="AT94">
        <f t="shared" si="51"/>
        <v>-0.32149843532901123</v>
      </c>
      <c r="AU94">
        <f t="shared" si="52"/>
        <v>-1.8305224740818806</v>
      </c>
      <c r="AX94">
        <f>AW2*AM94</f>
        <v>11.793320000000001</v>
      </c>
      <c r="AY94">
        <f t="shared" si="53"/>
        <v>13.623842474081883</v>
      </c>
    </row>
    <row r="95" spans="5:52" x14ac:dyDescent="0.25">
      <c r="F95">
        <f t="shared" si="54"/>
        <v>94</v>
      </c>
      <c r="G95">
        <f t="shared" si="29"/>
        <v>1.0329868192976104</v>
      </c>
      <c r="H95">
        <f t="shared" si="55"/>
        <v>1.6338231637794858E-3</v>
      </c>
      <c r="K95">
        <f t="shared" si="30"/>
        <v>1.8038233829496538E-2</v>
      </c>
      <c r="L95">
        <f>ACOS(-J2*K95)</f>
        <v>1.5731328342746926</v>
      </c>
      <c r="N95">
        <f t="shared" si="31"/>
        <v>0.99983735075093094</v>
      </c>
      <c r="O95">
        <f t="shared" si="32"/>
        <v>2.7463944990898638E-2</v>
      </c>
      <c r="P95">
        <f>M2*N95*O95</f>
        <v>2.7231976435886311E-2</v>
      </c>
      <c r="Q95">
        <f t="shared" si="33"/>
        <v>2.746739869368511E-2</v>
      </c>
      <c r="S95">
        <f t="shared" si="34"/>
        <v>1.8035299924309637E-2</v>
      </c>
      <c r="T95">
        <f>Q95*R2*S95</f>
        <v>6.3635660175524785E-5</v>
      </c>
      <c r="U95">
        <f>D2*E2*G2*(P95+T95)</f>
        <v>1059621.5320694589</v>
      </c>
      <c r="V95">
        <f t="shared" si="35"/>
        <v>1059.6215320694589</v>
      </c>
      <c r="W95" s="3">
        <v>22</v>
      </c>
      <c r="X95">
        <f t="shared" si="36"/>
        <v>379.94</v>
      </c>
      <c r="Y95" s="6">
        <f t="shared" si="37"/>
        <v>295.3</v>
      </c>
      <c r="Z95">
        <f t="shared" si="38"/>
        <v>2.2114271288940266</v>
      </c>
      <c r="AA95" s="3">
        <v>33</v>
      </c>
      <c r="AB95">
        <f t="shared" si="39"/>
        <v>569.91</v>
      </c>
      <c r="AC95" s="6">
        <f t="shared" si="28"/>
        <v>306.3</v>
      </c>
      <c r="AD95">
        <f t="shared" si="40"/>
        <v>3.9260786579739286</v>
      </c>
      <c r="AE95" s="9">
        <v>52</v>
      </c>
      <c r="AF95">
        <f t="shared" si="41"/>
        <v>0.52</v>
      </c>
      <c r="AG95" s="9">
        <v>93</v>
      </c>
      <c r="AH95">
        <f t="shared" si="42"/>
        <v>0.93</v>
      </c>
      <c r="AI95">
        <f t="shared" si="43"/>
        <v>2.0490940660089438</v>
      </c>
      <c r="AL95">
        <f t="shared" si="44"/>
        <v>798.00039896429416</v>
      </c>
      <c r="AM95">
        <v>16.847600000000003</v>
      </c>
      <c r="AN95">
        <f t="shared" si="45"/>
        <v>2.1112270146563968E-2</v>
      </c>
      <c r="AO95" s="6">
        <f t="shared" si="46"/>
        <v>7589794316.8739386</v>
      </c>
      <c r="AP95">
        <f t="shared" si="47"/>
        <v>8786052557.743763</v>
      </c>
      <c r="AQ95">
        <f t="shared" si="48"/>
        <v>8187923437.3088512</v>
      </c>
      <c r="AR95">
        <f t="shared" si="49"/>
        <v>40.145388613125299</v>
      </c>
      <c r="AS95">
        <f t="shared" si="50"/>
        <v>0.13959480123066842</v>
      </c>
      <c r="AT95">
        <f t="shared" si="51"/>
        <v>-0.32149843530213862</v>
      </c>
      <c r="AU95">
        <f t="shared" si="52"/>
        <v>-1.801705376620564</v>
      </c>
      <c r="AX95">
        <f>AW2*AM95</f>
        <v>11.793320000000001</v>
      </c>
      <c r="AY95">
        <f t="shared" si="53"/>
        <v>13.595025376620566</v>
      </c>
    </row>
    <row r="96" spans="5:52" x14ac:dyDescent="0.25">
      <c r="F96">
        <f t="shared" si="54"/>
        <v>95</v>
      </c>
      <c r="G96">
        <f t="shared" si="29"/>
        <v>1.0329865373846003</v>
      </c>
      <c r="H96">
        <f t="shared" si="55"/>
        <v>1.7568028790513404E-3</v>
      </c>
      <c r="K96">
        <f t="shared" si="30"/>
        <v>1.8038228905604282E-2</v>
      </c>
      <c r="L96">
        <f>ACOS(-J2*K96)</f>
        <v>1.5731328336368957</v>
      </c>
      <c r="N96">
        <f t="shared" si="31"/>
        <v>0.99983735083970593</v>
      </c>
      <c r="O96">
        <f t="shared" si="32"/>
        <v>2.7463944979766702E-2</v>
      </c>
      <c r="P96">
        <f>M2*N96*O96</f>
        <v>2.7231976427266311E-2</v>
      </c>
      <c r="Q96">
        <f t="shared" si="33"/>
        <v>2.7467398682548973E-2</v>
      </c>
      <c r="S96">
        <f t="shared" si="34"/>
        <v>1.8035295002819595E-2</v>
      </c>
      <c r="T96">
        <f>Q96*R2*S96</f>
        <v>6.363564278476458E-5</v>
      </c>
      <c r="U96">
        <f>D2*E2*G2*(P96+T96)</f>
        <v>1059621.5310597157</v>
      </c>
      <c r="V96">
        <f t="shared" si="35"/>
        <v>1059.6215310597156</v>
      </c>
      <c r="W96" s="3">
        <v>23</v>
      </c>
      <c r="X96">
        <f t="shared" si="36"/>
        <v>397.21</v>
      </c>
      <c r="Y96" s="6">
        <f t="shared" si="37"/>
        <v>296.3</v>
      </c>
      <c r="Z96">
        <f t="shared" si="38"/>
        <v>2.3339947564661481</v>
      </c>
      <c r="AA96" s="3">
        <v>34</v>
      </c>
      <c r="AB96">
        <f t="shared" si="39"/>
        <v>587.17999999999995</v>
      </c>
      <c r="AC96" s="6">
        <f t="shared" si="28"/>
        <v>307.3</v>
      </c>
      <c r="AD96">
        <f t="shared" si="40"/>
        <v>4.1279690380750855</v>
      </c>
      <c r="AE96" s="9">
        <v>50</v>
      </c>
      <c r="AF96">
        <f t="shared" si="41"/>
        <v>0.5</v>
      </c>
      <c r="AG96" s="9">
        <v>94</v>
      </c>
      <c r="AH96">
        <f t="shared" si="42"/>
        <v>0.94</v>
      </c>
      <c r="AI96">
        <f t="shared" si="43"/>
        <v>2.128969795057861</v>
      </c>
      <c r="AL96">
        <f t="shared" si="44"/>
        <v>798.000398203857</v>
      </c>
      <c r="AM96">
        <v>19.910800000000002</v>
      </c>
      <c r="AN96">
        <f t="shared" si="45"/>
        <v>2.4950864742442888E-2</v>
      </c>
      <c r="AO96" s="6">
        <f t="shared" si="46"/>
        <v>7693174893.707921</v>
      </c>
      <c r="AP96">
        <f t="shared" si="47"/>
        <v>8901406526.1969452</v>
      </c>
      <c r="AQ96">
        <f t="shared" si="48"/>
        <v>8297290709.9524326</v>
      </c>
      <c r="AR96">
        <f t="shared" si="49"/>
        <v>40.681616350896775</v>
      </c>
      <c r="AS96">
        <f t="shared" si="50"/>
        <v>0.13572614464123395</v>
      </c>
      <c r="AT96">
        <f t="shared" si="51"/>
        <v>-0.31631633259770209</v>
      </c>
      <c r="AU96">
        <f t="shared" si="52"/>
        <v>-1.7465592757300596</v>
      </c>
      <c r="AX96">
        <f>AW2*AM96</f>
        <v>13.937560000000001</v>
      </c>
      <c r="AY96">
        <f t="shared" si="53"/>
        <v>15.684119275730062</v>
      </c>
    </row>
    <row r="97" spans="6:51" x14ac:dyDescent="0.25">
      <c r="F97">
        <f t="shared" si="54"/>
        <v>96</v>
      </c>
      <c r="G97">
        <f t="shared" si="29"/>
        <v>1.0329862524891995</v>
      </c>
      <c r="H97">
        <f t="shared" si="55"/>
        <v>1.8797824354864999E-3</v>
      </c>
      <c r="K97">
        <f t="shared" si="30"/>
        <v>1.8038223929621594E-2</v>
      </c>
      <c r="L97">
        <f>ACOS(-J2*K97)</f>
        <v>1.5731328329923513</v>
      </c>
      <c r="N97">
        <f t="shared" si="31"/>
        <v>0.99983735092942005</v>
      </c>
      <c r="O97">
        <f t="shared" si="32"/>
        <v>2.7463944968516993E-2</v>
      </c>
      <c r="P97">
        <f>M2*N97*O97</f>
        <v>2.7231976418555109E-2</v>
      </c>
      <c r="Q97">
        <f t="shared" si="33"/>
        <v>2.746739867129502E-2</v>
      </c>
      <c r="S97">
        <f t="shared" si="34"/>
        <v>1.8035290029264531E-2</v>
      </c>
      <c r="T97">
        <f>Q97*R2*S97</f>
        <v>6.3635625210025485E-5</v>
      </c>
      <c r="U97">
        <f>D2*E2*G2*(P97+T97)</f>
        <v>1059621.5300392897</v>
      </c>
      <c r="V97">
        <f t="shared" si="35"/>
        <v>1059.6215300392898</v>
      </c>
      <c r="W97" s="3">
        <v>20</v>
      </c>
      <c r="X97">
        <f t="shared" si="36"/>
        <v>345.4</v>
      </c>
      <c r="Y97" s="6">
        <f t="shared" si="37"/>
        <v>293.3</v>
      </c>
      <c r="Z97">
        <f t="shared" si="38"/>
        <v>1.9830739015404046</v>
      </c>
      <c r="AA97" s="3">
        <v>34</v>
      </c>
      <c r="AB97">
        <f t="shared" si="39"/>
        <v>587.17999999999995</v>
      </c>
      <c r="AC97" s="6">
        <f t="shared" si="28"/>
        <v>307.3</v>
      </c>
      <c r="AD97">
        <f t="shared" si="40"/>
        <v>4.1279690380750855</v>
      </c>
      <c r="AE97" s="9">
        <v>34</v>
      </c>
      <c r="AF97">
        <f t="shared" si="41"/>
        <v>0.34</v>
      </c>
      <c r="AG97" s="9">
        <v>94</v>
      </c>
      <c r="AH97">
        <f t="shared" si="42"/>
        <v>0.94</v>
      </c>
      <c r="AI97">
        <f t="shared" si="43"/>
        <v>1.6337994701967546</v>
      </c>
      <c r="AL97">
        <f t="shared" si="44"/>
        <v>798.00039743537491</v>
      </c>
      <c r="AM97">
        <v>19.145</v>
      </c>
      <c r="AN97">
        <f t="shared" si="45"/>
        <v>2.3991216121606547E-2</v>
      </c>
      <c r="AO97" s="6">
        <f t="shared" si="46"/>
        <v>7386162396.6875706</v>
      </c>
      <c r="AP97">
        <f t="shared" si="47"/>
        <v>8901406526.1969452</v>
      </c>
      <c r="AQ97">
        <f t="shared" si="48"/>
        <v>8143784461.4422579</v>
      </c>
      <c r="AR97">
        <f t="shared" si="49"/>
        <v>39.928975214451391</v>
      </c>
      <c r="AS97">
        <f t="shared" si="50"/>
        <v>0.16105176833548651</v>
      </c>
      <c r="AT97">
        <f t="shared" si="51"/>
        <v>-0.31761185823583116</v>
      </c>
      <c r="AU97">
        <f t="shared" si="52"/>
        <v>-2.0424450001485033</v>
      </c>
      <c r="AX97">
        <f>AW2*AM97</f>
        <v>13.401499999999999</v>
      </c>
      <c r="AY97">
        <f t="shared" si="53"/>
        <v>15.443945000148503</v>
      </c>
    </row>
    <row r="98" spans="6:51" x14ac:dyDescent="0.25">
      <c r="F98">
        <f t="shared" si="54"/>
        <v>97</v>
      </c>
      <c r="G98">
        <f t="shared" si="29"/>
        <v>1.0329859646114337</v>
      </c>
      <c r="H98">
        <f t="shared" si="55"/>
        <v>2.0027618219660885E-3</v>
      </c>
      <c r="K98">
        <f t="shared" si="30"/>
        <v>1.8038218901548924E-2</v>
      </c>
      <c r="L98">
        <f>ACOS(-J2*K98)</f>
        <v>1.5731328323410596</v>
      </c>
      <c r="N98">
        <f t="shared" si="31"/>
        <v>0.99983735102007332</v>
      </c>
      <c r="O98">
        <f t="shared" si="32"/>
        <v>2.7463944957149527E-2</v>
      </c>
      <c r="P98">
        <f>M2*N98*O98</f>
        <v>2.7231976409752726E-2</v>
      </c>
      <c r="Q98">
        <f t="shared" si="33"/>
        <v>2.7467398659923262E-2</v>
      </c>
      <c r="S98">
        <f t="shared" si="34"/>
        <v>1.8035285003644892E-2</v>
      </c>
      <c r="T98">
        <f>Q98*R2*S98</f>
        <v>6.3635607451309085E-5</v>
      </c>
      <c r="U98">
        <f>D2*E2*G2*(P98+T98)</f>
        <v>1059621.529008182</v>
      </c>
      <c r="V98">
        <f t="shared" si="35"/>
        <v>1059.6215290081821</v>
      </c>
      <c r="W98" s="3">
        <v>24.5</v>
      </c>
      <c r="X98">
        <f t="shared" si="36"/>
        <v>423.11500000000001</v>
      </c>
      <c r="Y98" s="6">
        <f t="shared" si="37"/>
        <v>297.8</v>
      </c>
      <c r="Z98">
        <f t="shared" si="38"/>
        <v>2.5289819903542559</v>
      </c>
      <c r="AA98" s="3">
        <v>32</v>
      </c>
      <c r="AB98">
        <f t="shared" si="39"/>
        <v>552.64</v>
      </c>
      <c r="AC98" s="6">
        <f t="shared" si="28"/>
        <v>305.3</v>
      </c>
      <c r="AD98">
        <f t="shared" si="40"/>
        <v>3.7328359060309499</v>
      </c>
      <c r="AE98" s="9">
        <v>58</v>
      </c>
      <c r="AF98">
        <f t="shared" si="41"/>
        <v>0.57999999999999996</v>
      </c>
      <c r="AG98" s="9">
        <v>94</v>
      </c>
      <c r="AH98">
        <f t="shared" si="42"/>
        <v>0.94</v>
      </c>
      <c r="AI98">
        <f t="shared" si="43"/>
        <v>2.2711439482154754</v>
      </c>
      <c r="AL98">
        <f t="shared" si="44"/>
        <v>798.00039665884822</v>
      </c>
      <c r="AM98">
        <v>14.5502</v>
      </c>
      <c r="AN98">
        <f t="shared" si="45"/>
        <v>1.8233324270163654E-2</v>
      </c>
      <c r="AO98" s="6">
        <f t="shared" si="46"/>
        <v>7850221478.4973993</v>
      </c>
      <c r="AP98">
        <f t="shared" si="47"/>
        <v>8671823398.6377773</v>
      </c>
      <c r="AQ98">
        <f t="shared" si="48"/>
        <v>8261022438.5675888</v>
      </c>
      <c r="AR98">
        <f t="shared" si="49"/>
        <v>40.503793016296889</v>
      </c>
      <c r="AS98">
        <f t="shared" si="50"/>
        <v>0.12901558971093782</v>
      </c>
      <c r="AT98">
        <f t="shared" si="51"/>
        <v>-0.32538501223527905</v>
      </c>
      <c r="AU98">
        <f t="shared" si="52"/>
        <v>-1.7003386689187912</v>
      </c>
      <c r="AX98">
        <f>AW2*AM98</f>
        <v>10.185139999999999</v>
      </c>
      <c r="AY98">
        <f t="shared" si="53"/>
        <v>11.88547866891879</v>
      </c>
    </row>
    <row r="99" spans="6:51" x14ac:dyDescent="0.25">
      <c r="F99">
        <f t="shared" si="54"/>
        <v>98</v>
      </c>
      <c r="G99">
        <f t="shared" si="29"/>
        <v>1.032985673751329</v>
      </c>
      <c r="H99">
        <f t="shared" si="55"/>
        <v>2.1257410273712537E-3</v>
      </c>
      <c r="K99">
        <f t="shared" si="30"/>
        <v>1.803821382138673E-2</v>
      </c>
      <c r="L99">
        <f>ACOS(-J2*K99)</f>
        <v>1.5731328316830209</v>
      </c>
      <c r="N99">
        <f t="shared" si="31"/>
        <v>0.99983735111166572</v>
      </c>
      <c r="O99">
        <f t="shared" si="32"/>
        <v>2.7463944945664294E-2</v>
      </c>
      <c r="P99">
        <f>M2*N99*O99</f>
        <v>2.7231976400859149E-2</v>
      </c>
      <c r="Q99">
        <f t="shared" si="33"/>
        <v>2.7467398648433696E-2</v>
      </c>
      <c r="S99">
        <f t="shared" si="34"/>
        <v>1.8035279925961146E-2</v>
      </c>
      <c r="T99">
        <f>Q99*R2*S99</f>
        <v>6.3635589508617048E-5</v>
      </c>
      <c r="U99">
        <f>D2*E2*G2*(P99+T99)</f>
        <v>1059621.5279663925</v>
      </c>
      <c r="V99">
        <f t="shared" si="35"/>
        <v>1059.6215279663925</v>
      </c>
      <c r="W99" s="3">
        <v>22.5</v>
      </c>
      <c r="X99">
        <f t="shared" si="36"/>
        <v>388.57499999999999</v>
      </c>
      <c r="Y99" s="6">
        <f t="shared" si="37"/>
        <v>295.8</v>
      </c>
      <c r="Z99">
        <f t="shared" si="38"/>
        <v>2.2719881109601614</v>
      </c>
      <c r="AA99" s="3">
        <v>33.5</v>
      </c>
      <c r="AB99">
        <f t="shared" si="39"/>
        <v>578.54499999999996</v>
      </c>
      <c r="AC99" s="6">
        <f t="shared" si="28"/>
        <v>306.8</v>
      </c>
      <c r="AD99">
        <f t="shared" si="40"/>
        <v>4.02592295454017</v>
      </c>
      <c r="AE99" s="9">
        <v>55</v>
      </c>
      <c r="AF99">
        <f t="shared" si="41"/>
        <v>0.55000000000000004</v>
      </c>
      <c r="AG99" s="9">
        <v>95</v>
      </c>
      <c r="AH99">
        <f t="shared" si="42"/>
        <v>0.95</v>
      </c>
      <c r="AI99">
        <f t="shared" si="43"/>
        <v>2.1863231652046231</v>
      </c>
      <c r="AL99">
        <f t="shared" si="44"/>
        <v>798.00039587427705</v>
      </c>
      <c r="AM99">
        <v>17.613399999999999</v>
      </c>
      <c r="AN99">
        <f t="shared" si="45"/>
        <v>2.2071918875056482E-2</v>
      </c>
      <c r="AO99" s="6">
        <f t="shared" si="46"/>
        <v>7641353482.9750309</v>
      </c>
      <c r="AP99">
        <f t="shared" si="47"/>
        <v>8843588481.3744526</v>
      </c>
      <c r="AQ99">
        <f t="shared" si="48"/>
        <v>8242470982.1747417</v>
      </c>
      <c r="AR99">
        <f t="shared" si="49"/>
        <v>40.412835225602763</v>
      </c>
      <c r="AS99">
        <f t="shared" si="50"/>
        <v>0.1329929130729805</v>
      </c>
      <c r="AT99">
        <f t="shared" si="51"/>
        <v>-0.32020290951867375</v>
      </c>
      <c r="AU99">
        <f t="shared" si="52"/>
        <v>-1.7209691799968847</v>
      </c>
      <c r="AX99">
        <f>AW2*AM99</f>
        <v>12.329379999999999</v>
      </c>
      <c r="AY99">
        <f t="shared" si="53"/>
        <v>14.050349179996884</v>
      </c>
    </row>
    <row r="100" spans="6:51" x14ac:dyDescent="0.25">
      <c r="F100">
        <f t="shared" si="54"/>
        <v>99</v>
      </c>
      <c r="G100">
        <f t="shared" si="29"/>
        <v>1.0329853799089115</v>
      </c>
      <c r="H100">
        <f t="shared" si="55"/>
        <v>2.2487200405831515E-3</v>
      </c>
      <c r="K100">
        <f t="shared" si="30"/>
        <v>1.8038208689135464E-2</v>
      </c>
      <c r="L100">
        <f>ACOS(-J2*K100)</f>
        <v>1.5731328310182349</v>
      </c>
      <c r="N100">
        <f t="shared" si="31"/>
        <v>0.99983735120419714</v>
      </c>
      <c r="O100">
        <f t="shared" si="32"/>
        <v>2.7463944934061298E-2</v>
      </c>
      <c r="P100">
        <f>M2*N100*O100</f>
        <v>2.7231976391874378E-2</v>
      </c>
      <c r="Q100">
        <f t="shared" si="33"/>
        <v>2.7467398636826321E-2</v>
      </c>
      <c r="S100">
        <f t="shared" si="34"/>
        <v>1.8035274796213734E-2</v>
      </c>
      <c r="T100">
        <f>Q100*R2*S100</f>
        <v>6.3635571381950919E-5</v>
      </c>
      <c r="U100">
        <f>D2*E2*G2*(P100+T100)</f>
        <v>1059621.5269139207</v>
      </c>
      <c r="V100">
        <f t="shared" si="35"/>
        <v>1059.6215269139207</v>
      </c>
      <c r="W100" s="3">
        <v>22</v>
      </c>
      <c r="X100">
        <f t="shared" si="36"/>
        <v>379.94</v>
      </c>
      <c r="Y100" s="6">
        <f t="shared" si="37"/>
        <v>295.3</v>
      </c>
      <c r="Z100">
        <f t="shared" si="38"/>
        <v>2.2114271288940266</v>
      </c>
      <c r="AA100" s="3">
        <v>27.5</v>
      </c>
      <c r="AB100">
        <f t="shared" si="39"/>
        <v>474.92500000000001</v>
      </c>
      <c r="AC100" s="6">
        <f t="shared" si="28"/>
        <v>300.8</v>
      </c>
      <c r="AD100">
        <f t="shared" si="40"/>
        <v>2.9620668940772426</v>
      </c>
      <c r="AE100" s="9">
        <v>65</v>
      </c>
      <c r="AF100">
        <f t="shared" si="41"/>
        <v>0.65</v>
      </c>
      <c r="AG100" s="9">
        <v>97</v>
      </c>
      <c r="AH100">
        <f t="shared" si="42"/>
        <v>0.97</v>
      </c>
      <c r="AI100">
        <f t="shared" si="43"/>
        <v>2.0352138980887067</v>
      </c>
      <c r="AL100">
        <f t="shared" si="44"/>
        <v>798.00039508166105</v>
      </c>
      <c r="AM100">
        <v>8.4238000000000017</v>
      </c>
      <c r="AN100">
        <f t="shared" si="45"/>
        <v>1.0556135124642358E-2</v>
      </c>
      <c r="AO100" s="6">
        <f t="shared" si="46"/>
        <v>7589794316.8739386</v>
      </c>
      <c r="AP100">
        <f t="shared" si="47"/>
        <v>8171515569.1849499</v>
      </c>
      <c r="AQ100">
        <f t="shared" si="48"/>
        <v>7880654943.0294437</v>
      </c>
      <c r="AR100">
        <f t="shared" si="49"/>
        <v>38.638851185673367</v>
      </c>
      <c r="AS100">
        <f t="shared" si="50"/>
        <v>0.14027470765439182</v>
      </c>
      <c r="AT100">
        <f t="shared" si="51"/>
        <v>-0.33574921758173282</v>
      </c>
      <c r="AU100">
        <f t="shared" si="52"/>
        <v>-1.8197787400642995</v>
      </c>
      <c r="AX100">
        <f>AW2*AM100</f>
        <v>5.8966600000000007</v>
      </c>
      <c r="AY100">
        <f t="shared" si="53"/>
        <v>7.7164387400642998</v>
      </c>
    </row>
    <row r="101" spans="6:51" x14ac:dyDescent="0.25">
      <c r="F101">
        <f t="shared" si="54"/>
        <v>100</v>
      </c>
      <c r="G101">
        <f t="shared" si="29"/>
        <v>1.032985083084208</v>
      </c>
      <c r="H101">
        <f t="shared" si="55"/>
        <v>2.3716988504829616E-3</v>
      </c>
      <c r="K101">
        <f t="shared" si="30"/>
        <v>1.8038203504795593E-2</v>
      </c>
      <c r="L101">
        <f>ACOS(-J2*K101)</f>
        <v>1.5731328303467018</v>
      </c>
      <c r="N101">
        <f t="shared" si="31"/>
        <v>0.99983735129766771</v>
      </c>
      <c r="O101">
        <f t="shared" si="32"/>
        <v>2.7463944922340541E-2</v>
      </c>
      <c r="P101">
        <f>M2*N101*O101</f>
        <v>2.7231976382798423E-2</v>
      </c>
      <c r="Q101">
        <f t="shared" si="33"/>
        <v>2.7467398625101141E-2</v>
      </c>
      <c r="S101">
        <f t="shared" si="34"/>
        <v>1.8035269614403132E-2</v>
      </c>
      <c r="T101">
        <f>Q101*R2*S101</f>
        <v>6.3635553071312377E-5</v>
      </c>
      <c r="U101">
        <f>D2*E2*G2*(P101+T101)</f>
        <v>1059621.525850767</v>
      </c>
      <c r="V101">
        <f t="shared" si="35"/>
        <v>1059.6215258507671</v>
      </c>
      <c r="W101" s="3">
        <v>23</v>
      </c>
      <c r="X101">
        <f t="shared" si="36"/>
        <v>397.21</v>
      </c>
      <c r="Y101" s="6">
        <f t="shared" si="37"/>
        <v>296.3</v>
      </c>
      <c r="Z101">
        <f t="shared" si="38"/>
        <v>2.3339947564661481</v>
      </c>
      <c r="AA101" s="3">
        <v>32.5</v>
      </c>
      <c r="AB101">
        <f t="shared" si="39"/>
        <v>561.27499999999998</v>
      </c>
      <c r="AC101" s="6">
        <f t="shared" si="28"/>
        <v>305.8</v>
      </c>
      <c r="AD101">
        <f t="shared" si="40"/>
        <v>3.828396124508755</v>
      </c>
      <c r="AE101" s="9">
        <v>51</v>
      </c>
      <c r="AF101">
        <f t="shared" si="41"/>
        <v>0.51</v>
      </c>
      <c r="AG101" s="9">
        <v>95</v>
      </c>
      <c r="AH101">
        <f t="shared" si="42"/>
        <v>0.95</v>
      </c>
      <c r="AI101">
        <f t="shared" si="43"/>
        <v>2.0848885210711527</v>
      </c>
      <c r="AL101">
        <f t="shared" si="44"/>
        <v>798.00039428100069</v>
      </c>
      <c r="AM101">
        <v>19.910800000000002</v>
      </c>
      <c r="AN101">
        <f t="shared" si="45"/>
        <v>2.4950864865097788E-2</v>
      </c>
      <c r="AO101" s="6">
        <f t="shared" si="46"/>
        <v>7693174893.707921</v>
      </c>
      <c r="AP101">
        <f t="shared" si="47"/>
        <v>8728797836.0748711</v>
      </c>
      <c r="AQ101">
        <f t="shared" si="48"/>
        <v>8210986364.8913956</v>
      </c>
      <c r="AR101">
        <f t="shared" si="49"/>
        <v>40.258466147062514</v>
      </c>
      <c r="AS101">
        <f t="shared" si="50"/>
        <v>0.13785199725697364</v>
      </c>
      <c r="AT101">
        <f t="shared" si="51"/>
        <v>-0.31631633243211799</v>
      </c>
      <c r="AU101">
        <f t="shared" si="52"/>
        <v>-1.755463902151184</v>
      </c>
      <c r="AX101">
        <f>AW2*AM101</f>
        <v>13.937560000000001</v>
      </c>
      <c r="AY101">
        <f t="shared" si="53"/>
        <v>15.693023902151186</v>
      </c>
    </row>
    <row r="102" spans="6:51" x14ac:dyDescent="0.25">
      <c r="F102">
        <f t="shared" si="54"/>
        <v>101</v>
      </c>
      <c r="G102">
        <f t="shared" si="29"/>
        <v>1.0329847832772454</v>
      </c>
      <c r="H102">
        <f t="shared" si="55"/>
        <v>2.4946774459518786E-3</v>
      </c>
      <c r="K102">
        <f t="shared" si="30"/>
        <v>1.8038198268367594E-2</v>
      </c>
      <c r="L102">
        <f>ACOS(-J2*K102)</f>
        <v>1.5731328296684217</v>
      </c>
      <c r="N102">
        <f t="shared" si="31"/>
        <v>0.99983735139207741</v>
      </c>
      <c r="O102">
        <f t="shared" si="32"/>
        <v>2.7463944910502022E-2</v>
      </c>
      <c r="P102">
        <f>M2*N102*O102</f>
        <v>2.7231976373631277E-2</v>
      </c>
      <c r="Q102">
        <f t="shared" si="33"/>
        <v>2.7467398613258157E-2</v>
      </c>
      <c r="S102">
        <f t="shared" si="34"/>
        <v>1.8035264380529811E-2</v>
      </c>
      <c r="T102">
        <f>Q102*R2*S102</f>
        <v>6.3635534576703077E-5</v>
      </c>
      <c r="U102">
        <f>D2*E2*G2*(P102+T102)</f>
        <v>1059621.5247769316</v>
      </c>
      <c r="V102">
        <f t="shared" si="35"/>
        <v>1059.6215247769317</v>
      </c>
      <c r="W102" s="3">
        <v>23.5</v>
      </c>
      <c r="X102">
        <f t="shared" si="36"/>
        <v>405.84499999999997</v>
      </c>
      <c r="Y102" s="6">
        <f t="shared" si="37"/>
        <v>296.8</v>
      </c>
      <c r="Z102">
        <f t="shared" si="38"/>
        <v>2.3974761634350776</v>
      </c>
      <c r="AA102" s="3">
        <v>34.5</v>
      </c>
      <c r="AB102">
        <f t="shared" si="39"/>
        <v>595.81499999999994</v>
      </c>
      <c r="AC102" s="6">
        <f t="shared" si="28"/>
        <v>307.8</v>
      </c>
      <c r="AD102">
        <f t="shared" si="40"/>
        <v>4.2322575139029901</v>
      </c>
      <c r="AE102" s="9">
        <v>45</v>
      </c>
      <c r="AF102">
        <f t="shared" si="41"/>
        <v>0.45</v>
      </c>
      <c r="AG102" s="9">
        <v>94</v>
      </c>
      <c r="AH102">
        <f t="shared" si="42"/>
        <v>0.94</v>
      </c>
      <c r="AI102">
        <f t="shared" si="43"/>
        <v>2.0790717374426593</v>
      </c>
      <c r="AL102">
        <f t="shared" si="44"/>
        <v>798.00039347229585</v>
      </c>
      <c r="AM102">
        <v>18.379200000000001</v>
      </c>
      <c r="AN102">
        <f t="shared" si="45"/>
        <v>2.3031567591123087E-2</v>
      </c>
      <c r="AO102" s="6">
        <f t="shared" si="46"/>
        <v>7745259436.8026133</v>
      </c>
      <c r="AP102">
        <f t="shared" si="47"/>
        <v>8959507612.9412384</v>
      </c>
      <c r="AQ102">
        <f t="shared" si="48"/>
        <v>8352383524.8719254</v>
      </c>
      <c r="AR102">
        <f t="shared" si="49"/>
        <v>40.951736422447048</v>
      </c>
      <c r="AS102">
        <f t="shared" si="50"/>
        <v>0.1381341880013455</v>
      </c>
      <c r="AT102">
        <f t="shared" si="51"/>
        <v>-0.3189073837519838</v>
      </c>
      <c r="AU102">
        <f t="shared" si="52"/>
        <v>-1.8040064048690003</v>
      </c>
      <c r="AX102">
        <f>AW2*AM102</f>
        <v>12.86544</v>
      </c>
      <c r="AY102">
        <f t="shared" si="53"/>
        <v>14.669446404868999</v>
      </c>
    </row>
    <row r="103" spans="6:51" x14ac:dyDescent="0.25">
      <c r="F103">
        <f t="shared" si="54"/>
        <v>102</v>
      </c>
      <c r="G103">
        <f t="shared" si="29"/>
        <v>1.0329844804880504</v>
      </c>
      <c r="H103">
        <f t="shared" si="55"/>
        <v>2.617655815871115E-3</v>
      </c>
      <c r="K103">
        <f t="shared" si="30"/>
        <v>1.8038192979851923E-2</v>
      </c>
      <c r="L103">
        <f>ACOS(-J2*K103)</f>
        <v>1.5731328289833946</v>
      </c>
      <c r="N103">
        <f t="shared" si="31"/>
        <v>0.99983735148742614</v>
      </c>
      <c r="O103">
        <f t="shared" si="32"/>
        <v>2.7463944898545742E-2</v>
      </c>
      <c r="P103">
        <f>M2*N103*O103</f>
        <v>2.7231976364372936E-2</v>
      </c>
      <c r="Q103">
        <f t="shared" si="33"/>
        <v>2.7467398601297363E-2</v>
      </c>
      <c r="S103">
        <f t="shared" si="34"/>
        <v>1.803525909459423E-2</v>
      </c>
      <c r="T103">
        <f>Q103*R2*S103</f>
        <v>6.3635515898124672E-5</v>
      </c>
      <c r="U103">
        <f>D2*E2*G2*(P103+T103)</f>
        <v>1059621.5236924146</v>
      </c>
      <c r="V103">
        <f t="shared" si="35"/>
        <v>1059.6215236924147</v>
      </c>
      <c r="W103" s="3">
        <v>24</v>
      </c>
      <c r="X103">
        <f t="shared" si="36"/>
        <v>414.48</v>
      </c>
      <c r="Y103" s="6">
        <f t="shared" si="37"/>
        <v>297.3</v>
      </c>
      <c r="Z103">
        <f t="shared" si="38"/>
        <v>2.4624618961402045</v>
      </c>
      <c r="AA103" s="3">
        <v>33.5</v>
      </c>
      <c r="AB103">
        <f t="shared" si="39"/>
        <v>578.54499999999996</v>
      </c>
      <c r="AC103" s="6">
        <f t="shared" si="28"/>
        <v>306.8</v>
      </c>
      <c r="AD103">
        <f t="shared" si="40"/>
        <v>4.02592295454017</v>
      </c>
      <c r="AE103" s="9">
        <v>50</v>
      </c>
      <c r="AF103">
        <f t="shared" si="41"/>
        <v>0.5</v>
      </c>
      <c r="AG103" s="9">
        <v>95</v>
      </c>
      <c r="AH103">
        <f t="shared" si="42"/>
        <v>0.95</v>
      </c>
      <c r="AI103">
        <f t="shared" si="43"/>
        <v>2.1761501393016394</v>
      </c>
      <c r="AL103">
        <f t="shared" si="44"/>
        <v>798.00039265554676</v>
      </c>
      <c r="AM103">
        <v>16.081800000000001</v>
      </c>
      <c r="AN103">
        <f t="shared" si="45"/>
        <v>2.0152621662858802E-2</v>
      </c>
      <c r="AO103" s="6">
        <f t="shared" si="46"/>
        <v>7797608001.4891062</v>
      </c>
      <c r="AP103">
        <f t="shared" si="47"/>
        <v>8843588481.3744526</v>
      </c>
      <c r="AQ103">
        <f t="shared" si="48"/>
        <v>8320598241.4317799</v>
      </c>
      <c r="AR103">
        <f t="shared" si="49"/>
        <v>40.79589317774002</v>
      </c>
      <c r="AS103">
        <f t="shared" si="50"/>
        <v>0.13347507963852856</v>
      </c>
      <c r="AT103">
        <f t="shared" si="51"/>
        <v>-0.32279396075514061</v>
      </c>
      <c r="AU103">
        <f t="shared" si="52"/>
        <v>-1.757689002209877</v>
      </c>
      <c r="AX103">
        <f>AW2*AM103</f>
        <v>11.25726</v>
      </c>
      <c r="AY103">
        <f t="shared" si="53"/>
        <v>13.014949002209878</v>
      </c>
    </row>
    <row r="104" spans="6:51" x14ac:dyDescent="0.25">
      <c r="F104">
        <f t="shared" si="54"/>
        <v>103</v>
      </c>
      <c r="G104">
        <f t="shared" si="29"/>
        <v>1.0329841747166508</v>
      </c>
      <c r="H104">
        <f t="shared" si="55"/>
        <v>2.7406339491219092E-3</v>
      </c>
      <c r="K104">
        <f t="shared" si="30"/>
        <v>1.8038187639249078E-2</v>
      </c>
      <c r="L104">
        <f>ACOS(-J2*K104)</f>
        <v>1.5731328282916206</v>
      </c>
      <c r="N104">
        <f t="shared" si="31"/>
        <v>0.9998373515837139</v>
      </c>
      <c r="O104">
        <f t="shared" si="32"/>
        <v>2.7463944886471709E-2</v>
      </c>
      <c r="P104">
        <f>M2*N104*O104</f>
        <v>2.7231976355023418E-2</v>
      </c>
      <c r="Q104">
        <f t="shared" si="33"/>
        <v>2.7467398589218775E-2</v>
      </c>
      <c r="S104">
        <f t="shared" si="34"/>
        <v>1.8035253756596883E-2</v>
      </c>
      <c r="T104">
        <f>Q103*R2*S103</f>
        <v>6.3635515898124672E-5</v>
      </c>
      <c r="U104">
        <f>D2*E2*G2*(P104+T104)</f>
        <v>1059621.5233294643</v>
      </c>
      <c r="V104">
        <f t="shared" si="35"/>
        <v>1059.6215233294643</v>
      </c>
      <c r="W104" s="3">
        <v>22.5</v>
      </c>
      <c r="X104">
        <f t="shared" si="36"/>
        <v>388.57499999999999</v>
      </c>
      <c r="Y104" s="6">
        <f t="shared" si="37"/>
        <v>295.8</v>
      </c>
      <c r="Z104">
        <f t="shared" si="38"/>
        <v>2.2719881109601614</v>
      </c>
      <c r="AA104" s="3">
        <v>33</v>
      </c>
      <c r="AB104">
        <f t="shared" si="39"/>
        <v>569.91</v>
      </c>
      <c r="AC104" s="6">
        <f t="shared" si="28"/>
        <v>306.3</v>
      </c>
      <c r="AD104">
        <f t="shared" si="40"/>
        <v>3.9260786579739286</v>
      </c>
      <c r="AE104" s="9">
        <v>50</v>
      </c>
      <c r="AF104">
        <f t="shared" si="41"/>
        <v>0.5</v>
      </c>
      <c r="AG104" s="9">
        <v>95</v>
      </c>
      <c r="AH104">
        <f t="shared" si="42"/>
        <v>0.95</v>
      </c>
      <c r="AI104">
        <f t="shared" si="43"/>
        <v>2.0607140171995586</v>
      </c>
      <c r="AL104">
        <f t="shared" si="44"/>
        <v>798.00039238220893</v>
      </c>
      <c r="AM104">
        <v>17.613399999999999</v>
      </c>
      <c r="AN104">
        <f t="shared" si="45"/>
        <v>2.2071918971643706E-2</v>
      </c>
      <c r="AO104" s="6">
        <f t="shared" si="46"/>
        <v>7641353482.9750309</v>
      </c>
      <c r="AP104">
        <f t="shared" si="47"/>
        <v>8786052557.743763</v>
      </c>
      <c r="AQ104">
        <f t="shared" si="48"/>
        <v>8213703020.3593969</v>
      </c>
      <c r="AR104">
        <f t="shared" si="49"/>
        <v>40.271785908822125</v>
      </c>
      <c r="AS104">
        <f t="shared" si="50"/>
        <v>0.13902737814042593</v>
      </c>
      <c r="AT104">
        <f t="shared" si="51"/>
        <v>-0.320202909388281</v>
      </c>
      <c r="AU104">
        <f t="shared" si="52"/>
        <v>-1.7927779240193453</v>
      </c>
      <c r="AX104">
        <f>AW2*AM104</f>
        <v>12.329379999999999</v>
      </c>
      <c r="AY104">
        <f t="shared" si="53"/>
        <v>14.122157924019344</v>
      </c>
    </row>
    <row r="105" spans="6:51" x14ac:dyDescent="0.25">
      <c r="F105">
        <f t="shared" si="54"/>
        <v>104</v>
      </c>
      <c r="G105">
        <f t="shared" si="29"/>
        <v>1.0329838659630741</v>
      </c>
      <c r="H105">
        <f t="shared" si="55"/>
        <v>2.8636118345855151E-3</v>
      </c>
      <c r="K105">
        <f t="shared" si="30"/>
        <v>1.803818224655953E-2</v>
      </c>
      <c r="L105">
        <f>ACOS(-J2*K105)</f>
        <v>1.5731328275930998</v>
      </c>
      <c r="N105">
        <f t="shared" si="31"/>
        <v>0.99983735168094079</v>
      </c>
      <c r="O105">
        <f t="shared" si="32"/>
        <v>2.7463944874279909E-2</v>
      </c>
      <c r="P105">
        <f>M2*N105*O105</f>
        <v>2.7231976345582706E-2</v>
      </c>
      <c r="Q105">
        <f t="shared" si="33"/>
        <v>2.7467398577022375E-2</v>
      </c>
      <c r="S105">
        <f t="shared" si="34"/>
        <v>1.8035248366538241E-2</v>
      </c>
      <c r="T105">
        <f>Q105*R2*S105</f>
        <v>6.3635477989067404E-5</v>
      </c>
      <c r="U105">
        <f>D2*E2*G2*(P105+T105)</f>
        <v>1059621.5214913362</v>
      </c>
      <c r="V105">
        <f t="shared" si="35"/>
        <v>1059.6215214913361</v>
      </c>
      <c r="W105" s="3">
        <v>24</v>
      </c>
      <c r="X105">
        <f t="shared" si="36"/>
        <v>414.48</v>
      </c>
      <c r="Y105" s="6">
        <f t="shared" si="37"/>
        <v>297.3</v>
      </c>
      <c r="Z105">
        <f t="shared" si="38"/>
        <v>2.4624618961402045</v>
      </c>
      <c r="AA105" s="3">
        <v>34.5</v>
      </c>
      <c r="AB105">
        <f t="shared" si="39"/>
        <v>595.81499999999994</v>
      </c>
      <c r="AC105" s="6">
        <f t="shared" si="28"/>
        <v>307.8</v>
      </c>
      <c r="AD105">
        <f t="shared" si="40"/>
        <v>4.2322575139029901</v>
      </c>
      <c r="AE105" s="9">
        <v>43</v>
      </c>
      <c r="AF105">
        <f t="shared" si="41"/>
        <v>0.43</v>
      </c>
      <c r="AG105" s="9">
        <v>95</v>
      </c>
      <c r="AH105">
        <f t="shared" si="42"/>
        <v>0.95</v>
      </c>
      <c r="AI105">
        <f t="shared" si="43"/>
        <v>2.07960476615574</v>
      </c>
      <c r="AL105">
        <f t="shared" si="44"/>
        <v>798.0003909979157</v>
      </c>
      <c r="AM105">
        <v>19.910800000000002</v>
      </c>
      <c r="AN105">
        <f t="shared" si="45"/>
        <v>2.4950864967749127E-2</v>
      </c>
      <c r="AO105" s="6">
        <f t="shared" si="46"/>
        <v>7797608001.4891062</v>
      </c>
      <c r="AP105">
        <f t="shared" si="47"/>
        <v>8959507612.9412384</v>
      </c>
      <c r="AQ105">
        <f t="shared" si="48"/>
        <v>8378557807.2151718</v>
      </c>
      <c r="AR105">
        <f t="shared" si="49"/>
        <v>41.080068928775987</v>
      </c>
      <c r="AS105">
        <f t="shared" si="50"/>
        <v>0.13810831266084156</v>
      </c>
      <c r="AT105">
        <f t="shared" si="51"/>
        <v>-0.31631633229353867</v>
      </c>
      <c r="AU105">
        <f t="shared" si="52"/>
        <v>-1.7946203961354479</v>
      </c>
      <c r="AX105">
        <f>AW2*AM105</f>
        <v>13.937560000000001</v>
      </c>
      <c r="AY105">
        <f t="shared" si="53"/>
        <v>15.732180396135449</v>
      </c>
    </row>
    <row r="106" spans="6:51" x14ac:dyDescent="0.25">
      <c r="F106">
        <f t="shared" si="54"/>
        <v>105</v>
      </c>
      <c r="G106">
        <f t="shared" si="29"/>
        <v>1.032983554227348</v>
      </c>
      <c r="H106">
        <f t="shared" si="55"/>
        <v>2.9865894611432143E-3</v>
      </c>
      <c r="K106">
        <f t="shared" si="30"/>
        <v>1.8038176801783764E-2</v>
      </c>
      <c r="L106">
        <f>ACOS(-J2*K106)</f>
        <v>1.573132826887832</v>
      </c>
      <c r="N106">
        <f t="shared" si="31"/>
        <v>0.99983735177910671</v>
      </c>
      <c r="O106">
        <f t="shared" si="32"/>
        <v>2.7463944861970357E-2</v>
      </c>
      <c r="P106">
        <f>M2*N106*O106</f>
        <v>2.723197633605081E-2</v>
      </c>
      <c r="Q106">
        <f t="shared" si="33"/>
        <v>2.7467398564708177E-2</v>
      </c>
      <c r="S106">
        <f t="shared" si="34"/>
        <v>1.8035242924418795E-2</v>
      </c>
      <c r="T106">
        <f>Q106*R2*S106</f>
        <v>6.3635458758591929E-5</v>
      </c>
      <c r="U106">
        <f>D2*E2*G2*(P106+T106)</f>
        <v>1059621.5203747747</v>
      </c>
      <c r="V106">
        <f t="shared" si="35"/>
        <v>1059.6215203747747</v>
      </c>
      <c r="W106" s="3">
        <v>21.5</v>
      </c>
      <c r="X106">
        <f t="shared" si="36"/>
        <v>371.30500000000001</v>
      </c>
      <c r="Y106" s="6">
        <f t="shared" si="37"/>
        <v>294.8</v>
      </c>
      <c r="Z106">
        <f t="shared" si="38"/>
        <v>2.1522831732713339</v>
      </c>
      <c r="AA106" s="3">
        <v>31</v>
      </c>
      <c r="AB106">
        <f t="shared" si="39"/>
        <v>535.37</v>
      </c>
      <c r="AC106" s="6">
        <f t="shared" si="28"/>
        <v>304.3</v>
      </c>
      <c r="AD106">
        <f t="shared" si="40"/>
        <v>3.5479274662728466</v>
      </c>
      <c r="AE106" s="9">
        <v>56</v>
      </c>
      <c r="AF106">
        <f t="shared" si="41"/>
        <v>0.56000000000000005</v>
      </c>
      <c r="AG106" s="9">
        <v>96</v>
      </c>
      <c r="AH106">
        <f t="shared" si="42"/>
        <v>0.96</v>
      </c>
      <c r="AI106">
        <f t="shared" si="43"/>
        <v>2.0265156137266374</v>
      </c>
      <c r="AL106">
        <f t="shared" si="44"/>
        <v>798.00039015703385</v>
      </c>
      <c r="AM106">
        <v>10.7212</v>
      </c>
      <c r="AN106">
        <f t="shared" si="45"/>
        <v>1.3435081150637329E-2</v>
      </c>
      <c r="AO106" s="6">
        <f t="shared" si="46"/>
        <v>7538496509.1746454</v>
      </c>
      <c r="AP106">
        <f t="shared" si="47"/>
        <v>8558711713.0389957</v>
      </c>
      <c r="AQ106">
        <f t="shared" si="48"/>
        <v>8048604111.1068211</v>
      </c>
      <c r="AR106">
        <f t="shared" si="49"/>
        <v>39.462305956756744</v>
      </c>
      <c r="AS106">
        <f t="shared" si="50"/>
        <v>0.14070196682093902</v>
      </c>
      <c r="AT106">
        <f t="shared" si="51"/>
        <v>-0.3318626404466396</v>
      </c>
      <c r="AU106">
        <f t="shared" si="52"/>
        <v>-1.8426421105611532</v>
      </c>
      <c r="AX106">
        <f>AW2*AM106</f>
        <v>7.5048399999999988</v>
      </c>
      <c r="AY106">
        <f t="shared" si="53"/>
        <v>9.3474821105611525</v>
      </c>
    </row>
    <row r="107" spans="6:51" x14ac:dyDescent="0.25">
      <c r="F107">
        <f t="shared" si="54"/>
        <v>106</v>
      </c>
      <c r="G107">
        <f t="shared" si="29"/>
        <v>1.0329832395095011</v>
      </c>
      <c r="H107">
        <f t="shared" si="55"/>
        <v>3.1095668176763067E-3</v>
      </c>
      <c r="K107">
        <f t="shared" si="30"/>
        <v>1.8038171304922284E-2</v>
      </c>
      <c r="L107">
        <f>ACOS(-J2*K107)</f>
        <v>1.5731328261758177</v>
      </c>
      <c r="N107">
        <f t="shared" si="31"/>
        <v>0.99983735187821166</v>
      </c>
      <c r="O107">
        <f t="shared" si="32"/>
        <v>2.7463944849543048E-2</v>
      </c>
      <c r="P107">
        <f>M2*N107*O107</f>
        <v>2.7231976326427727E-2</v>
      </c>
      <c r="Q107">
        <f t="shared" si="33"/>
        <v>2.746739855227618E-2</v>
      </c>
      <c r="S107">
        <f t="shared" si="34"/>
        <v>1.8035237430239041E-2</v>
      </c>
      <c r="T107">
        <f>Q107*R2*S107</f>
        <v>6.3635439344154247E-5</v>
      </c>
      <c r="U107">
        <f>D2*E2*G2*(P107+T107)</f>
        <v>1059621.5192475317</v>
      </c>
      <c r="V107">
        <f t="shared" si="35"/>
        <v>1059.6215192475318</v>
      </c>
      <c r="W107" s="3">
        <v>21.5</v>
      </c>
      <c r="X107">
        <f t="shared" si="36"/>
        <v>371.30500000000001</v>
      </c>
      <c r="Y107" s="6">
        <f t="shared" si="37"/>
        <v>294.8</v>
      </c>
      <c r="Z107">
        <f t="shared" si="38"/>
        <v>2.1522831732713339</v>
      </c>
      <c r="AA107" s="3">
        <v>32.5</v>
      </c>
      <c r="AB107">
        <f t="shared" si="39"/>
        <v>561.27499999999998</v>
      </c>
      <c r="AC107" s="6">
        <f t="shared" si="28"/>
        <v>305.8</v>
      </c>
      <c r="AD107">
        <f t="shared" si="40"/>
        <v>3.828396124508755</v>
      </c>
      <c r="AE107" s="9">
        <v>50</v>
      </c>
      <c r="AF107">
        <f t="shared" si="41"/>
        <v>0.5</v>
      </c>
      <c r="AG107" s="9">
        <v>95</v>
      </c>
      <c r="AH107">
        <f t="shared" si="42"/>
        <v>0.95</v>
      </c>
      <c r="AI107">
        <f t="shared" si="43"/>
        <v>1.9794335384310724</v>
      </c>
      <c r="AL107">
        <f t="shared" si="44"/>
        <v>798.00038930810774</v>
      </c>
      <c r="AM107">
        <v>19.910800000000002</v>
      </c>
      <c r="AN107">
        <f t="shared" si="45"/>
        <v>2.4950865020583902E-2</v>
      </c>
      <c r="AO107" s="6">
        <f t="shared" si="46"/>
        <v>7538496509.1746454</v>
      </c>
      <c r="AP107">
        <f t="shared" si="47"/>
        <v>8728797836.0748711</v>
      </c>
      <c r="AQ107">
        <f t="shared" si="48"/>
        <v>8133647172.6247578</v>
      </c>
      <c r="AR107">
        <f t="shared" si="49"/>
        <v>39.879272087379185</v>
      </c>
      <c r="AS107">
        <f t="shared" si="50"/>
        <v>0.14303071977272946</v>
      </c>
      <c r="AT107">
        <f t="shared" si="51"/>
        <v>-0.31631633222221173</v>
      </c>
      <c r="AU107">
        <f t="shared" si="52"/>
        <v>-1.8042560197074227</v>
      </c>
      <c r="AX107">
        <f>AW2*AM107</f>
        <v>13.937560000000001</v>
      </c>
      <c r="AY107">
        <f t="shared" si="53"/>
        <v>15.741816019707423</v>
      </c>
    </row>
    <row r="108" spans="6:51" x14ac:dyDescent="0.25">
      <c r="F108">
        <f t="shared" si="54"/>
        <v>107</v>
      </c>
      <c r="G108">
        <f t="shared" si="29"/>
        <v>1.0329829218095614</v>
      </c>
      <c r="H108">
        <f t="shared" si="55"/>
        <v>3.2325438930661215E-3</v>
      </c>
      <c r="K108">
        <f t="shared" si="30"/>
        <v>1.8038165755975579E-2</v>
      </c>
      <c r="L108">
        <f>ACOS(-J2*K108)</f>
        <v>1.5731328254570567</v>
      </c>
      <c r="N108">
        <f t="shared" si="31"/>
        <v>0.99983735197825574</v>
      </c>
      <c r="O108">
        <f t="shared" si="32"/>
        <v>2.7463944836997992E-2</v>
      </c>
      <c r="P108">
        <f>M2*N108*O108</f>
        <v>2.7231976316713476E-2</v>
      </c>
      <c r="Q108">
        <f t="shared" si="33"/>
        <v>2.7467398539726389E-2</v>
      </c>
      <c r="S108">
        <f t="shared" si="34"/>
        <v>1.8035231883999473E-2</v>
      </c>
      <c r="T108">
        <f>Q108*R2*S108</f>
        <v>6.3635419745756094E-5</v>
      </c>
      <c r="U108">
        <f>D2*E2*G2*(P108+T108)</f>
        <v>1059621.5181096084</v>
      </c>
      <c r="V108">
        <f t="shared" si="35"/>
        <v>1059.6215181096084</v>
      </c>
      <c r="W108" s="3">
        <v>23.5</v>
      </c>
      <c r="X108">
        <f t="shared" si="36"/>
        <v>405.84499999999997</v>
      </c>
      <c r="Y108" s="6">
        <f t="shared" si="37"/>
        <v>296.8</v>
      </c>
      <c r="Z108">
        <f t="shared" si="38"/>
        <v>2.3974761634350776</v>
      </c>
      <c r="AA108" s="3">
        <v>34</v>
      </c>
      <c r="AB108">
        <f t="shared" si="39"/>
        <v>587.17999999999995</v>
      </c>
      <c r="AC108" s="6">
        <f t="shared" si="28"/>
        <v>307.3</v>
      </c>
      <c r="AD108">
        <f t="shared" si="40"/>
        <v>4.1279690380750855</v>
      </c>
      <c r="AE108" s="9">
        <v>48</v>
      </c>
      <c r="AF108">
        <f t="shared" si="41"/>
        <v>0.48</v>
      </c>
      <c r="AG108" s="9">
        <v>95</v>
      </c>
      <c r="AH108">
        <f t="shared" si="42"/>
        <v>0.95</v>
      </c>
      <c r="AI108">
        <f t="shared" si="43"/>
        <v>2.1295137467696823</v>
      </c>
      <c r="AL108">
        <f t="shared" si="44"/>
        <v>798.00038845113829</v>
      </c>
      <c r="AM108">
        <v>17.613399999999999</v>
      </c>
      <c r="AN108">
        <f t="shared" si="45"/>
        <v>2.2071919080373318E-2</v>
      </c>
      <c r="AO108" s="6">
        <f t="shared" si="46"/>
        <v>7745259436.8026133</v>
      </c>
      <c r="AP108">
        <f t="shared" si="47"/>
        <v>8901406526.1969452</v>
      </c>
      <c r="AQ108">
        <f t="shared" si="48"/>
        <v>8323332981.4997787</v>
      </c>
      <c r="AR108">
        <f t="shared" si="49"/>
        <v>40.809301608293417</v>
      </c>
      <c r="AS108">
        <f t="shared" si="50"/>
        <v>0.13570005032627697</v>
      </c>
      <c r="AT108">
        <f t="shared" si="51"/>
        <v>-0.32020290924149597</v>
      </c>
      <c r="AU108">
        <f t="shared" si="52"/>
        <v>-1.7732274459728059</v>
      </c>
      <c r="AX108">
        <f>AW2*AM108</f>
        <v>12.329379999999999</v>
      </c>
      <c r="AY108">
        <f t="shared" si="53"/>
        <v>14.102607445972804</v>
      </c>
    </row>
    <row r="109" spans="6:51" x14ac:dyDescent="0.25">
      <c r="F109">
        <f t="shared" si="54"/>
        <v>108</v>
      </c>
      <c r="G109">
        <f t="shared" si="29"/>
        <v>1.032982601127558</v>
      </c>
      <c r="H109">
        <f t="shared" si="55"/>
        <v>3.3555206761940121E-3</v>
      </c>
      <c r="K109">
        <f t="shared" si="30"/>
        <v>1.8038160154944149E-2</v>
      </c>
      <c r="L109">
        <f>ACOS(-J2*K109)</f>
        <v>1.573132824731549</v>
      </c>
      <c r="N109">
        <f t="shared" si="31"/>
        <v>0.99983735207923874</v>
      </c>
      <c r="O109">
        <f t="shared" si="32"/>
        <v>2.7463944824335174E-2</v>
      </c>
      <c r="P109">
        <f>M2*N109*O109</f>
        <v>2.7231976306908025E-2</v>
      </c>
      <c r="Q109">
        <f t="shared" si="33"/>
        <v>2.7467398527058793E-2</v>
      </c>
      <c r="S109">
        <f t="shared" si="34"/>
        <v>1.8035226285700586E-2</v>
      </c>
      <c r="T109">
        <f>Q109*R2*S109</f>
        <v>6.3635399963399202E-5</v>
      </c>
      <c r="U109">
        <f>D2*E2*G2*(P109+T109)</f>
        <v>1059621.5169610034</v>
      </c>
      <c r="V109">
        <f t="shared" si="35"/>
        <v>1059.6215169610034</v>
      </c>
      <c r="W109" s="3">
        <v>24</v>
      </c>
      <c r="X109">
        <f t="shared" si="36"/>
        <v>414.48</v>
      </c>
      <c r="Y109" s="6">
        <f t="shared" si="37"/>
        <v>297.3</v>
      </c>
      <c r="Z109">
        <f t="shared" si="38"/>
        <v>2.4624618961402045</v>
      </c>
      <c r="AA109" s="3">
        <v>33</v>
      </c>
      <c r="AB109">
        <f t="shared" si="39"/>
        <v>569.91</v>
      </c>
      <c r="AC109" s="6">
        <f t="shared" si="28"/>
        <v>306.3</v>
      </c>
      <c r="AD109">
        <f t="shared" si="40"/>
        <v>3.9260786579739286</v>
      </c>
      <c r="AE109" s="9">
        <v>52</v>
      </c>
      <c r="AF109">
        <f t="shared" si="41"/>
        <v>0.52</v>
      </c>
      <c r="AG109" s="9">
        <v>100</v>
      </c>
      <c r="AH109">
        <f t="shared" si="42"/>
        <v>1</v>
      </c>
      <c r="AI109">
        <f t="shared" si="43"/>
        <v>2.2520113991433237</v>
      </c>
      <c r="AL109">
        <f t="shared" si="44"/>
        <v>798.00038758612459</v>
      </c>
      <c r="AM109">
        <v>18.379200000000001</v>
      </c>
      <c r="AN109">
        <f t="shared" si="45"/>
        <v>2.3031567761007406E-2</v>
      </c>
      <c r="AO109" s="6">
        <f t="shared" si="46"/>
        <v>7797608001.4891062</v>
      </c>
      <c r="AP109">
        <f t="shared" si="47"/>
        <v>8786052557.743763</v>
      </c>
      <c r="AQ109">
        <f t="shared" si="48"/>
        <v>8291830279.6164341</v>
      </c>
      <c r="AR109">
        <f t="shared" si="49"/>
        <v>40.654843860959375</v>
      </c>
      <c r="AS109">
        <f t="shared" si="50"/>
        <v>0.12990615567511468</v>
      </c>
      <c r="AT109">
        <f t="shared" si="51"/>
        <v>-0.31890738352263998</v>
      </c>
      <c r="AU109">
        <f t="shared" si="52"/>
        <v>-1.6842501809576611</v>
      </c>
      <c r="AX109">
        <f>AW2*AM109</f>
        <v>12.86544</v>
      </c>
      <c r="AY109">
        <f t="shared" si="53"/>
        <v>14.549690180957661</v>
      </c>
    </row>
    <row r="110" spans="6:51" x14ac:dyDescent="0.25">
      <c r="F110">
        <f t="shared" si="54"/>
        <v>109</v>
      </c>
      <c r="G110">
        <f t="shared" si="29"/>
        <v>1.0329822774635198</v>
      </c>
      <c r="H110">
        <f t="shared" si="55"/>
        <v>3.4784971559413489E-3</v>
      </c>
      <c r="K110">
        <f t="shared" si="30"/>
        <v>1.8038154501828507E-2</v>
      </c>
      <c r="L110">
        <f>ACOS(-J2*K110)</f>
        <v>1.573132823999295</v>
      </c>
      <c r="N110">
        <f t="shared" si="31"/>
        <v>0.99983735218116077</v>
      </c>
      <c r="O110">
        <f t="shared" si="32"/>
        <v>2.7463944811554609E-2</v>
      </c>
      <c r="P110">
        <f>M2*N110*O110</f>
        <v>2.7231976297011396E-2</v>
      </c>
      <c r="Q110">
        <f t="shared" si="33"/>
        <v>2.7467398514273406E-2</v>
      </c>
      <c r="S110">
        <f t="shared" si="34"/>
        <v>1.8035220635342897E-2</v>
      </c>
      <c r="T110">
        <f>Q110*R2*S110</f>
        <v>6.363537999708543E-5</v>
      </c>
      <c r="U110">
        <f>D2*E2*G2*(P110+T110)</f>
        <v>1059621.5158017175</v>
      </c>
      <c r="V110">
        <f t="shared" si="35"/>
        <v>1059.6215158017176</v>
      </c>
      <c r="W110" s="3">
        <v>22</v>
      </c>
      <c r="X110">
        <f t="shared" si="36"/>
        <v>379.94</v>
      </c>
      <c r="Y110" s="6">
        <f t="shared" si="37"/>
        <v>295.3</v>
      </c>
      <c r="Z110">
        <f t="shared" si="38"/>
        <v>2.2114271288940266</v>
      </c>
      <c r="AA110" s="3">
        <v>33</v>
      </c>
      <c r="AB110">
        <f t="shared" si="39"/>
        <v>569.91</v>
      </c>
      <c r="AC110" s="6">
        <f t="shared" si="28"/>
        <v>306.3</v>
      </c>
      <c r="AD110">
        <f t="shared" si="40"/>
        <v>3.9260786579739286</v>
      </c>
      <c r="AE110" s="9">
        <v>51</v>
      </c>
      <c r="AF110">
        <f t="shared" si="41"/>
        <v>0.51</v>
      </c>
      <c r="AG110" s="9">
        <v>95</v>
      </c>
      <c r="AH110">
        <f t="shared" si="42"/>
        <v>0.95</v>
      </c>
      <c r="AI110">
        <f t="shared" si="43"/>
        <v>2.0515779440080144</v>
      </c>
      <c r="AL110">
        <f t="shared" si="44"/>
        <v>798.00038671306697</v>
      </c>
      <c r="AM110">
        <v>17.613399999999999</v>
      </c>
      <c r="AN110">
        <f t="shared" si="45"/>
        <v>2.207191912844669E-2</v>
      </c>
      <c r="AO110" s="6">
        <f t="shared" si="46"/>
        <v>7589794316.8739386</v>
      </c>
      <c r="AP110">
        <f t="shared" si="47"/>
        <v>8786052557.743763</v>
      </c>
      <c r="AQ110">
        <f t="shared" si="48"/>
        <v>8187923437.3088512</v>
      </c>
      <c r="AR110">
        <f t="shared" si="49"/>
        <v>40.145388613125299</v>
      </c>
      <c r="AS110">
        <f t="shared" si="50"/>
        <v>0.13947337408075436</v>
      </c>
      <c r="AT110">
        <f t="shared" si="51"/>
        <v>-0.32020290917659694</v>
      </c>
      <c r="AU110">
        <f t="shared" si="52"/>
        <v>-1.7928842288293987</v>
      </c>
      <c r="AX110">
        <f>AW2*AM110</f>
        <v>12.329379999999999</v>
      </c>
      <c r="AY110">
        <f t="shared" si="53"/>
        <v>14.122264228829398</v>
      </c>
    </row>
    <row r="111" spans="6:51" x14ac:dyDescent="0.25">
      <c r="F111">
        <f t="shared" si="54"/>
        <v>110</v>
      </c>
      <c r="G111">
        <f t="shared" si="29"/>
        <v>1.0329819508174758</v>
      </c>
      <c r="H111">
        <f t="shared" si="55"/>
        <v>3.6014733211895489E-3</v>
      </c>
      <c r="K111">
        <f t="shared" si="30"/>
        <v>1.8038148796629155E-2</v>
      </c>
      <c r="L111">
        <f>ACOS(-J2*K111)</f>
        <v>1.5731328232602944</v>
      </c>
      <c r="N111">
        <f t="shared" si="31"/>
        <v>0.99983735228402182</v>
      </c>
      <c r="O111">
        <f t="shared" si="32"/>
        <v>2.7463944798656291E-2</v>
      </c>
      <c r="P111">
        <f>M2*N111*O111</f>
        <v>2.7231976287023587E-2</v>
      </c>
      <c r="Q111">
        <f t="shared" si="33"/>
        <v>2.746739850137022E-2</v>
      </c>
      <c r="S111">
        <f t="shared" si="34"/>
        <v>1.8035214932926907E-2</v>
      </c>
      <c r="T111">
        <f>Q111*R2*S111</f>
        <v>6.3635359846816512E-5</v>
      </c>
      <c r="U111">
        <f>D2*E2*G2*(P111+T111)</f>
        <v>1059621.5146317508</v>
      </c>
      <c r="V111">
        <f t="shared" si="35"/>
        <v>1059.6215146317509</v>
      </c>
      <c r="W111" s="3">
        <v>22.5</v>
      </c>
      <c r="X111">
        <f t="shared" si="36"/>
        <v>388.57499999999999</v>
      </c>
      <c r="Y111" s="6">
        <f t="shared" si="37"/>
        <v>295.8</v>
      </c>
      <c r="Z111">
        <f t="shared" si="38"/>
        <v>2.2719881109601614</v>
      </c>
      <c r="AA111" s="3">
        <v>33.5</v>
      </c>
      <c r="AB111">
        <f t="shared" si="39"/>
        <v>578.54499999999996</v>
      </c>
      <c r="AC111" s="6">
        <f t="shared" si="28"/>
        <v>306.8</v>
      </c>
      <c r="AD111">
        <f t="shared" si="40"/>
        <v>4.02592295454017</v>
      </c>
      <c r="AE111" s="9">
        <v>50</v>
      </c>
      <c r="AF111">
        <f t="shared" si="41"/>
        <v>0.5</v>
      </c>
      <c r="AG111" s="9">
        <v>95</v>
      </c>
      <c r="AH111">
        <f t="shared" si="42"/>
        <v>0.95</v>
      </c>
      <c r="AI111">
        <f t="shared" si="43"/>
        <v>2.0856750913411188</v>
      </c>
      <c r="AL111">
        <f t="shared" si="44"/>
        <v>798.00038583196567</v>
      </c>
      <c r="AM111">
        <v>16.081800000000001</v>
      </c>
      <c r="AN111">
        <f t="shared" si="45"/>
        <v>2.0152621835180833E-2</v>
      </c>
      <c r="AO111" s="6">
        <f t="shared" si="46"/>
        <v>7641353482.9750309</v>
      </c>
      <c r="AP111">
        <f t="shared" si="47"/>
        <v>8843588481.3744526</v>
      </c>
      <c r="AQ111">
        <f t="shared" si="48"/>
        <v>8242470982.1747417</v>
      </c>
      <c r="AR111">
        <f t="shared" si="49"/>
        <v>40.412835225602763</v>
      </c>
      <c r="AS111">
        <f t="shared" si="50"/>
        <v>0.13781386845214647</v>
      </c>
      <c r="AT111">
        <f t="shared" si="51"/>
        <v>-0.32279396052250586</v>
      </c>
      <c r="AU111">
        <f t="shared" si="52"/>
        <v>-1.7977845514973614</v>
      </c>
      <c r="AX111">
        <f>AW2*AM111</f>
        <v>11.25726</v>
      </c>
      <c r="AY111">
        <f t="shared" si="53"/>
        <v>13.055044551497362</v>
      </c>
    </row>
    <row r="112" spans="6:51" x14ac:dyDescent="0.25">
      <c r="F112">
        <f t="shared" si="54"/>
        <v>111</v>
      </c>
      <c r="G112">
        <f t="shared" si="29"/>
        <v>1.032981621189456</v>
      </c>
      <c r="H112">
        <f t="shared" si="55"/>
        <v>3.7244491608200373E-3</v>
      </c>
      <c r="K112">
        <f t="shared" si="30"/>
        <v>1.8038143039346623E-2</v>
      </c>
      <c r="L112">
        <f>ACOS(-J2*K112)</f>
        <v>1.5731328225145476</v>
      </c>
      <c r="N112">
        <f t="shared" si="31"/>
        <v>0.9998373523878219</v>
      </c>
      <c r="O112">
        <f t="shared" si="32"/>
        <v>2.7463944785640227E-2</v>
      </c>
      <c r="P112">
        <f>M2*N112*O112</f>
        <v>2.7231976276944601E-2</v>
      </c>
      <c r="Q112">
        <f t="shared" si="33"/>
        <v>2.7467398488349243E-2</v>
      </c>
      <c r="S112">
        <f t="shared" si="34"/>
        <v>1.8035209178453145E-2</v>
      </c>
      <c r="T112">
        <f>Q112*R2*S112</f>
        <v>6.3635339512594345E-5</v>
      </c>
      <c r="U112">
        <f>D2*E2*G2*(P112+T112)</f>
        <v>1059621.5134511036</v>
      </c>
      <c r="V112">
        <f t="shared" si="35"/>
        <v>1059.6215134511035</v>
      </c>
      <c r="W112" s="3">
        <v>22</v>
      </c>
      <c r="X112">
        <f t="shared" si="36"/>
        <v>379.94</v>
      </c>
      <c r="Y112" s="6">
        <f t="shared" si="37"/>
        <v>295.3</v>
      </c>
      <c r="Z112">
        <f t="shared" si="38"/>
        <v>2.2114271288940266</v>
      </c>
      <c r="AA112" s="3">
        <v>34</v>
      </c>
      <c r="AB112">
        <f t="shared" si="39"/>
        <v>587.17999999999995</v>
      </c>
      <c r="AC112" s="6">
        <f t="shared" si="28"/>
        <v>307.3</v>
      </c>
      <c r="AD112">
        <f t="shared" si="40"/>
        <v>4.1279690380750855</v>
      </c>
      <c r="AE112" s="9">
        <v>49</v>
      </c>
      <c r="AF112">
        <f t="shared" si="41"/>
        <v>0.49</v>
      </c>
      <c r="AG112" s="9">
        <v>100</v>
      </c>
      <c r="AH112">
        <f t="shared" si="42"/>
        <v>1</v>
      </c>
      <c r="AI112">
        <f t="shared" si="43"/>
        <v>2.1170659787754094</v>
      </c>
      <c r="AL112">
        <f t="shared" si="44"/>
        <v>798.0003849428208</v>
      </c>
      <c r="AM112">
        <v>19.910800000000002</v>
      </c>
      <c r="AN112">
        <f t="shared" si="45"/>
        <v>2.4950865157072163E-2</v>
      </c>
      <c r="AO112" s="6">
        <f t="shared" si="46"/>
        <v>7589794316.8739386</v>
      </c>
      <c r="AP112">
        <f t="shared" si="47"/>
        <v>8901406526.1969452</v>
      </c>
      <c r="AQ112">
        <f t="shared" si="48"/>
        <v>8245600421.5354424</v>
      </c>
      <c r="AR112">
        <f t="shared" si="49"/>
        <v>40.428178866788272</v>
      </c>
      <c r="AS112">
        <f t="shared" si="50"/>
        <v>0.13629802852206357</v>
      </c>
      <c r="AT112">
        <f t="shared" si="51"/>
        <v>-0.31631633203795256</v>
      </c>
      <c r="AU112">
        <f t="shared" si="52"/>
        <v>-1.7429918985472197</v>
      </c>
      <c r="AX112">
        <f>AW2*AM112</f>
        <v>13.937560000000001</v>
      </c>
      <c r="AY112">
        <f t="shared" si="53"/>
        <v>15.680551898547222</v>
      </c>
    </row>
    <row r="113" spans="5:52" x14ac:dyDescent="0.25">
      <c r="F113">
        <f t="shared" si="54"/>
        <v>112</v>
      </c>
      <c r="G113">
        <f t="shared" si="29"/>
        <v>1.0329812885794898</v>
      </c>
      <c r="H113">
        <f t="shared" si="55"/>
        <v>3.8474246637142866E-3</v>
      </c>
      <c r="K113">
        <f t="shared" si="30"/>
        <v>1.8038137229981415E-2</v>
      </c>
      <c r="L113">
        <f>ACOS(-J2*K113)</f>
        <v>1.5731328217620542</v>
      </c>
      <c r="N113">
        <f t="shared" si="31"/>
        <v>0.99983735249256089</v>
      </c>
      <c r="O113">
        <f t="shared" si="32"/>
        <v>2.7463944772506407E-2</v>
      </c>
      <c r="P113">
        <f>M2*N113*O113</f>
        <v>2.7231976266774427E-2</v>
      </c>
      <c r="Q113">
        <f t="shared" si="33"/>
        <v>2.7467398475210469E-2</v>
      </c>
      <c r="S113">
        <f t="shared" si="34"/>
        <v>1.8035203371922114E-2</v>
      </c>
      <c r="T113">
        <f>Q113*R2*S113</f>
        <v>6.3635318994420691E-5</v>
      </c>
      <c r="U113">
        <f>D2*E2*G2*(P113+T113)</f>
        <v>1059621.5122597753</v>
      </c>
      <c r="V113">
        <f t="shared" si="35"/>
        <v>1059.6215122597753</v>
      </c>
      <c r="W113" s="3">
        <v>22</v>
      </c>
      <c r="X113">
        <f t="shared" si="36"/>
        <v>379.94</v>
      </c>
      <c r="Y113" s="6">
        <f t="shared" si="37"/>
        <v>295.3</v>
      </c>
      <c r="Z113">
        <f t="shared" si="38"/>
        <v>2.2114271288940266</v>
      </c>
      <c r="AA113" s="3">
        <v>31</v>
      </c>
      <c r="AB113">
        <f t="shared" si="39"/>
        <v>535.37</v>
      </c>
      <c r="AC113" s="6">
        <f t="shared" si="28"/>
        <v>304.3</v>
      </c>
      <c r="AD113">
        <f t="shared" si="40"/>
        <v>3.5479274662728466</v>
      </c>
      <c r="AE113" s="9">
        <v>55</v>
      </c>
      <c r="AF113">
        <f t="shared" si="41"/>
        <v>0.55000000000000004</v>
      </c>
      <c r="AG113" s="9">
        <v>95</v>
      </c>
      <c r="AH113">
        <f t="shared" si="42"/>
        <v>0.95</v>
      </c>
      <c r="AI113">
        <f t="shared" si="43"/>
        <v>2.0261079394496955</v>
      </c>
      <c r="AL113">
        <f t="shared" si="44"/>
        <v>798.00038404563225</v>
      </c>
      <c r="AM113">
        <v>16.081800000000001</v>
      </c>
      <c r="AN113">
        <f t="shared" si="45"/>
        <v>2.015262188029272E-2</v>
      </c>
      <c r="AO113" s="6">
        <f t="shared" si="46"/>
        <v>7589794316.8739386</v>
      </c>
      <c r="AP113">
        <f t="shared" si="47"/>
        <v>8558711713.0389957</v>
      </c>
      <c r="AQ113">
        <f t="shared" si="48"/>
        <v>8074253014.9564667</v>
      </c>
      <c r="AR113">
        <f t="shared" si="49"/>
        <v>39.588062532331556</v>
      </c>
      <c r="AS113">
        <f t="shared" si="50"/>
        <v>0.14072201422832969</v>
      </c>
      <c r="AT113">
        <f t="shared" si="51"/>
        <v>-0.3227939604616048</v>
      </c>
      <c r="AU113">
        <f t="shared" si="52"/>
        <v>-1.7982567152437063</v>
      </c>
      <c r="AX113">
        <f>AW2*AM113</f>
        <v>11.25726</v>
      </c>
      <c r="AY113">
        <f t="shared" si="53"/>
        <v>13.055516715243707</v>
      </c>
    </row>
    <row r="114" spans="5:52" x14ac:dyDescent="0.25">
      <c r="F114">
        <f t="shared" si="54"/>
        <v>113</v>
      </c>
      <c r="G114">
        <f t="shared" si="29"/>
        <v>1.0329809529876075</v>
      </c>
      <c r="H114">
        <f t="shared" si="55"/>
        <v>3.9703998187537821E-3</v>
      </c>
      <c r="K114">
        <f t="shared" si="30"/>
        <v>1.8038131368534074E-2</v>
      </c>
      <c r="L114">
        <f>ACOS(-J2*K114)</f>
        <v>1.5731328210028146</v>
      </c>
      <c r="N114">
        <f t="shared" si="31"/>
        <v>0.9998373525982388</v>
      </c>
      <c r="O114">
        <f t="shared" si="32"/>
        <v>2.746394475925484E-2</v>
      </c>
      <c r="P114">
        <f>M2*N114*O114</f>
        <v>2.7231976256513076E-2</v>
      </c>
      <c r="Q114">
        <f t="shared" si="33"/>
        <v>2.7467398461953903E-2</v>
      </c>
      <c r="S114">
        <f t="shared" si="34"/>
        <v>1.8035197513334354E-2</v>
      </c>
      <c r="T114">
        <f>Q114*R2*S114</f>
        <v>6.3635298292297462E-5</v>
      </c>
      <c r="U114">
        <f>D2*E2*G2*(P114+T114)</f>
        <v>1059621.5110577666</v>
      </c>
      <c r="V114">
        <f t="shared" si="35"/>
        <v>1059.6215110577666</v>
      </c>
      <c r="W114" s="3">
        <v>22.5</v>
      </c>
      <c r="X114">
        <f t="shared" si="36"/>
        <v>388.57499999999999</v>
      </c>
      <c r="Y114" s="6">
        <f t="shared" si="37"/>
        <v>295.8</v>
      </c>
      <c r="Z114">
        <f t="shared" si="38"/>
        <v>2.2719881109601614</v>
      </c>
      <c r="AA114" s="3">
        <v>29.5</v>
      </c>
      <c r="AB114">
        <f t="shared" si="39"/>
        <v>509.46499999999997</v>
      </c>
      <c r="AC114" s="6">
        <f t="shared" si="28"/>
        <v>302.8</v>
      </c>
      <c r="AD114">
        <f t="shared" si="40"/>
        <v>3.2855284428483555</v>
      </c>
      <c r="AE114" s="9">
        <v>70</v>
      </c>
      <c r="AF114">
        <f t="shared" si="41"/>
        <v>0.7</v>
      </c>
      <c r="AG114" s="9">
        <v>96</v>
      </c>
      <c r="AH114">
        <f t="shared" si="42"/>
        <v>0.96</v>
      </c>
      <c r="AI114">
        <f t="shared" si="43"/>
        <v>2.240489248257802</v>
      </c>
      <c r="AL114">
        <f t="shared" si="44"/>
        <v>798.00038314040012</v>
      </c>
      <c r="AM114">
        <v>8.4238000000000017</v>
      </c>
      <c r="AN114">
        <f t="shared" si="45"/>
        <v>1.0556135282604143E-2</v>
      </c>
      <c r="AO114" s="6">
        <f t="shared" si="46"/>
        <v>7641353482.9750309</v>
      </c>
      <c r="AP114">
        <f t="shared" si="47"/>
        <v>8391123459.3793173</v>
      </c>
      <c r="AQ114">
        <f t="shared" si="48"/>
        <v>8016238471.1771736</v>
      </c>
      <c r="AR114">
        <f t="shared" si="49"/>
        <v>39.303617224181686</v>
      </c>
      <c r="AS114">
        <f t="shared" si="50"/>
        <v>0.13044430509801716</v>
      </c>
      <c r="AT114">
        <f t="shared" si="51"/>
        <v>-0.3357492173684844</v>
      </c>
      <c r="AU114">
        <f t="shared" si="52"/>
        <v>-1.7213637545548028</v>
      </c>
      <c r="AX114">
        <f>AW2*AM114</f>
        <v>5.8966600000000007</v>
      </c>
      <c r="AY114">
        <f t="shared" si="53"/>
        <v>7.6180237545548035</v>
      </c>
    </row>
    <row r="115" spans="5:52" x14ac:dyDescent="0.25">
      <c r="F115">
        <f t="shared" si="54"/>
        <v>114</v>
      </c>
      <c r="G115">
        <f t="shared" si="29"/>
        <v>1.0329806144138391</v>
      </c>
      <c r="H115">
        <f t="shared" si="55"/>
        <v>4.0933746148200606E-3</v>
      </c>
      <c r="K115">
        <f t="shared" si="30"/>
        <v>1.8038125455005109E-2</v>
      </c>
      <c r="L115">
        <f>ACOS(-J2*K115)</f>
        <v>1.5731328202368289</v>
      </c>
      <c r="N115">
        <f t="shared" si="31"/>
        <v>0.99983735270485585</v>
      </c>
      <c r="O115">
        <f t="shared" si="32"/>
        <v>2.7463944745885531E-2</v>
      </c>
      <c r="P115">
        <f>M2*N115*O115</f>
        <v>2.7231976246160548E-2</v>
      </c>
      <c r="Q115">
        <f t="shared" si="33"/>
        <v>2.7467398448579549E-2</v>
      </c>
      <c r="S115">
        <f t="shared" si="34"/>
        <v>1.8035191602690383E-2</v>
      </c>
      <c r="T115">
        <f>Q115*R2*S115</f>
        <v>6.3635277406226499E-5</v>
      </c>
      <c r="U115">
        <f>D2*E2*G2*(P115+T115)</f>
        <v>1059621.5098450775</v>
      </c>
      <c r="V115">
        <f t="shared" si="35"/>
        <v>1059.6215098450775</v>
      </c>
      <c r="W115" s="3">
        <v>24</v>
      </c>
      <c r="X115">
        <f t="shared" si="36"/>
        <v>414.48</v>
      </c>
      <c r="Y115" s="6">
        <f t="shared" si="37"/>
        <v>297.3</v>
      </c>
      <c r="Z115">
        <f t="shared" si="38"/>
        <v>2.4624618961402045</v>
      </c>
      <c r="AA115" s="3">
        <v>33</v>
      </c>
      <c r="AB115">
        <f t="shared" si="39"/>
        <v>569.91</v>
      </c>
      <c r="AC115" s="6">
        <f t="shared" si="28"/>
        <v>306.3</v>
      </c>
      <c r="AD115">
        <f t="shared" si="40"/>
        <v>3.9260786579739286</v>
      </c>
      <c r="AE115" s="9">
        <v>50</v>
      </c>
      <c r="AF115">
        <f t="shared" si="41"/>
        <v>0.5</v>
      </c>
      <c r="AG115" s="9">
        <v>97</v>
      </c>
      <c r="AH115">
        <f t="shared" si="42"/>
        <v>0.97</v>
      </c>
      <c r="AI115">
        <f t="shared" si="43"/>
        <v>2.1758136841214815</v>
      </c>
      <c r="AL115">
        <f t="shared" si="44"/>
        <v>798.00038222712465</v>
      </c>
      <c r="AM115">
        <v>19.145</v>
      </c>
      <c r="AN115">
        <f t="shared" si="45"/>
        <v>2.3991216578829914E-2</v>
      </c>
      <c r="AO115" s="6">
        <f t="shared" si="46"/>
        <v>7797608001.4891062</v>
      </c>
      <c r="AP115">
        <f t="shared" si="47"/>
        <v>8786052557.743763</v>
      </c>
      <c r="AQ115">
        <f t="shared" si="48"/>
        <v>8291830279.6164341</v>
      </c>
      <c r="AR115">
        <f t="shared" si="49"/>
        <v>40.654843860959375</v>
      </c>
      <c r="AS115">
        <f t="shared" si="50"/>
        <v>0.13349104569345902</v>
      </c>
      <c r="AT115">
        <f t="shared" si="51"/>
        <v>-0.31761185761857957</v>
      </c>
      <c r="AU115">
        <f t="shared" si="52"/>
        <v>-1.7236978519336588</v>
      </c>
      <c r="AX115">
        <f>AW2*AM115</f>
        <v>13.401499999999999</v>
      </c>
      <c r="AY115">
        <f t="shared" si="53"/>
        <v>15.125197851933658</v>
      </c>
    </row>
    <row r="116" spans="5:52" x14ac:dyDescent="0.25">
      <c r="F116">
        <f t="shared" si="54"/>
        <v>115</v>
      </c>
      <c r="G116">
        <f t="shared" si="29"/>
        <v>1.0329802728582158</v>
      </c>
      <c r="H116">
        <f t="shared" si="55"/>
        <v>4.2163490407946709E-3</v>
      </c>
      <c r="K116">
        <f t="shared" si="30"/>
        <v>1.8038119489395071E-2</v>
      </c>
      <c r="L116">
        <f>ACOS(-J2*K116)</f>
        <v>1.573132819464097</v>
      </c>
      <c r="N116">
        <f t="shared" si="31"/>
        <v>0.99983735281241171</v>
      </c>
      <c r="O116">
        <f t="shared" si="32"/>
        <v>2.7463944732398479E-2</v>
      </c>
      <c r="P116">
        <f>M2*N116*O116</f>
        <v>2.723197623571685E-2</v>
      </c>
      <c r="Q116">
        <f t="shared" si="33"/>
        <v>2.7467398435087408E-2</v>
      </c>
      <c r="S116">
        <f t="shared" si="34"/>
        <v>1.803518563999074E-2</v>
      </c>
      <c r="T116">
        <f>Q116*R2*S116</f>
        <v>6.3635256336209715E-5</v>
      </c>
      <c r="U116">
        <f>D2*E2*G2*(P116+T116)</f>
        <v>1059621.5086217083</v>
      </c>
      <c r="V116">
        <f t="shared" si="35"/>
        <v>1059.6215086217082</v>
      </c>
      <c r="W116" s="3">
        <v>23</v>
      </c>
      <c r="X116">
        <f t="shared" si="36"/>
        <v>397.21</v>
      </c>
      <c r="Y116" s="6">
        <f t="shared" si="37"/>
        <v>296.3</v>
      </c>
      <c r="Z116">
        <f t="shared" si="38"/>
        <v>2.3339947564661481</v>
      </c>
      <c r="AA116" s="3">
        <v>33</v>
      </c>
      <c r="AB116">
        <f t="shared" si="39"/>
        <v>569.91</v>
      </c>
      <c r="AC116" s="6">
        <f t="shared" si="28"/>
        <v>306.3</v>
      </c>
      <c r="AD116">
        <f t="shared" si="40"/>
        <v>3.9260786579739286</v>
      </c>
      <c r="AE116" s="9">
        <v>49</v>
      </c>
      <c r="AF116">
        <f t="shared" si="41"/>
        <v>0.49</v>
      </c>
      <c r="AG116" s="9">
        <v>100</v>
      </c>
      <c r="AH116">
        <f t="shared" si="42"/>
        <v>1</v>
      </c>
      <c r="AI116">
        <f t="shared" si="43"/>
        <v>2.1288866494366863</v>
      </c>
      <c r="AL116">
        <f t="shared" si="44"/>
        <v>798.00038130580594</v>
      </c>
      <c r="AM116">
        <v>19.145</v>
      </c>
      <c r="AN116">
        <f t="shared" si="45"/>
        <v>2.399121660652859E-2</v>
      </c>
      <c r="AO116" s="6">
        <f t="shared" si="46"/>
        <v>7693174893.707921</v>
      </c>
      <c r="AP116">
        <f t="shared" si="47"/>
        <v>8786052557.743763</v>
      </c>
      <c r="AQ116">
        <f t="shared" si="48"/>
        <v>8239613725.7258415</v>
      </c>
      <c r="AR116">
        <f t="shared" si="49"/>
        <v>40.398826097233801</v>
      </c>
      <c r="AS116">
        <f t="shared" si="50"/>
        <v>0.13573013357580357</v>
      </c>
      <c r="AT116">
        <f t="shared" si="51"/>
        <v>-0.31761185758118637</v>
      </c>
      <c r="AU116">
        <f t="shared" si="52"/>
        <v>-1.7415731877709135</v>
      </c>
      <c r="AX116">
        <f>AW2*AM116</f>
        <v>13.401499999999999</v>
      </c>
      <c r="AY116">
        <f t="shared" si="53"/>
        <v>15.143073187770913</v>
      </c>
    </row>
    <row r="117" spans="5:52" x14ac:dyDescent="0.25">
      <c r="F117">
        <f t="shared" si="54"/>
        <v>116</v>
      </c>
      <c r="G117">
        <f t="shared" si="29"/>
        <v>1.0329799283207681</v>
      </c>
      <c r="H117">
        <f t="shared" si="55"/>
        <v>4.3393230855592073E-3</v>
      </c>
      <c r="K117">
        <f t="shared" si="30"/>
        <v>1.80381134717045E-2</v>
      </c>
      <c r="L117">
        <f>ACOS(-J2*K117)</f>
        <v>1.5731328186846192</v>
      </c>
      <c r="N117">
        <f t="shared" si="31"/>
        <v>0.99983735292090659</v>
      </c>
      <c r="O117">
        <f t="shared" si="32"/>
        <v>2.7463944718793681E-2</v>
      </c>
      <c r="P117">
        <f>M2*N17*O117</f>
        <v>2.7231976056306194E-2</v>
      </c>
      <c r="Q117">
        <f t="shared" si="33"/>
        <v>2.7467398421477475E-2</v>
      </c>
      <c r="S117">
        <f t="shared" si="34"/>
        <v>1.8035179625235969E-2</v>
      </c>
      <c r="T117">
        <f>Q117*R2*S117</f>
        <v>6.3635235082249006E-5</v>
      </c>
      <c r="U117">
        <f>D2*E2*G2*(P117+T117)</f>
        <v>1059621.5008318645</v>
      </c>
      <c r="V117">
        <f t="shared" si="35"/>
        <v>1059.6215008318645</v>
      </c>
      <c r="W117" s="3">
        <v>22</v>
      </c>
      <c r="X117">
        <f t="shared" si="36"/>
        <v>379.94</v>
      </c>
      <c r="Y117" s="6">
        <f t="shared" si="37"/>
        <v>295.3</v>
      </c>
      <c r="Z117">
        <f t="shared" si="38"/>
        <v>2.2114271288940266</v>
      </c>
      <c r="AA117" s="3">
        <v>31</v>
      </c>
      <c r="AB117">
        <f t="shared" si="39"/>
        <v>535.37</v>
      </c>
      <c r="AC117" s="6">
        <f t="shared" si="28"/>
        <v>304.3</v>
      </c>
      <c r="AD117">
        <f t="shared" si="40"/>
        <v>3.5479274662728466</v>
      </c>
      <c r="AE117" s="9">
        <v>62</v>
      </c>
      <c r="AF117">
        <f t="shared" si="41"/>
        <v>0.62</v>
      </c>
      <c r="AG117" s="9">
        <v>95</v>
      </c>
      <c r="AH117">
        <f t="shared" si="42"/>
        <v>0.95</v>
      </c>
      <c r="AI117">
        <f t="shared" si="43"/>
        <v>2.1502854007692447</v>
      </c>
      <c r="AL117">
        <f t="shared" si="44"/>
        <v>798.00037543927886</v>
      </c>
      <c r="AM117">
        <v>19.145</v>
      </c>
      <c r="AN117">
        <f t="shared" si="45"/>
        <v>2.3991216782900841E-2</v>
      </c>
      <c r="AO117" s="6">
        <f t="shared" si="46"/>
        <v>7589794316.8739386</v>
      </c>
      <c r="AP117">
        <f t="shared" si="47"/>
        <v>8558711713.0389957</v>
      </c>
      <c r="AQ117">
        <f t="shared" si="48"/>
        <v>8074253014.9564667</v>
      </c>
      <c r="AR117">
        <f t="shared" si="49"/>
        <v>39.588062532331556</v>
      </c>
      <c r="AS117">
        <f t="shared" si="50"/>
        <v>0.13470607935187853</v>
      </c>
      <c r="AT117">
        <f t="shared" si="51"/>
        <v>-0.31761185734308384</v>
      </c>
      <c r="AU117">
        <f t="shared" si="52"/>
        <v>-1.6937454875329419</v>
      </c>
      <c r="AX117">
        <f>AW2*AM117</f>
        <v>13.401499999999999</v>
      </c>
      <c r="AY117">
        <f t="shared" si="53"/>
        <v>15.09524548753294</v>
      </c>
    </row>
    <row r="118" spans="5:52" x14ac:dyDescent="0.25">
      <c r="F118">
        <f t="shared" si="54"/>
        <v>117</v>
      </c>
      <c r="G118">
        <f t="shared" si="29"/>
        <v>1.0329795808015272</v>
      </c>
      <c r="H118">
        <f t="shared" si="55"/>
        <v>4.4622967379952961E-3</v>
      </c>
      <c r="K118">
        <f t="shared" si="30"/>
        <v>1.8038107401933928E-2</v>
      </c>
      <c r="L118">
        <f>ACOS(-J2*K118)</f>
        <v>1.5731328178983952</v>
      </c>
      <c r="N118">
        <f t="shared" si="31"/>
        <v>0.99983735303034038</v>
      </c>
      <c r="O118">
        <f t="shared" si="32"/>
        <v>2.7463944705071141E-2</v>
      </c>
      <c r="P118">
        <f>M2*N118*O118</f>
        <v>2.723197621455592E-2</v>
      </c>
      <c r="Q118">
        <f t="shared" si="33"/>
        <v>2.7467398407749755E-2</v>
      </c>
      <c r="S118">
        <f t="shared" si="34"/>
        <v>1.8035173558426609E-2</v>
      </c>
      <c r="T118">
        <f>Q118*R2*S118</f>
        <v>6.3635213644346297E-5</v>
      </c>
      <c r="U118">
        <f>D2*E2*G2*(P118+T118)</f>
        <v>1059621.506142929</v>
      </c>
      <c r="V118">
        <f t="shared" si="35"/>
        <v>1059.6215061429289</v>
      </c>
      <c r="W118" s="3">
        <v>22</v>
      </c>
      <c r="X118">
        <f t="shared" si="36"/>
        <v>379.94</v>
      </c>
      <c r="Y118" s="6">
        <f t="shared" si="37"/>
        <v>295.3</v>
      </c>
      <c r="Z118">
        <f t="shared" si="38"/>
        <v>2.2114271288940266</v>
      </c>
      <c r="AA118" s="3">
        <v>31.5</v>
      </c>
      <c r="AB118">
        <f t="shared" si="39"/>
        <v>544.005</v>
      </c>
      <c r="AC118" s="6">
        <f t="shared" si="28"/>
        <v>304.8</v>
      </c>
      <c r="AD118">
        <f t="shared" si="40"/>
        <v>3.6393591244975094</v>
      </c>
      <c r="AE118" s="9">
        <v>52</v>
      </c>
      <c r="AF118">
        <f t="shared" si="41"/>
        <v>0.52</v>
      </c>
      <c r="AG118" s="9">
        <v>95</v>
      </c>
      <c r="AH118">
        <f t="shared" si="42"/>
        <v>0.95</v>
      </c>
      <c r="AI118">
        <f t="shared" si="43"/>
        <v>1.9966612585940151</v>
      </c>
      <c r="AL118">
        <f t="shared" si="44"/>
        <v>798.00037943903851</v>
      </c>
      <c r="AM118">
        <v>19.910800000000002</v>
      </c>
      <c r="AN118">
        <f t="shared" si="45"/>
        <v>2.4950865329157457E-2</v>
      </c>
      <c r="AO118" s="6">
        <f t="shared" si="46"/>
        <v>7589794316.8739386</v>
      </c>
      <c r="AP118">
        <f t="shared" si="47"/>
        <v>8615128329.202486</v>
      </c>
      <c r="AQ118">
        <f t="shared" si="48"/>
        <v>8102461323.0382118</v>
      </c>
      <c r="AR118">
        <f t="shared" si="49"/>
        <v>39.726367866856357</v>
      </c>
      <c r="AS118">
        <f t="shared" si="50"/>
        <v>0.14217542956335608</v>
      </c>
      <c r="AT118">
        <f t="shared" si="51"/>
        <v>-0.3163163318056374</v>
      </c>
      <c r="AU118">
        <f t="shared" si="52"/>
        <v>-1.7865905175175321</v>
      </c>
      <c r="AX118">
        <f>AW2*AM118</f>
        <v>13.937560000000001</v>
      </c>
      <c r="AY118">
        <f t="shared" si="53"/>
        <v>15.724150517517533</v>
      </c>
    </row>
    <row r="119" spans="5:52" x14ac:dyDescent="0.25">
      <c r="F119">
        <f t="shared" si="54"/>
        <v>118</v>
      </c>
      <c r="G119">
        <f t="shared" si="29"/>
        <v>1.0329792303005243</v>
      </c>
      <c r="H119">
        <f t="shared" si="55"/>
        <v>4.5852699869846003E-3</v>
      </c>
      <c r="K119">
        <f t="shared" si="30"/>
        <v>1.8038101280083908E-2</v>
      </c>
      <c r="L119">
        <f>ACOS(-J2*K119)</f>
        <v>1.5731328171054255</v>
      </c>
      <c r="N119">
        <f t="shared" si="31"/>
        <v>0.99983735314071309</v>
      </c>
      <c r="O119">
        <f t="shared" si="32"/>
        <v>2.7463944691230861E-2</v>
      </c>
      <c r="P119">
        <f>M2*N119*O119</f>
        <v>2.7231976203838697E-2</v>
      </c>
      <c r="Q119">
        <f t="shared" si="33"/>
        <v>2.7467398393904253E-2</v>
      </c>
      <c r="S119">
        <f t="shared" si="34"/>
        <v>1.8035167439563203E-2</v>
      </c>
      <c r="T119">
        <f>Q119*R2*S119</f>
        <v>6.3635192022503499E-5</v>
      </c>
      <c r="U119">
        <f>D2*E2*G2*(P119+T119)</f>
        <v>1059621.5048875196</v>
      </c>
      <c r="V119">
        <f t="shared" si="35"/>
        <v>1059.6215048875197</v>
      </c>
      <c r="W119" s="3">
        <v>23.5</v>
      </c>
      <c r="X119">
        <f t="shared" si="36"/>
        <v>405.84499999999997</v>
      </c>
      <c r="Y119" s="6">
        <f t="shared" si="37"/>
        <v>296.8</v>
      </c>
      <c r="Z119">
        <f t="shared" si="38"/>
        <v>2.3974761634350776</v>
      </c>
      <c r="AA119" s="3">
        <v>31.5</v>
      </c>
      <c r="AB119">
        <f t="shared" si="39"/>
        <v>544.005</v>
      </c>
      <c r="AC119" s="6">
        <f t="shared" si="28"/>
        <v>304.8</v>
      </c>
      <c r="AD119">
        <f t="shared" si="40"/>
        <v>3.6393591244975094</v>
      </c>
      <c r="AE119" s="9">
        <v>53</v>
      </c>
      <c r="AF119">
        <f t="shared" si="41"/>
        <v>0.53</v>
      </c>
      <c r="AG119" s="9">
        <v>98</v>
      </c>
      <c r="AH119">
        <f t="shared" si="42"/>
        <v>0.98</v>
      </c>
      <c r="AI119">
        <f t="shared" si="43"/>
        <v>2.1391934880750281</v>
      </c>
      <c r="AL119">
        <f t="shared" si="44"/>
        <v>798.00037849359057</v>
      </c>
      <c r="AM119">
        <v>16.081800000000001</v>
      </c>
      <c r="AN119">
        <f t="shared" si="45"/>
        <v>2.0152622020503424E-2</v>
      </c>
      <c r="AO119" s="6">
        <f t="shared" si="46"/>
        <v>7745259436.8026133</v>
      </c>
      <c r="AP119">
        <f t="shared" si="47"/>
        <v>8615128329.202486</v>
      </c>
      <c r="AQ119">
        <f t="shared" si="48"/>
        <v>8180193883.0025501</v>
      </c>
      <c r="AR119">
        <f t="shared" si="49"/>
        <v>40.107490608361502</v>
      </c>
      <c r="AS119">
        <f t="shared" si="50"/>
        <v>0.13523625231435485</v>
      </c>
      <c r="AT119">
        <f t="shared" si="51"/>
        <v>-0.32279396027232038</v>
      </c>
      <c r="AU119">
        <f t="shared" si="52"/>
        <v>-1.7508301536867361</v>
      </c>
      <c r="AX119">
        <f>AW2*AM119</f>
        <v>11.25726</v>
      </c>
      <c r="AY119">
        <f t="shared" si="53"/>
        <v>13.008090153686737</v>
      </c>
    </row>
    <row r="120" spans="5:52" x14ac:dyDescent="0.25">
      <c r="F120">
        <f t="shared" si="54"/>
        <v>119</v>
      </c>
      <c r="G120">
        <f t="shared" si="29"/>
        <v>1.0329788768177914</v>
      </c>
      <c r="H120">
        <f t="shared" si="55"/>
        <v>4.7082428214088208E-3</v>
      </c>
      <c r="K120">
        <f t="shared" si="30"/>
        <v>1.8038095106155002E-2</v>
      </c>
      <c r="L120">
        <f>ACOS(-J2*K120)</f>
        <v>1.5731328163057099</v>
      </c>
      <c r="N120">
        <f t="shared" si="31"/>
        <v>0.99983735325202461</v>
      </c>
      <c r="O120">
        <f t="shared" si="32"/>
        <v>2.7463944677272839E-2</v>
      </c>
      <c r="P120">
        <f>M2*N120*O120</f>
        <v>2.7231976193030291E-2</v>
      </c>
      <c r="Q120">
        <f t="shared" si="33"/>
        <v>2.7467398379940965E-2</v>
      </c>
      <c r="S120">
        <f t="shared" si="34"/>
        <v>1.8035161268646314E-2</v>
      </c>
      <c r="T120">
        <f>Q120*R2*S120</f>
        <v>6.3635170216722604E-5</v>
      </c>
      <c r="U120">
        <f>D2*E2*G2*(P120+T120)</f>
        <v>1059621.5036214299</v>
      </c>
      <c r="V120">
        <f t="shared" si="35"/>
        <v>1059.6215036214298</v>
      </c>
      <c r="W120" s="3">
        <v>22.5</v>
      </c>
      <c r="X120">
        <f t="shared" si="36"/>
        <v>388.57499999999999</v>
      </c>
      <c r="Y120" s="6">
        <f t="shared" si="37"/>
        <v>295.8</v>
      </c>
      <c r="Z120">
        <f t="shared" si="38"/>
        <v>2.2719881109601614</v>
      </c>
      <c r="AA120" s="3">
        <v>33</v>
      </c>
      <c r="AB120">
        <f t="shared" si="39"/>
        <v>569.91</v>
      </c>
      <c r="AC120" s="6">
        <f t="shared" si="28"/>
        <v>306.3</v>
      </c>
      <c r="AD120">
        <f t="shared" si="40"/>
        <v>3.9260786579739286</v>
      </c>
      <c r="AE120" s="9">
        <v>48</v>
      </c>
      <c r="AF120">
        <f t="shared" si="41"/>
        <v>0.48</v>
      </c>
      <c r="AG120" s="9">
        <v>95</v>
      </c>
      <c r="AH120">
        <f t="shared" si="42"/>
        <v>0.95</v>
      </c>
      <c r="AI120">
        <f t="shared" si="43"/>
        <v>2.0214532306198194</v>
      </c>
      <c r="AL120">
        <f t="shared" si="44"/>
        <v>798.00037754009895</v>
      </c>
      <c r="AM120">
        <v>16.847600000000003</v>
      </c>
      <c r="AN120">
        <f t="shared" si="45"/>
        <v>2.1112270713372468E-2</v>
      </c>
      <c r="AO120" s="6">
        <f t="shared" si="46"/>
        <v>7641353482.9750309</v>
      </c>
      <c r="AP120">
        <f t="shared" si="47"/>
        <v>8786052557.743763</v>
      </c>
      <c r="AQ120">
        <f t="shared" si="48"/>
        <v>8213703020.3593969</v>
      </c>
      <c r="AR120">
        <f t="shared" si="49"/>
        <v>40.271785908822125</v>
      </c>
      <c r="AS120">
        <f t="shared" si="50"/>
        <v>0.14095105295393179</v>
      </c>
      <c r="AT120">
        <f t="shared" si="51"/>
        <v>-0.32149843453694715</v>
      </c>
      <c r="AU120">
        <f t="shared" si="52"/>
        <v>-1.8249378408439054</v>
      </c>
      <c r="AX120">
        <f>AW2*AM120</f>
        <v>11.793320000000001</v>
      </c>
      <c r="AY120">
        <f t="shared" si="53"/>
        <v>13.618257840843906</v>
      </c>
    </row>
    <row r="121" spans="5:52" x14ac:dyDescent="0.25">
      <c r="E121" t="s">
        <v>8</v>
      </c>
      <c r="F121">
        <f t="shared" si="54"/>
        <v>120</v>
      </c>
      <c r="G121">
        <f t="shared" si="29"/>
        <v>1.0329785203533606</v>
      </c>
      <c r="H121">
        <f t="shared" si="55"/>
        <v>4.8312152301496865E-3</v>
      </c>
      <c r="K121">
        <f t="shared" si="30"/>
        <v>1.8038088880147757E-2</v>
      </c>
      <c r="L121">
        <f>ACOS(-J2*K121)</f>
        <v>1.5731328154992485</v>
      </c>
      <c r="N121">
        <f t="shared" si="31"/>
        <v>0.99983735336427515</v>
      </c>
      <c r="O121">
        <f t="shared" si="32"/>
        <v>2.7463944663197081E-2</v>
      </c>
      <c r="P121">
        <f>M2*N121*O121</f>
        <v>2.7231976182130722E-2</v>
      </c>
      <c r="Q121">
        <f t="shared" si="33"/>
        <v>2.7467398365859895E-2</v>
      </c>
      <c r="S121">
        <f t="shared" si="34"/>
        <v>1.8035155045676498E-2</v>
      </c>
      <c r="T121">
        <f>Q121*R2*S121</f>
        <v>6.363514822700559E-5</v>
      </c>
      <c r="U121">
        <f>D2*E2*G2*(P121+T121)</f>
        <v>1059621.5023446607</v>
      </c>
      <c r="V121">
        <f t="shared" si="35"/>
        <v>1059.6215023446607</v>
      </c>
      <c r="W121" s="3">
        <v>23.5</v>
      </c>
      <c r="X121">
        <f t="shared" si="36"/>
        <v>405.84499999999997</v>
      </c>
      <c r="Y121" s="6">
        <f t="shared" si="37"/>
        <v>296.8</v>
      </c>
      <c r="Z121">
        <f t="shared" si="38"/>
        <v>2.3974761634350776</v>
      </c>
      <c r="AA121" s="3">
        <v>34</v>
      </c>
      <c r="AB121">
        <f t="shared" si="39"/>
        <v>587.17999999999995</v>
      </c>
      <c r="AC121" s="6">
        <f t="shared" si="28"/>
        <v>307.3</v>
      </c>
      <c r="AD121">
        <f t="shared" si="40"/>
        <v>4.1279690380750855</v>
      </c>
      <c r="AE121" s="9">
        <v>50</v>
      </c>
      <c r="AF121">
        <f t="shared" si="41"/>
        <v>0.5</v>
      </c>
      <c r="AG121" s="9">
        <v>100</v>
      </c>
      <c r="AH121">
        <f t="shared" si="42"/>
        <v>1</v>
      </c>
      <c r="AI121">
        <f t="shared" si="43"/>
        <v>2.2307303412363102</v>
      </c>
      <c r="AL121">
        <f t="shared" si="44"/>
        <v>798.00037657856478</v>
      </c>
      <c r="AM121">
        <v>13.784400000000002</v>
      </c>
      <c r="AN121">
        <f t="shared" si="45"/>
        <v>1.7273676059027396E-2</v>
      </c>
      <c r="AO121" s="6">
        <f t="shared" si="46"/>
        <v>7745259436.8026133</v>
      </c>
      <c r="AP121">
        <f t="shared" si="47"/>
        <v>8901406526.1969452</v>
      </c>
      <c r="AQ121">
        <f t="shared" si="48"/>
        <v>8323332981.4997787</v>
      </c>
      <c r="AR121">
        <f t="shared" si="49"/>
        <v>40.809301608293417</v>
      </c>
      <c r="AS121">
        <f t="shared" si="50"/>
        <v>0.13090118439304427</v>
      </c>
      <c r="AT121">
        <f t="shared" si="51"/>
        <v>-0.32668053732031299</v>
      </c>
      <c r="AU121">
        <f t="shared" si="52"/>
        <v>-1.7451228289974086</v>
      </c>
      <c r="AX121">
        <f>AW2*AM121</f>
        <v>9.6490799999999997</v>
      </c>
      <c r="AY121">
        <f t="shared" si="53"/>
        <v>11.394202828997408</v>
      </c>
      <c r="AZ121">
        <f>SUM(AY92:AY121)/30</f>
        <v>13.447317801623766</v>
      </c>
    </row>
    <row r="122" spans="5:52" x14ac:dyDescent="0.25">
      <c r="F122">
        <f t="shared" si="54"/>
        <v>121</v>
      </c>
      <c r="G122">
        <f t="shared" si="29"/>
        <v>1.0329781609072637</v>
      </c>
      <c r="H122">
        <f t="shared" si="55"/>
        <v>4.9541872020889754E-3</v>
      </c>
      <c r="K122">
        <f t="shared" si="30"/>
        <v>1.8038082602062744E-2</v>
      </c>
      <c r="L122">
        <f>ACOS(-J2*K122)</f>
        <v>1.5731328146860415</v>
      </c>
      <c r="N122">
        <f t="shared" si="31"/>
        <v>0.9998373534774645</v>
      </c>
      <c r="O122">
        <f t="shared" si="32"/>
        <v>2.7463944649003584E-2</v>
      </c>
      <c r="P122">
        <f>M2*N122*O122</f>
        <v>2.7231976171139982E-2</v>
      </c>
      <c r="Q122">
        <f t="shared" si="33"/>
        <v>2.7467398351661041E-2</v>
      </c>
      <c r="S122">
        <f t="shared" si="34"/>
        <v>1.8035148770654312E-2</v>
      </c>
      <c r="T122">
        <f>Q122*R2*S122</f>
        <v>6.3635126053354383E-5</v>
      </c>
      <c r="U122">
        <f>D2*E2*G2*(P122+T122)</f>
        <v>1059621.501057212</v>
      </c>
      <c r="V122">
        <f t="shared" si="35"/>
        <v>1059.6215010572121</v>
      </c>
      <c r="W122" s="3">
        <v>22</v>
      </c>
      <c r="X122">
        <f t="shared" si="36"/>
        <v>379.94</v>
      </c>
      <c r="Y122" s="6">
        <f t="shared" si="37"/>
        <v>295.3</v>
      </c>
      <c r="Z122">
        <f t="shared" si="38"/>
        <v>2.2114271288940266</v>
      </c>
      <c r="AA122" s="3">
        <v>32.5</v>
      </c>
      <c r="AB122">
        <f t="shared" si="39"/>
        <v>561.27499999999998</v>
      </c>
      <c r="AC122" s="6">
        <f t="shared" si="28"/>
        <v>305.8</v>
      </c>
      <c r="AD122">
        <f t="shared" si="40"/>
        <v>3.828396124508755</v>
      </c>
      <c r="AE122" s="9">
        <v>78</v>
      </c>
      <c r="AF122">
        <f t="shared" si="41"/>
        <v>0.78</v>
      </c>
      <c r="AG122" s="9">
        <v>98</v>
      </c>
      <c r="AH122">
        <f t="shared" si="42"/>
        <v>0.98</v>
      </c>
      <c r="AI122">
        <f t="shared" si="43"/>
        <v>2.5766737817164875</v>
      </c>
      <c r="AL122">
        <f t="shared" si="44"/>
        <v>798.00037560898795</v>
      </c>
      <c r="AM122">
        <v>9.9554000000000009</v>
      </c>
      <c r="AN122">
        <f t="shared" si="45"/>
        <v>1.2475432724455315E-2</v>
      </c>
      <c r="AO122" s="6">
        <f t="shared" si="46"/>
        <v>7589794316.8739386</v>
      </c>
      <c r="AP122">
        <f t="shared" si="47"/>
        <v>8728797836.0748711</v>
      </c>
      <c r="AQ122">
        <f t="shared" si="48"/>
        <v>8159296076.4744053</v>
      </c>
      <c r="AR122">
        <f t="shared" si="49"/>
        <v>40.005028662954011</v>
      </c>
      <c r="AS122">
        <f t="shared" si="50"/>
        <v>0.11527170600557848</v>
      </c>
      <c r="AT122">
        <f t="shared" si="51"/>
        <v>-0.33315816582198532</v>
      </c>
      <c r="AU122">
        <f t="shared" si="52"/>
        <v>-1.5363415250740839</v>
      </c>
      <c r="AX122">
        <f>AW2*AM122</f>
        <v>6.9687800000000006</v>
      </c>
      <c r="AY122">
        <f t="shared" si="53"/>
        <v>8.5051215250740846</v>
      </c>
    </row>
    <row r="123" spans="5:52" x14ac:dyDescent="0.25">
      <c r="F123">
        <f t="shared" si="54"/>
        <v>122</v>
      </c>
      <c r="G123">
        <f t="shared" si="29"/>
        <v>1.0329777984795334</v>
      </c>
      <c r="H123">
        <f t="shared" si="55"/>
        <v>5.0771587261085023E-3</v>
      </c>
      <c r="K123">
        <f t="shared" si="30"/>
        <v>1.803807627190053E-2</v>
      </c>
      <c r="L123">
        <f>ACOS(-J2*K123)</f>
        <v>1.5731328138660887</v>
      </c>
      <c r="N123">
        <f t="shared" si="31"/>
        <v>0.99983735359159276</v>
      </c>
      <c r="O123">
        <f t="shared" si="32"/>
        <v>2.7463944634692348E-2</v>
      </c>
      <c r="P123">
        <f>M2*N123*O123</f>
        <v>2.7231976160058066E-2</v>
      </c>
      <c r="Q123">
        <f t="shared" si="33"/>
        <v>2.7467398337344406E-2</v>
      </c>
      <c r="S123">
        <f t="shared" si="34"/>
        <v>1.8035142443580329E-2</v>
      </c>
      <c r="T123">
        <f>Q123*R2*S123</f>
        <v>6.3635103695771069E-5</v>
      </c>
      <c r="U123">
        <f>D2*E2*G2*(P123+T123)</f>
        <v>1059621.4997590834</v>
      </c>
      <c r="V123">
        <f t="shared" si="35"/>
        <v>1059.6214997590835</v>
      </c>
      <c r="W123" s="3">
        <v>21.5</v>
      </c>
      <c r="X123">
        <f t="shared" si="36"/>
        <v>371.30500000000001</v>
      </c>
      <c r="Y123" s="6">
        <f t="shared" si="37"/>
        <v>294.8</v>
      </c>
      <c r="Z123">
        <f t="shared" si="38"/>
        <v>2.1522831732713339</v>
      </c>
      <c r="AA123" s="3">
        <v>33</v>
      </c>
      <c r="AB123">
        <f t="shared" si="39"/>
        <v>569.91</v>
      </c>
      <c r="AC123" s="6">
        <f t="shared" si="28"/>
        <v>306.3</v>
      </c>
      <c r="AD123">
        <f t="shared" si="40"/>
        <v>3.9260786579739286</v>
      </c>
      <c r="AE123" s="9">
        <v>49</v>
      </c>
      <c r="AF123">
        <f t="shared" si="41"/>
        <v>0.49</v>
      </c>
      <c r="AG123" s="9">
        <v>95</v>
      </c>
      <c r="AH123">
        <f t="shared" si="42"/>
        <v>0.95</v>
      </c>
      <c r="AI123">
        <f t="shared" si="43"/>
        <v>1.9842237785074961</v>
      </c>
      <c r="AL123">
        <f t="shared" si="44"/>
        <v>798.000374631368</v>
      </c>
      <c r="AM123">
        <v>15.316000000000001</v>
      </c>
      <c r="AN123">
        <f t="shared" si="45"/>
        <v>1.9192973445752007E-2</v>
      </c>
      <c r="AO123" s="6">
        <f t="shared" si="46"/>
        <v>7538496509.1746454</v>
      </c>
      <c r="AP123">
        <f t="shared" si="47"/>
        <v>8786052557.743763</v>
      </c>
      <c r="AQ123">
        <f t="shared" si="48"/>
        <v>8162274533.4592037</v>
      </c>
      <c r="AR123">
        <f t="shared" si="49"/>
        <v>40.01963203755048</v>
      </c>
      <c r="AS123">
        <f t="shared" si="50"/>
        <v>0.14279253041847803</v>
      </c>
      <c r="AT123">
        <f t="shared" si="51"/>
        <v>-0.32408948584823477</v>
      </c>
      <c r="AU123">
        <f t="shared" si="52"/>
        <v>-1.8520108334035312</v>
      </c>
      <c r="AX123">
        <f>AW2*AM123</f>
        <v>10.7212</v>
      </c>
      <c r="AY123">
        <f t="shared" si="53"/>
        <v>12.573210833403531</v>
      </c>
    </row>
    <row r="124" spans="5:52" x14ac:dyDescent="0.25">
      <c r="F124">
        <f t="shared" si="54"/>
        <v>123</v>
      </c>
      <c r="G124">
        <f t="shared" si="29"/>
        <v>1.0329774330702026</v>
      </c>
      <c r="H124">
        <f t="shared" si="55"/>
        <v>5.2001297910901183E-3</v>
      </c>
      <c r="K124">
        <f t="shared" si="30"/>
        <v>1.8038069889661685E-2</v>
      </c>
      <c r="L124">
        <f>ACOS(-J2*K124)</f>
        <v>1.5731328130393905</v>
      </c>
      <c r="N124">
        <f t="shared" si="31"/>
        <v>0.99983735370665994</v>
      </c>
      <c r="O124">
        <f t="shared" si="32"/>
        <v>2.7463944620263379E-2</v>
      </c>
      <c r="P124">
        <f>M2*N124*O124</f>
        <v>2.7231976148884982E-2</v>
      </c>
      <c r="Q124">
        <f t="shared" si="33"/>
        <v>2.7467398322909991E-2</v>
      </c>
      <c r="S124">
        <f t="shared" si="34"/>
        <v>1.8035136064455122E-2</v>
      </c>
      <c r="T124">
        <f>Q124*R2*S124</f>
        <v>6.3635081154257613E-5</v>
      </c>
      <c r="U124">
        <f>D2*E2*G2*(P124+T124)</f>
        <v>1059621.4984502753</v>
      </c>
      <c r="V124">
        <f t="shared" si="35"/>
        <v>1059.6214984502753</v>
      </c>
      <c r="W124" s="3">
        <v>23.5</v>
      </c>
      <c r="X124">
        <f t="shared" si="36"/>
        <v>405.84499999999997</v>
      </c>
      <c r="Y124" s="6">
        <f t="shared" si="37"/>
        <v>296.8</v>
      </c>
      <c r="Z124">
        <f t="shared" si="38"/>
        <v>2.3974761634350776</v>
      </c>
      <c r="AA124" s="3">
        <v>32.5</v>
      </c>
      <c r="AB124">
        <f t="shared" si="39"/>
        <v>561.27499999999998</v>
      </c>
      <c r="AC124" s="6">
        <f t="shared" si="28"/>
        <v>305.8</v>
      </c>
      <c r="AD124">
        <f t="shared" si="40"/>
        <v>3.828396124508755</v>
      </c>
      <c r="AE124" s="9">
        <v>55</v>
      </c>
      <c r="AF124">
        <f t="shared" si="41"/>
        <v>0.55000000000000004</v>
      </c>
      <c r="AG124" s="9">
        <v>94</v>
      </c>
      <c r="AH124">
        <f t="shared" si="42"/>
        <v>0.94</v>
      </c>
      <c r="AI124">
        <f t="shared" si="43"/>
        <v>2.1796227310543941</v>
      </c>
      <c r="AL124">
        <f t="shared" si="44"/>
        <v>798.00037364570528</v>
      </c>
      <c r="AM124">
        <v>16.847600000000003</v>
      </c>
      <c r="AN124">
        <f t="shared" si="45"/>
        <v>2.1112270816404367E-2</v>
      </c>
      <c r="AO124" s="6">
        <f t="shared" si="46"/>
        <v>7745259436.8026133</v>
      </c>
      <c r="AP124">
        <f t="shared" si="47"/>
        <v>8728797836.0748711</v>
      </c>
      <c r="AQ124">
        <f t="shared" si="48"/>
        <v>8237028636.4387417</v>
      </c>
      <c r="AR124">
        <f t="shared" si="49"/>
        <v>40.386151404459149</v>
      </c>
      <c r="AS124">
        <f t="shared" si="50"/>
        <v>0.13331036424468179</v>
      </c>
      <c r="AT124">
        <f t="shared" si="51"/>
        <v>-0.32149843439785408</v>
      </c>
      <c r="AU124">
        <f t="shared" si="52"/>
        <v>-1.730913027131699</v>
      </c>
      <c r="AX124">
        <f>AW2*AM124</f>
        <v>11.793320000000001</v>
      </c>
      <c r="AY124">
        <f t="shared" si="53"/>
        <v>13.5242330271317</v>
      </c>
    </row>
    <row r="125" spans="5:52" x14ac:dyDescent="0.25">
      <c r="F125">
        <f t="shared" si="54"/>
        <v>124</v>
      </c>
      <c r="G125">
        <f t="shared" si="29"/>
        <v>1.0329770646793039</v>
      </c>
      <c r="H125">
        <f t="shared" si="55"/>
        <v>5.3231003859157237E-3</v>
      </c>
      <c r="K125">
        <f t="shared" si="30"/>
        <v>1.8038063455346781E-2</v>
      </c>
      <c r="L125">
        <f>ACOS(-J2*K125)</f>
        <v>1.5731328122059467</v>
      </c>
      <c r="N125">
        <f t="shared" si="31"/>
        <v>0.99983735382266592</v>
      </c>
      <c r="O125">
        <f t="shared" si="32"/>
        <v>2.7463944605716675E-2</v>
      </c>
      <c r="P125">
        <f>M2*N125*O125</f>
        <v>2.7231976137620729E-2</v>
      </c>
      <c r="Q125">
        <f t="shared" si="33"/>
        <v>2.7467398308357798E-2</v>
      </c>
      <c r="S125">
        <f t="shared" si="34"/>
        <v>1.8035129633279259E-2</v>
      </c>
      <c r="T125">
        <f>Q125*R2*S125</f>
        <v>6.3635058428816076E-5</v>
      </c>
      <c r="U125">
        <f>D2*E2*G2*(P125+T125)</f>
        <v>1059621.4971307882</v>
      </c>
      <c r="V125">
        <f t="shared" si="35"/>
        <v>1059.6214971307882</v>
      </c>
      <c r="W125" s="3">
        <v>24.5</v>
      </c>
      <c r="X125">
        <f t="shared" si="36"/>
        <v>423.11500000000001</v>
      </c>
      <c r="Y125" s="6">
        <f t="shared" si="37"/>
        <v>297.8</v>
      </c>
      <c r="Z125">
        <f t="shared" si="38"/>
        <v>2.5289819903542559</v>
      </c>
      <c r="AA125" s="3">
        <v>32.5</v>
      </c>
      <c r="AB125">
        <f t="shared" si="39"/>
        <v>561.27499999999998</v>
      </c>
      <c r="AC125" s="6">
        <f t="shared" si="28"/>
        <v>305.8</v>
      </c>
      <c r="AD125">
        <f t="shared" si="40"/>
        <v>3.828396124508755</v>
      </c>
      <c r="AE125" s="9">
        <v>56</v>
      </c>
      <c r="AF125">
        <f t="shared" si="41"/>
        <v>0.56000000000000005</v>
      </c>
      <c r="AG125" s="9">
        <v>95</v>
      </c>
      <c r="AH125">
        <f t="shared" si="42"/>
        <v>0.95</v>
      </c>
      <c r="AI125">
        <f t="shared" si="43"/>
        <v>2.2732173602807233</v>
      </c>
      <c r="AL125">
        <f t="shared" si="44"/>
        <v>798.00037265200024</v>
      </c>
      <c r="AM125">
        <v>17.613399999999999</v>
      </c>
      <c r="AN125">
        <f t="shared" si="45"/>
        <v>2.2071919517362208E-2</v>
      </c>
      <c r="AO125" s="6">
        <f t="shared" si="46"/>
        <v>7850221478.4973993</v>
      </c>
      <c r="AP125">
        <f t="shared" si="47"/>
        <v>8728797836.0748711</v>
      </c>
      <c r="AQ125">
        <f t="shared" si="48"/>
        <v>8289509657.2861347</v>
      </c>
      <c r="AR125">
        <f t="shared" si="49"/>
        <v>40.643465849673916</v>
      </c>
      <c r="AS125">
        <f t="shared" si="50"/>
        <v>0.12891930391079773</v>
      </c>
      <c r="AT125">
        <f t="shared" si="51"/>
        <v>-0.32020290865156098</v>
      </c>
      <c r="AU125">
        <f t="shared" si="52"/>
        <v>-1.6777759302821549</v>
      </c>
      <c r="AX125">
        <f>AW2*AM125</f>
        <v>12.329379999999999</v>
      </c>
      <c r="AY125">
        <f t="shared" si="53"/>
        <v>14.007155930282153</v>
      </c>
    </row>
    <row r="126" spans="5:52" x14ac:dyDescent="0.25">
      <c r="F126">
        <f t="shared" si="54"/>
        <v>125</v>
      </c>
      <c r="G126">
        <f t="shared" si="29"/>
        <v>1.0329766933068714</v>
      </c>
      <c r="H126">
        <f t="shared" si="55"/>
        <v>5.4460704994672461E-3</v>
      </c>
      <c r="K126">
        <f t="shared" si="30"/>
        <v>1.8038056968956412E-2</v>
      </c>
      <c r="L126">
        <f>ACOS(-J2*K126)</f>
        <v>1.5731328113657577</v>
      </c>
      <c r="N126">
        <f t="shared" si="31"/>
        <v>0.99983735393961071</v>
      </c>
      <c r="O126">
        <f t="shared" si="32"/>
        <v>2.7463944591052242E-2</v>
      </c>
      <c r="P126">
        <f>M2*N126*O126</f>
        <v>2.7231976126265312E-2</v>
      </c>
      <c r="Q126">
        <f t="shared" si="33"/>
        <v>2.7467398293687832E-2</v>
      </c>
      <c r="S126">
        <f t="shared" si="34"/>
        <v>1.8035123150053334E-2</v>
      </c>
      <c r="T126">
        <f>Q126*R2*S126</f>
        <v>6.3635035519448517E-5</v>
      </c>
      <c r="U126">
        <f>D2*E2*G2*(P126+T126)</f>
        <v>1059621.4958006218</v>
      </c>
      <c r="V126">
        <f t="shared" si="35"/>
        <v>1059.6214958006219</v>
      </c>
      <c r="W126" s="3">
        <v>24</v>
      </c>
      <c r="X126">
        <f t="shared" si="36"/>
        <v>414.48</v>
      </c>
      <c r="Y126" s="6">
        <f t="shared" si="37"/>
        <v>297.3</v>
      </c>
      <c r="Z126">
        <f t="shared" si="38"/>
        <v>2.4624618961402045</v>
      </c>
      <c r="AA126" s="3">
        <v>33</v>
      </c>
      <c r="AB126">
        <f t="shared" si="39"/>
        <v>569.91</v>
      </c>
      <c r="AC126" s="6">
        <f t="shared" si="28"/>
        <v>306.3</v>
      </c>
      <c r="AD126">
        <f t="shared" si="40"/>
        <v>3.9260786579739286</v>
      </c>
      <c r="AE126" s="9">
        <v>54</v>
      </c>
      <c r="AF126">
        <f t="shared" si="41"/>
        <v>0.54</v>
      </c>
      <c r="AG126" s="9">
        <v>95</v>
      </c>
      <c r="AH126">
        <f t="shared" si="42"/>
        <v>0.95</v>
      </c>
      <c r="AI126">
        <f t="shared" si="43"/>
        <v>2.229710638319558</v>
      </c>
      <c r="AL126">
        <f t="shared" si="44"/>
        <v>798.00037165025276</v>
      </c>
      <c r="AM126">
        <v>18.379200000000001</v>
      </c>
      <c r="AN126">
        <f t="shared" si="45"/>
        <v>2.303156822094217E-2</v>
      </c>
      <c r="AO126" s="6">
        <f t="shared" si="46"/>
        <v>7797608001.4891062</v>
      </c>
      <c r="AP126">
        <f t="shared" si="47"/>
        <v>8786052557.743763</v>
      </c>
      <c r="AQ126">
        <f t="shared" si="48"/>
        <v>8291830279.6164341</v>
      </c>
      <c r="AR126">
        <f t="shared" si="49"/>
        <v>40.654843860959375</v>
      </c>
      <c r="AS126">
        <f t="shared" si="50"/>
        <v>0.13094898108102096</v>
      </c>
      <c r="AT126">
        <f t="shared" si="51"/>
        <v>-0.31890738290172804</v>
      </c>
      <c r="AU126">
        <f t="shared" si="52"/>
        <v>-1.697770544485202</v>
      </c>
      <c r="AX126">
        <f>AW2*AM126</f>
        <v>12.86544</v>
      </c>
      <c r="AY126">
        <f t="shared" si="53"/>
        <v>14.563210544485202</v>
      </c>
    </row>
    <row r="127" spans="5:52" x14ac:dyDescent="0.25">
      <c r="F127">
        <f t="shared" si="54"/>
        <v>126</v>
      </c>
      <c r="G127">
        <f t="shared" si="29"/>
        <v>1.0329763189529377</v>
      </c>
      <c r="H127">
        <f t="shared" si="55"/>
        <v>5.5690401206266804E-3</v>
      </c>
      <c r="K127">
        <f t="shared" si="30"/>
        <v>1.803805043049115E-2</v>
      </c>
      <c r="L127">
        <f>ACOS(-J2*K127)</f>
        <v>1.5731328105188234</v>
      </c>
      <c r="N127">
        <f t="shared" si="31"/>
        <v>0.99983735405749441</v>
      </c>
      <c r="O127">
        <f t="shared" si="32"/>
        <v>2.7463944576270074E-2</v>
      </c>
      <c r="P127">
        <f>M2*N127*O127</f>
        <v>2.7231976114818729E-2</v>
      </c>
      <c r="Q127">
        <f t="shared" si="33"/>
        <v>2.7467398278900088E-2</v>
      </c>
      <c r="S127">
        <f t="shared" si="34"/>
        <v>1.8035116614777916E-2</v>
      </c>
      <c r="T127">
        <f>Q127*R2*S127</f>
        <v>6.3635012426156983E-5</v>
      </c>
      <c r="U127">
        <f>D2*E2*G2*(P127+T127)</f>
        <v>1059621.4944597764</v>
      </c>
      <c r="V127">
        <f t="shared" si="35"/>
        <v>1059.6214944597764</v>
      </c>
      <c r="W127" s="3">
        <v>24.5</v>
      </c>
      <c r="X127">
        <f t="shared" si="36"/>
        <v>423.11500000000001</v>
      </c>
      <c r="Y127" s="6">
        <f t="shared" si="37"/>
        <v>297.8</v>
      </c>
      <c r="Z127">
        <f t="shared" si="38"/>
        <v>2.5289819903542559</v>
      </c>
      <c r="AA127" s="3">
        <v>27</v>
      </c>
      <c r="AB127">
        <f t="shared" si="39"/>
        <v>466.28999999999996</v>
      </c>
      <c r="AC127" s="6">
        <f t="shared" si="28"/>
        <v>300.3</v>
      </c>
      <c r="AD127">
        <f t="shared" si="40"/>
        <v>2.8856828078154693</v>
      </c>
      <c r="AE127" s="9">
        <v>70</v>
      </c>
      <c r="AF127">
        <f t="shared" si="41"/>
        <v>0.7</v>
      </c>
      <c r="AG127" s="9">
        <v>92</v>
      </c>
      <c r="AH127">
        <f t="shared" si="42"/>
        <v>0.92</v>
      </c>
      <c r="AI127">
        <f t="shared" si="43"/>
        <v>2.1733206982983719</v>
      </c>
      <c r="AL127">
        <f t="shared" si="44"/>
        <v>798.00037064046273</v>
      </c>
      <c r="AM127">
        <v>6.8922000000000008</v>
      </c>
      <c r="AN127">
        <f t="shared" si="45"/>
        <v>8.6368380937823716E-3</v>
      </c>
      <c r="AO127" s="6">
        <f t="shared" si="46"/>
        <v>7850221478.4973993</v>
      </c>
      <c r="AP127">
        <f t="shared" si="47"/>
        <v>8117293828.9158564</v>
      </c>
      <c r="AQ127">
        <f t="shared" si="48"/>
        <v>7983757653.7066278</v>
      </c>
      <c r="AR127">
        <f t="shared" si="49"/>
        <v>39.144363776123598</v>
      </c>
      <c r="AS127">
        <f t="shared" si="50"/>
        <v>0.13360938566240932</v>
      </c>
      <c r="AT127">
        <f t="shared" si="51"/>
        <v>-0.33834026857339378</v>
      </c>
      <c r="AU127">
        <f t="shared" si="52"/>
        <v>-1.7695380090887169</v>
      </c>
      <c r="AX127">
        <f>AW2*AM127</f>
        <v>4.8245399999999998</v>
      </c>
      <c r="AY127">
        <f t="shared" si="53"/>
        <v>6.594078009088717</v>
      </c>
    </row>
    <row r="128" spans="5:52" x14ac:dyDescent="0.25">
      <c r="F128">
        <f t="shared" si="54"/>
        <v>127</v>
      </c>
      <c r="G128">
        <f t="shared" si="29"/>
        <v>1.0329759416175375</v>
      </c>
      <c r="H128">
        <f t="shared" si="55"/>
        <v>5.6920092382760452E-3</v>
      </c>
      <c r="K128">
        <f t="shared" si="30"/>
        <v>1.8038043839951598E-2</v>
      </c>
      <c r="L128">
        <f>ACOS(-J2*K128)</f>
        <v>1.5731328096651436</v>
      </c>
      <c r="N128">
        <f t="shared" si="31"/>
        <v>0.99983735417631681</v>
      </c>
      <c r="O128">
        <f t="shared" si="32"/>
        <v>2.746394456137018E-2</v>
      </c>
      <c r="P128">
        <f>M2*N128*O128</f>
        <v>2.7231976103280979E-2</v>
      </c>
      <c r="Q128">
        <f t="shared" si="33"/>
        <v>2.746739826399457E-2</v>
      </c>
      <c r="S128">
        <f t="shared" si="34"/>
        <v>1.8035110027453616E-2</v>
      </c>
      <c r="T128">
        <f>Q128*R2*S128</f>
        <v>6.3634989148943588E-5</v>
      </c>
      <c r="U128">
        <f>D2*E2*G2*(P128+T128)</f>
        <v>1059621.4931082521</v>
      </c>
      <c r="V128">
        <f t="shared" si="35"/>
        <v>1059.621493108252</v>
      </c>
      <c r="W128" s="3">
        <v>23</v>
      </c>
      <c r="X128">
        <f t="shared" si="36"/>
        <v>397.21</v>
      </c>
      <c r="Y128" s="6">
        <f t="shared" si="37"/>
        <v>296.3</v>
      </c>
      <c r="Z128">
        <f t="shared" si="38"/>
        <v>2.3339947564661481</v>
      </c>
      <c r="AA128" s="3">
        <v>33</v>
      </c>
      <c r="AB128">
        <f t="shared" si="39"/>
        <v>569.91</v>
      </c>
      <c r="AC128" s="6">
        <f t="shared" si="28"/>
        <v>306.3</v>
      </c>
      <c r="AD128">
        <f t="shared" si="40"/>
        <v>3.9260786579739286</v>
      </c>
      <c r="AE128" s="9">
        <v>54</v>
      </c>
      <c r="AF128">
        <f t="shared" si="41"/>
        <v>0.54</v>
      </c>
      <c r="AG128" s="9">
        <v>92</v>
      </c>
      <c r="AH128">
        <f t="shared" si="42"/>
        <v>0.92</v>
      </c>
      <c r="AI128">
        <f t="shared" si="43"/>
        <v>2.1336788256273893</v>
      </c>
      <c r="AL128">
        <f t="shared" si="44"/>
        <v>798.0003696226305</v>
      </c>
      <c r="AM128">
        <v>18.379200000000001</v>
      </c>
      <c r="AN128">
        <f t="shared" si="45"/>
        <v>2.3031568279462594E-2</v>
      </c>
      <c r="AO128" s="6">
        <f t="shared" si="46"/>
        <v>7693174893.707921</v>
      </c>
      <c r="AP128">
        <f t="shared" si="47"/>
        <v>8786052557.743763</v>
      </c>
      <c r="AQ128">
        <f t="shared" si="48"/>
        <v>8239613725.7258415</v>
      </c>
      <c r="AR128">
        <f t="shared" si="49"/>
        <v>40.398826097233801</v>
      </c>
      <c r="AS128">
        <f t="shared" si="50"/>
        <v>0.1355003545668188</v>
      </c>
      <c r="AT128">
        <f t="shared" si="51"/>
        <v>-0.31890738282272546</v>
      </c>
      <c r="AU128">
        <f t="shared" si="52"/>
        <v>-1.74571663647599</v>
      </c>
      <c r="AX128">
        <f>AW2*AM128</f>
        <v>12.86544</v>
      </c>
      <c r="AY128">
        <f t="shared" si="53"/>
        <v>14.61115663647599</v>
      </c>
    </row>
    <row r="129" spans="6:51" x14ac:dyDescent="0.25">
      <c r="F129">
        <f t="shared" si="54"/>
        <v>128</v>
      </c>
      <c r="G129">
        <f t="shared" si="29"/>
        <v>1.0329755613007043</v>
      </c>
      <c r="H129">
        <f t="shared" si="55"/>
        <v>5.8149778412974161E-3</v>
      </c>
      <c r="K129">
        <f t="shared" si="30"/>
        <v>1.8038037197338343E-2</v>
      </c>
      <c r="L129">
        <f>ACOS(-J2*K129)</f>
        <v>1.573132808804719</v>
      </c>
      <c r="N129">
        <f t="shared" si="31"/>
        <v>0.99983735429607812</v>
      </c>
      <c r="O129">
        <f t="shared" si="32"/>
        <v>2.7463944546352561E-2</v>
      </c>
      <c r="P129">
        <f>M2*N129*O129</f>
        <v>2.7231976091652069E-2</v>
      </c>
      <c r="Q129">
        <f t="shared" si="33"/>
        <v>2.7467398248971285E-2</v>
      </c>
      <c r="S129">
        <f t="shared" si="34"/>
        <v>1.8035103388081012E-2</v>
      </c>
      <c r="T129">
        <f>Q129*R2*S129</f>
        <v>6.3634965687810446E-5</v>
      </c>
      <c r="U129">
        <f>D2*E2*G2*(P129+T129)</f>
        <v>1059621.4917460491</v>
      </c>
      <c r="V129">
        <f t="shared" si="35"/>
        <v>1059.6214917460491</v>
      </c>
      <c r="W129" s="3">
        <v>22</v>
      </c>
      <c r="X129">
        <f t="shared" si="36"/>
        <v>379.94</v>
      </c>
      <c r="Y129" s="6">
        <f t="shared" si="37"/>
        <v>295.3</v>
      </c>
      <c r="Z129">
        <f t="shared" si="38"/>
        <v>2.2114271288940266</v>
      </c>
      <c r="AA129" s="3">
        <v>29.5</v>
      </c>
      <c r="AB129">
        <f t="shared" si="39"/>
        <v>509.46499999999997</v>
      </c>
      <c r="AC129" s="6">
        <f t="shared" si="28"/>
        <v>302.8</v>
      </c>
      <c r="AD129">
        <f t="shared" si="40"/>
        <v>3.2855284428483555</v>
      </c>
      <c r="AE129" s="9">
        <v>58</v>
      </c>
      <c r="AF129">
        <f t="shared" si="41"/>
        <v>0.57999999999999996</v>
      </c>
      <c r="AG129" s="9">
        <v>95</v>
      </c>
      <c r="AH129">
        <f t="shared" si="42"/>
        <v>0.95</v>
      </c>
      <c r="AI129">
        <f t="shared" si="43"/>
        <v>2.0032311346506857</v>
      </c>
      <c r="AL129">
        <f t="shared" si="44"/>
        <v>798.00036859675618</v>
      </c>
      <c r="AM129">
        <v>10.7212</v>
      </c>
      <c r="AN129">
        <f t="shared" si="45"/>
        <v>1.3435081513624731E-2</v>
      </c>
      <c r="AO129" s="6">
        <f t="shared" si="46"/>
        <v>7589794316.8739386</v>
      </c>
      <c r="AP129">
        <f t="shared" si="47"/>
        <v>8391123459.3793173</v>
      </c>
      <c r="AQ129">
        <f t="shared" si="48"/>
        <v>7990458888.1266279</v>
      </c>
      <c r="AR129">
        <f t="shared" si="49"/>
        <v>39.17721992848486</v>
      </c>
      <c r="AS129">
        <f t="shared" si="50"/>
        <v>0.14185023280570466</v>
      </c>
      <c r="AT129">
        <f t="shared" si="51"/>
        <v>-0.33186263995660659</v>
      </c>
      <c r="AU129">
        <f t="shared" si="52"/>
        <v>-1.84425950815941</v>
      </c>
      <c r="AX129">
        <f>AW2*AM129</f>
        <v>7.5048399999999988</v>
      </c>
      <c r="AY129">
        <f t="shared" si="53"/>
        <v>9.3490995081594086</v>
      </c>
    </row>
    <row r="130" spans="6:51" x14ac:dyDescent="0.25">
      <c r="F130">
        <f t="shared" si="54"/>
        <v>129</v>
      </c>
      <c r="G130">
        <f t="shared" si="29"/>
        <v>1.032975178002473</v>
      </c>
      <c r="H130">
        <f t="shared" si="55"/>
        <v>5.937945918572907E-3</v>
      </c>
      <c r="K130">
        <f t="shared" si="30"/>
        <v>1.8038030502651996E-2</v>
      </c>
      <c r="L130">
        <f>ACOS(-J2*K130)</f>
        <v>1.5731328079375491</v>
      </c>
      <c r="N130">
        <f t="shared" si="31"/>
        <v>0.99983735441677812</v>
      </c>
      <c r="O130">
        <f t="shared" si="32"/>
        <v>2.7463944531217206E-2</v>
      </c>
      <c r="P130">
        <f>M2*N130*O130</f>
        <v>2.7231976079931986E-2</v>
      </c>
      <c r="Q130">
        <f t="shared" si="33"/>
        <v>2.746739823383022E-2</v>
      </c>
      <c r="S130">
        <f t="shared" si="34"/>
        <v>1.8035096696660719E-2</v>
      </c>
      <c r="T130">
        <f>Q130*R2*S130</f>
        <v>6.3634942042759644E-5</v>
      </c>
      <c r="U130">
        <f>D2*E2*G2*(P130+T130)</f>
        <v>1059621.490373167</v>
      </c>
      <c r="V130">
        <f t="shared" si="35"/>
        <v>1059.621490373167</v>
      </c>
      <c r="W130" s="3">
        <v>22.2</v>
      </c>
      <c r="X130">
        <f t="shared" si="36"/>
        <v>383.39400000000001</v>
      </c>
      <c r="Y130" s="6">
        <f t="shared" si="37"/>
        <v>295.5</v>
      </c>
      <c r="Z130">
        <f t="shared" si="38"/>
        <v>2.2354798851418054</v>
      </c>
      <c r="AA130" s="3">
        <v>33.5</v>
      </c>
      <c r="AB130">
        <f t="shared" si="39"/>
        <v>578.54499999999996</v>
      </c>
      <c r="AC130" s="6">
        <f t="shared" ref="AC130:AC193" si="56">AA130+273.3</f>
        <v>306.8</v>
      </c>
      <c r="AD130">
        <f t="shared" si="40"/>
        <v>4.02592295454017</v>
      </c>
      <c r="AE130" s="9">
        <v>50</v>
      </c>
      <c r="AF130">
        <f t="shared" si="41"/>
        <v>0.5</v>
      </c>
      <c r="AG130" s="9">
        <v>95</v>
      </c>
      <c r="AH130">
        <f t="shared" si="42"/>
        <v>0.95</v>
      </c>
      <c r="AI130">
        <f t="shared" si="43"/>
        <v>2.0683336840774</v>
      </c>
      <c r="AL130">
        <f t="shared" si="44"/>
        <v>798.00036756283941</v>
      </c>
      <c r="AM130">
        <v>22.208200000000001</v>
      </c>
      <c r="AN130">
        <f t="shared" si="45"/>
        <v>2.7829811742851349E-2</v>
      </c>
      <c r="AO130" s="6">
        <f t="shared" si="46"/>
        <v>7610386570.7108774</v>
      </c>
      <c r="AP130">
        <f t="shared" si="47"/>
        <v>8843588481.3744526</v>
      </c>
      <c r="AQ130">
        <f t="shared" si="48"/>
        <v>8226987526.0426655</v>
      </c>
      <c r="AR130">
        <f t="shared" si="49"/>
        <v>40.336919840187193</v>
      </c>
      <c r="AS130">
        <f t="shared" si="50"/>
        <v>0.13865616421673835</v>
      </c>
      <c r="AT130">
        <f t="shared" si="51"/>
        <v>-0.31242975414715068</v>
      </c>
      <c r="AU130">
        <f t="shared" si="52"/>
        <v>-1.7474079242480203</v>
      </c>
      <c r="AX130">
        <f>AW2*AM130</f>
        <v>15.54574</v>
      </c>
      <c r="AY130">
        <f t="shared" si="53"/>
        <v>17.293147924248021</v>
      </c>
    </row>
    <row r="131" spans="6:51" x14ac:dyDescent="0.25">
      <c r="F131">
        <f t="shared" si="54"/>
        <v>130</v>
      </c>
      <c r="G131">
        <f t="shared" ref="G131:G194" si="57">(1+(0.033*COS(2*22/7*F131/365*(22/7)/180)))</f>
        <v>1.0329747917228778</v>
      </c>
      <c r="H131">
        <f t="shared" si="55"/>
        <v>6.0609134589846847E-3</v>
      </c>
      <c r="K131">
        <f t="shared" ref="K131:K194" si="58">TAN(G131*(22/7)/180)</f>
        <v>1.8038023755893157E-2</v>
      </c>
      <c r="L131">
        <f>ACOS(-J2*K131)</f>
        <v>1.5731328070636341</v>
      </c>
      <c r="N131">
        <f t="shared" ref="N131:N194" si="59">COS(G131*(22/7)/180)</f>
        <v>0.99983735453841704</v>
      </c>
      <c r="O131">
        <f t="shared" ref="O131:O194" si="60">SIN(L131*(22/7)/180)</f>
        <v>2.7463944515964133E-2</v>
      </c>
      <c r="P131">
        <f>M2*N131*O131</f>
        <v>2.7231976068120754E-2</v>
      </c>
      <c r="Q131">
        <f t="shared" ref="Q131:Q194" si="61">(22/7*L131)/180</f>
        <v>2.7467398218571391E-2</v>
      </c>
      <c r="S131">
        <f t="shared" ref="S131:S194" si="62">SIN(G131*(22/7)/180)</f>
        <v>1.8035089953193334E-2</v>
      </c>
      <c r="T131">
        <f>Q131*R2*S131</f>
        <v>6.3634918213793364E-5</v>
      </c>
      <c r="U131">
        <f>D2*E2*G2*(P131+T131)</f>
        <v>1059621.4889896067</v>
      </c>
      <c r="V131">
        <f t="shared" ref="V131:V194" si="63">U131/1000</f>
        <v>1059.6214889896066</v>
      </c>
      <c r="W131" s="3">
        <v>23</v>
      </c>
      <c r="X131">
        <f t="shared" ref="X131:X194" si="64">W131*17.27</f>
        <v>397.21</v>
      </c>
      <c r="Y131" s="6">
        <f t="shared" ref="Y131:Y194" si="65">W131+273.3</f>
        <v>296.3</v>
      </c>
      <c r="Z131">
        <f t="shared" ref="Z131:Z194" si="66">0.6108*EXP(X131/Y131)</f>
        <v>2.3339947564661481</v>
      </c>
      <c r="AA131" s="3">
        <v>33</v>
      </c>
      <c r="AB131">
        <f t="shared" ref="AB131:AB194" si="67">17.27*AA131</f>
        <v>569.91</v>
      </c>
      <c r="AC131" s="6">
        <f t="shared" si="56"/>
        <v>306.3</v>
      </c>
      <c r="AD131">
        <f t="shared" ref="AD131:AD194" si="68">0.6108*EXP(AB131/AC131)</f>
        <v>3.9260786579739286</v>
      </c>
      <c r="AE131" s="9">
        <v>52</v>
      </c>
      <c r="AF131">
        <f t="shared" ref="AF131:AF194" si="69">AE131/100</f>
        <v>0.52</v>
      </c>
      <c r="AG131" s="9">
        <v>96</v>
      </c>
      <c r="AH131">
        <f t="shared" ref="AH131:AH194" si="70">AG131/100</f>
        <v>0.96</v>
      </c>
      <c r="AI131">
        <f t="shared" ref="AI131:AI194" si="71">((Z131*(AH131)+AD131*(AF131))/2)</f>
        <v>2.1410979341769725</v>
      </c>
      <c r="AL131">
        <f t="shared" ref="AL131:AL194" si="72">(0.75+(2*EXP(-5)*(0.23)))*V131</f>
        <v>798.0003665208809</v>
      </c>
      <c r="AM131">
        <v>18.379200000000001</v>
      </c>
      <c r="AN131">
        <f t="shared" ref="AN131:AN194" si="73">AM131/AL131</f>
        <v>2.3031568368984054E-2</v>
      </c>
      <c r="AO131" s="6">
        <f t="shared" ref="AO131:AO194" si="74">(W131+273.16)^4</f>
        <v>7693174893.707921</v>
      </c>
      <c r="AP131">
        <f t="shared" ref="AP131:AP194" si="75">(AA131+273.16)^4</f>
        <v>8786052557.743763</v>
      </c>
      <c r="AQ131">
        <f t="shared" ref="AQ131:AQ194" si="76">(AO131+AP131)/2</f>
        <v>8239613725.7258415</v>
      </c>
      <c r="AR131">
        <f t="shared" ref="AR131:AR194" si="77">4.903*10^-9*AQ131</f>
        <v>40.398826097233801</v>
      </c>
      <c r="AS131">
        <f t="shared" ref="AS131:AS194" si="78">(0.34-(0.14*SQRT(AI131)))</f>
        <v>0.13514512573563534</v>
      </c>
      <c r="AT131">
        <f t="shared" ref="AT131:AT194" si="79">(1.35*(AN131))-0.35</f>
        <v>-0.31890738270187152</v>
      </c>
      <c r="AU131">
        <f t="shared" ref="AU131:AU194" si="80">AR131*AS131*AT131</f>
        <v>-1.7411400508888737</v>
      </c>
      <c r="AX131">
        <f>AW2*AM131</f>
        <v>12.86544</v>
      </c>
      <c r="AY131">
        <f t="shared" ref="AY131:AY194" si="81">(AX131-AU131)</f>
        <v>14.606580050888873</v>
      </c>
    </row>
    <row r="132" spans="6:51" x14ac:dyDescent="0.25">
      <c r="F132">
        <f t="shared" ref="F132:F195" si="82">F131+1</f>
        <v>131</v>
      </c>
      <c r="G132">
        <f t="shared" si="57"/>
        <v>1.0329744024619538</v>
      </c>
      <c r="H132">
        <f t="shared" ref="H132:H195" si="83">0.409*SIN((22/7)/180*(2*F132*(22/7)/365-(1.39)))</f>
        <v>6.183880451414968E-3</v>
      </c>
      <c r="K132">
        <f t="shared" si="58"/>
        <v>1.803801695706243E-2</v>
      </c>
      <c r="L132">
        <f>ACOS(-J2*K132)</f>
        <v>1.5731328061829744</v>
      </c>
      <c r="N132">
        <f t="shared" si="59"/>
        <v>0.99983735466099466</v>
      </c>
      <c r="O132">
        <f t="shared" si="60"/>
        <v>2.7463944500593335E-2</v>
      </c>
      <c r="P132">
        <f>M2*N132*O132</f>
        <v>2.7231976056218354E-2</v>
      </c>
      <c r="Q132">
        <f t="shared" si="61"/>
        <v>2.7467398203194791E-2</v>
      </c>
      <c r="S132">
        <f t="shared" si="62"/>
        <v>1.8035083157679464E-2</v>
      </c>
      <c r="T132">
        <f>Q132*R2*S132</f>
        <v>6.3634894200913694E-5</v>
      </c>
      <c r="U132">
        <f>D2*E2*G2*(P132+T132)</f>
        <v>1059621.4875953679</v>
      </c>
      <c r="V132">
        <f t="shared" si="63"/>
        <v>1059.6214875953679</v>
      </c>
      <c r="W132" s="3">
        <v>24</v>
      </c>
      <c r="X132">
        <f t="shared" si="64"/>
        <v>414.48</v>
      </c>
      <c r="Y132" s="6">
        <f t="shared" si="65"/>
        <v>297.3</v>
      </c>
      <c r="Z132">
        <f t="shared" si="66"/>
        <v>2.4624618961402045</v>
      </c>
      <c r="AA132" s="3">
        <v>28</v>
      </c>
      <c r="AB132">
        <f t="shared" si="67"/>
        <v>483.56</v>
      </c>
      <c r="AC132" s="6">
        <f t="shared" si="56"/>
        <v>301.3</v>
      </c>
      <c r="AD132">
        <f t="shared" si="68"/>
        <v>3.0402092404813938</v>
      </c>
      <c r="AE132" s="9">
        <v>76</v>
      </c>
      <c r="AF132">
        <f t="shared" si="69"/>
        <v>0.76</v>
      </c>
      <c r="AG132" s="9">
        <v>98</v>
      </c>
      <c r="AH132">
        <f t="shared" si="70"/>
        <v>0.98</v>
      </c>
      <c r="AI132">
        <f t="shared" si="71"/>
        <v>2.3618858404916301</v>
      </c>
      <c r="AL132">
        <f t="shared" si="72"/>
        <v>798.00036547088041</v>
      </c>
      <c r="AM132">
        <v>9.1896000000000004</v>
      </c>
      <c r="AN132">
        <f t="shared" si="73"/>
        <v>1.1515784199644373E-2</v>
      </c>
      <c r="AO132" s="6">
        <f t="shared" si="74"/>
        <v>7797608001.4891062</v>
      </c>
      <c r="AP132">
        <f t="shared" si="75"/>
        <v>8226008498.8858423</v>
      </c>
      <c r="AQ132">
        <f t="shared" si="76"/>
        <v>8011808250.1874743</v>
      </c>
      <c r="AR132">
        <f t="shared" si="77"/>
        <v>39.281895850669187</v>
      </c>
      <c r="AS132">
        <f t="shared" si="78"/>
        <v>0.12484200578729138</v>
      </c>
      <c r="AT132">
        <f t="shared" si="79"/>
        <v>-0.33445369133048009</v>
      </c>
      <c r="AU132">
        <f t="shared" si="80"/>
        <v>-1.6401711596867472</v>
      </c>
      <c r="AX132">
        <f>AW2*AM132</f>
        <v>6.4327199999999998</v>
      </c>
      <c r="AY132">
        <f t="shared" si="81"/>
        <v>8.0728911596867476</v>
      </c>
    </row>
    <row r="133" spans="6:51" x14ac:dyDescent="0.25">
      <c r="F133">
        <f t="shared" si="82"/>
        <v>132</v>
      </c>
      <c r="G133">
        <f t="shared" si="57"/>
        <v>1.0329740102197362</v>
      </c>
      <c r="H133">
        <f t="shared" si="83"/>
        <v>6.3068468847460139E-3</v>
      </c>
      <c r="K133">
        <f t="shared" si="58"/>
        <v>1.8038010106160438E-2</v>
      </c>
      <c r="L133">
        <f>ACOS(-J2*K133)</f>
        <v>1.5731328052955695</v>
      </c>
      <c r="N133">
        <f t="shared" si="59"/>
        <v>0.99983735478451097</v>
      </c>
      <c r="O133">
        <f t="shared" si="60"/>
        <v>2.7463944485104808E-2</v>
      </c>
      <c r="P133">
        <f>M2*N133*O133</f>
        <v>2.7231976044224789E-2</v>
      </c>
      <c r="Q133">
        <f t="shared" si="61"/>
        <v>2.7467398187700418E-2</v>
      </c>
      <c r="S133">
        <f t="shared" si="62"/>
        <v>1.8035076310119733E-2</v>
      </c>
      <c r="T133">
        <f>Q133*R2*S133</f>
        <v>6.3634870004122869E-5</v>
      </c>
      <c r="U133">
        <f>D2*E2*G2*(P133+T133)</f>
        <v>1059621.4861904506</v>
      </c>
      <c r="V133">
        <f t="shared" si="63"/>
        <v>1059.6214861904507</v>
      </c>
      <c r="W133" s="3">
        <v>22</v>
      </c>
      <c r="X133">
        <f t="shared" si="64"/>
        <v>379.94</v>
      </c>
      <c r="Y133" s="6">
        <f t="shared" si="65"/>
        <v>295.3</v>
      </c>
      <c r="Z133">
        <f t="shared" si="66"/>
        <v>2.2114271288940266</v>
      </c>
      <c r="AA133" s="3">
        <v>32</v>
      </c>
      <c r="AB133">
        <f t="shared" si="67"/>
        <v>552.64</v>
      </c>
      <c r="AC133" s="6">
        <f t="shared" si="56"/>
        <v>305.3</v>
      </c>
      <c r="AD133">
        <f t="shared" si="68"/>
        <v>3.7328359060309499</v>
      </c>
      <c r="AE133" s="9">
        <v>54</v>
      </c>
      <c r="AF133">
        <f t="shared" si="69"/>
        <v>0.54</v>
      </c>
      <c r="AG133" s="9">
        <v>95</v>
      </c>
      <c r="AH133">
        <f t="shared" si="70"/>
        <v>0.95</v>
      </c>
      <c r="AI133">
        <f t="shared" si="71"/>
        <v>2.0582935808530189</v>
      </c>
      <c r="AL133">
        <f t="shared" si="72"/>
        <v>798.00036441283805</v>
      </c>
      <c r="AM133">
        <v>16.847600000000003</v>
      </c>
      <c r="AN133">
        <f t="shared" si="73"/>
        <v>2.111227106067342E-2</v>
      </c>
      <c r="AO133" s="6">
        <f t="shared" si="74"/>
        <v>7589794316.8739386</v>
      </c>
      <c r="AP133">
        <f t="shared" si="75"/>
        <v>8671823398.6377773</v>
      </c>
      <c r="AQ133">
        <f t="shared" si="76"/>
        <v>8130808857.7558575</v>
      </c>
      <c r="AR133">
        <f t="shared" si="77"/>
        <v>39.86535582957697</v>
      </c>
      <c r="AS133">
        <f t="shared" si="78"/>
        <v>0.13914544021924927</v>
      </c>
      <c r="AT133">
        <f t="shared" si="79"/>
        <v>-0.32149843406809087</v>
      </c>
      <c r="AU133">
        <f t="shared" si="80"/>
        <v>-1.7833783330252582</v>
      </c>
      <c r="AX133">
        <f>AW2*AM133</f>
        <v>11.793320000000001</v>
      </c>
      <c r="AY133">
        <f t="shared" si="81"/>
        <v>13.576698333025259</v>
      </c>
    </row>
    <row r="134" spans="6:51" x14ac:dyDescent="0.25">
      <c r="F134">
        <f t="shared" si="82"/>
        <v>133</v>
      </c>
      <c r="G134">
        <f t="shared" si="57"/>
        <v>1.0329736149962605</v>
      </c>
      <c r="H134">
        <f t="shared" si="83"/>
        <v>6.4298127478601393E-3</v>
      </c>
      <c r="K134">
        <f t="shared" si="58"/>
        <v>1.8038003203187793E-2</v>
      </c>
      <c r="L134">
        <f>ACOS(-J2*K134)</f>
        <v>1.5731328044014201</v>
      </c>
      <c r="N134">
        <f t="shared" si="59"/>
        <v>0.99983735490896619</v>
      </c>
      <c r="O134">
        <f t="shared" si="60"/>
        <v>2.7463944469498562E-2</v>
      </c>
      <c r="P134">
        <f>M2*N134*O134</f>
        <v>2.723197603214007E-2</v>
      </c>
      <c r="Q134">
        <f t="shared" si="61"/>
        <v>2.7467398172088285E-2</v>
      </c>
      <c r="S134">
        <f t="shared" si="62"/>
        <v>1.8035069410514745E-2</v>
      </c>
      <c r="T134">
        <f>Q134*R2*S134</f>
        <v>6.3634845623423045E-5</v>
      </c>
      <c r="U134">
        <f>D2*E2*G2*(P134+T134)</f>
        <v>1059621.4847748552</v>
      </c>
      <c r="V134">
        <f t="shared" si="63"/>
        <v>1059.6214847748552</v>
      </c>
      <c r="W134" s="3">
        <v>21.5</v>
      </c>
      <c r="X134">
        <f t="shared" si="64"/>
        <v>371.30500000000001</v>
      </c>
      <c r="Y134" s="6">
        <f t="shared" si="65"/>
        <v>294.8</v>
      </c>
      <c r="Z134">
        <f t="shared" si="66"/>
        <v>2.1522831732713339</v>
      </c>
      <c r="AA134" s="3">
        <v>30.5</v>
      </c>
      <c r="AB134">
        <f t="shared" si="67"/>
        <v>526.73500000000001</v>
      </c>
      <c r="AC134" s="6">
        <f t="shared" si="56"/>
        <v>303.8</v>
      </c>
      <c r="AD134">
        <f t="shared" si="68"/>
        <v>3.4585031764857836</v>
      </c>
      <c r="AE134" s="9">
        <v>51</v>
      </c>
      <c r="AF134">
        <f t="shared" si="69"/>
        <v>0.51</v>
      </c>
      <c r="AG134" s="9">
        <v>95</v>
      </c>
      <c r="AH134">
        <f t="shared" si="70"/>
        <v>0.95</v>
      </c>
      <c r="AI134">
        <f t="shared" si="71"/>
        <v>1.9042528173077584</v>
      </c>
      <c r="AL134">
        <f t="shared" si="72"/>
        <v>798.00036334675383</v>
      </c>
      <c r="AM134">
        <v>18.379200000000001</v>
      </c>
      <c r="AN134">
        <f t="shared" si="73"/>
        <v>2.3031568460594443E-2</v>
      </c>
      <c r="AO134" s="6">
        <f t="shared" si="74"/>
        <v>7538496509.1746454</v>
      </c>
      <c r="AP134">
        <f t="shared" si="75"/>
        <v>8502572636.9173031</v>
      </c>
      <c r="AQ134">
        <f t="shared" si="76"/>
        <v>8020534573.0459747</v>
      </c>
      <c r="AR134">
        <f t="shared" si="77"/>
        <v>39.324681011644415</v>
      </c>
      <c r="AS134">
        <f t="shared" si="78"/>
        <v>0.14680746593299193</v>
      </c>
      <c r="AT134">
        <f t="shared" si="79"/>
        <v>-0.31890738257819745</v>
      </c>
      <c r="AU134">
        <f t="shared" si="80"/>
        <v>-1.8411023140782323</v>
      </c>
      <c r="AX134">
        <f>AW2*AM134</f>
        <v>12.86544</v>
      </c>
      <c r="AY134">
        <f t="shared" si="81"/>
        <v>14.706542314078233</v>
      </c>
    </row>
    <row r="135" spans="6:51" x14ac:dyDescent="0.25">
      <c r="F135">
        <f t="shared" si="82"/>
        <v>134</v>
      </c>
      <c r="G135">
        <f t="shared" si="57"/>
        <v>1.0329732167915624</v>
      </c>
      <c r="H135">
        <f t="shared" si="83"/>
        <v>6.5527780296397138E-3</v>
      </c>
      <c r="K135">
        <f t="shared" si="58"/>
        <v>1.803799624814513E-2</v>
      </c>
      <c r="L135">
        <f>ACOS(-J2*K135)</f>
        <v>1.5731328035005261</v>
      </c>
      <c r="N135">
        <f t="shared" si="59"/>
        <v>0.99983735503436</v>
      </c>
      <c r="O135">
        <f t="shared" si="60"/>
        <v>2.7463944453774605E-2</v>
      </c>
      <c r="P135">
        <f>M2*N135*O135</f>
        <v>2.7231976019964198E-2</v>
      </c>
      <c r="Q135">
        <f t="shared" si="61"/>
        <v>2.7467398156358395E-2</v>
      </c>
      <c r="S135">
        <f t="shared" si="62"/>
        <v>1.8035062458865138E-2</v>
      </c>
      <c r="T135">
        <f>Q135*R2*S135</f>
        <v>6.3634821058816457E-5</v>
      </c>
      <c r="U135">
        <f>D2*E2*G2*(P135+T135)</f>
        <v>1059621.4833485819</v>
      </c>
      <c r="V135">
        <f t="shared" si="63"/>
        <v>1059.6214833485819</v>
      </c>
      <c r="W135" s="3">
        <v>21.5</v>
      </c>
      <c r="X135">
        <f t="shared" si="64"/>
        <v>371.30500000000001</v>
      </c>
      <c r="Y135" s="6">
        <f t="shared" si="65"/>
        <v>294.8</v>
      </c>
      <c r="Z135">
        <f t="shared" si="66"/>
        <v>2.1522831732713339</v>
      </c>
      <c r="AA135" s="3">
        <v>31.5</v>
      </c>
      <c r="AB135">
        <f t="shared" si="67"/>
        <v>544.005</v>
      </c>
      <c r="AC135" s="6">
        <f t="shared" si="56"/>
        <v>304.8</v>
      </c>
      <c r="AD135">
        <f t="shared" si="68"/>
        <v>3.6393591244975094</v>
      </c>
      <c r="AE135" s="9">
        <v>56</v>
      </c>
      <c r="AF135">
        <f t="shared" si="69"/>
        <v>0.56000000000000005</v>
      </c>
      <c r="AG135" s="9">
        <v>97</v>
      </c>
      <c r="AH135">
        <f t="shared" si="70"/>
        <v>0.97</v>
      </c>
      <c r="AI135">
        <f t="shared" si="71"/>
        <v>2.0628778938958998</v>
      </c>
      <c r="AL135">
        <f t="shared" si="72"/>
        <v>798.00036227262819</v>
      </c>
      <c r="AM135">
        <v>15.316000000000001</v>
      </c>
      <c r="AN135">
        <f t="shared" si="73"/>
        <v>1.9192973742996191E-2</v>
      </c>
      <c r="AO135" s="6">
        <f t="shared" si="74"/>
        <v>7538496509.1746454</v>
      </c>
      <c r="AP135">
        <f t="shared" si="75"/>
        <v>8615128329.202486</v>
      </c>
      <c r="AQ135">
        <f t="shared" si="76"/>
        <v>8076812419.1885662</v>
      </c>
      <c r="AR135">
        <f t="shared" si="77"/>
        <v>39.600611291281538</v>
      </c>
      <c r="AS135">
        <f t="shared" si="78"/>
        <v>0.13892188900738192</v>
      </c>
      <c r="AT135">
        <f t="shared" si="79"/>
        <v>-0.32408948544695509</v>
      </c>
      <c r="AU135">
        <f t="shared" si="80"/>
        <v>-1.7829432138614467</v>
      </c>
      <c r="AX135">
        <f>AW2*AM135</f>
        <v>10.7212</v>
      </c>
      <c r="AY135">
        <f t="shared" si="81"/>
        <v>12.504143213861447</v>
      </c>
    </row>
    <row r="136" spans="6:51" x14ac:dyDescent="0.25">
      <c r="F136">
        <f t="shared" si="82"/>
        <v>135</v>
      </c>
      <c r="G136">
        <f t="shared" si="57"/>
        <v>1.0329728156056779</v>
      </c>
      <c r="H136">
        <f t="shared" si="83"/>
        <v>6.6757427189671542E-3</v>
      </c>
      <c r="K136">
        <f t="shared" si="58"/>
        <v>1.8037989241033069E-2</v>
      </c>
      <c r="L136">
        <f>ACOS(-J2*K136)</f>
        <v>1.5731328025928872</v>
      </c>
      <c r="N136">
        <f t="shared" si="59"/>
        <v>0.99983735516069261</v>
      </c>
      <c r="O136">
        <f t="shared" si="60"/>
        <v>2.7463944437932916E-2</v>
      </c>
      <c r="P136">
        <f>M2*N136*O136</f>
        <v>2.723197600769716E-2</v>
      </c>
      <c r="Q136">
        <f t="shared" si="61"/>
        <v>2.7467398140510729E-2</v>
      </c>
      <c r="S136">
        <f t="shared" si="62"/>
        <v>1.8035055455171534E-2</v>
      </c>
      <c r="T136">
        <f>Q136*R2*S136</f>
        <v>6.3634796310305274E-5</v>
      </c>
      <c r="U136">
        <f>D2*E2*G2*(P136+T136)</f>
        <v>1059621.4819116304</v>
      </c>
      <c r="V136">
        <f t="shared" si="63"/>
        <v>1059.6214819116303</v>
      </c>
      <c r="W136" s="3">
        <v>22.5</v>
      </c>
      <c r="X136">
        <f t="shared" si="64"/>
        <v>388.57499999999999</v>
      </c>
      <c r="Y136" s="6">
        <f t="shared" si="65"/>
        <v>295.8</v>
      </c>
      <c r="Z136">
        <f t="shared" si="66"/>
        <v>2.2719881109601614</v>
      </c>
      <c r="AA136" s="3">
        <v>31</v>
      </c>
      <c r="AB136">
        <f t="shared" si="67"/>
        <v>535.37</v>
      </c>
      <c r="AC136" s="6">
        <f t="shared" si="56"/>
        <v>304.3</v>
      </c>
      <c r="AD136">
        <f t="shared" si="68"/>
        <v>3.5479274662728466</v>
      </c>
      <c r="AE136" s="9">
        <v>50</v>
      </c>
      <c r="AF136">
        <f t="shared" si="69"/>
        <v>0.5</v>
      </c>
      <c r="AG136" s="9">
        <v>95</v>
      </c>
      <c r="AH136">
        <f t="shared" si="70"/>
        <v>0.95</v>
      </c>
      <c r="AI136">
        <f t="shared" si="71"/>
        <v>1.9661762192742882</v>
      </c>
      <c r="AL136">
        <f t="shared" si="72"/>
        <v>798.00036119046081</v>
      </c>
      <c r="AM136">
        <v>19.145</v>
      </c>
      <c r="AN136">
        <f t="shared" si="73"/>
        <v>2.3991217211279697E-2</v>
      </c>
      <c r="AO136" s="6">
        <f t="shared" si="74"/>
        <v>7641353482.9750309</v>
      </c>
      <c r="AP136">
        <f t="shared" si="75"/>
        <v>8558711713.0389957</v>
      </c>
      <c r="AQ136">
        <f t="shared" si="76"/>
        <v>8100032598.0070133</v>
      </c>
      <c r="AR136">
        <f t="shared" si="77"/>
        <v>39.714459828028389</v>
      </c>
      <c r="AS136">
        <f t="shared" si="78"/>
        <v>0.14369143192979059</v>
      </c>
      <c r="AT136">
        <f t="shared" si="79"/>
        <v>-0.31761185676477238</v>
      </c>
      <c r="AU136">
        <f t="shared" si="80"/>
        <v>-1.8124925882211047</v>
      </c>
      <c r="AX136">
        <f>AW2*AM136</f>
        <v>13.401499999999999</v>
      </c>
      <c r="AY136">
        <f t="shared" si="81"/>
        <v>15.213992588221103</v>
      </c>
    </row>
    <row r="137" spans="6:51" x14ac:dyDescent="0.25">
      <c r="F137">
        <f t="shared" si="82"/>
        <v>136</v>
      </c>
      <c r="G137">
        <f t="shared" si="57"/>
        <v>1.0329724114386434</v>
      </c>
      <c r="H137">
        <f t="shared" si="83"/>
        <v>6.798706804724928E-3</v>
      </c>
      <c r="K137">
        <f t="shared" si="58"/>
        <v>1.803798218185225E-2</v>
      </c>
      <c r="L137">
        <f>ACOS(-J2*K137)</f>
        <v>1.573132801678504</v>
      </c>
      <c r="N137">
        <f t="shared" si="59"/>
        <v>0.9998373552879638</v>
      </c>
      <c r="O137">
        <f t="shared" si="60"/>
        <v>2.7463944421973519E-2</v>
      </c>
      <c r="P137">
        <f>M2*N137*O137</f>
        <v>2.723197599533897E-2</v>
      </c>
      <c r="Q137">
        <f t="shared" si="61"/>
        <v>2.7467398124545309E-2</v>
      </c>
      <c r="S137">
        <f t="shared" si="62"/>
        <v>1.8035048399434567E-2</v>
      </c>
      <c r="T137">
        <f>Q137*R2*S137</f>
        <v>6.3634771377891786E-5</v>
      </c>
      <c r="U137">
        <f>D2*E2*G2*(P137+T137)</f>
        <v>1059621.480464001</v>
      </c>
      <c r="V137">
        <f t="shared" si="63"/>
        <v>1059.621480464001</v>
      </c>
      <c r="W137" s="3">
        <v>22.5</v>
      </c>
      <c r="X137">
        <f t="shared" si="64"/>
        <v>388.57499999999999</v>
      </c>
      <c r="Y137" s="6">
        <f t="shared" si="65"/>
        <v>295.8</v>
      </c>
      <c r="Z137">
        <f t="shared" si="66"/>
        <v>2.2719881109601614</v>
      </c>
      <c r="AA137" s="3">
        <v>32</v>
      </c>
      <c r="AB137">
        <f t="shared" si="67"/>
        <v>552.64</v>
      </c>
      <c r="AC137" s="6">
        <f t="shared" si="56"/>
        <v>305.3</v>
      </c>
      <c r="AD137">
        <f t="shared" si="68"/>
        <v>3.7328359060309499</v>
      </c>
      <c r="AE137" s="9">
        <v>53</v>
      </c>
      <c r="AF137">
        <f t="shared" si="69"/>
        <v>0.53</v>
      </c>
      <c r="AG137" s="9">
        <v>93</v>
      </c>
      <c r="AH137">
        <f t="shared" si="70"/>
        <v>0.93</v>
      </c>
      <c r="AI137">
        <f t="shared" si="71"/>
        <v>2.0456759866946768</v>
      </c>
      <c r="AL137">
        <f t="shared" si="72"/>
        <v>798.0003601002519</v>
      </c>
      <c r="AM137">
        <v>16.081800000000001</v>
      </c>
      <c r="AN137">
        <f t="shared" si="73"/>
        <v>2.0152622485006978E-2</v>
      </c>
      <c r="AO137" s="6">
        <f t="shared" si="74"/>
        <v>7641353482.9750309</v>
      </c>
      <c r="AP137">
        <f t="shared" si="75"/>
        <v>8671823398.6377773</v>
      </c>
      <c r="AQ137">
        <f t="shared" si="76"/>
        <v>8156588440.8064041</v>
      </c>
      <c r="AR137">
        <f t="shared" si="77"/>
        <v>39.991753125273803</v>
      </c>
      <c r="AS137">
        <f t="shared" si="78"/>
        <v>0.13976201824025578</v>
      </c>
      <c r="AT137">
        <f t="shared" si="79"/>
        <v>-0.32279395964524055</v>
      </c>
      <c r="AU137">
        <f t="shared" si="80"/>
        <v>-1.8042013587599248</v>
      </c>
      <c r="AX137">
        <f>AW2*AM137</f>
        <v>11.25726</v>
      </c>
      <c r="AY137">
        <f t="shared" si="81"/>
        <v>13.061461358759924</v>
      </c>
    </row>
    <row r="138" spans="6:51" x14ac:dyDescent="0.25">
      <c r="F138">
        <f t="shared" si="82"/>
        <v>137</v>
      </c>
      <c r="G138">
        <f t="shared" si="57"/>
        <v>1.0329720042904953</v>
      </c>
      <c r="H138">
        <f t="shared" si="83"/>
        <v>6.9216702757955665E-3</v>
      </c>
      <c r="K138">
        <f t="shared" si="58"/>
        <v>1.8037975070603306E-2</v>
      </c>
      <c r="L138">
        <f>ACOS(-J2*K138)</f>
        <v>1.5731328007573764</v>
      </c>
      <c r="N138">
        <f t="shared" si="59"/>
        <v>0.9998373554161738</v>
      </c>
      <c r="O138">
        <f t="shared" si="60"/>
        <v>2.7463944405896407E-2</v>
      </c>
      <c r="P138">
        <f>M2*N138*O138</f>
        <v>2.7231975982889629E-2</v>
      </c>
      <c r="Q138">
        <f t="shared" si="61"/>
        <v>2.7467398108462129E-2</v>
      </c>
      <c r="S138">
        <f t="shared" si="62"/>
        <v>1.8035041291654879E-2</v>
      </c>
      <c r="T138">
        <f>Q138*R2*S138</f>
        <v>6.3634746261578243E-5</v>
      </c>
      <c r="U138">
        <f>D2*E2*G2*(P138+T138)</f>
        <v>1059621.4790056942</v>
      </c>
      <c r="V138">
        <f t="shared" si="63"/>
        <v>1059.6214790056943</v>
      </c>
      <c r="W138" s="3">
        <v>23</v>
      </c>
      <c r="X138">
        <f t="shared" si="64"/>
        <v>397.21</v>
      </c>
      <c r="Y138" s="6">
        <f t="shared" si="65"/>
        <v>296.3</v>
      </c>
      <c r="Z138">
        <f t="shared" si="66"/>
        <v>2.3339947564661481</v>
      </c>
      <c r="AA138" s="3">
        <v>29.5</v>
      </c>
      <c r="AB138">
        <f t="shared" si="67"/>
        <v>509.46499999999997</v>
      </c>
      <c r="AC138" s="6">
        <f t="shared" si="56"/>
        <v>302.8</v>
      </c>
      <c r="AD138">
        <f t="shared" si="68"/>
        <v>3.2855284428483555</v>
      </c>
      <c r="AE138" s="9">
        <v>57</v>
      </c>
      <c r="AF138">
        <f t="shared" si="69"/>
        <v>0.56999999999999995</v>
      </c>
      <c r="AG138" s="9">
        <v>95</v>
      </c>
      <c r="AH138">
        <f t="shared" si="70"/>
        <v>0.95</v>
      </c>
      <c r="AI138">
        <f t="shared" si="71"/>
        <v>2.0450231155332017</v>
      </c>
      <c r="AL138">
        <f t="shared" si="72"/>
        <v>798.00035900200191</v>
      </c>
      <c r="AM138">
        <v>13.784400000000002</v>
      </c>
      <c r="AN138">
        <f t="shared" si="73"/>
        <v>1.7273676439493207E-2</v>
      </c>
      <c r="AO138" s="6">
        <f t="shared" si="74"/>
        <v>7693174893.707921</v>
      </c>
      <c r="AP138">
        <f t="shared" si="75"/>
        <v>8391123459.3793173</v>
      </c>
      <c r="AQ138">
        <f t="shared" si="76"/>
        <v>8042149176.5436192</v>
      </c>
      <c r="AR138">
        <f t="shared" si="77"/>
        <v>39.430657412593362</v>
      </c>
      <c r="AS138">
        <f t="shared" si="78"/>
        <v>0.13979397345621497</v>
      </c>
      <c r="AT138">
        <f t="shared" si="79"/>
        <v>-0.32668053680668413</v>
      </c>
      <c r="AU138">
        <f t="shared" si="80"/>
        <v>-1.8007180912735299</v>
      </c>
      <c r="AX138">
        <f>AW2*AM138</f>
        <v>9.6490799999999997</v>
      </c>
      <c r="AY138">
        <f t="shared" si="81"/>
        <v>11.449798091273529</v>
      </c>
    </row>
    <row r="139" spans="6:51" x14ac:dyDescent="0.25">
      <c r="F139">
        <f t="shared" si="82"/>
        <v>138</v>
      </c>
      <c r="G139">
        <f t="shared" si="57"/>
        <v>1.0329715941612703</v>
      </c>
      <c r="H139">
        <f t="shared" si="83"/>
        <v>7.0446331210616536E-3</v>
      </c>
      <c r="K139">
        <f t="shared" si="58"/>
        <v>1.803796790728688E-2</v>
      </c>
      <c r="L139">
        <f>ACOS(-J2*K139)</f>
        <v>1.5731327998295044</v>
      </c>
      <c r="N139">
        <f t="shared" si="59"/>
        <v>0.99983735554532249</v>
      </c>
      <c r="O139">
        <f t="shared" si="60"/>
        <v>2.7463944389701577E-2</v>
      </c>
      <c r="P139">
        <f>M2*N139*O139</f>
        <v>2.7231975970349133E-2</v>
      </c>
      <c r="Q139">
        <f t="shared" si="61"/>
        <v>2.7467398092261189E-2</v>
      </c>
      <c r="S139">
        <f t="shared" si="62"/>
        <v>1.8035034131833109E-2</v>
      </c>
      <c r="T139">
        <f>Q139*R2*S139</f>
        <v>6.3634720961366895E-5</v>
      </c>
      <c r="U139">
        <f>D2*E2*G2*(P139+T139)</f>
        <v>1059621.47753671</v>
      </c>
      <c r="V139">
        <f t="shared" si="63"/>
        <v>1059.62147753671</v>
      </c>
      <c r="W139" s="3">
        <v>23.5</v>
      </c>
      <c r="X139">
        <f t="shared" si="64"/>
        <v>405.84499999999997</v>
      </c>
      <c r="Y139" s="6">
        <f t="shared" si="65"/>
        <v>296.8</v>
      </c>
      <c r="Z139">
        <f t="shared" si="66"/>
        <v>2.3974761634350776</v>
      </c>
      <c r="AA139" s="3">
        <v>32.5</v>
      </c>
      <c r="AB139">
        <f t="shared" si="67"/>
        <v>561.27499999999998</v>
      </c>
      <c r="AC139" s="6">
        <f t="shared" si="56"/>
        <v>305.8</v>
      </c>
      <c r="AD139">
        <f t="shared" si="68"/>
        <v>3.828396124508755</v>
      </c>
      <c r="AE139" s="9">
        <v>58</v>
      </c>
      <c r="AF139">
        <f t="shared" si="69"/>
        <v>0.57999999999999996</v>
      </c>
      <c r="AG139" s="9">
        <v>95</v>
      </c>
      <c r="AH139">
        <f t="shared" si="70"/>
        <v>0.95</v>
      </c>
      <c r="AI139">
        <f t="shared" si="71"/>
        <v>2.2490360537392009</v>
      </c>
      <c r="AL139">
        <f t="shared" si="72"/>
        <v>798.00035789571064</v>
      </c>
      <c r="AM139">
        <v>16.847600000000003</v>
      </c>
      <c r="AN139">
        <f t="shared" si="73"/>
        <v>2.1112271233093591E-2</v>
      </c>
      <c r="AO139" s="6">
        <f t="shared" si="74"/>
        <v>7745259436.8026133</v>
      </c>
      <c r="AP139">
        <f t="shared" si="75"/>
        <v>8728797836.0748711</v>
      </c>
      <c r="AQ139">
        <f t="shared" si="76"/>
        <v>8237028636.4387417</v>
      </c>
      <c r="AR139">
        <f t="shared" si="77"/>
        <v>40.386151404459149</v>
      </c>
      <c r="AS139">
        <f t="shared" si="78"/>
        <v>0.13004498897790429</v>
      </c>
      <c r="AT139">
        <f t="shared" si="79"/>
        <v>-0.32149843383532362</v>
      </c>
      <c r="AU139">
        <f t="shared" si="80"/>
        <v>-1.6885151159593947</v>
      </c>
      <c r="AX139">
        <f>AW2*AM139</f>
        <v>11.793320000000001</v>
      </c>
      <c r="AY139">
        <f t="shared" si="81"/>
        <v>13.481835115959395</v>
      </c>
    </row>
    <row r="140" spans="6:51" x14ac:dyDescent="0.25">
      <c r="F140">
        <f t="shared" si="82"/>
        <v>139</v>
      </c>
      <c r="G140">
        <f t="shared" si="57"/>
        <v>1.0329711810510056</v>
      </c>
      <c r="H140">
        <f t="shared" si="83"/>
        <v>7.1675953294058218E-3</v>
      </c>
      <c r="K140">
        <f t="shared" si="58"/>
        <v>1.8037960691903616E-2</v>
      </c>
      <c r="L140">
        <f>ACOS(-J2*K140)</f>
        <v>1.573132798894888</v>
      </c>
      <c r="N140">
        <f t="shared" si="59"/>
        <v>0.99983735567540977</v>
      </c>
      <c r="O140">
        <f t="shared" si="60"/>
        <v>2.7463944373389032E-2</v>
      </c>
      <c r="P140">
        <f>M2*N140*O140</f>
        <v>2.7231975957717477E-2</v>
      </c>
      <c r="Q140">
        <f t="shared" si="61"/>
        <v>2.7467398075942489E-2</v>
      </c>
      <c r="S140">
        <f t="shared" si="62"/>
        <v>1.8035026919969898E-2</v>
      </c>
      <c r="T140">
        <f>Q140*R2*S140</f>
        <v>6.3634695477260005E-5</v>
      </c>
      <c r="U140">
        <f>D2*E2*G2*(P140+T140)</f>
        <v>1059621.4760570477</v>
      </c>
      <c r="V140">
        <f t="shared" si="63"/>
        <v>1059.6214760570476</v>
      </c>
      <c r="W140" s="3">
        <v>22.5</v>
      </c>
      <c r="X140">
        <f t="shared" si="64"/>
        <v>388.57499999999999</v>
      </c>
      <c r="Y140" s="6">
        <f t="shared" si="65"/>
        <v>295.8</v>
      </c>
      <c r="Z140">
        <f t="shared" si="66"/>
        <v>2.2719881109601614</v>
      </c>
      <c r="AA140" s="3">
        <v>31</v>
      </c>
      <c r="AB140">
        <f t="shared" si="67"/>
        <v>535.37</v>
      </c>
      <c r="AC140" s="6">
        <f t="shared" si="56"/>
        <v>304.3</v>
      </c>
      <c r="AD140">
        <f t="shared" si="68"/>
        <v>3.5479274662728466</v>
      </c>
      <c r="AE140" s="9">
        <v>51</v>
      </c>
      <c r="AF140">
        <f t="shared" si="69"/>
        <v>0.51</v>
      </c>
      <c r="AG140" s="9">
        <v>95</v>
      </c>
      <c r="AH140">
        <f t="shared" si="70"/>
        <v>0.95</v>
      </c>
      <c r="AI140">
        <f t="shared" si="71"/>
        <v>1.9839158566056525</v>
      </c>
      <c r="AL140">
        <f t="shared" si="72"/>
        <v>798.00035678137772</v>
      </c>
      <c r="AM140">
        <v>19.145</v>
      </c>
      <c r="AN140">
        <f t="shared" si="73"/>
        <v>2.3991217343835115E-2</v>
      </c>
      <c r="AO140" s="6">
        <f t="shared" si="74"/>
        <v>7641353482.9750309</v>
      </c>
      <c r="AP140">
        <f t="shared" si="75"/>
        <v>8558711713.0389957</v>
      </c>
      <c r="AQ140">
        <f t="shared" si="76"/>
        <v>8100032598.0070133</v>
      </c>
      <c r="AR140">
        <f t="shared" si="77"/>
        <v>39.714459828028389</v>
      </c>
      <c r="AS140">
        <f t="shared" si="78"/>
        <v>0.14280783283945891</v>
      </c>
      <c r="AT140">
        <f t="shared" si="79"/>
        <v>-0.31761185658582258</v>
      </c>
      <c r="AU140">
        <f t="shared" si="80"/>
        <v>-1.8013470597333454</v>
      </c>
      <c r="AX140">
        <f>AW2*AM140</f>
        <v>13.401499999999999</v>
      </c>
      <c r="AY140">
        <f t="shared" si="81"/>
        <v>15.202847059733344</v>
      </c>
    </row>
    <row r="141" spans="6:51" x14ac:dyDescent="0.25">
      <c r="F141">
        <f t="shared" si="82"/>
        <v>140</v>
      </c>
      <c r="G141">
        <f t="shared" si="57"/>
        <v>1.0329707649597386</v>
      </c>
      <c r="H141">
        <f t="shared" si="83"/>
        <v>7.2905568897107713E-3</v>
      </c>
      <c r="K141">
        <f t="shared" si="58"/>
        <v>1.8037953424454179E-2</v>
      </c>
      <c r="L141">
        <f>ACOS(-J2*K141)</f>
        <v>1.5731327979535275</v>
      </c>
      <c r="N141">
        <f t="shared" si="59"/>
        <v>0.99983735580643585</v>
      </c>
      <c r="O141">
        <f t="shared" si="60"/>
        <v>2.7463944356958779E-2</v>
      </c>
      <c r="P141">
        <f>M2*N141*O141</f>
        <v>2.7231975944994678E-2</v>
      </c>
      <c r="Q141">
        <f t="shared" si="61"/>
        <v>2.7467398059506036E-2</v>
      </c>
      <c r="S141">
        <f t="shared" si="62"/>
        <v>1.8035019656065909E-2</v>
      </c>
      <c r="T141">
        <f>Q141*R2*S141</f>
        <v>6.3634669809259931E-5</v>
      </c>
      <c r="U141">
        <f>D2*E2*G2*(P141+T141)</f>
        <v>1059621.4745667088</v>
      </c>
      <c r="V141">
        <f t="shared" si="63"/>
        <v>1059.6214745667087</v>
      </c>
      <c r="W141" s="3">
        <v>23</v>
      </c>
      <c r="X141">
        <f t="shared" si="64"/>
        <v>397.21</v>
      </c>
      <c r="Y141" s="6">
        <f t="shared" si="65"/>
        <v>296.3</v>
      </c>
      <c r="Z141">
        <f t="shared" si="66"/>
        <v>2.3339947564661481</v>
      </c>
      <c r="AA141" s="3">
        <v>32.5</v>
      </c>
      <c r="AB141">
        <f t="shared" si="67"/>
        <v>561.27499999999998</v>
      </c>
      <c r="AC141" s="6">
        <f t="shared" si="56"/>
        <v>305.8</v>
      </c>
      <c r="AD141">
        <f t="shared" si="68"/>
        <v>3.828396124508755</v>
      </c>
      <c r="AE141" s="9">
        <v>55</v>
      </c>
      <c r="AF141">
        <f t="shared" si="69"/>
        <v>0.55000000000000004</v>
      </c>
      <c r="AG141" s="9">
        <v>99</v>
      </c>
      <c r="AH141">
        <f t="shared" si="70"/>
        <v>0.99</v>
      </c>
      <c r="AI141">
        <f t="shared" si="71"/>
        <v>2.2081363386906512</v>
      </c>
      <c r="AL141">
        <f t="shared" si="72"/>
        <v>798.0003556590043</v>
      </c>
      <c r="AM141">
        <v>19.910800000000002</v>
      </c>
      <c r="AN141">
        <f t="shared" si="73"/>
        <v>2.4950866072681478E-2</v>
      </c>
      <c r="AO141" s="6">
        <f t="shared" si="74"/>
        <v>7693174893.707921</v>
      </c>
      <c r="AP141">
        <f t="shared" si="75"/>
        <v>8728797836.0748711</v>
      </c>
      <c r="AQ141">
        <f t="shared" si="76"/>
        <v>8210986364.8913956</v>
      </c>
      <c r="AR141">
        <f t="shared" si="77"/>
        <v>40.258466147062514</v>
      </c>
      <c r="AS141">
        <f t="shared" si="78"/>
        <v>0.13196281044405364</v>
      </c>
      <c r="AT141">
        <f t="shared" si="79"/>
        <v>-0.31631633080187999</v>
      </c>
      <c r="AU141">
        <f t="shared" si="80"/>
        <v>-1.680468571922145</v>
      </c>
      <c r="AX141">
        <f>AW2*AM141</f>
        <v>13.937560000000001</v>
      </c>
      <c r="AY141">
        <f t="shared" si="81"/>
        <v>15.618028571922146</v>
      </c>
    </row>
    <row r="142" spans="6:51" x14ac:dyDescent="0.25">
      <c r="F142">
        <f t="shared" si="82"/>
        <v>141</v>
      </c>
      <c r="G142">
        <f t="shared" si="57"/>
        <v>1.032970345887507</v>
      </c>
      <c r="H142">
        <f t="shared" si="83"/>
        <v>7.413517790859258E-3</v>
      </c>
      <c r="K142">
        <f t="shared" si="58"/>
        <v>1.803794610493922E-2</v>
      </c>
      <c r="L142">
        <f>ACOS(-J2*K142)</f>
        <v>1.573132797005423</v>
      </c>
      <c r="N142">
        <f t="shared" si="59"/>
        <v>0.9998373559384004</v>
      </c>
      <c r="O142">
        <f t="shared" si="60"/>
        <v>2.7463944340410818E-2</v>
      </c>
      <c r="P142">
        <f>M2*N142*O142</f>
        <v>2.7231975932180727E-2</v>
      </c>
      <c r="Q142">
        <f t="shared" si="61"/>
        <v>2.746739804295183E-2</v>
      </c>
      <c r="S142">
        <f t="shared" si="62"/>
        <v>1.8035012340121798E-2</v>
      </c>
      <c r="T142">
        <f>Q142*R2*S142</f>
        <v>6.363464395736899E-5</v>
      </c>
      <c r="U142">
        <f>D2*E2*G2*(P142+T142)</f>
        <v>1059621.4730656925</v>
      </c>
      <c r="V142">
        <f t="shared" si="63"/>
        <v>1059.6214730656925</v>
      </c>
      <c r="W142" s="3">
        <v>23</v>
      </c>
      <c r="X142">
        <f t="shared" si="64"/>
        <v>397.21</v>
      </c>
      <c r="Y142" s="6">
        <f t="shared" si="65"/>
        <v>296.3</v>
      </c>
      <c r="Z142">
        <f t="shared" si="66"/>
        <v>2.3339947564661481</v>
      </c>
      <c r="AA142" s="3">
        <v>33.200000000000003</v>
      </c>
      <c r="AB142">
        <f t="shared" si="67"/>
        <v>573.36400000000003</v>
      </c>
      <c r="AC142" s="6">
        <f t="shared" si="56"/>
        <v>306.5</v>
      </c>
      <c r="AD142">
        <f t="shared" si="68"/>
        <v>3.9657547366498256</v>
      </c>
      <c r="AE142" s="9">
        <v>50</v>
      </c>
      <c r="AF142">
        <f t="shared" si="69"/>
        <v>0.5</v>
      </c>
      <c r="AG142" s="9">
        <v>95</v>
      </c>
      <c r="AH142">
        <f t="shared" si="70"/>
        <v>0.95</v>
      </c>
      <c r="AI142">
        <f t="shared" si="71"/>
        <v>2.1000861934838766</v>
      </c>
      <c r="AL142">
        <f t="shared" si="72"/>
        <v>798.00035452858981</v>
      </c>
      <c r="AM142">
        <v>13.784400000000002</v>
      </c>
      <c r="AN142">
        <f t="shared" si="73"/>
        <v>1.7273676536325586E-2</v>
      </c>
      <c r="AO142" s="6">
        <f t="shared" si="74"/>
        <v>7693174893.707921</v>
      </c>
      <c r="AP142">
        <f t="shared" si="75"/>
        <v>8809033131.5173416</v>
      </c>
      <c r="AQ142">
        <f t="shared" si="76"/>
        <v>8251104012.6126308</v>
      </c>
      <c r="AR142">
        <f t="shared" si="77"/>
        <v>40.455162973839727</v>
      </c>
      <c r="AS142">
        <f t="shared" si="78"/>
        <v>0.13711656205524322</v>
      </c>
      <c r="AT142">
        <f t="shared" si="79"/>
        <v>-0.32668053667596042</v>
      </c>
      <c r="AU142">
        <f t="shared" si="80"/>
        <v>-1.8121207403089561</v>
      </c>
      <c r="AX142">
        <f>AW2*AM142</f>
        <v>9.6490799999999997</v>
      </c>
      <c r="AY142">
        <f t="shared" si="81"/>
        <v>11.461200740308955</v>
      </c>
    </row>
    <row r="143" spans="6:51" x14ac:dyDescent="0.25">
      <c r="F143">
        <f t="shared" si="82"/>
        <v>142</v>
      </c>
      <c r="G143">
        <f t="shared" si="57"/>
        <v>1.0329699238343486</v>
      </c>
      <c r="H143">
        <f t="shared" si="83"/>
        <v>7.5364780217340955E-3</v>
      </c>
      <c r="K143">
        <f t="shared" si="58"/>
        <v>1.8037938733359394E-2</v>
      </c>
      <c r="L143">
        <f>ACOS(-J2*K143)</f>
        <v>1.5731327960505743</v>
      </c>
      <c r="N143">
        <f t="shared" si="59"/>
        <v>0.99983735607130375</v>
      </c>
      <c r="O143">
        <f t="shared" si="60"/>
        <v>2.7463944323745146E-2</v>
      </c>
      <c r="P143">
        <f>M2*N143*O143</f>
        <v>2.723197591927563E-2</v>
      </c>
      <c r="Q143">
        <f t="shared" si="61"/>
        <v>2.7467398026279868E-2</v>
      </c>
      <c r="S143">
        <f t="shared" si="62"/>
        <v>1.8035004972138217E-2</v>
      </c>
      <c r="T143">
        <f>Q143*R2*S143</f>
        <v>6.3634617921589487E-5</v>
      </c>
      <c r="U143">
        <f>D2*E2*G2*(P143+T143)</f>
        <v>1059621.4715539992</v>
      </c>
      <c r="V143">
        <f t="shared" si="63"/>
        <v>1059.6214715539993</v>
      </c>
      <c r="W143" s="3">
        <v>23</v>
      </c>
      <c r="X143">
        <f t="shared" si="64"/>
        <v>397.21</v>
      </c>
      <c r="Y143" s="6">
        <f t="shared" si="65"/>
        <v>296.3</v>
      </c>
      <c r="Z143">
        <f t="shared" si="66"/>
        <v>2.3339947564661481</v>
      </c>
      <c r="AA143" s="3">
        <v>30.2</v>
      </c>
      <c r="AB143">
        <f t="shared" si="67"/>
        <v>521.55399999999997</v>
      </c>
      <c r="AC143" s="6">
        <f t="shared" si="56"/>
        <v>303.5</v>
      </c>
      <c r="AD143">
        <f t="shared" si="68"/>
        <v>3.4057966407014737</v>
      </c>
      <c r="AE143" s="9">
        <v>64</v>
      </c>
      <c r="AF143">
        <f t="shared" si="69"/>
        <v>0.64</v>
      </c>
      <c r="AG143" s="9">
        <v>95</v>
      </c>
      <c r="AH143">
        <f t="shared" si="70"/>
        <v>0.95</v>
      </c>
      <c r="AI143">
        <f t="shared" si="71"/>
        <v>2.1985024343458921</v>
      </c>
      <c r="AL143">
        <f t="shared" si="72"/>
        <v>798.00035339013448</v>
      </c>
      <c r="AM143">
        <v>11.487</v>
      </c>
      <c r="AN143">
        <f t="shared" si="73"/>
        <v>1.4394730467474016E-2</v>
      </c>
      <c r="AO143" s="6">
        <f t="shared" si="74"/>
        <v>7693174893.707921</v>
      </c>
      <c r="AP143">
        <f t="shared" si="75"/>
        <v>8469022031.1222687</v>
      </c>
      <c r="AQ143">
        <f t="shared" si="76"/>
        <v>8081098462.4150944</v>
      </c>
      <c r="AR143">
        <f t="shared" si="77"/>
        <v>39.62162576122121</v>
      </c>
      <c r="AS143">
        <f t="shared" si="78"/>
        <v>0.13241713049199008</v>
      </c>
      <c r="AT143">
        <f t="shared" si="79"/>
        <v>-0.33056711386891008</v>
      </c>
      <c r="AU143">
        <f t="shared" si="80"/>
        <v>-1.734347465690562</v>
      </c>
      <c r="AX143">
        <f>AW2*AM143</f>
        <v>8.0408999999999988</v>
      </c>
      <c r="AY143">
        <f t="shared" si="81"/>
        <v>9.7752474656905601</v>
      </c>
    </row>
    <row r="144" spans="6:51" x14ac:dyDescent="0.25">
      <c r="F144">
        <f t="shared" si="82"/>
        <v>143</v>
      </c>
      <c r="G144">
        <f t="shared" si="57"/>
        <v>1.0329694988003013</v>
      </c>
      <c r="H144">
        <f t="shared" si="83"/>
        <v>7.6594375712181577E-3</v>
      </c>
      <c r="K144">
        <f t="shared" si="58"/>
        <v>1.8037931309715372E-2</v>
      </c>
      <c r="L144">
        <f>ACOS(-J2*K144)</f>
        <v>1.5731327950889817</v>
      </c>
      <c r="N144">
        <f t="shared" si="59"/>
        <v>0.99983735620514558</v>
      </c>
      <c r="O144">
        <f t="shared" si="60"/>
        <v>2.7463944306961769E-2</v>
      </c>
      <c r="P144">
        <f>M2*N144*O144</f>
        <v>2.723197590627938E-2</v>
      </c>
      <c r="Q144">
        <f t="shared" si="61"/>
        <v>2.7467398009490159E-2</v>
      </c>
      <c r="S144">
        <f t="shared" si="62"/>
        <v>1.8034997552115836E-2</v>
      </c>
      <c r="T144">
        <f>Q144*R2*S144</f>
        <v>6.363459170192378E-5</v>
      </c>
      <c r="U144">
        <f>D2*E2*G2*(P144+T144)</f>
        <v>1059621.4700316289</v>
      </c>
      <c r="V144">
        <f t="shared" si="63"/>
        <v>1059.6214700316289</v>
      </c>
      <c r="W144" s="3">
        <v>22</v>
      </c>
      <c r="X144">
        <f t="shared" si="64"/>
        <v>379.94</v>
      </c>
      <c r="Y144" s="6">
        <f t="shared" si="65"/>
        <v>295.3</v>
      </c>
      <c r="Z144">
        <f t="shared" si="66"/>
        <v>2.2114271288940266</v>
      </c>
      <c r="AA144" s="3">
        <v>31.5</v>
      </c>
      <c r="AB144">
        <f t="shared" si="67"/>
        <v>544.005</v>
      </c>
      <c r="AC144" s="6">
        <f t="shared" si="56"/>
        <v>304.8</v>
      </c>
      <c r="AD144">
        <f t="shared" si="68"/>
        <v>3.6393591244975094</v>
      </c>
      <c r="AE144" s="9">
        <v>57</v>
      </c>
      <c r="AF144">
        <f t="shared" si="69"/>
        <v>0.56999999999999995</v>
      </c>
      <c r="AG144" s="9">
        <v>95</v>
      </c>
      <c r="AH144">
        <f t="shared" si="70"/>
        <v>0.95</v>
      </c>
      <c r="AI144">
        <f t="shared" si="71"/>
        <v>2.0876452367064529</v>
      </c>
      <c r="AL144">
        <f t="shared" si="72"/>
        <v>798.00035224363808</v>
      </c>
      <c r="AM144">
        <v>20.676600000000004</v>
      </c>
      <c r="AN144">
        <f t="shared" si="73"/>
        <v>2.591051487867917E-2</v>
      </c>
      <c r="AO144" s="6">
        <f t="shared" si="74"/>
        <v>7589794316.8739386</v>
      </c>
      <c r="AP144">
        <f t="shared" si="75"/>
        <v>8615128329.202486</v>
      </c>
      <c r="AQ144">
        <f t="shared" si="76"/>
        <v>8102461323.0382118</v>
      </c>
      <c r="AR144">
        <f t="shared" si="77"/>
        <v>39.726367866856357</v>
      </c>
      <c r="AS144">
        <f t="shared" si="78"/>
        <v>0.13771839767431526</v>
      </c>
      <c r="AT144">
        <f t="shared" si="79"/>
        <v>-0.31502080491378309</v>
      </c>
      <c r="AU144">
        <f t="shared" si="80"/>
        <v>-1.7234951190933219</v>
      </c>
      <c r="AX144">
        <f>AW2*AM144</f>
        <v>14.473620000000002</v>
      </c>
      <c r="AY144">
        <f t="shared" si="81"/>
        <v>16.197115119093326</v>
      </c>
    </row>
    <row r="145" spans="5:52" x14ac:dyDescent="0.25">
      <c r="F145">
        <f t="shared" si="82"/>
        <v>144</v>
      </c>
      <c r="G145">
        <f t="shared" si="57"/>
        <v>1.032969070785404</v>
      </c>
      <c r="H145">
        <f t="shared" si="83"/>
        <v>7.7823964281943814E-3</v>
      </c>
      <c r="K145">
        <f t="shared" si="58"/>
        <v>1.8037923834007832E-2</v>
      </c>
      <c r="L145">
        <f>ACOS(-J2*K145)</f>
        <v>1.5731327941206454</v>
      </c>
      <c r="N145">
        <f t="shared" si="59"/>
        <v>0.9998373563399261</v>
      </c>
      <c r="O145">
        <f t="shared" si="60"/>
        <v>2.7463944290060688E-2</v>
      </c>
      <c r="P145">
        <f>M2*N145*O145</f>
        <v>2.7231975893191988E-2</v>
      </c>
      <c r="Q145">
        <f t="shared" si="61"/>
        <v>2.7467397992582701E-2</v>
      </c>
      <c r="S145">
        <f t="shared" si="62"/>
        <v>1.8034990080055335E-2</v>
      </c>
      <c r="T145">
        <f>Q145*R2*S145</f>
        <v>6.3634565298374281E-5</v>
      </c>
      <c r="U145">
        <f>D2*E2*G2*(P145+T145)</f>
        <v>1059621.468498582</v>
      </c>
      <c r="V145">
        <f t="shared" si="63"/>
        <v>1059.6214684985821</v>
      </c>
      <c r="W145" s="3">
        <v>23.5</v>
      </c>
      <c r="X145">
        <f t="shared" si="64"/>
        <v>405.84499999999997</v>
      </c>
      <c r="Y145" s="6">
        <f t="shared" si="65"/>
        <v>296.8</v>
      </c>
      <c r="Z145">
        <f t="shared" si="66"/>
        <v>2.3974761634350776</v>
      </c>
      <c r="AA145" s="3">
        <v>33</v>
      </c>
      <c r="AB145">
        <f t="shared" si="67"/>
        <v>569.91</v>
      </c>
      <c r="AC145" s="6">
        <f t="shared" si="56"/>
        <v>306.3</v>
      </c>
      <c r="AD145">
        <f t="shared" si="68"/>
        <v>3.9260786579739286</v>
      </c>
      <c r="AE145" s="9">
        <v>55</v>
      </c>
      <c r="AF145">
        <f t="shared" si="69"/>
        <v>0.55000000000000004</v>
      </c>
      <c r="AG145" s="9">
        <v>95</v>
      </c>
      <c r="AH145">
        <f t="shared" si="70"/>
        <v>0.95</v>
      </c>
      <c r="AI145">
        <f t="shared" si="71"/>
        <v>2.218472808574492</v>
      </c>
      <c r="AL145">
        <f t="shared" si="72"/>
        <v>798.0003510891014</v>
      </c>
      <c r="AM145">
        <v>17.613399999999999</v>
      </c>
      <c r="AN145">
        <f t="shared" si="73"/>
        <v>2.2071920113771178E-2</v>
      </c>
      <c r="AO145" s="6">
        <f t="shared" si="74"/>
        <v>7745259436.8026133</v>
      </c>
      <c r="AP145">
        <f t="shared" si="75"/>
        <v>8786052557.743763</v>
      </c>
      <c r="AQ145">
        <f t="shared" si="76"/>
        <v>8265655997.2731876</v>
      </c>
      <c r="AR145">
        <f t="shared" si="77"/>
        <v>40.526511354630443</v>
      </c>
      <c r="AS145">
        <f t="shared" si="78"/>
        <v>0.13147645924725898</v>
      </c>
      <c r="AT145">
        <f t="shared" si="79"/>
        <v>-0.32020290784640887</v>
      </c>
      <c r="AU145">
        <f t="shared" si="80"/>
        <v>-1.7061314602062321</v>
      </c>
      <c r="AX145">
        <f>AW2*AM145</f>
        <v>12.329379999999999</v>
      </c>
      <c r="AY145">
        <f t="shared" si="81"/>
        <v>14.03551146020623</v>
      </c>
    </row>
    <row r="146" spans="5:52" x14ac:dyDescent="0.25">
      <c r="F146">
        <f t="shared" si="82"/>
        <v>145</v>
      </c>
      <c r="G146">
        <f t="shared" si="57"/>
        <v>1.0329686397896949</v>
      </c>
      <c r="H146">
        <f t="shared" si="83"/>
        <v>7.9053545815457715E-3</v>
      </c>
      <c r="K146">
        <f t="shared" si="58"/>
        <v>1.8037916306237439E-2</v>
      </c>
      <c r="L146">
        <f>ACOS(-J2*K146)</f>
        <v>1.5731327931455652</v>
      </c>
      <c r="N146">
        <f t="shared" si="59"/>
        <v>0.9998373564756452</v>
      </c>
      <c r="O146">
        <f t="shared" si="60"/>
        <v>2.7463944273041899E-2</v>
      </c>
      <c r="P146">
        <f>M2*N146*O146</f>
        <v>2.7231975880013443E-2</v>
      </c>
      <c r="Q146">
        <f t="shared" si="61"/>
        <v>2.746739797555749E-2</v>
      </c>
      <c r="S146">
        <f t="shared" si="62"/>
        <v>1.8034982555957375E-2</v>
      </c>
      <c r="T146">
        <f>Q146*R2*S146</f>
        <v>6.3634538710943321E-5</v>
      </c>
      <c r="U146">
        <f>D2*E2*G2*(P146+T146)</f>
        <v>1059621.4669548583</v>
      </c>
      <c r="V146">
        <f t="shared" si="63"/>
        <v>1059.6214669548583</v>
      </c>
      <c r="W146" s="3">
        <v>24</v>
      </c>
      <c r="X146">
        <f t="shared" si="64"/>
        <v>414.48</v>
      </c>
      <c r="Y146" s="6">
        <f t="shared" si="65"/>
        <v>297.3</v>
      </c>
      <c r="Z146">
        <f t="shared" si="66"/>
        <v>2.4624618961402045</v>
      </c>
      <c r="AA146" s="3">
        <v>34</v>
      </c>
      <c r="AB146">
        <f t="shared" si="67"/>
        <v>587.17999999999995</v>
      </c>
      <c r="AC146" s="6">
        <f t="shared" si="56"/>
        <v>307.3</v>
      </c>
      <c r="AD146">
        <f t="shared" si="68"/>
        <v>4.1279690380750855</v>
      </c>
      <c r="AE146" s="9">
        <v>50</v>
      </c>
      <c r="AF146">
        <f t="shared" si="69"/>
        <v>0.5</v>
      </c>
      <c r="AG146" s="9">
        <v>95</v>
      </c>
      <c r="AH146">
        <f t="shared" si="70"/>
        <v>0.95</v>
      </c>
      <c r="AI146">
        <f t="shared" si="71"/>
        <v>2.2016616601853682</v>
      </c>
      <c r="AL146">
        <f t="shared" si="72"/>
        <v>798.00034992652388</v>
      </c>
      <c r="AM146">
        <v>16.847600000000003</v>
      </c>
      <c r="AN146">
        <f t="shared" si="73"/>
        <v>2.1112271443930134E-2</v>
      </c>
      <c r="AO146" s="6">
        <f t="shared" si="74"/>
        <v>7797608001.4891062</v>
      </c>
      <c r="AP146">
        <f t="shared" si="75"/>
        <v>8901406526.1969452</v>
      </c>
      <c r="AQ146">
        <f t="shared" si="76"/>
        <v>8349507263.8430252</v>
      </c>
      <c r="AR146">
        <f t="shared" si="77"/>
        <v>40.937634114622355</v>
      </c>
      <c r="AS146">
        <f t="shared" si="78"/>
        <v>0.13226803678867036</v>
      </c>
      <c r="AT146">
        <f t="shared" si="79"/>
        <v>-0.3214984335506943</v>
      </c>
      <c r="AU146">
        <f t="shared" si="80"/>
        <v>-1.7408305872626606</v>
      </c>
      <c r="AX146">
        <f>AW2*AM146</f>
        <v>11.793320000000001</v>
      </c>
      <c r="AY146">
        <f t="shared" si="81"/>
        <v>13.534150587262662</v>
      </c>
    </row>
    <row r="147" spans="5:52" x14ac:dyDescent="0.25">
      <c r="F147">
        <f t="shared" si="82"/>
        <v>146</v>
      </c>
      <c r="G147">
        <f t="shared" si="57"/>
        <v>1.0329682058132135</v>
      </c>
      <c r="H147">
        <f t="shared" si="83"/>
        <v>8.0283120201553818E-3</v>
      </c>
      <c r="K147">
        <f t="shared" si="58"/>
        <v>1.8037908726404886E-2</v>
      </c>
      <c r="L147">
        <f>ACOS(-J2*K147)</f>
        <v>1.5731327921637415</v>
      </c>
      <c r="N147">
        <f t="shared" si="59"/>
        <v>0.99983735661230277</v>
      </c>
      <c r="O147">
        <f t="shared" si="60"/>
        <v>2.7463944255905412E-2</v>
      </c>
      <c r="P147">
        <f>M2*N147*O147</f>
        <v>2.7231975866743759E-2</v>
      </c>
      <c r="Q147">
        <f t="shared" si="61"/>
        <v>2.7467397958414536E-2</v>
      </c>
      <c r="S147">
        <f t="shared" si="62"/>
        <v>1.8034974979822649E-2</v>
      </c>
      <c r="T147">
        <f>Q147*R2*S147</f>
        <v>6.3634511939633353E-5</v>
      </c>
      <c r="U147">
        <f>D2*E2*G2*(P147+T147)</f>
        <v>1059621.4654004583</v>
      </c>
      <c r="V147">
        <f t="shared" si="63"/>
        <v>1059.6214654004584</v>
      </c>
      <c r="W147" s="3">
        <v>18</v>
      </c>
      <c r="X147">
        <f t="shared" si="64"/>
        <v>310.86</v>
      </c>
      <c r="Y147" s="6">
        <f t="shared" si="65"/>
        <v>291.3</v>
      </c>
      <c r="Z147">
        <f t="shared" si="66"/>
        <v>1.7756411433293229</v>
      </c>
      <c r="AA147" s="3">
        <v>31.5</v>
      </c>
      <c r="AB147">
        <f t="shared" si="67"/>
        <v>544.005</v>
      </c>
      <c r="AC147" s="6">
        <f t="shared" si="56"/>
        <v>304.8</v>
      </c>
      <c r="AD147">
        <f t="shared" si="68"/>
        <v>3.6393591244975094</v>
      </c>
      <c r="AE147" s="9">
        <v>58</v>
      </c>
      <c r="AF147">
        <f t="shared" si="69"/>
        <v>0.57999999999999996</v>
      </c>
      <c r="AG147" s="9">
        <v>95</v>
      </c>
      <c r="AH147">
        <f t="shared" si="70"/>
        <v>0.95</v>
      </c>
      <c r="AI147">
        <f t="shared" si="71"/>
        <v>1.8988436891857061</v>
      </c>
      <c r="AL147">
        <f t="shared" si="72"/>
        <v>798.0003487559062</v>
      </c>
      <c r="AM147">
        <v>13.784400000000002</v>
      </c>
      <c r="AN147">
        <f t="shared" si="73"/>
        <v>1.727367666128226E-2</v>
      </c>
      <c r="AO147" s="6">
        <f t="shared" si="74"/>
        <v>7186655762.2100019</v>
      </c>
      <c r="AP147">
        <f t="shared" si="75"/>
        <v>8615128329.202486</v>
      </c>
      <c r="AQ147">
        <f t="shared" si="76"/>
        <v>7900892045.7062435</v>
      </c>
      <c r="AR147">
        <f t="shared" si="77"/>
        <v>38.738073700097715</v>
      </c>
      <c r="AS147">
        <f t="shared" si="78"/>
        <v>0.14708204773002634</v>
      </c>
      <c r="AT147">
        <f t="shared" si="79"/>
        <v>-0.32668053650726891</v>
      </c>
      <c r="AU147">
        <f t="shared" si="80"/>
        <v>-1.8613195927897319</v>
      </c>
      <c r="AX147">
        <f>AW2*AM147</f>
        <v>9.6490799999999997</v>
      </c>
      <c r="AY147">
        <f t="shared" si="81"/>
        <v>11.510399592789732</v>
      </c>
    </row>
    <row r="148" spans="5:52" x14ac:dyDescent="0.25">
      <c r="F148">
        <f t="shared" si="82"/>
        <v>147</v>
      </c>
      <c r="G148">
        <f t="shared" si="57"/>
        <v>1.0329677688559986</v>
      </c>
      <c r="H148">
        <f t="shared" si="83"/>
        <v>8.1512687329063464E-3</v>
      </c>
      <c r="K148">
        <f t="shared" si="58"/>
        <v>1.8037901094510846E-2</v>
      </c>
      <c r="L148">
        <f>ACOS(-J2*K148)</f>
        <v>1.573132791175174</v>
      </c>
      <c r="N148">
        <f t="shared" si="59"/>
        <v>0.99983735674989904</v>
      </c>
      <c r="O148">
        <f t="shared" si="60"/>
        <v>2.7463944238651221E-2</v>
      </c>
      <c r="P148">
        <f>M2*N148*O148</f>
        <v>2.7231975853382929E-2</v>
      </c>
      <c r="Q148">
        <f t="shared" si="61"/>
        <v>2.7467397941153833E-2</v>
      </c>
      <c r="S148">
        <f t="shared" si="62"/>
        <v>1.8034967351651832E-2</v>
      </c>
      <c r="T148">
        <f>Q148*R2*S148</f>
        <v>6.3634484984446762E-5</v>
      </c>
      <c r="U148">
        <f>D2*E2*G2*(P148+T148)</f>
        <v>1059621.4638353819</v>
      </c>
      <c r="V148">
        <f t="shared" si="63"/>
        <v>1059.621463835382</v>
      </c>
      <c r="W148" s="3">
        <v>19.5</v>
      </c>
      <c r="X148">
        <f t="shared" si="64"/>
        <v>336.76499999999999</v>
      </c>
      <c r="Y148" s="6">
        <f t="shared" si="65"/>
        <v>292.8</v>
      </c>
      <c r="Z148">
        <f t="shared" si="66"/>
        <v>1.9293207209093002</v>
      </c>
      <c r="AA148" s="3">
        <v>30.2</v>
      </c>
      <c r="AB148">
        <f t="shared" si="67"/>
        <v>521.55399999999997</v>
      </c>
      <c r="AC148" s="6">
        <f t="shared" si="56"/>
        <v>303.5</v>
      </c>
      <c r="AD148">
        <f t="shared" si="68"/>
        <v>3.4057966407014737</v>
      </c>
      <c r="AE148" s="9">
        <v>59</v>
      </c>
      <c r="AF148">
        <f t="shared" si="69"/>
        <v>0.59</v>
      </c>
      <c r="AG148" s="9">
        <v>96</v>
      </c>
      <c r="AH148">
        <f t="shared" si="70"/>
        <v>0.96</v>
      </c>
      <c r="AI148">
        <f t="shared" si="71"/>
        <v>1.9307839550433989</v>
      </c>
      <c r="AL148">
        <f t="shared" si="72"/>
        <v>798.00034757724791</v>
      </c>
      <c r="AM148">
        <v>22.974</v>
      </c>
      <c r="AN148">
        <f t="shared" si="73"/>
        <v>2.8789461144659557E-2</v>
      </c>
      <c r="AO148" s="6">
        <f t="shared" si="74"/>
        <v>7335901190.2954779</v>
      </c>
      <c r="AP148">
        <f t="shared" si="75"/>
        <v>8469022031.1222687</v>
      </c>
      <c r="AQ148">
        <f t="shared" si="76"/>
        <v>7902461610.7088737</v>
      </c>
      <c r="AR148">
        <f t="shared" si="77"/>
        <v>38.745769277305612</v>
      </c>
      <c r="AS148">
        <f t="shared" si="78"/>
        <v>0.14546628693501321</v>
      </c>
      <c r="AT148">
        <f t="shared" si="79"/>
        <v>-0.31113422745470959</v>
      </c>
      <c r="AU148">
        <f t="shared" si="80"/>
        <v>-1.7536157256750036</v>
      </c>
      <c r="AX148">
        <f>AW2*AM148</f>
        <v>16.081799999999998</v>
      </c>
      <c r="AY148">
        <f t="shared" si="81"/>
        <v>17.835415725675002</v>
      </c>
    </row>
    <row r="149" spans="5:52" x14ac:dyDescent="0.25">
      <c r="F149">
        <f t="shared" si="82"/>
        <v>148</v>
      </c>
      <c r="G149">
        <f t="shared" si="57"/>
        <v>1.0329673289180898</v>
      </c>
      <c r="H149">
        <f t="shared" si="83"/>
        <v>8.2742247086818529E-3</v>
      </c>
      <c r="K149">
        <f t="shared" si="58"/>
        <v>1.8037893410556009E-2</v>
      </c>
      <c r="L149">
        <f>ACOS(-J2*K149)</f>
        <v>1.5731327901798631</v>
      </c>
      <c r="N149">
        <f t="shared" si="59"/>
        <v>0.99983735688843378</v>
      </c>
      <c r="O149">
        <f t="shared" si="60"/>
        <v>2.7463944221279325E-2</v>
      </c>
      <c r="P149">
        <f>M2*N149*O149</f>
        <v>2.723197583993095E-2</v>
      </c>
      <c r="Q149">
        <f t="shared" si="61"/>
        <v>2.7467397923775384E-2</v>
      </c>
      <c r="S149">
        <f t="shared" si="62"/>
        <v>1.8034959671445618E-2</v>
      </c>
      <c r="T149">
        <f>Q149*R2*S149</f>
        <v>6.3634457845385988E-5</v>
      </c>
      <c r="U149">
        <f>D2*E2*G2*(P149+T149)</f>
        <v>1059621.462259629</v>
      </c>
      <c r="V149">
        <f t="shared" si="63"/>
        <v>1059.621462259629</v>
      </c>
      <c r="W149" s="3">
        <v>19.5</v>
      </c>
      <c r="X149">
        <f t="shared" si="64"/>
        <v>336.76499999999999</v>
      </c>
      <c r="Y149" s="6">
        <f t="shared" si="65"/>
        <v>292.8</v>
      </c>
      <c r="Z149">
        <f t="shared" si="66"/>
        <v>1.9293207209093002</v>
      </c>
      <c r="AA149" s="3">
        <v>30</v>
      </c>
      <c r="AB149">
        <f t="shared" si="67"/>
        <v>518.1</v>
      </c>
      <c r="AC149" s="6">
        <f t="shared" si="56"/>
        <v>303.3</v>
      </c>
      <c r="AD149">
        <f t="shared" si="68"/>
        <v>3.3710490534071527</v>
      </c>
      <c r="AE149" s="9">
        <v>50</v>
      </c>
      <c r="AF149">
        <f t="shared" si="69"/>
        <v>0.5</v>
      </c>
      <c r="AG149" s="9">
        <v>96</v>
      </c>
      <c r="AH149">
        <f t="shared" si="70"/>
        <v>0.96</v>
      </c>
      <c r="AI149">
        <f t="shared" si="71"/>
        <v>1.7688362093882524</v>
      </c>
      <c r="AL149">
        <f t="shared" si="72"/>
        <v>798.00034639054923</v>
      </c>
      <c r="AM149">
        <v>13.784400000000002</v>
      </c>
      <c r="AN149">
        <f t="shared" si="73"/>
        <v>1.7273676712483255E-2</v>
      </c>
      <c r="AO149" s="6">
        <f t="shared" si="74"/>
        <v>7335901190.2954779</v>
      </c>
      <c r="AP149">
        <f t="shared" si="75"/>
        <v>8446710189.1074104</v>
      </c>
      <c r="AQ149">
        <f t="shared" si="76"/>
        <v>7891305689.7014446</v>
      </c>
      <c r="AR149">
        <f t="shared" si="77"/>
        <v>38.691071796606181</v>
      </c>
      <c r="AS149">
        <f t="shared" si="78"/>
        <v>0.15380335743088774</v>
      </c>
      <c r="AT149">
        <f t="shared" si="79"/>
        <v>-0.3266805364381476</v>
      </c>
      <c r="AU149">
        <f t="shared" si="80"/>
        <v>-1.9440160064747798</v>
      </c>
      <c r="AX149">
        <f>AW2*AM149</f>
        <v>9.6490799999999997</v>
      </c>
      <c r="AY149">
        <f t="shared" si="81"/>
        <v>11.593096006474779</v>
      </c>
    </row>
    <row r="150" spans="5:52" x14ac:dyDescent="0.25">
      <c r="F150">
        <f t="shared" si="82"/>
        <v>149</v>
      </c>
      <c r="G150">
        <f t="shared" si="57"/>
        <v>1.0329668859995271</v>
      </c>
      <c r="H150">
        <f t="shared" si="83"/>
        <v>8.3971799363651723E-3</v>
      </c>
      <c r="K150">
        <f t="shared" si="58"/>
        <v>1.8037885674541083E-2</v>
      </c>
      <c r="L150">
        <f>ACOS(-J2*K150)</f>
        <v>1.5731327891778089</v>
      </c>
      <c r="N150">
        <f t="shared" si="59"/>
        <v>0.9998373570279071</v>
      </c>
      <c r="O150">
        <f t="shared" si="60"/>
        <v>2.7463944203789743E-2</v>
      </c>
      <c r="P150">
        <f>M2*N150*O150</f>
        <v>2.7231975826387839E-2</v>
      </c>
      <c r="Q150">
        <f t="shared" si="61"/>
        <v>2.7467397906279202E-2</v>
      </c>
      <c r="S150">
        <f t="shared" si="62"/>
        <v>1.8034951939204704E-2</v>
      </c>
      <c r="T150">
        <f>Q150*R2*S150</f>
        <v>6.3634430522453538E-5</v>
      </c>
      <c r="U150">
        <f>D2*E2*G2*(P150+T150)</f>
        <v>1059621.4606732004</v>
      </c>
      <c r="V150">
        <f t="shared" si="63"/>
        <v>1059.6214606732005</v>
      </c>
      <c r="W150" s="3">
        <v>21</v>
      </c>
      <c r="X150">
        <f t="shared" si="64"/>
        <v>362.67</v>
      </c>
      <c r="Y150" s="6">
        <f t="shared" si="65"/>
        <v>294.3</v>
      </c>
      <c r="Z150">
        <f t="shared" si="66"/>
        <v>2.0945280629249932</v>
      </c>
      <c r="AA150" s="3">
        <v>30.5</v>
      </c>
      <c r="AB150">
        <f t="shared" si="67"/>
        <v>526.73500000000001</v>
      </c>
      <c r="AC150" s="6">
        <f t="shared" si="56"/>
        <v>303.8</v>
      </c>
      <c r="AD150">
        <f t="shared" si="68"/>
        <v>3.4585031764857836</v>
      </c>
      <c r="AE150" s="9">
        <v>59</v>
      </c>
      <c r="AF150">
        <f t="shared" si="69"/>
        <v>0.59</v>
      </c>
      <c r="AG150" s="9">
        <v>92</v>
      </c>
      <c r="AH150">
        <f t="shared" si="70"/>
        <v>0.92</v>
      </c>
      <c r="AI150">
        <f t="shared" si="71"/>
        <v>1.9837413460088031</v>
      </c>
      <c r="AL150">
        <f t="shared" si="72"/>
        <v>798.00034519581084</v>
      </c>
      <c r="AM150">
        <v>18.379200000000001</v>
      </c>
      <c r="AN150">
        <f t="shared" si="73"/>
        <v>2.3031568984459738E-2</v>
      </c>
      <c r="AO150" s="6">
        <f t="shared" si="74"/>
        <v>7487459175.1471529</v>
      </c>
      <c r="AP150">
        <f t="shared" si="75"/>
        <v>8502572636.9173031</v>
      </c>
      <c r="AQ150">
        <f t="shared" si="76"/>
        <v>7995015906.0322285</v>
      </c>
      <c r="AR150">
        <f t="shared" si="77"/>
        <v>39.199562987276018</v>
      </c>
      <c r="AS150">
        <f t="shared" si="78"/>
        <v>0.14281650580798469</v>
      </c>
      <c r="AT150">
        <f t="shared" si="79"/>
        <v>-0.31890738187097933</v>
      </c>
      <c r="AU150">
        <f t="shared" si="80"/>
        <v>-1.7853534239947844</v>
      </c>
      <c r="AX150">
        <f>AW2*AM150</f>
        <v>12.86544</v>
      </c>
      <c r="AY150">
        <f t="shared" si="81"/>
        <v>14.650793423994784</v>
      </c>
    </row>
    <row r="151" spans="5:52" x14ac:dyDescent="0.25">
      <c r="F151">
        <f t="shared" si="82"/>
        <v>150</v>
      </c>
      <c r="G151">
        <f t="shared" si="57"/>
        <v>1.0329664401003504</v>
      </c>
      <c r="H151">
        <f t="shared" si="83"/>
        <v>8.520134404839624E-3</v>
      </c>
      <c r="K151">
        <f t="shared" si="58"/>
        <v>1.8037877886466762E-2</v>
      </c>
      <c r="L151">
        <f>ACOS(-J2*K151)</f>
        <v>1.5731327881690111</v>
      </c>
      <c r="N151">
        <f t="shared" si="59"/>
        <v>0.9998373571683189</v>
      </c>
      <c r="O151">
        <f t="shared" si="60"/>
        <v>2.7463944186182455E-2</v>
      </c>
      <c r="P151">
        <f>M2*N151*O151</f>
        <v>2.7231975812753578E-2</v>
      </c>
      <c r="Q151">
        <f t="shared" si="61"/>
        <v>2.7467397888665271E-2</v>
      </c>
      <c r="S151">
        <f t="shared" si="62"/>
        <v>1.8034944154929792E-2</v>
      </c>
      <c r="T151">
        <f>Q151*R2*S151</f>
        <v>6.3634403015651824E-5</v>
      </c>
      <c r="U151">
        <f>D2*E2*G2*(P151+T151)</f>
        <v>1059621.4590760956</v>
      </c>
      <c r="V151">
        <f t="shared" si="63"/>
        <v>1059.6214590760956</v>
      </c>
      <c r="W151" s="3">
        <v>21</v>
      </c>
      <c r="X151">
        <f t="shared" si="64"/>
        <v>362.67</v>
      </c>
      <c r="Y151" s="6">
        <f t="shared" si="65"/>
        <v>294.3</v>
      </c>
      <c r="Z151">
        <f t="shared" si="66"/>
        <v>2.0945280629249932</v>
      </c>
      <c r="AA151" s="3">
        <v>24</v>
      </c>
      <c r="AB151">
        <f t="shared" si="67"/>
        <v>414.48</v>
      </c>
      <c r="AC151" s="6">
        <f t="shared" si="56"/>
        <v>297.3</v>
      </c>
      <c r="AD151">
        <f t="shared" si="68"/>
        <v>2.4624618961402045</v>
      </c>
      <c r="AE151" s="9">
        <v>73</v>
      </c>
      <c r="AF151">
        <f t="shared" si="69"/>
        <v>0.73</v>
      </c>
      <c r="AG151" s="9">
        <v>93</v>
      </c>
      <c r="AH151">
        <f t="shared" si="70"/>
        <v>0.93</v>
      </c>
      <c r="AI151">
        <f t="shared" si="71"/>
        <v>1.8727541413512965</v>
      </c>
      <c r="AL151">
        <f t="shared" si="72"/>
        <v>798.00034399303195</v>
      </c>
      <c r="AM151">
        <v>7.6580000000000004</v>
      </c>
      <c r="AN151">
        <f t="shared" si="73"/>
        <v>9.5964870913224434E-3</v>
      </c>
      <c r="AO151" s="6">
        <f t="shared" si="74"/>
        <v>7487459175.1471529</v>
      </c>
      <c r="AP151">
        <f t="shared" si="75"/>
        <v>7797608001.4891062</v>
      </c>
      <c r="AQ151">
        <f t="shared" si="76"/>
        <v>7642533588.3181295</v>
      </c>
      <c r="AR151">
        <f t="shared" si="77"/>
        <v>37.471342183523788</v>
      </c>
      <c r="AS151">
        <f t="shared" si="78"/>
        <v>0.14841194930141022</v>
      </c>
      <c r="AT151">
        <f t="shared" si="79"/>
        <v>-0.33704474242671467</v>
      </c>
      <c r="AU151">
        <f t="shared" si="80"/>
        <v>-1.8743715149226521</v>
      </c>
      <c r="AX151">
        <f>AW2*AM151</f>
        <v>5.3605999999999998</v>
      </c>
      <c r="AY151">
        <f t="shared" si="81"/>
        <v>7.2349715149226519</v>
      </c>
    </row>
    <row r="152" spans="5:52" x14ac:dyDescent="0.25">
      <c r="E152" t="s">
        <v>9</v>
      </c>
      <c r="F152">
        <f t="shared" si="82"/>
        <v>151</v>
      </c>
      <c r="G152">
        <f t="shared" si="57"/>
        <v>1.0329659912206</v>
      </c>
      <c r="H152">
        <f t="shared" si="83"/>
        <v>8.643088102988597E-3</v>
      </c>
      <c r="K152">
        <f t="shared" si="58"/>
        <v>1.803787004633374E-2</v>
      </c>
      <c r="L152">
        <f>ACOS(-J2*K152)</f>
        <v>1.5731327871534704</v>
      </c>
      <c r="N152">
        <f t="shared" si="59"/>
        <v>0.99983735730966927</v>
      </c>
      <c r="O152">
        <f t="shared" si="60"/>
        <v>2.7463944168457481E-2</v>
      </c>
      <c r="P152">
        <f>M2*N152*O152</f>
        <v>2.7231975799028193E-2</v>
      </c>
      <c r="Q152">
        <f t="shared" si="61"/>
        <v>2.7467397870933608E-2</v>
      </c>
      <c r="S152">
        <f t="shared" si="62"/>
        <v>1.8034936318621568E-2</v>
      </c>
      <c r="T152">
        <f>Q152*R2*S152</f>
        <v>6.363437532498334E-5</v>
      </c>
      <c r="U152">
        <f>D2*E2*G2*(P152+T152)</f>
        <v>1059621.4574683153</v>
      </c>
      <c r="V152">
        <f t="shared" si="63"/>
        <v>1059.6214574683152</v>
      </c>
      <c r="W152" s="3">
        <v>23.5</v>
      </c>
      <c r="X152">
        <f t="shared" si="64"/>
        <v>405.84499999999997</v>
      </c>
      <c r="Y152" s="6">
        <f t="shared" si="65"/>
        <v>296.8</v>
      </c>
      <c r="Z152">
        <f t="shared" si="66"/>
        <v>2.3974761634350776</v>
      </c>
      <c r="AA152" s="3">
        <v>31.5</v>
      </c>
      <c r="AB152">
        <f t="shared" si="67"/>
        <v>544.005</v>
      </c>
      <c r="AC152" s="6">
        <f t="shared" si="56"/>
        <v>304.8</v>
      </c>
      <c r="AD152">
        <f t="shared" si="68"/>
        <v>3.6393591244975094</v>
      </c>
      <c r="AE152" s="9">
        <v>56</v>
      </c>
      <c r="AF152">
        <f t="shared" si="69"/>
        <v>0.56000000000000005</v>
      </c>
      <c r="AG152" s="9">
        <v>95</v>
      </c>
      <c r="AH152">
        <f t="shared" si="70"/>
        <v>0.95</v>
      </c>
      <c r="AI152">
        <f t="shared" si="71"/>
        <v>2.1578217324909645</v>
      </c>
      <c r="AL152">
        <f t="shared" si="72"/>
        <v>798.00034278221347</v>
      </c>
      <c r="AM152">
        <v>18.379200000000001</v>
      </c>
      <c r="AN152">
        <f t="shared" si="73"/>
        <v>2.3031569054120026E-2</v>
      </c>
      <c r="AO152" s="6">
        <f t="shared" si="74"/>
        <v>7745259436.8026133</v>
      </c>
      <c r="AP152">
        <f t="shared" si="75"/>
        <v>8615128329.202486</v>
      </c>
      <c r="AQ152">
        <f t="shared" si="76"/>
        <v>8180193883.0025501</v>
      </c>
      <c r="AR152">
        <f t="shared" si="77"/>
        <v>40.107490608361502</v>
      </c>
      <c r="AS152">
        <f t="shared" si="78"/>
        <v>0.13434663640770933</v>
      </c>
      <c r="AT152">
        <f t="shared" si="79"/>
        <v>-0.31890738177693795</v>
      </c>
      <c r="AU152">
        <f t="shared" si="80"/>
        <v>-1.7183707047284513</v>
      </c>
      <c r="AX152">
        <f>AW2*AM152</f>
        <v>12.86544</v>
      </c>
      <c r="AY152">
        <f t="shared" si="81"/>
        <v>14.583810704728451</v>
      </c>
      <c r="AZ152">
        <f>SUM(AY122:AY152)/31</f>
        <v>12.933127230222773</v>
      </c>
    </row>
    <row r="153" spans="5:52" x14ac:dyDescent="0.25">
      <c r="F153">
        <f t="shared" si="82"/>
        <v>152</v>
      </c>
      <c r="G153">
        <f t="shared" si="57"/>
        <v>1.0329655393603163</v>
      </c>
      <c r="H153">
        <f t="shared" si="83"/>
        <v>8.766041019695572E-3</v>
      </c>
      <c r="K153">
        <f t="shared" si="58"/>
        <v>1.8037862154142738E-2</v>
      </c>
      <c r="L153">
        <f>ACOS(-J2*K153)</f>
        <v>1.5731327861311863</v>
      </c>
      <c r="N153">
        <f t="shared" si="59"/>
        <v>0.99983735745195812</v>
      </c>
      <c r="O153">
        <f t="shared" si="60"/>
        <v>2.7463944150614816E-2</v>
      </c>
      <c r="P153">
        <f>M2*N153*O153</f>
        <v>2.7231975785211669E-2</v>
      </c>
      <c r="Q153">
        <f t="shared" si="61"/>
        <v>2.7467397853084208E-2</v>
      </c>
      <c r="S153">
        <f t="shared" si="62"/>
        <v>1.8034928430280758E-2</v>
      </c>
      <c r="T153">
        <f>Q153*R2*S153</f>
        <v>6.3634347450450621E-5</v>
      </c>
      <c r="U153">
        <f>D2*E2*G2*(P153+T153)</f>
        <v>1059621.4558498596</v>
      </c>
      <c r="V153">
        <f t="shared" si="63"/>
        <v>1059.6214558498596</v>
      </c>
      <c r="W153" s="3">
        <v>22</v>
      </c>
      <c r="X153">
        <f t="shared" si="64"/>
        <v>379.94</v>
      </c>
      <c r="Y153" s="6">
        <f t="shared" si="65"/>
        <v>295.3</v>
      </c>
      <c r="Z153">
        <f t="shared" si="66"/>
        <v>2.2114271288940266</v>
      </c>
      <c r="AA153" s="3">
        <v>30</v>
      </c>
      <c r="AB153">
        <f t="shared" si="67"/>
        <v>518.1</v>
      </c>
      <c r="AC153" s="6">
        <f t="shared" si="56"/>
        <v>303.3</v>
      </c>
      <c r="AD153">
        <f t="shared" si="68"/>
        <v>3.3710490534071527</v>
      </c>
      <c r="AE153" s="9">
        <v>43</v>
      </c>
      <c r="AF153">
        <f t="shared" si="69"/>
        <v>0.43</v>
      </c>
      <c r="AG153" s="9">
        <v>95</v>
      </c>
      <c r="AH153">
        <f t="shared" si="70"/>
        <v>0.95</v>
      </c>
      <c r="AI153">
        <f t="shared" si="71"/>
        <v>1.7752034327072004</v>
      </c>
      <c r="AL153">
        <f t="shared" si="72"/>
        <v>798.00034156335539</v>
      </c>
      <c r="AM153">
        <v>12.252800000000001</v>
      </c>
      <c r="AN153">
        <f t="shared" si="73"/>
        <v>1.5354379392865483E-2</v>
      </c>
      <c r="AO153" s="6">
        <f t="shared" si="74"/>
        <v>7589794316.8739386</v>
      </c>
      <c r="AP153">
        <f t="shared" si="75"/>
        <v>8446710189.1074104</v>
      </c>
      <c r="AQ153">
        <f t="shared" si="76"/>
        <v>8018252252.990675</v>
      </c>
      <c r="AR153">
        <f t="shared" si="77"/>
        <v>39.313490796413284</v>
      </c>
      <c r="AS153">
        <f t="shared" si="78"/>
        <v>0.15346853541275907</v>
      </c>
      <c r="AT153">
        <f t="shared" si="79"/>
        <v>-0.32927158781963156</v>
      </c>
      <c r="AU153">
        <f t="shared" si="80"/>
        <v>-1.986621881692767</v>
      </c>
      <c r="AX153">
        <f>AW2*AM153</f>
        <v>8.5769599999999997</v>
      </c>
      <c r="AY153">
        <f t="shared" si="81"/>
        <v>10.563581881692766</v>
      </c>
    </row>
    <row r="154" spans="5:52" x14ac:dyDescent="0.25">
      <c r="F154">
        <f t="shared" si="82"/>
        <v>153</v>
      </c>
      <c r="G154">
        <f t="shared" si="57"/>
        <v>1.0329650845195406</v>
      </c>
      <c r="H154">
        <f t="shared" si="83"/>
        <v>8.8889931438440768E-3</v>
      </c>
      <c r="K154">
        <f t="shared" si="58"/>
        <v>1.8037854209894465E-2</v>
      </c>
      <c r="L154">
        <f>ACOS(-J2*K154)</f>
        <v>1.5731327851021595</v>
      </c>
      <c r="N154">
        <f t="shared" si="59"/>
        <v>0.99983735759518544</v>
      </c>
      <c r="O154">
        <f t="shared" si="60"/>
        <v>2.7463944132654454E-2</v>
      </c>
      <c r="P154">
        <f>M2*N154*O154</f>
        <v>2.7231975771304005E-2</v>
      </c>
      <c r="Q154">
        <f t="shared" si="61"/>
        <v>2.746739783511707E-2</v>
      </c>
      <c r="S154">
        <f t="shared" si="62"/>
        <v>1.8034920489908075E-2</v>
      </c>
      <c r="T154">
        <f>Q154*R2*S154</f>
        <v>6.3634319392056186E-5</v>
      </c>
      <c r="U154">
        <f>D2*E2*G2*(P154+T154)</f>
        <v>1059621.4542207283</v>
      </c>
      <c r="V154">
        <f t="shared" si="63"/>
        <v>1059.6214542207283</v>
      </c>
      <c r="W154" s="3">
        <v>22</v>
      </c>
      <c r="X154">
        <f t="shared" si="64"/>
        <v>379.94</v>
      </c>
      <c r="Y154" s="6">
        <f t="shared" si="65"/>
        <v>295.3</v>
      </c>
      <c r="Z154">
        <f t="shared" si="66"/>
        <v>2.2114271288940266</v>
      </c>
      <c r="AA154" s="3">
        <v>30</v>
      </c>
      <c r="AB154">
        <f t="shared" si="67"/>
        <v>518.1</v>
      </c>
      <c r="AC154" s="6">
        <f t="shared" si="56"/>
        <v>303.3</v>
      </c>
      <c r="AD154">
        <f t="shared" si="68"/>
        <v>3.3710490534071527</v>
      </c>
      <c r="AE154" s="9">
        <v>63</v>
      </c>
      <c r="AF154">
        <f t="shared" si="69"/>
        <v>0.63</v>
      </c>
      <c r="AG154" s="9">
        <v>96</v>
      </c>
      <c r="AH154">
        <f t="shared" si="70"/>
        <v>0.96</v>
      </c>
      <c r="AI154">
        <f t="shared" si="71"/>
        <v>2.1233654736923859</v>
      </c>
      <c r="AL154">
        <f t="shared" si="72"/>
        <v>798.0003403364575</v>
      </c>
      <c r="AM154">
        <v>16.847600000000003</v>
      </c>
      <c r="AN154">
        <f t="shared" si="73"/>
        <v>2.111227169764943E-2</v>
      </c>
      <c r="AO154" s="6">
        <f t="shared" si="74"/>
        <v>7589794316.8739386</v>
      </c>
      <c r="AP154">
        <f t="shared" si="75"/>
        <v>8446710189.1074104</v>
      </c>
      <c r="AQ154">
        <f t="shared" si="76"/>
        <v>8018252252.990675</v>
      </c>
      <c r="AR154">
        <f t="shared" si="77"/>
        <v>39.313490796413284</v>
      </c>
      <c r="AS154">
        <f t="shared" si="78"/>
        <v>0.13599518808525429</v>
      </c>
      <c r="AT154">
        <f t="shared" si="79"/>
        <v>-0.32149843320817323</v>
      </c>
      <c r="AU154">
        <f t="shared" si="80"/>
        <v>-1.7188738756422539</v>
      </c>
      <c r="AX154">
        <f>AW2*AM154</f>
        <v>11.793320000000001</v>
      </c>
      <c r="AY154">
        <f t="shared" si="81"/>
        <v>13.512193875642255</v>
      </c>
    </row>
    <row r="155" spans="5:52" x14ac:dyDescent="0.25">
      <c r="F155">
        <f t="shared" si="82"/>
        <v>154</v>
      </c>
      <c r="G155">
        <f t="shared" si="57"/>
        <v>1.0329646266983137</v>
      </c>
      <c r="H155">
        <f t="shared" si="83"/>
        <v>9.0119444643177241E-3</v>
      </c>
      <c r="K155">
        <f t="shared" si="58"/>
        <v>1.8037846213589639E-2</v>
      </c>
      <c r="L155">
        <f>ACOS(-J2*K155)</f>
        <v>1.5731327840663896</v>
      </c>
      <c r="N155">
        <f t="shared" si="59"/>
        <v>0.99983735773935123</v>
      </c>
      <c r="O155">
        <f t="shared" si="60"/>
        <v>2.7463944114576404E-2</v>
      </c>
      <c r="P155">
        <f>M2*N155*O155</f>
        <v>2.7231975757305203E-2</v>
      </c>
      <c r="Q155">
        <f t="shared" si="61"/>
        <v>2.7467397817032196E-2</v>
      </c>
      <c r="S155">
        <f t="shared" si="62"/>
        <v>1.8034912497504225E-2</v>
      </c>
      <c r="T155">
        <f>Q155*R2*S155</f>
        <v>6.3634291149802531E-5</v>
      </c>
      <c r="U155">
        <f>D2*E2*G2*(P155+T155)</f>
        <v>1059621.4525809214</v>
      </c>
      <c r="V155">
        <f t="shared" si="63"/>
        <v>1059.6214525809214</v>
      </c>
      <c r="W155" s="3">
        <v>22</v>
      </c>
      <c r="X155">
        <f t="shared" si="64"/>
        <v>379.94</v>
      </c>
      <c r="Y155" s="6">
        <f t="shared" si="65"/>
        <v>295.3</v>
      </c>
      <c r="Z155">
        <f t="shared" si="66"/>
        <v>2.2114271288940266</v>
      </c>
      <c r="AA155" s="3">
        <v>32</v>
      </c>
      <c r="AB155">
        <f t="shared" si="67"/>
        <v>552.64</v>
      </c>
      <c r="AC155" s="6">
        <f t="shared" si="56"/>
        <v>305.3</v>
      </c>
      <c r="AD155">
        <f t="shared" si="68"/>
        <v>3.7328359060309499</v>
      </c>
      <c r="AE155" s="9">
        <v>54</v>
      </c>
      <c r="AF155">
        <f t="shared" si="69"/>
        <v>0.54</v>
      </c>
      <c r="AG155" s="9">
        <v>91</v>
      </c>
      <c r="AH155">
        <f t="shared" si="70"/>
        <v>0.91</v>
      </c>
      <c r="AI155">
        <f t="shared" si="71"/>
        <v>2.0140650382751391</v>
      </c>
      <c r="AL155">
        <f t="shared" si="72"/>
        <v>798.0003391015199</v>
      </c>
      <c r="AM155">
        <v>19.910800000000002</v>
      </c>
      <c r="AN155">
        <f t="shared" si="73"/>
        <v>2.4950866590379973E-2</v>
      </c>
      <c r="AO155" s="6">
        <f t="shared" si="74"/>
        <v>7589794316.8739386</v>
      </c>
      <c r="AP155">
        <f t="shared" si="75"/>
        <v>8671823398.6377773</v>
      </c>
      <c r="AQ155">
        <f t="shared" si="76"/>
        <v>8130808857.7558575</v>
      </c>
      <c r="AR155">
        <f t="shared" si="77"/>
        <v>39.86535582957697</v>
      </c>
      <c r="AS155">
        <f t="shared" si="78"/>
        <v>0.14131513708842153</v>
      </c>
      <c r="AT155">
        <f t="shared" si="79"/>
        <v>-0.31631633010298699</v>
      </c>
      <c r="AU155">
        <f t="shared" si="80"/>
        <v>-1.7819927892066043</v>
      </c>
      <c r="AX155">
        <f>AW2*AM155</f>
        <v>13.937560000000001</v>
      </c>
      <c r="AY155">
        <f t="shared" si="81"/>
        <v>15.719552789206606</v>
      </c>
    </row>
    <row r="156" spans="5:52" x14ac:dyDescent="0.25">
      <c r="F156">
        <f t="shared" si="82"/>
        <v>155</v>
      </c>
      <c r="G156">
        <f t="shared" si="57"/>
        <v>1.0329641658966771</v>
      </c>
      <c r="H156">
        <f t="shared" si="83"/>
        <v>9.1348949700001854E-3</v>
      </c>
      <c r="K156">
        <f t="shared" si="58"/>
        <v>1.8037838165228984E-2</v>
      </c>
      <c r="L156">
        <f>ACOS(-J2*K156)</f>
        <v>1.5731327830238768</v>
      </c>
      <c r="N156">
        <f t="shared" si="59"/>
        <v>0.99983735788445549</v>
      </c>
      <c r="O156">
        <f t="shared" si="60"/>
        <v>2.7463944096380671E-2</v>
      </c>
      <c r="P156">
        <f>M2*N156*O156</f>
        <v>2.7231975743215276E-2</v>
      </c>
      <c r="Q156">
        <f t="shared" si="61"/>
        <v>2.7467397798829597E-2</v>
      </c>
      <c r="S156">
        <f t="shared" si="62"/>
        <v>1.803490445306994E-2</v>
      </c>
      <c r="T156">
        <f>Q156*R2*S156</f>
        <v>6.3634262723692242E-5</v>
      </c>
      <c r="U156">
        <f>D2*E2*G2*(P156+T156)</f>
        <v>1059621.4509304396</v>
      </c>
      <c r="V156">
        <f t="shared" si="63"/>
        <v>1059.6214509304396</v>
      </c>
      <c r="W156" s="3">
        <v>22</v>
      </c>
      <c r="X156">
        <f t="shared" si="64"/>
        <v>379.94</v>
      </c>
      <c r="Y156" s="6">
        <f t="shared" si="65"/>
        <v>295.3</v>
      </c>
      <c r="Z156">
        <f t="shared" si="66"/>
        <v>2.2114271288940266</v>
      </c>
      <c r="AA156" s="3">
        <v>30</v>
      </c>
      <c r="AB156">
        <f t="shared" si="67"/>
        <v>518.1</v>
      </c>
      <c r="AC156" s="6">
        <f t="shared" si="56"/>
        <v>303.3</v>
      </c>
      <c r="AD156">
        <f t="shared" si="68"/>
        <v>3.3710490534071527</v>
      </c>
      <c r="AE156" s="9">
        <v>57</v>
      </c>
      <c r="AF156">
        <f t="shared" si="69"/>
        <v>0.56999999999999995</v>
      </c>
      <c r="AG156" s="9">
        <v>98</v>
      </c>
      <c r="AH156">
        <f t="shared" si="70"/>
        <v>0.98</v>
      </c>
      <c r="AI156">
        <f t="shared" si="71"/>
        <v>2.0443482733791112</v>
      </c>
      <c r="AL156">
        <f t="shared" si="72"/>
        <v>798.00033785854282</v>
      </c>
      <c r="AM156">
        <v>15.316000000000001</v>
      </c>
      <c r="AN156">
        <f t="shared" si="73"/>
        <v>1.9192974330187546E-2</v>
      </c>
      <c r="AO156" s="6">
        <f t="shared" si="74"/>
        <v>7589794316.8739386</v>
      </c>
      <c r="AP156">
        <f t="shared" si="75"/>
        <v>8446710189.1074104</v>
      </c>
      <c r="AQ156">
        <f t="shared" si="76"/>
        <v>8018252252.990675</v>
      </c>
      <c r="AR156">
        <f t="shared" si="77"/>
        <v>39.313490796413284</v>
      </c>
      <c r="AS156">
        <f t="shared" si="78"/>
        <v>0.13982700941877652</v>
      </c>
      <c r="AT156">
        <f t="shared" si="79"/>
        <v>-0.32408948465424681</v>
      </c>
      <c r="AU156">
        <f t="shared" si="80"/>
        <v>-1.7815483677169521</v>
      </c>
      <c r="AX156">
        <f>AW2*AM156</f>
        <v>10.7212</v>
      </c>
      <c r="AY156">
        <f t="shared" si="81"/>
        <v>12.502748367716952</v>
      </c>
    </row>
    <row r="157" spans="5:52" x14ac:dyDescent="0.25">
      <c r="F157">
        <f t="shared" si="82"/>
        <v>156</v>
      </c>
      <c r="G157">
        <f t="shared" si="57"/>
        <v>1.0329637021146723</v>
      </c>
      <c r="H157">
        <f t="shared" si="83"/>
        <v>9.2578446497752279E-3</v>
      </c>
      <c r="K157">
        <f t="shared" si="58"/>
        <v>1.8037830064813225E-2</v>
      </c>
      <c r="L157">
        <f>ACOS(-J2*K157)</f>
        <v>1.5731327819746213</v>
      </c>
      <c r="N157">
        <f t="shared" si="59"/>
        <v>0.99983735803049811</v>
      </c>
      <c r="O157">
        <f t="shared" si="60"/>
        <v>2.7463944078067241E-2</v>
      </c>
      <c r="P157">
        <f>M2*N157*O157</f>
        <v>2.72319757290342E-2</v>
      </c>
      <c r="Q157">
        <f t="shared" si="61"/>
        <v>2.7467397780509259E-2</v>
      </c>
      <c r="S157">
        <f t="shared" si="62"/>
        <v>1.8034896356605944E-2</v>
      </c>
      <c r="T157">
        <f>Q157*R2*S157</f>
        <v>6.3634234113727883E-5</v>
      </c>
      <c r="U157">
        <f>D2*E2*G2*(P157+T157)</f>
        <v>1059621.4492692822</v>
      </c>
      <c r="V157">
        <f t="shared" si="63"/>
        <v>1059.6214492692823</v>
      </c>
      <c r="W157" s="3">
        <v>21.5</v>
      </c>
      <c r="X157">
        <f t="shared" si="64"/>
        <v>371.30500000000001</v>
      </c>
      <c r="Y157" s="6">
        <f t="shared" si="65"/>
        <v>294.8</v>
      </c>
      <c r="Z157">
        <f t="shared" si="66"/>
        <v>2.1522831732713339</v>
      </c>
      <c r="AA157" s="3">
        <v>32</v>
      </c>
      <c r="AB157">
        <f t="shared" si="67"/>
        <v>552.64</v>
      </c>
      <c r="AC157" s="6">
        <f t="shared" si="56"/>
        <v>305.3</v>
      </c>
      <c r="AD157">
        <f t="shared" si="68"/>
        <v>3.7328359060309499</v>
      </c>
      <c r="AE157" s="9">
        <v>48</v>
      </c>
      <c r="AF157">
        <f t="shared" si="69"/>
        <v>0.48</v>
      </c>
      <c r="AG157" s="9">
        <v>96</v>
      </c>
      <c r="AH157">
        <f t="shared" si="70"/>
        <v>0.96</v>
      </c>
      <c r="AI157">
        <f t="shared" si="71"/>
        <v>1.928976540617668</v>
      </c>
      <c r="AL157">
        <f t="shared" si="72"/>
        <v>798.00033660752615</v>
      </c>
      <c r="AM157">
        <v>16.081800000000001</v>
      </c>
      <c r="AN157">
        <f t="shared" si="73"/>
        <v>2.0152623078289977E-2</v>
      </c>
      <c r="AO157" s="6">
        <f t="shared" si="74"/>
        <v>7538496509.1746454</v>
      </c>
      <c r="AP157">
        <f t="shared" si="75"/>
        <v>8671823398.6377773</v>
      </c>
      <c r="AQ157">
        <f t="shared" si="76"/>
        <v>8105159953.9062119</v>
      </c>
      <c r="AR157">
        <f t="shared" si="77"/>
        <v>39.739599254002158</v>
      </c>
      <c r="AS157">
        <f t="shared" si="78"/>
        <v>0.14555736013902124</v>
      </c>
      <c r="AT157">
        <f t="shared" si="79"/>
        <v>-0.3227939588443085</v>
      </c>
      <c r="AU157">
        <f t="shared" si="80"/>
        <v>-1.8671665221679812</v>
      </c>
      <c r="AX157">
        <f>AW2*AM157</f>
        <v>11.25726</v>
      </c>
      <c r="AY157">
        <f t="shared" si="81"/>
        <v>13.124426522167981</v>
      </c>
    </row>
    <row r="158" spans="5:52" x14ac:dyDescent="0.25">
      <c r="F158">
        <f t="shared" si="82"/>
        <v>157</v>
      </c>
      <c r="G158">
        <f t="shared" si="57"/>
        <v>1.0329632353523412</v>
      </c>
      <c r="H158">
        <f t="shared" si="83"/>
        <v>9.3807934925266741E-3</v>
      </c>
      <c r="K158">
        <f t="shared" si="58"/>
        <v>1.8037821912343099E-2</v>
      </c>
      <c r="L158">
        <f>ACOS(-J2*K158)</f>
        <v>1.5731327809186231</v>
      </c>
      <c r="N158">
        <f t="shared" si="59"/>
        <v>0.99983735817747921</v>
      </c>
      <c r="O158">
        <f t="shared" si="60"/>
        <v>2.7463944059636137E-2</v>
      </c>
      <c r="P158">
        <f>M2*N158*O158</f>
        <v>2.7231975714762009E-2</v>
      </c>
      <c r="Q158">
        <f t="shared" si="61"/>
        <v>2.7467397762071199E-2</v>
      </c>
      <c r="S158">
        <f t="shared" si="62"/>
        <v>1.803488820811297E-2</v>
      </c>
      <c r="T158">
        <f>Q158*R2*S158</f>
        <v>6.3634205319912054E-5</v>
      </c>
      <c r="U158">
        <f>D2*E2*G2*(P158+T158)</f>
        <v>1059621.4475974506</v>
      </c>
      <c r="V158">
        <f t="shared" si="63"/>
        <v>1059.6214475974505</v>
      </c>
      <c r="W158" s="3">
        <v>21</v>
      </c>
      <c r="X158">
        <f t="shared" si="64"/>
        <v>362.67</v>
      </c>
      <c r="Y158" s="6">
        <f t="shared" si="65"/>
        <v>294.3</v>
      </c>
      <c r="Z158">
        <f t="shared" si="66"/>
        <v>2.0945280629249932</v>
      </c>
      <c r="AA158" s="3">
        <v>29</v>
      </c>
      <c r="AB158">
        <f t="shared" si="67"/>
        <v>500.83</v>
      </c>
      <c r="AC158" s="6">
        <f t="shared" si="56"/>
        <v>302.3</v>
      </c>
      <c r="AD158">
        <f t="shared" si="68"/>
        <v>3.2019052325811828</v>
      </c>
      <c r="AE158" s="9">
        <v>62</v>
      </c>
      <c r="AF158">
        <f t="shared" si="69"/>
        <v>0.62</v>
      </c>
      <c r="AG158" s="9">
        <v>95</v>
      </c>
      <c r="AH158">
        <f t="shared" si="70"/>
        <v>0.95</v>
      </c>
      <c r="AI158">
        <f t="shared" si="71"/>
        <v>1.9874914519895384</v>
      </c>
      <c r="AL158">
        <f t="shared" si="72"/>
        <v>798.00033534847057</v>
      </c>
      <c r="AM158">
        <v>14.5502</v>
      </c>
      <c r="AN158">
        <f t="shared" si="73"/>
        <v>1.823332567103023E-2</v>
      </c>
      <c r="AO158" s="6">
        <f t="shared" si="74"/>
        <v>7487459175.1471529</v>
      </c>
      <c r="AP158">
        <f t="shared" si="75"/>
        <v>8335811539.003027</v>
      </c>
      <c r="AQ158">
        <f t="shared" si="76"/>
        <v>7911635357.0750904</v>
      </c>
      <c r="AR158">
        <f t="shared" si="77"/>
        <v>38.790748155739166</v>
      </c>
      <c r="AS158">
        <f t="shared" si="78"/>
        <v>0.14263021391561739</v>
      </c>
      <c r="AT158">
        <f t="shared" si="79"/>
        <v>-0.32538501034410916</v>
      </c>
      <c r="AU158">
        <f t="shared" si="80"/>
        <v>-1.8002682892285136</v>
      </c>
      <c r="AX158">
        <f>AW2*AM158</f>
        <v>10.185139999999999</v>
      </c>
      <c r="AY158">
        <f t="shared" si="81"/>
        <v>11.985408289228513</v>
      </c>
    </row>
    <row r="159" spans="5:52" x14ac:dyDescent="0.25">
      <c r="F159">
        <f t="shared" si="82"/>
        <v>158</v>
      </c>
      <c r="G159">
        <f t="shared" si="57"/>
        <v>1.0329627656097264</v>
      </c>
      <c r="H159">
        <f t="shared" si="83"/>
        <v>9.5037414871384247E-3</v>
      </c>
      <c r="K159">
        <f t="shared" si="58"/>
        <v>1.8037813707819338E-2</v>
      </c>
      <c r="L159">
        <f>ACOS(-J2*K159)</f>
        <v>1.5731327798558823</v>
      </c>
      <c r="N159">
        <f t="shared" si="59"/>
        <v>0.99983735832539877</v>
      </c>
      <c r="O159">
        <f t="shared" si="60"/>
        <v>2.7463944041087339E-2</v>
      </c>
      <c r="P159">
        <f>M2*N159*O159</f>
        <v>2.7231975700398679E-2</v>
      </c>
      <c r="Q159">
        <f t="shared" si="61"/>
        <v>2.7467397743515403E-2</v>
      </c>
      <c r="S159">
        <f t="shared" si="62"/>
        <v>1.8034880007591753E-2</v>
      </c>
      <c r="T159">
        <f>Q159*R2*S159</f>
        <v>6.3634176342247317E-5</v>
      </c>
      <c r="U159">
        <f>D2*E2*G2*(P159+T159)</f>
        <v>1059621.4459149437</v>
      </c>
      <c r="V159">
        <f t="shared" si="63"/>
        <v>1059.6214459149437</v>
      </c>
      <c r="W159" s="3">
        <v>21</v>
      </c>
      <c r="X159">
        <f t="shared" si="64"/>
        <v>362.67</v>
      </c>
      <c r="Y159" s="6">
        <f t="shared" si="65"/>
        <v>294.3</v>
      </c>
      <c r="Z159">
        <f t="shared" si="66"/>
        <v>2.0945280629249932</v>
      </c>
      <c r="AA159" s="3">
        <v>32.1</v>
      </c>
      <c r="AB159">
        <f t="shared" si="67"/>
        <v>554.36699999999996</v>
      </c>
      <c r="AC159" s="6">
        <f t="shared" si="56"/>
        <v>305.40000000000003</v>
      </c>
      <c r="AD159">
        <f t="shared" si="68"/>
        <v>3.7517800388368747</v>
      </c>
      <c r="AE159" s="9">
        <v>55</v>
      </c>
      <c r="AF159">
        <f t="shared" si="69"/>
        <v>0.55000000000000004</v>
      </c>
      <c r="AG159" s="9">
        <v>92</v>
      </c>
      <c r="AH159">
        <f t="shared" si="70"/>
        <v>0.92</v>
      </c>
      <c r="AI159">
        <f t="shared" si="71"/>
        <v>1.9952224196256374</v>
      </c>
      <c r="AL159">
        <f t="shared" si="72"/>
        <v>798.00033408137563</v>
      </c>
      <c r="AM159">
        <v>18.379200000000001</v>
      </c>
      <c r="AN159">
        <f t="shared" si="73"/>
        <v>2.3031569305240154E-2</v>
      </c>
      <c r="AO159" s="6">
        <f t="shared" si="74"/>
        <v>7487459175.1471529</v>
      </c>
      <c r="AP159">
        <f t="shared" si="75"/>
        <v>8683195907.3872948</v>
      </c>
      <c r="AQ159">
        <f t="shared" si="76"/>
        <v>8085327541.2672234</v>
      </c>
      <c r="AR159">
        <f t="shared" si="77"/>
        <v>39.642360934833199</v>
      </c>
      <c r="AS159">
        <f t="shared" si="78"/>
        <v>0.1422467208245019</v>
      </c>
      <c r="AT159">
        <f t="shared" si="79"/>
        <v>-0.31890738143792574</v>
      </c>
      <c r="AU159">
        <f t="shared" si="80"/>
        <v>-1.7983174000550621</v>
      </c>
      <c r="AX159">
        <f>AW2*AM159</f>
        <v>12.86544</v>
      </c>
      <c r="AY159">
        <f t="shared" si="81"/>
        <v>14.663757400055061</v>
      </c>
    </row>
    <row r="160" spans="5:52" x14ac:dyDescent="0.25">
      <c r="F160">
        <f t="shared" si="82"/>
        <v>159</v>
      </c>
      <c r="G160">
        <f t="shared" si="57"/>
        <v>1.03296229288687</v>
      </c>
      <c r="H160">
        <f t="shared" si="83"/>
        <v>9.6266886224944687E-3</v>
      </c>
      <c r="K160">
        <f t="shared" si="58"/>
        <v>1.8037805451242686E-2</v>
      </c>
      <c r="L160">
        <f>ACOS(-J2*K160)</f>
        <v>1.5731327787863991</v>
      </c>
      <c r="N160">
        <f t="shared" si="59"/>
        <v>0.99983735847425659</v>
      </c>
      <c r="O160">
        <f t="shared" si="60"/>
        <v>2.7463944022420871E-2</v>
      </c>
      <c r="P160">
        <f>M2*N160*O160</f>
        <v>2.723197568594422E-2</v>
      </c>
      <c r="Q160">
        <f t="shared" si="61"/>
        <v>2.7467397724841889E-2</v>
      </c>
      <c r="S160">
        <f t="shared" si="62"/>
        <v>1.8034871755043036E-2</v>
      </c>
      <c r="T160">
        <f>Q160*R2*S160</f>
        <v>6.3634147180736343E-5</v>
      </c>
      <c r="U160">
        <f>D2*E2*G2*(P160+T160)</f>
        <v>1059621.4442217625</v>
      </c>
      <c r="V160">
        <f t="shared" si="63"/>
        <v>1059.6214442217624</v>
      </c>
      <c r="W160" s="3">
        <v>23.2</v>
      </c>
      <c r="X160">
        <f t="shared" si="64"/>
        <v>400.66399999999999</v>
      </c>
      <c r="Y160" s="6">
        <f t="shared" si="65"/>
        <v>296.5</v>
      </c>
      <c r="Z160">
        <f t="shared" si="66"/>
        <v>2.3592087027791888</v>
      </c>
      <c r="AA160" s="3">
        <v>29</v>
      </c>
      <c r="AB160">
        <f t="shared" si="67"/>
        <v>500.83</v>
      </c>
      <c r="AC160" s="6">
        <f t="shared" si="56"/>
        <v>302.3</v>
      </c>
      <c r="AD160">
        <f t="shared" si="68"/>
        <v>3.2019052325811828</v>
      </c>
      <c r="AE160" s="9">
        <v>70</v>
      </c>
      <c r="AF160">
        <f t="shared" si="69"/>
        <v>0.7</v>
      </c>
      <c r="AG160" s="9">
        <v>95</v>
      </c>
      <c r="AH160">
        <f t="shared" si="70"/>
        <v>0.95</v>
      </c>
      <c r="AI160">
        <f t="shared" si="71"/>
        <v>2.2412909652235284</v>
      </c>
      <c r="AL160">
        <f t="shared" si="72"/>
        <v>798.00033280624177</v>
      </c>
      <c r="AM160">
        <v>8.4238000000000017</v>
      </c>
      <c r="AN160">
        <f t="shared" si="73"/>
        <v>1.0556135948436176E-2</v>
      </c>
      <c r="AO160" s="6">
        <f t="shared" si="74"/>
        <v>7713977085.2991018</v>
      </c>
      <c r="AP160">
        <f t="shared" si="75"/>
        <v>8335811539.003027</v>
      </c>
      <c r="AQ160">
        <f t="shared" si="76"/>
        <v>8024894312.1510639</v>
      </c>
      <c r="AR160">
        <f t="shared" si="77"/>
        <v>39.346056812476668</v>
      </c>
      <c r="AS160">
        <f t="shared" si="78"/>
        <v>0.1304068156681111</v>
      </c>
      <c r="AT160">
        <f t="shared" si="79"/>
        <v>-0.33574921646961114</v>
      </c>
      <c r="AU160">
        <f t="shared" si="80"/>
        <v>-1.722727207827712</v>
      </c>
      <c r="AX160">
        <f>AW2*AM160</f>
        <v>5.8966600000000007</v>
      </c>
      <c r="AY160">
        <f t="shared" si="81"/>
        <v>7.6193872078277129</v>
      </c>
    </row>
    <row r="161" spans="6:51" x14ac:dyDescent="0.25">
      <c r="F161">
        <f t="shared" si="82"/>
        <v>160</v>
      </c>
      <c r="G161">
        <f t="shared" si="57"/>
        <v>1.0329618171838151</v>
      </c>
      <c r="H161">
        <f t="shared" si="83"/>
        <v>9.7496348874788596E-3</v>
      </c>
      <c r="K161">
        <f t="shared" si="58"/>
        <v>1.8037797142613894E-2</v>
      </c>
      <c r="L161">
        <f>ACOS(-J2*K161)</f>
        <v>1.5731327777101736</v>
      </c>
      <c r="N161">
        <f t="shared" si="59"/>
        <v>0.99983735862405287</v>
      </c>
      <c r="O161">
        <f t="shared" si="60"/>
        <v>2.7463944003636716E-2</v>
      </c>
      <c r="P161">
        <f>M2*N161*O161</f>
        <v>2.7231975671398637E-2</v>
      </c>
      <c r="Q161">
        <f t="shared" si="61"/>
        <v>2.7467397706050646E-2</v>
      </c>
      <c r="S161">
        <f t="shared" si="62"/>
        <v>1.8034863450467568E-2</v>
      </c>
      <c r="T161">
        <f>Q161*R2*S161</f>
        <v>6.3634117835381746E-5</v>
      </c>
      <c r="U161">
        <f>D2*E2*G2*(P161+T161)</f>
        <v>1059621.4425179069</v>
      </c>
      <c r="V161">
        <f t="shared" si="63"/>
        <v>1059.6214425179069</v>
      </c>
      <c r="W161" s="3">
        <v>22</v>
      </c>
      <c r="X161">
        <f t="shared" si="64"/>
        <v>379.94</v>
      </c>
      <c r="Y161" s="6">
        <f t="shared" si="65"/>
        <v>295.3</v>
      </c>
      <c r="Z161">
        <f t="shared" si="66"/>
        <v>2.2114271288940266</v>
      </c>
      <c r="AA161" s="3">
        <v>28</v>
      </c>
      <c r="AB161">
        <f t="shared" si="67"/>
        <v>483.56</v>
      </c>
      <c r="AC161" s="6">
        <f t="shared" si="56"/>
        <v>301.3</v>
      </c>
      <c r="AD161">
        <f t="shared" si="68"/>
        <v>3.0402092404813938</v>
      </c>
      <c r="AE161" s="9">
        <v>69</v>
      </c>
      <c r="AF161">
        <f t="shared" si="69"/>
        <v>0.69</v>
      </c>
      <c r="AG161" s="9">
        <v>97</v>
      </c>
      <c r="AH161">
        <f t="shared" si="70"/>
        <v>0.97</v>
      </c>
      <c r="AI161">
        <f t="shared" si="71"/>
        <v>2.1214143454796837</v>
      </c>
      <c r="AL161">
        <f t="shared" si="72"/>
        <v>798.00033152306912</v>
      </c>
      <c r="AM161">
        <v>13.018600000000001</v>
      </c>
      <c r="AN161">
        <f t="shared" si="73"/>
        <v>1.6314028310179533E-2</v>
      </c>
      <c r="AO161" s="6">
        <f t="shared" si="74"/>
        <v>7589794316.8739386</v>
      </c>
      <c r="AP161">
        <f t="shared" si="75"/>
        <v>8226008498.8858423</v>
      </c>
      <c r="AQ161">
        <f t="shared" si="76"/>
        <v>7907901407.8798904</v>
      </c>
      <c r="AR161">
        <f t="shared" si="77"/>
        <v>38.772440602835104</v>
      </c>
      <c r="AS161">
        <f t="shared" si="78"/>
        <v>0.13608893808475764</v>
      </c>
      <c r="AT161">
        <f t="shared" si="79"/>
        <v>-0.3279760617812576</v>
      </c>
      <c r="AU161">
        <f t="shared" si="80"/>
        <v>-1.7305657780812638</v>
      </c>
      <c r="AX161">
        <f>AW2*AM161</f>
        <v>9.1130200000000006</v>
      </c>
      <c r="AY161">
        <f t="shared" si="81"/>
        <v>10.843585778081264</v>
      </c>
    </row>
    <row r="162" spans="6:51" x14ac:dyDescent="0.25">
      <c r="F162">
        <f t="shared" si="82"/>
        <v>161</v>
      </c>
      <c r="G162">
        <f t="shared" si="57"/>
        <v>1.0329613385006042</v>
      </c>
      <c r="H162">
        <f t="shared" si="83"/>
        <v>9.8725802709757424E-3</v>
      </c>
      <c r="K162">
        <f t="shared" si="58"/>
        <v>1.8037788781933711E-2</v>
      </c>
      <c r="L162">
        <f>ACOS(-J2*K162)</f>
        <v>1.5731327766272056</v>
      </c>
      <c r="N162">
        <f t="shared" si="59"/>
        <v>0.99983735877478752</v>
      </c>
      <c r="O162">
        <f t="shared" si="60"/>
        <v>2.7463943984734888E-2</v>
      </c>
      <c r="P162">
        <f>M2*N162*O162</f>
        <v>2.7231975656761928E-2</v>
      </c>
      <c r="Q162">
        <f t="shared" si="61"/>
        <v>2.7467397687141685E-2</v>
      </c>
      <c r="S162">
        <f t="shared" si="62"/>
        <v>1.8034855093866094E-2</v>
      </c>
      <c r="T162">
        <f>Q162*R2*S162</f>
        <v>6.3634088306186183E-5</v>
      </c>
      <c r="U162">
        <f>D2*E2*G2*(P162+T162)</f>
        <v>1059621.440803377</v>
      </c>
      <c r="V162">
        <f t="shared" si="63"/>
        <v>1059.621440803377</v>
      </c>
      <c r="W162" s="3">
        <v>22</v>
      </c>
      <c r="X162">
        <f t="shared" si="64"/>
        <v>379.94</v>
      </c>
      <c r="Y162" s="6">
        <f t="shared" si="65"/>
        <v>295.3</v>
      </c>
      <c r="Z162">
        <f t="shared" si="66"/>
        <v>2.2114271288940266</v>
      </c>
      <c r="AA162" s="3">
        <v>31</v>
      </c>
      <c r="AB162">
        <f t="shared" si="67"/>
        <v>535.37</v>
      </c>
      <c r="AC162" s="6">
        <f t="shared" si="56"/>
        <v>304.3</v>
      </c>
      <c r="AD162">
        <f t="shared" si="68"/>
        <v>3.5479274662728466</v>
      </c>
      <c r="AE162" s="9">
        <v>59</v>
      </c>
      <c r="AF162">
        <f t="shared" si="69"/>
        <v>0.59</v>
      </c>
      <c r="AG162" s="9">
        <v>90</v>
      </c>
      <c r="AH162">
        <f t="shared" si="70"/>
        <v>0.9</v>
      </c>
      <c r="AI162">
        <f t="shared" si="71"/>
        <v>2.0417808105528019</v>
      </c>
      <c r="AL162">
        <f t="shared" si="72"/>
        <v>798.00033023185756</v>
      </c>
      <c r="AM162">
        <v>17.613399999999999</v>
      </c>
      <c r="AN162">
        <f t="shared" si="73"/>
        <v>2.2071920690662442E-2</v>
      </c>
      <c r="AO162" s="6">
        <f t="shared" si="74"/>
        <v>7589794316.8739386</v>
      </c>
      <c r="AP162">
        <f t="shared" si="75"/>
        <v>8558711713.0389957</v>
      </c>
      <c r="AQ162">
        <f t="shared" si="76"/>
        <v>8074253014.9564667</v>
      </c>
      <c r="AR162">
        <f t="shared" si="77"/>
        <v>39.588062532331556</v>
      </c>
      <c r="AS162">
        <f t="shared" si="78"/>
        <v>0.13995274586529582</v>
      </c>
      <c r="AT162">
        <f t="shared" si="79"/>
        <v>-0.32020290706760568</v>
      </c>
      <c r="AU162">
        <f t="shared" si="80"/>
        <v>-1.7740707756608973</v>
      </c>
      <c r="AX162">
        <f>AW2*AM162</f>
        <v>12.329379999999999</v>
      </c>
      <c r="AY162">
        <f t="shared" si="81"/>
        <v>14.103450775660896</v>
      </c>
    </row>
    <row r="163" spans="6:51" x14ac:dyDescent="0.25">
      <c r="F163">
        <f t="shared" si="82"/>
        <v>162</v>
      </c>
      <c r="G163">
        <f t="shared" si="57"/>
        <v>1.032960856837281</v>
      </c>
      <c r="H163">
        <f t="shared" si="83"/>
        <v>9.995524761869325E-3</v>
      </c>
      <c r="K163">
        <f t="shared" si="58"/>
        <v>1.8037780369202887E-2</v>
      </c>
      <c r="L163">
        <f>ACOS(-J2*K163)</f>
        <v>1.5731327755374955</v>
      </c>
      <c r="N163">
        <f t="shared" si="59"/>
        <v>0.99983735892646053</v>
      </c>
      <c r="O163">
        <f t="shared" si="60"/>
        <v>2.746394396571538E-2</v>
      </c>
      <c r="P163">
        <f>M2*N163*O163</f>
        <v>2.7231975642034095E-2</v>
      </c>
      <c r="Q163">
        <f t="shared" si="61"/>
        <v>2.7467397668115002E-2</v>
      </c>
      <c r="S163">
        <f t="shared" si="62"/>
        <v>1.8034846685239369E-2</v>
      </c>
      <c r="T163">
        <f>Q163*R2*S163</f>
        <v>6.3634058593152324E-5</v>
      </c>
      <c r="U163">
        <f>D2*E2*G2*(P163+T163)</f>
        <v>1059621.4390781729</v>
      </c>
      <c r="V163">
        <f t="shared" si="63"/>
        <v>1059.6214390781729</v>
      </c>
      <c r="W163" s="3">
        <v>22.2</v>
      </c>
      <c r="X163">
        <f t="shared" si="64"/>
        <v>383.39400000000001</v>
      </c>
      <c r="Y163" s="6">
        <f t="shared" si="65"/>
        <v>295.5</v>
      </c>
      <c r="Z163">
        <f t="shared" si="66"/>
        <v>2.2354798851418054</v>
      </c>
      <c r="AA163" s="3">
        <v>28</v>
      </c>
      <c r="AB163">
        <f t="shared" si="67"/>
        <v>483.56</v>
      </c>
      <c r="AC163" s="6">
        <f t="shared" si="56"/>
        <v>301.3</v>
      </c>
      <c r="AD163">
        <f t="shared" si="68"/>
        <v>3.0402092404813938</v>
      </c>
      <c r="AE163" s="9">
        <v>75</v>
      </c>
      <c r="AF163">
        <f t="shared" si="69"/>
        <v>0.75</v>
      </c>
      <c r="AG163" s="9">
        <v>98</v>
      </c>
      <c r="AH163">
        <f t="shared" si="70"/>
        <v>0.98</v>
      </c>
      <c r="AI163">
        <f t="shared" si="71"/>
        <v>2.2354636089000071</v>
      </c>
      <c r="AL163">
        <f t="shared" si="72"/>
        <v>798.00032893260732</v>
      </c>
      <c r="AM163">
        <v>9.1896000000000004</v>
      </c>
      <c r="AN163">
        <f t="shared" si="73"/>
        <v>1.1515784726920934E-2</v>
      </c>
      <c r="AO163" s="6">
        <f t="shared" si="74"/>
        <v>7610386570.7108774</v>
      </c>
      <c r="AP163">
        <f t="shared" si="75"/>
        <v>8226008498.8858423</v>
      </c>
      <c r="AQ163">
        <f t="shared" si="76"/>
        <v>7918197534.7983599</v>
      </c>
      <c r="AR163">
        <f t="shared" si="77"/>
        <v>38.82292251311636</v>
      </c>
      <c r="AS163">
        <f t="shared" si="78"/>
        <v>0.1306794641358853</v>
      </c>
      <c r="AT163">
        <f t="shared" si="79"/>
        <v>-0.33445369061865671</v>
      </c>
      <c r="AU163">
        <f t="shared" si="80"/>
        <v>-1.696803544459716</v>
      </c>
      <c r="AX163">
        <f>AW2*AM163</f>
        <v>6.4327199999999998</v>
      </c>
      <c r="AY163">
        <f t="shared" si="81"/>
        <v>8.1295235444597154</v>
      </c>
    </row>
    <row r="164" spans="6:51" x14ac:dyDescent="0.25">
      <c r="F164">
        <f t="shared" si="82"/>
        <v>163</v>
      </c>
      <c r="G164">
        <f t="shared" si="57"/>
        <v>1.0329603721938887</v>
      </c>
      <c r="H164">
        <f t="shared" si="83"/>
        <v>1.011846834904391E-2</v>
      </c>
      <c r="K164">
        <f t="shared" si="58"/>
        <v>1.8037771904422188E-2</v>
      </c>
      <c r="L164">
        <f>ACOS(-J2*K164)</f>
        <v>1.5731327744410435</v>
      </c>
      <c r="N164">
        <f t="shared" si="59"/>
        <v>0.9998373590790719</v>
      </c>
      <c r="O164">
        <f t="shared" si="60"/>
        <v>2.7463943946578199E-2</v>
      </c>
      <c r="P164">
        <f>M2*N164*O164</f>
        <v>2.7231975627215133E-2</v>
      </c>
      <c r="Q164">
        <f t="shared" si="61"/>
        <v>2.7467397648970597E-2</v>
      </c>
      <c r="S164">
        <f t="shared" si="62"/>
        <v>1.8034838224588162E-2</v>
      </c>
      <c r="T164">
        <f>Q164*R2*S164</f>
        <v>6.3634028696282839E-5</v>
      </c>
      <c r="U164">
        <f>D2*E2*G2*(P164+T164)</f>
        <v>1059621.4373422947</v>
      </c>
      <c r="V164">
        <f t="shared" si="63"/>
        <v>1059.6214373422947</v>
      </c>
      <c r="W164" s="3">
        <v>21</v>
      </c>
      <c r="X164">
        <f t="shared" si="64"/>
        <v>362.67</v>
      </c>
      <c r="Y164" s="6">
        <f t="shared" si="65"/>
        <v>294.3</v>
      </c>
      <c r="Z164">
        <f t="shared" si="66"/>
        <v>2.0945280629249932</v>
      </c>
      <c r="AA164" s="3">
        <v>31</v>
      </c>
      <c r="AB164">
        <f t="shared" si="67"/>
        <v>535.37</v>
      </c>
      <c r="AC164" s="6">
        <f t="shared" si="56"/>
        <v>304.3</v>
      </c>
      <c r="AD164">
        <f t="shared" si="68"/>
        <v>3.5479274662728466</v>
      </c>
      <c r="AE164" s="9">
        <v>60</v>
      </c>
      <c r="AF164">
        <f t="shared" si="69"/>
        <v>0.6</v>
      </c>
      <c r="AG164" s="9">
        <v>95</v>
      </c>
      <c r="AH164">
        <f t="shared" si="70"/>
        <v>0.95</v>
      </c>
      <c r="AI164">
        <f t="shared" si="71"/>
        <v>2.0592790697712258</v>
      </c>
      <c r="AL164">
        <f t="shared" si="72"/>
        <v>798.00032762531839</v>
      </c>
      <c r="AM164">
        <v>18.379200000000001</v>
      </c>
      <c r="AN164">
        <f t="shared" si="73"/>
        <v>2.3031569491572323E-2</v>
      </c>
      <c r="AO164" s="6">
        <f t="shared" si="74"/>
        <v>7487459175.1471529</v>
      </c>
      <c r="AP164">
        <f t="shared" si="75"/>
        <v>8558711713.0389957</v>
      </c>
      <c r="AQ164">
        <f t="shared" si="76"/>
        <v>8023085444.0930748</v>
      </c>
      <c r="AR164">
        <f t="shared" si="77"/>
        <v>39.337187932388346</v>
      </c>
      <c r="AS164">
        <f t="shared" si="78"/>
        <v>0.13909736246749765</v>
      </c>
      <c r="AT164">
        <f t="shared" si="79"/>
        <v>-0.31890738118637735</v>
      </c>
      <c r="AU164">
        <f t="shared" si="80"/>
        <v>-1.7449652268843783</v>
      </c>
      <c r="AX164">
        <f>AW2*AM164</f>
        <v>12.86544</v>
      </c>
      <c r="AY164">
        <f t="shared" si="81"/>
        <v>14.610405226884378</v>
      </c>
    </row>
    <row r="165" spans="6:51" x14ac:dyDescent="0.25">
      <c r="F165">
        <f t="shared" si="82"/>
        <v>164</v>
      </c>
      <c r="G165">
        <f t="shared" si="57"/>
        <v>1.0329598845704715</v>
      </c>
      <c r="H165">
        <f t="shared" si="83"/>
        <v>1.0241411021383888E-2</v>
      </c>
      <c r="K165">
        <f t="shared" si="58"/>
        <v>1.8037763387592377E-2</v>
      </c>
      <c r="L165">
        <f>ACOS(-J2*K165)</f>
        <v>1.5731327733378495</v>
      </c>
      <c r="N165">
        <f t="shared" si="59"/>
        <v>0.99983735923262151</v>
      </c>
      <c r="O165">
        <f t="shared" si="60"/>
        <v>2.7463943927323351E-2</v>
      </c>
      <c r="P165">
        <f>M2*N165*O165</f>
        <v>2.7231975612305059E-2</v>
      </c>
      <c r="Q165">
        <f t="shared" si="61"/>
        <v>2.7467397629708484E-2</v>
      </c>
      <c r="S165">
        <f t="shared" si="62"/>
        <v>1.8034829711913229E-2</v>
      </c>
      <c r="T165">
        <f>Q165*R2*S165</f>
        <v>6.3633998615580492E-5</v>
      </c>
      <c r="U165">
        <f>D2*E2*G2*(P165+T165)</f>
        <v>1059621.4355957431</v>
      </c>
      <c r="V165">
        <f t="shared" si="63"/>
        <v>1059.6214355957432</v>
      </c>
      <c r="W165" s="3">
        <v>22</v>
      </c>
      <c r="X165">
        <f t="shared" si="64"/>
        <v>379.94</v>
      </c>
      <c r="Y165" s="6">
        <f t="shared" si="65"/>
        <v>295.3</v>
      </c>
      <c r="Z165">
        <f t="shared" si="66"/>
        <v>2.2114271288940266</v>
      </c>
      <c r="AA165" s="3">
        <v>31.5</v>
      </c>
      <c r="AB165">
        <f t="shared" si="67"/>
        <v>544.005</v>
      </c>
      <c r="AC165" s="6">
        <f t="shared" si="56"/>
        <v>304.8</v>
      </c>
      <c r="AD165">
        <f t="shared" si="68"/>
        <v>3.6393591244975094</v>
      </c>
      <c r="AE165" s="9">
        <v>50</v>
      </c>
      <c r="AF165">
        <f t="shared" si="69"/>
        <v>0.5</v>
      </c>
      <c r="AG165" s="9">
        <v>95</v>
      </c>
      <c r="AH165">
        <f t="shared" si="70"/>
        <v>0.95</v>
      </c>
      <c r="AI165">
        <f t="shared" si="71"/>
        <v>1.96026766734904</v>
      </c>
      <c r="AL165">
        <f t="shared" si="72"/>
        <v>798.00032630999135</v>
      </c>
      <c r="AM165">
        <v>18.379200000000001</v>
      </c>
      <c r="AN165">
        <f t="shared" si="73"/>
        <v>2.3031569529534772E-2</v>
      </c>
      <c r="AO165" s="6">
        <f t="shared" si="74"/>
        <v>7589794316.8739386</v>
      </c>
      <c r="AP165">
        <f t="shared" si="75"/>
        <v>8615128329.202486</v>
      </c>
      <c r="AQ165">
        <f t="shared" si="76"/>
        <v>8102461323.0382118</v>
      </c>
      <c r="AR165">
        <f t="shared" si="77"/>
        <v>39.726367866856357</v>
      </c>
      <c r="AS165">
        <f t="shared" si="78"/>
        <v>0.1439866170894416</v>
      </c>
      <c r="AT165">
        <f t="shared" si="79"/>
        <v>-0.31890738113512801</v>
      </c>
      <c r="AU165">
        <f t="shared" si="80"/>
        <v>-1.8241710506126068</v>
      </c>
      <c r="AX165">
        <f>AW2*AM165</f>
        <v>12.86544</v>
      </c>
      <c r="AY165">
        <f t="shared" si="81"/>
        <v>14.689611050612607</v>
      </c>
    </row>
    <row r="166" spans="6:51" x14ac:dyDescent="0.25">
      <c r="F166">
        <f t="shared" si="82"/>
        <v>165</v>
      </c>
      <c r="G166">
        <f t="shared" si="57"/>
        <v>1.0329593939670734</v>
      </c>
      <c r="H166">
        <f t="shared" si="83"/>
        <v>1.0364352767773704E-2</v>
      </c>
      <c r="K166">
        <f t="shared" si="58"/>
        <v>1.8037754818714228E-2</v>
      </c>
      <c r="L166">
        <f>ACOS(-J2*K166)</f>
        <v>1.5731327722279136</v>
      </c>
      <c r="N166">
        <f t="shared" si="59"/>
        <v>0.99983735938710949</v>
      </c>
      <c r="O166">
        <f t="shared" si="60"/>
        <v>2.7463943907950827E-2</v>
      </c>
      <c r="P166">
        <f>M2*N166*O166</f>
        <v>2.7231975597303858E-2</v>
      </c>
      <c r="Q166">
        <f t="shared" si="61"/>
        <v>2.746739761032865E-2</v>
      </c>
      <c r="S166">
        <f t="shared" si="62"/>
        <v>1.8034821147215344E-2</v>
      </c>
      <c r="T166">
        <f>Q166*R2*S166</f>
        <v>6.3633968351047926E-5</v>
      </c>
      <c r="U166">
        <f>D2*E2*G2*(P166+T166)</f>
        <v>1059621.4338385176</v>
      </c>
      <c r="V166">
        <f t="shared" si="63"/>
        <v>1059.6214338385175</v>
      </c>
      <c r="W166" s="3">
        <v>23.5</v>
      </c>
      <c r="X166">
        <f t="shared" si="64"/>
        <v>405.84499999999997</v>
      </c>
      <c r="Y166" s="6">
        <f t="shared" si="65"/>
        <v>296.8</v>
      </c>
      <c r="Z166">
        <f t="shared" si="66"/>
        <v>2.3974761634350776</v>
      </c>
      <c r="AA166" s="3">
        <v>31.5</v>
      </c>
      <c r="AB166">
        <f t="shared" si="67"/>
        <v>544.005</v>
      </c>
      <c r="AC166" s="6">
        <f t="shared" si="56"/>
        <v>304.8</v>
      </c>
      <c r="AD166">
        <f t="shared" si="68"/>
        <v>3.6393591244975094</v>
      </c>
      <c r="AE166" s="9">
        <v>55</v>
      </c>
      <c r="AF166">
        <f t="shared" si="69"/>
        <v>0.55000000000000004</v>
      </c>
      <c r="AG166" s="9">
        <v>95</v>
      </c>
      <c r="AH166">
        <f t="shared" si="70"/>
        <v>0.95</v>
      </c>
      <c r="AI166">
        <f t="shared" si="71"/>
        <v>2.139624936868477</v>
      </c>
      <c r="AL166">
        <f t="shared" si="72"/>
        <v>798.00032498662563</v>
      </c>
      <c r="AM166">
        <v>15.316000000000001</v>
      </c>
      <c r="AN166">
        <f t="shared" si="73"/>
        <v>1.9192974639774357E-2</v>
      </c>
      <c r="AO166" s="6">
        <f t="shared" si="74"/>
        <v>7745259436.8026133</v>
      </c>
      <c r="AP166">
        <f t="shared" si="75"/>
        <v>8615128329.202486</v>
      </c>
      <c r="AQ166">
        <f t="shared" si="76"/>
        <v>8180193883.0025501</v>
      </c>
      <c r="AR166">
        <f t="shared" si="77"/>
        <v>40.107490608361502</v>
      </c>
      <c r="AS166">
        <f t="shared" si="78"/>
        <v>0.13521560420134024</v>
      </c>
      <c r="AT166">
        <f t="shared" si="79"/>
        <v>-0.32408948423630457</v>
      </c>
      <c r="AU166">
        <f t="shared" si="80"/>
        <v>-1.7575886657008712</v>
      </c>
      <c r="AX166">
        <f>AW2*AM166</f>
        <v>10.7212</v>
      </c>
      <c r="AY166">
        <f t="shared" si="81"/>
        <v>12.47878866570087</v>
      </c>
    </row>
    <row r="167" spans="6:51" x14ac:dyDescent="0.25">
      <c r="F167">
        <f t="shared" si="82"/>
        <v>166</v>
      </c>
      <c r="G167">
        <f t="shared" si="57"/>
        <v>1.0329589003837385</v>
      </c>
      <c r="H167">
        <f t="shared" si="83"/>
        <v>1.0487293577097913E-2</v>
      </c>
      <c r="K167">
        <f t="shared" si="58"/>
        <v>1.8037746197788512E-2</v>
      </c>
      <c r="L167">
        <f>ACOS(-J2*K167)</f>
        <v>1.5731327711112357</v>
      </c>
      <c r="N167">
        <f t="shared" si="59"/>
        <v>0.99983735954253572</v>
      </c>
      <c r="O167">
        <f t="shared" si="60"/>
        <v>2.7463943888460633E-2</v>
      </c>
      <c r="P167">
        <f>M2*N167*O167</f>
        <v>2.7231975582211531E-2</v>
      </c>
      <c r="Q167">
        <f t="shared" si="61"/>
        <v>2.74673975908311E-2</v>
      </c>
      <c r="S167">
        <f t="shared" si="62"/>
        <v>1.803481253049528E-2</v>
      </c>
      <c r="T167">
        <f>Q167*R2*S167</f>
        <v>6.363393790268792E-5</v>
      </c>
      <c r="U167">
        <f>D2*E2*G2*(P167+T167)</f>
        <v>1059621.4320706183</v>
      </c>
      <c r="V167">
        <f t="shared" si="63"/>
        <v>1059.6214320706183</v>
      </c>
      <c r="W167" s="3">
        <v>22</v>
      </c>
      <c r="X167">
        <f t="shared" si="64"/>
        <v>379.94</v>
      </c>
      <c r="Y167" s="6">
        <f t="shared" si="65"/>
        <v>295.3</v>
      </c>
      <c r="Z167">
        <f t="shared" si="66"/>
        <v>2.2114271288940266</v>
      </c>
      <c r="AA167" s="3">
        <v>29</v>
      </c>
      <c r="AB167">
        <f t="shared" si="67"/>
        <v>500.83</v>
      </c>
      <c r="AC167" s="6">
        <f t="shared" si="56"/>
        <v>302.3</v>
      </c>
      <c r="AD167">
        <f t="shared" si="68"/>
        <v>3.2019052325811828</v>
      </c>
      <c r="AE167" s="9">
        <v>68</v>
      </c>
      <c r="AF167">
        <f t="shared" si="69"/>
        <v>0.68</v>
      </c>
      <c r="AG167" s="9">
        <v>97</v>
      </c>
      <c r="AH167">
        <f t="shared" si="70"/>
        <v>0.97</v>
      </c>
      <c r="AI167">
        <f t="shared" si="71"/>
        <v>2.1611899365912048</v>
      </c>
      <c r="AL167">
        <f t="shared" si="72"/>
        <v>798.00032365522179</v>
      </c>
      <c r="AM167">
        <v>11.487</v>
      </c>
      <c r="AN167">
        <f t="shared" si="73"/>
        <v>1.4394731003847298E-2</v>
      </c>
      <c r="AO167" s="6">
        <f t="shared" si="74"/>
        <v>7589794316.8739386</v>
      </c>
      <c r="AP167">
        <f t="shared" si="75"/>
        <v>8335811539.003027</v>
      </c>
      <c r="AQ167">
        <f t="shared" si="76"/>
        <v>7962802927.9384823</v>
      </c>
      <c r="AR167">
        <f t="shared" si="77"/>
        <v>39.041622755682383</v>
      </c>
      <c r="AS167">
        <f t="shared" si="78"/>
        <v>0.13418619395874432</v>
      </c>
      <c r="AT167">
        <f t="shared" si="79"/>
        <v>-0.33056711314480614</v>
      </c>
      <c r="AU167">
        <f t="shared" si="80"/>
        <v>-1.7317904508374191</v>
      </c>
      <c r="AX167">
        <f>AW2*AM167</f>
        <v>8.0408999999999988</v>
      </c>
      <c r="AY167">
        <f t="shared" si="81"/>
        <v>9.7726904508374179</v>
      </c>
    </row>
    <row r="168" spans="6:51" x14ac:dyDescent="0.25">
      <c r="F168">
        <f t="shared" si="82"/>
        <v>167</v>
      </c>
      <c r="G168">
        <f t="shared" si="57"/>
        <v>1.0329584038205115</v>
      </c>
      <c r="H168">
        <f t="shared" si="83"/>
        <v>1.0610233438241148E-2</v>
      </c>
      <c r="K168">
        <f t="shared" si="58"/>
        <v>1.8037737524816008E-2</v>
      </c>
      <c r="L168">
        <f>ACOS(-J2*K168)</f>
        <v>1.5731327699878164</v>
      </c>
      <c r="N168">
        <f t="shared" si="59"/>
        <v>0.99983735969890031</v>
      </c>
      <c r="O168">
        <f t="shared" si="60"/>
        <v>2.7463943868852772E-2</v>
      </c>
      <c r="P168">
        <f>M2*N168*O168</f>
        <v>2.7231975567028097E-2</v>
      </c>
      <c r="Q168">
        <f t="shared" si="61"/>
        <v>2.7467397571215843E-2</v>
      </c>
      <c r="S168">
        <f t="shared" si="62"/>
        <v>1.8034803861753816E-2</v>
      </c>
      <c r="T168">
        <f>Q168*R2*S168</f>
        <v>6.3633907270503224E-5</v>
      </c>
      <c r="U168">
        <f>D2*E2*G2*(P168+T168)</f>
        <v>1059621.4302920462</v>
      </c>
      <c r="V168">
        <f t="shared" si="63"/>
        <v>1059.6214302920462</v>
      </c>
      <c r="W168" s="3">
        <v>22.5</v>
      </c>
      <c r="X168">
        <f t="shared" si="64"/>
        <v>388.57499999999999</v>
      </c>
      <c r="Y168" s="6">
        <f t="shared" si="65"/>
        <v>295.8</v>
      </c>
      <c r="Z168">
        <f t="shared" si="66"/>
        <v>2.2719881109601614</v>
      </c>
      <c r="AA168" s="3">
        <v>32</v>
      </c>
      <c r="AB168">
        <f t="shared" si="67"/>
        <v>552.64</v>
      </c>
      <c r="AC168" s="6">
        <f t="shared" si="56"/>
        <v>305.3</v>
      </c>
      <c r="AD168">
        <f t="shared" si="68"/>
        <v>3.7328359060309499</v>
      </c>
      <c r="AE168" s="9">
        <v>54</v>
      </c>
      <c r="AF168">
        <f t="shared" si="69"/>
        <v>0.54</v>
      </c>
      <c r="AG168" s="9">
        <v>95</v>
      </c>
      <c r="AH168">
        <f t="shared" si="70"/>
        <v>0.95</v>
      </c>
      <c r="AI168">
        <f t="shared" si="71"/>
        <v>2.0870600473344334</v>
      </c>
      <c r="AL168">
        <f t="shared" si="72"/>
        <v>798.00032231578007</v>
      </c>
      <c r="AM168">
        <v>16.081800000000001</v>
      </c>
      <c r="AN168">
        <f t="shared" si="73"/>
        <v>2.0152623439212352E-2</v>
      </c>
      <c r="AO168" s="6">
        <f t="shared" si="74"/>
        <v>7641353482.9750309</v>
      </c>
      <c r="AP168">
        <f t="shared" si="75"/>
        <v>8671823398.6377773</v>
      </c>
      <c r="AQ168">
        <f t="shared" si="76"/>
        <v>8156588440.8064041</v>
      </c>
      <c r="AR168">
        <f t="shared" si="77"/>
        <v>39.991753125273803</v>
      </c>
      <c r="AS168">
        <f t="shared" si="78"/>
        <v>0.13774675051373117</v>
      </c>
      <c r="AT168">
        <f t="shared" si="79"/>
        <v>-0.32279395835706332</v>
      </c>
      <c r="AU168">
        <f t="shared" si="80"/>
        <v>-1.7781860664221079</v>
      </c>
      <c r="AX168">
        <f>AW2*AM168</f>
        <v>11.25726</v>
      </c>
      <c r="AY168">
        <f t="shared" si="81"/>
        <v>13.035446066422109</v>
      </c>
    </row>
    <row r="169" spans="6:51" x14ac:dyDescent="0.25">
      <c r="F169">
        <f t="shared" si="82"/>
        <v>168</v>
      </c>
      <c r="G169">
        <f t="shared" si="57"/>
        <v>1.0329579042774375</v>
      </c>
      <c r="H169">
        <f t="shared" si="83"/>
        <v>1.073317234008812E-2</v>
      </c>
      <c r="K169">
        <f t="shared" si="58"/>
        <v>1.8037728799797502E-2</v>
      </c>
      <c r="L169">
        <f>ACOS(-J2*K169)</f>
        <v>1.5731327688576553</v>
      </c>
      <c r="N169">
        <f t="shared" si="59"/>
        <v>0.99983735985620303</v>
      </c>
      <c r="O169">
        <f t="shared" si="60"/>
        <v>2.7463943849127245E-2</v>
      </c>
      <c r="P169">
        <f>M2*N169*O169</f>
        <v>2.7231975551753537E-2</v>
      </c>
      <c r="Q169">
        <f t="shared" si="61"/>
        <v>2.7467397551482871E-2</v>
      </c>
      <c r="S169">
        <f t="shared" si="62"/>
        <v>1.8034795140991735E-2</v>
      </c>
      <c r="T169">
        <f>Q169*R2*S169</f>
        <v>6.363387645449659E-5</v>
      </c>
      <c r="U169">
        <f>D2*E2*G2*(P169+T169)</f>
        <v>1059621.4285028004</v>
      </c>
      <c r="V169">
        <f t="shared" si="63"/>
        <v>1059.6214285028004</v>
      </c>
      <c r="W169" s="3">
        <v>22.5</v>
      </c>
      <c r="X169">
        <f t="shared" si="64"/>
        <v>388.57499999999999</v>
      </c>
      <c r="Y169" s="6">
        <f t="shared" si="65"/>
        <v>295.8</v>
      </c>
      <c r="Z169">
        <f t="shared" si="66"/>
        <v>2.2719881109601614</v>
      </c>
      <c r="AA169" s="3">
        <v>31.5</v>
      </c>
      <c r="AB169">
        <f t="shared" si="67"/>
        <v>544.005</v>
      </c>
      <c r="AC169" s="6">
        <f t="shared" si="56"/>
        <v>304.8</v>
      </c>
      <c r="AD169">
        <f t="shared" si="68"/>
        <v>3.6393591244975094</v>
      </c>
      <c r="AE169" s="9">
        <v>55</v>
      </c>
      <c r="AF169">
        <f t="shared" si="69"/>
        <v>0.55000000000000004</v>
      </c>
      <c r="AG169" s="9">
        <v>96</v>
      </c>
      <c r="AH169">
        <f t="shared" si="70"/>
        <v>0.96</v>
      </c>
      <c r="AI169">
        <f t="shared" si="71"/>
        <v>2.0913780524976926</v>
      </c>
      <c r="AL169">
        <f t="shared" si="72"/>
        <v>798.0003209683</v>
      </c>
      <c r="AM169">
        <v>15.316000000000001</v>
      </c>
      <c r="AN169">
        <f t="shared" si="73"/>
        <v>1.9192974736420461E-2</v>
      </c>
      <c r="AO169" s="6">
        <f t="shared" si="74"/>
        <v>7641353482.9750309</v>
      </c>
      <c r="AP169">
        <f t="shared" si="75"/>
        <v>8615128329.202486</v>
      </c>
      <c r="AQ169">
        <f t="shared" si="76"/>
        <v>8128240906.0887585</v>
      </c>
      <c r="AR169">
        <f t="shared" si="77"/>
        <v>39.852765162553183</v>
      </c>
      <c r="AS169">
        <f t="shared" si="78"/>
        <v>0.13753763354896109</v>
      </c>
      <c r="AT169">
        <f t="shared" si="79"/>
        <v>-0.32408948410583238</v>
      </c>
      <c r="AU169">
        <f t="shared" si="80"/>
        <v>-1.7764171087156582</v>
      </c>
      <c r="AX169">
        <f>AW2*AM169</f>
        <v>10.7212</v>
      </c>
      <c r="AY169">
        <f t="shared" si="81"/>
        <v>12.497617108715659</v>
      </c>
    </row>
    <row r="170" spans="6:51" x14ac:dyDescent="0.25">
      <c r="F170">
        <f t="shared" si="82"/>
        <v>169</v>
      </c>
      <c r="G170">
        <f t="shared" si="57"/>
        <v>1.0329574017545615</v>
      </c>
      <c r="H170">
        <f t="shared" si="83"/>
        <v>1.0856110271523637E-2</v>
      </c>
      <c r="K170">
        <f t="shared" si="58"/>
        <v>1.8037720022733787E-2</v>
      </c>
      <c r="L170">
        <f>ACOS(-J2*K170)</f>
        <v>1.5731327677207529</v>
      </c>
      <c r="N170">
        <f t="shared" si="59"/>
        <v>0.99983736001444412</v>
      </c>
      <c r="O170">
        <f t="shared" si="60"/>
        <v>2.7463943829284052E-2</v>
      </c>
      <c r="P170">
        <f>M2*N170*O170</f>
        <v>2.7231975536387863E-2</v>
      </c>
      <c r="Q170">
        <f t="shared" si="61"/>
        <v>2.7467397531632191E-2</v>
      </c>
      <c r="S170">
        <f t="shared" si="62"/>
        <v>1.8034786368209828E-2</v>
      </c>
      <c r="T170">
        <f>Q170*R2*S170</f>
        <v>6.3633845454670823E-5</v>
      </c>
      <c r="U170">
        <f>D2*E2*G2*(P170+T170)</f>
        <v>1059621.4267028819</v>
      </c>
      <c r="V170">
        <f t="shared" si="63"/>
        <v>1059.621426702882</v>
      </c>
      <c r="W170" s="3">
        <v>24</v>
      </c>
      <c r="X170">
        <f t="shared" si="64"/>
        <v>414.48</v>
      </c>
      <c r="Y170" s="6">
        <f t="shared" si="65"/>
        <v>297.3</v>
      </c>
      <c r="Z170">
        <f t="shared" si="66"/>
        <v>2.4624618961402045</v>
      </c>
      <c r="AA170" s="3">
        <v>32.5</v>
      </c>
      <c r="AB170">
        <f t="shared" si="67"/>
        <v>561.27499999999998</v>
      </c>
      <c r="AC170" s="6">
        <f t="shared" si="56"/>
        <v>305.8</v>
      </c>
      <c r="AD170">
        <f t="shared" si="68"/>
        <v>3.828396124508755</v>
      </c>
      <c r="AE170" s="9">
        <v>55</v>
      </c>
      <c r="AF170">
        <f t="shared" si="69"/>
        <v>0.55000000000000004</v>
      </c>
      <c r="AG170" s="9">
        <v>97</v>
      </c>
      <c r="AH170">
        <f t="shared" si="70"/>
        <v>0.97</v>
      </c>
      <c r="AI170">
        <f t="shared" si="71"/>
        <v>2.2471029538679068</v>
      </c>
      <c r="AL170">
        <f t="shared" si="72"/>
        <v>798.00031961278239</v>
      </c>
      <c r="AM170">
        <v>18.379200000000001</v>
      </c>
      <c r="AN170">
        <f t="shared" si="73"/>
        <v>2.3031569722826967E-2</v>
      </c>
      <c r="AO170" s="6">
        <f t="shared" si="74"/>
        <v>7797608001.4891062</v>
      </c>
      <c r="AP170">
        <f t="shared" si="75"/>
        <v>8728797836.0748711</v>
      </c>
      <c r="AQ170">
        <f t="shared" si="76"/>
        <v>8263202918.7819881</v>
      </c>
      <c r="AR170">
        <f t="shared" si="77"/>
        <v>40.514483910788087</v>
      </c>
      <c r="AS170">
        <f t="shared" si="78"/>
        <v>0.13013523903282148</v>
      </c>
      <c r="AT170">
        <f t="shared" si="79"/>
        <v>-0.31890738087418358</v>
      </c>
      <c r="AU170">
        <f t="shared" si="80"/>
        <v>-1.6813951717550812</v>
      </c>
      <c r="AX170">
        <f>AW2*AM170</f>
        <v>12.86544</v>
      </c>
      <c r="AY170">
        <f t="shared" si="81"/>
        <v>14.546835171755081</v>
      </c>
    </row>
    <row r="171" spans="6:51" x14ac:dyDescent="0.25">
      <c r="F171">
        <f t="shared" si="82"/>
        <v>170</v>
      </c>
      <c r="G171">
        <f t="shared" si="57"/>
        <v>1.0329568962519291</v>
      </c>
      <c r="H171">
        <f t="shared" si="83"/>
        <v>1.0979047221432588E-2</v>
      </c>
      <c r="K171">
        <f t="shared" si="58"/>
        <v>1.8037711193625648E-2</v>
      </c>
      <c r="L171">
        <f>ACOS(-J2*K171)</f>
        <v>1.5731327665771091</v>
      </c>
      <c r="N171">
        <f t="shared" si="59"/>
        <v>0.99983736017362335</v>
      </c>
      <c r="O171">
        <f t="shared" si="60"/>
        <v>2.7463943809323203E-2</v>
      </c>
      <c r="P171">
        <f>M2*N171*O171</f>
        <v>2.7231975520931082E-2</v>
      </c>
      <c r="Q171">
        <f t="shared" si="61"/>
        <v>2.746739751166381E-2</v>
      </c>
      <c r="S171">
        <f t="shared" si="62"/>
        <v>1.8034777543408886E-2</v>
      </c>
      <c r="T171">
        <f>Q171*R2*S171</f>
        <v>6.3633814271028729E-5</v>
      </c>
      <c r="U171">
        <f>D2*E2*G2*(P171+T171)</f>
        <v>1059621.4248922905</v>
      </c>
      <c r="V171">
        <f t="shared" si="63"/>
        <v>1059.6214248922904</v>
      </c>
      <c r="W171" s="3">
        <v>23.5</v>
      </c>
      <c r="X171">
        <f t="shared" si="64"/>
        <v>405.84499999999997</v>
      </c>
      <c r="Y171" s="6">
        <f t="shared" si="65"/>
        <v>296.8</v>
      </c>
      <c r="Z171">
        <f t="shared" si="66"/>
        <v>2.3974761634350776</v>
      </c>
      <c r="AA171" s="3">
        <v>31</v>
      </c>
      <c r="AB171">
        <f t="shared" si="67"/>
        <v>535.37</v>
      </c>
      <c r="AC171" s="6">
        <f t="shared" si="56"/>
        <v>304.3</v>
      </c>
      <c r="AD171">
        <f t="shared" si="68"/>
        <v>3.5479274662728466</v>
      </c>
      <c r="AE171" s="9">
        <v>55</v>
      </c>
      <c r="AF171">
        <f t="shared" si="69"/>
        <v>0.55000000000000004</v>
      </c>
      <c r="AG171" s="9">
        <v>95</v>
      </c>
      <c r="AH171">
        <f t="shared" si="70"/>
        <v>0.95</v>
      </c>
      <c r="AI171">
        <f t="shared" si="71"/>
        <v>2.1144812308566947</v>
      </c>
      <c r="AL171">
        <f t="shared" si="72"/>
        <v>798.00031824922689</v>
      </c>
      <c r="AM171">
        <v>19.145</v>
      </c>
      <c r="AN171">
        <f t="shared" si="73"/>
        <v>2.3991218502272253E-2</v>
      </c>
      <c r="AO171" s="6">
        <f t="shared" si="74"/>
        <v>7745259436.8026133</v>
      </c>
      <c r="AP171">
        <f t="shared" si="75"/>
        <v>8558711713.0389957</v>
      </c>
      <c r="AQ171">
        <f t="shared" si="76"/>
        <v>8151985574.920805</v>
      </c>
      <c r="AR171">
        <f t="shared" si="77"/>
        <v>39.969185273836707</v>
      </c>
      <c r="AS171">
        <f t="shared" si="78"/>
        <v>0.13642241743062375</v>
      </c>
      <c r="AT171">
        <f t="shared" si="79"/>
        <v>-0.31761185502193245</v>
      </c>
      <c r="AU171">
        <f t="shared" si="80"/>
        <v>-1.7318398997795359</v>
      </c>
      <c r="AX171">
        <f>AW2*AM171</f>
        <v>13.401499999999999</v>
      </c>
      <c r="AY171">
        <f t="shared" si="81"/>
        <v>15.133339899779534</v>
      </c>
    </row>
    <row r="172" spans="6:51" x14ac:dyDescent="0.25">
      <c r="F172">
        <f t="shared" si="82"/>
        <v>171</v>
      </c>
      <c r="G172">
        <f t="shared" si="57"/>
        <v>1.032956387769586</v>
      </c>
      <c r="H172">
        <f t="shared" si="83"/>
        <v>1.1101983178699959E-2</v>
      </c>
      <c r="K172">
        <f t="shared" si="58"/>
        <v>1.8037702312473893E-2</v>
      </c>
      <c r="L172">
        <f>ACOS(-J2*K172)</f>
        <v>1.573132765426724</v>
      </c>
      <c r="N172">
        <f t="shared" si="59"/>
        <v>0.99983736033374082</v>
      </c>
      <c r="O172">
        <f t="shared" si="60"/>
        <v>2.7463943789244692E-2</v>
      </c>
      <c r="P172">
        <f>M2*N172*O172</f>
        <v>2.7231975505383182E-2</v>
      </c>
      <c r="Q172">
        <f t="shared" si="61"/>
        <v>2.7467397491577721E-2</v>
      </c>
      <c r="S172">
        <f t="shared" si="62"/>
        <v>1.803476866658971E-2</v>
      </c>
      <c r="T172">
        <f>Q172*R2*S172</f>
        <v>6.3633782903573126E-5</v>
      </c>
      <c r="U172">
        <f>D2*E2*G2*(P172+T172)</f>
        <v>1059621.4230710263</v>
      </c>
      <c r="V172">
        <f t="shared" si="63"/>
        <v>1059.6214230710264</v>
      </c>
      <c r="W172" s="3">
        <v>21.5</v>
      </c>
      <c r="X172">
        <f t="shared" si="64"/>
        <v>371.30500000000001</v>
      </c>
      <c r="Y172" s="6">
        <f t="shared" si="65"/>
        <v>294.8</v>
      </c>
      <c r="Z172">
        <f t="shared" si="66"/>
        <v>2.1522831732713339</v>
      </c>
      <c r="AA172" s="3">
        <v>31</v>
      </c>
      <c r="AB172">
        <f t="shared" si="67"/>
        <v>535.37</v>
      </c>
      <c r="AC172" s="6">
        <f t="shared" si="56"/>
        <v>304.3</v>
      </c>
      <c r="AD172">
        <f t="shared" si="68"/>
        <v>3.5479274662728466</v>
      </c>
      <c r="AE172" s="9">
        <v>55</v>
      </c>
      <c r="AF172">
        <f t="shared" si="69"/>
        <v>0.55000000000000004</v>
      </c>
      <c r="AG172" s="9">
        <v>100</v>
      </c>
      <c r="AH172">
        <f t="shared" si="70"/>
        <v>1</v>
      </c>
      <c r="AI172">
        <f t="shared" si="71"/>
        <v>2.0518216398606999</v>
      </c>
      <c r="AL172">
        <f t="shared" si="72"/>
        <v>798.00031687763396</v>
      </c>
      <c r="AM172">
        <v>18.379200000000001</v>
      </c>
      <c r="AN172">
        <f t="shared" si="73"/>
        <v>2.3031569801767737E-2</v>
      </c>
      <c r="AO172" s="6">
        <f t="shared" si="74"/>
        <v>7538496509.1746454</v>
      </c>
      <c r="AP172">
        <f t="shared" si="75"/>
        <v>8558711713.0389957</v>
      </c>
      <c r="AQ172">
        <f t="shared" si="76"/>
        <v>8048604111.1068211</v>
      </c>
      <c r="AR172">
        <f t="shared" si="77"/>
        <v>39.462305956756744</v>
      </c>
      <c r="AS172">
        <f t="shared" si="78"/>
        <v>0.13946146469750578</v>
      </c>
      <c r="AT172">
        <f t="shared" si="79"/>
        <v>-0.31890738076761355</v>
      </c>
      <c r="AU172">
        <f t="shared" si="80"/>
        <v>-1.7550975182549895</v>
      </c>
      <c r="AX172">
        <f>AW2*AM172</f>
        <v>12.86544</v>
      </c>
      <c r="AY172">
        <f t="shared" si="81"/>
        <v>14.62053751825499</v>
      </c>
    </row>
    <row r="173" spans="6:51" x14ac:dyDescent="0.25">
      <c r="F173">
        <f t="shared" si="82"/>
        <v>172</v>
      </c>
      <c r="G173">
        <f t="shared" si="57"/>
        <v>1.0329558763075777</v>
      </c>
      <c r="H173">
        <f t="shared" si="83"/>
        <v>1.122491813221081E-2</v>
      </c>
      <c r="K173">
        <f t="shared" si="58"/>
        <v>1.8037693379279317E-2</v>
      </c>
      <c r="L173">
        <f>ACOS(-J2*K173)</f>
        <v>1.5731327642695978</v>
      </c>
      <c r="N173">
        <f t="shared" si="59"/>
        <v>0.99983736049479643</v>
      </c>
      <c r="O173">
        <f t="shared" si="60"/>
        <v>2.746394376904852E-2</v>
      </c>
      <c r="P173">
        <f>M2*N173*O173</f>
        <v>2.7231975489744167E-2</v>
      </c>
      <c r="Q173">
        <f t="shared" si="61"/>
        <v>2.7467397471373931E-2</v>
      </c>
      <c r="S173">
        <f t="shared" si="62"/>
        <v>1.8034759737753096E-2</v>
      </c>
      <c r="T173">
        <f>Q173*R2*S173</f>
        <v>6.3633751352306847E-5</v>
      </c>
      <c r="U173">
        <f>D2*E2*G2*(P173+T173)</f>
        <v>1059621.4212390895</v>
      </c>
      <c r="V173">
        <f t="shared" si="63"/>
        <v>1059.6214212390894</v>
      </c>
      <c r="W173" s="3">
        <v>21</v>
      </c>
      <c r="X173">
        <f t="shared" si="64"/>
        <v>362.67</v>
      </c>
      <c r="Y173" s="6">
        <f t="shared" si="65"/>
        <v>294.3</v>
      </c>
      <c r="Z173">
        <f t="shared" si="66"/>
        <v>2.0945280629249932</v>
      </c>
      <c r="AA173" s="3">
        <v>28</v>
      </c>
      <c r="AB173">
        <f t="shared" si="67"/>
        <v>483.56</v>
      </c>
      <c r="AC173" s="6">
        <f t="shared" si="56"/>
        <v>301.3</v>
      </c>
      <c r="AD173">
        <f t="shared" si="68"/>
        <v>3.0402092404813938</v>
      </c>
      <c r="AE173" s="9">
        <v>80</v>
      </c>
      <c r="AF173">
        <f t="shared" si="69"/>
        <v>0.8</v>
      </c>
      <c r="AG173" s="9">
        <v>95</v>
      </c>
      <c r="AH173">
        <f t="shared" si="70"/>
        <v>0.95</v>
      </c>
      <c r="AI173">
        <f t="shared" si="71"/>
        <v>2.2109845260819294</v>
      </c>
      <c r="AL173">
        <f t="shared" si="72"/>
        <v>798.00031549800326</v>
      </c>
      <c r="AM173">
        <v>13.018600000000001</v>
      </c>
      <c r="AN173">
        <f t="shared" si="73"/>
        <v>1.6314028637790152E-2</v>
      </c>
      <c r="AO173" s="6">
        <f t="shared" si="74"/>
        <v>7487459175.1471529</v>
      </c>
      <c r="AP173">
        <f t="shared" si="75"/>
        <v>8226008498.8858423</v>
      </c>
      <c r="AQ173">
        <f t="shared" si="76"/>
        <v>7856733837.0164976</v>
      </c>
      <c r="AR173">
        <f t="shared" si="77"/>
        <v>38.521566002891888</v>
      </c>
      <c r="AS173">
        <f t="shared" si="78"/>
        <v>0.13182868422569402</v>
      </c>
      <c r="AT173">
        <f t="shared" si="79"/>
        <v>-0.32797606133898327</v>
      </c>
      <c r="AU173">
        <f t="shared" si="80"/>
        <v>-1.6655435677935029</v>
      </c>
      <c r="AX173">
        <f>AW2*AM173</f>
        <v>9.1130200000000006</v>
      </c>
      <c r="AY173">
        <f t="shared" si="81"/>
        <v>10.778563567793503</v>
      </c>
    </row>
    <row r="174" spans="6:51" x14ac:dyDescent="0.25">
      <c r="F174">
        <f t="shared" si="82"/>
        <v>173</v>
      </c>
      <c r="G174">
        <f t="shared" si="57"/>
        <v>1.032955361865951</v>
      </c>
      <c r="H174">
        <f t="shared" si="83"/>
        <v>1.1347852070850307E-2</v>
      </c>
      <c r="K174">
        <f t="shared" si="58"/>
        <v>1.8037684394042727E-2</v>
      </c>
      <c r="L174">
        <f>ACOS(-J2*K174)</f>
        <v>1.5731327631057304</v>
      </c>
      <c r="N174">
        <f t="shared" si="59"/>
        <v>0.9998373606567903</v>
      </c>
      <c r="O174">
        <f t="shared" si="60"/>
        <v>2.746394374873469E-2</v>
      </c>
      <c r="P174">
        <f>M2*N174*O174</f>
        <v>2.7231975474014045E-2</v>
      </c>
      <c r="Q174">
        <f t="shared" si="61"/>
        <v>2.7467397451052433E-2</v>
      </c>
      <c r="S174">
        <f t="shared" si="62"/>
        <v>1.8034750756899857E-2</v>
      </c>
      <c r="T174">
        <f>Q174*R2*S174</f>
        <v>6.3633719617232725E-5</v>
      </c>
      <c r="U174">
        <f>D2*E2*G2*(P174+T174)</f>
        <v>1059621.4193964805</v>
      </c>
      <c r="V174">
        <f t="shared" si="63"/>
        <v>1059.6214193964806</v>
      </c>
      <c r="W174" s="3">
        <v>23</v>
      </c>
      <c r="X174">
        <f t="shared" si="64"/>
        <v>397.21</v>
      </c>
      <c r="Y174" s="6">
        <f t="shared" si="65"/>
        <v>296.3</v>
      </c>
      <c r="Z174">
        <f t="shared" si="66"/>
        <v>2.3339947564661481</v>
      </c>
      <c r="AA174" s="3">
        <v>31.5</v>
      </c>
      <c r="AB174">
        <f t="shared" si="67"/>
        <v>544.005</v>
      </c>
      <c r="AC174" s="6">
        <f t="shared" si="56"/>
        <v>304.8</v>
      </c>
      <c r="AD174">
        <f t="shared" si="68"/>
        <v>3.6393591244975094</v>
      </c>
      <c r="AE174" s="9">
        <v>55</v>
      </c>
      <c r="AF174">
        <f t="shared" si="69"/>
        <v>0.55000000000000004</v>
      </c>
      <c r="AG174" s="9">
        <v>94</v>
      </c>
      <c r="AH174">
        <f t="shared" si="70"/>
        <v>0.94</v>
      </c>
      <c r="AI174">
        <f t="shared" si="71"/>
        <v>2.0978012947759046</v>
      </c>
      <c r="AL174">
        <f t="shared" si="72"/>
        <v>798.00031411033558</v>
      </c>
      <c r="AM174">
        <v>15.316000000000001</v>
      </c>
      <c r="AN174">
        <f t="shared" si="73"/>
        <v>1.9192974901363676E-2</v>
      </c>
      <c r="AO174" s="6">
        <f t="shared" si="74"/>
        <v>7693174893.707921</v>
      </c>
      <c r="AP174">
        <f t="shared" si="75"/>
        <v>8615128329.202486</v>
      </c>
      <c r="AQ174">
        <f t="shared" si="76"/>
        <v>8154151611.455204</v>
      </c>
      <c r="AR174">
        <f t="shared" si="77"/>
        <v>39.979805350964867</v>
      </c>
      <c r="AS174">
        <f t="shared" si="78"/>
        <v>0.13722696092032421</v>
      </c>
      <c r="AT174">
        <f t="shared" si="79"/>
        <v>-0.324089483883159</v>
      </c>
      <c r="AU174">
        <f t="shared" si="80"/>
        <v>-1.7780544644969349</v>
      </c>
      <c r="AX174">
        <f>AW2*AM174</f>
        <v>10.7212</v>
      </c>
      <c r="AY174">
        <f t="shared" si="81"/>
        <v>12.499254464496934</v>
      </c>
    </row>
    <row r="175" spans="6:51" x14ac:dyDescent="0.25">
      <c r="F175">
        <f t="shared" si="82"/>
        <v>174</v>
      </c>
      <c r="G175">
        <f t="shared" si="57"/>
        <v>1.0329548444447523</v>
      </c>
      <c r="H175">
        <f t="shared" si="83"/>
        <v>1.1470784983503705E-2</v>
      </c>
      <c r="K175">
        <f t="shared" si="58"/>
        <v>1.8037675356764944E-2</v>
      </c>
      <c r="L175">
        <f>ACOS(-J2*K175)</f>
        <v>1.5731327619351221</v>
      </c>
      <c r="N175">
        <f t="shared" si="59"/>
        <v>0.9998373608197223</v>
      </c>
      <c r="O175">
        <f t="shared" si="60"/>
        <v>2.7463943728303207E-2</v>
      </c>
      <c r="P175">
        <f>M2*N175*O175</f>
        <v>2.7231975458192816E-2</v>
      </c>
      <c r="Q175">
        <f t="shared" si="61"/>
        <v>2.7467397430613241E-2</v>
      </c>
      <c r="S175">
        <f t="shared" si="62"/>
        <v>1.8034741724030804E-2</v>
      </c>
      <c r="T175">
        <f>Q175*R2*S175</f>
        <v>6.3633687698353659E-5</v>
      </c>
      <c r="U175">
        <f>D2*E2*G2*(P175+T175)</f>
        <v>1059621.4175431991</v>
      </c>
      <c r="V175">
        <f t="shared" si="63"/>
        <v>1059.6214175431992</v>
      </c>
      <c r="W175" s="3">
        <v>21.5</v>
      </c>
      <c r="X175">
        <f t="shared" si="64"/>
        <v>371.30500000000001</v>
      </c>
      <c r="Y175" s="6">
        <f t="shared" si="65"/>
        <v>294.8</v>
      </c>
      <c r="Z175">
        <f t="shared" si="66"/>
        <v>2.1522831732713339</v>
      </c>
      <c r="AA175" s="3">
        <v>30.5</v>
      </c>
      <c r="AB175">
        <f t="shared" si="67"/>
        <v>526.73500000000001</v>
      </c>
      <c r="AC175" s="6">
        <f t="shared" si="56"/>
        <v>303.8</v>
      </c>
      <c r="AD175">
        <f t="shared" si="68"/>
        <v>3.4585031764857836</v>
      </c>
      <c r="AE175" s="9">
        <v>60</v>
      </c>
      <c r="AF175">
        <f t="shared" si="69"/>
        <v>0.6</v>
      </c>
      <c r="AG175" s="9">
        <v>95</v>
      </c>
      <c r="AH175">
        <f t="shared" si="70"/>
        <v>0.95</v>
      </c>
      <c r="AI175">
        <f t="shared" si="71"/>
        <v>2.0598854602496184</v>
      </c>
      <c r="AL175">
        <f t="shared" si="72"/>
        <v>798.00031271463035</v>
      </c>
      <c r="AM175">
        <v>15.316000000000001</v>
      </c>
      <c r="AN175">
        <f t="shared" si="73"/>
        <v>1.9192974934932255E-2</v>
      </c>
      <c r="AO175" s="6">
        <f t="shared" si="74"/>
        <v>7538496509.1746454</v>
      </c>
      <c r="AP175">
        <f t="shared" si="75"/>
        <v>8502572636.9173031</v>
      </c>
      <c r="AQ175">
        <f t="shared" si="76"/>
        <v>8020534573.0459747</v>
      </c>
      <c r="AR175">
        <f t="shared" si="77"/>
        <v>39.324681011644415</v>
      </c>
      <c r="AS175">
        <f t="shared" si="78"/>
        <v>0.13906778500973888</v>
      </c>
      <c r="AT175">
        <f t="shared" si="79"/>
        <v>-0.32408948383784142</v>
      </c>
      <c r="AU175">
        <f t="shared" si="80"/>
        <v>-1.7723793650591824</v>
      </c>
      <c r="AX175">
        <f>AW2*AM175</f>
        <v>10.7212</v>
      </c>
      <c r="AY175">
        <f t="shared" si="81"/>
        <v>12.493579365059182</v>
      </c>
    </row>
    <row r="176" spans="6:51" x14ac:dyDescent="0.25">
      <c r="F176">
        <f t="shared" si="82"/>
        <v>175</v>
      </c>
      <c r="G176">
        <f t="shared" si="57"/>
        <v>1.0329543240440282</v>
      </c>
      <c r="H176">
        <f t="shared" si="83"/>
        <v>1.1593716859056342E-2</v>
      </c>
      <c r="K176">
        <f t="shared" si="58"/>
        <v>1.8037666267446781E-2</v>
      </c>
      <c r="L176">
        <f>ACOS(-J2*K176)</f>
        <v>1.573132760757773</v>
      </c>
      <c r="N176">
        <f t="shared" si="59"/>
        <v>0.99983736098359244</v>
      </c>
      <c r="O176">
        <f t="shared" si="60"/>
        <v>2.7463943707754072E-2</v>
      </c>
      <c r="P176">
        <f>M2*N176*O176</f>
        <v>2.7231975442280475E-2</v>
      </c>
      <c r="Q176">
        <f t="shared" si="61"/>
        <v>2.7467397410056351E-2</v>
      </c>
      <c r="S176">
        <f t="shared" si="62"/>
        <v>1.8034732639146754E-2</v>
      </c>
      <c r="T176">
        <f>Q176*R2*S176</f>
        <v>6.3633655595672536E-5</v>
      </c>
      <c r="U176">
        <f>D2*E2*G2*(P176+T176)</f>
        <v>1059621.4156792455</v>
      </c>
      <c r="V176">
        <f t="shared" si="63"/>
        <v>1059.6214156792455</v>
      </c>
      <c r="W176" s="3">
        <v>22.5</v>
      </c>
      <c r="X176">
        <f t="shared" si="64"/>
        <v>388.57499999999999</v>
      </c>
      <c r="Y176" s="6">
        <f t="shared" si="65"/>
        <v>295.8</v>
      </c>
      <c r="Z176">
        <f t="shared" si="66"/>
        <v>2.2719881109601614</v>
      </c>
      <c r="AA176" s="3">
        <v>27.5</v>
      </c>
      <c r="AB176">
        <f t="shared" si="67"/>
        <v>474.92500000000001</v>
      </c>
      <c r="AC176" s="6">
        <f t="shared" si="56"/>
        <v>300.8</v>
      </c>
      <c r="AD176">
        <f t="shared" si="68"/>
        <v>2.9620668940772426</v>
      </c>
      <c r="AE176" s="9">
        <v>60</v>
      </c>
      <c r="AF176">
        <f t="shared" si="69"/>
        <v>0.6</v>
      </c>
      <c r="AG176" s="9">
        <v>95</v>
      </c>
      <c r="AH176">
        <f t="shared" si="70"/>
        <v>0.95</v>
      </c>
      <c r="AI176">
        <f t="shared" si="71"/>
        <v>1.9678144209292494</v>
      </c>
      <c r="AL176">
        <f t="shared" si="72"/>
        <v>798.00031131088781</v>
      </c>
      <c r="AM176">
        <v>9.1896000000000004</v>
      </c>
      <c r="AN176">
        <f t="shared" si="73"/>
        <v>1.1515784981216484E-2</v>
      </c>
      <c r="AO176" s="6">
        <f t="shared" si="74"/>
        <v>7641353482.9750309</v>
      </c>
      <c r="AP176">
        <f t="shared" si="75"/>
        <v>8171515569.1849499</v>
      </c>
      <c r="AQ176">
        <f t="shared" si="76"/>
        <v>7906434526.0799904</v>
      </c>
      <c r="AR176">
        <f t="shared" si="77"/>
        <v>38.765248481370193</v>
      </c>
      <c r="AS176">
        <f t="shared" si="78"/>
        <v>0.14360966762538108</v>
      </c>
      <c r="AT176">
        <f t="shared" si="79"/>
        <v>-0.33445369027535771</v>
      </c>
      <c r="AU176">
        <f t="shared" si="80"/>
        <v>-1.8619252492446856</v>
      </c>
      <c r="AX176">
        <f>AW2*AM176</f>
        <v>6.4327199999999998</v>
      </c>
      <c r="AY176">
        <f t="shared" si="81"/>
        <v>8.2946452492446845</v>
      </c>
    </row>
    <row r="177" spans="5:52" x14ac:dyDescent="0.25">
      <c r="F177">
        <f t="shared" si="82"/>
        <v>176</v>
      </c>
      <c r="G177">
        <f t="shared" si="57"/>
        <v>1.0329538006638259</v>
      </c>
      <c r="H177">
        <f t="shared" si="83"/>
        <v>1.1716647686393663E-2</v>
      </c>
      <c r="K177">
        <f t="shared" si="58"/>
        <v>1.8037657126089058E-2</v>
      </c>
      <c r="L177">
        <f>ACOS(-J2*K177)</f>
        <v>1.5731327595736833</v>
      </c>
      <c r="N177">
        <f t="shared" si="59"/>
        <v>0.99983736114840072</v>
      </c>
      <c r="O177">
        <f t="shared" si="60"/>
        <v>2.7463943687087287E-2</v>
      </c>
      <c r="P177">
        <f>M2*N177*O177</f>
        <v>2.7231975426277033E-2</v>
      </c>
      <c r="Q177">
        <f t="shared" si="61"/>
        <v>2.7467397389381767E-2</v>
      </c>
      <c r="S177">
        <f t="shared" si="62"/>
        <v>1.8034723502248527E-2</v>
      </c>
      <c r="T177">
        <f>Q177*R2*S177</f>
        <v>6.3633623309192243E-5</v>
      </c>
      <c r="U177">
        <f>D2*E2*G2*(P177+T177)</f>
        <v>1059621.4138046205</v>
      </c>
      <c r="V177">
        <f t="shared" si="63"/>
        <v>1059.6214138046205</v>
      </c>
      <c r="W177" s="3">
        <v>22</v>
      </c>
      <c r="X177">
        <f t="shared" si="64"/>
        <v>379.94</v>
      </c>
      <c r="Y177" s="6">
        <f t="shared" si="65"/>
        <v>295.3</v>
      </c>
      <c r="Z177">
        <f t="shared" si="66"/>
        <v>2.2114271288940266</v>
      </c>
      <c r="AA177" s="3">
        <v>27</v>
      </c>
      <c r="AB177">
        <f t="shared" si="67"/>
        <v>466.28999999999996</v>
      </c>
      <c r="AC177" s="6">
        <f t="shared" si="56"/>
        <v>300.3</v>
      </c>
      <c r="AD177">
        <f t="shared" si="68"/>
        <v>2.8856828078154693</v>
      </c>
      <c r="AE177" s="9">
        <v>65</v>
      </c>
      <c r="AF177">
        <f t="shared" si="69"/>
        <v>0.65</v>
      </c>
      <c r="AG177" s="9">
        <v>96</v>
      </c>
      <c r="AH177">
        <f t="shared" si="70"/>
        <v>0.96</v>
      </c>
      <c r="AI177">
        <f t="shared" si="71"/>
        <v>1.9993319344091602</v>
      </c>
      <c r="AL177">
        <f t="shared" si="72"/>
        <v>798.00030989910874</v>
      </c>
      <c r="AM177">
        <v>9.9554000000000009</v>
      </c>
      <c r="AN177">
        <f t="shared" si="73"/>
        <v>1.2475433751722055E-2</v>
      </c>
      <c r="AO177" s="6">
        <f t="shared" si="74"/>
        <v>7589794316.8739386</v>
      </c>
      <c r="AP177">
        <f t="shared" si="75"/>
        <v>8117293828.9158564</v>
      </c>
      <c r="AQ177">
        <f t="shared" si="76"/>
        <v>7853544072.8948975</v>
      </c>
      <c r="AR177">
        <f t="shared" si="77"/>
        <v>38.505926589403686</v>
      </c>
      <c r="AS177">
        <f t="shared" si="78"/>
        <v>0.14204317158930954</v>
      </c>
      <c r="AT177">
        <f t="shared" si="79"/>
        <v>-0.33315816443517521</v>
      </c>
      <c r="AU177">
        <f t="shared" si="80"/>
        <v>-1.8222098922697618</v>
      </c>
      <c r="AX177">
        <f>AW2*AM177</f>
        <v>6.9687800000000006</v>
      </c>
      <c r="AY177">
        <f t="shared" si="81"/>
        <v>8.7909898922697618</v>
      </c>
    </row>
    <row r="178" spans="5:52" x14ac:dyDescent="0.25">
      <c r="F178">
        <f t="shared" si="82"/>
        <v>177</v>
      </c>
      <c r="G178">
        <f t="shared" si="57"/>
        <v>1.0329532743041925</v>
      </c>
      <c r="H178">
        <f t="shared" si="83"/>
        <v>1.1839577454401198E-2</v>
      </c>
      <c r="K178">
        <f t="shared" si="58"/>
        <v>1.8037647932692594E-2</v>
      </c>
      <c r="L178">
        <f>ACOS(-J2*K178)</f>
        <v>1.5731327583828527</v>
      </c>
      <c r="N178">
        <f t="shared" si="59"/>
        <v>0.99983736131414713</v>
      </c>
      <c r="O178">
        <f t="shared" si="60"/>
        <v>2.7463943666302854E-2</v>
      </c>
      <c r="P178">
        <f>M2*N178*O178</f>
        <v>2.7231975410182491E-2</v>
      </c>
      <c r="Q178">
        <f t="shared" si="61"/>
        <v>2.7467397368589493E-2</v>
      </c>
      <c r="S178">
        <f t="shared" si="62"/>
        <v>1.8034714313336943E-2</v>
      </c>
      <c r="T178">
        <f>Q178*R2*S178</f>
        <v>6.3633590838915708E-5</v>
      </c>
      <c r="U178">
        <f>D2*E2*G2*(P178+T178)</f>
        <v>1059621.4119193237</v>
      </c>
      <c r="V178">
        <f t="shared" si="63"/>
        <v>1059.6214119193237</v>
      </c>
      <c r="W178" s="3">
        <v>23</v>
      </c>
      <c r="X178">
        <f t="shared" si="64"/>
        <v>397.21</v>
      </c>
      <c r="Y178" s="6">
        <f t="shared" si="65"/>
        <v>296.3</v>
      </c>
      <c r="Z178">
        <f t="shared" si="66"/>
        <v>2.3339947564661481</v>
      </c>
      <c r="AA178" s="3">
        <v>30</v>
      </c>
      <c r="AB178">
        <f t="shared" si="67"/>
        <v>518.1</v>
      </c>
      <c r="AC178" s="6">
        <f t="shared" si="56"/>
        <v>303.3</v>
      </c>
      <c r="AD178">
        <f t="shared" si="68"/>
        <v>3.3710490534071527</v>
      </c>
      <c r="AE178" s="9">
        <v>59</v>
      </c>
      <c r="AF178">
        <f t="shared" si="69"/>
        <v>0.59</v>
      </c>
      <c r="AG178" s="9">
        <v>95</v>
      </c>
      <c r="AH178">
        <f t="shared" si="70"/>
        <v>0.95</v>
      </c>
      <c r="AI178">
        <f t="shared" si="71"/>
        <v>2.1031069800765305</v>
      </c>
      <c r="AL178">
        <f t="shared" si="72"/>
        <v>798.0003084792927</v>
      </c>
      <c r="AM178">
        <v>13.018600000000001</v>
      </c>
      <c r="AN178">
        <f t="shared" si="73"/>
        <v>1.6314028781278123E-2</v>
      </c>
      <c r="AO178" s="6">
        <f t="shared" si="74"/>
        <v>7693174893.707921</v>
      </c>
      <c r="AP178">
        <f t="shared" si="75"/>
        <v>8446710189.1074104</v>
      </c>
      <c r="AQ178">
        <f t="shared" si="76"/>
        <v>8069942541.4076653</v>
      </c>
      <c r="AR178">
        <f t="shared" si="77"/>
        <v>39.566928280521786</v>
      </c>
      <c r="AS178">
        <f t="shared" si="78"/>
        <v>0.13697069962810787</v>
      </c>
      <c r="AT178">
        <f t="shared" si="79"/>
        <v>-0.3279760611452745</v>
      </c>
      <c r="AU178">
        <f t="shared" si="80"/>
        <v>-1.7774694935206297</v>
      </c>
      <c r="AX178">
        <f>AW2*AM178</f>
        <v>9.1130200000000006</v>
      </c>
      <c r="AY178">
        <f t="shared" si="81"/>
        <v>10.890489493520629</v>
      </c>
    </row>
    <row r="179" spans="5:52" x14ac:dyDescent="0.25">
      <c r="F179">
        <f t="shared" si="82"/>
        <v>178</v>
      </c>
      <c r="G179">
        <f t="shared" si="57"/>
        <v>1.0329527449651759</v>
      </c>
      <c r="H179">
        <f t="shared" si="83"/>
        <v>1.1962506151964581E-2</v>
      </c>
      <c r="K179">
        <f t="shared" si="58"/>
        <v>1.8037638687258235E-2</v>
      </c>
      <c r="L179">
        <f>ACOS(-J2*K179)</f>
        <v>1.5731327571852818</v>
      </c>
      <c r="N179">
        <f t="shared" si="59"/>
        <v>0.99983736148083158</v>
      </c>
      <c r="O179">
        <f t="shared" si="60"/>
        <v>2.7463943645400772E-2</v>
      </c>
      <c r="P179">
        <f>M2*N179*O179</f>
        <v>2.7231975393996837E-2</v>
      </c>
      <c r="Q179">
        <f t="shared" si="61"/>
        <v>2.7467397347679522E-2</v>
      </c>
      <c r="S179">
        <f t="shared" si="62"/>
        <v>1.8034705072412845E-2</v>
      </c>
      <c r="T179">
        <f>Q179*R2*S179</f>
        <v>6.3633558184845857E-5</v>
      </c>
      <c r="U179">
        <f>D2*E2*G2*(P179+T179)</f>
        <v>1059621.4100233552</v>
      </c>
      <c r="V179">
        <f t="shared" si="63"/>
        <v>1059.6214100233551</v>
      </c>
      <c r="W179" s="3">
        <v>23</v>
      </c>
      <c r="X179">
        <f t="shared" si="64"/>
        <v>397.21</v>
      </c>
      <c r="Y179" s="6">
        <f t="shared" si="65"/>
        <v>296.3</v>
      </c>
      <c r="Z179">
        <f t="shared" si="66"/>
        <v>2.3339947564661481</v>
      </c>
      <c r="AA179" s="3">
        <v>29.5</v>
      </c>
      <c r="AB179">
        <f t="shared" si="67"/>
        <v>509.46499999999997</v>
      </c>
      <c r="AC179" s="6">
        <f t="shared" si="56"/>
        <v>302.8</v>
      </c>
      <c r="AD179">
        <f t="shared" si="68"/>
        <v>3.2855284428483555</v>
      </c>
      <c r="AE179" s="9">
        <v>64</v>
      </c>
      <c r="AF179">
        <f t="shared" si="69"/>
        <v>0.64</v>
      </c>
      <c r="AG179" s="9">
        <v>98</v>
      </c>
      <c r="AH179">
        <f t="shared" si="70"/>
        <v>0.98</v>
      </c>
      <c r="AI179">
        <f t="shared" si="71"/>
        <v>2.1950265323798863</v>
      </c>
      <c r="AL179">
        <f t="shared" si="72"/>
        <v>798.00030705143979</v>
      </c>
      <c r="AM179">
        <v>13.784400000000002</v>
      </c>
      <c r="AN179">
        <f t="shared" si="73"/>
        <v>1.7273677564025609E-2</v>
      </c>
      <c r="AO179" s="6">
        <f t="shared" si="74"/>
        <v>7693174893.707921</v>
      </c>
      <c r="AP179">
        <f t="shared" si="75"/>
        <v>8391123459.3793173</v>
      </c>
      <c r="AQ179">
        <f t="shared" si="76"/>
        <v>8042149176.5436192</v>
      </c>
      <c r="AR179">
        <f t="shared" si="77"/>
        <v>39.430657412593362</v>
      </c>
      <c r="AS179">
        <f t="shared" si="78"/>
        <v>0.13258129294915136</v>
      </c>
      <c r="AT179">
        <f t="shared" si="79"/>
        <v>-0.32668053528856539</v>
      </c>
      <c r="AU179">
        <f t="shared" si="80"/>
        <v>-1.7078098988529868</v>
      </c>
      <c r="AX179">
        <f>AW2*AM179</f>
        <v>9.6490799999999997</v>
      </c>
      <c r="AY179">
        <f t="shared" si="81"/>
        <v>11.356889898852987</v>
      </c>
    </row>
    <row r="180" spans="5:52" x14ac:dyDescent="0.25">
      <c r="F180">
        <f t="shared" si="82"/>
        <v>179</v>
      </c>
      <c r="G180">
        <f t="shared" si="57"/>
        <v>1.0329522126468238</v>
      </c>
      <c r="H180">
        <f t="shared" si="83"/>
        <v>1.2085433767969531E-2</v>
      </c>
      <c r="K180">
        <f t="shared" si="58"/>
        <v>1.8037629389786813E-2</v>
      </c>
      <c r="L180">
        <f>ACOS(-J2*K180)</f>
        <v>1.5731327559809702</v>
      </c>
      <c r="N180">
        <f t="shared" si="59"/>
        <v>0.99983736164845416</v>
      </c>
      <c r="O180">
        <f t="shared" si="60"/>
        <v>2.7463943624381044E-2</v>
      </c>
      <c r="P180">
        <f>M2*N180*O180</f>
        <v>2.7231975377720083E-2</v>
      </c>
      <c r="Q180">
        <f t="shared" si="61"/>
        <v>2.7467397326651863E-2</v>
      </c>
      <c r="S180">
        <f t="shared" si="62"/>
        <v>1.8034695779477063E-2</v>
      </c>
      <c r="T180">
        <f>Q180*R2*S180</f>
        <v>6.3633525346985659E-5</v>
      </c>
      <c r="U180">
        <f>D2*E2*G2*(P180+T180)</f>
        <v>1059621.4081167153</v>
      </c>
      <c r="V180">
        <f t="shared" si="63"/>
        <v>1059.6214081167152</v>
      </c>
      <c r="W180" s="3">
        <v>22</v>
      </c>
      <c r="X180">
        <f t="shared" si="64"/>
        <v>379.94</v>
      </c>
      <c r="Y180" s="6">
        <f t="shared" si="65"/>
        <v>295.3</v>
      </c>
      <c r="Z180">
        <f t="shared" si="66"/>
        <v>2.2114271288940266</v>
      </c>
      <c r="AA180" s="3">
        <v>29</v>
      </c>
      <c r="AB180">
        <f t="shared" si="67"/>
        <v>500.83</v>
      </c>
      <c r="AC180" s="6">
        <f t="shared" si="56"/>
        <v>302.3</v>
      </c>
      <c r="AD180">
        <f t="shared" si="68"/>
        <v>3.2019052325811828</v>
      </c>
      <c r="AE180" s="9">
        <v>65</v>
      </c>
      <c r="AF180">
        <f t="shared" si="69"/>
        <v>0.65</v>
      </c>
      <c r="AG180" s="9">
        <v>99</v>
      </c>
      <c r="AH180">
        <f t="shared" si="70"/>
        <v>0.99</v>
      </c>
      <c r="AI180">
        <f t="shared" si="71"/>
        <v>2.1352756293914275</v>
      </c>
      <c r="AL180">
        <f t="shared" si="72"/>
        <v>798.00030561555036</v>
      </c>
      <c r="AM180">
        <v>11.487</v>
      </c>
      <c r="AN180">
        <f t="shared" si="73"/>
        <v>1.4394731329255969E-2</v>
      </c>
      <c r="AO180" s="6">
        <f t="shared" si="74"/>
        <v>7589794316.8739386</v>
      </c>
      <c r="AP180">
        <f t="shared" si="75"/>
        <v>8335811539.003027</v>
      </c>
      <c r="AQ180">
        <f t="shared" si="76"/>
        <v>7962802927.9384823</v>
      </c>
      <c r="AR180">
        <f t="shared" si="77"/>
        <v>39.041622755682383</v>
      </c>
      <c r="AS180">
        <f t="shared" si="78"/>
        <v>0.13542384709827007</v>
      </c>
      <c r="AT180">
        <f t="shared" si="79"/>
        <v>-0.33056711270550443</v>
      </c>
      <c r="AU180">
        <f t="shared" si="80"/>
        <v>-1.7477634471165262</v>
      </c>
      <c r="AX180" s="14">
        <f>AW2*AM180</f>
        <v>8.0408999999999988</v>
      </c>
      <c r="AY180">
        <f t="shared" si="81"/>
        <v>9.7886634471165248</v>
      </c>
    </row>
    <row r="181" spans="5:52" x14ac:dyDescent="0.25">
      <c r="F181">
        <f t="shared" si="82"/>
        <v>180</v>
      </c>
      <c r="G181">
        <f t="shared" si="57"/>
        <v>1.0329516773491842</v>
      </c>
      <c r="H181">
        <f t="shared" si="83"/>
        <v>1.2208360291301876E-2</v>
      </c>
      <c r="K181">
        <f t="shared" si="58"/>
        <v>1.8037620040279163E-2</v>
      </c>
      <c r="L181">
        <f>ACOS(-J2*K181)</f>
        <v>1.5731327547699185</v>
      </c>
      <c r="N181">
        <f t="shared" si="59"/>
        <v>0.99983736181701477</v>
      </c>
      <c r="O181">
        <f t="shared" si="60"/>
        <v>2.7463943603243675E-2</v>
      </c>
      <c r="P181">
        <f>M2*N181*O181</f>
        <v>2.7231975361352231E-2</v>
      </c>
      <c r="Q181">
        <f t="shared" si="61"/>
        <v>2.7467397305506517E-2</v>
      </c>
      <c r="S181">
        <f t="shared" si="62"/>
        <v>1.8034686434530434E-2</v>
      </c>
      <c r="T181">
        <f>Q181*R2*S181</f>
        <v>6.3633492325338082E-5</v>
      </c>
      <c r="U181">
        <f>D2*E2*G2*(P181+T181)</f>
        <v>1059621.4061994043</v>
      </c>
      <c r="V181">
        <f t="shared" si="63"/>
        <v>1059.6214061994042</v>
      </c>
      <c r="W181" s="3">
        <v>22</v>
      </c>
      <c r="X181">
        <f t="shared" si="64"/>
        <v>379.94</v>
      </c>
      <c r="Y181" s="6">
        <f t="shared" si="65"/>
        <v>295.3</v>
      </c>
      <c r="Z181">
        <f t="shared" si="66"/>
        <v>2.2114271288940266</v>
      </c>
      <c r="AA181" s="3">
        <v>28.5</v>
      </c>
      <c r="AB181">
        <f t="shared" si="67"/>
        <v>492.19499999999999</v>
      </c>
      <c r="AC181" s="6">
        <f t="shared" si="56"/>
        <v>301.8</v>
      </c>
      <c r="AD181">
        <f t="shared" si="68"/>
        <v>3.1201438467792553</v>
      </c>
      <c r="AE181" s="9">
        <v>65</v>
      </c>
      <c r="AF181">
        <f t="shared" si="69"/>
        <v>0.65</v>
      </c>
      <c r="AG181" s="9">
        <v>100</v>
      </c>
      <c r="AH181">
        <f t="shared" si="70"/>
        <v>1</v>
      </c>
      <c r="AI181">
        <f t="shared" si="71"/>
        <v>2.1197603146502715</v>
      </c>
      <c r="AL181">
        <f t="shared" si="72"/>
        <v>798.00030417162452</v>
      </c>
      <c r="AM181">
        <v>12.252800000000001</v>
      </c>
      <c r="AN181">
        <f t="shared" si="73"/>
        <v>1.535438011232238E-2</v>
      </c>
      <c r="AO181" s="6">
        <f t="shared" si="74"/>
        <v>7589794316.8739386</v>
      </c>
      <c r="AP181">
        <f t="shared" si="75"/>
        <v>8280773520.7485352</v>
      </c>
      <c r="AQ181">
        <f t="shared" si="76"/>
        <v>7935283918.8112373</v>
      </c>
      <c r="AR181">
        <f t="shared" si="77"/>
        <v>38.906697053931495</v>
      </c>
      <c r="AS181">
        <f t="shared" si="78"/>
        <v>0.13616844658604665</v>
      </c>
      <c r="AT181">
        <f t="shared" si="79"/>
        <v>-0.32927158684836477</v>
      </c>
      <c r="AU181">
        <f t="shared" si="80"/>
        <v>-1.7444362507000539</v>
      </c>
      <c r="AX181">
        <f>AW2*AM181</f>
        <v>8.5769599999999997</v>
      </c>
      <c r="AY181">
        <f t="shared" si="81"/>
        <v>10.321396250700055</v>
      </c>
    </row>
    <row r="182" spans="5:52" x14ac:dyDescent="0.25">
      <c r="E182" t="s">
        <v>10</v>
      </c>
      <c r="F182">
        <f t="shared" si="82"/>
        <v>181</v>
      </c>
      <c r="G182">
        <f t="shared" si="57"/>
        <v>1.0329511390723058</v>
      </c>
      <c r="H182">
        <f t="shared" si="83"/>
        <v>1.2331285710847543E-2</v>
      </c>
      <c r="K182">
        <f t="shared" si="58"/>
        <v>1.8037610638736136E-2</v>
      </c>
      <c r="L182">
        <f>ACOS(-J2*K182)</f>
        <v>1.5731327535521267</v>
      </c>
      <c r="N182">
        <f t="shared" si="59"/>
        <v>0.99983736198651352</v>
      </c>
      <c r="O182">
        <f t="shared" si="60"/>
        <v>2.7463943581988656E-2</v>
      </c>
      <c r="P182">
        <f>M2*N182*O182</f>
        <v>2.7231975344893279E-2</v>
      </c>
      <c r="Q182">
        <f t="shared" si="61"/>
        <v>2.746739728424348E-2</v>
      </c>
      <c r="S182">
        <f t="shared" si="62"/>
        <v>1.8034677037573808E-2</v>
      </c>
      <c r="T182">
        <f>Q182*R2*S182</f>
        <v>6.3633459119906093E-5</v>
      </c>
      <c r="U182">
        <f>D2*E2*G2*(P182+T182)</f>
        <v>1059621.4042714222</v>
      </c>
      <c r="V182">
        <f t="shared" si="63"/>
        <v>1059.6214042714221</v>
      </c>
      <c r="W182" s="3">
        <v>22</v>
      </c>
      <c r="X182">
        <f t="shared" si="64"/>
        <v>379.94</v>
      </c>
      <c r="Y182" s="6">
        <f t="shared" si="65"/>
        <v>295.3</v>
      </c>
      <c r="Z182">
        <f t="shared" si="66"/>
        <v>2.2114271288940266</v>
      </c>
      <c r="AA182" s="3">
        <v>30.1</v>
      </c>
      <c r="AB182">
        <f t="shared" si="67"/>
        <v>519.827</v>
      </c>
      <c r="AC182" s="6">
        <f t="shared" si="56"/>
        <v>303.40000000000003</v>
      </c>
      <c r="AD182">
        <f t="shared" si="68"/>
        <v>3.3883840319267788</v>
      </c>
      <c r="AE182" s="9">
        <v>60</v>
      </c>
      <c r="AF182">
        <f t="shared" si="69"/>
        <v>0.6</v>
      </c>
      <c r="AG182" s="9">
        <v>95</v>
      </c>
      <c r="AH182">
        <f t="shared" si="70"/>
        <v>0.95</v>
      </c>
      <c r="AI182">
        <f t="shared" si="71"/>
        <v>2.0669430958026962</v>
      </c>
      <c r="AL182">
        <f t="shared" si="72"/>
        <v>798.00030271966216</v>
      </c>
      <c r="AM182">
        <v>15.316000000000001</v>
      </c>
      <c r="AN182">
        <f t="shared" si="73"/>
        <v>1.919297517532461E-2</v>
      </c>
      <c r="AO182" s="6">
        <f t="shared" si="74"/>
        <v>7589794316.8739386</v>
      </c>
      <c r="AP182">
        <f t="shared" si="75"/>
        <v>8457860592.1170883</v>
      </c>
      <c r="AQ182">
        <f t="shared" si="76"/>
        <v>8023827454.4955139</v>
      </c>
      <c r="AR182">
        <f t="shared" si="77"/>
        <v>39.340826009391506</v>
      </c>
      <c r="AS182">
        <f t="shared" si="78"/>
        <v>0.13872385964120626</v>
      </c>
      <c r="AT182">
        <f t="shared" si="79"/>
        <v>-0.32408948351331174</v>
      </c>
      <c r="AU182">
        <f t="shared" si="80"/>
        <v>-1.7687219943390815</v>
      </c>
      <c r="AX182">
        <f>AW2*AM182</f>
        <v>10.7212</v>
      </c>
      <c r="AY182">
        <f t="shared" si="81"/>
        <v>12.489921994339081</v>
      </c>
      <c r="AZ182">
        <f>SUM(AY153:AY182)/30</f>
        <v>12.061909373803191</v>
      </c>
    </row>
    <row r="183" spans="5:52" x14ac:dyDescent="0.25">
      <c r="F183">
        <f t="shared" si="82"/>
        <v>182</v>
      </c>
      <c r="G183">
        <f t="shared" si="57"/>
        <v>1.0329505978162372</v>
      </c>
      <c r="H183">
        <f t="shared" si="83"/>
        <v>1.2454210015492547E-2</v>
      </c>
      <c r="K183">
        <f t="shared" si="58"/>
        <v>1.8037601185158576E-2</v>
      </c>
      <c r="L183">
        <f>ACOS(-J2*K183)</f>
        <v>1.5731327523275946</v>
      </c>
      <c r="N183">
        <f t="shared" si="59"/>
        <v>0.99983736215695018</v>
      </c>
      <c r="O183">
        <f t="shared" si="60"/>
        <v>2.7463943560616003E-2</v>
      </c>
      <c r="P183">
        <f>M2*N183*O183</f>
        <v>2.7231975328343226E-2</v>
      </c>
      <c r="Q183">
        <f t="shared" si="61"/>
        <v>2.746739726286276E-2</v>
      </c>
      <c r="S183">
        <f t="shared" si="62"/>
        <v>1.8034667588608031E-2</v>
      </c>
      <c r="T183">
        <f>Q183*R2*S183</f>
        <v>6.3633425730692729E-5</v>
      </c>
      <c r="U183">
        <f>D2*E2*G2*(P183+T183)</f>
        <v>1059621.4023327692</v>
      </c>
      <c r="V183">
        <f t="shared" si="63"/>
        <v>1059.6214023327693</v>
      </c>
      <c r="W183" s="3">
        <v>22.2</v>
      </c>
      <c r="X183">
        <f t="shared" si="64"/>
        <v>383.39400000000001</v>
      </c>
      <c r="Y183" s="6">
        <f t="shared" si="65"/>
        <v>295.5</v>
      </c>
      <c r="Z183">
        <f t="shared" si="66"/>
        <v>2.2354798851418054</v>
      </c>
      <c r="AA183" s="3">
        <v>30</v>
      </c>
      <c r="AB183">
        <f t="shared" si="67"/>
        <v>518.1</v>
      </c>
      <c r="AC183" s="6">
        <f t="shared" si="56"/>
        <v>303.3</v>
      </c>
      <c r="AD183">
        <f t="shared" si="68"/>
        <v>3.3710490534071527</v>
      </c>
      <c r="AE183" s="9">
        <v>60</v>
      </c>
      <c r="AF183">
        <f t="shared" si="69"/>
        <v>0.6</v>
      </c>
      <c r="AG183" s="9">
        <v>98</v>
      </c>
      <c r="AH183">
        <f t="shared" si="70"/>
        <v>0.98</v>
      </c>
      <c r="AI183">
        <f t="shared" si="71"/>
        <v>2.1066998597416307</v>
      </c>
      <c r="AL183">
        <f t="shared" si="72"/>
        <v>798.00030125966384</v>
      </c>
      <c r="AM183" s="12">
        <v>19.145</v>
      </c>
      <c r="AN183">
        <f t="shared" si="73"/>
        <v>2.3991219013049403E-2</v>
      </c>
      <c r="AO183" s="6">
        <f t="shared" si="74"/>
        <v>7610386570.7108774</v>
      </c>
      <c r="AP183">
        <f t="shared" si="75"/>
        <v>8446710189.1074104</v>
      </c>
      <c r="AQ183">
        <f t="shared" si="76"/>
        <v>8028548379.9091434</v>
      </c>
      <c r="AR183">
        <f t="shared" si="77"/>
        <v>39.363972706694533</v>
      </c>
      <c r="AS183">
        <f t="shared" si="78"/>
        <v>0.13679734930140314</v>
      </c>
      <c r="AT183">
        <f t="shared" si="79"/>
        <v>-0.31761185433238326</v>
      </c>
      <c r="AU183">
        <f t="shared" si="80"/>
        <v>-1.71030398490317</v>
      </c>
      <c r="AX183">
        <f>AW2*AM183</f>
        <v>13.401499999999999</v>
      </c>
      <c r="AY183">
        <f t="shared" si="81"/>
        <v>15.111803984903169</v>
      </c>
    </row>
    <row r="184" spans="5:52" x14ac:dyDescent="0.25">
      <c r="F184">
        <f t="shared" si="82"/>
        <v>183</v>
      </c>
      <c r="G184">
        <f t="shared" si="57"/>
        <v>1.032950053581027</v>
      </c>
      <c r="H184">
        <f t="shared" si="83"/>
        <v>1.2577133194123014E-2</v>
      </c>
      <c r="K184">
        <f t="shared" si="58"/>
        <v>1.8037591679547344E-2</v>
      </c>
      <c r="L184">
        <f>ACOS(-J2*K184)</f>
        <v>1.5731327510963227</v>
      </c>
      <c r="N184">
        <f t="shared" si="59"/>
        <v>0.99983736232832499</v>
      </c>
      <c r="O184">
        <f t="shared" si="60"/>
        <v>2.7463943539125714E-2</v>
      </c>
      <c r="P184">
        <f>M2*N184*O184</f>
        <v>2.7231975311702083E-2</v>
      </c>
      <c r="Q184">
        <f t="shared" si="61"/>
        <v>2.7467397241364364E-2</v>
      </c>
      <c r="S184">
        <f t="shared" si="62"/>
        <v>1.8034658087633958E-2</v>
      </c>
      <c r="T184">
        <f>Q184*R2*S184</f>
        <v>6.3633392157700971E-5</v>
      </c>
      <c r="U184">
        <f>D2*E2*G2*(P184+T184)</f>
        <v>1059621.4003834457</v>
      </c>
      <c r="V184">
        <f t="shared" si="63"/>
        <v>1059.6214003834457</v>
      </c>
      <c r="W184" s="3">
        <v>21.5</v>
      </c>
      <c r="X184">
        <f t="shared" si="64"/>
        <v>371.30500000000001</v>
      </c>
      <c r="Y184" s="6">
        <f t="shared" si="65"/>
        <v>294.8</v>
      </c>
      <c r="Z184">
        <f t="shared" si="66"/>
        <v>2.1522831732713339</v>
      </c>
      <c r="AA184" s="3">
        <v>30.2</v>
      </c>
      <c r="AB184">
        <f t="shared" si="67"/>
        <v>521.55399999999997</v>
      </c>
      <c r="AC184" s="6">
        <f t="shared" si="56"/>
        <v>303.5</v>
      </c>
      <c r="AD184">
        <f t="shared" si="68"/>
        <v>3.4057966407014737</v>
      </c>
      <c r="AE184" s="9">
        <v>63</v>
      </c>
      <c r="AF184">
        <f t="shared" si="69"/>
        <v>0.63</v>
      </c>
      <c r="AG184" s="9">
        <v>100</v>
      </c>
      <c r="AH184">
        <f t="shared" si="70"/>
        <v>1</v>
      </c>
      <c r="AI184">
        <f t="shared" si="71"/>
        <v>2.1489675284566312</v>
      </c>
      <c r="AL184">
        <f t="shared" si="72"/>
        <v>798.00029979162935</v>
      </c>
      <c r="AM184" s="12">
        <v>16.081800000000001</v>
      </c>
      <c r="AN184">
        <f t="shared" si="73"/>
        <v>2.0152624008035105E-2</v>
      </c>
      <c r="AO184" s="6">
        <f t="shared" si="74"/>
        <v>7538496509.1746454</v>
      </c>
      <c r="AP184">
        <f t="shared" si="75"/>
        <v>8469022031.1222687</v>
      </c>
      <c r="AQ184">
        <f t="shared" si="76"/>
        <v>8003759270.1484566</v>
      </c>
      <c r="AR184">
        <f t="shared" si="77"/>
        <v>39.242431701537882</v>
      </c>
      <c r="AS184">
        <f t="shared" si="78"/>
        <v>0.13476899952066215</v>
      </c>
      <c r="AT184">
        <f t="shared" si="79"/>
        <v>-0.32279395758915258</v>
      </c>
      <c r="AU184">
        <f t="shared" si="80"/>
        <v>-1.7071485437851783</v>
      </c>
      <c r="AX184">
        <f>AW2*AM184</f>
        <v>11.25726</v>
      </c>
      <c r="AY184">
        <f t="shared" si="81"/>
        <v>12.964408543785179</v>
      </c>
    </row>
    <row r="185" spans="5:52" x14ac:dyDescent="0.25">
      <c r="F185">
        <f t="shared" si="82"/>
        <v>184</v>
      </c>
      <c r="G185">
        <f t="shared" si="57"/>
        <v>1.0329495063667249</v>
      </c>
      <c r="H185">
        <f t="shared" si="83"/>
        <v>1.2700055235625172E-2</v>
      </c>
      <c r="K185">
        <f t="shared" si="58"/>
        <v>1.80375821219033E-2</v>
      </c>
      <c r="L185">
        <f>ACOS(-J2*K185)</f>
        <v>1.5731327498583108</v>
      </c>
      <c r="N185">
        <f t="shared" si="59"/>
        <v>0.99983736250063771</v>
      </c>
      <c r="O185">
        <f t="shared" si="60"/>
        <v>2.7463943517517783E-2</v>
      </c>
      <c r="P185">
        <f>M2*N185*O185</f>
        <v>2.7231975294969835E-2</v>
      </c>
      <c r="Q185">
        <f t="shared" si="61"/>
        <v>2.746739721974828E-2</v>
      </c>
      <c r="S185">
        <f t="shared" si="62"/>
        <v>1.8034648534652451E-2</v>
      </c>
      <c r="T185">
        <f>Q185*R2*S185</f>
        <v>6.3633358400933882E-5</v>
      </c>
      <c r="U185">
        <f>D2*E2*G2*(P185+T185)</f>
        <v>1059621.3984234512</v>
      </c>
      <c r="V185">
        <f t="shared" si="63"/>
        <v>1059.6213984234512</v>
      </c>
      <c r="W185" s="3">
        <v>21.5</v>
      </c>
      <c r="X185">
        <f t="shared" si="64"/>
        <v>371.30500000000001</v>
      </c>
      <c r="Y185" s="6">
        <f t="shared" si="65"/>
        <v>294.8</v>
      </c>
      <c r="Z185">
        <f t="shared" si="66"/>
        <v>2.1522831732713339</v>
      </c>
      <c r="AA185" s="3">
        <v>29</v>
      </c>
      <c r="AB185">
        <f t="shared" si="67"/>
        <v>500.83</v>
      </c>
      <c r="AC185" s="6">
        <f t="shared" si="56"/>
        <v>302.3</v>
      </c>
      <c r="AD185">
        <f t="shared" si="68"/>
        <v>3.2019052325811828</v>
      </c>
      <c r="AE185" s="9">
        <v>65</v>
      </c>
      <c r="AF185">
        <f t="shared" si="69"/>
        <v>0.65</v>
      </c>
      <c r="AG185" s="9">
        <v>98</v>
      </c>
      <c r="AH185">
        <f t="shared" si="70"/>
        <v>0.98</v>
      </c>
      <c r="AI185">
        <f t="shared" si="71"/>
        <v>2.0952379554918377</v>
      </c>
      <c r="AL185">
        <f t="shared" si="72"/>
        <v>798.00029831555844</v>
      </c>
      <c r="AM185" s="12">
        <v>11.487</v>
      </c>
      <c r="AN185">
        <f t="shared" si="73"/>
        <v>1.4394731460936899E-2</v>
      </c>
      <c r="AO185" s="6">
        <f t="shared" si="74"/>
        <v>7538496509.1746454</v>
      </c>
      <c r="AP185">
        <f t="shared" si="75"/>
        <v>8335811539.003027</v>
      </c>
      <c r="AQ185">
        <f t="shared" si="76"/>
        <v>7937154024.0888367</v>
      </c>
      <c r="AR185">
        <f t="shared" si="77"/>
        <v>38.915866180107564</v>
      </c>
      <c r="AS185">
        <f t="shared" si="78"/>
        <v>0.13735088471044335</v>
      </c>
      <c r="AT185">
        <f t="shared" si="79"/>
        <v>-0.33056711252773519</v>
      </c>
      <c r="AU185">
        <f t="shared" si="80"/>
        <v>-1.7669237436258955</v>
      </c>
      <c r="AX185">
        <f>AW2*AM185</f>
        <v>8.0408999999999988</v>
      </c>
      <c r="AY185">
        <f t="shared" si="81"/>
        <v>9.8078237436258942</v>
      </c>
    </row>
    <row r="186" spans="5:52" x14ac:dyDescent="0.25">
      <c r="F186">
        <f t="shared" si="82"/>
        <v>185</v>
      </c>
      <c r="G186">
        <f t="shared" si="57"/>
        <v>1.0329489561733798</v>
      </c>
      <c r="H186">
        <f t="shared" si="83"/>
        <v>1.2822976128885345E-2</v>
      </c>
      <c r="K186">
        <f t="shared" si="58"/>
        <v>1.8037572512227297E-2</v>
      </c>
      <c r="L186">
        <f>ACOS(-J2*K186)</f>
        <v>1.5731327486135591</v>
      </c>
      <c r="N186">
        <f t="shared" si="59"/>
        <v>0.99983736267388834</v>
      </c>
      <c r="O186">
        <f t="shared" si="60"/>
        <v>2.7463943495792228E-2</v>
      </c>
      <c r="P186">
        <f>M2*N186*O186</f>
        <v>2.7231975278146504E-2</v>
      </c>
      <c r="Q186">
        <f t="shared" si="61"/>
        <v>2.7467397198014526E-2</v>
      </c>
      <c r="S186">
        <f t="shared" si="62"/>
        <v>1.8034638929664362E-2</v>
      </c>
      <c r="T186">
        <f>Q186*R2*S186</f>
        <v>6.3633324460394484E-5</v>
      </c>
      <c r="U186">
        <f>D2*E2*G2*(P186+T186)</f>
        <v>1059621.3964527869</v>
      </c>
      <c r="V186">
        <f t="shared" si="63"/>
        <v>1059.6213964527869</v>
      </c>
      <c r="W186" s="3">
        <v>21.5</v>
      </c>
      <c r="X186">
        <f t="shared" si="64"/>
        <v>371.30500000000001</v>
      </c>
      <c r="Y186" s="6">
        <f t="shared" si="65"/>
        <v>294.8</v>
      </c>
      <c r="Z186">
        <f t="shared" si="66"/>
        <v>2.1522831732713339</v>
      </c>
      <c r="AA186" s="3">
        <v>26</v>
      </c>
      <c r="AB186">
        <f t="shared" si="67"/>
        <v>449.02</v>
      </c>
      <c r="AC186" s="6">
        <f t="shared" si="56"/>
        <v>299.3</v>
      </c>
      <c r="AD186">
        <f t="shared" si="68"/>
        <v>2.7380559832185698</v>
      </c>
      <c r="AE186" s="9">
        <v>83</v>
      </c>
      <c r="AF186">
        <f t="shared" si="69"/>
        <v>0.83</v>
      </c>
      <c r="AG186" s="9">
        <v>100</v>
      </c>
      <c r="AH186">
        <f t="shared" si="70"/>
        <v>1</v>
      </c>
      <c r="AI186">
        <f t="shared" si="71"/>
        <v>2.2124348196713735</v>
      </c>
      <c r="AL186">
        <f t="shared" si="72"/>
        <v>798.00029683145237</v>
      </c>
      <c r="AM186" s="12">
        <v>6.1264000000000003</v>
      </c>
      <c r="AN186">
        <f t="shared" si="73"/>
        <v>7.677190126777575E-3</v>
      </c>
      <c r="AO186" s="6">
        <f t="shared" si="74"/>
        <v>7538496509.1746454</v>
      </c>
      <c r="AP186">
        <f t="shared" si="75"/>
        <v>8009660313.2530737</v>
      </c>
      <c r="AQ186">
        <f t="shared" si="76"/>
        <v>7774078411.2138596</v>
      </c>
      <c r="AR186">
        <f t="shared" si="77"/>
        <v>38.116306450181554</v>
      </c>
      <c r="AS186">
        <f t="shared" si="78"/>
        <v>0.13176042051147213</v>
      </c>
      <c r="AT186">
        <f t="shared" si="79"/>
        <v>-0.33963579332885024</v>
      </c>
      <c r="AU186">
        <f t="shared" si="80"/>
        <v>-1.7057258662806172</v>
      </c>
      <c r="AX186">
        <f>AW2*AM186</f>
        <v>4.2884799999999998</v>
      </c>
      <c r="AY186">
        <f t="shared" si="81"/>
        <v>5.994205866280617</v>
      </c>
    </row>
    <row r="187" spans="5:52" x14ac:dyDescent="0.25">
      <c r="F187">
        <f t="shared" si="82"/>
        <v>186</v>
      </c>
      <c r="G187">
        <f t="shared" si="57"/>
        <v>1.0329484030010421</v>
      </c>
      <c r="H187">
        <f t="shared" si="83"/>
        <v>1.2945895862789967E-2</v>
      </c>
      <c r="K187">
        <f t="shared" si="58"/>
        <v>1.803756285052022E-2</v>
      </c>
      <c r="L187">
        <f>ACOS(-J2*K187)</f>
        <v>1.573132747362068</v>
      </c>
      <c r="N187">
        <f t="shared" si="59"/>
        <v>0.99983736284807712</v>
      </c>
      <c r="O187">
        <f t="shared" si="60"/>
        <v>2.7463943473949037E-2</v>
      </c>
      <c r="P187">
        <f>M2*N187*O187</f>
        <v>2.7231975261232087E-2</v>
      </c>
      <c r="Q187">
        <f t="shared" si="61"/>
        <v>2.7467397176163092E-2</v>
      </c>
      <c r="S187">
        <f t="shared" si="62"/>
        <v>1.803462927267058E-2</v>
      </c>
      <c r="T187">
        <f>Q187*R2*S187</f>
        <v>6.3633290336085921E-5</v>
      </c>
      <c r="U187">
        <f>D2*E2*G2*(P187+T187)</f>
        <v>1059621.3944714526</v>
      </c>
      <c r="V187">
        <f t="shared" si="63"/>
        <v>1059.6213944714525</v>
      </c>
      <c r="W187" s="3">
        <v>20</v>
      </c>
      <c r="X187">
        <f t="shared" si="64"/>
        <v>345.4</v>
      </c>
      <c r="Y187" s="6">
        <f t="shared" si="65"/>
        <v>293.3</v>
      </c>
      <c r="Z187">
        <f t="shared" si="66"/>
        <v>1.9830739015404046</v>
      </c>
      <c r="AA187" s="3">
        <v>29</v>
      </c>
      <c r="AB187">
        <f t="shared" si="67"/>
        <v>500.83</v>
      </c>
      <c r="AC187" s="6">
        <f t="shared" si="56"/>
        <v>302.3</v>
      </c>
      <c r="AD187">
        <f t="shared" si="68"/>
        <v>3.2019052325811828</v>
      </c>
      <c r="AE187" s="9">
        <v>62</v>
      </c>
      <c r="AF187">
        <f t="shared" si="69"/>
        <v>0.62</v>
      </c>
      <c r="AG187" s="9">
        <v>95</v>
      </c>
      <c r="AH187">
        <f t="shared" si="70"/>
        <v>0.95</v>
      </c>
      <c r="AI187">
        <f t="shared" si="71"/>
        <v>1.9345507253318588</v>
      </c>
      <c r="AL187">
        <f t="shared" si="72"/>
        <v>798.00029533931047</v>
      </c>
      <c r="AM187" s="12">
        <v>17.613399999999999</v>
      </c>
      <c r="AN187">
        <f t="shared" si="73"/>
        <v>2.2071921655756738E-2</v>
      </c>
      <c r="AO187" s="6">
        <f t="shared" si="74"/>
        <v>7386162396.6875706</v>
      </c>
      <c r="AP187">
        <f t="shared" si="75"/>
        <v>8335811539.003027</v>
      </c>
      <c r="AQ187">
        <f t="shared" si="76"/>
        <v>7860986967.8452988</v>
      </c>
      <c r="AR187">
        <f t="shared" si="77"/>
        <v>38.542419103345502</v>
      </c>
      <c r="AS187">
        <f t="shared" si="78"/>
        <v>0.14527662128931607</v>
      </c>
      <c r="AT187">
        <f t="shared" si="79"/>
        <v>-0.32020290576472837</v>
      </c>
      <c r="AU187">
        <f t="shared" si="80"/>
        <v>-1.792916108337538</v>
      </c>
      <c r="AX187">
        <f>AW2*AM187</f>
        <v>12.329379999999999</v>
      </c>
      <c r="AY187">
        <f t="shared" si="81"/>
        <v>14.122296108337537</v>
      </c>
    </row>
    <row r="188" spans="5:52" x14ac:dyDescent="0.25">
      <c r="F188">
        <f t="shared" si="82"/>
        <v>187</v>
      </c>
      <c r="G188">
        <f t="shared" si="57"/>
        <v>1.0329478468497613</v>
      </c>
      <c r="H188">
        <f t="shared" si="83"/>
        <v>1.3068814426225574E-2</v>
      </c>
      <c r="K188">
        <f t="shared" si="58"/>
        <v>1.8037553136782927E-2</v>
      </c>
      <c r="L188">
        <f>ACOS(-J2*K188)</f>
        <v>1.5731327461038371</v>
      </c>
      <c r="N188">
        <f t="shared" si="59"/>
        <v>0.9998373630232037</v>
      </c>
      <c r="O188">
        <f t="shared" si="60"/>
        <v>2.7463943451988215E-2</v>
      </c>
      <c r="P188">
        <f>M2*N188*O188</f>
        <v>2.7231975244226568E-2</v>
      </c>
      <c r="Q188">
        <f t="shared" si="61"/>
        <v>2.7467397154193982E-2</v>
      </c>
      <c r="S188">
        <f t="shared" si="62"/>
        <v>1.8034619563671958E-2</v>
      </c>
      <c r="T188">
        <f>Q188*R2*S188</f>
        <v>6.3633256028011162E-5</v>
      </c>
      <c r="U188">
        <f>D2*E2*G2*(P188+T188)</f>
        <v>1059621.3924794479</v>
      </c>
      <c r="V188">
        <f t="shared" si="63"/>
        <v>1059.6213924794479</v>
      </c>
      <c r="W188" s="3">
        <v>20</v>
      </c>
      <c r="X188">
        <f t="shared" si="64"/>
        <v>345.4</v>
      </c>
      <c r="Y188" s="6">
        <f t="shared" si="65"/>
        <v>293.3</v>
      </c>
      <c r="Z188">
        <f t="shared" si="66"/>
        <v>1.9830739015404046</v>
      </c>
      <c r="AA188" s="3">
        <v>29</v>
      </c>
      <c r="AB188">
        <f t="shared" si="67"/>
        <v>500.83</v>
      </c>
      <c r="AC188" s="6">
        <f t="shared" si="56"/>
        <v>302.3</v>
      </c>
      <c r="AD188">
        <f t="shared" si="68"/>
        <v>3.2019052325811828</v>
      </c>
      <c r="AE188" s="9">
        <v>65</v>
      </c>
      <c r="AF188">
        <f t="shared" si="69"/>
        <v>0.65</v>
      </c>
      <c r="AG188" s="9">
        <v>95</v>
      </c>
      <c r="AH188">
        <f t="shared" si="70"/>
        <v>0.95</v>
      </c>
      <c r="AI188">
        <f t="shared" si="71"/>
        <v>1.9825793038205766</v>
      </c>
      <c r="AL188">
        <f t="shared" si="72"/>
        <v>798.00029383913284</v>
      </c>
      <c r="AM188" s="12">
        <v>17.613399999999999</v>
      </c>
      <c r="AN188">
        <f t="shared" si="73"/>
        <v>2.207192169725021E-2</v>
      </c>
      <c r="AO188" s="6">
        <f t="shared" si="74"/>
        <v>7386162396.6875706</v>
      </c>
      <c r="AP188">
        <f t="shared" si="75"/>
        <v>8335811539.003027</v>
      </c>
      <c r="AQ188">
        <f t="shared" si="76"/>
        <v>7860986967.8452988</v>
      </c>
      <c r="AR188">
        <f t="shared" si="77"/>
        <v>38.542419103345502</v>
      </c>
      <c r="AS188">
        <f t="shared" si="78"/>
        <v>0.14287426764908823</v>
      </c>
      <c r="AT188">
        <f t="shared" si="79"/>
        <v>-0.32020290570871218</v>
      </c>
      <c r="AU188">
        <f t="shared" si="80"/>
        <v>-1.7632677138052695</v>
      </c>
      <c r="AX188">
        <f>AW2*AM188</f>
        <v>12.329379999999999</v>
      </c>
      <c r="AY188">
        <f t="shared" si="81"/>
        <v>14.092647713805269</v>
      </c>
    </row>
    <row r="189" spans="5:52" x14ac:dyDescent="0.25">
      <c r="F189">
        <f t="shared" si="82"/>
        <v>188</v>
      </c>
      <c r="G189">
        <f t="shared" si="57"/>
        <v>1.0329472877195878</v>
      </c>
      <c r="H189">
        <f t="shared" si="83"/>
        <v>1.3191731808078812E-2</v>
      </c>
      <c r="K189">
        <f t="shared" si="58"/>
        <v>1.8037543371016311E-2</v>
      </c>
      <c r="L189">
        <f>ACOS(-J2*K189)</f>
        <v>1.573132744838867</v>
      </c>
      <c r="N189">
        <f t="shared" si="59"/>
        <v>0.9998373631992683</v>
      </c>
      <c r="O189">
        <f t="shared" si="60"/>
        <v>2.7463943429909765E-2</v>
      </c>
      <c r="P189">
        <f>M2*N189*O189</f>
        <v>2.7231975227129966E-2</v>
      </c>
      <c r="Q189">
        <f t="shared" si="61"/>
        <v>2.7467397132107201E-2</v>
      </c>
      <c r="S189">
        <f t="shared" si="62"/>
        <v>1.8034609802669389E-2</v>
      </c>
      <c r="T189">
        <f>Q189*R2*S189</f>
        <v>6.3633221536173418E-5</v>
      </c>
      <c r="U189">
        <f>D2*E2*G2*(P189+T189)</f>
        <v>1059621.3904767735</v>
      </c>
      <c r="V189">
        <f t="shared" si="63"/>
        <v>1059.6213904767735</v>
      </c>
      <c r="W189" s="3">
        <v>22.5</v>
      </c>
      <c r="X189">
        <f t="shared" si="64"/>
        <v>388.57499999999999</v>
      </c>
      <c r="Y189" s="6">
        <f t="shared" si="65"/>
        <v>295.8</v>
      </c>
      <c r="Z189">
        <f t="shared" si="66"/>
        <v>2.2719881109601614</v>
      </c>
      <c r="AA189" s="3">
        <v>29</v>
      </c>
      <c r="AB189">
        <f t="shared" si="67"/>
        <v>500.83</v>
      </c>
      <c r="AC189" s="6">
        <f t="shared" si="56"/>
        <v>302.3</v>
      </c>
      <c r="AD189">
        <f t="shared" si="68"/>
        <v>3.2019052325811828</v>
      </c>
      <c r="AE189" s="9">
        <v>63</v>
      </c>
      <c r="AF189">
        <f t="shared" si="69"/>
        <v>0.63</v>
      </c>
      <c r="AG189" s="9">
        <v>97</v>
      </c>
      <c r="AH189">
        <f t="shared" si="70"/>
        <v>0.97</v>
      </c>
      <c r="AI189">
        <f t="shared" si="71"/>
        <v>2.1105143820787511</v>
      </c>
      <c r="AL189">
        <f t="shared" si="72"/>
        <v>798.00029233091982</v>
      </c>
      <c r="AM189" s="12">
        <v>13.018600000000001</v>
      </c>
      <c r="AN189">
        <f t="shared" si="73"/>
        <v>1.6314029111409604E-2</v>
      </c>
      <c r="AO189" s="6">
        <f t="shared" si="74"/>
        <v>7641353482.9750309</v>
      </c>
      <c r="AP189">
        <f t="shared" si="75"/>
        <v>8335811539.003027</v>
      </c>
      <c r="AQ189">
        <f t="shared" si="76"/>
        <v>7988582510.9890289</v>
      </c>
      <c r="AR189">
        <f t="shared" si="77"/>
        <v>39.168020051379209</v>
      </c>
      <c r="AS189">
        <f t="shared" si="78"/>
        <v>0.13661346679599576</v>
      </c>
      <c r="AT189">
        <f t="shared" si="79"/>
        <v>-0.32797606069959701</v>
      </c>
      <c r="AU189">
        <f t="shared" si="80"/>
        <v>-1.7549602179153456</v>
      </c>
      <c r="AX189">
        <f>AW2*AM189</f>
        <v>9.1130200000000006</v>
      </c>
      <c r="AY189">
        <f t="shared" si="81"/>
        <v>10.867980217915346</v>
      </c>
    </row>
    <row r="190" spans="5:52" x14ac:dyDescent="0.25">
      <c r="F190">
        <f t="shared" si="82"/>
        <v>189</v>
      </c>
      <c r="G190">
        <f t="shared" si="57"/>
        <v>1.0329467256105724</v>
      </c>
      <c r="H190">
        <f t="shared" si="83"/>
        <v>1.3314647997236421E-2</v>
      </c>
      <c r="K190">
        <f t="shared" si="58"/>
        <v>1.8037533553221248E-2</v>
      </c>
      <c r="L190">
        <f>ACOS(-J2*K190)</f>
        <v>1.5731327435671574</v>
      </c>
      <c r="N190">
        <f t="shared" si="59"/>
        <v>0.99983736337627072</v>
      </c>
      <c r="O190">
        <f t="shared" si="60"/>
        <v>2.7463943407713683E-2</v>
      </c>
      <c r="P190">
        <f>M2*N190*O190</f>
        <v>2.7231975209942267E-2</v>
      </c>
      <c r="Q190">
        <f t="shared" si="61"/>
        <v>2.7467397109902744E-2</v>
      </c>
      <c r="S190">
        <f t="shared" si="62"/>
        <v>1.8034599989663745E-2</v>
      </c>
      <c r="T190">
        <f>Q190*R2*S190</f>
        <v>6.3633186860575738E-5</v>
      </c>
      <c r="U190">
        <f>D2*E2*G2*(P190+T190)</f>
        <v>1059621.3884634292</v>
      </c>
      <c r="V190">
        <f t="shared" si="63"/>
        <v>1059.6213884634292</v>
      </c>
      <c r="W190" s="3">
        <v>22</v>
      </c>
      <c r="X190">
        <f t="shared" si="64"/>
        <v>379.94</v>
      </c>
      <c r="Y190" s="6">
        <f t="shared" si="65"/>
        <v>295.3</v>
      </c>
      <c r="Z190">
        <f t="shared" si="66"/>
        <v>2.2114271288940266</v>
      </c>
      <c r="AA190" s="3">
        <v>27.5</v>
      </c>
      <c r="AB190">
        <f t="shared" si="67"/>
        <v>474.92500000000001</v>
      </c>
      <c r="AC190" s="6">
        <f t="shared" si="56"/>
        <v>300.8</v>
      </c>
      <c r="AD190">
        <f t="shared" si="68"/>
        <v>2.9620668940772426</v>
      </c>
      <c r="AE190" s="9">
        <v>80</v>
      </c>
      <c r="AF190">
        <f t="shared" si="69"/>
        <v>0.8</v>
      </c>
      <c r="AG190" s="9">
        <v>100</v>
      </c>
      <c r="AH190">
        <f t="shared" si="70"/>
        <v>1</v>
      </c>
      <c r="AI190">
        <f t="shared" si="71"/>
        <v>2.2905403220779101</v>
      </c>
      <c r="AL190">
        <f t="shared" si="72"/>
        <v>798.0002908146713</v>
      </c>
      <c r="AM190" s="12">
        <v>8.4238000000000017</v>
      </c>
      <c r="AN190">
        <f t="shared" si="73"/>
        <v>1.0556136503910568E-2</v>
      </c>
      <c r="AO190" s="6">
        <f t="shared" si="74"/>
        <v>7589794316.8739386</v>
      </c>
      <c r="AP190">
        <f t="shared" si="75"/>
        <v>8171515569.1849499</v>
      </c>
      <c r="AQ190">
        <f t="shared" si="76"/>
        <v>7880654943.0294437</v>
      </c>
      <c r="AR190">
        <f t="shared" si="77"/>
        <v>38.638851185673367</v>
      </c>
      <c r="AS190">
        <f t="shared" si="78"/>
        <v>0.12811656432668683</v>
      </c>
      <c r="AT190">
        <f t="shared" si="79"/>
        <v>-0.33574921571972072</v>
      </c>
      <c r="AU190">
        <f t="shared" si="80"/>
        <v>-1.6620515744949897</v>
      </c>
      <c r="AX190">
        <f>AW2*AM190</f>
        <v>5.8966600000000007</v>
      </c>
      <c r="AY190">
        <f t="shared" si="81"/>
        <v>7.5587115744949909</v>
      </c>
    </row>
    <row r="191" spans="5:52" x14ac:dyDescent="0.25">
      <c r="F191">
        <f t="shared" si="82"/>
        <v>190</v>
      </c>
      <c r="G191">
        <f t="shared" si="57"/>
        <v>1.0329461605227657</v>
      </c>
      <c r="H191">
        <f t="shared" si="83"/>
        <v>1.3437562982585265E-2</v>
      </c>
      <c r="K191">
        <f t="shared" si="58"/>
        <v>1.8037523683398622E-2</v>
      </c>
      <c r="L191">
        <f>ACOS(-J2*K191)</f>
        <v>1.5731327422887087</v>
      </c>
      <c r="N191">
        <f t="shared" si="59"/>
        <v>0.99983736355421104</v>
      </c>
      <c r="O191">
        <f t="shared" si="60"/>
        <v>2.7463943385399987E-2</v>
      </c>
      <c r="P191">
        <f>M2*N191*O191</f>
        <v>2.7231975192663495E-2</v>
      </c>
      <c r="Q191">
        <f t="shared" si="61"/>
        <v>2.7467397087580628E-2</v>
      </c>
      <c r="S191">
        <f t="shared" si="62"/>
        <v>1.8034590124655921E-2</v>
      </c>
      <c r="T191">
        <f>Q191*R2*S191</f>
        <v>6.3633152001221321E-5</v>
      </c>
      <c r="U191">
        <f>D2*E2*G2*(P191+T173)</f>
        <v>1059621.4097063539</v>
      </c>
      <c r="V191">
        <f t="shared" si="63"/>
        <v>1059.6214097063539</v>
      </c>
      <c r="W191" s="3">
        <v>22</v>
      </c>
      <c r="X191">
        <f t="shared" si="64"/>
        <v>379.94</v>
      </c>
      <c r="Y191" s="6">
        <f t="shared" si="65"/>
        <v>295.3</v>
      </c>
      <c r="Z191">
        <f t="shared" si="66"/>
        <v>2.2114271288940266</v>
      </c>
      <c r="AA191" s="3">
        <v>28</v>
      </c>
      <c r="AB191">
        <f t="shared" si="67"/>
        <v>483.56</v>
      </c>
      <c r="AC191" s="6">
        <f t="shared" si="56"/>
        <v>301.3</v>
      </c>
      <c r="AD191">
        <f t="shared" si="68"/>
        <v>3.0402092404813938</v>
      </c>
      <c r="AE191" s="9">
        <v>65</v>
      </c>
      <c r="AF191">
        <f t="shared" si="69"/>
        <v>0.65</v>
      </c>
      <c r="AG191" s="9">
        <v>98</v>
      </c>
      <c r="AH191">
        <f t="shared" si="70"/>
        <v>0.98</v>
      </c>
      <c r="AI191">
        <f t="shared" si="71"/>
        <v>2.071667296314526</v>
      </c>
      <c r="AL191">
        <f t="shared" si="72"/>
        <v>798.00030681270641</v>
      </c>
      <c r="AM191" s="12">
        <v>14.5502</v>
      </c>
      <c r="AN191">
        <f t="shared" si="73"/>
        <v>1.8233326323037348E-2</v>
      </c>
      <c r="AO191" s="6">
        <f t="shared" si="74"/>
        <v>7589794316.8739386</v>
      </c>
      <c r="AP191">
        <f t="shared" si="75"/>
        <v>8226008498.8858423</v>
      </c>
      <c r="AQ191">
        <f t="shared" si="76"/>
        <v>7907901407.8798904</v>
      </c>
      <c r="AR191">
        <f t="shared" si="77"/>
        <v>38.772440602835104</v>
      </c>
      <c r="AS191">
        <f t="shared" si="78"/>
        <v>0.13849397277558992</v>
      </c>
      <c r="AT191">
        <f t="shared" si="79"/>
        <v>-0.32538500946389953</v>
      </c>
      <c r="AU191">
        <f t="shared" si="80"/>
        <v>-1.7472359376320579</v>
      </c>
      <c r="AX191">
        <f>AW2*AM191</f>
        <v>10.185139999999999</v>
      </c>
      <c r="AY191">
        <f t="shared" si="81"/>
        <v>11.932375937632056</v>
      </c>
    </row>
    <row r="192" spans="5:52" x14ac:dyDescent="0.25">
      <c r="F192">
        <f t="shared" si="82"/>
        <v>191</v>
      </c>
      <c r="G192">
        <f t="shared" si="57"/>
        <v>1.0329455924562188</v>
      </c>
      <c r="H192">
        <f t="shared" si="83"/>
        <v>1.3560476753012312E-2</v>
      </c>
      <c r="K192">
        <f t="shared" si="58"/>
        <v>1.8037513761549325E-2</v>
      </c>
      <c r="L192">
        <f>ACOS(-J2*K192)</f>
        <v>1.573132741003521</v>
      </c>
      <c r="N192">
        <f t="shared" si="59"/>
        <v>0.99983736373308929</v>
      </c>
      <c r="O192">
        <f t="shared" si="60"/>
        <v>2.7463943362968667E-2</v>
      </c>
      <c r="P192">
        <f>M2*N192*O192</f>
        <v>2.7231975175293636E-2</v>
      </c>
      <c r="Q192">
        <f t="shared" si="61"/>
        <v>2.7467397065140842E-2</v>
      </c>
      <c r="S192">
        <f t="shared" si="62"/>
        <v>1.8034580207646797E-2</v>
      </c>
      <c r="T192">
        <f>Q192*R2*S192</f>
        <v>6.3633116958113244E-5</v>
      </c>
      <c r="U192">
        <f>D2*E2*G2*(P192+T192)</f>
        <v>1059621.3844047333</v>
      </c>
      <c r="V192">
        <f t="shared" si="63"/>
        <v>1059.6213844047334</v>
      </c>
      <c r="W192" s="3">
        <v>22</v>
      </c>
      <c r="X192">
        <f t="shared" si="64"/>
        <v>379.94</v>
      </c>
      <c r="Y192" s="6">
        <f t="shared" si="65"/>
        <v>295.3</v>
      </c>
      <c r="Z192">
        <f t="shared" si="66"/>
        <v>2.2114271288940266</v>
      </c>
      <c r="AA192" s="3">
        <v>31</v>
      </c>
      <c r="AB192">
        <f t="shared" si="67"/>
        <v>535.37</v>
      </c>
      <c r="AC192" s="6">
        <f t="shared" si="56"/>
        <v>304.3</v>
      </c>
      <c r="AD192">
        <f t="shared" si="68"/>
        <v>3.5479274662728466</v>
      </c>
      <c r="AE192" s="9">
        <v>68</v>
      </c>
      <c r="AF192">
        <f t="shared" si="69"/>
        <v>0.68</v>
      </c>
      <c r="AG192" s="9">
        <v>98</v>
      </c>
      <c r="AH192">
        <f t="shared" si="70"/>
        <v>0.98</v>
      </c>
      <c r="AI192">
        <f t="shared" si="71"/>
        <v>2.2898946316908408</v>
      </c>
      <c r="AL192">
        <f t="shared" si="72"/>
        <v>798.0002877580697</v>
      </c>
      <c r="AM192" s="12">
        <v>16.847600000000003</v>
      </c>
      <c r="AN192">
        <f t="shared" si="73"/>
        <v>2.1112273088688037E-2</v>
      </c>
      <c r="AO192" s="6">
        <f t="shared" si="74"/>
        <v>7589794316.8739386</v>
      </c>
      <c r="AP192">
        <f t="shared" si="75"/>
        <v>8558711713.0389957</v>
      </c>
      <c r="AQ192">
        <f t="shared" si="76"/>
        <v>8074253014.9564667</v>
      </c>
      <c r="AR192">
        <f t="shared" si="77"/>
        <v>39.588062532331556</v>
      </c>
      <c r="AS192">
        <f t="shared" si="78"/>
        <v>0.12814643080386756</v>
      </c>
      <c r="AT192">
        <f t="shared" si="79"/>
        <v>-0.32149843133027112</v>
      </c>
      <c r="AU192">
        <f t="shared" si="80"/>
        <v>-1.6309836985110513</v>
      </c>
      <c r="AX192">
        <f>AW2*AM192</f>
        <v>11.793320000000001</v>
      </c>
      <c r="AY192">
        <f t="shared" si="81"/>
        <v>13.424303698511054</v>
      </c>
    </row>
    <row r="193" spans="6:51" x14ac:dyDescent="0.25">
      <c r="F193">
        <f t="shared" si="82"/>
        <v>192</v>
      </c>
      <c r="G193">
        <f t="shared" si="57"/>
        <v>1.032945021410983</v>
      </c>
      <c r="H193">
        <f t="shared" si="83"/>
        <v>1.3683389297404633E-2</v>
      </c>
      <c r="K193">
        <f t="shared" si="58"/>
        <v>1.8037503787674266E-2</v>
      </c>
      <c r="L193">
        <f>ACOS(-J2*K193)</f>
        <v>1.5731327397115942</v>
      </c>
      <c r="N193">
        <f t="shared" si="59"/>
        <v>0.99983736391290545</v>
      </c>
      <c r="O193">
        <f t="shared" si="60"/>
        <v>2.7463943340419721E-2</v>
      </c>
      <c r="P193">
        <f>M2*N193*O193</f>
        <v>2.723197515783269E-2</v>
      </c>
      <c r="Q193">
        <f t="shared" si="61"/>
        <v>2.7467397042583389E-2</v>
      </c>
      <c r="S193">
        <f t="shared" si="62"/>
        <v>1.8034570238637283E-2</v>
      </c>
      <c r="T193">
        <f>Q193*R2*S193</f>
        <v>6.3633081731254731E-5</v>
      </c>
      <c r="U193">
        <f>D2*E2*G2*(P193+T193)</f>
        <v>1059621.3823593813</v>
      </c>
      <c r="V193">
        <f t="shared" si="63"/>
        <v>1059.6213823593812</v>
      </c>
      <c r="W193" s="3">
        <v>22</v>
      </c>
      <c r="X193">
        <f t="shared" si="64"/>
        <v>379.94</v>
      </c>
      <c r="Y193" s="6">
        <f t="shared" si="65"/>
        <v>295.3</v>
      </c>
      <c r="Z193">
        <f t="shared" si="66"/>
        <v>2.2114271288940266</v>
      </c>
      <c r="AA193" s="3">
        <v>28</v>
      </c>
      <c r="AB193">
        <f t="shared" si="67"/>
        <v>483.56</v>
      </c>
      <c r="AC193" s="6">
        <f t="shared" si="56"/>
        <v>301.3</v>
      </c>
      <c r="AD193">
        <f t="shared" si="68"/>
        <v>3.0402092404813938</v>
      </c>
      <c r="AE193" s="9">
        <v>70</v>
      </c>
      <c r="AF193">
        <f t="shared" si="69"/>
        <v>0.7</v>
      </c>
      <c r="AG193" s="9">
        <v>99</v>
      </c>
      <c r="AH193">
        <f t="shared" si="70"/>
        <v>0.99</v>
      </c>
      <c r="AI193">
        <f t="shared" si="71"/>
        <v>2.1587296629710311</v>
      </c>
      <c r="AL193">
        <f t="shared" si="72"/>
        <v>798.00028621771617</v>
      </c>
      <c r="AM193" s="12">
        <v>8.4238000000000017</v>
      </c>
      <c r="AN193">
        <f t="shared" si="73"/>
        <v>1.0556136564720179E-2</v>
      </c>
      <c r="AO193" s="6">
        <f t="shared" si="74"/>
        <v>7589794316.8739386</v>
      </c>
      <c r="AP193">
        <f t="shared" si="75"/>
        <v>8226008498.8858423</v>
      </c>
      <c r="AQ193">
        <f t="shared" si="76"/>
        <v>7907901407.8798904</v>
      </c>
      <c r="AR193">
        <f t="shared" si="77"/>
        <v>38.772440602835104</v>
      </c>
      <c r="AS193">
        <f t="shared" si="78"/>
        <v>0.13430337534555359</v>
      </c>
      <c r="AT193">
        <f t="shared" si="79"/>
        <v>-0.33574921563762772</v>
      </c>
      <c r="AU193">
        <f t="shared" si="80"/>
        <v>-1.7483366983669633</v>
      </c>
      <c r="AX193">
        <f>AW2*AM193</f>
        <v>5.8966600000000007</v>
      </c>
      <c r="AY193">
        <f t="shared" si="81"/>
        <v>7.6449966983669642</v>
      </c>
    </row>
    <row r="194" spans="6:51" x14ac:dyDescent="0.25">
      <c r="F194">
        <f t="shared" si="82"/>
        <v>193</v>
      </c>
      <c r="G194">
        <f t="shared" si="57"/>
        <v>1.0329444473871101</v>
      </c>
      <c r="H194">
        <f t="shared" si="83"/>
        <v>1.3806300604649413E-2</v>
      </c>
      <c r="K194">
        <f t="shared" si="58"/>
        <v>1.8037493761774336E-2</v>
      </c>
      <c r="L194">
        <f>ACOS(-J2*K194)</f>
        <v>1.5731327384129288</v>
      </c>
      <c r="N194">
        <f t="shared" si="59"/>
        <v>0.99983736409365931</v>
      </c>
      <c r="O194">
        <f t="shared" si="60"/>
        <v>2.7463943317753169E-2</v>
      </c>
      <c r="P194">
        <f>M2*N194*O194</f>
        <v>2.7231975140280675E-2</v>
      </c>
      <c r="Q194">
        <f t="shared" si="61"/>
        <v>2.7467397019908281E-2</v>
      </c>
      <c r="S194">
        <f t="shared" si="62"/>
        <v>1.8034560217628275E-2</v>
      </c>
      <c r="T194">
        <f>Q194*R2*S194</f>
        <v>6.3633046320648969E-5</v>
      </c>
      <c r="U194">
        <f>D2*E2*G2*(P194+T194)</f>
        <v>1059621.380303361</v>
      </c>
      <c r="V194">
        <f t="shared" si="63"/>
        <v>1059.6213803033611</v>
      </c>
      <c r="W194" s="3">
        <v>20</v>
      </c>
      <c r="X194">
        <f t="shared" si="64"/>
        <v>345.4</v>
      </c>
      <c r="Y194" s="6">
        <f t="shared" si="65"/>
        <v>293.3</v>
      </c>
      <c r="Z194">
        <f t="shared" si="66"/>
        <v>1.9830739015404046</v>
      </c>
      <c r="AA194" s="3">
        <v>30</v>
      </c>
      <c r="AB194">
        <f t="shared" si="67"/>
        <v>518.1</v>
      </c>
      <c r="AC194" s="6">
        <f t="shared" ref="AC194:AC257" si="84">AA194+273.3</f>
        <v>303.3</v>
      </c>
      <c r="AD194">
        <f t="shared" si="68"/>
        <v>3.3710490534071527</v>
      </c>
      <c r="AE194" s="9">
        <v>65</v>
      </c>
      <c r="AF194">
        <f t="shared" si="69"/>
        <v>0.65</v>
      </c>
      <c r="AG194" s="9">
        <v>96</v>
      </c>
      <c r="AH194">
        <f t="shared" si="70"/>
        <v>0.96</v>
      </c>
      <c r="AI194">
        <f t="shared" si="71"/>
        <v>2.0474664150967188</v>
      </c>
      <c r="AL194">
        <f t="shared" si="72"/>
        <v>798.00028466932849</v>
      </c>
      <c r="AM194" s="12">
        <v>15.316000000000001</v>
      </c>
      <c r="AN194">
        <f t="shared" si="73"/>
        <v>1.91929756094593E-2</v>
      </c>
      <c r="AO194" s="6">
        <f t="shared" si="74"/>
        <v>7386162396.6875706</v>
      </c>
      <c r="AP194">
        <f t="shared" si="75"/>
        <v>8446710189.1074104</v>
      </c>
      <c r="AQ194">
        <f t="shared" si="76"/>
        <v>7916436292.8974905</v>
      </c>
      <c r="AR194">
        <f t="shared" si="77"/>
        <v>38.814287144076395</v>
      </c>
      <c r="AS194">
        <f t="shared" si="78"/>
        <v>0.13967441068127195</v>
      </c>
      <c r="AT194">
        <f t="shared" si="79"/>
        <v>-0.32408948292722994</v>
      </c>
      <c r="AU194">
        <f t="shared" si="80"/>
        <v>-1.7570066286499011</v>
      </c>
      <c r="AX194">
        <f>AW2*AM194</f>
        <v>10.7212</v>
      </c>
      <c r="AY194">
        <f t="shared" si="81"/>
        <v>12.4782066286499</v>
      </c>
    </row>
    <row r="195" spans="6:51" x14ac:dyDescent="0.25">
      <c r="F195">
        <f t="shared" si="82"/>
        <v>194</v>
      </c>
      <c r="G195">
        <f t="shared" ref="G195:G258" si="85">(1+(0.033*COS(2*22/7*F195/365*(22/7)/180)))</f>
        <v>1.0329438703846519</v>
      </c>
      <c r="H195">
        <f t="shared" si="83"/>
        <v>1.3929210663633958E-2</v>
      </c>
      <c r="K195">
        <f t="shared" ref="K195:K258" si="86">TAN(G195*(22/7)/180)</f>
        <v>1.8037483683850445E-2</v>
      </c>
      <c r="L195">
        <f>ACOS(-J2*K195)</f>
        <v>1.5731327371075243</v>
      </c>
      <c r="N195">
        <f t="shared" ref="N195:N258" si="87">COS(G195*(22/7)/180)</f>
        <v>0.99983736427535108</v>
      </c>
      <c r="O195">
        <f t="shared" ref="O195:O258" si="88">SIN(L195*(22/7)/180)</f>
        <v>2.7463943294968988E-2</v>
      </c>
      <c r="P195">
        <f>M2*N195*O195</f>
        <v>2.7231975122637562E-2</v>
      </c>
      <c r="Q195">
        <f t="shared" ref="Q195:Q258" si="89">(22/7*L195)/180</f>
        <v>2.7467396997115503E-2</v>
      </c>
      <c r="S195">
        <f t="shared" ref="S195:S258" si="90">SIN(G195*(22/7)/180)</f>
        <v>1.803455014462068E-2</v>
      </c>
      <c r="T195">
        <f>Q195*R2*S195</f>
        <v>6.3633010726299113E-5</v>
      </c>
      <c r="U195">
        <f>D2*E2*G2*(P195+T195)</f>
        <v>1059621.3782366712</v>
      </c>
      <c r="V195">
        <f t="shared" ref="V195:V258" si="91">U195/1000</f>
        <v>1059.6213782366713</v>
      </c>
      <c r="W195" s="3">
        <v>21</v>
      </c>
      <c r="X195">
        <f t="shared" ref="X195:X258" si="92">W195*17.27</f>
        <v>362.67</v>
      </c>
      <c r="Y195" s="6">
        <f t="shared" ref="Y195:Y258" si="93">W195+273.3</f>
        <v>294.3</v>
      </c>
      <c r="Z195">
        <f t="shared" ref="Z195:Z258" si="94">0.6108*EXP(X195/Y195)</f>
        <v>2.0945280629249932</v>
      </c>
      <c r="AA195" s="3">
        <v>31</v>
      </c>
      <c r="AB195">
        <f t="shared" ref="AB195:AB258" si="95">17.27*AA195</f>
        <v>535.37</v>
      </c>
      <c r="AC195" s="6">
        <f t="shared" si="84"/>
        <v>304.3</v>
      </c>
      <c r="AD195">
        <f t="shared" ref="AD195:AD258" si="96">0.6108*EXP(AB195/AC195)</f>
        <v>3.5479274662728466</v>
      </c>
      <c r="AE195" s="9">
        <v>55</v>
      </c>
      <c r="AF195">
        <f t="shared" ref="AF195:AF258" si="97">AE195/100</f>
        <v>0.55000000000000004</v>
      </c>
      <c r="AG195" s="9">
        <v>65</v>
      </c>
      <c r="AH195">
        <f t="shared" ref="AH195:AH258" si="98">AG195/100</f>
        <v>0.65</v>
      </c>
      <c r="AI195">
        <f t="shared" ref="AI195:AI258" si="99">((Z195*(AH195)+AD195*(AF195))/2)</f>
        <v>1.6564016736756557</v>
      </c>
      <c r="AL195">
        <f t="shared" ref="AL195:AL258" si="100">(0.75+(2*EXP(-5)*(0.23)))*V195</f>
        <v>798.00028311290555</v>
      </c>
      <c r="AM195" s="12">
        <v>17.613399999999999</v>
      </c>
      <c r="AN195">
        <f t="shared" ref="AN195:AN258" si="101">AM195/AL195</f>
        <v>2.2071921993927358E-2</v>
      </c>
      <c r="AO195" s="6">
        <f t="shared" ref="AO195:AO258" si="102">(W195+273.16)^4</f>
        <v>7487459175.1471529</v>
      </c>
      <c r="AP195">
        <f t="shared" ref="AP195:AP258" si="103">(AA195+273.16)^4</f>
        <v>8558711713.0389957</v>
      </c>
      <c r="AQ195">
        <f t="shared" ref="AQ195:AQ258" si="104">(AO195+AP195)/2</f>
        <v>8023085444.0930748</v>
      </c>
      <c r="AR195">
        <f t="shared" ref="AR195:AR258" si="105">4.903*10^-9*AQ195</f>
        <v>39.337187932388346</v>
      </c>
      <c r="AS195">
        <f t="shared" ref="AS195:AS232" si="106">(0.34-(0.14*SQRT(AI195)))</f>
        <v>0.1598182228857678</v>
      </c>
      <c r="AT195">
        <f t="shared" ref="AT195:AT258" si="107">(1.35*(AN195))-0.35</f>
        <v>-0.32020290530819806</v>
      </c>
      <c r="AU195">
        <f t="shared" ref="AU195:AU258" si="108">AR195*AS195*AT195</f>
        <v>-2.0130514549606597</v>
      </c>
      <c r="AX195">
        <f>AW2*AM195</f>
        <v>12.329379999999999</v>
      </c>
      <c r="AY195">
        <f t="shared" ref="AY195:AY258" si="109">(AX195-AU195)</f>
        <v>14.342431454960659</v>
      </c>
    </row>
    <row r="196" spans="6:51" x14ac:dyDescent="0.25">
      <c r="F196">
        <f t="shared" ref="F196:F259" si="110">F195+1</f>
        <v>195</v>
      </c>
      <c r="G196">
        <f t="shared" si="85"/>
        <v>1.0329432904036606</v>
      </c>
      <c r="H196">
        <f t="shared" ref="H196:H259" si="111">0.409*SIN((22/7)/180*(2*F196*(22/7)/365-(1.39)))</f>
        <v>1.4052119463245676E-2</v>
      </c>
      <c r="K196">
        <f t="shared" si="86"/>
        <v>1.8037473553903505E-2</v>
      </c>
      <c r="L196">
        <f>ACOS(-J2*K196)</f>
        <v>1.5731327357953815</v>
      </c>
      <c r="N196">
        <f t="shared" si="87"/>
        <v>0.99983736445798066</v>
      </c>
      <c r="O196">
        <f t="shared" si="88"/>
        <v>2.74639432720672E-2</v>
      </c>
      <c r="P196">
        <f>M2*N196*O196</f>
        <v>2.7231975104903383E-2</v>
      </c>
      <c r="Q196">
        <f t="shared" si="89"/>
        <v>2.7467396974205076E-2</v>
      </c>
      <c r="S196">
        <f t="shared" si="90"/>
        <v>1.8034540019615405E-2</v>
      </c>
      <c r="T196">
        <f>Q196*R2*S196</f>
        <v>6.3632974948208432E-5</v>
      </c>
      <c r="U196">
        <f>D2*E2*G2*(P196+T196)</f>
        <v>1059621.3761593134</v>
      </c>
      <c r="V196">
        <f t="shared" si="91"/>
        <v>1059.6213761593133</v>
      </c>
      <c r="W196" s="3">
        <v>22</v>
      </c>
      <c r="X196">
        <f t="shared" si="92"/>
        <v>379.94</v>
      </c>
      <c r="Y196" s="6">
        <f t="shared" si="93"/>
        <v>295.3</v>
      </c>
      <c r="Z196">
        <f t="shared" si="94"/>
        <v>2.2114271288940266</v>
      </c>
      <c r="AA196" s="3">
        <v>27</v>
      </c>
      <c r="AB196">
        <f t="shared" si="95"/>
        <v>466.28999999999996</v>
      </c>
      <c r="AC196" s="6">
        <f t="shared" si="84"/>
        <v>300.3</v>
      </c>
      <c r="AD196">
        <f t="shared" si="96"/>
        <v>2.8856828078154693</v>
      </c>
      <c r="AE196" s="9">
        <v>74</v>
      </c>
      <c r="AF196">
        <f t="shared" si="97"/>
        <v>0.74</v>
      </c>
      <c r="AG196" s="9">
        <v>98</v>
      </c>
      <c r="AH196">
        <f t="shared" si="98"/>
        <v>0.98</v>
      </c>
      <c r="AI196">
        <f t="shared" si="99"/>
        <v>2.1513019320497966</v>
      </c>
      <c r="AL196">
        <f t="shared" si="100"/>
        <v>798.00028154844836</v>
      </c>
      <c r="AM196" s="12">
        <v>12.252800000000001</v>
      </c>
      <c r="AN196">
        <f t="shared" si="101"/>
        <v>1.5354380547616519E-2</v>
      </c>
      <c r="AO196" s="6">
        <f t="shared" si="102"/>
        <v>7589794316.8739386</v>
      </c>
      <c r="AP196">
        <f t="shared" si="103"/>
        <v>8117293828.9158564</v>
      </c>
      <c r="AQ196">
        <f t="shared" si="104"/>
        <v>7853544072.8948975</v>
      </c>
      <c r="AR196">
        <f t="shared" si="105"/>
        <v>38.505926589403686</v>
      </c>
      <c r="AS196">
        <f t="shared" si="106"/>
        <v>0.13465755950564917</v>
      </c>
      <c r="AT196">
        <f t="shared" si="107"/>
        <v>-0.32927158626071767</v>
      </c>
      <c r="AU196">
        <f t="shared" si="108"/>
        <v>-1.7073107449898803</v>
      </c>
      <c r="AX196">
        <f>AW2*AM196</f>
        <v>8.5769599999999997</v>
      </c>
      <c r="AY196">
        <f t="shared" si="109"/>
        <v>10.284270744989881</v>
      </c>
    </row>
    <row r="197" spans="6:51" x14ac:dyDescent="0.25">
      <c r="F197">
        <f t="shared" si="110"/>
        <v>196</v>
      </c>
      <c r="G197">
        <f t="shared" si="85"/>
        <v>1.0329427074441886</v>
      </c>
      <c r="H197">
        <f t="shared" si="111"/>
        <v>1.4175026992372086E-2</v>
      </c>
      <c r="K197">
        <f t="shared" si="86"/>
        <v>1.8037463371934428E-2</v>
      </c>
      <c r="L197">
        <f>ACOS(-J2*K197)</f>
        <v>1.5731327344765003</v>
      </c>
      <c r="N197">
        <f t="shared" si="87"/>
        <v>0.99983736464154804</v>
      </c>
      <c r="O197">
        <f t="shared" si="88"/>
        <v>2.7463943249047797E-2</v>
      </c>
      <c r="P197">
        <f>M2*N197*O197</f>
        <v>2.7231975087078125E-2</v>
      </c>
      <c r="Q197">
        <f t="shared" si="89"/>
        <v>2.7467396951176986E-2</v>
      </c>
      <c r="S197">
        <f t="shared" si="90"/>
        <v>1.8034529842613368E-2</v>
      </c>
      <c r="T197">
        <f>Q197*R2*S197</f>
        <v>6.3632938986380136E-5</v>
      </c>
      <c r="U197">
        <f>D2*E2*G2*(P197+T197)</f>
        <v>1059621.374071287</v>
      </c>
      <c r="V197">
        <f t="shared" si="91"/>
        <v>1059.6213740712869</v>
      </c>
      <c r="W197" s="3">
        <v>22.5</v>
      </c>
      <c r="X197">
        <f t="shared" si="92"/>
        <v>388.57499999999999</v>
      </c>
      <c r="Y197" s="6">
        <f t="shared" si="93"/>
        <v>295.8</v>
      </c>
      <c r="Z197">
        <f t="shared" si="94"/>
        <v>2.2719881109601614</v>
      </c>
      <c r="AA197" s="3">
        <v>29</v>
      </c>
      <c r="AB197">
        <f t="shared" si="95"/>
        <v>500.83</v>
      </c>
      <c r="AC197" s="6">
        <f t="shared" si="84"/>
        <v>302.3</v>
      </c>
      <c r="AD197">
        <f t="shared" si="96"/>
        <v>3.2019052325811828</v>
      </c>
      <c r="AE197" s="9">
        <v>65</v>
      </c>
      <c r="AF197">
        <f t="shared" si="97"/>
        <v>0.65</v>
      </c>
      <c r="AG197" s="9">
        <v>99</v>
      </c>
      <c r="AH197">
        <f t="shared" si="98"/>
        <v>0.99</v>
      </c>
      <c r="AI197">
        <f t="shared" si="99"/>
        <v>2.165253315514164</v>
      </c>
      <c r="AL197">
        <f t="shared" si="100"/>
        <v>798.0002799759568</v>
      </c>
      <c r="AM197" s="12">
        <v>13.784400000000002</v>
      </c>
      <c r="AN197">
        <f t="shared" si="101"/>
        <v>1.7273678150107059E-2</v>
      </c>
      <c r="AO197" s="6">
        <f t="shared" si="102"/>
        <v>7641353482.9750309</v>
      </c>
      <c r="AP197">
        <f t="shared" si="103"/>
        <v>8335811539.003027</v>
      </c>
      <c r="AQ197">
        <f t="shared" si="104"/>
        <v>7988582510.9890289</v>
      </c>
      <c r="AR197">
        <f t="shared" si="105"/>
        <v>39.168020051379209</v>
      </c>
      <c r="AS197">
        <f t="shared" si="106"/>
        <v>0.13399280356240556</v>
      </c>
      <c r="AT197">
        <f t="shared" si="107"/>
        <v>-0.32668053449735546</v>
      </c>
      <c r="AU197">
        <f t="shared" si="108"/>
        <v>-1.714495501717237</v>
      </c>
      <c r="AX197">
        <f>AW2*AM197</f>
        <v>9.6490799999999997</v>
      </c>
      <c r="AY197">
        <f t="shared" si="109"/>
        <v>11.363575501717236</v>
      </c>
    </row>
    <row r="198" spans="6:51" x14ac:dyDescent="0.25">
      <c r="F198">
        <f t="shared" si="110"/>
        <v>197</v>
      </c>
      <c r="G198">
        <f t="shared" si="85"/>
        <v>1.0329421215062886</v>
      </c>
      <c r="H198">
        <f t="shared" si="111"/>
        <v>1.4297933239900832E-2</v>
      </c>
      <c r="K198">
        <f t="shared" si="86"/>
        <v>1.8037453137944134E-2</v>
      </c>
      <c r="L198">
        <f>ACOS(-J2*K198)</f>
        <v>1.5731327331508804</v>
      </c>
      <c r="N198">
        <f t="shared" si="87"/>
        <v>0.99983736482605312</v>
      </c>
      <c r="O198">
        <f t="shared" si="88"/>
        <v>2.7463943225910788E-2</v>
      </c>
      <c r="P198">
        <f>M2*N198*O198</f>
        <v>2.7231975069161793E-2</v>
      </c>
      <c r="Q198">
        <f t="shared" si="89"/>
        <v>2.7467396928031244E-2</v>
      </c>
      <c r="S198">
        <f t="shared" si="90"/>
        <v>1.8034519613615487E-2</v>
      </c>
      <c r="T198">
        <f>Q198*R2*S198</f>
        <v>6.3632902840817464E-5</v>
      </c>
      <c r="U198">
        <f>D2*E2*G2*(P198+T198)</f>
        <v>1059621.3719725928</v>
      </c>
      <c r="V198">
        <f t="shared" si="91"/>
        <v>1059.6213719725927</v>
      </c>
      <c r="W198" s="3">
        <v>22</v>
      </c>
      <c r="X198">
        <f t="shared" si="92"/>
        <v>379.94</v>
      </c>
      <c r="Y198" s="6">
        <f t="shared" si="93"/>
        <v>295.3</v>
      </c>
      <c r="Z198">
        <f t="shared" si="94"/>
        <v>2.2114271288940266</v>
      </c>
      <c r="AA198" s="3">
        <v>30</v>
      </c>
      <c r="AB198">
        <f t="shared" si="95"/>
        <v>518.1</v>
      </c>
      <c r="AC198" s="6">
        <f t="shared" si="84"/>
        <v>303.3</v>
      </c>
      <c r="AD198">
        <f t="shared" si="96"/>
        <v>3.3710490534071527</v>
      </c>
      <c r="AE198" s="9">
        <v>64</v>
      </c>
      <c r="AF198">
        <f t="shared" si="97"/>
        <v>0.64</v>
      </c>
      <c r="AG198" s="9">
        <v>98</v>
      </c>
      <c r="AH198">
        <f t="shared" si="98"/>
        <v>0.98</v>
      </c>
      <c r="AI198">
        <f t="shared" si="99"/>
        <v>2.162334990248362</v>
      </c>
      <c r="AL198">
        <f t="shared" si="100"/>
        <v>798.00027839543134</v>
      </c>
      <c r="AM198" s="12">
        <v>17.613399999999999</v>
      </c>
      <c r="AN198">
        <f t="shared" si="101"/>
        <v>2.2071922124408169E-2</v>
      </c>
      <c r="AO198" s="6">
        <f t="shared" si="102"/>
        <v>7589794316.8739386</v>
      </c>
      <c r="AP198">
        <f t="shared" si="103"/>
        <v>8446710189.1074104</v>
      </c>
      <c r="AQ198">
        <f t="shared" si="104"/>
        <v>8018252252.990675</v>
      </c>
      <c r="AR198">
        <f t="shared" si="105"/>
        <v>39.313490796413284</v>
      </c>
      <c r="AS198">
        <f t="shared" si="106"/>
        <v>0.13413167847172822</v>
      </c>
      <c r="AT198">
        <f t="shared" si="107"/>
        <v>-0.32020290513204896</v>
      </c>
      <c r="AU198">
        <f t="shared" si="108"/>
        <v>-1.6884889984725737</v>
      </c>
      <c r="AX198">
        <f>AW2*AM198</f>
        <v>12.329379999999999</v>
      </c>
      <c r="AY198">
        <f t="shared" si="109"/>
        <v>14.017868998472572</v>
      </c>
    </row>
    <row r="199" spans="6:51" x14ac:dyDescent="0.25">
      <c r="F199">
        <f t="shared" si="110"/>
        <v>198</v>
      </c>
      <c r="G199">
        <f t="shared" si="85"/>
        <v>1.0329415325900138</v>
      </c>
      <c r="H199">
        <f t="shared" si="111"/>
        <v>1.4420838194719678E-2</v>
      </c>
      <c r="K199">
        <f t="shared" si="86"/>
        <v>1.8037442851933559E-2</v>
      </c>
      <c r="L199">
        <f>ACOS(-J2*K199)</f>
        <v>1.5731327318185226</v>
      </c>
      <c r="N199">
        <f t="shared" si="87"/>
        <v>0.999837365011496</v>
      </c>
      <c r="O199">
        <f t="shared" si="88"/>
        <v>2.7463943202656171E-2</v>
      </c>
      <c r="P199">
        <f>M2*N199*O199</f>
        <v>2.7231975051154385E-2</v>
      </c>
      <c r="Q199">
        <f t="shared" si="89"/>
        <v>2.7467396904767852E-2</v>
      </c>
      <c r="S199">
        <f t="shared" si="90"/>
        <v>1.8034509332622694E-2</v>
      </c>
      <c r="T199">
        <f>Q199*R2*S199</f>
        <v>6.3632866511523738E-5</v>
      </c>
      <c r="U199">
        <f>D2*E2*G2*(P199+T199)</f>
        <v>1059621.3698632303</v>
      </c>
      <c r="V199">
        <f t="shared" si="91"/>
        <v>1059.6213698632303</v>
      </c>
      <c r="W199" s="3">
        <v>22.5</v>
      </c>
      <c r="X199">
        <f t="shared" si="92"/>
        <v>388.57499999999999</v>
      </c>
      <c r="Y199" s="6">
        <f t="shared" si="93"/>
        <v>295.8</v>
      </c>
      <c r="Z199">
        <f t="shared" si="94"/>
        <v>2.2719881109601614</v>
      </c>
      <c r="AA199" s="3">
        <v>30</v>
      </c>
      <c r="AB199">
        <f t="shared" si="95"/>
        <v>518.1</v>
      </c>
      <c r="AC199" s="6">
        <f t="shared" si="84"/>
        <v>303.3</v>
      </c>
      <c r="AD199">
        <f t="shared" si="96"/>
        <v>3.3710490534071527</v>
      </c>
      <c r="AE199" s="9">
        <v>61</v>
      </c>
      <c r="AF199">
        <f t="shared" si="97"/>
        <v>0.61</v>
      </c>
      <c r="AG199" s="9">
        <v>98</v>
      </c>
      <c r="AH199">
        <f t="shared" si="98"/>
        <v>0.98</v>
      </c>
      <c r="AI199">
        <f t="shared" si="99"/>
        <v>2.1414441356596603</v>
      </c>
      <c r="AL199">
        <f t="shared" si="100"/>
        <v>798.00027680687163</v>
      </c>
      <c r="AM199" s="12">
        <v>16.081800000000001</v>
      </c>
      <c r="AN199">
        <f t="shared" si="101"/>
        <v>2.0152624588490018E-2</v>
      </c>
      <c r="AO199" s="6">
        <f t="shared" si="102"/>
        <v>7641353482.9750309</v>
      </c>
      <c r="AP199">
        <f t="shared" si="103"/>
        <v>8446710189.1074104</v>
      </c>
      <c r="AQ199">
        <f t="shared" si="104"/>
        <v>8044031836.0412207</v>
      </c>
      <c r="AR199">
        <f t="shared" si="105"/>
        <v>39.439888092110102</v>
      </c>
      <c r="AS199">
        <f t="shared" si="106"/>
        <v>0.13512856456077302</v>
      </c>
      <c r="AT199">
        <f t="shared" si="107"/>
        <v>-0.32279395680553846</v>
      </c>
      <c r="AU199">
        <f t="shared" si="108"/>
        <v>-1.7203160169481595</v>
      </c>
      <c r="AX199">
        <f>AW2*AM199</f>
        <v>11.25726</v>
      </c>
      <c r="AY199">
        <f t="shared" si="109"/>
        <v>12.977576016948159</v>
      </c>
    </row>
    <row r="200" spans="6:51" x14ac:dyDescent="0.25">
      <c r="F200">
        <f t="shared" si="110"/>
        <v>199</v>
      </c>
      <c r="G200">
        <f t="shared" si="85"/>
        <v>1.0329409406954171</v>
      </c>
      <c r="H200">
        <f t="shared" si="111"/>
        <v>1.4543741845716492E-2</v>
      </c>
      <c r="K200">
        <f t="shared" si="86"/>
        <v>1.8037432513903624E-2</v>
      </c>
      <c r="L200">
        <f>ACOS(-J2*K200)</f>
        <v>1.5731327304794265</v>
      </c>
      <c r="N200">
        <f t="shared" si="87"/>
        <v>0.99983736519787658</v>
      </c>
      <c r="O200">
        <f t="shared" si="88"/>
        <v>2.7463943179283946E-2</v>
      </c>
      <c r="P200">
        <f>M2*N200*O200</f>
        <v>2.7231975033055907E-2</v>
      </c>
      <c r="Q200">
        <f t="shared" si="89"/>
        <v>2.7467396881386809E-2</v>
      </c>
      <c r="S200">
        <f t="shared" si="90"/>
        <v>1.8034498999635912E-2</v>
      </c>
      <c r="T200">
        <f>Q200*R2*S200</f>
        <v>6.3632829998502195E-5</v>
      </c>
      <c r="U200">
        <f>D2*E2*G2*(P200+T200)</f>
        <v>1059621.3677432002</v>
      </c>
      <c r="V200">
        <f t="shared" si="91"/>
        <v>1059.6213677432002</v>
      </c>
      <c r="W200" s="3">
        <v>22.5</v>
      </c>
      <c r="X200">
        <f t="shared" si="92"/>
        <v>388.57499999999999</v>
      </c>
      <c r="Y200" s="6">
        <f t="shared" si="93"/>
        <v>295.8</v>
      </c>
      <c r="Z200">
        <f t="shared" si="94"/>
        <v>2.2719881109601614</v>
      </c>
      <c r="AA200" s="3">
        <v>28</v>
      </c>
      <c r="AB200">
        <f t="shared" si="95"/>
        <v>483.56</v>
      </c>
      <c r="AC200" s="6">
        <f t="shared" si="84"/>
        <v>301.3</v>
      </c>
      <c r="AD200">
        <f t="shared" si="96"/>
        <v>3.0402092404813938</v>
      </c>
      <c r="AE200" s="9">
        <v>72</v>
      </c>
      <c r="AF200">
        <f t="shared" si="97"/>
        <v>0.72</v>
      </c>
      <c r="AG200" s="9">
        <v>100</v>
      </c>
      <c r="AH200">
        <f t="shared" si="98"/>
        <v>1</v>
      </c>
      <c r="AI200">
        <f t="shared" si="99"/>
        <v>2.2304693820533825</v>
      </c>
      <c r="AL200">
        <f t="shared" si="100"/>
        <v>798.00027521027812</v>
      </c>
      <c r="AM200" s="12">
        <v>10.7212</v>
      </c>
      <c r="AN200">
        <f t="shared" si="101"/>
        <v>1.3435083085873493E-2</v>
      </c>
      <c r="AO200" s="6">
        <f t="shared" si="102"/>
        <v>7641353482.9750309</v>
      </c>
      <c r="AP200">
        <f t="shared" si="103"/>
        <v>8226008498.8858423</v>
      </c>
      <c r="AQ200">
        <f t="shared" si="104"/>
        <v>7933680990.9304371</v>
      </c>
      <c r="AR200">
        <f t="shared" si="105"/>
        <v>38.898837898531937</v>
      </c>
      <c r="AS200">
        <f t="shared" si="106"/>
        <v>0.13091341533171885</v>
      </c>
      <c r="AT200">
        <f t="shared" si="107"/>
        <v>-0.33186263783407077</v>
      </c>
      <c r="AU200">
        <f t="shared" si="108"/>
        <v>-1.689970567306619</v>
      </c>
      <c r="AX200">
        <f>AW2*AM200</f>
        <v>7.5048399999999988</v>
      </c>
      <c r="AY200">
        <f t="shared" si="109"/>
        <v>9.1948105673066181</v>
      </c>
    </row>
    <row r="201" spans="6:51" x14ac:dyDescent="0.25">
      <c r="F201">
        <f t="shared" si="110"/>
        <v>200</v>
      </c>
      <c r="G201">
        <f t="shared" si="85"/>
        <v>1.0329403458225521</v>
      </c>
      <c r="H201">
        <f t="shared" si="111"/>
        <v>1.4666644181779253E-2</v>
      </c>
      <c r="K201">
        <f t="shared" si="86"/>
        <v>1.803742212385526E-2</v>
      </c>
      <c r="L201">
        <f>ACOS(-J2*K201)</f>
        <v>1.5731327291335924</v>
      </c>
      <c r="N201">
        <f t="shared" si="87"/>
        <v>0.99983736538519496</v>
      </c>
      <c r="O201">
        <f t="shared" si="88"/>
        <v>2.7463943155794122E-2</v>
      </c>
      <c r="P201">
        <f>M2*N201*O201</f>
        <v>2.7231975014866364E-2</v>
      </c>
      <c r="Q201">
        <f t="shared" si="89"/>
        <v>2.746739685788812E-2</v>
      </c>
      <c r="S201">
        <f t="shared" si="90"/>
        <v>1.803448861465607E-2</v>
      </c>
      <c r="T201">
        <f>Q201*R2*S201</f>
        <v>6.3632793301756144E-5</v>
      </c>
      <c r="U201">
        <f>D2*E2*G2*(P201+T201)</f>
        <v>1059621.3656125027</v>
      </c>
      <c r="V201">
        <f t="shared" si="91"/>
        <v>1059.6213656125026</v>
      </c>
      <c r="W201" s="3">
        <v>22.2</v>
      </c>
      <c r="X201">
        <f t="shared" si="92"/>
        <v>383.39400000000001</v>
      </c>
      <c r="Y201" s="6">
        <f t="shared" si="93"/>
        <v>295.5</v>
      </c>
      <c r="Z201">
        <f t="shared" si="94"/>
        <v>2.2354798851418054</v>
      </c>
      <c r="AA201" s="3">
        <v>29</v>
      </c>
      <c r="AB201">
        <f t="shared" si="95"/>
        <v>500.83</v>
      </c>
      <c r="AC201" s="6">
        <f t="shared" si="84"/>
        <v>302.3</v>
      </c>
      <c r="AD201">
        <f t="shared" si="96"/>
        <v>3.2019052325811828</v>
      </c>
      <c r="AE201" s="9">
        <v>55</v>
      </c>
      <c r="AF201">
        <f t="shared" si="97"/>
        <v>0.55000000000000004</v>
      </c>
      <c r="AG201" s="9">
        <v>96</v>
      </c>
      <c r="AH201">
        <f t="shared" si="98"/>
        <v>0.96</v>
      </c>
      <c r="AI201">
        <f t="shared" si="99"/>
        <v>1.9535542838278919</v>
      </c>
      <c r="AL201">
        <f t="shared" si="100"/>
        <v>798.00027360565093</v>
      </c>
      <c r="AM201" s="12">
        <v>16.847600000000003</v>
      </c>
      <c r="AN201">
        <f t="shared" si="101"/>
        <v>2.1112273463111127E-2</v>
      </c>
      <c r="AO201" s="6">
        <f t="shared" si="102"/>
        <v>7610386570.7108774</v>
      </c>
      <c r="AP201">
        <f t="shared" si="103"/>
        <v>8335811539.003027</v>
      </c>
      <c r="AQ201">
        <f t="shared" si="104"/>
        <v>7973099054.8569527</v>
      </c>
      <c r="AR201">
        <f t="shared" si="105"/>
        <v>39.092104665963639</v>
      </c>
      <c r="AS201">
        <f t="shared" si="106"/>
        <v>0.14432255121494791</v>
      </c>
      <c r="AT201">
        <f t="shared" si="107"/>
        <v>-0.32149843082479995</v>
      </c>
      <c r="AU201">
        <f t="shared" si="108"/>
        <v>-1.8138530842117357</v>
      </c>
      <c r="AX201">
        <f>AW2*AM201</f>
        <v>11.793320000000001</v>
      </c>
      <c r="AY201">
        <f t="shared" si="109"/>
        <v>13.607173084211738</v>
      </c>
    </row>
    <row r="202" spans="6:51" x14ac:dyDescent="0.25">
      <c r="F202">
        <f t="shared" si="110"/>
        <v>201</v>
      </c>
      <c r="G202">
        <f t="shared" si="85"/>
        <v>1.0329397479714726</v>
      </c>
      <c r="H202">
        <f t="shared" si="111"/>
        <v>1.4789545191796085E-2</v>
      </c>
      <c r="K202">
        <f t="shared" si="86"/>
        <v>1.8037411681789416E-2</v>
      </c>
      <c r="L202">
        <f>ACOS(-J2*K202)</f>
        <v>1.5731327277810203</v>
      </c>
      <c r="N202">
        <f t="shared" si="87"/>
        <v>0.99983736557345093</v>
      </c>
      <c r="O202">
        <f t="shared" si="88"/>
        <v>2.746394313218669E-2</v>
      </c>
      <c r="P202">
        <f>M2*N202*O202</f>
        <v>2.7231974996585744E-2</v>
      </c>
      <c r="Q202">
        <f t="shared" si="89"/>
        <v>2.7467396834271782E-2</v>
      </c>
      <c r="S202">
        <f t="shared" si="90"/>
        <v>1.8034478177684117E-2</v>
      </c>
      <c r="T202">
        <f>Q202*R2*S202</f>
        <v>6.3632756421288904E-5</v>
      </c>
      <c r="U202">
        <f>D2*E2*G2*(P202+T202)</f>
        <v>1059621.3634711374</v>
      </c>
      <c r="V202">
        <f t="shared" si="91"/>
        <v>1059.6213634711373</v>
      </c>
      <c r="W202" s="3">
        <v>22.2</v>
      </c>
      <c r="X202">
        <f t="shared" si="92"/>
        <v>383.39400000000001</v>
      </c>
      <c r="Y202" s="6">
        <f t="shared" si="93"/>
        <v>295.5</v>
      </c>
      <c r="Z202">
        <f t="shared" si="94"/>
        <v>2.2354798851418054</v>
      </c>
      <c r="AA202" s="3">
        <v>29</v>
      </c>
      <c r="AB202">
        <f t="shared" si="95"/>
        <v>500.83</v>
      </c>
      <c r="AC202" s="6">
        <f t="shared" si="84"/>
        <v>302.3</v>
      </c>
      <c r="AD202">
        <f t="shared" si="96"/>
        <v>3.2019052325811828</v>
      </c>
      <c r="AE202" s="9">
        <v>70</v>
      </c>
      <c r="AF202">
        <f t="shared" si="97"/>
        <v>0.7</v>
      </c>
      <c r="AG202" s="9">
        <v>100</v>
      </c>
      <c r="AH202">
        <f t="shared" si="98"/>
        <v>1</v>
      </c>
      <c r="AI202">
        <f t="shared" si="99"/>
        <v>2.2384067739743165</v>
      </c>
      <c r="AL202">
        <f t="shared" si="100"/>
        <v>798.00027199298995</v>
      </c>
      <c r="AM202" s="12">
        <v>12.252800000000001</v>
      </c>
      <c r="AN202">
        <f t="shared" si="101"/>
        <v>1.535438073147378E-2</v>
      </c>
      <c r="AO202" s="6">
        <f t="shared" si="102"/>
        <v>7610386570.7108774</v>
      </c>
      <c r="AP202">
        <f t="shared" si="103"/>
        <v>8335811539.003027</v>
      </c>
      <c r="AQ202">
        <f t="shared" si="104"/>
        <v>7973099054.8569527</v>
      </c>
      <c r="AR202">
        <f t="shared" si="105"/>
        <v>39.092104665963639</v>
      </c>
      <c r="AS202">
        <f t="shared" si="106"/>
        <v>0.13054171591962135</v>
      </c>
      <c r="AT202">
        <f t="shared" si="107"/>
        <v>-0.32927158601251039</v>
      </c>
      <c r="AU202">
        <f t="shared" si="108"/>
        <v>-1.6803224331137774</v>
      </c>
      <c r="AX202">
        <f>AW2*AM202</f>
        <v>8.5769599999999997</v>
      </c>
      <c r="AY202">
        <f t="shared" si="109"/>
        <v>10.257282433113778</v>
      </c>
    </row>
    <row r="203" spans="6:51" x14ac:dyDescent="0.25">
      <c r="F203">
        <f t="shared" si="110"/>
        <v>202</v>
      </c>
      <c r="G203">
        <f t="shared" si="85"/>
        <v>1.0329391471422329</v>
      </c>
      <c r="H203">
        <f t="shared" si="111"/>
        <v>1.4912444864655212E-2</v>
      </c>
      <c r="K203">
        <f t="shared" si="86"/>
        <v>1.8037401187707029E-2</v>
      </c>
      <c r="L203">
        <f>ACOS(-J2*K203)</f>
        <v>1.5731327264217108</v>
      </c>
      <c r="N203">
        <f t="shared" si="87"/>
        <v>0.9998373657626447</v>
      </c>
      <c r="O203">
        <f t="shared" si="88"/>
        <v>2.7463943108461671E-2</v>
      </c>
      <c r="P203">
        <f>M2*N203*O203</f>
        <v>2.7231974978214071E-2</v>
      </c>
      <c r="Q203">
        <f t="shared" si="89"/>
        <v>2.7467396810537809E-2</v>
      </c>
      <c r="S203">
        <f t="shared" si="90"/>
        <v>1.8034467688720995E-2</v>
      </c>
      <c r="T203">
        <f>Q203*R2*S203</f>
        <v>6.3632719357103849E-5</v>
      </c>
      <c r="U203">
        <f>D2*E2*G2*(P203+T203)</f>
        <v>1059621.3613191054</v>
      </c>
      <c r="V203">
        <f t="shared" si="91"/>
        <v>1059.6213613191053</v>
      </c>
      <c r="W203" s="3">
        <v>20.5</v>
      </c>
      <c r="X203">
        <f t="shared" si="92"/>
        <v>354.03499999999997</v>
      </c>
      <c r="Y203" s="6">
        <f t="shared" si="93"/>
        <v>293.8</v>
      </c>
      <c r="Z203">
        <f t="shared" si="94"/>
        <v>2.0381340673462596</v>
      </c>
      <c r="AA203" s="3">
        <v>26</v>
      </c>
      <c r="AB203">
        <f t="shared" si="95"/>
        <v>449.02</v>
      </c>
      <c r="AC203" s="6">
        <f t="shared" si="84"/>
        <v>299.3</v>
      </c>
      <c r="AD203">
        <f t="shared" si="96"/>
        <v>2.7380559832185698</v>
      </c>
      <c r="AE203" s="9">
        <v>80</v>
      </c>
      <c r="AF203">
        <f t="shared" si="97"/>
        <v>0.8</v>
      </c>
      <c r="AG203" s="9">
        <v>100</v>
      </c>
      <c r="AH203">
        <f t="shared" si="98"/>
        <v>1</v>
      </c>
      <c r="AI203">
        <f t="shared" si="99"/>
        <v>2.1142894269605579</v>
      </c>
      <c r="AL203">
        <f t="shared" si="100"/>
        <v>798.00027037229574</v>
      </c>
      <c r="AM203" s="12">
        <v>13.784400000000002</v>
      </c>
      <c r="AN203">
        <f t="shared" si="101"/>
        <v>1.7273678357989885E-2</v>
      </c>
      <c r="AO203" s="6">
        <f t="shared" si="102"/>
        <v>7436681431.5614634</v>
      </c>
      <c r="AP203">
        <f t="shared" si="103"/>
        <v>8009660313.2530737</v>
      </c>
      <c r="AQ203">
        <f t="shared" si="104"/>
        <v>7723170872.4072685</v>
      </c>
      <c r="AR203">
        <f t="shared" si="105"/>
        <v>37.866706787412838</v>
      </c>
      <c r="AS203">
        <f t="shared" si="106"/>
        <v>0.1364316508677566</v>
      </c>
      <c r="AT203">
        <f t="shared" si="107"/>
        <v>-0.32668053421671361</v>
      </c>
      <c r="AU203">
        <f t="shared" si="108"/>
        <v>-1.6877026339550298</v>
      </c>
      <c r="AX203">
        <f>AW2*AM203</f>
        <v>9.6490799999999997</v>
      </c>
      <c r="AY203">
        <f t="shared" si="109"/>
        <v>11.33678263395503</v>
      </c>
    </row>
    <row r="204" spans="6:51" x14ac:dyDescent="0.25">
      <c r="F204">
        <f t="shared" si="110"/>
        <v>203</v>
      </c>
      <c r="G204">
        <f t="shared" si="85"/>
        <v>1.032938543334887</v>
      </c>
      <c r="H204">
        <f t="shared" si="111"/>
        <v>1.5035343189244987E-2</v>
      </c>
      <c r="K204">
        <f t="shared" si="86"/>
        <v>1.8037390641609054E-2</v>
      </c>
      <c r="L204">
        <f>ACOS(-J2*K204)</f>
        <v>1.5731327250556633</v>
      </c>
      <c r="N204">
        <f t="shared" si="87"/>
        <v>0.99983736595277606</v>
      </c>
      <c r="O204">
        <f t="shared" si="88"/>
        <v>2.7463943084619039E-2</v>
      </c>
      <c r="P204">
        <f>M2*N204*O204</f>
        <v>2.7231974959751316E-2</v>
      </c>
      <c r="Q204">
        <f t="shared" si="89"/>
        <v>2.746739678668618E-2</v>
      </c>
      <c r="S204">
        <f t="shared" si="90"/>
        <v>1.8034457147767649E-2</v>
      </c>
      <c r="T204">
        <f>Q204*R2*S204</f>
        <v>6.363268210920426E-5</v>
      </c>
      <c r="U204">
        <f>D2*E2*G2*(P204+T204)</f>
        <v>1059621.3591564058</v>
      </c>
      <c r="V204">
        <f t="shared" si="91"/>
        <v>1059.6213591564058</v>
      </c>
      <c r="W204" s="3">
        <v>20.5</v>
      </c>
      <c r="X204">
        <f t="shared" si="92"/>
        <v>354.03499999999997</v>
      </c>
      <c r="Y204" s="6">
        <f t="shared" si="93"/>
        <v>293.8</v>
      </c>
      <c r="Z204">
        <f t="shared" si="94"/>
        <v>2.0381340673462596</v>
      </c>
      <c r="AA204" s="3">
        <v>30.5</v>
      </c>
      <c r="AB204">
        <f t="shared" si="95"/>
        <v>526.73500000000001</v>
      </c>
      <c r="AC204" s="6">
        <f t="shared" si="84"/>
        <v>303.8</v>
      </c>
      <c r="AD204">
        <f t="shared" si="96"/>
        <v>3.4585031764857836</v>
      </c>
      <c r="AE204" s="9">
        <v>65</v>
      </c>
      <c r="AF204">
        <f t="shared" si="97"/>
        <v>0.65</v>
      </c>
      <c r="AG204" s="9">
        <v>100</v>
      </c>
      <c r="AH204">
        <f t="shared" si="98"/>
        <v>1</v>
      </c>
      <c r="AI204">
        <f t="shared" si="99"/>
        <v>2.1430805660310095</v>
      </c>
      <c r="AL204">
        <f t="shared" si="100"/>
        <v>798.00026874356797</v>
      </c>
      <c r="AM204" s="12">
        <v>15.316000000000001</v>
      </c>
      <c r="AN204">
        <f t="shared" si="101"/>
        <v>1.9192975992495177E-2</v>
      </c>
      <c r="AO204" s="6">
        <f t="shared" si="102"/>
        <v>7436681431.5614634</v>
      </c>
      <c r="AP204">
        <f t="shared" si="103"/>
        <v>8502572636.9173031</v>
      </c>
      <c r="AQ204">
        <f t="shared" si="104"/>
        <v>7969627034.2393837</v>
      </c>
      <c r="AR204">
        <f t="shared" si="105"/>
        <v>39.075081348875699</v>
      </c>
      <c r="AS204">
        <f t="shared" si="106"/>
        <v>0.13505030106338828</v>
      </c>
      <c r="AT204">
        <f t="shared" si="107"/>
        <v>-0.32408948241013147</v>
      </c>
      <c r="AU204">
        <f t="shared" si="108"/>
        <v>-1.7102530938391747</v>
      </c>
      <c r="AX204">
        <f>AW2*AM204</f>
        <v>10.7212</v>
      </c>
      <c r="AY204">
        <f t="shared" si="109"/>
        <v>12.431453093839174</v>
      </c>
    </row>
    <row r="205" spans="6:51" x14ac:dyDescent="0.25">
      <c r="F205">
        <f t="shared" si="110"/>
        <v>204</v>
      </c>
      <c r="G205">
        <f t="shared" si="85"/>
        <v>1.0329379365494897</v>
      </c>
      <c r="H205">
        <f t="shared" si="111"/>
        <v>1.5158240154453875E-2</v>
      </c>
      <c r="K205">
        <f t="shared" si="86"/>
        <v>1.8037380043496441E-2</v>
      </c>
      <c r="L205">
        <f>ACOS(-J2*K205)</f>
        <v>1.5731327236828785</v>
      </c>
      <c r="N205">
        <f t="shared" si="87"/>
        <v>0.999837366143845</v>
      </c>
      <c r="O205">
        <f t="shared" si="88"/>
        <v>2.7463943060658826E-2</v>
      </c>
      <c r="P205">
        <f>M2*N205*O205</f>
        <v>2.7231974941197504E-2</v>
      </c>
      <c r="Q205">
        <f t="shared" si="89"/>
        <v>2.7467396762716926E-2</v>
      </c>
      <c r="S205">
        <f t="shared" si="90"/>
        <v>1.8034446554825036E-2</v>
      </c>
      <c r="T205">
        <f>Q205*R2*S205</f>
        <v>6.3632644677593579E-5</v>
      </c>
      <c r="U205">
        <f>D2*E2*G2*(P205+T205)</f>
        <v>1059621.3569830398</v>
      </c>
      <c r="V205">
        <f t="shared" si="91"/>
        <v>1059.6213569830397</v>
      </c>
      <c r="W205" s="3">
        <v>22</v>
      </c>
      <c r="X205">
        <f t="shared" si="92"/>
        <v>379.94</v>
      </c>
      <c r="Y205" s="6">
        <f t="shared" si="93"/>
        <v>295.3</v>
      </c>
      <c r="Z205">
        <f t="shared" si="94"/>
        <v>2.2114271288940266</v>
      </c>
      <c r="AA205" s="3">
        <v>29</v>
      </c>
      <c r="AB205">
        <f t="shared" si="95"/>
        <v>500.83</v>
      </c>
      <c r="AC205" s="6">
        <f t="shared" si="84"/>
        <v>302.3</v>
      </c>
      <c r="AD205">
        <f t="shared" si="96"/>
        <v>3.2019052325811828</v>
      </c>
      <c r="AE205" s="9">
        <v>62</v>
      </c>
      <c r="AF205">
        <f t="shared" si="97"/>
        <v>0.62</v>
      </c>
      <c r="AG205" s="9">
        <v>100</v>
      </c>
      <c r="AH205">
        <f t="shared" si="98"/>
        <v>1</v>
      </c>
      <c r="AI205">
        <f t="shared" si="99"/>
        <v>2.0983041865471801</v>
      </c>
      <c r="AL205">
        <f t="shared" si="100"/>
        <v>798.0002671068072</v>
      </c>
      <c r="AM205" s="12">
        <v>16.081800000000001</v>
      </c>
      <c r="AN205">
        <f t="shared" si="101"/>
        <v>2.0152624833454542E-2</v>
      </c>
      <c r="AO205" s="6">
        <f t="shared" si="102"/>
        <v>7589794316.8739386</v>
      </c>
      <c r="AP205">
        <f t="shared" si="103"/>
        <v>8335811539.003027</v>
      </c>
      <c r="AQ205">
        <f t="shared" si="104"/>
        <v>7962802927.9384823</v>
      </c>
      <c r="AR205">
        <f t="shared" si="105"/>
        <v>39.041622755682383</v>
      </c>
      <c r="AS205">
        <f t="shared" si="106"/>
        <v>0.13720265766947357</v>
      </c>
      <c r="AT205">
        <f t="shared" si="107"/>
        <v>-0.32279395647483633</v>
      </c>
      <c r="AU205">
        <f t="shared" si="108"/>
        <v>-1.7290827560698927</v>
      </c>
      <c r="AX205">
        <f>AW2*AM205</f>
        <v>11.25726</v>
      </c>
      <c r="AY205">
        <f t="shared" si="109"/>
        <v>12.986342756069893</v>
      </c>
    </row>
    <row r="206" spans="6:51" x14ac:dyDescent="0.25">
      <c r="F206">
        <f t="shared" si="110"/>
        <v>205</v>
      </c>
      <c r="G206">
        <f t="shared" si="85"/>
        <v>1.0329373267860957</v>
      </c>
      <c r="H206">
        <f t="shared" si="111"/>
        <v>1.5281135749170479E-2</v>
      </c>
      <c r="K206">
        <f t="shared" si="86"/>
        <v>1.803736939337015E-2</v>
      </c>
      <c r="L206">
        <f>ACOS(-J2*K206)</f>
        <v>1.5731327223033562</v>
      </c>
      <c r="N206">
        <f t="shared" si="87"/>
        <v>0.99983736633585163</v>
      </c>
      <c r="O206">
        <f t="shared" si="88"/>
        <v>2.7463943036581017E-2</v>
      </c>
      <c r="P206">
        <f>M2*N206*O206</f>
        <v>2.7231974922552638E-2</v>
      </c>
      <c r="Q206">
        <f t="shared" si="89"/>
        <v>2.746739673863003E-2</v>
      </c>
      <c r="S206">
        <f t="shared" si="90"/>
        <v>1.8034435909894109E-2</v>
      </c>
      <c r="T206">
        <f>Q206*R2*S206</f>
        <v>6.3632607062275154E-5</v>
      </c>
      <c r="U206">
        <f>D2*E2*G2*(P206+T206)</f>
        <v>1059621.3547990073</v>
      </c>
      <c r="V206">
        <f t="shared" si="91"/>
        <v>1059.6213547990073</v>
      </c>
      <c r="W206" s="3">
        <v>21</v>
      </c>
      <c r="X206">
        <f t="shared" si="92"/>
        <v>362.67</v>
      </c>
      <c r="Y206" s="6">
        <f t="shared" si="93"/>
        <v>294.3</v>
      </c>
      <c r="Z206">
        <f t="shared" si="94"/>
        <v>2.0945280629249932</v>
      </c>
      <c r="AA206" s="3">
        <v>26.5</v>
      </c>
      <c r="AB206">
        <f t="shared" si="95"/>
        <v>457.65499999999997</v>
      </c>
      <c r="AC206" s="6">
        <f t="shared" si="84"/>
        <v>299.8</v>
      </c>
      <c r="AD206">
        <f t="shared" si="96"/>
        <v>2.8110234963348528</v>
      </c>
      <c r="AE206" s="9">
        <v>76</v>
      </c>
      <c r="AF206">
        <f t="shared" si="97"/>
        <v>0.76</v>
      </c>
      <c r="AG206" s="9">
        <v>99</v>
      </c>
      <c r="AH206">
        <f t="shared" si="98"/>
        <v>0.99</v>
      </c>
      <c r="AI206">
        <f t="shared" si="99"/>
        <v>2.104980319755116</v>
      </c>
      <c r="AL206">
        <f t="shared" si="100"/>
        <v>798.00026546201354</v>
      </c>
      <c r="AM206" s="12">
        <v>9.9554000000000009</v>
      </c>
      <c r="AN206">
        <f t="shared" si="101"/>
        <v>1.2475434446423626E-2</v>
      </c>
      <c r="AO206" s="6">
        <f t="shared" si="102"/>
        <v>7487459175.1471529</v>
      </c>
      <c r="AP206">
        <f t="shared" si="103"/>
        <v>8063342376.848567</v>
      </c>
      <c r="AQ206">
        <f t="shared" si="104"/>
        <v>7775400775.99786</v>
      </c>
      <c r="AR206">
        <f t="shared" si="105"/>
        <v>38.122790004717508</v>
      </c>
      <c r="AS206">
        <f t="shared" si="106"/>
        <v>0.13688029571900154</v>
      </c>
      <c r="AT206">
        <f t="shared" si="107"/>
        <v>-0.33315816349732807</v>
      </c>
      <c r="AU206">
        <f t="shared" si="108"/>
        <v>-1.7385055082934937</v>
      </c>
      <c r="AX206">
        <f>AW2*AM206</f>
        <v>6.9687800000000006</v>
      </c>
      <c r="AY206">
        <f t="shared" si="109"/>
        <v>8.707285508293495</v>
      </c>
    </row>
    <row r="207" spans="6:51" x14ac:dyDescent="0.25">
      <c r="F207">
        <f t="shared" si="110"/>
        <v>206</v>
      </c>
      <c r="G207">
        <f t="shared" si="85"/>
        <v>1.0329367140447603</v>
      </c>
      <c r="H207">
        <f t="shared" si="111"/>
        <v>1.5404029962283523E-2</v>
      </c>
      <c r="K207">
        <f t="shared" si="86"/>
        <v>1.8037358691231138E-2</v>
      </c>
      <c r="L207">
        <f>ACOS(-J2*K207)</f>
        <v>1.5731327209170967</v>
      </c>
      <c r="N207">
        <f t="shared" si="87"/>
        <v>0.99983736652879585</v>
      </c>
      <c r="O207">
        <f t="shared" si="88"/>
        <v>2.7463943012385611E-2</v>
      </c>
      <c r="P207">
        <f>M2*N207*O207</f>
        <v>2.7231974903816698E-2</v>
      </c>
      <c r="Q207">
        <f t="shared" si="89"/>
        <v>2.7467396714425496E-2</v>
      </c>
      <c r="S207">
        <f t="shared" si="90"/>
        <v>1.8034425212975828E-2</v>
      </c>
      <c r="T207">
        <f>Q207*R2*S207</f>
        <v>6.3632569263252344E-5</v>
      </c>
      <c r="U207">
        <f>D2*E2*G2*(P207+T207)</f>
        <v>1059621.3526043077</v>
      </c>
      <c r="V207">
        <f t="shared" si="91"/>
        <v>1059.6213526043077</v>
      </c>
      <c r="W207" s="3">
        <v>20.5</v>
      </c>
      <c r="X207">
        <f t="shared" si="92"/>
        <v>354.03499999999997</v>
      </c>
      <c r="Y207" s="6">
        <f t="shared" si="93"/>
        <v>293.8</v>
      </c>
      <c r="Z207">
        <f t="shared" si="94"/>
        <v>2.0381340673462596</v>
      </c>
      <c r="AA207" s="3">
        <v>23.5</v>
      </c>
      <c r="AB207">
        <f t="shared" si="95"/>
        <v>405.84499999999997</v>
      </c>
      <c r="AC207" s="6">
        <f t="shared" si="84"/>
        <v>296.8</v>
      </c>
      <c r="AD207">
        <f t="shared" si="96"/>
        <v>2.3974761634350776</v>
      </c>
      <c r="AE207" s="9">
        <v>93</v>
      </c>
      <c r="AF207">
        <f t="shared" si="97"/>
        <v>0.93</v>
      </c>
      <c r="AG207" s="9">
        <v>100</v>
      </c>
      <c r="AH207">
        <f t="shared" si="98"/>
        <v>1</v>
      </c>
      <c r="AI207">
        <f t="shared" si="99"/>
        <v>2.1338934496704409</v>
      </c>
      <c r="AL207">
        <f t="shared" si="100"/>
        <v>798.00026380918655</v>
      </c>
      <c r="AM207" s="12">
        <v>7.6580000000000004</v>
      </c>
      <c r="AN207">
        <f t="shared" si="101"/>
        <v>9.5964880555868323E-3</v>
      </c>
      <c r="AO207" s="6">
        <f t="shared" si="102"/>
        <v>7436681431.5614634</v>
      </c>
      <c r="AP207">
        <f t="shared" si="103"/>
        <v>7745259436.8026133</v>
      </c>
      <c r="AQ207">
        <f t="shared" si="104"/>
        <v>7590970434.1820383</v>
      </c>
      <c r="AR207">
        <f t="shared" si="105"/>
        <v>37.218528038794538</v>
      </c>
      <c r="AS207">
        <f t="shared" si="106"/>
        <v>0.13549006964565111</v>
      </c>
      <c r="AT207">
        <f t="shared" si="107"/>
        <v>-0.33704474112495775</v>
      </c>
      <c r="AU207">
        <f t="shared" si="108"/>
        <v>-1.6996293201038539</v>
      </c>
      <c r="AX207">
        <f>AW2*AM207</f>
        <v>5.3605999999999998</v>
      </c>
      <c r="AY207">
        <f t="shared" si="109"/>
        <v>7.0602293201038542</v>
      </c>
    </row>
    <row r="208" spans="6:51" x14ac:dyDescent="0.25">
      <c r="F208">
        <f t="shared" si="110"/>
        <v>207</v>
      </c>
      <c r="G208">
        <f t="shared" si="85"/>
        <v>1.0329360983255389</v>
      </c>
      <c r="H208">
        <f t="shared" si="111"/>
        <v>1.552692278268184E-2</v>
      </c>
      <c r="K208">
        <f t="shared" si="86"/>
        <v>1.8037347937080388E-2</v>
      </c>
      <c r="L208">
        <f>ACOS(-J2*K208)</f>
        <v>1.5731327195241001</v>
      </c>
      <c r="N208">
        <f t="shared" si="87"/>
        <v>0.99983736672267765</v>
      </c>
      <c r="O208">
        <f t="shared" si="88"/>
        <v>2.7463942988072629E-2</v>
      </c>
      <c r="P208">
        <f>M2*N208*O208</f>
        <v>2.7231974884989713E-2</v>
      </c>
      <c r="Q208">
        <f t="shared" si="89"/>
        <v>2.7467396690103337E-2</v>
      </c>
      <c r="S208">
        <f t="shared" si="90"/>
        <v>1.8034414464071176E-2</v>
      </c>
      <c r="T208">
        <f>Q208*R2*S208</f>
        <v>6.3632531280528688E-5</v>
      </c>
      <c r="U208">
        <f>D2*E2*G2*(P208+T208)</f>
        <v>1059621.3503989426</v>
      </c>
      <c r="V208">
        <f t="shared" si="91"/>
        <v>1059.6213503989427</v>
      </c>
      <c r="W208" s="3">
        <v>20.5</v>
      </c>
      <c r="X208">
        <f t="shared" si="92"/>
        <v>354.03499999999997</v>
      </c>
      <c r="Y208" s="6">
        <f t="shared" si="93"/>
        <v>293.8</v>
      </c>
      <c r="Z208">
        <f t="shared" si="94"/>
        <v>2.0381340673462596</v>
      </c>
      <c r="AA208" s="3">
        <v>28.5</v>
      </c>
      <c r="AB208">
        <f t="shared" si="95"/>
        <v>492.19499999999999</v>
      </c>
      <c r="AC208" s="6">
        <f t="shared" si="84"/>
        <v>301.8</v>
      </c>
      <c r="AD208">
        <f t="shared" si="96"/>
        <v>3.1201438467792553</v>
      </c>
      <c r="AE208" s="9">
        <v>65</v>
      </c>
      <c r="AF208">
        <f t="shared" si="97"/>
        <v>0.65</v>
      </c>
      <c r="AG208" s="9">
        <v>96</v>
      </c>
      <c r="AH208">
        <f t="shared" si="98"/>
        <v>0.96</v>
      </c>
      <c r="AI208">
        <f t="shared" si="99"/>
        <v>1.9923511025294625</v>
      </c>
      <c r="AL208">
        <f t="shared" si="100"/>
        <v>798.00026214832735</v>
      </c>
      <c r="AM208" s="12">
        <v>13.784400000000002</v>
      </c>
      <c r="AN208">
        <f t="shared" si="101"/>
        <v>1.72736785360076E-2</v>
      </c>
      <c r="AO208" s="6">
        <f t="shared" si="102"/>
        <v>7436681431.5614634</v>
      </c>
      <c r="AP208">
        <f t="shared" si="103"/>
        <v>8280773520.7485352</v>
      </c>
      <c r="AQ208">
        <f t="shared" si="104"/>
        <v>7858727476.1549988</v>
      </c>
      <c r="AR208">
        <f t="shared" si="105"/>
        <v>38.53134081558796</v>
      </c>
      <c r="AS208">
        <f t="shared" si="106"/>
        <v>0.14238906505565674</v>
      </c>
      <c r="AT208">
        <f t="shared" si="107"/>
        <v>-0.32668053397638974</v>
      </c>
      <c r="AU208">
        <f t="shared" si="108"/>
        <v>-1.7923136695818582</v>
      </c>
      <c r="AX208">
        <f>AW2*AM208</f>
        <v>9.6490799999999997</v>
      </c>
      <c r="AY208">
        <f t="shared" si="109"/>
        <v>11.441393669581858</v>
      </c>
    </row>
    <row r="209" spans="5:52" x14ac:dyDescent="0.25">
      <c r="F209">
        <f t="shared" si="110"/>
        <v>208</v>
      </c>
      <c r="G209">
        <f t="shared" si="85"/>
        <v>1.0329354796284869</v>
      </c>
      <c r="H209">
        <f t="shared" si="111"/>
        <v>1.5649814199254396E-2</v>
      </c>
      <c r="K209">
        <f t="shared" si="86"/>
        <v>1.8037337130918853E-2</v>
      </c>
      <c r="L209">
        <f>ACOS(-J2*K209)</f>
        <v>1.5731327181243664</v>
      </c>
      <c r="N209">
        <f t="shared" si="87"/>
        <v>0.99983736691749692</v>
      </c>
      <c r="O209">
        <f t="shared" si="88"/>
        <v>2.7463942963642046E-2</v>
      </c>
      <c r="P209">
        <f>M2*N209*O209</f>
        <v>2.7231974866071654E-2</v>
      </c>
      <c r="Q209">
        <f t="shared" si="89"/>
        <v>2.7467396665663536E-2</v>
      </c>
      <c r="S209">
        <f t="shared" si="90"/>
        <v>1.8034403663181105E-2</v>
      </c>
      <c r="T209">
        <f>Q209*R2*S209</f>
        <v>6.3632493114107493E-5</v>
      </c>
      <c r="U209">
        <f>D2*E2*G2*(P209+T209)</f>
        <v>1059621.3481829108</v>
      </c>
      <c r="V209">
        <f t="shared" si="91"/>
        <v>1059.6213481829109</v>
      </c>
      <c r="W209" s="3">
        <v>21.5</v>
      </c>
      <c r="X209">
        <f t="shared" si="92"/>
        <v>371.30500000000001</v>
      </c>
      <c r="Y209" s="6">
        <f t="shared" si="93"/>
        <v>294.8</v>
      </c>
      <c r="Z209">
        <f t="shared" si="94"/>
        <v>2.1522831732713339</v>
      </c>
      <c r="AA209" s="3">
        <v>27.5</v>
      </c>
      <c r="AB209">
        <f t="shared" si="95"/>
        <v>474.92500000000001</v>
      </c>
      <c r="AC209" s="6">
        <f t="shared" si="84"/>
        <v>300.8</v>
      </c>
      <c r="AD209">
        <f t="shared" si="96"/>
        <v>2.9620668940772426</v>
      </c>
      <c r="AE209" s="9">
        <v>70</v>
      </c>
      <c r="AF209">
        <f t="shared" si="97"/>
        <v>0.7</v>
      </c>
      <c r="AG209" s="9">
        <v>96</v>
      </c>
      <c r="AH209">
        <f t="shared" si="98"/>
        <v>0.96</v>
      </c>
      <c r="AI209">
        <f t="shared" si="99"/>
        <v>2.0698193360972752</v>
      </c>
      <c r="AL209">
        <f t="shared" si="100"/>
        <v>798.00026047943493</v>
      </c>
      <c r="AM209" s="12">
        <v>13.784400000000002</v>
      </c>
      <c r="AN209">
        <f t="shared" si="101"/>
        <v>1.7273678572132793E-2</v>
      </c>
      <c r="AO209" s="6">
        <f t="shared" si="102"/>
        <v>7538496509.1746454</v>
      </c>
      <c r="AP209">
        <f t="shared" si="103"/>
        <v>8171515569.1849499</v>
      </c>
      <c r="AQ209">
        <f t="shared" si="104"/>
        <v>7855006039.1797981</v>
      </c>
      <c r="AR209">
        <f t="shared" si="105"/>
        <v>38.513094610098548</v>
      </c>
      <c r="AS209">
        <f t="shared" si="106"/>
        <v>0.13858386611915471</v>
      </c>
      <c r="AT209">
        <f t="shared" si="107"/>
        <v>-0.3266805339276207</v>
      </c>
      <c r="AU209">
        <f t="shared" si="108"/>
        <v>-1.7435899057539521</v>
      </c>
      <c r="AX209">
        <f>AW2*AM209</f>
        <v>9.6490799999999997</v>
      </c>
      <c r="AY209">
        <f t="shared" si="109"/>
        <v>11.392669905753952</v>
      </c>
    </row>
    <row r="210" spans="5:52" x14ac:dyDescent="0.25">
      <c r="F210">
        <f t="shared" si="110"/>
        <v>209</v>
      </c>
      <c r="G210">
        <f t="shared" si="85"/>
        <v>1.0329348579536604</v>
      </c>
      <c r="H210">
        <f t="shared" si="111"/>
        <v>1.5772704200890306E-2</v>
      </c>
      <c r="K210">
        <f t="shared" si="86"/>
        <v>1.8037326272747515E-2</v>
      </c>
      <c r="L210">
        <f>ACOS(-J2*K210)</f>
        <v>1.5731327167178959</v>
      </c>
      <c r="N210">
        <f t="shared" si="87"/>
        <v>0.99983736711325388</v>
      </c>
      <c r="O210">
        <f t="shared" si="88"/>
        <v>2.7463942939093895E-2</v>
      </c>
      <c r="P210">
        <f>M2*N210*O210</f>
        <v>2.7231974847062562E-2</v>
      </c>
      <c r="Q210">
        <f t="shared" si="89"/>
        <v>2.7467396641106121E-2</v>
      </c>
      <c r="S210">
        <f t="shared" si="90"/>
        <v>1.8034392810306596E-2</v>
      </c>
      <c r="T210">
        <f>Q210*R2*S210</f>
        <v>6.3632454763992282E-5</v>
      </c>
      <c r="U210">
        <f>D2*E2*G2*(P210+T210)</f>
        <v>1059621.345956214</v>
      </c>
      <c r="V210">
        <f t="shared" si="91"/>
        <v>1059.6213459562141</v>
      </c>
      <c r="W210" s="3">
        <v>23</v>
      </c>
      <c r="X210">
        <f t="shared" si="92"/>
        <v>397.21</v>
      </c>
      <c r="Y210" s="6">
        <f t="shared" si="93"/>
        <v>296.3</v>
      </c>
      <c r="Z210">
        <f t="shared" si="94"/>
        <v>2.3339947564661481</v>
      </c>
      <c r="AA210" s="3">
        <v>27</v>
      </c>
      <c r="AB210">
        <f t="shared" si="95"/>
        <v>466.28999999999996</v>
      </c>
      <c r="AC210" s="6">
        <f t="shared" si="84"/>
        <v>300.3</v>
      </c>
      <c r="AD210">
        <f t="shared" si="96"/>
        <v>2.8856828078154693</v>
      </c>
      <c r="AE210" s="9">
        <v>74</v>
      </c>
      <c r="AF210">
        <f t="shared" si="97"/>
        <v>0.74</v>
      </c>
      <c r="AG210" s="9">
        <v>100</v>
      </c>
      <c r="AH210">
        <f t="shared" si="98"/>
        <v>1</v>
      </c>
      <c r="AI210">
        <f t="shared" si="99"/>
        <v>2.2347000171247977</v>
      </c>
      <c r="AL210">
        <f t="shared" si="100"/>
        <v>798.00025880251076</v>
      </c>
      <c r="AM210" s="12">
        <v>13.018600000000001</v>
      </c>
      <c r="AN210">
        <f t="shared" si="101"/>
        <v>1.6314029796852293E-2</v>
      </c>
      <c r="AO210" s="6">
        <f t="shared" si="102"/>
        <v>7693174893.707921</v>
      </c>
      <c r="AP210">
        <f t="shared" si="103"/>
        <v>8117293828.9158564</v>
      </c>
      <c r="AQ210">
        <f t="shared" si="104"/>
        <v>7905234361.3118887</v>
      </c>
      <c r="AR210">
        <f t="shared" si="105"/>
        <v>38.759364073512188</v>
      </c>
      <c r="AS210">
        <f t="shared" si="106"/>
        <v>0.13071521714265502</v>
      </c>
      <c r="AT210">
        <f t="shared" si="107"/>
        <v>-0.32797605977424937</v>
      </c>
      <c r="AU210">
        <f t="shared" si="108"/>
        <v>-1.661670599021142</v>
      </c>
      <c r="AX210">
        <f>AW2*AM210</f>
        <v>9.1130200000000006</v>
      </c>
      <c r="AY210">
        <f t="shared" si="109"/>
        <v>10.774690599021142</v>
      </c>
    </row>
    <row r="211" spans="5:52" x14ac:dyDescent="0.25">
      <c r="F211">
        <f t="shared" si="110"/>
        <v>210</v>
      </c>
      <c r="G211">
        <f t="shared" si="85"/>
        <v>1.0329342333011156</v>
      </c>
      <c r="H211">
        <f t="shared" si="111"/>
        <v>1.5895592776478774E-2</v>
      </c>
      <c r="K211">
        <f t="shared" si="86"/>
        <v>1.8037315362567363E-2</v>
      </c>
      <c r="L211">
        <f>ACOS(-J2*K211)</f>
        <v>1.5731327153046886</v>
      </c>
      <c r="N211">
        <f t="shared" si="87"/>
        <v>0.99983736730994832</v>
      </c>
      <c r="O211">
        <f t="shared" si="88"/>
        <v>2.7463942914428146E-2</v>
      </c>
      <c r="P211">
        <f>M2*N211*O211</f>
        <v>2.7231974827962392E-2</v>
      </c>
      <c r="Q211">
        <f t="shared" si="89"/>
        <v>2.7467396616431067E-2</v>
      </c>
      <c r="S211">
        <f t="shared" si="90"/>
        <v>1.8034381905448638E-2</v>
      </c>
      <c r="T211">
        <f>Q211*R2*S211</f>
        <v>6.3632416230186483E-5</v>
      </c>
      <c r="U211">
        <f>D2*E2*G2*(P211+T211)</f>
        <v>1059621.3437188508</v>
      </c>
      <c r="V211">
        <f t="shared" si="91"/>
        <v>1059.6213437188508</v>
      </c>
      <c r="W211" s="3">
        <v>21.5</v>
      </c>
      <c r="X211">
        <f t="shared" si="92"/>
        <v>371.30500000000001</v>
      </c>
      <c r="Y211" s="6">
        <f t="shared" si="93"/>
        <v>294.8</v>
      </c>
      <c r="Z211">
        <f t="shared" si="94"/>
        <v>2.1522831732713339</v>
      </c>
      <c r="AA211" s="3">
        <v>25</v>
      </c>
      <c r="AB211">
        <f t="shared" si="95"/>
        <v>431.75</v>
      </c>
      <c r="AC211" s="6">
        <f t="shared" si="84"/>
        <v>298.3</v>
      </c>
      <c r="AD211">
        <f t="shared" si="96"/>
        <v>2.597066958624318</v>
      </c>
      <c r="AE211" s="9">
        <v>85</v>
      </c>
      <c r="AF211">
        <f t="shared" si="97"/>
        <v>0.85</v>
      </c>
      <c r="AG211" s="9">
        <v>100</v>
      </c>
      <c r="AH211">
        <f t="shared" si="98"/>
        <v>1</v>
      </c>
      <c r="AI211">
        <f t="shared" si="99"/>
        <v>2.1798950440510021</v>
      </c>
      <c r="AL211">
        <f t="shared" si="100"/>
        <v>798.0002571175537</v>
      </c>
      <c r="AM211" s="12">
        <v>9.9554000000000009</v>
      </c>
      <c r="AN211">
        <f t="shared" si="101"/>
        <v>1.2475434576875666E-2</v>
      </c>
      <c r="AO211" s="6">
        <f t="shared" si="102"/>
        <v>7538496509.1746454</v>
      </c>
      <c r="AP211">
        <f t="shared" si="103"/>
        <v>7903100760.0574884</v>
      </c>
      <c r="AQ211">
        <f t="shared" si="104"/>
        <v>7720798634.6160669</v>
      </c>
      <c r="AR211">
        <f t="shared" si="105"/>
        <v>37.85507570552258</v>
      </c>
      <c r="AS211">
        <f t="shared" si="106"/>
        <v>0.13329745317631028</v>
      </c>
      <c r="AT211">
        <f t="shared" si="107"/>
        <v>-0.33315816332121784</v>
      </c>
      <c r="AU211">
        <f t="shared" si="108"/>
        <v>-1.6811111551621754</v>
      </c>
      <c r="AX211">
        <f>AW2*AM211</f>
        <v>6.9687800000000006</v>
      </c>
      <c r="AY211">
        <f t="shared" si="109"/>
        <v>8.6498911551621767</v>
      </c>
    </row>
    <row r="212" spans="5:52" x14ac:dyDescent="0.25">
      <c r="F212">
        <f t="shared" si="110"/>
        <v>211</v>
      </c>
      <c r="G212">
        <f t="shared" si="85"/>
        <v>1.0329336056709091</v>
      </c>
      <c r="H212">
        <f t="shared" si="111"/>
        <v>1.6018479914909168E-2</v>
      </c>
      <c r="K212">
        <f t="shared" si="86"/>
        <v>1.8037304400379383E-2</v>
      </c>
      <c r="L212">
        <f>ACOS(-J2*K212)</f>
        <v>1.5731327138847446</v>
      </c>
      <c r="N212">
        <f t="shared" si="87"/>
        <v>0.99983736750758023</v>
      </c>
      <c r="O212">
        <f t="shared" si="88"/>
        <v>2.7463942889644828E-2</v>
      </c>
      <c r="P212">
        <f>M2*N212*O212</f>
        <v>2.7231974808771185E-2</v>
      </c>
      <c r="Q212">
        <f t="shared" si="89"/>
        <v>2.7467396591638396E-2</v>
      </c>
      <c r="S212">
        <f t="shared" si="90"/>
        <v>1.8034370948608214E-2</v>
      </c>
      <c r="T212">
        <f>Q212*R2*S212</f>
        <v>6.3632377512693608E-5</v>
      </c>
      <c r="U212">
        <f>D2*E2*G2*(P212+T212)</f>
        <v>1059621.3414708225</v>
      </c>
      <c r="V212">
        <f t="shared" si="91"/>
        <v>1059.6213414708225</v>
      </c>
      <c r="W212" s="3">
        <v>20</v>
      </c>
      <c r="X212">
        <f t="shared" si="92"/>
        <v>345.4</v>
      </c>
      <c r="Y212" s="6">
        <f t="shared" si="93"/>
        <v>293.3</v>
      </c>
      <c r="Z212">
        <f t="shared" si="94"/>
        <v>1.9830739015404046</v>
      </c>
      <c r="AA212" s="3">
        <v>27</v>
      </c>
      <c r="AB212">
        <f t="shared" si="95"/>
        <v>466.28999999999996</v>
      </c>
      <c r="AC212" s="6">
        <f t="shared" si="84"/>
        <v>300.3</v>
      </c>
      <c r="AD212">
        <f t="shared" si="96"/>
        <v>2.8856828078154693</v>
      </c>
      <c r="AE212" s="9">
        <v>71</v>
      </c>
      <c r="AF212">
        <f t="shared" si="97"/>
        <v>0.71</v>
      </c>
      <c r="AG212" s="9">
        <v>98</v>
      </c>
      <c r="AH212">
        <f t="shared" si="98"/>
        <v>0.98</v>
      </c>
      <c r="AI212">
        <f t="shared" si="99"/>
        <v>1.9961236085292899</v>
      </c>
      <c r="AL212">
        <f t="shared" si="100"/>
        <v>798.00025542456478</v>
      </c>
      <c r="AM212" s="12">
        <v>9.1896000000000004</v>
      </c>
      <c r="AN212">
        <f t="shared" si="101"/>
        <v>1.1515785787701037E-2</v>
      </c>
      <c r="AO212" s="6">
        <f t="shared" si="102"/>
        <v>7386162396.6875706</v>
      </c>
      <c r="AP212">
        <f t="shared" si="103"/>
        <v>8117293828.9158564</v>
      </c>
      <c r="AQ212">
        <f t="shared" si="104"/>
        <v>7751728112.8017139</v>
      </c>
      <c r="AR212">
        <f t="shared" si="105"/>
        <v>38.006722937066804</v>
      </c>
      <c r="AS212">
        <f t="shared" si="106"/>
        <v>0.14220206591783097</v>
      </c>
      <c r="AT212">
        <f t="shared" si="107"/>
        <v>-0.33445368918660356</v>
      </c>
      <c r="AU212">
        <f t="shared" si="108"/>
        <v>-1.8075999540589065</v>
      </c>
      <c r="AX212">
        <f>AW2*AM212</f>
        <v>6.4327199999999998</v>
      </c>
      <c r="AY212">
        <f t="shared" si="109"/>
        <v>8.240319954058906</v>
      </c>
    </row>
    <row r="213" spans="5:52" x14ac:dyDescent="0.25">
      <c r="E213" t="s">
        <v>11</v>
      </c>
      <c r="F213">
        <f t="shared" si="110"/>
        <v>212</v>
      </c>
      <c r="G213">
        <f t="shared" si="85"/>
        <v>1.0329329750630976</v>
      </c>
      <c r="H213">
        <f t="shared" si="111"/>
        <v>1.6141365605070963E-2</v>
      </c>
      <c r="K213">
        <f t="shared" si="86"/>
        <v>1.8037293386184563E-2</v>
      </c>
      <c r="L213">
        <f>ACOS(-J2*K213)</f>
        <v>1.5731327124580641</v>
      </c>
      <c r="N213">
        <f t="shared" si="87"/>
        <v>0.99983736770614962</v>
      </c>
      <c r="O213">
        <f t="shared" si="88"/>
        <v>2.7463942864743931E-2</v>
      </c>
      <c r="P213">
        <f>M2*N213*O213</f>
        <v>2.7231974789488925E-2</v>
      </c>
      <c r="Q213">
        <f t="shared" si="89"/>
        <v>2.7467396566728104E-2</v>
      </c>
      <c r="S213">
        <f t="shared" si="90"/>
        <v>1.8034359939786315E-2</v>
      </c>
      <c r="T213">
        <f>Q213*R2*S213</f>
        <v>6.3632338611517179E-5</v>
      </c>
      <c r="U213">
        <f>D2*E2*G2*(P213+T213)</f>
        <v>1059621.3392121291</v>
      </c>
      <c r="V213">
        <f t="shared" si="91"/>
        <v>1059.6213392121292</v>
      </c>
      <c r="W213" s="3">
        <v>21.5</v>
      </c>
      <c r="X213">
        <f t="shared" si="92"/>
        <v>371.30500000000001</v>
      </c>
      <c r="Y213" s="6">
        <f t="shared" si="93"/>
        <v>294.8</v>
      </c>
      <c r="Z213">
        <f t="shared" si="94"/>
        <v>2.1522831732713339</v>
      </c>
      <c r="AA213" s="3">
        <v>29</v>
      </c>
      <c r="AB213">
        <f t="shared" si="95"/>
        <v>500.83</v>
      </c>
      <c r="AC213" s="6">
        <f t="shared" si="84"/>
        <v>302.3</v>
      </c>
      <c r="AD213">
        <f t="shared" si="96"/>
        <v>3.2019052325811828</v>
      </c>
      <c r="AE213" s="9">
        <v>63</v>
      </c>
      <c r="AF213">
        <f t="shared" si="97"/>
        <v>0.63</v>
      </c>
      <c r="AG213" s="9">
        <v>96</v>
      </c>
      <c r="AH213">
        <f t="shared" si="98"/>
        <v>0.96</v>
      </c>
      <c r="AI213">
        <f t="shared" si="99"/>
        <v>2.0416960714333126</v>
      </c>
      <c r="AL213">
        <f t="shared" si="100"/>
        <v>798.00025372354412</v>
      </c>
      <c r="AM213" s="12">
        <v>13.018600000000001</v>
      </c>
      <c r="AN213">
        <f t="shared" si="101"/>
        <v>1.6314029900684857E-2</v>
      </c>
      <c r="AO213" s="6">
        <f t="shared" si="102"/>
        <v>7538496509.1746454</v>
      </c>
      <c r="AP213">
        <f t="shared" si="103"/>
        <v>8335811539.003027</v>
      </c>
      <c r="AQ213">
        <f t="shared" si="104"/>
        <v>7937154024.0888367</v>
      </c>
      <c r="AR213">
        <f t="shared" si="105"/>
        <v>38.915866180107564</v>
      </c>
      <c r="AS213">
        <f t="shared" si="106"/>
        <v>0.13995689714440807</v>
      </c>
      <c r="AT213">
        <f t="shared" si="107"/>
        <v>-0.32797605963407539</v>
      </c>
      <c r="AU213">
        <f t="shared" si="108"/>
        <v>-1.7863360004700772</v>
      </c>
      <c r="AX213">
        <f>AW2*AM213</f>
        <v>9.1130200000000006</v>
      </c>
      <c r="AY213">
        <f t="shared" si="109"/>
        <v>10.899356000470078</v>
      </c>
      <c r="AZ213">
        <f>SUM(AY183:AY213)/31</f>
        <v>11.16016658433349</v>
      </c>
    </row>
    <row r="214" spans="5:52" x14ac:dyDescent="0.25">
      <c r="F214">
        <f t="shared" si="110"/>
        <v>213</v>
      </c>
      <c r="G214">
        <f t="shared" si="85"/>
        <v>1.0329323414777378</v>
      </c>
      <c r="H214">
        <f t="shared" si="111"/>
        <v>1.626424983585379E-2</v>
      </c>
      <c r="K214">
        <f t="shared" si="86"/>
        <v>1.8037282319983895E-2</v>
      </c>
      <c r="L214">
        <f>ACOS(-J2*K214)</f>
        <v>1.5731327110246474</v>
      </c>
      <c r="N214">
        <f t="shared" si="87"/>
        <v>0.99983736790565647</v>
      </c>
      <c r="O214">
        <f t="shared" si="88"/>
        <v>2.7463942839725457E-2</v>
      </c>
      <c r="P214">
        <f>M2*N214*O214</f>
        <v>2.7231974770115613E-2</v>
      </c>
      <c r="Q214">
        <f t="shared" si="89"/>
        <v>2.746739654170019E-2</v>
      </c>
      <c r="S214">
        <f t="shared" si="90"/>
        <v>1.8034348878983929E-2</v>
      </c>
      <c r="T214">
        <f>Q214*R2*S214</f>
        <v>6.3632299526660666E-5</v>
      </c>
      <c r="U214">
        <f>D2*E2*G2*(P214+T214)</f>
        <v>1059621.3369427705</v>
      </c>
      <c r="V214">
        <f t="shared" si="91"/>
        <v>1059.6213369427705</v>
      </c>
      <c r="W214" s="3">
        <v>21.5</v>
      </c>
      <c r="X214">
        <f t="shared" si="92"/>
        <v>371.30500000000001</v>
      </c>
      <c r="Y214" s="6">
        <f t="shared" si="93"/>
        <v>294.8</v>
      </c>
      <c r="Z214">
        <f t="shared" si="94"/>
        <v>2.1522831732713339</v>
      </c>
      <c r="AA214" s="3">
        <v>26.5</v>
      </c>
      <c r="AB214">
        <f t="shared" si="95"/>
        <v>457.65499999999997</v>
      </c>
      <c r="AC214" s="6">
        <f t="shared" si="84"/>
        <v>299.8</v>
      </c>
      <c r="AD214">
        <f t="shared" si="96"/>
        <v>2.8110234963348528</v>
      </c>
      <c r="AE214" s="9">
        <v>77</v>
      </c>
      <c r="AF214">
        <f t="shared" si="97"/>
        <v>0.77</v>
      </c>
      <c r="AG214" s="9">
        <v>97</v>
      </c>
      <c r="AH214">
        <f t="shared" si="98"/>
        <v>0.97</v>
      </c>
      <c r="AI214">
        <f t="shared" si="99"/>
        <v>2.1261013851255153</v>
      </c>
      <c r="AL214">
        <f t="shared" si="100"/>
        <v>798.00025201449137</v>
      </c>
      <c r="AM214" s="12">
        <v>7.6580000000000004</v>
      </c>
      <c r="AN214">
        <f t="shared" si="101"/>
        <v>9.5964881974259508E-3</v>
      </c>
      <c r="AO214" s="6">
        <f t="shared" si="102"/>
        <v>7538496509.1746454</v>
      </c>
      <c r="AP214">
        <f t="shared" si="103"/>
        <v>8063342376.848567</v>
      </c>
      <c r="AQ214">
        <f t="shared" si="104"/>
        <v>7800919443.0116062</v>
      </c>
      <c r="AR214">
        <f t="shared" si="105"/>
        <v>38.247908029085906</v>
      </c>
      <c r="AS214">
        <f t="shared" si="106"/>
        <v>0.13586380245419458</v>
      </c>
      <c r="AT214">
        <f t="shared" si="107"/>
        <v>-0.33704474093347492</v>
      </c>
      <c r="AU214">
        <f t="shared" si="108"/>
        <v>-1.7514550929318509</v>
      </c>
      <c r="AX214">
        <f>AW2*AM214</f>
        <v>5.3605999999999998</v>
      </c>
      <c r="AY214">
        <f t="shared" si="109"/>
        <v>7.1120550929318505</v>
      </c>
    </row>
    <row r="215" spans="5:52" x14ac:dyDescent="0.25">
      <c r="F215">
        <f t="shared" si="110"/>
        <v>214</v>
      </c>
      <c r="G215">
        <f t="shared" si="85"/>
        <v>1.0329317049148876</v>
      </c>
      <c r="H215">
        <f t="shared" si="111"/>
        <v>1.6387132596147377E-2</v>
      </c>
      <c r="K215">
        <f t="shared" si="86"/>
        <v>1.8037271201778386E-2</v>
      </c>
      <c r="L215">
        <f>ACOS(-J2*K215)</f>
        <v>1.5731327095844942</v>
      </c>
      <c r="N215">
        <f t="shared" si="87"/>
        <v>0.9998373681061008</v>
      </c>
      <c r="O215">
        <f t="shared" si="88"/>
        <v>2.7463942814589411E-2</v>
      </c>
      <c r="P215">
        <f>M2*N215*O215</f>
        <v>2.7231974750651256E-2</v>
      </c>
      <c r="Q215">
        <f t="shared" si="89"/>
        <v>2.7467396516554658E-2</v>
      </c>
      <c r="S215">
        <f t="shared" si="90"/>
        <v>1.8034337766202068E-2</v>
      </c>
      <c r="T215">
        <f>Q215*R2*S215</f>
        <v>6.3632260258127634E-5</v>
      </c>
      <c r="U215">
        <f>D2*E2*G2*(P215+T215)</f>
        <v>1059621.3346627471</v>
      </c>
      <c r="V215">
        <f t="shared" si="91"/>
        <v>1059.6213346627471</v>
      </c>
      <c r="W215" s="3">
        <v>20.5</v>
      </c>
      <c r="X215">
        <f t="shared" si="92"/>
        <v>354.03499999999997</v>
      </c>
      <c r="Y215" s="6">
        <f t="shared" si="93"/>
        <v>293.8</v>
      </c>
      <c r="Z215">
        <f t="shared" si="94"/>
        <v>2.0381340673462596</v>
      </c>
      <c r="AA215" s="3">
        <v>28</v>
      </c>
      <c r="AB215">
        <f t="shared" si="95"/>
        <v>483.56</v>
      </c>
      <c r="AC215" s="6">
        <f t="shared" si="84"/>
        <v>301.3</v>
      </c>
      <c r="AD215">
        <f t="shared" si="96"/>
        <v>3.0402092404813938</v>
      </c>
      <c r="AE215" s="9">
        <v>63</v>
      </c>
      <c r="AF215">
        <f t="shared" si="97"/>
        <v>0.63</v>
      </c>
      <c r="AG215" s="9">
        <v>98</v>
      </c>
      <c r="AH215">
        <f t="shared" si="98"/>
        <v>0.98</v>
      </c>
      <c r="AI215">
        <f t="shared" si="99"/>
        <v>1.9563516037513062</v>
      </c>
      <c r="AL215">
        <f t="shared" si="100"/>
        <v>798.00025029740698</v>
      </c>
      <c r="AM215" s="12">
        <v>10.7212</v>
      </c>
      <c r="AN215">
        <f t="shared" si="101"/>
        <v>1.3435083505305057E-2</v>
      </c>
      <c r="AO215" s="6">
        <f t="shared" si="102"/>
        <v>7436681431.5614634</v>
      </c>
      <c r="AP215">
        <f t="shared" si="103"/>
        <v>8226008498.8858423</v>
      </c>
      <c r="AQ215">
        <f t="shared" si="104"/>
        <v>7831344965.2236528</v>
      </c>
      <c r="AR215">
        <f t="shared" si="105"/>
        <v>38.397084364491569</v>
      </c>
      <c r="AS215">
        <f t="shared" si="106"/>
        <v>0.14418250478181066</v>
      </c>
      <c r="AT215">
        <f t="shared" si="107"/>
        <v>-0.33186263726783816</v>
      </c>
      <c r="AU215">
        <f t="shared" si="108"/>
        <v>-1.8372538837150088</v>
      </c>
      <c r="AX215">
        <f>AW2*AM215</f>
        <v>7.5048399999999988</v>
      </c>
      <c r="AY215">
        <f t="shared" si="109"/>
        <v>9.3420938837150072</v>
      </c>
    </row>
    <row r="216" spans="5:52" x14ac:dyDescent="0.25">
      <c r="F216">
        <f t="shared" si="110"/>
        <v>215</v>
      </c>
      <c r="G216">
        <f t="shared" si="85"/>
        <v>1.032931065374604</v>
      </c>
      <c r="H216">
        <f t="shared" si="111"/>
        <v>1.6510013874841609E-2</v>
      </c>
      <c r="K216">
        <f t="shared" si="86"/>
        <v>1.8037260031569042E-2</v>
      </c>
      <c r="L216">
        <f>ACOS(-J2*K216)</f>
        <v>1.573132708137605</v>
      </c>
      <c r="N216">
        <f t="shared" si="87"/>
        <v>0.9998373683074826</v>
      </c>
      <c r="O216">
        <f t="shared" si="88"/>
        <v>2.74639427893358E-2</v>
      </c>
      <c r="P216">
        <f>M2*N216*O216</f>
        <v>2.723197473109586E-2</v>
      </c>
      <c r="Q216">
        <f t="shared" si="89"/>
        <v>2.7467396491291516E-2</v>
      </c>
      <c r="S216">
        <f t="shared" si="90"/>
        <v>1.803432660144173E-2</v>
      </c>
      <c r="T216">
        <f>Q216*R2*S216</f>
        <v>6.3632220805921632E-5</v>
      </c>
      <c r="U216">
        <f>D2*E2*G2*(P216+T216)</f>
        <v>1059621.3323720593</v>
      </c>
      <c r="V216">
        <f t="shared" si="91"/>
        <v>1059.6213323720594</v>
      </c>
      <c r="W216" s="3">
        <v>21</v>
      </c>
      <c r="X216">
        <f t="shared" si="92"/>
        <v>362.67</v>
      </c>
      <c r="Y216" s="6">
        <f t="shared" si="93"/>
        <v>294.3</v>
      </c>
      <c r="Z216">
        <f t="shared" si="94"/>
        <v>2.0945280629249932</v>
      </c>
      <c r="AA216" s="3">
        <v>27</v>
      </c>
      <c r="AB216">
        <f t="shared" si="95"/>
        <v>466.28999999999996</v>
      </c>
      <c r="AC216" s="6">
        <f t="shared" si="84"/>
        <v>300.3</v>
      </c>
      <c r="AD216">
        <f t="shared" si="96"/>
        <v>2.8856828078154693</v>
      </c>
      <c r="AE216" s="9">
        <v>73</v>
      </c>
      <c r="AF216">
        <f t="shared" si="97"/>
        <v>0.73</v>
      </c>
      <c r="AG216" s="9">
        <v>100</v>
      </c>
      <c r="AH216">
        <f t="shared" si="98"/>
        <v>1</v>
      </c>
      <c r="AI216">
        <f t="shared" si="99"/>
        <v>2.1005382563151427</v>
      </c>
      <c r="AL216">
        <f t="shared" si="100"/>
        <v>798.0002485722913</v>
      </c>
      <c r="AM216" s="12">
        <v>8.4238000000000017</v>
      </c>
      <c r="AN216">
        <f t="shared" si="101"/>
        <v>1.0556137062702788E-2</v>
      </c>
      <c r="AO216" s="6">
        <f t="shared" si="102"/>
        <v>7487459175.1471529</v>
      </c>
      <c r="AP216">
        <f t="shared" si="103"/>
        <v>8117293828.9158564</v>
      </c>
      <c r="AQ216">
        <f t="shared" si="104"/>
        <v>7802376502.0315046</v>
      </c>
      <c r="AR216">
        <f t="shared" si="105"/>
        <v>38.255051989460469</v>
      </c>
      <c r="AS216">
        <f t="shared" si="106"/>
        <v>0.13709472696901936</v>
      </c>
      <c r="AT216">
        <f t="shared" si="107"/>
        <v>-0.33574921496535121</v>
      </c>
      <c r="AU216">
        <f t="shared" si="108"/>
        <v>-1.7608588863378476</v>
      </c>
      <c r="AX216">
        <f>AW2*AM216</f>
        <v>5.8966600000000007</v>
      </c>
      <c r="AY216">
        <f t="shared" si="109"/>
        <v>7.6575188863378481</v>
      </c>
    </row>
    <row r="217" spans="5:52" x14ac:dyDescent="0.25">
      <c r="F217">
        <f t="shared" si="110"/>
        <v>216</v>
      </c>
      <c r="G217">
        <f t="shared" si="85"/>
        <v>1.0329304228569449</v>
      </c>
      <c r="H217">
        <f t="shared" si="111"/>
        <v>1.6632893660826507E-2</v>
      </c>
      <c r="K217">
        <f t="shared" si="86"/>
        <v>1.8037248809356865E-2</v>
      </c>
      <c r="L217">
        <f>ACOS(-J2*K217)</f>
        <v>1.57313270668398</v>
      </c>
      <c r="N217">
        <f t="shared" si="87"/>
        <v>0.99983736850980176</v>
      </c>
      <c r="O217">
        <f t="shared" si="88"/>
        <v>2.7463942763964615E-2</v>
      </c>
      <c r="P217">
        <f>M2*N217*O217</f>
        <v>2.7231974711449412E-2</v>
      </c>
      <c r="Q217">
        <f t="shared" si="89"/>
        <v>2.7467396465910759E-2</v>
      </c>
      <c r="S217">
        <f t="shared" si="90"/>
        <v>1.803431538470392E-2</v>
      </c>
      <c r="T217">
        <f>Q217*R2*S217</f>
        <v>6.3632181170046199E-5</v>
      </c>
      <c r="U217">
        <f>D2*E2*G2*(P217+T217)</f>
        <v>1059621.3300707066</v>
      </c>
      <c r="V217">
        <f t="shared" si="91"/>
        <v>1059.6213300707066</v>
      </c>
      <c r="W217" s="3">
        <v>19</v>
      </c>
      <c r="X217">
        <f t="shared" si="92"/>
        <v>328.13</v>
      </c>
      <c r="Y217" s="6">
        <f t="shared" si="93"/>
        <v>292.3</v>
      </c>
      <c r="Z217">
        <f t="shared" si="94"/>
        <v>1.8768481161611772</v>
      </c>
      <c r="AA217" s="3">
        <v>29.5</v>
      </c>
      <c r="AB217">
        <f t="shared" si="95"/>
        <v>509.46499999999997</v>
      </c>
      <c r="AC217" s="6">
        <f t="shared" si="84"/>
        <v>302.8</v>
      </c>
      <c r="AD217">
        <f t="shared" si="96"/>
        <v>3.2855284428483555</v>
      </c>
      <c r="AE217" s="9">
        <v>60</v>
      </c>
      <c r="AF217">
        <f t="shared" si="97"/>
        <v>0.6</v>
      </c>
      <c r="AG217" s="9">
        <v>100</v>
      </c>
      <c r="AH217">
        <f t="shared" si="98"/>
        <v>1</v>
      </c>
      <c r="AI217">
        <f t="shared" si="99"/>
        <v>1.9240825909350954</v>
      </c>
      <c r="AL217">
        <f t="shared" si="100"/>
        <v>798.00024683914376</v>
      </c>
      <c r="AM217" s="12">
        <v>15.316000000000001</v>
      </c>
      <c r="AN217">
        <f t="shared" si="101"/>
        <v>1.9192976519325954E-2</v>
      </c>
      <c r="AO217" s="6">
        <f t="shared" si="102"/>
        <v>7285896933.6551847</v>
      </c>
      <c r="AP217">
        <f t="shared" si="103"/>
        <v>8391123459.3793173</v>
      </c>
      <c r="AQ217">
        <f t="shared" si="104"/>
        <v>7838510196.517251</v>
      </c>
      <c r="AR217">
        <f t="shared" si="105"/>
        <v>38.432215493524083</v>
      </c>
      <c r="AS217">
        <f t="shared" si="106"/>
        <v>0.14580417413773317</v>
      </c>
      <c r="AT217">
        <f t="shared" si="107"/>
        <v>-0.32408948169890994</v>
      </c>
      <c r="AU217">
        <f t="shared" si="108"/>
        <v>-1.8160605082919348</v>
      </c>
      <c r="AX217">
        <f>AW2*AM217</f>
        <v>10.7212</v>
      </c>
      <c r="AY217">
        <f t="shared" si="109"/>
        <v>12.537260508291935</v>
      </c>
    </row>
    <row r="218" spans="5:52" x14ac:dyDescent="0.25">
      <c r="F218">
        <f t="shared" si="110"/>
        <v>217</v>
      </c>
      <c r="G218">
        <f t="shared" si="85"/>
        <v>1.0329297773619688</v>
      </c>
      <c r="H218">
        <f t="shared" si="111"/>
        <v>1.6755771942992204E-2</v>
      </c>
      <c r="K218">
        <f t="shared" si="86"/>
        <v>1.8037237535142879E-2</v>
      </c>
      <c r="L218">
        <f>ACOS(-J2*K218)</f>
        <v>1.573132705223619</v>
      </c>
      <c r="N218">
        <f t="shared" si="87"/>
        <v>0.99983736871305828</v>
      </c>
      <c r="O218">
        <f t="shared" si="88"/>
        <v>2.7463942738475869E-2</v>
      </c>
      <c r="P218">
        <f>M2*N218*O218</f>
        <v>2.723197469171193E-2</v>
      </c>
      <c r="Q218">
        <f t="shared" si="89"/>
        <v>2.7467396440412396E-2</v>
      </c>
      <c r="S218">
        <f t="shared" si="90"/>
        <v>1.8034304115989663E-2</v>
      </c>
      <c r="T218">
        <f>Q218*R2*S218</f>
        <v>6.363214135050498E-5</v>
      </c>
      <c r="U218">
        <f>D2*E2*G2*(P218+T218)</f>
        <v>1059621.3277586901</v>
      </c>
      <c r="V218">
        <f t="shared" si="91"/>
        <v>1059.6213277586901</v>
      </c>
      <c r="W218" s="3">
        <v>20</v>
      </c>
      <c r="X218">
        <f t="shared" si="92"/>
        <v>345.4</v>
      </c>
      <c r="Y218" s="6">
        <f t="shared" si="93"/>
        <v>293.3</v>
      </c>
      <c r="Z218">
        <f t="shared" si="94"/>
        <v>1.9830739015404046</v>
      </c>
      <c r="AA218" s="3">
        <v>28</v>
      </c>
      <c r="AB218">
        <f t="shared" si="95"/>
        <v>483.56</v>
      </c>
      <c r="AC218" s="6">
        <f t="shared" si="84"/>
        <v>301.3</v>
      </c>
      <c r="AD218">
        <f t="shared" si="96"/>
        <v>3.0402092404813938</v>
      </c>
      <c r="AE218" s="9">
        <v>60</v>
      </c>
      <c r="AF218">
        <f t="shared" si="97"/>
        <v>0.6</v>
      </c>
      <c r="AG218" s="9">
        <v>100</v>
      </c>
      <c r="AH218">
        <f t="shared" si="98"/>
        <v>1</v>
      </c>
      <c r="AI218">
        <f t="shared" si="99"/>
        <v>1.9035997229146204</v>
      </c>
      <c r="AL218">
        <f t="shared" si="100"/>
        <v>798.00024509796538</v>
      </c>
      <c r="AM218" s="12">
        <v>6.8922000000000008</v>
      </c>
      <c r="AN218">
        <f t="shared" si="101"/>
        <v>8.636839452541633E-3</v>
      </c>
      <c r="AO218" s="6">
        <f t="shared" si="102"/>
        <v>7386162396.6875706</v>
      </c>
      <c r="AP218">
        <f t="shared" si="103"/>
        <v>8226008498.8858423</v>
      </c>
      <c r="AQ218">
        <f t="shared" si="104"/>
        <v>7806085447.7867069</v>
      </c>
      <c r="AR218">
        <f t="shared" si="105"/>
        <v>38.273236950498223</v>
      </c>
      <c r="AS218">
        <f t="shared" si="106"/>
        <v>0.14684059803072863</v>
      </c>
      <c r="AT218">
        <f t="shared" si="107"/>
        <v>-0.33834026673906875</v>
      </c>
      <c r="AU218">
        <f t="shared" si="108"/>
        <v>-1.9014942919971487</v>
      </c>
      <c r="AX218">
        <f>AW2*AM218</f>
        <v>4.8245399999999998</v>
      </c>
      <c r="AY218">
        <f t="shared" si="109"/>
        <v>6.7260342919971485</v>
      </c>
    </row>
    <row r="219" spans="5:52" x14ac:dyDescent="0.25">
      <c r="F219">
        <f t="shared" si="110"/>
        <v>218</v>
      </c>
      <c r="G219">
        <f t="shared" si="85"/>
        <v>1.0329291288897335</v>
      </c>
      <c r="H219">
        <f t="shared" si="111"/>
        <v>1.6878648710228986E-2</v>
      </c>
      <c r="K219">
        <f t="shared" si="86"/>
        <v>1.8037226208928094E-2</v>
      </c>
      <c r="L219">
        <f>ACOS(-J2*K219)</f>
        <v>1.5731327037565221</v>
      </c>
      <c r="N219">
        <f t="shared" si="87"/>
        <v>0.99983736891725217</v>
      </c>
      <c r="O219">
        <f t="shared" si="88"/>
        <v>2.7463942712869553E-2</v>
      </c>
      <c r="P219">
        <f>M2*N219*O219</f>
        <v>2.7231974671883399E-2</v>
      </c>
      <c r="Q219">
        <f t="shared" si="89"/>
        <v>2.7467396414796418E-2</v>
      </c>
      <c r="S219">
        <f t="shared" si="90"/>
        <v>1.8034292795299969E-2</v>
      </c>
      <c r="T219">
        <f>Q219*R2*S219</f>
        <v>6.3632101347301512E-5</v>
      </c>
      <c r="U219">
        <f>D2*E2*G2*(P219+T219)</f>
        <v>1059621.3254360096</v>
      </c>
      <c r="V219">
        <f t="shared" si="91"/>
        <v>1059.6213254360096</v>
      </c>
      <c r="W219" s="3">
        <v>20.5</v>
      </c>
      <c r="X219">
        <f t="shared" si="92"/>
        <v>354.03499999999997</v>
      </c>
      <c r="Y219" s="6">
        <f t="shared" si="93"/>
        <v>293.8</v>
      </c>
      <c r="Z219">
        <f t="shared" si="94"/>
        <v>2.0381340673462596</v>
      </c>
      <c r="AA219" s="3">
        <v>28</v>
      </c>
      <c r="AB219">
        <f t="shared" si="95"/>
        <v>483.56</v>
      </c>
      <c r="AC219" s="6">
        <f t="shared" si="84"/>
        <v>301.3</v>
      </c>
      <c r="AD219">
        <f t="shared" si="96"/>
        <v>3.0402092404813938</v>
      </c>
      <c r="AE219" s="9">
        <v>67</v>
      </c>
      <c r="AF219">
        <f t="shared" si="97"/>
        <v>0.67</v>
      </c>
      <c r="AG219" s="9">
        <v>100</v>
      </c>
      <c r="AH219">
        <f t="shared" si="98"/>
        <v>1</v>
      </c>
      <c r="AI219">
        <f t="shared" si="99"/>
        <v>2.0375371292343969</v>
      </c>
      <c r="AL219">
        <f t="shared" si="100"/>
        <v>798.00024334875593</v>
      </c>
      <c r="AM219" s="12">
        <v>13.784400000000002</v>
      </c>
      <c r="AN219">
        <f t="shared" si="101"/>
        <v>1.727367894294702E-2</v>
      </c>
      <c r="AO219" s="6">
        <f t="shared" si="102"/>
        <v>7436681431.5614634</v>
      </c>
      <c r="AP219">
        <f t="shared" si="103"/>
        <v>8226008498.8858423</v>
      </c>
      <c r="AQ219">
        <f t="shared" si="104"/>
        <v>7831344965.2236528</v>
      </c>
      <c r="AR219">
        <f t="shared" si="105"/>
        <v>38.397084364491569</v>
      </c>
      <c r="AS219">
        <f t="shared" si="106"/>
        <v>0.14016074526511521</v>
      </c>
      <c r="AT219">
        <f t="shared" si="107"/>
        <v>-0.32668053342702152</v>
      </c>
      <c r="AU219">
        <f t="shared" si="108"/>
        <v>-1.7581175214057765</v>
      </c>
      <c r="AX219">
        <f>AW2*AM219</f>
        <v>9.6490799999999997</v>
      </c>
      <c r="AY219">
        <f t="shared" si="109"/>
        <v>11.407197521405775</v>
      </c>
    </row>
    <row r="220" spans="5:52" x14ac:dyDescent="0.25">
      <c r="F220">
        <f t="shared" si="110"/>
        <v>219</v>
      </c>
      <c r="G220">
        <f t="shared" si="85"/>
        <v>1.032928477440298</v>
      </c>
      <c r="H220">
        <f t="shared" si="111"/>
        <v>1.7001523951427292E-2</v>
      </c>
      <c r="K220">
        <f t="shared" si="86"/>
        <v>1.8037214830713542E-2</v>
      </c>
      <c r="L220">
        <f>ACOS(-J2*K220)</f>
        <v>1.57313270228269</v>
      </c>
      <c r="N220">
        <f t="shared" si="87"/>
        <v>0.99983736912238341</v>
      </c>
      <c r="O220">
        <f t="shared" si="88"/>
        <v>2.7463942687145682E-2</v>
      </c>
      <c r="P220">
        <f>M2*N220*O220</f>
        <v>2.7231974651963836E-2</v>
      </c>
      <c r="Q220">
        <f t="shared" si="89"/>
        <v>2.7467396389062839E-2</v>
      </c>
      <c r="S220">
        <f t="shared" si="90"/>
        <v>1.8034281422635863E-2</v>
      </c>
      <c r="T220">
        <f>Q220*R2*S220</f>
        <v>6.3632061160439441E-5</v>
      </c>
      <c r="U220">
        <f>D2*E2*G2*(P220+T220)</f>
        <v>1059621.3231026651</v>
      </c>
      <c r="V220">
        <f t="shared" si="91"/>
        <v>1059.6213231026652</v>
      </c>
      <c r="W220" s="3">
        <v>20</v>
      </c>
      <c r="X220">
        <f t="shared" si="92"/>
        <v>345.4</v>
      </c>
      <c r="Y220" s="6">
        <f t="shared" si="93"/>
        <v>293.3</v>
      </c>
      <c r="Z220">
        <f t="shared" si="94"/>
        <v>1.9830739015404046</v>
      </c>
      <c r="AA220" s="3">
        <v>28</v>
      </c>
      <c r="AB220">
        <f t="shared" si="95"/>
        <v>483.56</v>
      </c>
      <c r="AC220" s="6">
        <f t="shared" si="84"/>
        <v>301.3</v>
      </c>
      <c r="AD220">
        <f t="shared" si="96"/>
        <v>3.0402092404813938</v>
      </c>
      <c r="AE220" s="9">
        <v>70</v>
      </c>
      <c r="AF220">
        <f t="shared" si="97"/>
        <v>0.7</v>
      </c>
      <c r="AG220" s="9">
        <v>95</v>
      </c>
      <c r="AH220">
        <f t="shared" si="98"/>
        <v>0.95</v>
      </c>
      <c r="AI220">
        <f t="shared" si="99"/>
        <v>2.0060333374001802</v>
      </c>
      <c r="AL220">
        <f t="shared" si="100"/>
        <v>798.00024159151553</v>
      </c>
      <c r="AM220" s="12">
        <v>9.1896000000000004</v>
      </c>
      <c r="AN220">
        <f t="shared" si="101"/>
        <v>1.1515785987323071E-2</v>
      </c>
      <c r="AO220" s="6">
        <f t="shared" si="102"/>
        <v>7386162396.6875706</v>
      </c>
      <c r="AP220">
        <f t="shared" si="103"/>
        <v>8226008498.8858423</v>
      </c>
      <c r="AQ220">
        <f t="shared" si="104"/>
        <v>7806085447.7867069</v>
      </c>
      <c r="AR220">
        <f t="shared" si="105"/>
        <v>38.273236950498223</v>
      </c>
      <c r="AS220">
        <f t="shared" si="106"/>
        <v>0.14171169118416604</v>
      </c>
      <c r="AT220">
        <f t="shared" si="107"/>
        <v>-0.33445368891711386</v>
      </c>
      <c r="AU220">
        <f t="shared" si="108"/>
        <v>-1.8139982573369731</v>
      </c>
      <c r="AX220">
        <f>AW2*AM220</f>
        <v>6.4327199999999998</v>
      </c>
      <c r="AY220">
        <f t="shared" si="109"/>
        <v>8.2467182573369726</v>
      </c>
    </row>
    <row r="221" spans="5:52" x14ac:dyDescent="0.25">
      <c r="F221">
        <f t="shared" si="110"/>
        <v>220</v>
      </c>
      <c r="G221">
        <f t="shared" si="85"/>
        <v>1.0329278230137211</v>
      </c>
      <c r="H221">
        <f t="shared" si="111"/>
        <v>1.7124397655477679E-2</v>
      </c>
      <c r="K221">
        <f t="shared" si="86"/>
        <v>1.8037203400500249E-2</v>
      </c>
      <c r="L221">
        <f>ACOS(-J2*K221)</f>
        <v>1.5731327008021221</v>
      </c>
      <c r="N221">
        <f t="shared" si="87"/>
        <v>0.99983736932845202</v>
      </c>
      <c r="O221">
        <f t="shared" si="88"/>
        <v>2.7463942661304253E-2</v>
      </c>
      <c r="P221">
        <f>M2*N221*O221</f>
        <v>2.7231974631953235E-2</v>
      </c>
      <c r="Q221">
        <f t="shared" si="89"/>
        <v>2.7467396363211657E-2</v>
      </c>
      <c r="S221">
        <f t="shared" si="90"/>
        <v>1.8034269997998377E-2</v>
      </c>
      <c r="T221">
        <f>Q221*R2*S221</f>
        <v>6.3632020789922399E-5</v>
      </c>
      <c r="U221">
        <f>D2*E2*G2*(P221+T221)</f>
        <v>1059621.3207586571</v>
      </c>
      <c r="V221">
        <f t="shared" si="91"/>
        <v>1059.621320758657</v>
      </c>
      <c r="W221" s="3">
        <v>21.5</v>
      </c>
      <c r="X221">
        <f t="shared" si="92"/>
        <v>371.30500000000001</v>
      </c>
      <c r="Y221" s="6">
        <f t="shared" si="93"/>
        <v>294.8</v>
      </c>
      <c r="Z221">
        <f t="shared" si="94"/>
        <v>2.1522831732713339</v>
      </c>
      <c r="AA221" s="3">
        <v>27</v>
      </c>
      <c r="AB221">
        <f t="shared" si="95"/>
        <v>466.28999999999996</v>
      </c>
      <c r="AC221" s="6">
        <f t="shared" si="84"/>
        <v>300.3</v>
      </c>
      <c r="AD221">
        <f t="shared" si="96"/>
        <v>2.8856828078154693</v>
      </c>
      <c r="AE221" s="9">
        <v>65</v>
      </c>
      <c r="AF221">
        <f t="shared" si="97"/>
        <v>0.65</v>
      </c>
      <c r="AG221" s="9">
        <v>95</v>
      </c>
      <c r="AH221">
        <f t="shared" si="98"/>
        <v>0.95</v>
      </c>
      <c r="AI221">
        <f t="shared" si="99"/>
        <v>1.9601814198439111</v>
      </c>
      <c r="AL221">
        <f t="shared" si="100"/>
        <v>798.0002398262443</v>
      </c>
      <c r="AM221" s="12">
        <v>14.5502</v>
      </c>
      <c r="AN221">
        <f t="shared" si="101"/>
        <v>1.8233327853595816E-2</v>
      </c>
      <c r="AO221" s="6">
        <f t="shared" si="102"/>
        <v>7538496509.1746454</v>
      </c>
      <c r="AP221">
        <f t="shared" si="103"/>
        <v>8117293828.9158564</v>
      </c>
      <c r="AQ221">
        <f t="shared" si="104"/>
        <v>7827895169.0452509</v>
      </c>
      <c r="AR221">
        <f t="shared" si="105"/>
        <v>38.380170013828867</v>
      </c>
      <c r="AS221">
        <f t="shared" si="106"/>
        <v>0.1439909292177001</v>
      </c>
      <c r="AT221">
        <f t="shared" si="107"/>
        <v>-0.32538500739764564</v>
      </c>
      <c r="AU221">
        <f t="shared" si="108"/>
        <v>-1.7982065152176658</v>
      </c>
      <c r="AX221">
        <f>AW2*AM221</f>
        <v>10.185139999999999</v>
      </c>
      <c r="AY221">
        <f t="shared" si="109"/>
        <v>11.983346515217665</v>
      </c>
    </row>
    <row r="222" spans="5:52" x14ac:dyDescent="0.25">
      <c r="F222">
        <f t="shared" si="110"/>
        <v>221</v>
      </c>
      <c r="G222">
        <f t="shared" si="85"/>
        <v>1.032927165610062</v>
      </c>
      <c r="H222">
        <f t="shared" si="111"/>
        <v>1.7247269811270824E-2</v>
      </c>
      <c r="K222">
        <f t="shared" si="86"/>
        <v>1.8037191918289244E-2</v>
      </c>
      <c r="L222">
        <f>ACOS(-J2*K222)</f>
        <v>1.5731326993148191</v>
      </c>
      <c r="N222">
        <f t="shared" si="87"/>
        <v>0.99983736953545788</v>
      </c>
      <c r="O222">
        <f t="shared" si="88"/>
        <v>2.7463942635345264E-2</v>
      </c>
      <c r="P222">
        <f>M2*N222*O222</f>
        <v>2.7231974611851603E-2</v>
      </c>
      <c r="Q222">
        <f t="shared" si="89"/>
        <v>2.7467396337242874E-2</v>
      </c>
      <c r="S222">
        <f t="shared" si="90"/>
        <v>1.8034258521388537E-2</v>
      </c>
      <c r="T222">
        <f>Q222*R2*S222</f>
        <v>6.3631980235754045E-5</v>
      </c>
      <c r="U222">
        <f>D2*E2*G2*(P222+T222)</f>
        <v>1059621.3184039858</v>
      </c>
      <c r="V222">
        <f t="shared" si="91"/>
        <v>1059.6213184039859</v>
      </c>
      <c r="W222" s="3">
        <v>21</v>
      </c>
      <c r="X222">
        <f t="shared" si="92"/>
        <v>362.67</v>
      </c>
      <c r="Y222" s="6">
        <f t="shared" si="93"/>
        <v>294.3</v>
      </c>
      <c r="Z222">
        <f t="shared" si="94"/>
        <v>2.0945280629249932</v>
      </c>
      <c r="AA222" s="3">
        <v>30</v>
      </c>
      <c r="AB222">
        <f t="shared" si="95"/>
        <v>518.1</v>
      </c>
      <c r="AC222" s="6">
        <f t="shared" si="84"/>
        <v>303.3</v>
      </c>
      <c r="AD222">
        <f t="shared" si="96"/>
        <v>3.3710490534071527</v>
      </c>
      <c r="AE222" s="9">
        <v>50</v>
      </c>
      <c r="AF222">
        <f t="shared" si="97"/>
        <v>0.5</v>
      </c>
      <c r="AG222" s="9">
        <v>94</v>
      </c>
      <c r="AH222">
        <f t="shared" si="98"/>
        <v>0.94</v>
      </c>
      <c r="AI222">
        <f t="shared" si="99"/>
        <v>1.8271904529265348</v>
      </c>
      <c r="AL222">
        <f t="shared" si="100"/>
        <v>798.00023805294279</v>
      </c>
      <c r="AM222" s="12">
        <v>13.784400000000002</v>
      </c>
      <c r="AN222">
        <f t="shared" si="101"/>
        <v>1.7273679057581291E-2</v>
      </c>
      <c r="AO222" s="6">
        <f t="shared" si="102"/>
        <v>7487459175.1471529</v>
      </c>
      <c r="AP222">
        <f t="shared" si="103"/>
        <v>8446710189.1074104</v>
      </c>
      <c r="AQ222">
        <f t="shared" si="104"/>
        <v>7967084682.1272812</v>
      </c>
      <c r="AR222">
        <f t="shared" si="105"/>
        <v>39.06261619647006</v>
      </c>
      <c r="AS222">
        <f t="shared" si="106"/>
        <v>0.15075694761138503</v>
      </c>
      <c r="AT222">
        <f t="shared" si="107"/>
        <v>-0.32668053327226521</v>
      </c>
      <c r="AU222">
        <f t="shared" si="108"/>
        <v>-1.923808849171563</v>
      </c>
      <c r="AX222">
        <f>AW2*AM222</f>
        <v>9.6490799999999997</v>
      </c>
      <c r="AY222">
        <f t="shared" si="109"/>
        <v>11.572888849171562</v>
      </c>
    </row>
    <row r="223" spans="5:52" x14ac:dyDescent="0.25">
      <c r="F223">
        <f t="shared" si="110"/>
        <v>222</v>
      </c>
      <c r="G223">
        <f t="shared" si="85"/>
        <v>1.0329265052293801</v>
      </c>
      <c r="H223">
        <f t="shared" si="111"/>
        <v>1.737014040769758E-2</v>
      </c>
      <c r="K223">
        <f t="shared" si="86"/>
        <v>1.8037180384081575E-2</v>
      </c>
      <c r="L223">
        <f>ACOS(-J2*K223)</f>
        <v>1.5731326978207807</v>
      </c>
      <c r="N223">
        <f t="shared" si="87"/>
        <v>0.99983736974340098</v>
      </c>
      <c r="O223">
        <f t="shared" si="88"/>
        <v>2.7463942609268717E-2</v>
      </c>
      <c r="P223">
        <f>M2*N223*O223</f>
        <v>2.7231974591658926E-2</v>
      </c>
      <c r="Q223">
        <f t="shared" si="89"/>
        <v>2.7467396311156488E-2</v>
      </c>
      <c r="S223">
        <f t="shared" si="90"/>
        <v>1.8034246992807392E-2</v>
      </c>
      <c r="T223">
        <f>Q223*R2*S223</f>
        <v>6.3631939497938025E-5</v>
      </c>
      <c r="U223">
        <f>D2*E2*G2*(P223+T223)</f>
        <v>1059621.3160386512</v>
      </c>
      <c r="V223">
        <f t="shared" si="91"/>
        <v>1059.6213160386512</v>
      </c>
      <c r="W223" s="3">
        <v>21</v>
      </c>
      <c r="X223">
        <f t="shared" si="92"/>
        <v>362.67</v>
      </c>
      <c r="Y223" s="6">
        <f t="shared" si="93"/>
        <v>294.3</v>
      </c>
      <c r="Z223">
        <f t="shared" si="94"/>
        <v>2.0945280629249932</v>
      </c>
      <c r="AA223" s="3">
        <v>27</v>
      </c>
      <c r="AB223">
        <f t="shared" si="95"/>
        <v>466.28999999999996</v>
      </c>
      <c r="AC223" s="6">
        <f t="shared" si="84"/>
        <v>300.3</v>
      </c>
      <c r="AD223">
        <f t="shared" si="96"/>
        <v>2.8856828078154693</v>
      </c>
      <c r="AE223" s="9">
        <v>64</v>
      </c>
      <c r="AF223">
        <f t="shared" si="97"/>
        <v>0.64</v>
      </c>
      <c r="AG223" s="9">
        <v>98</v>
      </c>
      <c r="AH223">
        <f t="shared" si="98"/>
        <v>0.98</v>
      </c>
      <c r="AI223">
        <f t="shared" si="99"/>
        <v>1.9497372493341967</v>
      </c>
      <c r="AL223">
        <f t="shared" si="100"/>
        <v>798.00023627161045</v>
      </c>
      <c r="AM223" s="12">
        <v>15.316000000000001</v>
      </c>
      <c r="AN223">
        <f t="shared" si="101"/>
        <v>1.9192976773489311E-2</v>
      </c>
      <c r="AO223" s="6">
        <f t="shared" si="102"/>
        <v>7487459175.1471529</v>
      </c>
      <c r="AP223">
        <f t="shared" si="103"/>
        <v>8117293828.9158564</v>
      </c>
      <c r="AQ223">
        <f t="shared" si="104"/>
        <v>7802376502.0315046</v>
      </c>
      <c r="AR223">
        <f t="shared" si="105"/>
        <v>38.255051989460469</v>
      </c>
      <c r="AS223">
        <f t="shared" si="106"/>
        <v>0.14451381100714494</v>
      </c>
      <c r="AT223">
        <f t="shared" si="107"/>
        <v>-0.32408948135578941</v>
      </c>
      <c r="AU223">
        <f t="shared" si="108"/>
        <v>-1.7916908936983542</v>
      </c>
      <c r="AX223">
        <f>AW2*AM223</f>
        <v>10.7212</v>
      </c>
      <c r="AY223">
        <f t="shared" si="109"/>
        <v>12.512890893698353</v>
      </c>
    </row>
    <row r="224" spans="5:52" x14ac:dyDescent="0.25">
      <c r="F224">
        <f t="shared" si="110"/>
        <v>223</v>
      </c>
      <c r="G224">
        <f t="shared" si="85"/>
        <v>1.0329258418717351</v>
      </c>
      <c r="H224">
        <f t="shared" si="111"/>
        <v>1.7493009433648933E-2</v>
      </c>
      <c r="K224">
        <f t="shared" si="86"/>
        <v>1.8037168797878277E-2</v>
      </c>
      <c r="L224">
        <f>ACOS(-J2*K224)</f>
        <v>1.5731326963200074</v>
      </c>
      <c r="N224">
        <f t="shared" si="87"/>
        <v>0.99983736995228145</v>
      </c>
      <c r="O224">
        <f t="shared" si="88"/>
        <v>2.7463942583074621E-2</v>
      </c>
      <c r="P224">
        <f>M2*N224*O224</f>
        <v>2.7231974571375224E-2</v>
      </c>
      <c r="Q224">
        <f t="shared" si="89"/>
        <v>2.7467396284952508E-2</v>
      </c>
      <c r="S224">
        <f t="shared" si="90"/>
        <v>1.8034235412255972E-2</v>
      </c>
      <c r="T224">
        <f>Q224*R2*S224</f>
        <v>6.3631898576478038E-5</v>
      </c>
      <c r="U224">
        <f>D2*E2*G2*(P224+T224)</f>
        <v>1059621.3136626536</v>
      </c>
      <c r="V224">
        <f t="shared" si="91"/>
        <v>1059.6213136626536</v>
      </c>
      <c r="W224" s="3">
        <v>20</v>
      </c>
      <c r="X224">
        <f t="shared" si="92"/>
        <v>345.4</v>
      </c>
      <c r="Y224" s="6">
        <f t="shared" si="93"/>
        <v>293.3</v>
      </c>
      <c r="Z224">
        <f t="shared" si="94"/>
        <v>1.9830739015404046</v>
      </c>
      <c r="AA224" s="3">
        <v>28</v>
      </c>
      <c r="AB224">
        <f t="shared" si="95"/>
        <v>483.56</v>
      </c>
      <c r="AC224" s="6">
        <f t="shared" si="84"/>
        <v>301.3</v>
      </c>
      <c r="AD224">
        <f t="shared" si="96"/>
        <v>3.0402092404813938</v>
      </c>
      <c r="AE224" s="9">
        <v>64</v>
      </c>
      <c r="AF224">
        <f t="shared" si="97"/>
        <v>0.64</v>
      </c>
      <c r="AG224" s="9">
        <v>95</v>
      </c>
      <c r="AH224">
        <f t="shared" si="98"/>
        <v>0.95</v>
      </c>
      <c r="AI224">
        <f t="shared" si="99"/>
        <v>1.9148270601857382</v>
      </c>
      <c r="AL224">
        <f t="shared" si="100"/>
        <v>798.00023448224795</v>
      </c>
      <c r="AM224" s="12">
        <v>16.847600000000003</v>
      </c>
      <c r="AN224">
        <f t="shared" si="101"/>
        <v>2.1112274498178471E-2</v>
      </c>
      <c r="AO224" s="6">
        <f t="shared" si="102"/>
        <v>7386162396.6875706</v>
      </c>
      <c r="AP224">
        <f t="shared" si="103"/>
        <v>8226008498.8858423</v>
      </c>
      <c r="AQ224">
        <f t="shared" si="104"/>
        <v>7806085447.7867069</v>
      </c>
      <c r="AR224">
        <f t="shared" si="105"/>
        <v>38.273236950498223</v>
      </c>
      <c r="AS224">
        <f t="shared" si="106"/>
        <v>0.14627181315141449</v>
      </c>
      <c r="AT224">
        <f t="shared" si="107"/>
        <v>-0.32149842942745904</v>
      </c>
      <c r="AU224">
        <f t="shared" si="108"/>
        <v>-1.7998432955716703</v>
      </c>
      <c r="AX224">
        <f>AW2*AM224</f>
        <v>11.793320000000001</v>
      </c>
      <c r="AY224">
        <f t="shared" si="109"/>
        <v>13.593163295571671</v>
      </c>
    </row>
    <row r="225" spans="6:51" x14ac:dyDescent="0.25">
      <c r="F225">
        <f t="shared" si="110"/>
        <v>224</v>
      </c>
      <c r="G225">
        <f t="shared" si="85"/>
        <v>1.0329251755371869</v>
      </c>
      <c r="H225">
        <f t="shared" si="111"/>
        <v>1.7615876878015989E-2</v>
      </c>
      <c r="K225">
        <f t="shared" si="86"/>
        <v>1.8037157159680402E-2</v>
      </c>
      <c r="L225">
        <f>ACOS(-J2*K225)</f>
        <v>1.5731326948124993</v>
      </c>
      <c r="N225">
        <f t="shared" si="87"/>
        <v>0.99983737016209917</v>
      </c>
      <c r="O225">
        <f t="shared" si="88"/>
        <v>2.7463942556762981E-2</v>
      </c>
      <c r="P225">
        <f>M2*N225*O225</f>
        <v>2.7231974551000501E-2</v>
      </c>
      <c r="Q225">
        <f t="shared" si="89"/>
        <v>2.7467396258630938E-2</v>
      </c>
      <c r="S225">
        <f t="shared" si="90"/>
        <v>1.803422377973533E-2</v>
      </c>
      <c r="T225">
        <f>Q225*R2*S225</f>
        <v>6.3631857471377798E-5</v>
      </c>
      <c r="U225">
        <f>D2*E2*G2*(P225+T225)</f>
        <v>1059621.3112759935</v>
      </c>
      <c r="V225">
        <f t="shared" si="91"/>
        <v>1059.6213112759935</v>
      </c>
      <c r="W225" s="3">
        <v>20.5</v>
      </c>
      <c r="X225">
        <f t="shared" si="92"/>
        <v>354.03499999999997</v>
      </c>
      <c r="Y225" s="6">
        <f t="shared" si="93"/>
        <v>293.8</v>
      </c>
      <c r="Z225">
        <f t="shared" si="94"/>
        <v>2.0381340673462596</v>
      </c>
      <c r="AA225" s="3">
        <v>26</v>
      </c>
      <c r="AB225">
        <f t="shared" si="95"/>
        <v>449.02</v>
      </c>
      <c r="AC225" s="6">
        <f t="shared" si="84"/>
        <v>299.3</v>
      </c>
      <c r="AD225">
        <f t="shared" si="96"/>
        <v>2.7380559832185698</v>
      </c>
      <c r="AE225" s="9">
        <v>75</v>
      </c>
      <c r="AF225">
        <f t="shared" si="97"/>
        <v>0.75</v>
      </c>
      <c r="AG225" s="9">
        <v>99</v>
      </c>
      <c r="AH225">
        <f t="shared" si="98"/>
        <v>0.99</v>
      </c>
      <c r="AI225">
        <f t="shared" si="99"/>
        <v>2.035647357043362</v>
      </c>
      <c r="AL225">
        <f t="shared" si="100"/>
        <v>798.00023268485563</v>
      </c>
      <c r="AM225" s="12">
        <v>9.1896000000000004</v>
      </c>
      <c r="AN225">
        <f t="shared" si="101"/>
        <v>1.1515786115853346E-2</v>
      </c>
      <c r="AO225" s="6">
        <f t="shared" si="102"/>
        <v>7436681431.5614634</v>
      </c>
      <c r="AP225">
        <f t="shared" si="103"/>
        <v>8009660313.2530737</v>
      </c>
      <c r="AQ225">
        <f t="shared" si="104"/>
        <v>7723170872.4072685</v>
      </c>
      <c r="AR225">
        <f t="shared" si="105"/>
        <v>37.866706787412838</v>
      </c>
      <c r="AS225">
        <f t="shared" si="106"/>
        <v>0.14025344008456642</v>
      </c>
      <c r="AT225">
        <f t="shared" si="107"/>
        <v>-0.33445368874359793</v>
      </c>
      <c r="AU225">
        <f t="shared" si="108"/>
        <v>-1.7762620996291487</v>
      </c>
      <c r="AX225">
        <f>AW2*AM225</f>
        <v>6.4327199999999998</v>
      </c>
      <c r="AY225">
        <f t="shared" si="109"/>
        <v>8.2089820996291483</v>
      </c>
    </row>
    <row r="226" spans="6:51" x14ac:dyDescent="0.25">
      <c r="F226">
        <f t="shared" si="110"/>
        <v>225</v>
      </c>
      <c r="G226">
        <f t="shared" si="85"/>
        <v>1.0329245062257959</v>
      </c>
      <c r="H226">
        <f t="shared" si="111"/>
        <v>1.7738742729690022E-2</v>
      </c>
      <c r="K226">
        <f t="shared" si="86"/>
        <v>1.8037145469489001E-2</v>
      </c>
      <c r="L226">
        <f>ACOS(-J2*K226)</f>
        <v>1.5731326932982563</v>
      </c>
      <c r="N226">
        <f t="shared" si="87"/>
        <v>0.99983737037285403</v>
      </c>
      <c r="O226">
        <f t="shared" si="88"/>
        <v>2.7463942530333792E-2</v>
      </c>
      <c r="P226">
        <f>M2*N226*O226</f>
        <v>2.7231974530534744E-2</v>
      </c>
      <c r="Q226">
        <f t="shared" si="89"/>
        <v>2.7467396232191774E-2</v>
      </c>
      <c r="S226">
        <f t="shared" si="90"/>
        <v>1.803421209524652E-2</v>
      </c>
      <c r="T226">
        <f>Q226*R2*S226</f>
        <v>6.3631816182641005E-5</v>
      </c>
      <c r="U226">
        <f>D2*E2*G2*(P226+T226)</f>
        <v>1059621.3088786707</v>
      </c>
      <c r="V226">
        <f t="shared" si="91"/>
        <v>1059.6213088786708</v>
      </c>
      <c r="W226" s="3">
        <v>20.5</v>
      </c>
      <c r="X226">
        <f t="shared" si="92"/>
        <v>354.03499999999997</v>
      </c>
      <c r="Y226" s="6">
        <f t="shared" si="93"/>
        <v>293.8</v>
      </c>
      <c r="Z226">
        <f t="shared" si="94"/>
        <v>2.0381340673462596</v>
      </c>
      <c r="AA226" s="3">
        <v>30.5</v>
      </c>
      <c r="AB226">
        <f t="shared" si="95"/>
        <v>526.73500000000001</v>
      </c>
      <c r="AC226" s="6">
        <f t="shared" si="84"/>
        <v>303.8</v>
      </c>
      <c r="AD226">
        <f t="shared" si="96"/>
        <v>3.4585031764857836</v>
      </c>
      <c r="AE226" s="9">
        <v>44</v>
      </c>
      <c r="AF226">
        <f t="shared" si="97"/>
        <v>0.44</v>
      </c>
      <c r="AG226" s="9">
        <v>94</v>
      </c>
      <c r="AH226">
        <f t="shared" si="98"/>
        <v>0.94</v>
      </c>
      <c r="AI226">
        <f t="shared" si="99"/>
        <v>1.7187937104796145</v>
      </c>
      <c r="AL226">
        <f t="shared" si="100"/>
        <v>798.00023087943316</v>
      </c>
      <c r="AM226" s="12">
        <v>17.613399999999999</v>
      </c>
      <c r="AN226">
        <f t="shared" si="101"/>
        <v>2.2071923438655171E-2</v>
      </c>
      <c r="AO226" s="6">
        <f t="shared" si="102"/>
        <v>7436681431.5614634</v>
      </c>
      <c r="AP226">
        <f t="shared" si="103"/>
        <v>8502572636.9173031</v>
      </c>
      <c r="AQ226">
        <f t="shared" si="104"/>
        <v>7969627034.2393837</v>
      </c>
      <c r="AR226">
        <f t="shared" si="105"/>
        <v>39.075081348875699</v>
      </c>
      <c r="AS226">
        <f t="shared" si="106"/>
        <v>0.15645611771186585</v>
      </c>
      <c r="AT226">
        <f t="shared" si="107"/>
        <v>-0.32020290335781548</v>
      </c>
      <c r="AU226">
        <f t="shared" si="108"/>
        <v>-1.9575718255651147</v>
      </c>
      <c r="AX226">
        <f>AW2*AM226</f>
        <v>12.329379999999999</v>
      </c>
      <c r="AY226">
        <f t="shared" si="109"/>
        <v>14.286951825565113</v>
      </c>
    </row>
    <row r="227" spans="6:51" x14ac:dyDescent="0.25">
      <c r="F227">
        <f t="shared" si="110"/>
        <v>226</v>
      </c>
      <c r="G227">
        <f t="shared" si="85"/>
        <v>1.0329238339376225</v>
      </c>
      <c r="H227">
        <f t="shared" si="111"/>
        <v>1.7861606977562425E-2</v>
      </c>
      <c r="K227">
        <f t="shared" si="86"/>
        <v>1.8037133727305126E-2</v>
      </c>
      <c r="L227">
        <f>ACOS(-J2*K227)</f>
        <v>1.5731326917772785</v>
      </c>
      <c r="N227">
        <f t="shared" si="87"/>
        <v>0.99983737058454614</v>
      </c>
      <c r="O227">
        <f t="shared" si="88"/>
        <v>2.7463942503787059E-2</v>
      </c>
      <c r="P227">
        <f>M2*N227*O227</f>
        <v>2.7231974509977965E-2</v>
      </c>
      <c r="Q227">
        <f t="shared" si="89"/>
        <v>2.7467396205635024E-2</v>
      </c>
      <c r="S227">
        <f t="shared" si="90"/>
        <v>1.8034200358790591E-2</v>
      </c>
      <c r="T227">
        <f>Q227*R2*S227</f>
        <v>6.3631774710271399E-5</v>
      </c>
      <c r="U227">
        <f>D2*E2*G2*(P227+T227)</f>
        <v>1059621.3064706859</v>
      </c>
      <c r="V227">
        <f t="shared" si="91"/>
        <v>1059.6213064706858</v>
      </c>
      <c r="W227" s="3">
        <v>21</v>
      </c>
      <c r="X227">
        <f t="shared" si="92"/>
        <v>362.67</v>
      </c>
      <c r="Y227" s="6">
        <f t="shared" si="93"/>
        <v>294.3</v>
      </c>
      <c r="Z227">
        <f t="shared" si="94"/>
        <v>2.0945280629249932</v>
      </c>
      <c r="AA227" s="3">
        <v>27.5</v>
      </c>
      <c r="AB227">
        <f t="shared" si="95"/>
        <v>474.92500000000001</v>
      </c>
      <c r="AC227" s="6">
        <f t="shared" si="84"/>
        <v>300.8</v>
      </c>
      <c r="AD227">
        <f t="shared" si="96"/>
        <v>2.9620668940772426</v>
      </c>
      <c r="AE227" s="9">
        <v>62</v>
      </c>
      <c r="AF227">
        <f t="shared" si="97"/>
        <v>0.62</v>
      </c>
      <c r="AG227" s="9">
        <v>95</v>
      </c>
      <c r="AH227">
        <f t="shared" si="98"/>
        <v>0.95</v>
      </c>
      <c r="AI227">
        <f t="shared" si="99"/>
        <v>1.9131415670533167</v>
      </c>
      <c r="AL227">
        <f t="shared" si="100"/>
        <v>798.00022906598099</v>
      </c>
      <c r="AM227" s="12">
        <v>19.145</v>
      </c>
      <c r="AN227">
        <f t="shared" si="101"/>
        <v>2.3991221183492964E-2</v>
      </c>
      <c r="AO227" s="6">
        <f t="shared" si="102"/>
        <v>7487459175.1471529</v>
      </c>
      <c r="AP227">
        <f t="shared" si="103"/>
        <v>8171515569.1849499</v>
      </c>
      <c r="AQ227">
        <f t="shared" si="104"/>
        <v>7829487372.1660519</v>
      </c>
      <c r="AR227">
        <f t="shared" si="105"/>
        <v>38.387976585730151</v>
      </c>
      <c r="AS227">
        <f t="shared" si="106"/>
        <v>0.14635709485177359</v>
      </c>
      <c r="AT227">
        <f t="shared" si="107"/>
        <v>-0.31761185140228448</v>
      </c>
      <c r="AU227">
        <f t="shared" si="108"/>
        <v>-1.7844554125097212</v>
      </c>
      <c r="AX227">
        <f>AW2*AM227</f>
        <v>13.401499999999999</v>
      </c>
      <c r="AY227">
        <f t="shared" si="109"/>
        <v>15.18595541250972</v>
      </c>
    </row>
    <row r="228" spans="6:51" x14ac:dyDescent="0.25">
      <c r="F228">
        <f t="shared" si="110"/>
        <v>227</v>
      </c>
      <c r="G228">
        <f t="shared" si="85"/>
        <v>1.0329231586727277</v>
      </c>
      <c r="H228">
        <f t="shared" si="111"/>
        <v>1.7984469610524779E-2</v>
      </c>
      <c r="K228">
        <f t="shared" si="86"/>
        <v>1.8037121933129847E-2</v>
      </c>
      <c r="L228">
        <f>ACOS(-J2*K228)</f>
        <v>1.5731326902495664</v>
      </c>
      <c r="N228">
        <f t="shared" si="87"/>
        <v>0.99983737079717538</v>
      </c>
      <c r="O228">
        <f t="shared" si="88"/>
        <v>2.7463942477122777E-2</v>
      </c>
      <c r="P228">
        <f>M2*N228*O228</f>
        <v>2.7231974489330152E-2</v>
      </c>
      <c r="Q228">
        <f t="shared" si="89"/>
        <v>2.7467396178960681E-2</v>
      </c>
      <c r="S228">
        <f t="shared" si="90"/>
        <v>1.8034188570368613E-2</v>
      </c>
      <c r="T228">
        <f>Q228*R2*S228</f>
        <v>6.3631733054272707E-5</v>
      </c>
      <c r="U228">
        <f>D2*E2*G2*(P228+T228)</f>
        <v>1059621.3040520384</v>
      </c>
      <c r="V228">
        <f t="shared" si="91"/>
        <v>1059.6213040520383</v>
      </c>
      <c r="W228" s="3">
        <v>20.5</v>
      </c>
      <c r="X228">
        <f t="shared" si="92"/>
        <v>354.03499999999997</v>
      </c>
      <c r="Y228" s="6">
        <f t="shared" si="93"/>
        <v>293.8</v>
      </c>
      <c r="Z228">
        <f t="shared" si="94"/>
        <v>2.0381340673462596</v>
      </c>
      <c r="AA228" s="3">
        <v>25</v>
      </c>
      <c r="AB228">
        <f t="shared" si="95"/>
        <v>431.75</v>
      </c>
      <c r="AC228" s="6">
        <f t="shared" si="84"/>
        <v>298.3</v>
      </c>
      <c r="AD228">
        <f t="shared" si="96"/>
        <v>2.597066958624318</v>
      </c>
      <c r="AE228" s="9">
        <v>77</v>
      </c>
      <c r="AF228">
        <f t="shared" si="97"/>
        <v>0.77</v>
      </c>
      <c r="AG228" s="9">
        <v>98</v>
      </c>
      <c r="AH228">
        <f t="shared" si="98"/>
        <v>0.98</v>
      </c>
      <c r="AI228">
        <f t="shared" si="99"/>
        <v>1.9985564720700295</v>
      </c>
      <c r="AL228">
        <f t="shared" si="100"/>
        <v>798.00022724449889</v>
      </c>
      <c r="AM228" s="12">
        <v>6.8922000000000008</v>
      </c>
      <c r="AN228">
        <f t="shared" si="101"/>
        <v>8.6368396457715581E-3</v>
      </c>
      <c r="AO228" s="6">
        <f t="shared" si="102"/>
        <v>7436681431.5614634</v>
      </c>
      <c r="AP228">
        <f t="shared" si="103"/>
        <v>7903100760.0574884</v>
      </c>
      <c r="AQ228">
        <f t="shared" si="104"/>
        <v>7669891095.8094759</v>
      </c>
      <c r="AR228">
        <f t="shared" si="105"/>
        <v>37.605476042753864</v>
      </c>
      <c r="AS228">
        <f t="shared" si="106"/>
        <v>0.14208156515227649</v>
      </c>
      <c r="AT228">
        <f t="shared" si="107"/>
        <v>-0.33834026647820836</v>
      </c>
      <c r="AU228">
        <f t="shared" si="108"/>
        <v>-1.8077672333935502</v>
      </c>
      <c r="AX228">
        <f>AW2*AM228</f>
        <v>4.8245399999999998</v>
      </c>
      <c r="AY228">
        <f t="shared" si="109"/>
        <v>6.6323072333935498</v>
      </c>
    </row>
    <row r="229" spans="6:51" x14ac:dyDescent="0.25">
      <c r="F229">
        <f t="shared" si="110"/>
        <v>228</v>
      </c>
      <c r="G229">
        <f t="shared" si="85"/>
        <v>1.0329224804311723</v>
      </c>
      <c r="H229">
        <f t="shared" si="111"/>
        <v>1.8107330617468761E-2</v>
      </c>
      <c r="K229">
        <f t="shared" si="86"/>
        <v>1.8037110086964226E-2</v>
      </c>
      <c r="L229">
        <f>ACOS(-J2*K229)</f>
        <v>1.57313268871512</v>
      </c>
      <c r="N229">
        <f t="shared" si="87"/>
        <v>0.99983737101074177</v>
      </c>
      <c r="O229">
        <f t="shared" si="88"/>
        <v>2.7463942450340961E-2</v>
      </c>
      <c r="P229">
        <f>M2*N229*O229</f>
        <v>2.7231974468591321E-2</v>
      </c>
      <c r="Q229">
        <f t="shared" si="89"/>
        <v>2.7467396152168758E-2</v>
      </c>
      <c r="S229">
        <f t="shared" si="90"/>
        <v>1.8034176729981644E-2</v>
      </c>
      <c r="T229">
        <f>Q229*R2*S229</f>
        <v>6.3631691214648725E-5</v>
      </c>
      <c r="U229">
        <f>D2*E2*G2*(P229+T229)</f>
        <v>1059621.3016227295</v>
      </c>
      <c r="V229">
        <f t="shared" si="91"/>
        <v>1059.6213016227296</v>
      </c>
      <c r="W229" s="3">
        <v>20.5</v>
      </c>
      <c r="X229">
        <f t="shared" si="92"/>
        <v>354.03499999999997</v>
      </c>
      <c r="Y229" s="6">
        <f t="shared" si="93"/>
        <v>293.8</v>
      </c>
      <c r="Z229">
        <f t="shared" si="94"/>
        <v>2.0381340673462596</v>
      </c>
      <c r="AA229" s="3">
        <v>26</v>
      </c>
      <c r="AB229">
        <f t="shared" si="95"/>
        <v>449.02</v>
      </c>
      <c r="AC229" s="6">
        <f t="shared" si="84"/>
        <v>299.3</v>
      </c>
      <c r="AD229">
        <f t="shared" si="96"/>
        <v>2.7380559832185698</v>
      </c>
      <c r="AE229" s="9">
        <v>65</v>
      </c>
      <c r="AF229">
        <f t="shared" si="97"/>
        <v>0.65</v>
      </c>
      <c r="AG229" s="9">
        <v>95</v>
      </c>
      <c r="AH229">
        <f t="shared" si="98"/>
        <v>0.95</v>
      </c>
      <c r="AI229">
        <f t="shared" si="99"/>
        <v>1.8579818765355083</v>
      </c>
      <c r="AL229">
        <f t="shared" si="100"/>
        <v>798.00022541498777</v>
      </c>
      <c r="AM229" s="12">
        <v>9.1896000000000004</v>
      </c>
      <c r="AN229">
        <f t="shared" si="101"/>
        <v>1.1515786220763397E-2</v>
      </c>
      <c r="AO229" s="6">
        <f t="shared" si="102"/>
        <v>7436681431.5614634</v>
      </c>
      <c r="AP229">
        <f t="shared" si="103"/>
        <v>8009660313.2530737</v>
      </c>
      <c r="AQ229">
        <f t="shared" si="104"/>
        <v>7723170872.4072685</v>
      </c>
      <c r="AR229">
        <f t="shared" si="105"/>
        <v>37.866706787412838</v>
      </c>
      <c r="AS229">
        <f t="shared" si="106"/>
        <v>0.14916906754905807</v>
      </c>
      <c r="AT229">
        <f t="shared" si="107"/>
        <v>-0.33445368860196939</v>
      </c>
      <c r="AU229">
        <f t="shared" si="108"/>
        <v>-1.8891754872639799</v>
      </c>
      <c r="AX229">
        <f>AW2*AM229</f>
        <v>6.4327199999999998</v>
      </c>
      <c r="AY229">
        <f t="shared" si="109"/>
        <v>8.3218954872639799</v>
      </c>
    </row>
    <row r="230" spans="6:51" x14ac:dyDescent="0.25">
      <c r="F230">
        <f t="shared" si="110"/>
        <v>229</v>
      </c>
      <c r="G230">
        <f t="shared" si="85"/>
        <v>1.0329217992130175</v>
      </c>
      <c r="H230">
        <f t="shared" si="111"/>
        <v>1.8230189987286222E-2</v>
      </c>
      <c r="K230">
        <f t="shared" si="86"/>
        <v>1.8037098188809331E-2</v>
      </c>
      <c r="L230">
        <f>ACOS(-J2*K230)</f>
        <v>1.5731326871739393</v>
      </c>
      <c r="N230">
        <f t="shared" si="87"/>
        <v>0.99983737122524541</v>
      </c>
      <c r="O230">
        <f t="shared" si="88"/>
        <v>2.7463942423441613E-2</v>
      </c>
      <c r="P230">
        <f>M2*N230*O230</f>
        <v>2.7231974447761483E-2</v>
      </c>
      <c r="Q230">
        <f t="shared" si="89"/>
        <v>2.7467396125259259E-2</v>
      </c>
      <c r="S230">
        <f t="shared" si="90"/>
        <v>1.8034164837630758E-2</v>
      </c>
      <c r="T230">
        <f>Q230*R2*S230</f>
        <v>6.3631649191403259E-5</v>
      </c>
      <c r="U230">
        <f>D2*E2*G2*(P230+T230)</f>
        <v>1059621.2991827591</v>
      </c>
      <c r="V230">
        <f t="shared" si="91"/>
        <v>1059.6212991827592</v>
      </c>
      <c r="W230" s="3">
        <v>21</v>
      </c>
      <c r="X230">
        <f t="shared" si="92"/>
        <v>362.67</v>
      </c>
      <c r="Y230" s="6">
        <f t="shared" si="93"/>
        <v>294.3</v>
      </c>
      <c r="Z230">
        <f t="shared" si="94"/>
        <v>2.0945280629249932</v>
      </c>
      <c r="AA230" s="3">
        <v>28</v>
      </c>
      <c r="AB230">
        <f t="shared" si="95"/>
        <v>483.56</v>
      </c>
      <c r="AC230" s="6">
        <f t="shared" si="84"/>
        <v>301.3</v>
      </c>
      <c r="AD230">
        <f t="shared" si="96"/>
        <v>3.0402092404813938</v>
      </c>
      <c r="AE230" s="9">
        <v>63</v>
      </c>
      <c r="AF230">
        <f t="shared" si="97"/>
        <v>0.63</v>
      </c>
      <c r="AG230" s="9">
        <v>97</v>
      </c>
      <c r="AH230">
        <f t="shared" si="98"/>
        <v>0.97</v>
      </c>
      <c r="AI230">
        <f t="shared" si="99"/>
        <v>1.9735120212702606</v>
      </c>
      <c r="AL230">
        <f t="shared" si="100"/>
        <v>798.0002235774474</v>
      </c>
      <c r="AM230" s="12">
        <v>10.7212</v>
      </c>
      <c r="AN230">
        <f t="shared" si="101"/>
        <v>1.343508395516068E-2</v>
      </c>
      <c r="AO230" s="6">
        <f t="shared" si="102"/>
        <v>7487459175.1471529</v>
      </c>
      <c r="AP230">
        <f t="shared" si="103"/>
        <v>8226008498.8858423</v>
      </c>
      <c r="AQ230">
        <f t="shared" si="104"/>
        <v>7856733837.0164976</v>
      </c>
      <c r="AR230">
        <f t="shared" si="105"/>
        <v>38.521566002891888</v>
      </c>
      <c r="AS230">
        <f t="shared" si="106"/>
        <v>0.14332555931972982</v>
      </c>
      <c r="AT230">
        <f t="shared" si="107"/>
        <v>-0.33186263666053306</v>
      </c>
      <c r="AU230">
        <f t="shared" si="108"/>
        <v>-1.8322550975877891</v>
      </c>
      <c r="AX230">
        <f>AW2*AM230</f>
        <v>7.5048399999999988</v>
      </c>
      <c r="AY230">
        <f t="shared" si="109"/>
        <v>9.3370950975877882</v>
      </c>
    </row>
    <row r="231" spans="6:51" x14ac:dyDescent="0.25">
      <c r="F231">
        <f t="shared" si="110"/>
        <v>230</v>
      </c>
      <c r="G231">
        <f t="shared" si="85"/>
        <v>1.0329211150183253</v>
      </c>
      <c r="H231">
        <f t="shared" si="111"/>
        <v>1.8353047708869169E-2</v>
      </c>
      <c r="K231">
        <f t="shared" si="86"/>
        <v>1.8037086238666244E-2</v>
      </c>
      <c r="L231">
        <f>ACOS(-J2*K231)</f>
        <v>1.5731326856260244</v>
      </c>
      <c r="N231">
        <f t="shared" si="87"/>
        <v>0.99983737144068607</v>
      </c>
      <c r="O231">
        <f t="shared" si="88"/>
        <v>2.7463942396424718E-2</v>
      </c>
      <c r="P231">
        <f>M2*N231*O231</f>
        <v>2.7231974426840607E-2</v>
      </c>
      <c r="Q231">
        <f t="shared" si="89"/>
        <v>2.746739609823217E-2</v>
      </c>
      <c r="S231">
        <f t="shared" si="90"/>
        <v>1.8034152893317029E-2</v>
      </c>
      <c r="T231">
        <f>Q231*R2*S231</f>
        <v>6.3631606984540038E-5</v>
      </c>
      <c r="U231">
        <f>D2*E2*G2*(P231+T231)</f>
        <v>1059621.2967321267</v>
      </c>
      <c r="V231">
        <f t="shared" si="91"/>
        <v>1059.6212967321267</v>
      </c>
      <c r="W231" s="3">
        <v>21</v>
      </c>
      <c r="X231">
        <f t="shared" si="92"/>
        <v>362.67</v>
      </c>
      <c r="Y231" s="6">
        <f t="shared" si="93"/>
        <v>294.3</v>
      </c>
      <c r="Z231">
        <f t="shared" si="94"/>
        <v>2.0945280629249932</v>
      </c>
      <c r="AA231" s="3">
        <v>28</v>
      </c>
      <c r="AB231">
        <f t="shared" si="95"/>
        <v>483.56</v>
      </c>
      <c r="AC231" s="6">
        <f t="shared" si="84"/>
        <v>301.3</v>
      </c>
      <c r="AD231">
        <f t="shared" si="96"/>
        <v>3.0402092404813938</v>
      </c>
      <c r="AE231" s="9">
        <v>64</v>
      </c>
      <c r="AF231">
        <f t="shared" si="97"/>
        <v>0.64</v>
      </c>
      <c r="AG231" s="9">
        <v>96</v>
      </c>
      <c r="AH231">
        <f t="shared" si="98"/>
        <v>0.96</v>
      </c>
      <c r="AI231">
        <f t="shared" si="99"/>
        <v>1.9782404271580427</v>
      </c>
      <c r="AL231">
        <f t="shared" si="100"/>
        <v>798.00022173187733</v>
      </c>
      <c r="AM231" s="12">
        <v>11.487</v>
      </c>
      <c r="AN231">
        <f t="shared" si="101"/>
        <v>1.4394732842392059E-2</v>
      </c>
      <c r="AO231" s="6">
        <f t="shared" si="102"/>
        <v>7487459175.1471529</v>
      </c>
      <c r="AP231">
        <f t="shared" si="103"/>
        <v>8226008498.8858423</v>
      </c>
      <c r="AQ231">
        <f t="shared" si="104"/>
        <v>7856733837.0164976</v>
      </c>
      <c r="AR231">
        <f t="shared" si="105"/>
        <v>38.521566002891888</v>
      </c>
      <c r="AS231">
        <f t="shared" si="106"/>
        <v>0.14309009072091464</v>
      </c>
      <c r="AT231">
        <f t="shared" si="107"/>
        <v>-0.33056711066277067</v>
      </c>
      <c r="AU231">
        <f t="shared" si="108"/>
        <v>-1.8221038882509197</v>
      </c>
      <c r="AX231">
        <f>AW2*AM231</f>
        <v>8.0408999999999988</v>
      </c>
      <c r="AY231">
        <f t="shared" si="109"/>
        <v>9.863003888250919</v>
      </c>
    </row>
    <row r="232" spans="6:51" x14ac:dyDescent="0.25">
      <c r="F232">
        <f t="shared" si="110"/>
        <v>231</v>
      </c>
      <c r="G232">
        <f t="shared" si="85"/>
        <v>1.0329204278471573</v>
      </c>
      <c r="H232">
        <f t="shared" si="111"/>
        <v>1.8475903771109723E-2</v>
      </c>
      <c r="K232">
        <f t="shared" si="86"/>
        <v>1.8037074236536048E-2</v>
      </c>
      <c r="L232">
        <f>ACOS(-J2*K232)</f>
        <v>1.5731326840713757</v>
      </c>
      <c r="N232">
        <f t="shared" si="87"/>
        <v>0.99983737165706388</v>
      </c>
      <c r="O232">
        <f t="shared" si="88"/>
        <v>2.7463942369290301E-2</v>
      </c>
      <c r="P232">
        <f>M2*N232*O232</f>
        <v>2.7231974405828731E-2</v>
      </c>
      <c r="Q232">
        <f t="shared" si="89"/>
        <v>2.7467396071087516E-2</v>
      </c>
      <c r="S232">
        <f t="shared" si="90"/>
        <v>1.8034140897041542E-2</v>
      </c>
      <c r="T232">
        <f>Q232*R2*S232</f>
        <v>6.3631564594062963E-5</v>
      </c>
      <c r="U232">
        <f>D2*E2*G2*(P232+T232)</f>
        <v>1059621.2942708337</v>
      </c>
      <c r="V232">
        <f t="shared" si="91"/>
        <v>1059.6212942708337</v>
      </c>
      <c r="W232" s="3">
        <v>21</v>
      </c>
      <c r="X232">
        <f t="shared" si="92"/>
        <v>362.67</v>
      </c>
      <c r="Y232" s="6">
        <f t="shared" si="93"/>
        <v>294.3</v>
      </c>
      <c r="Z232">
        <f t="shared" si="94"/>
        <v>2.0945280629249932</v>
      </c>
      <c r="AA232" s="3">
        <v>28.5</v>
      </c>
      <c r="AB232">
        <f t="shared" si="95"/>
        <v>492.19499999999999</v>
      </c>
      <c r="AC232" s="6">
        <f t="shared" si="84"/>
        <v>301.8</v>
      </c>
      <c r="AD232">
        <f t="shared" si="96"/>
        <v>3.1201438467792553</v>
      </c>
      <c r="AE232" s="9">
        <v>65</v>
      </c>
      <c r="AF232">
        <f t="shared" si="97"/>
        <v>0.65</v>
      </c>
      <c r="AG232" s="9">
        <v>95</v>
      </c>
      <c r="AH232">
        <f t="shared" si="98"/>
        <v>0.95</v>
      </c>
      <c r="AI232">
        <f t="shared" si="99"/>
        <v>2.0089475800926295</v>
      </c>
      <c r="AL232">
        <f t="shared" si="100"/>
        <v>798.00021987827893</v>
      </c>
      <c r="AM232" s="12">
        <v>11.487</v>
      </c>
      <c r="AN232">
        <f t="shared" si="101"/>
        <v>1.4394732875828207E-2</v>
      </c>
      <c r="AO232" s="6">
        <f t="shared" si="102"/>
        <v>7487459175.1471529</v>
      </c>
      <c r="AP232">
        <f t="shared" si="103"/>
        <v>8280773520.7485352</v>
      </c>
      <c r="AQ232">
        <f t="shared" si="104"/>
        <v>7884116347.9478436</v>
      </c>
      <c r="AR232">
        <f t="shared" si="105"/>
        <v>38.655822453988279</v>
      </c>
      <c r="AS232">
        <f t="shared" si="106"/>
        <v>0.14156771288468317</v>
      </c>
      <c r="AT232">
        <f t="shared" si="107"/>
        <v>-0.33056711061763189</v>
      </c>
      <c r="AU232">
        <f t="shared" si="108"/>
        <v>-1.80900086901095</v>
      </c>
      <c r="AX232">
        <f>AW2*AM232</f>
        <v>8.0408999999999988</v>
      </c>
      <c r="AY232">
        <f t="shared" si="109"/>
        <v>9.8499008690109484</v>
      </c>
    </row>
    <row r="233" spans="6:51" x14ac:dyDescent="0.25">
      <c r="F233">
        <f t="shared" si="110"/>
        <v>232</v>
      </c>
      <c r="G233">
        <f t="shared" si="85"/>
        <v>1.0329197376995758</v>
      </c>
      <c r="H233">
        <f t="shared" si="111"/>
        <v>1.859875816290019E-2</v>
      </c>
      <c r="K233">
        <f t="shared" si="86"/>
        <v>1.8037062182419818E-2</v>
      </c>
      <c r="L233">
        <f>ACOS(-J2*K233)</f>
        <v>1.5731326825099932</v>
      </c>
      <c r="N233">
        <f t="shared" si="87"/>
        <v>0.99983737187437871</v>
      </c>
      <c r="O233">
        <f t="shared" si="88"/>
        <v>2.7463942342038347E-2</v>
      </c>
      <c r="P233">
        <f>M2*N233*O233</f>
        <v>2.7231974384725827E-2</v>
      </c>
      <c r="Q233">
        <f t="shared" si="89"/>
        <v>2.7467396043825278E-2</v>
      </c>
      <c r="S233">
        <f t="shared" si="90"/>
        <v>1.8034128848805377E-2</v>
      </c>
      <c r="T233">
        <f>Q233*R2*S233</f>
        <v>6.363152201997579E-5</v>
      </c>
      <c r="U233">
        <f>D2*E2*G2*(P233+T233)</f>
        <v>1059621.2917988794</v>
      </c>
      <c r="V233">
        <f t="shared" si="91"/>
        <v>1059.6212917988794</v>
      </c>
      <c r="W233" s="3">
        <v>20.5</v>
      </c>
      <c r="X233">
        <f t="shared" si="92"/>
        <v>354.03499999999997</v>
      </c>
      <c r="Y233" s="6">
        <f t="shared" si="93"/>
        <v>293.8</v>
      </c>
      <c r="Z233">
        <f t="shared" si="94"/>
        <v>2.0381340673462596</v>
      </c>
      <c r="AA233" s="3">
        <v>26</v>
      </c>
      <c r="AB233">
        <f t="shared" si="95"/>
        <v>449.02</v>
      </c>
      <c r="AC233" s="6">
        <f t="shared" si="84"/>
        <v>299.3</v>
      </c>
      <c r="AD233">
        <f t="shared" si="96"/>
        <v>2.7380559832185698</v>
      </c>
      <c r="AE233" s="9">
        <v>73</v>
      </c>
      <c r="AF233">
        <f t="shared" si="97"/>
        <v>0.73</v>
      </c>
      <c r="AG233" s="9">
        <v>98</v>
      </c>
      <c r="AH233">
        <f t="shared" si="98"/>
        <v>0.98</v>
      </c>
      <c r="AI233">
        <f t="shared" si="99"/>
        <v>1.9980761268744451</v>
      </c>
      <c r="AL233">
        <f t="shared" si="100"/>
        <v>798.0002180166515</v>
      </c>
      <c r="AM233" s="12">
        <v>9.9554000000000009</v>
      </c>
      <c r="AN233">
        <f t="shared" si="101"/>
        <v>1.2475435188154631E-2</v>
      </c>
      <c r="AO233" s="6">
        <f t="shared" si="102"/>
        <v>7436681431.5614634</v>
      </c>
      <c r="AP233">
        <f t="shared" si="103"/>
        <v>8009660313.2530737</v>
      </c>
      <c r="AQ233">
        <f t="shared" si="104"/>
        <v>7723170872.4072685</v>
      </c>
      <c r="AR233">
        <f t="shared" si="105"/>
        <v>37.866706787412838</v>
      </c>
      <c r="AS233">
        <f>(0.34-(0.14*SQRT(AI233)))</f>
        <v>0.14210535104066327</v>
      </c>
      <c r="AT233">
        <f t="shared" si="107"/>
        <v>-0.33315816249599123</v>
      </c>
      <c r="AU233">
        <f t="shared" si="108"/>
        <v>-1.7927446151828146</v>
      </c>
      <c r="AX233">
        <f>AW2*AM233</f>
        <v>6.9687800000000006</v>
      </c>
      <c r="AY233">
        <f t="shared" si="109"/>
        <v>8.7615246151828146</v>
      </c>
    </row>
    <row r="234" spans="6:51" x14ac:dyDescent="0.25">
      <c r="F234">
        <f t="shared" si="110"/>
        <v>233</v>
      </c>
      <c r="G234">
        <f t="shared" si="85"/>
        <v>1.0329190445756429</v>
      </c>
      <c r="H234">
        <f t="shared" si="111"/>
        <v>1.8721610873133017E-2</v>
      </c>
      <c r="K234">
        <f t="shared" si="86"/>
        <v>1.8037050076318645E-2</v>
      </c>
      <c r="L234">
        <f>ACOS(-J2*K234)</f>
        <v>1.5731326809418769</v>
      </c>
      <c r="N234">
        <f t="shared" si="87"/>
        <v>0.99983737209263068</v>
      </c>
      <c r="O234">
        <f t="shared" si="88"/>
        <v>2.7463942314668869E-2</v>
      </c>
      <c r="P234">
        <f>M2*N234*O234</f>
        <v>2.7231974363531919E-2</v>
      </c>
      <c r="Q234">
        <f t="shared" si="89"/>
        <v>2.7467396016445472E-2</v>
      </c>
      <c r="S234">
        <f t="shared" si="90"/>
        <v>1.8034116748609618E-2</v>
      </c>
      <c r="T234">
        <f>Q234*R2*S234</f>
        <v>6.3631479262282408E-5</v>
      </c>
      <c r="U234">
        <f>D2*E2*G2*(P234+T234)</f>
        <v>1059621.2893162644</v>
      </c>
      <c r="V234">
        <f t="shared" si="91"/>
        <v>1059.6212893162644</v>
      </c>
      <c r="W234" s="3">
        <v>21</v>
      </c>
      <c r="X234">
        <f t="shared" si="92"/>
        <v>362.67</v>
      </c>
      <c r="Y234" s="6">
        <f t="shared" si="93"/>
        <v>294.3</v>
      </c>
      <c r="Z234">
        <f t="shared" si="94"/>
        <v>2.0945280629249932</v>
      </c>
      <c r="AA234" s="3">
        <v>29.5</v>
      </c>
      <c r="AB234">
        <f t="shared" si="95"/>
        <v>509.46499999999997</v>
      </c>
      <c r="AC234" s="6">
        <f t="shared" si="84"/>
        <v>302.8</v>
      </c>
      <c r="AD234">
        <f t="shared" si="96"/>
        <v>3.2855284428483555</v>
      </c>
      <c r="AE234" s="9">
        <v>61</v>
      </c>
      <c r="AF234">
        <f t="shared" si="97"/>
        <v>0.61</v>
      </c>
      <c r="AG234" s="9">
        <v>94</v>
      </c>
      <c r="AH234">
        <f t="shared" si="98"/>
        <v>0.94</v>
      </c>
      <c r="AI234">
        <f t="shared" si="99"/>
        <v>1.9865143646434951</v>
      </c>
      <c r="AL234">
        <f t="shared" si="100"/>
        <v>798.00021614699551</v>
      </c>
      <c r="AM234" s="12">
        <v>17.613399999999999</v>
      </c>
      <c r="AN234">
        <f t="shared" si="101"/>
        <v>2.2071923846140318E-2</v>
      </c>
      <c r="AO234" s="6">
        <f t="shared" si="102"/>
        <v>7487459175.1471529</v>
      </c>
      <c r="AP234">
        <f t="shared" si="103"/>
        <v>8391123459.3793173</v>
      </c>
      <c r="AQ234">
        <f t="shared" si="104"/>
        <v>7939291317.2632351</v>
      </c>
      <c r="AR234">
        <f t="shared" si="105"/>
        <v>38.926345328541643</v>
      </c>
      <c r="AS234">
        <f t="shared" ref="AS234:AS297" si="112">(0.34-(0.14*SQRT(AI234)))</f>
        <v>0.14267873518798713</v>
      </c>
      <c r="AT234">
        <f t="shared" si="107"/>
        <v>-0.32020290280771052</v>
      </c>
      <c r="AU234">
        <f t="shared" si="108"/>
        <v>-1.7783946638557719</v>
      </c>
      <c r="AX234">
        <f>AW2*AM234</f>
        <v>12.329379999999999</v>
      </c>
      <c r="AY234">
        <f t="shared" si="109"/>
        <v>14.107774663855771</v>
      </c>
    </row>
    <row r="235" spans="6:51" x14ac:dyDescent="0.25">
      <c r="F235">
        <f t="shared" si="110"/>
        <v>234</v>
      </c>
      <c r="G235">
        <f t="shared" si="85"/>
        <v>1.0329183484754214</v>
      </c>
      <c r="H235">
        <f t="shared" si="111"/>
        <v>1.8844461890700791E-2</v>
      </c>
      <c r="K235">
        <f t="shared" si="86"/>
        <v>1.803703791823363E-2</v>
      </c>
      <c r="L235">
        <f>ACOS(-J2*K235)</f>
        <v>1.5731326793670271</v>
      </c>
      <c r="N235">
        <f t="shared" si="87"/>
        <v>0.99983737231181957</v>
      </c>
      <c r="O235">
        <f t="shared" si="88"/>
        <v>2.7463942287181863E-2</v>
      </c>
      <c r="P235">
        <f>M2*N235*O235</f>
        <v>2.7231974342246994E-2</v>
      </c>
      <c r="Q235">
        <f t="shared" si="89"/>
        <v>2.7467395988948092E-2</v>
      </c>
      <c r="S235">
        <f t="shared" si="90"/>
        <v>1.8034104596455366E-2</v>
      </c>
      <c r="T235">
        <f>Q235*R2*S235</f>
        <v>6.3631436320986666E-5</v>
      </c>
      <c r="U235">
        <f>D2*E2*G2*(P235+T235)</f>
        <v>1059621.2868229887</v>
      </c>
      <c r="V235">
        <f t="shared" si="91"/>
        <v>1059.6212868229886</v>
      </c>
      <c r="W235" s="3">
        <v>21.5</v>
      </c>
      <c r="X235">
        <f t="shared" si="92"/>
        <v>371.30500000000001</v>
      </c>
      <c r="Y235" s="6">
        <f t="shared" si="93"/>
        <v>294.8</v>
      </c>
      <c r="Z235">
        <f t="shared" si="94"/>
        <v>2.1522831732713339</v>
      </c>
      <c r="AA235" s="3">
        <v>30</v>
      </c>
      <c r="AB235">
        <f t="shared" si="95"/>
        <v>518.1</v>
      </c>
      <c r="AC235" s="6">
        <f t="shared" si="84"/>
        <v>303.3</v>
      </c>
      <c r="AD235">
        <f t="shared" si="96"/>
        <v>3.3710490534071527</v>
      </c>
      <c r="AE235" s="9">
        <v>55</v>
      </c>
      <c r="AF235">
        <f t="shared" si="97"/>
        <v>0.55000000000000004</v>
      </c>
      <c r="AG235" s="9">
        <v>95</v>
      </c>
      <c r="AH235">
        <f t="shared" si="98"/>
        <v>0.95</v>
      </c>
      <c r="AI235">
        <f t="shared" si="99"/>
        <v>1.9493729969908506</v>
      </c>
      <c r="AL235">
        <f t="shared" si="100"/>
        <v>798.00021426931085</v>
      </c>
      <c r="AM235" s="12">
        <v>9.9554000000000009</v>
      </c>
      <c r="AN235">
        <f t="shared" si="101"/>
        <v>1.2475435246738206E-2</v>
      </c>
      <c r="AO235" s="6">
        <f t="shared" si="102"/>
        <v>7538496509.1746454</v>
      </c>
      <c r="AP235">
        <f t="shared" si="103"/>
        <v>8446710189.1074104</v>
      </c>
      <c r="AQ235">
        <f t="shared" si="104"/>
        <v>7992603349.1410275</v>
      </c>
      <c r="AR235">
        <f t="shared" si="105"/>
        <v>39.187734220838458</v>
      </c>
      <c r="AS235">
        <f t="shared" si="112"/>
        <v>0.14453207234684082</v>
      </c>
      <c r="AT235">
        <f t="shared" si="107"/>
        <v>-0.33315816241690338</v>
      </c>
      <c r="AU235">
        <f t="shared" si="108"/>
        <v>-1.8869693313441915</v>
      </c>
      <c r="AX235">
        <f>AW2*AM235</f>
        <v>6.9687800000000006</v>
      </c>
      <c r="AY235">
        <f t="shared" si="109"/>
        <v>8.8557493313441924</v>
      </c>
    </row>
    <row r="236" spans="6:51" x14ac:dyDescent="0.25">
      <c r="F236">
        <f t="shared" si="110"/>
        <v>235</v>
      </c>
      <c r="G236">
        <f t="shared" si="85"/>
        <v>1.0329176493989745</v>
      </c>
      <c r="H236">
        <f t="shared" si="111"/>
        <v>1.8967311204496271E-2</v>
      </c>
      <c r="K236">
        <f t="shared" si="86"/>
        <v>1.8037025708165875E-2</v>
      </c>
      <c r="L236">
        <f>ACOS(-J2*K236)</f>
        <v>1.573132677785444</v>
      </c>
      <c r="N236">
        <f t="shared" si="87"/>
        <v>0.99983737253194549</v>
      </c>
      <c r="O236">
        <f t="shared" si="88"/>
        <v>2.7463942259577333E-2</v>
      </c>
      <c r="P236">
        <f>M2*N236*O236</f>
        <v>2.7231974320871054E-2</v>
      </c>
      <c r="Q236">
        <f t="shared" si="89"/>
        <v>2.7467395961333147E-2</v>
      </c>
      <c r="S236">
        <f t="shared" si="90"/>
        <v>1.8034092392343722E-2</v>
      </c>
      <c r="T236">
        <f>Q236*R2*S236</f>
        <v>6.3631393196092481E-5</v>
      </c>
      <c r="U236">
        <f>D2*E2*G2*(P236+T236)</f>
        <v>1059621.2843190525</v>
      </c>
      <c r="V236">
        <f t="shared" si="91"/>
        <v>1059.6212843190524</v>
      </c>
      <c r="W236" s="3">
        <v>22</v>
      </c>
      <c r="X236">
        <f t="shared" si="92"/>
        <v>379.94</v>
      </c>
      <c r="Y236" s="6">
        <f t="shared" si="93"/>
        <v>295.3</v>
      </c>
      <c r="Z236">
        <f t="shared" si="94"/>
        <v>2.2114271288940266</v>
      </c>
      <c r="AA236" s="3">
        <v>27.5</v>
      </c>
      <c r="AB236">
        <f t="shared" si="95"/>
        <v>474.92500000000001</v>
      </c>
      <c r="AC236" s="6">
        <f t="shared" si="84"/>
        <v>300.8</v>
      </c>
      <c r="AD236">
        <f t="shared" si="96"/>
        <v>2.9620668940772426</v>
      </c>
      <c r="AE236" s="9">
        <v>65</v>
      </c>
      <c r="AF236">
        <f t="shared" si="97"/>
        <v>0.65</v>
      </c>
      <c r="AG236" s="9">
        <v>95</v>
      </c>
      <c r="AH236">
        <f t="shared" si="98"/>
        <v>0.95</v>
      </c>
      <c r="AI236">
        <f t="shared" si="99"/>
        <v>2.0130996267997663</v>
      </c>
      <c r="AL236">
        <f t="shared" si="100"/>
        <v>798.00021238359784</v>
      </c>
      <c r="AM236" s="12">
        <v>9.1896000000000004</v>
      </c>
      <c r="AN236">
        <f t="shared" si="101"/>
        <v>1.1515786408816855E-2</v>
      </c>
      <c r="AO236" s="6">
        <f t="shared" si="102"/>
        <v>7589794316.8739386</v>
      </c>
      <c r="AP236">
        <f t="shared" si="103"/>
        <v>8171515569.1849499</v>
      </c>
      <c r="AQ236">
        <f t="shared" si="104"/>
        <v>7880654943.0294437</v>
      </c>
      <c r="AR236">
        <f t="shared" si="105"/>
        <v>38.638851185673367</v>
      </c>
      <c r="AS236">
        <f t="shared" si="112"/>
        <v>0.1413627610812227</v>
      </c>
      <c r="AT236">
        <f t="shared" si="107"/>
        <v>-0.33445368834809724</v>
      </c>
      <c r="AU236">
        <f t="shared" si="108"/>
        <v>-1.8268177147132574</v>
      </c>
      <c r="AX236">
        <f>AW2*AM236</f>
        <v>6.4327199999999998</v>
      </c>
      <c r="AY236">
        <f t="shared" si="109"/>
        <v>8.2595377147132574</v>
      </c>
    </row>
    <row r="237" spans="6:51" x14ac:dyDescent="0.25">
      <c r="F237">
        <f t="shared" si="110"/>
        <v>236</v>
      </c>
      <c r="G237">
        <f t="shared" si="85"/>
        <v>1.0329169473463651</v>
      </c>
      <c r="H237">
        <f t="shared" si="111"/>
        <v>1.9090158803412357E-2</v>
      </c>
      <c r="K237">
        <f t="shared" si="86"/>
        <v>1.8037013446116475E-2</v>
      </c>
      <c r="L237">
        <f>ACOS(-J2*K237)</f>
        <v>1.5731326761971276</v>
      </c>
      <c r="N237">
        <f t="shared" si="87"/>
        <v>0.99983737275300844</v>
      </c>
      <c r="O237">
        <f t="shared" si="88"/>
        <v>2.7463942231855287E-2</v>
      </c>
      <c r="P237">
        <f>M2*N237*O237</f>
        <v>2.7231974299404115E-2</v>
      </c>
      <c r="Q237">
        <f t="shared" si="89"/>
        <v>2.746739593360064E-2</v>
      </c>
      <c r="S237">
        <f t="shared" si="90"/>
        <v>1.8034080136275783E-2</v>
      </c>
      <c r="T237">
        <f>Q237*R2*S237</f>
        <v>6.3631349887603727E-5</v>
      </c>
      <c r="U237">
        <f>D2*E2*G2*(P237+T237)</f>
        <v>1059621.2818044564</v>
      </c>
      <c r="V237">
        <f t="shared" si="91"/>
        <v>1059.6212818044564</v>
      </c>
      <c r="W237" s="3">
        <v>22.2</v>
      </c>
      <c r="X237">
        <f t="shared" si="92"/>
        <v>383.39400000000001</v>
      </c>
      <c r="Y237" s="6">
        <f t="shared" si="93"/>
        <v>295.5</v>
      </c>
      <c r="Z237">
        <f t="shared" si="94"/>
        <v>2.2354798851418054</v>
      </c>
      <c r="AA237" s="3">
        <v>29.5</v>
      </c>
      <c r="AB237">
        <f t="shared" si="95"/>
        <v>509.46499999999997</v>
      </c>
      <c r="AC237" s="6">
        <f t="shared" si="84"/>
        <v>302.8</v>
      </c>
      <c r="AD237">
        <f t="shared" si="96"/>
        <v>3.2855284428483555</v>
      </c>
      <c r="AE237" s="9">
        <v>57</v>
      </c>
      <c r="AF237">
        <f t="shared" si="97"/>
        <v>0.56999999999999995</v>
      </c>
      <c r="AG237" s="9">
        <v>95</v>
      </c>
      <c r="AH237">
        <f t="shared" si="98"/>
        <v>0.95</v>
      </c>
      <c r="AI237">
        <f t="shared" si="99"/>
        <v>1.9982285516541389</v>
      </c>
      <c r="AL237">
        <f t="shared" si="100"/>
        <v>798.00021048985707</v>
      </c>
      <c r="AM237" s="12">
        <v>16.081800000000001</v>
      </c>
      <c r="AN237">
        <f t="shared" si="101"/>
        <v>2.015262626325386E-2</v>
      </c>
      <c r="AO237" s="6">
        <f t="shared" si="102"/>
        <v>7610386570.7108774</v>
      </c>
      <c r="AP237">
        <f t="shared" si="103"/>
        <v>8391123459.3793173</v>
      </c>
      <c r="AQ237">
        <f t="shared" si="104"/>
        <v>8000755015.0450974</v>
      </c>
      <c r="AR237">
        <f t="shared" si="105"/>
        <v>39.227701838766116</v>
      </c>
      <c r="AS237">
        <f t="shared" si="112"/>
        <v>0.14209780291158686</v>
      </c>
      <c r="AT237">
        <f t="shared" si="107"/>
        <v>-0.32279395454460724</v>
      </c>
      <c r="AU237">
        <f t="shared" si="108"/>
        <v>-1.7993084565462352</v>
      </c>
      <c r="AX237">
        <f>AW2*AM237</f>
        <v>11.25726</v>
      </c>
      <c r="AY237">
        <f t="shared" si="109"/>
        <v>13.056568456546236</v>
      </c>
    </row>
    <row r="238" spans="6:51" x14ac:dyDescent="0.25">
      <c r="F238">
        <f t="shared" si="110"/>
        <v>237</v>
      </c>
      <c r="G238">
        <f t="shared" si="85"/>
        <v>1.0329162423176568</v>
      </c>
      <c r="H238">
        <f t="shared" si="111"/>
        <v>1.921300467634211E-2</v>
      </c>
      <c r="K238">
        <f t="shared" si="86"/>
        <v>1.8037001132086544E-2</v>
      </c>
      <c r="L238">
        <f>ACOS(-J2*K238)</f>
        <v>1.5731326746020782</v>
      </c>
      <c r="N238">
        <f t="shared" si="87"/>
        <v>0.99983737297500841</v>
      </c>
      <c r="O238">
        <f t="shared" si="88"/>
        <v>2.7463942204015723E-2</v>
      </c>
      <c r="P238">
        <f>M2*N238*O238</f>
        <v>2.7231974277846176E-2</v>
      </c>
      <c r="Q238">
        <f t="shared" si="89"/>
        <v>2.746739590575057E-2</v>
      </c>
      <c r="S238">
        <f t="shared" si="90"/>
        <v>1.8034067828252662E-2</v>
      </c>
      <c r="T238">
        <f>Q238*R2*S238</f>
        <v>6.3631306395524337E-5</v>
      </c>
      <c r="U238">
        <f>D2*E2*G2*(P238+T238)</f>
        <v>1059621.2792792008</v>
      </c>
      <c r="V238">
        <f t="shared" si="91"/>
        <v>1059.6212792792007</v>
      </c>
      <c r="W238" s="3">
        <v>21</v>
      </c>
      <c r="X238">
        <f t="shared" si="92"/>
        <v>362.67</v>
      </c>
      <c r="Y238" s="6">
        <f t="shared" si="93"/>
        <v>294.3</v>
      </c>
      <c r="Z238">
        <f t="shared" si="94"/>
        <v>2.0945280629249932</v>
      </c>
      <c r="AA238" s="3">
        <v>29</v>
      </c>
      <c r="AB238">
        <f t="shared" si="95"/>
        <v>500.83</v>
      </c>
      <c r="AC238" s="6">
        <f t="shared" si="84"/>
        <v>302.3</v>
      </c>
      <c r="AD238">
        <f t="shared" si="96"/>
        <v>3.2019052325811828</v>
      </c>
      <c r="AE238" s="9">
        <v>65</v>
      </c>
      <c r="AF238">
        <f t="shared" si="97"/>
        <v>0.65</v>
      </c>
      <c r="AG238" s="9">
        <v>94</v>
      </c>
      <c r="AH238">
        <f t="shared" si="98"/>
        <v>0.94</v>
      </c>
      <c r="AI238">
        <f t="shared" si="99"/>
        <v>2.025047390163631</v>
      </c>
      <c r="AL238">
        <f t="shared" si="100"/>
        <v>798.0002085880883</v>
      </c>
      <c r="AM238" s="12">
        <v>12.252800000000001</v>
      </c>
      <c r="AN238">
        <f t="shared" si="101"/>
        <v>1.5354381951452159E-2</v>
      </c>
      <c r="AO238" s="6">
        <f t="shared" si="102"/>
        <v>7487459175.1471529</v>
      </c>
      <c r="AP238">
        <f t="shared" si="103"/>
        <v>8335811539.003027</v>
      </c>
      <c r="AQ238">
        <f t="shared" si="104"/>
        <v>7911635357.0750904</v>
      </c>
      <c r="AR238">
        <f t="shared" si="105"/>
        <v>38.790748155739166</v>
      </c>
      <c r="AS238">
        <f t="shared" si="112"/>
        <v>0.14077417625416336</v>
      </c>
      <c r="AT238">
        <f t="shared" si="107"/>
        <v>-0.32927158436553955</v>
      </c>
      <c r="AU238">
        <f t="shared" si="108"/>
        <v>-1.7980650687095345</v>
      </c>
      <c r="AX238">
        <f>AW2*AM238</f>
        <v>8.5769599999999997</v>
      </c>
      <c r="AY238">
        <f t="shared" si="109"/>
        <v>10.375025068709535</v>
      </c>
    </row>
    <row r="239" spans="6:51" x14ac:dyDescent="0.25">
      <c r="F239">
        <f t="shared" si="110"/>
        <v>238</v>
      </c>
      <c r="G239">
        <f t="shared" si="85"/>
        <v>1.0329155343129131</v>
      </c>
      <c r="H239">
        <f t="shared" si="111"/>
        <v>1.9335848812178737E-2</v>
      </c>
      <c r="K239">
        <f t="shared" si="86"/>
        <v>1.8036988766077192E-2</v>
      </c>
      <c r="L239">
        <f>ACOS(-J2*K239)</f>
        <v>1.5731326730002957</v>
      </c>
      <c r="N239">
        <f t="shared" si="87"/>
        <v>0.99983737319794519</v>
      </c>
      <c r="O239">
        <f t="shared" si="88"/>
        <v>2.7463942176058645E-2</v>
      </c>
      <c r="P239">
        <f>M2*N239*O239</f>
        <v>2.7231974256197226E-2</v>
      </c>
      <c r="Q239">
        <f t="shared" si="89"/>
        <v>2.7467395877782942E-2</v>
      </c>
      <c r="S239">
        <f t="shared" si="90"/>
        <v>1.8034055468275467E-2</v>
      </c>
      <c r="T239">
        <f>Q239*R2*S239</f>
        <v>6.3631262719858226E-5</v>
      </c>
      <c r="U239">
        <f>D2*E2*G2*(P239+T239)</f>
        <v>1059621.2767432851</v>
      </c>
      <c r="V239">
        <f t="shared" si="91"/>
        <v>1059.6212767432851</v>
      </c>
      <c r="W239" s="3">
        <v>21</v>
      </c>
      <c r="X239">
        <f t="shared" si="92"/>
        <v>362.67</v>
      </c>
      <c r="Y239" s="6">
        <f t="shared" si="93"/>
        <v>294.3</v>
      </c>
      <c r="Z239">
        <f t="shared" si="94"/>
        <v>2.0945280629249932</v>
      </c>
      <c r="AA239" s="3">
        <v>28.5</v>
      </c>
      <c r="AB239">
        <f t="shared" si="95"/>
        <v>492.19499999999999</v>
      </c>
      <c r="AC239" s="6">
        <f t="shared" si="84"/>
        <v>301.8</v>
      </c>
      <c r="AD239">
        <f t="shared" si="96"/>
        <v>3.1201438467792553</v>
      </c>
      <c r="AE239" s="9">
        <v>63</v>
      </c>
      <c r="AF239">
        <f t="shared" si="97"/>
        <v>0.63</v>
      </c>
      <c r="AG239" s="9">
        <v>95</v>
      </c>
      <c r="AH239">
        <f t="shared" si="98"/>
        <v>0.95</v>
      </c>
      <c r="AI239">
        <f t="shared" si="99"/>
        <v>1.977746141624837</v>
      </c>
      <c r="AL239">
        <f t="shared" si="100"/>
        <v>798.00020667829165</v>
      </c>
      <c r="AM239" s="12">
        <v>9.1896000000000004</v>
      </c>
      <c r="AN239">
        <f t="shared" si="101"/>
        <v>1.1515786491149024E-2</v>
      </c>
      <c r="AO239" s="6">
        <f t="shared" si="102"/>
        <v>7487459175.1471529</v>
      </c>
      <c r="AP239">
        <f t="shared" si="103"/>
        <v>8280773520.7485352</v>
      </c>
      <c r="AQ239">
        <f t="shared" si="104"/>
        <v>7884116347.9478436</v>
      </c>
      <c r="AR239">
        <f t="shared" si="105"/>
        <v>38.655822453988279</v>
      </c>
      <c r="AS239">
        <f t="shared" si="112"/>
        <v>0.14311469233117774</v>
      </c>
      <c r="AT239">
        <f t="shared" si="107"/>
        <v>-0.33445368823694882</v>
      </c>
      <c r="AU239">
        <f t="shared" si="108"/>
        <v>-1.8502700912476853</v>
      </c>
      <c r="AX239">
        <f>AW2*AM239</f>
        <v>6.4327199999999998</v>
      </c>
      <c r="AY239">
        <f t="shared" si="109"/>
        <v>8.2829900912476848</v>
      </c>
    </row>
    <row r="240" spans="6:51" x14ac:dyDescent="0.25">
      <c r="F240">
        <f t="shared" si="110"/>
        <v>239</v>
      </c>
      <c r="G240">
        <f t="shared" si="85"/>
        <v>1.0329148233321983</v>
      </c>
      <c r="H240">
        <f t="shared" si="111"/>
        <v>1.9458691199815609E-2</v>
      </c>
      <c r="K240">
        <f t="shared" si="86"/>
        <v>1.803697634808954E-2</v>
      </c>
      <c r="L240">
        <f>ACOS(-J2*K240)</f>
        <v>1.5731326713917804</v>
      </c>
      <c r="N240">
        <f t="shared" si="87"/>
        <v>0.999837373421819</v>
      </c>
      <c r="O240">
        <f t="shared" si="88"/>
        <v>2.746394214798405E-2</v>
      </c>
      <c r="P240">
        <f>M2*N240*O240</f>
        <v>2.7231974234457276E-2</v>
      </c>
      <c r="Q240">
        <f t="shared" si="89"/>
        <v>2.7467395849697755E-2</v>
      </c>
      <c r="S240">
        <f t="shared" si="90"/>
        <v>1.8034043056345317E-2</v>
      </c>
      <c r="T240">
        <f>Q240*R2*S240</f>
        <v>6.3631218860609338E-5</v>
      </c>
      <c r="U240">
        <f>D2*E2*G2*(P240+T240)</f>
        <v>1059621.27419671</v>
      </c>
      <c r="V240">
        <f t="shared" si="91"/>
        <v>1059.6212741967099</v>
      </c>
      <c r="W240" s="3">
        <v>22.5</v>
      </c>
      <c r="X240">
        <f t="shared" si="92"/>
        <v>388.57499999999999</v>
      </c>
      <c r="Y240" s="6">
        <f t="shared" si="93"/>
        <v>295.8</v>
      </c>
      <c r="Z240">
        <f t="shared" si="94"/>
        <v>2.2719881109601614</v>
      </c>
      <c r="AA240" s="3">
        <v>28</v>
      </c>
      <c r="AB240">
        <f t="shared" si="95"/>
        <v>483.56</v>
      </c>
      <c r="AC240" s="6">
        <f t="shared" si="84"/>
        <v>301.3</v>
      </c>
      <c r="AD240">
        <f t="shared" si="96"/>
        <v>3.0402092404813938</v>
      </c>
      <c r="AE240" s="9">
        <v>72</v>
      </c>
      <c r="AF240">
        <f t="shared" si="97"/>
        <v>0.72</v>
      </c>
      <c r="AG240" s="9">
        <v>98</v>
      </c>
      <c r="AH240">
        <f t="shared" si="98"/>
        <v>0.98</v>
      </c>
      <c r="AI240">
        <f t="shared" si="99"/>
        <v>2.2077495009437809</v>
      </c>
      <c r="AL240">
        <f t="shared" si="100"/>
        <v>798.00020476046723</v>
      </c>
      <c r="AM240" s="12">
        <v>14.5502</v>
      </c>
      <c r="AN240">
        <f t="shared" si="101"/>
        <v>1.8233328654805897E-2</v>
      </c>
      <c r="AO240" s="6">
        <f t="shared" si="102"/>
        <v>7641353482.9750309</v>
      </c>
      <c r="AP240">
        <f t="shared" si="103"/>
        <v>8226008498.8858423</v>
      </c>
      <c r="AQ240">
        <f t="shared" si="104"/>
        <v>7933680990.9304371</v>
      </c>
      <c r="AR240">
        <f t="shared" si="105"/>
        <v>38.898837898531937</v>
      </c>
      <c r="AS240">
        <f t="shared" si="112"/>
        <v>0.13198103399329641</v>
      </c>
      <c r="AT240">
        <f t="shared" si="107"/>
        <v>-0.32538500631601203</v>
      </c>
      <c r="AU240">
        <f t="shared" si="108"/>
        <v>-1.6704969626023276</v>
      </c>
      <c r="AX240">
        <f>AW2*AM240</f>
        <v>10.185139999999999</v>
      </c>
      <c r="AY240">
        <f t="shared" si="109"/>
        <v>11.855636962602325</v>
      </c>
    </row>
    <row r="241" spans="5:52" x14ac:dyDescent="0.25">
      <c r="F241">
        <f t="shared" si="110"/>
        <v>240</v>
      </c>
      <c r="G241">
        <f t="shared" si="85"/>
        <v>1.0329141093755767</v>
      </c>
      <c r="H241">
        <f t="shared" si="111"/>
        <v>1.9581531828146266E-2</v>
      </c>
      <c r="K241">
        <f t="shared" si="86"/>
        <v>1.8036963878124708E-2</v>
      </c>
      <c r="L241">
        <f>ACOS(-J2*K241)</f>
        <v>1.5731326697765324</v>
      </c>
      <c r="N241">
        <f t="shared" si="87"/>
        <v>0.99983737364662961</v>
      </c>
      <c r="O241">
        <f t="shared" si="88"/>
        <v>2.7463942119791942E-2</v>
      </c>
      <c r="P241">
        <f>M2*N241*O241</f>
        <v>2.7231974212626315E-2</v>
      </c>
      <c r="Q241">
        <f t="shared" si="89"/>
        <v>2.746739582149501E-2</v>
      </c>
      <c r="S241">
        <f t="shared" si="90"/>
        <v>1.8034030592463338E-2</v>
      </c>
      <c r="T241">
        <f>Q241*R2*S241</f>
        <v>6.3631174817781658E-5</v>
      </c>
      <c r="U241">
        <f>D2*E2*G2*(P241+T241)</f>
        <v>1059621.2716394754</v>
      </c>
      <c r="V241">
        <f t="shared" si="91"/>
        <v>1059.6212716394753</v>
      </c>
      <c r="W241" s="3">
        <v>22</v>
      </c>
      <c r="X241">
        <f t="shared" si="92"/>
        <v>379.94</v>
      </c>
      <c r="Y241" s="6">
        <f t="shared" si="93"/>
        <v>295.3</v>
      </c>
      <c r="Z241">
        <f t="shared" si="94"/>
        <v>2.2114271288940266</v>
      </c>
      <c r="AA241" s="3">
        <v>28</v>
      </c>
      <c r="AB241">
        <f t="shared" si="95"/>
        <v>483.56</v>
      </c>
      <c r="AC241" s="6">
        <f t="shared" si="84"/>
        <v>301.3</v>
      </c>
      <c r="AD241">
        <f t="shared" si="96"/>
        <v>3.0402092404813938</v>
      </c>
      <c r="AE241" s="9">
        <v>78</v>
      </c>
      <c r="AF241">
        <f t="shared" si="97"/>
        <v>0.78</v>
      </c>
      <c r="AG241" s="9">
        <v>96</v>
      </c>
      <c r="AH241">
        <f t="shared" si="98"/>
        <v>0.96</v>
      </c>
      <c r="AI241">
        <f t="shared" si="99"/>
        <v>2.2471666256568765</v>
      </c>
      <c r="AL241">
        <f t="shared" si="100"/>
        <v>798.00020283461527</v>
      </c>
      <c r="AM241" s="12">
        <v>10.7212</v>
      </c>
      <c r="AN241">
        <f t="shared" si="101"/>
        <v>1.3435084304385768E-2</v>
      </c>
      <c r="AO241" s="6">
        <f t="shared" si="102"/>
        <v>7589794316.8739386</v>
      </c>
      <c r="AP241">
        <f t="shared" si="103"/>
        <v>8226008498.8858423</v>
      </c>
      <c r="AQ241">
        <f t="shared" si="104"/>
        <v>7907901407.8798904</v>
      </c>
      <c r="AR241">
        <f t="shared" si="105"/>
        <v>38.772440602835104</v>
      </c>
      <c r="AS241">
        <f t="shared" si="112"/>
        <v>0.13013226578896225</v>
      </c>
      <c r="AT241">
        <f t="shared" si="107"/>
        <v>-0.33186263618907919</v>
      </c>
      <c r="AU241">
        <f t="shared" si="108"/>
        <v>-1.6744280458461958</v>
      </c>
      <c r="AX241">
        <f>AW2*AM241</f>
        <v>7.5048399999999988</v>
      </c>
      <c r="AY241">
        <f t="shared" si="109"/>
        <v>9.1792680458461948</v>
      </c>
    </row>
    <row r="242" spans="5:52" x14ac:dyDescent="0.25">
      <c r="F242">
        <f t="shared" si="110"/>
        <v>241</v>
      </c>
      <c r="G242">
        <f t="shared" si="85"/>
        <v>1.0329133924431129</v>
      </c>
      <c r="H242">
        <f t="shared" si="111"/>
        <v>1.9704370686064395E-2</v>
      </c>
      <c r="K242">
        <f t="shared" si="86"/>
        <v>1.8036951356183831E-2</v>
      </c>
      <c r="L242">
        <f>ACOS(-J2*K242)</f>
        <v>1.5731326681545521</v>
      </c>
      <c r="N242">
        <f t="shared" si="87"/>
        <v>0.99983737387237714</v>
      </c>
      <c r="O242">
        <f t="shared" si="88"/>
        <v>2.7463942091482334E-2</v>
      </c>
      <c r="P242">
        <f>M2*N242*O242</f>
        <v>2.7231974190704372E-2</v>
      </c>
      <c r="Q242">
        <f t="shared" si="89"/>
        <v>2.7467395793174719E-2</v>
      </c>
      <c r="S242">
        <f t="shared" si="90"/>
        <v>1.8034018076630656E-2</v>
      </c>
      <c r="T242">
        <f>Q242*R2*S242</f>
        <v>6.3631130591379197E-5</v>
      </c>
      <c r="U242">
        <f>D2*E2*G2*(P242+T242)</f>
        <v>1059621.2690715825</v>
      </c>
      <c r="V242">
        <f t="shared" si="91"/>
        <v>1059.6212690715824</v>
      </c>
      <c r="W242" s="3">
        <v>21.5</v>
      </c>
      <c r="X242">
        <f t="shared" si="92"/>
        <v>371.30500000000001</v>
      </c>
      <c r="Y242" s="6">
        <f t="shared" si="93"/>
        <v>294.8</v>
      </c>
      <c r="Z242">
        <f t="shared" si="94"/>
        <v>2.1522831732713339</v>
      </c>
      <c r="AA242" s="3">
        <v>25.5</v>
      </c>
      <c r="AB242">
        <f t="shared" si="95"/>
        <v>440.38499999999999</v>
      </c>
      <c r="AC242" s="6">
        <f t="shared" si="84"/>
        <v>298.8</v>
      </c>
      <c r="AD242">
        <f t="shared" si="96"/>
        <v>2.6667477955719967</v>
      </c>
      <c r="AE242" s="9">
        <v>70</v>
      </c>
      <c r="AF242">
        <f t="shared" si="97"/>
        <v>0.7</v>
      </c>
      <c r="AG242" s="9">
        <v>95</v>
      </c>
      <c r="AH242">
        <f t="shared" si="98"/>
        <v>0.95</v>
      </c>
      <c r="AI242">
        <f t="shared" si="99"/>
        <v>1.9556962357540826</v>
      </c>
      <c r="AL242">
        <f t="shared" si="100"/>
        <v>798.00020090073656</v>
      </c>
      <c r="AM242" s="12">
        <v>9.1896000000000004</v>
      </c>
      <c r="AN242">
        <f t="shared" si="101"/>
        <v>1.1515786574523804E-2</v>
      </c>
      <c r="AO242" s="6">
        <f t="shared" si="102"/>
        <v>7538496509.1746454</v>
      </c>
      <c r="AP242">
        <f t="shared" si="103"/>
        <v>7956246739.8993816</v>
      </c>
      <c r="AQ242">
        <f t="shared" si="104"/>
        <v>7747371624.537014</v>
      </c>
      <c r="AR242">
        <f t="shared" si="105"/>
        <v>37.985363075104978</v>
      </c>
      <c r="AS242">
        <f t="shared" si="112"/>
        <v>0.14421530646963227</v>
      </c>
      <c r="AT242">
        <f t="shared" si="107"/>
        <v>-0.33445368812439286</v>
      </c>
      <c r="AU242">
        <f t="shared" si="108"/>
        <v>-1.8321609752532126</v>
      </c>
      <c r="AX242">
        <f>AW2*AM242</f>
        <v>6.4327199999999998</v>
      </c>
      <c r="AY242">
        <f t="shared" si="109"/>
        <v>8.2648809752532131</v>
      </c>
    </row>
    <row r="243" spans="5:52" x14ac:dyDescent="0.25">
      <c r="F243">
        <f t="shared" si="110"/>
        <v>242</v>
      </c>
      <c r="G243">
        <f t="shared" si="85"/>
        <v>1.0329126725348712</v>
      </c>
      <c r="H243">
        <f t="shared" si="111"/>
        <v>1.9827207762463831E-2</v>
      </c>
      <c r="K243">
        <f t="shared" si="86"/>
        <v>1.8036938782268034E-2</v>
      </c>
      <c r="L243">
        <f>ACOS(-J2*K243)</f>
        <v>1.5731326665258394</v>
      </c>
      <c r="N243">
        <f t="shared" si="87"/>
        <v>0.99983737409906159</v>
      </c>
      <c r="O243">
        <f t="shared" si="88"/>
        <v>2.7463942063055219E-2</v>
      </c>
      <c r="P243">
        <f>M2*N243*O243</f>
        <v>2.7231974168691428E-2</v>
      </c>
      <c r="Q243">
        <f t="shared" si="89"/>
        <v>2.7467395764736877E-2</v>
      </c>
      <c r="S243">
        <f t="shared" si="90"/>
        <v>1.8034005508848396E-2</v>
      </c>
      <c r="T243">
        <f>Q243*R2*S243</f>
        <v>6.3631086181405885E-5</v>
      </c>
      <c r="U243">
        <f>D2*E2*G2*(P243+T243)</f>
        <v>1059621.2664930306</v>
      </c>
      <c r="V243">
        <f t="shared" si="91"/>
        <v>1059.6212664930306</v>
      </c>
      <c r="W243" s="3">
        <v>22</v>
      </c>
      <c r="X243">
        <f t="shared" si="92"/>
        <v>379.94</v>
      </c>
      <c r="Y243" s="6">
        <f t="shared" si="93"/>
        <v>295.3</v>
      </c>
      <c r="Z243">
        <f t="shared" si="94"/>
        <v>2.2114271288940266</v>
      </c>
      <c r="AA243" s="3">
        <v>27.5</v>
      </c>
      <c r="AB243">
        <f t="shared" si="95"/>
        <v>474.92500000000001</v>
      </c>
      <c r="AC243" s="6">
        <f t="shared" si="84"/>
        <v>300.8</v>
      </c>
      <c r="AD243">
        <f t="shared" si="96"/>
        <v>2.9620668940772426</v>
      </c>
      <c r="AE243" s="9">
        <v>73</v>
      </c>
      <c r="AF243">
        <f t="shared" si="97"/>
        <v>0.73</v>
      </c>
      <c r="AG243" s="9">
        <v>96</v>
      </c>
      <c r="AH243">
        <f t="shared" si="98"/>
        <v>0.96</v>
      </c>
      <c r="AI243">
        <f t="shared" si="99"/>
        <v>2.1426394382073264</v>
      </c>
      <c r="AL243">
        <f t="shared" si="100"/>
        <v>798.00019895883054</v>
      </c>
      <c r="AM243" s="12">
        <v>6.8922000000000008</v>
      </c>
      <c r="AN243">
        <f t="shared" si="101"/>
        <v>8.6368399519103061E-3</v>
      </c>
      <c r="AO243" s="6">
        <f t="shared" si="102"/>
        <v>7589794316.8739386</v>
      </c>
      <c r="AP243">
        <f t="shared" si="103"/>
        <v>8171515569.1849499</v>
      </c>
      <c r="AQ243">
        <f t="shared" si="104"/>
        <v>7880654943.0294437</v>
      </c>
      <c r="AR243">
        <f t="shared" si="105"/>
        <v>38.638851185673367</v>
      </c>
      <c r="AS243">
        <f t="shared" si="112"/>
        <v>0.13507139538643317</v>
      </c>
      <c r="AT243">
        <f t="shared" si="107"/>
        <v>-0.33834026606492107</v>
      </c>
      <c r="AU243">
        <f t="shared" si="108"/>
        <v>-1.765799048272173</v>
      </c>
      <c r="AX243">
        <f>AW2*AM243</f>
        <v>4.8245399999999998</v>
      </c>
      <c r="AY243">
        <f t="shared" si="109"/>
        <v>6.5903390482721731</v>
      </c>
    </row>
    <row r="244" spans="5:52" x14ac:dyDescent="0.25">
      <c r="E244" t="s">
        <v>12</v>
      </c>
      <c r="F244">
        <f t="shared" si="110"/>
        <v>243</v>
      </c>
      <c r="G244">
        <f t="shared" si="85"/>
        <v>1.0329119496509174</v>
      </c>
      <c r="H244">
        <f t="shared" si="111"/>
        <v>1.9950043046238597E-2</v>
      </c>
      <c r="K244">
        <f t="shared" si="86"/>
        <v>1.8036926156378454E-2</v>
      </c>
      <c r="L244">
        <f>ACOS(-J2*K244)</f>
        <v>1.5731326648903943</v>
      </c>
      <c r="N244">
        <f t="shared" si="87"/>
        <v>0.99983737432668285</v>
      </c>
      <c r="O244">
        <f t="shared" si="88"/>
        <v>2.7463942034510601E-2</v>
      </c>
      <c r="P244">
        <f>M2*N244*O244</f>
        <v>2.7231974146587491E-2</v>
      </c>
      <c r="Q244">
        <f t="shared" si="89"/>
        <v>2.7467395736181486E-2</v>
      </c>
      <c r="S244">
        <f t="shared" si="90"/>
        <v>1.8033992889117698E-2</v>
      </c>
      <c r="T244">
        <f>Q244*R2*S244</f>
        <v>6.3631041587865775E-5</v>
      </c>
      <c r="U244">
        <f>D2*E2*G2*(P244+T244)</f>
        <v>1059621.2639038202</v>
      </c>
      <c r="V244">
        <f t="shared" si="91"/>
        <v>1059.6212639038201</v>
      </c>
      <c r="W244" s="3">
        <v>22</v>
      </c>
      <c r="X244">
        <f t="shared" si="92"/>
        <v>379.94</v>
      </c>
      <c r="Y244" s="6">
        <f t="shared" si="93"/>
        <v>295.3</v>
      </c>
      <c r="Z244">
        <f t="shared" si="94"/>
        <v>2.2114271288940266</v>
      </c>
      <c r="AA244" s="3">
        <v>29</v>
      </c>
      <c r="AB244">
        <f t="shared" si="95"/>
        <v>500.83</v>
      </c>
      <c r="AC244" s="6">
        <f t="shared" si="84"/>
        <v>302.3</v>
      </c>
      <c r="AD244">
        <f t="shared" si="96"/>
        <v>3.2019052325811828</v>
      </c>
      <c r="AE244" s="9">
        <v>70</v>
      </c>
      <c r="AF244">
        <f t="shared" si="97"/>
        <v>0.7</v>
      </c>
      <c r="AG244" s="9">
        <v>97</v>
      </c>
      <c r="AH244">
        <f t="shared" si="98"/>
        <v>0.97</v>
      </c>
      <c r="AI244">
        <f t="shared" si="99"/>
        <v>2.193208988917017</v>
      </c>
      <c r="AL244">
        <f t="shared" si="100"/>
        <v>798.00019700889754</v>
      </c>
      <c r="AM244" s="12">
        <v>8.4238000000000017</v>
      </c>
      <c r="AN244">
        <f t="shared" si="101"/>
        <v>1.0556137744795666E-2</v>
      </c>
      <c r="AO244" s="6">
        <f t="shared" si="102"/>
        <v>7589794316.8739386</v>
      </c>
      <c r="AP244">
        <f t="shared" si="103"/>
        <v>8335811539.003027</v>
      </c>
      <c r="AQ244">
        <f t="shared" si="104"/>
        <v>7962802927.9384823</v>
      </c>
      <c r="AR244">
        <f t="shared" si="105"/>
        <v>39.041622755682383</v>
      </c>
      <c r="AS244">
        <f t="shared" si="112"/>
        <v>0.13266718498324118</v>
      </c>
      <c r="AT244">
        <f t="shared" si="107"/>
        <v>-0.33574921404452585</v>
      </c>
      <c r="AU244">
        <f t="shared" si="108"/>
        <v>-1.739027218789895</v>
      </c>
      <c r="AX244">
        <f>AW2*AM244</f>
        <v>5.8966600000000007</v>
      </c>
      <c r="AY244">
        <f t="shared" si="109"/>
        <v>7.6356872187898954</v>
      </c>
      <c r="AZ244">
        <f>SUM(AY214:AY244)/31</f>
        <v>9.9871691000403331</v>
      </c>
    </row>
    <row r="245" spans="5:52" x14ac:dyDescent="0.25">
      <c r="F245">
        <f t="shared" si="110"/>
        <v>244</v>
      </c>
      <c r="G245">
        <f t="shared" si="85"/>
        <v>1.0329112237913163</v>
      </c>
      <c r="H245">
        <f t="shared" si="111"/>
        <v>2.0072876526282871E-2</v>
      </c>
      <c r="K245">
        <f t="shared" si="86"/>
        <v>1.8036913478516235E-2</v>
      </c>
      <c r="L245">
        <f>ACOS(-J2*K245)</f>
        <v>1.5731326632482172</v>
      </c>
      <c r="N245">
        <f t="shared" si="87"/>
        <v>0.99983737455524091</v>
      </c>
      <c r="O245">
        <f t="shared" si="88"/>
        <v>2.7463942005848483E-2</v>
      </c>
      <c r="P245">
        <f>M2*N245*O245</f>
        <v>2.7231974124392561E-2</v>
      </c>
      <c r="Q245">
        <f t="shared" si="89"/>
        <v>2.7467395707508554E-2</v>
      </c>
      <c r="S245">
        <f t="shared" si="90"/>
        <v>1.803398021743971E-2</v>
      </c>
      <c r="T245">
        <f>Q245*R2*S245</f>
        <v>6.3630996810762919E-5</v>
      </c>
      <c r="U245">
        <f>D2*E2*G2*(P245+T245)</f>
        <v>1059621.2613039515</v>
      </c>
      <c r="V245">
        <f t="shared" si="91"/>
        <v>1059.6212613039515</v>
      </c>
      <c r="W245" s="3">
        <v>22</v>
      </c>
      <c r="X245">
        <f t="shared" si="92"/>
        <v>379.94</v>
      </c>
      <c r="Y245" s="6">
        <f t="shared" si="93"/>
        <v>295.3</v>
      </c>
      <c r="Z245">
        <f t="shared" si="94"/>
        <v>2.2114271288940266</v>
      </c>
      <c r="AA245" s="3">
        <v>26</v>
      </c>
      <c r="AB245">
        <f t="shared" si="95"/>
        <v>449.02</v>
      </c>
      <c r="AC245" s="6">
        <f t="shared" si="84"/>
        <v>299.3</v>
      </c>
      <c r="AD245">
        <f t="shared" si="96"/>
        <v>2.7380559832185698</v>
      </c>
      <c r="AE245" s="9">
        <v>81</v>
      </c>
      <c r="AF245">
        <f t="shared" si="97"/>
        <v>0.81</v>
      </c>
      <c r="AG245" s="9">
        <v>95</v>
      </c>
      <c r="AH245">
        <f t="shared" si="98"/>
        <v>0.95</v>
      </c>
      <c r="AI245">
        <f t="shared" si="99"/>
        <v>2.1593405594281831</v>
      </c>
      <c r="AL245">
        <f t="shared" si="100"/>
        <v>798.00019505093792</v>
      </c>
      <c r="AM245" s="13">
        <v>14.5502</v>
      </c>
      <c r="AN245">
        <f t="shared" si="101"/>
        <v>1.8233328876656768E-2</v>
      </c>
      <c r="AO245" s="6">
        <f t="shared" si="102"/>
        <v>7589794316.8739386</v>
      </c>
      <c r="AP245">
        <f t="shared" si="103"/>
        <v>8009660313.2530737</v>
      </c>
      <c r="AQ245">
        <f t="shared" si="104"/>
        <v>7799727315.0635061</v>
      </c>
      <c r="AR245">
        <f t="shared" si="105"/>
        <v>38.242063025756373</v>
      </c>
      <c r="AS245">
        <f t="shared" si="112"/>
        <v>0.1342742724771829</v>
      </c>
      <c r="AT245">
        <f t="shared" si="107"/>
        <v>-0.32538500601651332</v>
      </c>
      <c r="AU245">
        <f t="shared" si="108"/>
        <v>-1.670827664106062</v>
      </c>
      <c r="AX245">
        <f>AW2*AM245</f>
        <v>10.185139999999999</v>
      </c>
      <c r="AY245">
        <f t="shared" si="109"/>
        <v>11.855967664106061</v>
      </c>
    </row>
    <row r="246" spans="5:52" x14ac:dyDescent="0.25">
      <c r="F246">
        <f t="shared" si="110"/>
        <v>245</v>
      </c>
      <c r="G246">
        <f t="shared" si="85"/>
        <v>1.0329104949561336</v>
      </c>
      <c r="H246">
        <f t="shared" si="111"/>
        <v>2.0195708191490972E-2</v>
      </c>
      <c r="K246">
        <f t="shared" si="86"/>
        <v>1.803690074868252E-2</v>
      </c>
      <c r="L246">
        <f>ACOS(-J2*K246)</f>
        <v>1.5731326615993084</v>
      </c>
      <c r="N246">
        <f t="shared" si="87"/>
        <v>0.99983737478473567</v>
      </c>
      <c r="O246">
        <f t="shared" si="88"/>
        <v>2.7463941977068872E-2</v>
      </c>
      <c r="P246">
        <f>M2*N246*O246</f>
        <v>2.7231974102106642E-2</v>
      </c>
      <c r="Q246">
        <f t="shared" si="89"/>
        <v>2.7467395678718084E-2</v>
      </c>
      <c r="S246">
        <f t="shared" si="90"/>
        <v>1.8033967493815563E-2</v>
      </c>
      <c r="T246">
        <f>Q246*R2*S246</f>
        <v>6.3630951850101341E-5</v>
      </c>
      <c r="U246">
        <f>D2*E2*G2*(P246+T246)</f>
        <v>1059621.2586934245</v>
      </c>
      <c r="V246">
        <f t="shared" si="91"/>
        <v>1059.6212586934246</v>
      </c>
      <c r="W246" s="3">
        <v>21.5</v>
      </c>
      <c r="X246">
        <f t="shared" si="92"/>
        <v>371.30500000000001</v>
      </c>
      <c r="Y246" s="6">
        <f t="shared" si="93"/>
        <v>294.8</v>
      </c>
      <c r="Z246">
        <f t="shared" si="94"/>
        <v>2.1522831732713339</v>
      </c>
      <c r="AA246" s="3">
        <v>30</v>
      </c>
      <c r="AB246">
        <f t="shared" si="95"/>
        <v>518.1</v>
      </c>
      <c r="AC246" s="6">
        <f t="shared" si="84"/>
        <v>303.3</v>
      </c>
      <c r="AD246">
        <f t="shared" si="96"/>
        <v>3.3710490534071527</v>
      </c>
      <c r="AE246" s="9">
        <v>60</v>
      </c>
      <c r="AF246">
        <f t="shared" si="97"/>
        <v>0.6</v>
      </c>
      <c r="AG246" s="9">
        <v>89</v>
      </c>
      <c r="AH246">
        <f t="shared" si="98"/>
        <v>0.89</v>
      </c>
      <c r="AI246">
        <f t="shared" si="99"/>
        <v>1.9690807281278895</v>
      </c>
      <c r="AL246">
        <f t="shared" si="100"/>
        <v>798.00019308495155</v>
      </c>
      <c r="AM246" s="13">
        <v>6.1264000000000003</v>
      </c>
      <c r="AN246">
        <f t="shared" si="101"/>
        <v>7.6771911248745914E-3</v>
      </c>
      <c r="AO246" s="6">
        <f t="shared" si="102"/>
        <v>7538496509.1746454</v>
      </c>
      <c r="AP246">
        <f t="shared" si="103"/>
        <v>8446710189.1074104</v>
      </c>
      <c r="AQ246">
        <f t="shared" si="104"/>
        <v>7992603349.1410275</v>
      </c>
      <c r="AR246">
        <f t="shared" si="105"/>
        <v>39.187734220838458</v>
      </c>
      <c r="AS246">
        <f t="shared" si="112"/>
        <v>0.14354648826934491</v>
      </c>
      <c r="AT246">
        <f t="shared" si="107"/>
        <v>-0.3396357919814193</v>
      </c>
      <c r="AU246">
        <f t="shared" si="108"/>
        <v>-1.9105401890229985</v>
      </c>
      <c r="AX246">
        <f>AW2*AM246</f>
        <v>4.2884799999999998</v>
      </c>
      <c r="AY246">
        <f t="shared" si="109"/>
        <v>6.1990201890229981</v>
      </c>
    </row>
    <row r="247" spans="5:52" x14ac:dyDescent="0.25">
      <c r="F247">
        <f t="shared" si="110"/>
        <v>246</v>
      </c>
      <c r="G247">
        <f t="shared" si="85"/>
        <v>1.0329097631454356</v>
      </c>
      <c r="H247">
        <f t="shared" si="111"/>
        <v>2.0318538030757408E-2</v>
      </c>
      <c r="K247">
        <f t="shared" si="86"/>
        <v>1.8036887966878461E-2</v>
      </c>
      <c r="L247">
        <f>ACOS(-J2*K247)</f>
        <v>1.5731326599436675</v>
      </c>
      <c r="N247">
        <f t="shared" si="87"/>
        <v>0.99983737501516723</v>
      </c>
      <c r="O247">
        <f t="shared" si="88"/>
        <v>2.7463941948171759E-2</v>
      </c>
      <c r="P247">
        <f>M2*N247*O247</f>
        <v>2.7231974079729729E-2</v>
      </c>
      <c r="Q247">
        <f t="shared" si="89"/>
        <v>2.7467395649810065E-2</v>
      </c>
      <c r="S247">
        <f t="shared" si="90"/>
        <v>1.8033954718246419E-2</v>
      </c>
      <c r="T247">
        <f>Q247*R2*S247</f>
        <v>6.3630906705885082E-5</v>
      </c>
      <c r="U247">
        <f>D2*E2*G2*(P247+T247)</f>
        <v>1059621.25607224</v>
      </c>
      <c r="V247">
        <f t="shared" si="91"/>
        <v>1059.6212560722399</v>
      </c>
      <c r="W247" s="3">
        <v>22</v>
      </c>
      <c r="X247">
        <f t="shared" si="92"/>
        <v>379.94</v>
      </c>
      <c r="Y247" s="6">
        <f t="shared" si="93"/>
        <v>295.3</v>
      </c>
      <c r="Z247">
        <f t="shared" si="94"/>
        <v>2.2114271288940266</v>
      </c>
      <c r="AA247" s="3">
        <v>28.5</v>
      </c>
      <c r="AB247">
        <f t="shared" si="95"/>
        <v>492.19499999999999</v>
      </c>
      <c r="AC247" s="6">
        <f t="shared" si="84"/>
        <v>301.8</v>
      </c>
      <c r="AD247">
        <f t="shared" si="96"/>
        <v>3.1201438467792553</v>
      </c>
      <c r="AE247" s="9">
        <v>66</v>
      </c>
      <c r="AF247">
        <f t="shared" si="97"/>
        <v>0.66</v>
      </c>
      <c r="AG247" s="9">
        <v>95</v>
      </c>
      <c r="AH247">
        <f t="shared" si="98"/>
        <v>0.95</v>
      </c>
      <c r="AI247">
        <f t="shared" si="99"/>
        <v>2.0800753556618168</v>
      </c>
      <c r="AL247">
        <f t="shared" si="100"/>
        <v>798.00019111093877</v>
      </c>
      <c r="AM247" s="13">
        <v>9.1896000000000004</v>
      </c>
      <c r="AN247">
        <f t="shared" si="101"/>
        <v>1.1515786715798485E-2</v>
      </c>
      <c r="AO247" s="6">
        <f t="shared" si="102"/>
        <v>7589794316.8739386</v>
      </c>
      <c r="AP247">
        <f t="shared" si="103"/>
        <v>8280773520.7485352</v>
      </c>
      <c r="AQ247">
        <f t="shared" si="104"/>
        <v>7935283918.8112373</v>
      </c>
      <c r="AR247">
        <f t="shared" si="105"/>
        <v>38.906697053931495</v>
      </c>
      <c r="AS247">
        <f t="shared" si="112"/>
        <v>0.13808547112460776</v>
      </c>
      <c r="AT247">
        <f t="shared" si="107"/>
        <v>-0.33445368793367203</v>
      </c>
      <c r="AU247">
        <f t="shared" si="108"/>
        <v>-1.7968355794809907</v>
      </c>
      <c r="AX247">
        <f>AW2*AM247</f>
        <v>6.4327199999999998</v>
      </c>
      <c r="AY247">
        <f t="shared" si="109"/>
        <v>8.2295555794809907</v>
      </c>
    </row>
    <row r="248" spans="5:52" x14ac:dyDescent="0.25">
      <c r="F248">
        <f t="shared" si="110"/>
        <v>247</v>
      </c>
      <c r="G248">
        <f t="shared" si="85"/>
        <v>1.0329090283592881</v>
      </c>
      <c r="H248">
        <f t="shared" si="111"/>
        <v>2.0441366032976836E-2</v>
      </c>
      <c r="K248">
        <f t="shared" si="86"/>
        <v>1.8036875133105219E-2</v>
      </c>
      <c r="L248">
        <f>ACOS(-J2*K248)</f>
        <v>1.5731326582812952</v>
      </c>
      <c r="N248">
        <f t="shared" si="87"/>
        <v>0.9998373752465356</v>
      </c>
      <c r="O248">
        <f t="shared" si="88"/>
        <v>2.7463941919157162E-2</v>
      </c>
      <c r="P248">
        <f>M2*N248*O248</f>
        <v>2.7231974057261837E-2</v>
      </c>
      <c r="Q248">
        <f t="shared" si="89"/>
        <v>2.746739562078452E-2</v>
      </c>
      <c r="S248">
        <f t="shared" si="90"/>
        <v>1.8033941890733429E-2</v>
      </c>
      <c r="T248">
        <f>Q248*R2*S248</f>
        <v>6.36308613781183E-5</v>
      </c>
      <c r="U248">
        <f>D2*E2*G2*(P248+T248)</f>
        <v>1059621.2534403978</v>
      </c>
      <c r="V248">
        <f t="shared" si="91"/>
        <v>1059.6212534403978</v>
      </c>
      <c r="W248" s="3">
        <v>22.5</v>
      </c>
      <c r="X248">
        <f t="shared" si="92"/>
        <v>388.57499999999999</v>
      </c>
      <c r="Y248" s="6">
        <f t="shared" si="93"/>
        <v>295.8</v>
      </c>
      <c r="Z248">
        <f t="shared" si="94"/>
        <v>2.2719881109601614</v>
      </c>
      <c r="AA248" s="3">
        <v>29.5</v>
      </c>
      <c r="AB248">
        <f t="shared" si="95"/>
        <v>509.46499999999997</v>
      </c>
      <c r="AC248" s="6">
        <f t="shared" si="84"/>
        <v>302.8</v>
      </c>
      <c r="AD248">
        <f t="shared" si="96"/>
        <v>3.2855284428483555</v>
      </c>
      <c r="AE248" s="9">
        <v>66</v>
      </c>
      <c r="AF248">
        <f t="shared" si="97"/>
        <v>0.66</v>
      </c>
      <c r="AG248" s="9">
        <v>95</v>
      </c>
      <c r="AH248">
        <f t="shared" si="98"/>
        <v>0.95</v>
      </c>
      <c r="AI248">
        <f t="shared" si="99"/>
        <v>2.1634187388460342</v>
      </c>
      <c r="AL248">
        <f t="shared" si="100"/>
        <v>798.00018912889993</v>
      </c>
      <c r="AM248" s="13">
        <v>11.487</v>
      </c>
      <c r="AN248">
        <f t="shared" si="101"/>
        <v>1.4394733430501129E-2</v>
      </c>
      <c r="AO248" s="6">
        <f t="shared" si="102"/>
        <v>7641353482.9750309</v>
      </c>
      <c r="AP248">
        <f t="shared" si="103"/>
        <v>8391123459.3793173</v>
      </c>
      <c r="AQ248">
        <f t="shared" si="104"/>
        <v>8016238471.1771736</v>
      </c>
      <c r="AR248">
        <f t="shared" si="105"/>
        <v>39.303617224181686</v>
      </c>
      <c r="AS248">
        <f t="shared" si="112"/>
        <v>0.13408009498501056</v>
      </c>
      <c r="AT248">
        <f t="shared" si="107"/>
        <v>-0.33056710986882343</v>
      </c>
      <c r="AU248">
        <f t="shared" si="108"/>
        <v>-1.7420333752706298</v>
      </c>
      <c r="AX248">
        <f>AW2*AM248</f>
        <v>8.0408999999999988</v>
      </c>
      <c r="AY248">
        <f t="shared" si="109"/>
        <v>9.7829333752706287</v>
      </c>
    </row>
    <row r="249" spans="5:52" x14ac:dyDescent="0.25">
      <c r="F249">
        <f t="shared" si="110"/>
        <v>248</v>
      </c>
      <c r="G249">
        <f t="shared" si="85"/>
        <v>1.0329082905977578</v>
      </c>
      <c r="H249">
        <f t="shared" si="111"/>
        <v>2.0564192187044097E-2</v>
      </c>
      <c r="K249">
        <f t="shared" si="86"/>
        <v>1.8036862247363956E-2</v>
      </c>
      <c r="L249">
        <f>ACOS(-J2*K249)</f>
        <v>1.5731326566121913</v>
      </c>
      <c r="N249">
        <f t="shared" si="87"/>
        <v>0.99983737547884066</v>
      </c>
      <c r="O249">
        <f t="shared" si="88"/>
        <v>2.7463941890025073E-2</v>
      </c>
      <c r="P249">
        <f>M2*N249*O249</f>
        <v>2.7231974034702958E-2</v>
      </c>
      <c r="Q249">
        <f t="shared" si="89"/>
        <v>2.7467395591641436E-2</v>
      </c>
      <c r="S249">
        <f t="shared" si="90"/>
        <v>1.8033929011277761E-2</v>
      </c>
      <c r="T249">
        <f>Q249*R2*S249</f>
        <v>6.3630815866805049E-5</v>
      </c>
      <c r="U249">
        <f>D2*E2*G2*(P249+T249)</f>
        <v>1059621.2507978983</v>
      </c>
      <c r="V249">
        <f t="shared" si="91"/>
        <v>1059.6212507978983</v>
      </c>
      <c r="W249" s="3">
        <v>22.5</v>
      </c>
      <c r="X249">
        <f t="shared" si="92"/>
        <v>388.57499999999999</v>
      </c>
      <c r="Y249" s="6">
        <f t="shared" si="93"/>
        <v>295.8</v>
      </c>
      <c r="Z249">
        <f t="shared" si="94"/>
        <v>2.2719881109601614</v>
      </c>
      <c r="AA249" s="3">
        <v>27.5</v>
      </c>
      <c r="AB249">
        <f t="shared" si="95"/>
        <v>474.92500000000001</v>
      </c>
      <c r="AC249" s="6">
        <f t="shared" si="84"/>
        <v>300.8</v>
      </c>
      <c r="AD249">
        <f t="shared" si="96"/>
        <v>2.9620668940772426</v>
      </c>
      <c r="AE249" s="9">
        <v>66</v>
      </c>
      <c r="AF249">
        <f t="shared" si="97"/>
        <v>0.66</v>
      </c>
      <c r="AG249" s="9">
        <v>94</v>
      </c>
      <c r="AH249">
        <f t="shared" si="98"/>
        <v>0.94</v>
      </c>
      <c r="AI249">
        <f t="shared" si="99"/>
        <v>2.0453164871967657</v>
      </c>
      <c r="AL249">
        <f t="shared" si="100"/>
        <v>798.00018713883492</v>
      </c>
      <c r="AM249" s="13">
        <v>7.6580000000000004</v>
      </c>
      <c r="AN249">
        <f t="shared" si="101"/>
        <v>9.59648897759929E-3</v>
      </c>
      <c r="AO249" s="6">
        <f t="shared" si="102"/>
        <v>7641353482.9750309</v>
      </c>
      <c r="AP249">
        <f t="shared" si="103"/>
        <v>8171515569.1849499</v>
      </c>
      <c r="AQ249">
        <f t="shared" si="104"/>
        <v>7906434526.0799904</v>
      </c>
      <c r="AR249">
        <f t="shared" si="105"/>
        <v>38.765248481370193</v>
      </c>
      <c r="AS249">
        <f t="shared" si="112"/>
        <v>0.13977961355282373</v>
      </c>
      <c r="AT249">
        <f t="shared" si="107"/>
        <v>-0.33704473988024092</v>
      </c>
      <c r="AU249">
        <f t="shared" si="108"/>
        <v>-1.8263077464583601</v>
      </c>
      <c r="AX249">
        <f>AW2*AM249</f>
        <v>5.3605999999999998</v>
      </c>
      <c r="AY249">
        <f t="shared" si="109"/>
        <v>7.1869077464583597</v>
      </c>
    </row>
    <row r="250" spans="5:52" x14ac:dyDescent="0.25">
      <c r="F250">
        <f t="shared" si="110"/>
        <v>249</v>
      </c>
      <c r="G250">
        <f t="shared" si="85"/>
        <v>1.032907549860911</v>
      </c>
      <c r="H250">
        <f t="shared" si="111"/>
        <v>2.0687016481854181E-2</v>
      </c>
      <c r="K250">
        <f t="shared" si="86"/>
        <v>1.8036849309655822E-2</v>
      </c>
      <c r="L250">
        <f>ACOS(-J2*K250)</f>
        <v>1.5731326549363562</v>
      </c>
      <c r="N250">
        <f t="shared" si="87"/>
        <v>0.99983737571208242</v>
      </c>
      <c r="O250">
        <f t="shared" si="88"/>
        <v>2.7463941860775495E-2</v>
      </c>
      <c r="P250">
        <f>M2*N250*O250</f>
        <v>2.7231974012053101E-2</v>
      </c>
      <c r="Q250">
        <f t="shared" si="89"/>
        <v>2.7467395562380821E-2</v>
      </c>
      <c r="S250">
        <f t="shared" si="90"/>
        <v>1.8033916079880564E-2</v>
      </c>
      <c r="T250">
        <f>Q250*R2*S250</f>
        <v>6.3630770171949435E-5</v>
      </c>
      <c r="U250">
        <f>D2*E2*G2*(P250+T250)</f>
        <v>1059621.2481447419</v>
      </c>
      <c r="V250">
        <f t="shared" si="91"/>
        <v>1059.6212481447419</v>
      </c>
      <c r="W250" s="3">
        <v>22.5</v>
      </c>
      <c r="X250">
        <f t="shared" si="92"/>
        <v>388.57499999999999</v>
      </c>
      <c r="Y250" s="6">
        <f t="shared" si="93"/>
        <v>295.8</v>
      </c>
      <c r="Z250">
        <f t="shared" si="94"/>
        <v>2.2719881109601614</v>
      </c>
      <c r="AA250" s="3">
        <v>30</v>
      </c>
      <c r="AB250">
        <f t="shared" si="95"/>
        <v>518.1</v>
      </c>
      <c r="AC250" s="6">
        <f t="shared" si="84"/>
        <v>303.3</v>
      </c>
      <c r="AD250">
        <f t="shared" si="96"/>
        <v>3.3710490534071527</v>
      </c>
      <c r="AE250" s="9">
        <v>57</v>
      </c>
      <c r="AF250">
        <f t="shared" si="97"/>
        <v>0.56999999999999995</v>
      </c>
      <c r="AG250" s="9">
        <v>96</v>
      </c>
      <c r="AH250">
        <f t="shared" si="98"/>
        <v>0.96</v>
      </c>
      <c r="AI250">
        <f t="shared" si="99"/>
        <v>2.0513032734819157</v>
      </c>
      <c r="AL250">
        <f t="shared" si="100"/>
        <v>798.00018514074441</v>
      </c>
      <c r="AM250" s="13">
        <v>15.316000000000001</v>
      </c>
      <c r="AN250">
        <f t="shared" si="101"/>
        <v>1.9192978003255347E-2</v>
      </c>
      <c r="AO250" s="6">
        <f t="shared" si="102"/>
        <v>7641353482.9750309</v>
      </c>
      <c r="AP250">
        <f t="shared" si="103"/>
        <v>8446710189.1074104</v>
      </c>
      <c r="AQ250">
        <f t="shared" si="104"/>
        <v>8044031836.0412207</v>
      </c>
      <c r="AR250">
        <f t="shared" si="105"/>
        <v>39.439888092110102</v>
      </c>
      <c r="AS250">
        <f t="shared" si="112"/>
        <v>0.13948679804001546</v>
      </c>
      <c r="AT250">
        <f t="shared" si="107"/>
        <v>-0.32408947969560525</v>
      </c>
      <c r="AU250">
        <f t="shared" si="108"/>
        <v>-1.7829276189882364</v>
      </c>
      <c r="AX250">
        <f>AW2*AM250</f>
        <v>10.7212</v>
      </c>
      <c r="AY250">
        <f t="shared" si="109"/>
        <v>12.504127618988235</v>
      </c>
    </row>
    <row r="251" spans="5:52" x14ac:dyDescent="0.25">
      <c r="F251">
        <f t="shared" si="110"/>
        <v>250</v>
      </c>
      <c r="G251">
        <f t="shared" si="85"/>
        <v>1.0329068061488151</v>
      </c>
      <c r="H251">
        <f t="shared" si="111"/>
        <v>2.0809838906302249E-2</v>
      </c>
      <c r="K251">
        <f t="shared" si="86"/>
        <v>1.8036836319982003E-2</v>
      </c>
      <c r="L251">
        <f>ACOS(-J2*K251)</f>
        <v>1.5731326532537897</v>
      </c>
      <c r="N251">
        <f t="shared" si="87"/>
        <v>0.99983737594626088</v>
      </c>
      <c r="O251">
        <f t="shared" si="88"/>
        <v>2.7463941831408434E-2</v>
      </c>
      <c r="P251">
        <f>M2*N251*O251</f>
        <v>2.7231973989312257E-2</v>
      </c>
      <c r="Q251">
        <f t="shared" si="89"/>
        <v>2.7467395533002679E-2</v>
      </c>
      <c r="S251">
        <f t="shared" si="90"/>
        <v>1.8033903096543021E-2</v>
      </c>
      <c r="T251">
        <f>Q251*R2*S251</f>
        <v>6.3630724293555605E-5</v>
      </c>
      <c r="U251">
        <f>D2*E2*G2*(P251+T251)</f>
        <v>1059621.2454809281</v>
      </c>
      <c r="V251">
        <f t="shared" si="91"/>
        <v>1059.6212454809281</v>
      </c>
      <c r="W251" s="3">
        <v>22</v>
      </c>
      <c r="X251">
        <f t="shared" si="92"/>
        <v>379.94</v>
      </c>
      <c r="Y251" s="6">
        <f t="shared" si="93"/>
        <v>295.3</v>
      </c>
      <c r="Z251">
        <f t="shared" si="94"/>
        <v>2.2114271288940266</v>
      </c>
      <c r="AA251" s="3">
        <v>29</v>
      </c>
      <c r="AB251">
        <f t="shared" si="95"/>
        <v>500.83</v>
      </c>
      <c r="AC251" s="6">
        <f t="shared" si="84"/>
        <v>302.3</v>
      </c>
      <c r="AD251">
        <f t="shared" si="96"/>
        <v>3.2019052325811828</v>
      </c>
      <c r="AE251" s="9">
        <v>58</v>
      </c>
      <c r="AF251">
        <f t="shared" si="97"/>
        <v>0.57999999999999996</v>
      </c>
      <c r="AG251" s="9">
        <v>93</v>
      </c>
      <c r="AH251">
        <f t="shared" si="98"/>
        <v>0.93</v>
      </c>
      <c r="AI251">
        <f t="shared" si="99"/>
        <v>1.9568661323842653</v>
      </c>
      <c r="AL251">
        <f t="shared" si="100"/>
        <v>798.0001831346276</v>
      </c>
      <c r="AM251" s="13">
        <v>13.784400000000002</v>
      </c>
      <c r="AN251">
        <f t="shared" si="101"/>
        <v>1.7273680246354641E-2</v>
      </c>
      <c r="AO251" s="6">
        <f t="shared" si="102"/>
        <v>7589794316.8739386</v>
      </c>
      <c r="AP251">
        <f t="shared" si="103"/>
        <v>8335811539.003027</v>
      </c>
      <c r="AQ251">
        <f t="shared" si="104"/>
        <v>7962802927.9384823</v>
      </c>
      <c r="AR251">
        <f t="shared" si="105"/>
        <v>39.041622755682383</v>
      </c>
      <c r="AS251">
        <f t="shared" si="112"/>
        <v>0.14415675606564418</v>
      </c>
      <c r="AT251">
        <f t="shared" si="107"/>
        <v>-0.32668053166742123</v>
      </c>
      <c r="AU251">
        <f t="shared" si="108"/>
        <v>-1.8385951718798148</v>
      </c>
      <c r="AX251">
        <f>AW2*AM251</f>
        <v>9.6490799999999997</v>
      </c>
      <c r="AY251">
        <f t="shared" si="109"/>
        <v>11.487675171879815</v>
      </c>
    </row>
    <row r="252" spans="5:52" x14ac:dyDescent="0.25">
      <c r="F252">
        <f t="shared" si="110"/>
        <v>251</v>
      </c>
      <c r="G252">
        <f t="shared" si="85"/>
        <v>1.0329060594615371</v>
      </c>
      <c r="H252">
        <f t="shared" si="111"/>
        <v>2.0932659449283655E-2</v>
      </c>
      <c r="K252">
        <f t="shared" si="86"/>
        <v>1.8036823278343665E-2</v>
      </c>
      <c r="L252">
        <f>ACOS(-J2*K252)</f>
        <v>1.5731326515644923</v>
      </c>
      <c r="N252">
        <f t="shared" si="87"/>
        <v>0.99983737618137591</v>
      </c>
      <c r="O252">
        <f t="shared" si="88"/>
        <v>2.7463941801923891E-2</v>
      </c>
      <c r="P252">
        <f>M2*N252*O252</f>
        <v>2.7231973966480437E-2</v>
      </c>
      <c r="Q252">
        <f t="shared" si="89"/>
        <v>2.7467395503507009E-2</v>
      </c>
      <c r="S252">
        <f t="shared" si="90"/>
        <v>1.8033890061266294E-2</v>
      </c>
      <c r="T252">
        <f>Q252*R2*S252</f>
        <v>6.3630678231627678E-5</v>
      </c>
      <c r="U252">
        <f>D2*E2*G2*(P252+T252)</f>
        <v>1059621.2428064581</v>
      </c>
      <c r="V252">
        <f t="shared" si="91"/>
        <v>1059.6212428064582</v>
      </c>
      <c r="W252" s="3">
        <v>22</v>
      </c>
      <c r="X252">
        <f t="shared" si="92"/>
        <v>379.94</v>
      </c>
      <c r="Y252" s="6">
        <f t="shared" si="93"/>
        <v>295.3</v>
      </c>
      <c r="Z252">
        <f t="shared" si="94"/>
        <v>2.2114271288940266</v>
      </c>
      <c r="AA252" s="3">
        <v>28</v>
      </c>
      <c r="AB252">
        <f t="shared" si="95"/>
        <v>483.56</v>
      </c>
      <c r="AC252" s="6">
        <f t="shared" si="84"/>
        <v>301.3</v>
      </c>
      <c r="AD252">
        <f t="shared" si="96"/>
        <v>3.0402092404813938</v>
      </c>
      <c r="AE252" s="9">
        <v>76</v>
      </c>
      <c r="AF252">
        <f t="shared" si="97"/>
        <v>0.76</v>
      </c>
      <c r="AG252" s="9">
        <v>97</v>
      </c>
      <c r="AH252">
        <f t="shared" si="98"/>
        <v>0.97</v>
      </c>
      <c r="AI252">
        <f t="shared" si="99"/>
        <v>2.2278216688965324</v>
      </c>
      <c r="AL252">
        <f t="shared" si="100"/>
        <v>798.00018112048576</v>
      </c>
      <c r="AM252" s="13">
        <v>10.7212</v>
      </c>
      <c r="AN252">
        <f t="shared" si="101"/>
        <v>1.3435084669963581E-2</v>
      </c>
      <c r="AO252" s="6">
        <f t="shared" si="102"/>
        <v>7589794316.8739386</v>
      </c>
      <c r="AP252">
        <f t="shared" si="103"/>
        <v>8226008498.8858423</v>
      </c>
      <c r="AQ252">
        <f t="shared" si="104"/>
        <v>7907901407.8798904</v>
      </c>
      <c r="AR252">
        <f t="shared" si="105"/>
        <v>38.772440602835104</v>
      </c>
      <c r="AS252">
        <f t="shared" si="112"/>
        <v>0.13103755191333533</v>
      </c>
      <c r="AT252">
        <f t="shared" si="107"/>
        <v>-0.33186263569554914</v>
      </c>
      <c r="AU252">
        <f t="shared" si="108"/>
        <v>-1.6860764724733293</v>
      </c>
      <c r="AX252">
        <f>AW2*AM252</f>
        <v>7.5048399999999988</v>
      </c>
      <c r="AY252">
        <f t="shared" si="109"/>
        <v>9.1909164724733277</v>
      </c>
    </row>
    <row r="253" spans="5:52" x14ac:dyDescent="0.25">
      <c r="F253">
        <f t="shared" si="110"/>
        <v>252</v>
      </c>
      <c r="G253">
        <f t="shared" si="85"/>
        <v>1.0329053097991445</v>
      </c>
      <c r="H253">
        <f t="shared" si="111"/>
        <v>2.1055478099693881E-2</v>
      </c>
      <c r="K253">
        <f t="shared" si="86"/>
        <v>1.8036810184741989E-2</v>
      </c>
      <c r="L253">
        <f>ACOS(-J2*K253)</f>
        <v>1.5731326498684641</v>
      </c>
      <c r="N253">
        <f t="shared" si="87"/>
        <v>0.99983737641742754</v>
      </c>
      <c r="O253">
        <f t="shared" si="88"/>
        <v>2.7463941772321868E-2</v>
      </c>
      <c r="P253">
        <f>M2*N253*O253</f>
        <v>2.7231973943557641E-2</v>
      </c>
      <c r="Q253">
        <f t="shared" si="89"/>
        <v>2.7467395473893819E-2</v>
      </c>
      <c r="S253">
        <f t="shared" si="90"/>
        <v>1.8033876974051569E-2</v>
      </c>
      <c r="T253">
        <f>Q253*R2*S253</f>
        <v>6.3630631986169871E-5</v>
      </c>
      <c r="U253">
        <f>D2*E2*G2*(P253+T253)</f>
        <v>1059621.2401213318</v>
      </c>
      <c r="V253">
        <f t="shared" si="91"/>
        <v>1059.6212401213318</v>
      </c>
      <c r="W253" s="3">
        <v>21</v>
      </c>
      <c r="X253">
        <f t="shared" si="92"/>
        <v>362.67</v>
      </c>
      <c r="Y253" s="6">
        <f t="shared" si="93"/>
        <v>294.3</v>
      </c>
      <c r="Z253">
        <f t="shared" si="94"/>
        <v>2.0945280629249932</v>
      </c>
      <c r="AA253" s="3">
        <v>29.5</v>
      </c>
      <c r="AB253">
        <f t="shared" si="95"/>
        <v>509.46499999999997</v>
      </c>
      <c r="AC253" s="6">
        <f t="shared" si="84"/>
        <v>302.8</v>
      </c>
      <c r="AD253">
        <f t="shared" si="96"/>
        <v>3.2855284428483555</v>
      </c>
      <c r="AE253" s="9">
        <v>65</v>
      </c>
      <c r="AF253">
        <f t="shared" si="97"/>
        <v>0.65</v>
      </c>
      <c r="AG253" s="9">
        <v>95</v>
      </c>
      <c r="AH253">
        <f t="shared" si="98"/>
        <v>0.95</v>
      </c>
      <c r="AI253">
        <f t="shared" si="99"/>
        <v>2.0626975738150874</v>
      </c>
      <c r="AL253">
        <f t="shared" si="100"/>
        <v>798.00017909831854</v>
      </c>
      <c r="AM253" s="13">
        <v>11.487</v>
      </c>
      <c r="AN253">
        <f t="shared" si="101"/>
        <v>1.4394733611437862E-2</v>
      </c>
      <c r="AO253" s="6">
        <f t="shared" si="102"/>
        <v>7487459175.1471529</v>
      </c>
      <c r="AP253">
        <f t="shared" si="103"/>
        <v>8391123459.3793173</v>
      </c>
      <c r="AQ253">
        <f t="shared" si="104"/>
        <v>7939291317.2632351</v>
      </c>
      <c r="AR253">
        <f t="shared" si="105"/>
        <v>38.926345328541643</v>
      </c>
      <c r="AS253">
        <f t="shared" si="112"/>
        <v>0.13893067750953228</v>
      </c>
      <c r="AT253">
        <f t="shared" si="107"/>
        <v>-0.33056710962455887</v>
      </c>
      <c r="AU253">
        <f t="shared" si="108"/>
        <v>-1.7877279296010065</v>
      </c>
      <c r="AX253">
        <f>AW2*AM253</f>
        <v>8.0408999999999988</v>
      </c>
      <c r="AY253">
        <f t="shared" si="109"/>
        <v>9.8286279296010051</v>
      </c>
    </row>
    <row r="254" spans="5:52" x14ac:dyDescent="0.25">
      <c r="F254">
        <f t="shared" si="110"/>
        <v>253</v>
      </c>
      <c r="G254">
        <f t="shared" si="85"/>
        <v>1.0329045571617053</v>
      </c>
      <c r="H254">
        <f t="shared" si="111"/>
        <v>2.1178294846428615E-2</v>
      </c>
      <c r="K254">
        <f t="shared" si="86"/>
        <v>1.8036797039178161E-2</v>
      </c>
      <c r="L254">
        <f>ACOS(-J2*K254)</f>
        <v>1.5731326481657053</v>
      </c>
      <c r="N254">
        <f t="shared" si="87"/>
        <v>0.99983737665441585</v>
      </c>
      <c r="O254">
        <f t="shared" si="88"/>
        <v>2.7463941742602371E-2</v>
      </c>
      <c r="P254">
        <f>M2*N254*O254</f>
        <v>2.723197392054387E-2</v>
      </c>
      <c r="Q254">
        <f t="shared" si="89"/>
        <v>2.7467395444163104E-2</v>
      </c>
      <c r="S254">
        <f t="shared" si="90"/>
        <v>1.8033863834900025E-2</v>
      </c>
      <c r="T254">
        <f>Q254*R2*S254</f>
        <v>6.3630585557186315E-5</v>
      </c>
      <c r="U254">
        <f>D2*E2*G2*(P254+T254)</f>
        <v>1059621.237425549</v>
      </c>
      <c r="V254">
        <f t="shared" si="91"/>
        <v>1059.621237425549</v>
      </c>
      <c r="W254" s="3">
        <v>21.5</v>
      </c>
      <c r="X254">
        <f t="shared" si="92"/>
        <v>371.30500000000001</v>
      </c>
      <c r="Y254" s="6">
        <f t="shared" si="93"/>
        <v>294.8</v>
      </c>
      <c r="Z254">
        <f t="shared" si="94"/>
        <v>2.1522831732713339</v>
      </c>
      <c r="AA254" s="3">
        <v>29.5</v>
      </c>
      <c r="AB254">
        <f t="shared" si="95"/>
        <v>509.46499999999997</v>
      </c>
      <c r="AC254" s="6">
        <f t="shared" si="84"/>
        <v>302.8</v>
      </c>
      <c r="AD254">
        <f t="shared" si="96"/>
        <v>3.2855284428483555</v>
      </c>
      <c r="AE254" s="9">
        <v>62</v>
      </c>
      <c r="AF254">
        <f t="shared" si="97"/>
        <v>0.62</v>
      </c>
      <c r="AG254" s="9">
        <v>94</v>
      </c>
      <c r="AH254">
        <f t="shared" si="98"/>
        <v>0.94</v>
      </c>
      <c r="AI254">
        <f t="shared" si="99"/>
        <v>2.0300869087205173</v>
      </c>
      <c r="AL254">
        <f t="shared" si="100"/>
        <v>798.00017706812605</v>
      </c>
      <c r="AM254" s="13">
        <v>17.613399999999999</v>
      </c>
      <c r="AN254">
        <f t="shared" si="101"/>
        <v>2.2071924927024578E-2</v>
      </c>
      <c r="AO254" s="6">
        <f t="shared" si="102"/>
        <v>7538496509.1746454</v>
      </c>
      <c r="AP254">
        <f t="shared" si="103"/>
        <v>8391123459.3793173</v>
      </c>
      <c r="AQ254">
        <f t="shared" si="104"/>
        <v>7964809984.2769814</v>
      </c>
      <c r="AR254">
        <f t="shared" si="105"/>
        <v>39.051463352910041</v>
      </c>
      <c r="AS254">
        <f t="shared" si="112"/>
        <v>0.14052643430538936</v>
      </c>
      <c r="AT254">
        <f t="shared" si="107"/>
        <v>-0.32020290134851681</v>
      </c>
      <c r="AU254">
        <f t="shared" si="108"/>
        <v>-1.7571976022980778</v>
      </c>
      <c r="AX254">
        <f>AW2*AM254</f>
        <v>12.329379999999999</v>
      </c>
      <c r="AY254">
        <f t="shared" si="109"/>
        <v>14.086577602298076</v>
      </c>
    </row>
    <row r="255" spans="5:52" x14ac:dyDescent="0.25">
      <c r="F255">
        <f t="shared" si="110"/>
        <v>254</v>
      </c>
      <c r="G255">
        <f t="shared" si="85"/>
        <v>1.0329038015492871</v>
      </c>
      <c r="H255">
        <f t="shared" si="111"/>
        <v>2.1301109678383702E-2</v>
      </c>
      <c r="K255">
        <f t="shared" si="86"/>
        <v>1.8036783841653362E-2</v>
      </c>
      <c r="L255">
        <f>ACOS(-J2*K255)</f>
        <v>1.5731326464562156</v>
      </c>
      <c r="N255">
        <f t="shared" si="87"/>
        <v>0.99983737689234076</v>
      </c>
      <c r="O255">
        <f t="shared" si="88"/>
        <v>2.7463941712765404E-2</v>
      </c>
      <c r="P255">
        <f>M2*N255*O255</f>
        <v>2.7231973897439133E-2</v>
      </c>
      <c r="Q255">
        <f t="shared" si="89"/>
        <v>2.746739541431488E-2</v>
      </c>
      <c r="S255">
        <f t="shared" si="90"/>
        <v>1.8033850643812854E-2</v>
      </c>
      <c r="T255">
        <f>Q255*R2*S255</f>
        <v>6.3630538944681268E-5</v>
      </c>
      <c r="U255">
        <f>D2*E2*G2*(P255+T255)</f>
        <v>1059621.2347191107</v>
      </c>
      <c r="V255">
        <f t="shared" si="91"/>
        <v>1059.6212347191106</v>
      </c>
      <c r="W255" s="3">
        <v>22.5</v>
      </c>
      <c r="X255">
        <f t="shared" si="92"/>
        <v>388.57499999999999</v>
      </c>
      <c r="Y255" s="6">
        <f t="shared" si="93"/>
        <v>295.8</v>
      </c>
      <c r="Z255">
        <f t="shared" si="94"/>
        <v>2.2719881109601614</v>
      </c>
      <c r="AA255" s="3">
        <v>30.5</v>
      </c>
      <c r="AB255">
        <f t="shared" si="95"/>
        <v>526.73500000000001</v>
      </c>
      <c r="AC255" s="6">
        <f t="shared" si="84"/>
        <v>303.8</v>
      </c>
      <c r="AD255">
        <f t="shared" si="96"/>
        <v>3.4585031764857836</v>
      </c>
      <c r="AE255" s="9">
        <v>55</v>
      </c>
      <c r="AF255">
        <f t="shared" si="97"/>
        <v>0.55000000000000004</v>
      </c>
      <c r="AG255" s="9">
        <v>93</v>
      </c>
      <c r="AH255">
        <f t="shared" si="98"/>
        <v>0.93</v>
      </c>
      <c r="AI255">
        <f t="shared" si="99"/>
        <v>2.0075628451300656</v>
      </c>
      <c r="AL255">
        <f t="shared" si="100"/>
        <v>798.00017502990875</v>
      </c>
      <c r="AM255" s="13">
        <v>19.145</v>
      </c>
      <c r="AN255">
        <f t="shared" si="101"/>
        <v>2.3991222808043184E-2</v>
      </c>
      <c r="AO255" s="6">
        <f t="shared" si="102"/>
        <v>7641353482.9750309</v>
      </c>
      <c r="AP255">
        <f t="shared" si="103"/>
        <v>8502572636.9173031</v>
      </c>
      <c r="AQ255">
        <f t="shared" si="104"/>
        <v>8071963059.946167</v>
      </c>
      <c r="AR255">
        <f t="shared" si="105"/>
        <v>39.57683488291606</v>
      </c>
      <c r="AS255">
        <f t="shared" si="112"/>
        <v>0.14163611275096147</v>
      </c>
      <c r="AT255">
        <f t="shared" si="107"/>
        <v>-0.31761184920914165</v>
      </c>
      <c r="AU255">
        <f t="shared" si="108"/>
        <v>-1.7803760944312488</v>
      </c>
      <c r="AX255">
        <f>AW2*AM255</f>
        <v>13.401499999999999</v>
      </c>
      <c r="AY255">
        <f t="shared" si="109"/>
        <v>15.181876094431248</v>
      </c>
    </row>
    <row r="256" spans="5:52" x14ac:dyDescent="0.25">
      <c r="F256">
        <f t="shared" si="110"/>
        <v>255</v>
      </c>
      <c r="G256">
        <f t="shared" si="85"/>
        <v>1.0329030429619588</v>
      </c>
      <c r="H256">
        <f t="shared" si="111"/>
        <v>2.142392258445517E-2</v>
      </c>
      <c r="K256">
        <f t="shared" si="86"/>
        <v>1.8036770592168797E-2</v>
      </c>
      <c r="L256">
        <f>ACOS(-J2*K256)</f>
        <v>1.5731326447399958</v>
      </c>
      <c r="N256">
        <f t="shared" si="87"/>
        <v>0.99983737713120213</v>
      </c>
      <c r="O256">
        <f t="shared" si="88"/>
        <v>2.7463941682810963E-2</v>
      </c>
      <c r="P256">
        <f>M2*N256*O256</f>
        <v>2.723197387424342E-2</v>
      </c>
      <c r="Q256">
        <f t="shared" si="89"/>
        <v>2.7467395384349134E-2</v>
      </c>
      <c r="S256">
        <f t="shared" si="90"/>
        <v>1.8033837400791251E-2</v>
      </c>
      <c r="T256">
        <f>Q256*R2*S256</f>
        <v>6.3630492148658915E-5</v>
      </c>
      <c r="U256">
        <f>D2*E2*G2*(P256+T256)</f>
        <v>1059621.2320020164</v>
      </c>
      <c r="V256">
        <f t="shared" si="91"/>
        <v>1059.6212320020163</v>
      </c>
      <c r="W256" s="3">
        <v>22</v>
      </c>
      <c r="X256">
        <f t="shared" si="92"/>
        <v>379.94</v>
      </c>
      <c r="Y256" s="6">
        <f t="shared" si="93"/>
        <v>295.3</v>
      </c>
      <c r="Z256">
        <f t="shared" si="94"/>
        <v>2.2114271288940266</v>
      </c>
      <c r="AA256" s="3">
        <v>29.5</v>
      </c>
      <c r="AB256">
        <f t="shared" si="95"/>
        <v>509.46499999999997</v>
      </c>
      <c r="AC256" s="6">
        <f t="shared" si="84"/>
        <v>302.8</v>
      </c>
      <c r="AD256">
        <f t="shared" si="96"/>
        <v>3.2855284428483555</v>
      </c>
      <c r="AE256" s="9">
        <v>56</v>
      </c>
      <c r="AF256">
        <f t="shared" si="97"/>
        <v>0.56000000000000005</v>
      </c>
      <c r="AG256" s="9">
        <v>96</v>
      </c>
      <c r="AH256">
        <f t="shared" si="98"/>
        <v>0.96</v>
      </c>
      <c r="AI256">
        <f t="shared" si="99"/>
        <v>1.9814329858666724</v>
      </c>
      <c r="AL256">
        <f t="shared" si="100"/>
        <v>798.00017298366652</v>
      </c>
      <c r="AM256" s="13">
        <v>13.784400000000002</v>
      </c>
      <c r="AN256">
        <f t="shared" si="101"/>
        <v>1.7273680466084487E-2</v>
      </c>
      <c r="AO256" s="6">
        <f t="shared" si="102"/>
        <v>7589794316.8739386</v>
      </c>
      <c r="AP256">
        <f t="shared" si="103"/>
        <v>8391123459.3793173</v>
      </c>
      <c r="AQ256">
        <f t="shared" si="104"/>
        <v>7990458888.1266279</v>
      </c>
      <c r="AR256">
        <f t="shared" si="105"/>
        <v>39.17721992848486</v>
      </c>
      <c r="AS256">
        <f t="shared" si="112"/>
        <v>0.14293126447103088</v>
      </c>
      <c r="AT256">
        <f t="shared" si="107"/>
        <v>-0.3266805313707859</v>
      </c>
      <c r="AU256">
        <f t="shared" si="108"/>
        <v>-1.829296501211721</v>
      </c>
      <c r="AX256">
        <f>AW2*AM256</f>
        <v>9.6490799999999997</v>
      </c>
      <c r="AY256">
        <f t="shared" si="109"/>
        <v>11.47837650121172</v>
      </c>
    </row>
    <row r="257" spans="6:51" x14ac:dyDescent="0.25">
      <c r="F257">
        <f t="shared" si="110"/>
        <v>256</v>
      </c>
      <c r="G257">
        <f t="shared" si="85"/>
        <v>1.0329022813997883</v>
      </c>
      <c r="H257">
        <f t="shared" si="111"/>
        <v>2.1546733553539199E-2</v>
      </c>
      <c r="K257">
        <f t="shared" si="86"/>
        <v>1.8036757290725652E-2</v>
      </c>
      <c r="L257">
        <f>ACOS(-J2*K257)</f>
        <v>1.5731326430170456</v>
      </c>
      <c r="N257">
        <f t="shared" si="87"/>
        <v>0.99983737737100009</v>
      </c>
      <c r="O257">
        <f t="shared" si="88"/>
        <v>2.7463941652739049E-2</v>
      </c>
      <c r="P257">
        <f>M2*N257*O257</f>
        <v>2.7231973850956735E-2</v>
      </c>
      <c r="Q257">
        <f t="shared" si="89"/>
        <v>2.7467395354265876E-2</v>
      </c>
      <c r="S257">
        <f t="shared" si="90"/>
        <v>1.8033824105836403E-2</v>
      </c>
      <c r="T257">
        <f>Q257*R2*S257</f>
        <v>6.3630445169123446E-5</v>
      </c>
      <c r="U257">
        <f>D2*E2*G2*(P257+T257)</f>
        <v>1059621.2292742666</v>
      </c>
      <c r="V257">
        <f t="shared" si="91"/>
        <v>1059.6212292742666</v>
      </c>
      <c r="W257" s="3">
        <v>21.5</v>
      </c>
      <c r="X257">
        <f t="shared" si="92"/>
        <v>371.30500000000001</v>
      </c>
      <c r="Y257" s="6">
        <f t="shared" si="93"/>
        <v>294.8</v>
      </c>
      <c r="Z257">
        <f t="shared" si="94"/>
        <v>2.1522831732713339</v>
      </c>
      <c r="AA257" s="3">
        <v>30.5</v>
      </c>
      <c r="AB257">
        <f t="shared" si="95"/>
        <v>526.73500000000001</v>
      </c>
      <c r="AC257" s="6">
        <f t="shared" si="84"/>
        <v>303.8</v>
      </c>
      <c r="AD257">
        <f t="shared" si="96"/>
        <v>3.4585031764857836</v>
      </c>
      <c r="AE257" s="9">
        <v>55</v>
      </c>
      <c r="AF257">
        <f t="shared" si="97"/>
        <v>0.55000000000000004</v>
      </c>
      <c r="AG257" s="9">
        <v>89</v>
      </c>
      <c r="AH257">
        <f t="shared" si="98"/>
        <v>0.89</v>
      </c>
      <c r="AI257">
        <f t="shared" si="99"/>
        <v>1.9088543856393341</v>
      </c>
      <c r="AL257">
        <f t="shared" si="100"/>
        <v>798.0001709293997</v>
      </c>
      <c r="AM257" s="13">
        <v>19.145</v>
      </c>
      <c r="AN257">
        <f t="shared" si="101"/>
        <v>2.3991222931321637E-2</v>
      </c>
      <c r="AO257" s="6">
        <f t="shared" si="102"/>
        <v>7538496509.1746454</v>
      </c>
      <c r="AP257">
        <f t="shared" si="103"/>
        <v>8502572636.9173031</v>
      </c>
      <c r="AQ257">
        <f t="shared" si="104"/>
        <v>8020534573.0459747</v>
      </c>
      <c r="AR257">
        <f t="shared" si="105"/>
        <v>39.324681011644415</v>
      </c>
      <c r="AS257">
        <f t="shared" si="112"/>
        <v>0.14657418487044976</v>
      </c>
      <c r="AT257">
        <f t="shared" si="107"/>
        <v>-0.31761184904271578</v>
      </c>
      <c r="AU257">
        <f t="shared" si="108"/>
        <v>-1.8307093189896868</v>
      </c>
      <c r="AX257">
        <f>AW2*AM257</f>
        <v>13.401499999999999</v>
      </c>
      <c r="AY257">
        <f t="shared" si="109"/>
        <v>15.232209318989685</v>
      </c>
    </row>
    <row r="258" spans="6:51" x14ac:dyDescent="0.25">
      <c r="F258">
        <f t="shared" si="110"/>
        <v>257</v>
      </c>
      <c r="G258">
        <f t="shared" si="85"/>
        <v>1.0329015168628453</v>
      </c>
      <c r="H258">
        <f t="shared" si="111"/>
        <v>2.1669542574532165E-2</v>
      </c>
      <c r="K258">
        <f t="shared" si="86"/>
        <v>1.8036743937325145E-2</v>
      </c>
      <c r="L258">
        <f>ACOS(-J2*K258)</f>
        <v>1.5731326412873654</v>
      </c>
      <c r="N258">
        <f t="shared" si="87"/>
        <v>0.99983737761173463</v>
      </c>
      <c r="O258">
        <f t="shared" si="88"/>
        <v>2.7463941622549677E-2</v>
      </c>
      <c r="P258">
        <f>M2*N258*O258</f>
        <v>2.7231973827579095E-2</v>
      </c>
      <c r="Q258">
        <f t="shared" si="89"/>
        <v>2.746739532406511E-2</v>
      </c>
      <c r="S258">
        <f t="shared" si="90"/>
        <v>1.8033810758949526E-2</v>
      </c>
      <c r="T258">
        <f>Q258*R2*S258</f>
        <v>6.3630398006079197E-5</v>
      </c>
      <c r="U258">
        <f>D2*E2*G2*(P258+T258)</f>
        <v>1059621.2265358621</v>
      </c>
      <c r="V258">
        <f t="shared" si="91"/>
        <v>1059.621226535862</v>
      </c>
      <c r="W258" s="3">
        <v>21</v>
      </c>
      <c r="X258">
        <f t="shared" si="92"/>
        <v>362.67</v>
      </c>
      <c r="Y258" s="6">
        <f t="shared" si="93"/>
        <v>294.3</v>
      </c>
      <c r="Z258">
        <f t="shared" si="94"/>
        <v>2.0945280629249932</v>
      </c>
      <c r="AA258" s="3">
        <v>29.5</v>
      </c>
      <c r="AB258">
        <f t="shared" si="95"/>
        <v>509.46499999999997</v>
      </c>
      <c r="AC258" s="6">
        <f t="shared" ref="AC258:AC321" si="113">AA258+273.3</f>
        <v>302.8</v>
      </c>
      <c r="AD258">
        <f t="shared" si="96"/>
        <v>3.2855284428483555</v>
      </c>
      <c r="AE258" s="9">
        <v>62</v>
      </c>
      <c r="AF258">
        <f t="shared" si="97"/>
        <v>0.62</v>
      </c>
      <c r="AG258" s="9">
        <v>94</v>
      </c>
      <c r="AH258">
        <f t="shared" si="98"/>
        <v>0.94</v>
      </c>
      <c r="AI258">
        <f t="shared" si="99"/>
        <v>2.002942006857737</v>
      </c>
      <c r="AL258">
        <f t="shared" si="100"/>
        <v>798.00016886710864</v>
      </c>
      <c r="AM258" s="13">
        <v>16.847600000000003</v>
      </c>
      <c r="AN258">
        <f t="shared" si="101"/>
        <v>2.1112276234124008E-2</v>
      </c>
      <c r="AO258" s="6">
        <f t="shared" si="102"/>
        <v>7487459175.1471529</v>
      </c>
      <c r="AP258">
        <f t="shared" si="103"/>
        <v>8391123459.3793173</v>
      </c>
      <c r="AQ258">
        <f t="shared" si="104"/>
        <v>7939291317.2632351</v>
      </c>
      <c r="AR258">
        <f t="shared" si="105"/>
        <v>38.926345328541643</v>
      </c>
      <c r="AS258">
        <f t="shared" si="112"/>
        <v>0.14186453287103887</v>
      </c>
      <c r="AT258">
        <f t="shared" si="107"/>
        <v>-0.32149842708393256</v>
      </c>
      <c r="AU258">
        <f t="shared" si="108"/>
        <v>-1.7754004104821677</v>
      </c>
      <c r="AX258">
        <f>AW2*AM258</f>
        <v>11.793320000000001</v>
      </c>
      <c r="AY258">
        <f t="shared" si="109"/>
        <v>13.568720410482168</v>
      </c>
    </row>
    <row r="259" spans="6:51" x14ac:dyDescent="0.25">
      <c r="F259">
        <f t="shared" si="110"/>
        <v>258</v>
      </c>
      <c r="G259">
        <f t="shared" ref="G259:G265" si="114">(1+(0.033*COS(2*22/7*F259/365*(22/7)/180)))</f>
        <v>1.0329007493511981</v>
      </c>
      <c r="H259">
        <f t="shared" si="111"/>
        <v>2.1792349636330623E-2</v>
      </c>
      <c r="K259">
        <f t="shared" ref="K259:K322" si="115">TAN(G259*(22/7)/180)</f>
        <v>1.8036730531968467E-2</v>
      </c>
      <c r="L259">
        <f>ACOS(-J2*K259)</f>
        <v>1.5731326395509553</v>
      </c>
      <c r="N259">
        <f t="shared" ref="N259:N322" si="116">COS(G259*(22/7)/180)</f>
        <v>0.99983737785340554</v>
      </c>
      <c r="O259">
        <f t="shared" ref="O259:O322" si="117">SIN(L259*(22/7)/180)</f>
        <v>2.746394159224284E-2</v>
      </c>
      <c r="P259">
        <f>M2*N259*O259</f>
        <v>2.7231973804110483E-2</v>
      </c>
      <c r="Q259">
        <f t="shared" ref="Q259:Q322" si="118">(22/7*L259)/180</f>
        <v>2.7467395293746838E-2</v>
      </c>
      <c r="S259">
        <f t="shared" ref="S259:S322" si="119">SIN(G259*(22/7)/180)</f>
        <v>1.8033797360131814E-2</v>
      </c>
      <c r="T259">
        <f>Q259*R2*S259</f>
        <v>6.3630350659530356E-5</v>
      </c>
      <c r="U259">
        <f>D2*E2*G2*(P259+T259)</f>
        <v>1059621.2237868025</v>
      </c>
      <c r="V259">
        <f t="shared" ref="V259:V322" si="120">U259/1000</f>
        <v>1059.6212237868026</v>
      </c>
      <c r="W259" s="3">
        <v>20.5</v>
      </c>
      <c r="X259">
        <f t="shared" ref="X259:X322" si="121">W259*17.27</f>
        <v>354.03499999999997</v>
      </c>
      <c r="Y259" s="6">
        <f t="shared" ref="Y259:Y322" si="122">W259+273.3</f>
        <v>293.8</v>
      </c>
      <c r="Z259">
        <f t="shared" ref="Z259:Z322" si="123">0.6108*EXP(X259/Y259)</f>
        <v>2.0381340673462596</v>
      </c>
      <c r="AA259" s="3">
        <v>30.5</v>
      </c>
      <c r="AB259">
        <f t="shared" ref="AB259:AB322" si="124">17.27*AA259</f>
        <v>526.73500000000001</v>
      </c>
      <c r="AC259" s="6">
        <f t="shared" si="113"/>
        <v>303.8</v>
      </c>
      <c r="AD259">
        <f t="shared" ref="AD259:AD322" si="125">0.6108*EXP(AB259/AC259)</f>
        <v>3.4585031764857836</v>
      </c>
      <c r="AE259" s="9">
        <v>59</v>
      </c>
      <c r="AF259">
        <f t="shared" ref="AF259:AF322" si="126">AE259/100</f>
        <v>0.59</v>
      </c>
      <c r="AG259" s="9">
        <v>94</v>
      </c>
      <c r="AH259">
        <f t="shared" ref="AH259:AH322" si="127">AG259/100</f>
        <v>0.94</v>
      </c>
      <c r="AI259">
        <f t="shared" ref="AI259:AI322" si="128">((Z259*(AH259)+AD259*(AF259))/2)</f>
        <v>1.9781814487160481</v>
      </c>
      <c r="AL259">
        <f t="shared" ref="AL259:AL322" si="129">(0.75+(2*EXP(-5)*(0.23)))*V259</f>
        <v>798.00016679679356</v>
      </c>
      <c r="AM259" s="13">
        <v>13.018600000000001</v>
      </c>
      <c r="AN259">
        <f t="shared" ref="AN259:AN322" si="130">AM259/AL259</f>
        <v>1.6314031677784245E-2</v>
      </c>
      <c r="AO259" s="6">
        <f t="shared" ref="AO259:AO322" si="131">(W259+273.16)^4</f>
        <v>7436681431.5614634</v>
      </c>
      <c r="AP259">
        <f t="shared" ref="AP259:AP322" si="132">(AA259+273.16)^4</f>
        <v>8502572636.9173031</v>
      </c>
      <c r="AQ259">
        <f t="shared" ref="AQ259:AQ322" si="133">(AO259+AP259)/2</f>
        <v>7969627034.2393837</v>
      </c>
      <c r="AR259">
        <f t="shared" ref="AR259:AR322" si="134">4.903*10^-9*AQ259</f>
        <v>39.075081348875699</v>
      </c>
      <c r="AS259">
        <f t="shared" si="112"/>
        <v>0.14309302603809448</v>
      </c>
      <c r="AT259">
        <f t="shared" ref="AT259:AT276" si="135">(1.35*(AN259))-0.35</f>
        <v>-0.32797605723499124</v>
      </c>
      <c r="AU259">
        <f t="shared" ref="AU259:AU322" si="136">AR259*AS259*AT259</f>
        <v>-1.8338360226925854</v>
      </c>
      <c r="AX259">
        <f>AW2*AM259</f>
        <v>9.1130200000000006</v>
      </c>
      <c r="AY259">
        <f t="shared" ref="AY259:AY322" si="137">(AX259-AU259)</f>
        <v>10.946856022692586</v>
      </c>
    </row>
    <row r="260" spans="6:51" x14ac:dyDescent="0.25">
      <c r="F260">
        <f t="shared" ref="F260:F323" si="138">F259+1</f>
        <v>259</v>
      </c>
      <c r="G260">
        <f t="shared" si="114"/>
        <v>1.0328999788649167</v>
      </c>
      <c r="H260">
        <f t="shared" ref="H260:H323" si="139">0.409*SIN((22/7)/180*(2*F260*(22/7)/365-(1.39)))</f>
        <v>2.1915154727831291E-2</v>
      </c>
      <c r="K260">
        <f t="shared" si="115"/>
        <v>1.8036717074656837E-2</v>
      </c>
      <c r="L260">
        <f>ACOS(-J2*K260)</f>
        <v>1.5731326378078152</v>
      </c>
      <c r="N260">
        <f t="shared" si="116"/>
        <v>0.99983737809601303</v>
      </c>
      <c r="O260">
        <f t="shared" si="117"/>
        <v>2.7463941561818538E-2</v>
      </c>
      <c r="P260">
        <f>M2*N260*O260</f>
        <v>2.7231973780550908E-2</v>
      </c>
      <c r="Q260">
        <f t="shared" si="118"/>
        <v>2.7467395263311056E-2</v>
      </c>
      <c r="S260">
        <f t="shared" si="119"/>
        <v>1.8033783909384482E-2</v>
      </c>
      <c r="T260">
        <f>Q260*R2*S260</f>
        <v>6.3630303129481218E-5</v>
      </c>
      <c r="U260">
        <f>D2*E2*G2*(P260+T260)</f>
        <v>1059621.2210270879</v>
      </c>
      <c r="V260">
        <f t="shared" si="120"/>
        <v>1059.6212210270878</v>
      </c>
      <c r="W260" s="3">
        <v>22.5</v>
      </c>
      <c r="X260">
        <f t="shared" si="121"/>
        <v>388.57499999999999</v>
      </c>
      <c r="Y260" s="6">
        <f t="shared" si="122"/>
        <v>295.8</v>
      </c>
      <c r="Z260">
        <f t="shared" si="123"/>
        <v>2.2719881109601614</v>
      </c>
      <c r="AA260" s="3">
        <v>30.5</v>
      </c>
      <c r="AB260">
        <f t="shared" si="124"/>
        <v>526.73500000000001</v>
      </c>
      <c r="AC260" s="6">
        <f t="shared" si="113"/>
        <v>303.8</v>
      </c>
      <c r="AD260">
        <f t="shared" si="125"/>
        <v>3.4585031764857836</v>
      </c>
      <c r="AE260" s="9">
        <v>56</v>
      </c>
      <c r="AF260">
        <f t="shared" si="126"/>
        <v>0.56000000000000005</v>
      </c>
      <c r="AG260" s="9">
        <v>92</v>
      </c>
      <c r="AH260">
        <f t="shared" si="127"/>
        <v>0.92</v>
      </c>
      <c r="AI260">
        <f t="shared" si="128"/>
        <v>2.0134954204576938</v>
      </c>
      <c r="AL260">
        <f t="shared" si="129"/>
        <v>798.00016471845379</v>
      </c>
      <c r="AM260" s="13">
        <v>16.081800000000001</v>
      </c>
      <c r="AN260">
        <f t="shared" si="130"/>
        <v>2.0152627419160869E-2</v>
      </c>
      <c r="AO260" s="6">
        <f t="shared" si="131"/>
        <v>7641353482.9750309</v>
      </c>
      <c r="AP260">
        <f t="shared" si="132"/>
        <v>8502572636.9173031</v>
      </c>
      <c r="AQ260">
        <f t="shared" si="133"/>
        <v>8071963059.946167</v>
      </c>
      <c r="AR260">
        <f t="shared" si="134"/>
        <v>39.57683488291606</v>
      </c>
      <c r="AS260">
        <f t="shared" si="112"/>
        <v>0.14134323509890029</v>
      </c>
      <c r="AT260">
        <f t="shared" si="135"/>
        <v>-0.32279395298413283</v>
      </c>
      <c r="AU260">
        <f t="shared" si="136"/>
        <v>-1.8056828642907861</v>
      </c>
      <c r="AX260">
        <f>AW2*AM260</f>
        <v>11.25726</v>
      </c>
      <c r="AY260">
        <f t="shared" si="137"/>
        <v>13.062942864290786</v>
      </c>
    </row>
    <row r="261" spans="6:51" x14ac:dyDescent="0.25">
      <c r="F261">
        <f t="shared" si="138"/>
        <v>260</v>
      </c>
      <c r="G261">
        <f t="shared" si="114"/>
        <v>1.0328992054040704</v>
      </c>
      <c r="H261">
        <f t="shared" si="139"/>
        <v>2.2037957837931065E-2</v>
      </c>
      <c r="K261">
        <f t="shared" si="115"/>
        <v>1.8036703565391474E-2</v>
      </c>
      <c r="L261">
        <f>ACOS(-J2*K261)</f>
        <v>1.5731326360579456</v>
      </c>
      <c r="N261">
        <f t="shared" si="116"/>
        <v>0.99983737833955688</v>
      </c>
      <c r="O261">
        <f t="shared" si="117"/>
        <v>2.7463941531276785E-2</v>
      </c>
      <c r="P261">
        <f>M2*N261*O261</f>
        <v>2.7231973756900379E-2</v>
      </c>
      <c r="Q261">
        <f t="shared" si="118"/>
        <v>2.7467395232757777E-2</v>
      </c>
      <c r="S261">
        <f t="shared" si="119"/>
        <v>1.8033770406708751E-2</v>
      </c>
      <c r="T261">
        <f>Q261*R2*S261</f>
        <v>6.3630255415936122E-5</v>
      </c>
      <c r="U261">
        <f>D2*E2*G2*(P261+T261)</f>
        <v>1059621.2182567192</v>
      </c>
      <c r="V261">
        <f t="shared" si="120"/>
        <v>1059.6212182567192</v>
      </c>
      <c r="W261" s="3">
        <v>23</v>
      </c>
      <c r="X261">
        <f t="shared" si="121"/>
        <v>397.21</v>
      </c>
      <c r="Y261" s="6">
        <f t="shared" si="122"/>
        <v>296.3</v>
      </c>
      <c r="Z261">
        <f t="shared" si="123"/>
        <v>2.3339947564661481</v>
      </c>
      <c r="AA261" s="3">
        <v>30</v>
      </c>
      <c r="AB261">
        <f t="shared" si="124"/>
        <v>518.1</v>
      </c>
      <c r="AC261" s="6">
        <f t="shared" si="113"/>
        <v>303.3</v>
      </c>
      <c r="AD261">
        <f t="shared" si="125"/>
        <v>3.3710490534071527</v>
      </c>
      <c r="AE261" s="9">
        <v>63</v>
      </c>
      <c r="AF261">
        <f t="shared" si="126"/>
        <v>0.63</v>
      </c>
      <c r="AG261" s="9">
        <v>95</v>
      </c>
      <c r="AH261">
        <f t="shared" si="127"/>
        <v>0.95</v>
      </c>
      <c r="AI261">
        <f t="shared" si="128"/>
        <v>2.1705279611446735</v>
      </c>
      <c r="AL261">
        <f t="shared" si="129"/>
        <v>798.00016263209068</v>
      </c>
      <c r="AM261" s="13">
        <v>0</v>
      </c>
      <c r="AN261">
        <f t="shared" si="130"/>
        <v>0</v>
      </c>
      <c r="AO261" s="6">
        <f t="shared" si="131"/>
        <v>7693174893.707921</v>
      </c>
      <c r="AP261">
        <f t="shared" si="132"/>
        <v>8446710189.1074104</v>
      </c>
      <c r="AQ261">
        <f t="shared" si="133"/>
        <v>8069942541.4076653</v>
      </c>
      <c r="AR261">
        <f t="shared" si="134"/>
        <v>39.566928280521786</v>
      </c>
      <c r="AS261">
        <f t="shared" si="112"/>
        <v>0.13374203521212666</v>
      </c>
      <c r="AT261">
        <f t="shared" si="135"/>
        <v>-0.35</v>
      </c>
      <c r="AU261">
        <f t="shared" si="136"/>
        <v>-1.852116530365232</v>
      </c>
      <c r="AX261">
        <f>AW2*AM261</f>
        <v>0</v>
      </c>
      <c r="AY261">
        <f t="shared" si="137"/>
        <v>1.852116530365232</v>
      </c>
    </row>
    <row r="262" spans="6:51" x14ac:dyDescent="0.25">
      <c r="F262">
        <f t="shared" si="138"/>
        <v>261</v>
      </c>
      <c r="G262">
        <f t="shared" si="114"/>
        <v>1.0328984289687293</v>
      </c>
      <c r="H262">
        <f t="shared" si="139"/>
        <v>2.2160758955527035E-2</v>
      </c>
      <c r="K262">
        <f t="shared" si="115"/>
        <v>1.80366900041736E-2</v>
      </c>
      <c r="L262">
        <f>ACOS(-J2*K262)</f>
        <v>1.5731326343013465</v>
      </c>
      <c r="N262">
        <f t="shared" si="116"/>
        <v>0.9998373785840371</v>
      </c>
      <c r="O262">
        <f t="shared" si="117"/>
        <v>2.7463941500617581E-2</v>
      </c>
      <c r="P262">
        <f>M2*N262*O262</f>
        <v>2.7231973733158887E-2</v>
      </c>
      <c r="Q262">
        <f t="shared" si="118"/>
        <v>2.7467395202087002E-2</v>
      </c>
      <c r="S262">
        <f t="shared" si="119"/>
        <v>1.8033756852105839E-2</v>
      </c>
      <c r="T262">
        <f>Q262*R2*S262</f>
        <v>6.3630207518899362E-5</v>
      </c>
      <c r="U262">
        <f>D2*E2*G2*(P262+T262)</f>
        <v>1059621.2154756961</v>
      </c>
      <c r="V262">
        <f t="shared" si="120"/>
        <v>1059.6212154756961</v>
      </c>
      <c r="W262" s="3">
        <v>21</v>
      </c>
      <c r="X262">
        <f t="shared" si="121"/>
        <v>362.67</v>
      </c>
      <c r="Y262" s="6">
        <f t="shared" si="122"/>
        <v>294.3</v>
      </c>
      <c r="Z262">
        <f t="shared" si="123"/>
        <v>2.0945280629249932</v>
      </c>
      <c r="AA262" s="3">
        <v>30.5</v>
      </c>
      <c r="AB262">
        <f t="shared" si="124"/>
        <v>526.73500000000001</v>
      </c>
      <c r="AC262" s="6">
        <f t="shared" si="113"/>
        <v>303.8</v>
      </c>
      <c r="AD262">
        <f t="shared" si="125"/>
        <v>3.4585031764857836</v>
      </c>
      <c r="AE262" s="9">
        <v>60</v>
      </c>
      <c r="AF262">
        <f t="shared" si="126"/>
        <v>0.6</v>
      </c>
      <c r="AG262" s="9">
        <v>95</v>
      </c>
      <c r="AH262">
        <f t="shared" si="127"/>
        <v>0.95</v>
      </c>
      <c r="AI262">
        <f t="shared" si="128"/>
        <v>2.0324517828351065</v>
      </c>
      <c r="AL262">
        <f t="shared" si="129"/>
        <v>798.00016053770378</v>
      </c>
      <c r="AM262" s="13">
        <v>0</v>
      </c>
      <c r="AN262">
        <f t="shared" si="130"/>
        <v>0</v>
      </c>
      <c r="AO262" s="6">
        <f t="shared" si="131"/>
        <v>7487459175.1471529</v>
      </c>
      <c r="AP262">
        <f t="shared" si="132"/>
        <v>8502572636.9173031</v>
      </c>
      <c r="AQ262">
        <f t="shared" si="133"/>
        <v>7995015906.0322285</v>
      </c>
      <c r="AR262">
        <f t="shared" si="134"/>
        <v>39.199562987276018</v>
      </c>
      <c r="AS262">
        <f t="shared" si="112"/>
        <v>0.14041028347239909</v>
      </c>
      <c r="AT262">
        <f t="shared" si="135"/>
        <v>-0.35</v>
      </c>
      <c r="AU262">
        <f t="shared" si="136"/>
        <v>-1.9264076128631562</v>
      </c>
      <c r="AX262">
        <f>AW2*AM262</f>
        <v>0</v>
      </c>
      <c r="AY262">
        <f t="shared" si="137"/>
        <v>1.9264076128631562</v>
      </c>
    </row>
    <row r="263" spans="6:51" x14ac:dyDescent="0.25">
      <c r="F263">
        <f t="shared" si="138"/>
        <v>262</v>
      </c>
      <c r="G263">
        <f t="shared" si="114"/>
        <v>1.0328976495589637</v>
      </c>
      <c r="H263">
        <f t="shared" si="139"/>
        <v>2.2283558069516464E-2</v>
      </c>
      <c r="K263">
        <f t="shared" si="115"/>
        <v>1.8036676391004439E-2</v>
      </c>
      <c r="L263">
        <f>ACOS(-J2*K263)</f>
        <v>1.5731326325380182</v>
      </c>
      <c r="N263">
        <f t="shared" si="116"/>
        <v>0.99983737882945378</v>
      </c>
      <c r="O263">
        <f t="shared" si="117"/>
        <v>2.7463941469840918E-2</v>
      </c>
      <c r="P263">
        <f>M2*N263*O263</f>
        <v>2.7231973709326441E-2</v>
      </c>
      <c r="Q263">
        <f t="shared" si="118"/>
        <v>2.7467395171298727E-2</v>
      </c>
      <c r="S263">
        <f t="shared" si="119"/>
        <v>1.803374324557697E-2</v>
      </c>
      <c r="T263">
        <f>Q263*R2*S263</f>
        <v>6.3630159438375262E-5</v>
      </c>
      <c r="U263">
        <f>D2*E2*G2*(P263+T263)</f>
        <v>1059621.212684019</v>
      </c>
      <c r="V263">
        <f t="shared" si="120"/>
        <v>1059.6212126840189</v>
      </c>
      <c r="W263" s="3">
        <v>22</v>
      </c>
      <c r="X263">
        <f t="shared" si="121"/>
        <v>379.94</v>
      </c>
      <c r="Y263" s="6">
        <f t="shared" si="122"/>
        <v>295.3</v>
      </c>
      <c r="Z263">
        <f t="shared" si="123"/>
        <v>2.2114271288940266</v>
      </c>
      <c r="AA263" s="3">
        <v>31</v>
      </c>
      <c r="AB263">
        <f t="shared" si="124"/>
        <v>535.37</v>
      </c>
      <c r="AC263" s="6">
        <f t="shared" si="113"/>
        <v>304.3</v>
      </c>
      <c r="AD263">
        <f t="shared" si="125"/>
        <v>3.5479274662728466</v>
      </c>
      <c r="AE263" s="9">
        <v>58</v>
      </c>
      <c r="AF263">
        <f t="shared" si="126"/>
        <v>0.57999999999999996</v>
      </c>
      <c r="AG263" s="9">
        <v>93</v>
      </c>
      <c r="AH263">
        <f t="shared" si="127"/>
        <v>0.93</v>
      </c>
      <c r="AI263">
        <f t="shared" si="128"/>
        <v>2.0572125801548475</v>
      </c>
      <c r="AL263">
        <f t="shared" si="129"/>
        <v>798.0001584352932</v>
      </c>
      <c r="AM263" s="13">
        <v>0</v>
      </c>
      <c r="AN263">
        <f t="shared" si="130"/>
        <v>0</v>
      </c>
      <c r="AO263" s="6">
        <f t="shared" si="131"/>
        <v>7589794316.8739386</v>
      </c>
      <c r="AP263">
        <f t="shared" si="132"/>
        <v>8558711713.0389957</v>
      </c>
      <c r="AQ263">
        <f t="shared" si="133"/>
        <v>8074253014.9564667</v>
      </c>
      <c r="AR263">
        <f t="shared" si="134"/>
        <v>39.588062532331556</v>
      </c>
      <c r="AS263">
        <f t="shared" si="112"/>
        <v>0.13919819081732604</v>
      </c>
      <c r="AT263">
        <f t="shared" si="135"/>
        <v>-0.35</v>
      </c>
      <c r="AU263">
        <f t="shared" si="136"/>
        <v>-1.9287053388623032</v>
      </c>
      <c r="AX263">
        <f>AW2*AM263</f>
        <v>0</v>
      </c>
      <c r="AY263">
        <f t="shared" si="137"/>
        <v>1.9287053388623032</v>
      </c>
    </row>
    <row r="264" spans="6:51" x14ac:dyDescent="0.25">
      <c r="F264">
        <f t="shared" si="138"/>
        <v>263</v>
      </c>
      <c r="G264">
        <f t="shared" si="114"/>
        <v>1.0328968671748437</v>
      </c>
      <c r="H264">
        <f t="shared" si="139"/>
        <v>2.2406355168796785E-2</v>
      </c>
      <c r="K264">
        <f t="shared" si="115"/>
        <v>1.8036662725885215E-2</v>
      </c>
      <c r="L264">
        <f>ACOS(-J2*K264)</f>
        <v>1.5731326307679607</v>
      </c>
      <c r="N264">
        <f t="shared" si="116"/>
        <v>0.99983737907580672</v>
      </c>
      <c r="O264">
        <f t="shared" si="117"/>
        <v>2.7463941438946815E-2</v>
      </c>
      <c r="P264">
        <f>M2*N264*O264</f>
        <v>2.7231973685403046E-2</v>
      </c>
      <c r="Q264">
        <f t="shared" si="118"/>
        <v>2.7467395140392967E-2</v>
      </c>
      <c r="S264">
        <f t="shared" si="119"/>
        <v>1.8033729587123373E-2</v>
      </c>
      <c r="T264">
        <f>Q264*R2*S264</f>
        <v>6.3630111174368186E-5</v>
      </c>
      <c r="U264">
        <f>D2*E2*G2*(P264+T264)</f>
        <v>1059621.2098816887</v>
      </c>
      <c r="V264">
        <f t="shared" si="120"/>
        <v>1059.6212098816886</v>
      </c>
      <c r="W264" s="3">
        <v>23</v>
      </c>
      <c r="X264">
        <f t="shared" si="121"/>
        <v>397.21</v>
      </c>
      <c r="Y264" s="6">
        <f t="shared" si="122"/>
        <v>296.3</v>
      </c>
      <c r="Z264">
        <f t="shared" si="123"/>
        <v>2.3339947564661481</v>
      </c>
      <c r="AA264" s="3">
        <v>30.5</v>
      </c>
      <c r="AB264">
        <f t="shared" si="124"/>
        <v>526.73500000000001</v>
      </c>
      <c r="AC264" s="6">
        <f t="shared" si="113"/>
        <v>303.8</v>
      </c>
      <c r="AD264">
        <f t="shared" si="125"/>
        <v>3.4585031764857836</v>
      </c>
      <c r="AE264" s="9">
        <v>59</v>
      </c>
      <c r="AF264">
        <f t="shared" si="126"/>
        <v>0.59</v>
      </c>
      <c r="AG264" s="9">
        <v>95</v>
      </c>
      <c r="AH264">
        <f t="shared" si="127"/>
        <v>0.95</v>
      </c>
      <c r="AI264">
        <f t="shared" si="128"/>
        <v>2.1289059463847266</v>
      </c>
      <c r="AL264">
        <f t="shared" si="129"/>
        <v>798.00015632485974</v>
      </c>
      <c r="AM264" s="13">
        <v>0</v>
      </c>
      <c r="AN264">
        <f t="shared" si="130"/>
        <v>0</v>
      </c>
      <c r="AO264" s="6">
        <f t="shared" si="131"/>
        <v>7693174893.707921</v>
      </c>
      <c r="AP264">
        <f t="shared" si="132"/>
        <v>8502572636.9173031</v>
      </c>
      <c r="AQ264">
        <f t="shared" si="133"/>
        <v>8097873765.3126125</v>
      </c>
      <c r="AR264">
        <f t="shared" si="134"/>
        <v>39.703875071327744</v>
      </c>
      <c r="AS264">
        <f t="shared" si="112"/>
        <v>0.1357292077923507</v>
      </c>
      <c r="AT264">
        <f t="shared" si="135"/>
        <v>-0.35</v>
      </c>
      <c r="AU264">
        <f t="shared" si="136"/>
        <v>-1.8861414284012217</v>
      </c>
      <c r="AX264">
        <f>AW2*AM264</f>
        <v>0</v>
      </c>
      <c r="AY264">
        <f t="shared" si="137"/>
        <v>1.8861414284012217</v>
      </c>
    </row>
    <row r="265" spans="6:51" x14ac:dyDescent="0.25">
      <c r="F265">
        <f t="shared" si="138"/>
        <v>264</v>
      </c>
      <c r="G265">
        <f t="shared" si="114"/>
        <v>1.0328960818164403</v>
      </c>
      <c r="H265">
        <f t="shared" si="139"/>
        <v>2.2529150242265619E-2</v>
      </c>
      <c r="K265">
        <f t="shared" si="115"/>
        <v>1.8036649008817175E-2</v>
      </c>
      <c r="L265">
        <f>ACOS(-J2*K265)</f>
        <v>1.5731326289911742</v>
      </c>
      <c r="N265">
        <f t="shared" si="116"/>
        <v>0.99983737932309613</v>
      </c>
      <c r="O265">
        <f t="shared" si="117"/>
        <v>2.7463941407935257E-2</v>
      </c>
      <c r="P265">
        <f>M2*N265*O265</f>
        <v>2.7231973661388693E-2</v>
      </c>
      <c r="Q265">
        <f t="shared" si="118"/>
        <v>2.7467395109369706E-2</v>
      </c>
      <c r="S265">
        <f t="shared" si="119"/>
        <v>1.8033715876746282E-2</v>
      </c>
      <c r="T265">
        <f>Q265*R2*S265</f>
        <v>6.3630062726882444E-5</v>
      </c>
      <c r="U265">
        <f>D2*E2*G2*(P265+T265)</f>
        <v>1059621.2070687045</v>
      </c>
      <c r="V265">
        <f t="shared" si="120"/>
        <v>1059.6212070687045</v>
      </c>
      <c r="W265" s="3">
        <v>20</v>
      </c>
      <c r="X265">
        <f t="shared" si="121"/>
        <v>345.4</v>
      </c>
      <c r="Y265" s="6">
        <f t="shared" si="122"/>
        <v>293.3</v>
      </c>
      <c r="Z265">
        <f t="shared" si="123"/>
        <v>1.9830739015404046</v>
      </c>
      <c r="AA265" s="3">
        <v>28</v>
      </c>
      <c r="AB265">
        <f t="shared" si="124"/>
        <v>483.56</v>
      </c>
      <c r="AC265" s="6">
        <f t="shared" si="113"/>
        <v>301.3</v>
      </c>
      <c r="AD265">
        <f t="shared" si="125"/>
        <v>3.0402092404813938</v>
      </c>
      <c r="AE265" s="9">
        <v>65</v>
      </c>
      <c r="AF265">
        <f t="shared" si="126"/>
        <v>0.65</v>
      </c>
      <c r="AG265" s="9">
        <v>93</v>
      </c>
      <c r="AH265">
        <f t="shared" si="127"/>
        <v>0.93</v>
      </c>
      <c r="AI265">
        <f t="shared" si="128"/>
        <v>1.9101973673727413</v>
      </c>
      <c r="AL265">
        <f t="shared" si="129"/>
        <v>798.00015420640295</v>
      </c>
      <c r="AM265" s="13">
        <v>0</v>
      </c>
      <c r="AN265">
        <f t="shared" si="130"/>
        <v>0</v>
      </c>
      <c r="AO265" s="6">
        <f t="shared" si="131"/>
        <v>7386162396.6875706</v>
      </c>
      <c r="AP265">
        <f t="shared" si="132"/>
        <v>8226008498.8858423</v>
      </c>
      <c r="AQ265">
        <f t="shared" si="133"/>
        <v>7806085447.7867069</v>
      </c>
      <c r="AR265">
        <f t="shared" si="134"/>
        <v>38.273236950498223</v>
      </c>
      <c r="AS265">
        <f t="shared" si="112"/>
        <v>0.14650615410172413</v>
      </c>
      <c r="AT265">
        <f t="shared" si="135"/>
        <v>-0.35</v>
      </c>
      <c r="AU265">
        <f t="shared" si="136"/>
        <v>-1.962542662724523</v>
      </c>
      <c r="AX265">
        <f>AW2*AM265</f>
        <v>0</v>
      </c>
      <c r="AY265">
        <f t="shared" si="137"/>
        <v>1.962542662724523</v>
      </c>
    </row>
    <row r="266" spans="6:51" x14ac:dyDescent="0.25">
      <c r="F266">
        <f t="shared" si="138"/>
        <v>265</v>
      </c>
      <c r="G266">
        <f>(1+(0.033*COS(2*22/7*F266/365*(22/7)/180)))</f>
        <v>1.0328952934838245</v>
      </c>
      <c r="H266">
        <f t="shared" si="139"/>
        <v>2.2651943278820783E-2</v>
      </c>
      <c r="K266">
        <f t="shared" si="115"/>
        <v>1.8036635239801549E-2</v>
      </c>
      <c r="L266">
        <f>ACOS(-J2*K266)</f>
        <v>1.5731326272076589</v>
      </c>
      <c r="N266">
        <f t="shared" si="116"/>
        <v>0.99983737957132179</v>
      </c>
      <c r="O266">
        <f t="shared" si="117"/>
        <v>2.7463941376806262E-2</v>
      </c>
      <c r="P266">
        <f>M2*N266*O266</f>
        <v>2.7231973637283399E-2</v>
      </c>
      <c r="Q266">
        <f t="shared" si="118"/>
        <v>2.7467395078228964E-2</v>
      </c>
      <c r="S266">
        <f t="shared" si="119"/>
        <v>1.803370211444694E-2</v>
      </c>
      <c r="T266">
        <f>Q266*R2*S266</f>
        <v>6.3630014095922481E-5</v>
      </c>
      <c r="U266">
        <f>D2*E2*G2*(P266+T266)</f>
        <v>1059621.2042450674</v>
      </c>
      <c r="V266">
        <f t="shared" si="120"/>
        <v>1059.6212042450675</v>
      </c>
      <c r="W266" s="3">
        <v>21.5</v>
      </c>
      <c r="X266">
        <f t="shared" si="121"/>
        <v>371.30500000000001</v>
      </c>
      <c r="Y266" s="6">
        <f t="shared" si="122"/>
        <v>294.8</v>
      </c>
      <c r="Z266">
        <f t="shared" si="123"/>
        <v>2.1522831732713339</v>
      </c>
      <c r="AA266" s="3">
        <v>30</v>
      </c>
      <c r="AB266">
        <f t="shared" si="124"/>
        <v>518.1</v>
      </c>
      <c r="AC266" s="6">
        <f t="shared" si="113"/>
        <v>303.3</v>
      </c>
      <c r="AD266">
        <f t="shared" si="125"/>
        <v>3.3710490534071527</v>
      </c>
      <c r="AE266" s="9">
        <v>60</v>
      </c>
      <c r="AF266">
        <f t="shared" si="126"/>
        <v>0.6</v>
      </c>
      <c r="AG266" s="9">
        <v>95</v>
      </c>
      <c r="AH266">
        <f t="shared" si="127"/>
        <v>0.95</v>
      </c>
      <c r="AI266">
        <f t="shared" si="128"/>
        <v>2.0336492233260293</v>
      </c>
      <c r="AL266">
        <f t="shared" si="129"/>
        <v>798.0001520799234</v>
      </c>
      <c r="AM266" s="13">
        <v>0</v>
      </c>
      <c r="AN266">
        <f t="shared" si="130"/>
        <v>0</v>
      </c>
      <c r="AO266" s="6">
        <f t="shared" si="131"/>
        <v>7538496509.1746454</v>
      </c>
      <c r="AP266">
        <f t="shared" si="132"/>
        <v>8446710189.1074104</v>
      </c>
      <c r="AQ266">
        <f t="shared" si="133"/>
        <v>7992603349.1410275</v>
      </c>
      <c r="AR266">
        <f t="shared" si="134"/>
        <v>39.187734220838458</v>
      </c>
      <c r="AS266">
        <f t="shared" si="112"/>
        <v>0.14035149693225804</v>
      </c>
      <c r="AT266">
        <f t="shared" si="135"/>
        <v>-0.35</v>
      </c>
      <c r="AU266">
        <f t="shared" si="136"/>
        <v>-1.9250200057473532</v>
      </c>
      <c r="AX266">
        <f>AW2*AM266</f>
        <v>0</v>
      </c>
      <c r="AY266">
        <f t="shared" si="137"/>
        <v>1.9250200057473532</v>
      </c>
    </row>
    <row r="267" spans="6:51" x14ac:dyDescent="0.25">
      <c r="F267">
        <f t="shared" si="138"/>
        <v>266</v>
      </c>
      <c r="G267">
        <f t="shared" ref="G267:G330" si="140">(1+(0.033*COS(2*22/7*F267/365*(22/7)/180)))</f>
        <v>1.0328945021770675</v>
      </c>
      <c r="H267">
        <f t="shared" si="139"/>
        <v>2.2774734267360267E-2</v>
      </c>
      <c r="K267">
        <f t="shared" si="115"/>
        <v>1.8036621418839591E-2</v>
      </c>
      <c r="L267">
        <f>ACOS(-J2*K267)</f>
        <v>1.5731326254174149</v>
      </c>
      <c r="N267">
        <f t="shared" si="116"/>
        <v>0.99983737982048371</v>
      </c>
      <c r="O267">
        <f t="shared" si="117"/>
        <v>2.7463941345559826E-2</v>
      </c>
      <c r="P267">
        <f>M2*N267*O267</f>
        <v>2.7231973613087154E-2</v>
      </c>
      <c r="Q267">
        <f t="shared" si="118"/>
        <v>2.7467395046970738E-2</v>
      </c>
      <c r="S267">
        <f t="shared" si="119"/>
        <v>1.8033688300226593E-2</v>
      </c>
      <c r="T267">
        <f>Q267*R2*S267</f>
        <v>6.3629965281492687E-5</v>
      </c>
      <c r="U267">
        <f>D2*E2*G2*(P267+T267)</f>
        <v>1059621.2014107774</v>
      </c>
      <c r="V267">
        <f t="shared" si="120"/>
        <v>1059.6212014107773</v>
      </c>
      <c r="W267" s="3">
        <v>22.5</v>
      </c>
      <c r="X267">
        <f t="shared" si="121"/>
        <v>388.57499999999999</v>
      </c>
      <c r="Y267" s="6">
        <f t="shared" si="122"/>
        <v>295.8</v>
      </c>
      <c r="Z267">
        <f t="shared" si="123"/>
        <v>2.2719881109601614</v>
      </c>
      <c r="AA267" s="3">
        <v>25</v>
      </c>
      <c r="AB267">
        <f t="shared" si="124"/>
        <v>431.75</v>
      </c>
      <c r="AC267" s="6">
        <f t="shared" si="113"/>
        <v>298.3</v>
      </c>
      <c r="AD267">
        <f t="shared" si="125"/>
        <v>2.597066958624318</v>
      </c>
      <c r="AE267" s="9">
        <v>60</v>
      </c>
      <c r="AF267">
        <f t="shared" si="126"/>
        <v>0.6</v>
      </c>
      <c r="AG267" s="9">
        <v>95</v>
      </c>
      <c r="AH267">
        <f t="shared" si="127"/>
        <v>0.95</v>
      </c>
      <c r="AI267">
        <f t="shared" si="128"/>
        <v>1.858314440293372</v>
      </c>
      <c r="AL267">
        <f t="shared" si="129"/>
        <v>798.00014994542107</v>
      </c>
      <c r="AM267" s="13">
        <v>0</v>
      </c>
      <c r="AN267">
        <f t="shared" si="130"/>
        <v>0</v>
      </c>
      <c r="AO267" s="6">
        <f t="shared" si="131"/>
        <v>7641353482.9750309</v>
      </c>
      <c r="AP267">
        <f t="shared" si="132"/>
        <v>7903100760.0574884</v>
      </c>
      <c r="AQ267">
        <f t="shared" si="133"/>
        <v>7772227121.5162601</v>
      </c>
      <c r="AR267">
        <f t="shared" si="134"/>
        <v>38.107229576794225</v>
      </c>
      <c r="AS267">
        <f t="shared" si="112"/>
        <v>0.14915198971498267</v>
      </c>
      <c r="AT267">
        <f t="shared" si="135"/>
        <v>-0.35</v>
      </c>
      <c r="AU267">
        <f t="shared" si="136"/>
        <v>-1.9893191898665732</v>
      </c>
      <c r="AX267">
        <f>AW2*AM267</f>
        <v>0</v>
      </c>
      <c r="AY267">
        <f t="shared" si="137"/>
        <v>1.9893191898665732</v>
      </c>
    </row>
    <row r="268" spans="6:51" x14ac:dyDescent="0.25">
      <c r="F268">
        <f t="shared" si="138"/>
        <v>267</v>
      </c>
      <c r="G268">
        <f t="shared" si="140"/>
        <v>1.032893707896241</v>
      </c>
      <c r="H268">
        <f t="shared" si="139"/>
        <v>2.2897523196782246E-2</v>
      </c>
      <c r="K268">
        <f t="shared" si="115"/>
        <v>1.8036607545932552E-2</v>
      </c>
      <c r="L268">
        <f>ACOS(-J2*K268)</f>
        <v>1.5731326236204424</v>
      </c>
      <c r="N268">
        <f t="shared" si="116"/>
        <v>0.99983738007058198</v>
      </c>
      <c r="O268">
        <f t="shared" si="117"/>
        <v>2.7463941314195949E-2</v>
      </c>
      <c r="P268">
        <f>M2*N268*O268</f>
        <v>2.7231973588799963E-2</v>
      </c>
      <c r="Q268">
        <f t="shared" si="118"/>
        <v>2.7467395015595027E-2</v>
      </c>
      <c r="S268">
        <f t="shared" si="119"/>
        <v>1.8033674434086492E-2</v>
      </c>
      <c r="T268">
        <f>Q268*R2*S268</f>
        <v>6.3629916283597469E-5</v>
      </c>
      <c r="U268">
        <f>D2*E2*G2*(P268+T268)</f>
        <v>1059621.1985658344</v>
      </c>
      <c r="V268">
        <f t="shared" si="120"/>
        <v>1059.6211985658344</v>
      </c>
      <c r="W268" s="3">
        <v>22</v>
      </c>
      <c r="X268">
        <f t="shared" si="121"/>
        <v>379.94</v>
      </c>
      <c r="Y268" s="6">
        <f t="shared" si="122"/>
        <v>295.3</v>
      </c>
      <c r="Z268">
        <f t="shared" si="123"/>
        <v>2.2114271288940266</v>
      </c>
      <c r="AA268" s="3">
        <v>29</v>
      </c>
      <c r="AB268">
        <f t="shared" si="124"/>
        <v>500.83</v>
      </c>
      <c r="AC268" s="6">
        <f t="shared" si="113"/>
        <v>302.3</v>
      </c>
      <c r="AD268">
        <f t="shared" si="125"/>
        <v>3.2019052325811828</v>
      </c>
      <c r="AE268" s="9">
        <v>65</v>
      </c>
      <c r="AF268">
        <f t="shared" si="126"/>
        <v>0.65</v>
      </c>
      <c r="AG268" s="9">
        <v>95</v>
      </c>
      <c r="AH268">
        <f t="shared" si="127"/>
        <v>0.95</v>
      </c>
      <c r="AI268">
        <f t="shared" si="128"/>
        <v>2.0910470868135471</v>
      </c>
      <c r="AL268">
        <f t="shared" si="129"/>
        <v>798.00014780289609</v>
      </c>
      <c r="AM268" s="13">
        <v>12.252800000000001</v>
      </c>
      <c r="AN268">
        <f t="shared" si="130"/>
        <v>1.5354383121024696E-2</v>
      </c>
      <c r="AO268" s="6">
        <f t="shared" si="131"/>
        <v>7589794316.8739386</v>
      </c>
      <c r="AP268">
        <f t="shared" si="132"/>
        <v>8335811539.003027</v>
      </c>
      <c r="AQ268">
        <f t="shared" si="133"/>
        <v>7962802927.9384823</v>
      </c>
      <c r="AR268">
        <f t="shared" si="134"/>
        <v>39.041622755682383</v>
      </c>
      <c r="AS268">
        <f t="shared" si="112"/>
        <v>0.13755365426477681</v>
      </c>
      <c r="AT268">
        <f t="shared" si="135"/>
        <v>-0.32927158278661661</v>
      </c>
      <c r="AU268">
        <f t="shared" si="136"/>
        <v>-1.7682930679114035</v>
      </c>
      <c r="AX268">
        <f>AW2*AM268</f>
        <v>8.5769599999999997</v>
      </c>
      <c r="AY268">
        <f t="shared" si="137"/>
        <v>10.345253067911404</v>
      </c>
    </row>
    <row r="269" spans="6:51" x14ac:dyDescent="0.25">
      <c r="F269">
        <f t="shared" si="138"/>
        <v>268</v>
      </c>
      <c r="G269">
        <f t="shared" si="140"/>
        <v>1.0328929106414166</v>
      </c>
      <c r="H269">
        <f t="shared" si="139"/>
        <v>2.3020310055985087E-2</v>
      </c>
      <c r="K269">
        <f t="shared" si="115"/>
        <v>1.8036593621081676E-2</v>
      </c>
      <c r="L269">
        <f>ACOS(-J2*K269)</f>
        <v>1.5731326218167416</v>
      </c>
      <c r="N269">
        <f t="shared" si="116"/>
        <v>0.9998373803216164</v>
      </c>
      <c r="O269">
        <f t="shared" si="117"/>
        <v>2.7463941282714639E-2</v>
      </c>
      <c r="P269">
        <f>M2*N269*O269</f>
        <v>2.7231973564421821E-2</v>
      </c>
      <c r="Q269">
        <f t="shared" si="118"/>
        <v>2.7467394984101837E-2</v>
      </c>
      <c r="S269">
        <f t="shared" si="119"/>
        <v>1.803366051602788E-2</v>
      </c>
      <c r="T269">
        <f>Q269*R2*S269</f>
        <v>6.3629867102241242E-5</v>
      </c>
      <c r="U269">
        <f>D2*E2*G2*(P269+T269)</f>
        <v>1059621.195710239</v>
      </c>
      <c r="V269">
        <f t="shared" si="120"/>
        <v>1059.6211957102389</v>
      </c>
      <c r="W269" s="3">
        <v>22</v>
      </c>
      <c r="X269">
        <f t="shared" si="121"/>
        <v>379.94</v>
      </c>
      <c r="Y269" s="6">
        <f t="shared" si="122"/>
        <v>295.3</v>
      </c>
      <c r="Z269">
        <f t="shared" si="123"/>
        <v>2.2114271288940266</v>
      </c>
      <c r="AA269" s="3">
        <v>29</v>
      </c>
      <c r="AB269">
        <f t="shared" si="124"/>
        <v>500.83</v>
      </c>
      <c r="AC269" s="6">
        <f t="shared" si="113"/>
        <v>302.3</v>
      </c>
      <c r="AD269">
        <f t="shared" si="125"/>
        <v>3.2019052325811828</v>
      </c>
      <c r="AE269" s="9">
        <v>60</v>
      </c>
      <c r="AF269">
        <f t="shared" si="126"/>
        <v>0.6</v>
      </c>
      <c r="AG269" s="9">
        <v>94</v>
      </c>
      <c r="AH269">
        <f t="shared" si="127"/>
        <v>0.94</v>
      </c>
      <c r="AI269">
        <f t="shared" si="128"/>
        <v>1.9999423203545472</v>
      </c>
      <c r="AL269">
        <f t="shared" si="129"/>
        <v>798.00014565234869</v>
      </c>
      <c r="AM269" s="13">
        <v>14.5502</v>
      </c>
      <c r="AN269">
        <f t="shared" si="130"/>
        <v>1.8233330005354213E-2</v>
      </c>
      <c r="AO269" s="6">
        <f t="shared" si="131"/>
        <v>7589794316.8739386</v>
      </c>
      <c r="AP269">
        <f t="shared" si="132"/>
        <v>8335811539.003027</v>
      </c>
      <c r="AQ269">
        <f t="shared" si="133"/>
        <v>7962802927.9384823</v>
      </c>
      <c r="AR269">
        <f t="shared" si="134"/>
        <v>39.041622755682383</v>
      </c>
      <c r="AS269">
        <f t="shared" si="112"/>
        <v>0.14201295628514191</v>
      </c>
      <c r="AT269">
        <f t="shared" si="135"/>
        <v>-0.3253850044927718</v>
      </c>
      <c r="AU269">
        <f t="shared" si="136"/>
        <v>-1.8040699115258032</v>
      </c>
      <c r="AX269">
        <f>AW2*AM269</f>
        <v>10.185139999999999</v>
      </c>
      <c r="AY269">
        <f t="shared" si="137"/>
        <v>11.989209911525801</v>
      </c>
    </row>
    <row r="270" spans="6:51" x14ac:dyDescent="0.25">
      <c r="F270">
        <f t="shared" si="138"/>
        <v>269</v>
      </c>
      <c r="G270">
        <f t="shared" si="140"/>
        <v>1.0328921104126665</v>
      </c>
      <c r="H270">
        <f t="shared" si="139"/>
        <v>2.3143094833867336E-2</v>
      </c>
      <c r="K270">
        <f t="shared" si="115"/>
        <v>1.8036579644288227E-2</v>
      </c>
      <c r="L270">
        <f>ACOS(-J2*K270)</f>
        <v>1.5731326200063125</v>
      </c>
      <c r="N270">
        <f t="shared" si="116"/>
        <v>0.99983738057358706</v>
      </c>
      <c r="O270">
        <f t="shared" si="117"/>
        <v>2.7463941251115894E-2</v>
      </c>
      <c r="P270">
        <f>M2*N270*O270</f>
        <v>2.7231973539952745E-2</v>
      </c>
      <c r="Q270">
        <f t="shared" si="118"/>
        <v>2.7467394952491168E-2</v>
      </c>
      <c r="S270">
        <f t="shared" si="119"/>
        <v>1.8033646546052023E-2</v>
      </c>
      <c r="T270">
        <f>Q270*R2*S270</f>
        <v>6.3629817737428454E-5</v>
      </c>
      <c r="U270">
        <f>D2*E2*G2*(P270+T270)</f>
        <v>1059621.1928439916</v>
      </c>
      <c r="V270">
        <f t="shared" si="120"/>
        <v>1059.6211928439916</v>
      </c>
      <c r="W270" s="3">
        <v>22</v>
      </c>
      <c r="X270">
        <f t="shared" si="121"/>
        <v>379.94</v>
      </c>
      <c r="Y270" s="6">
        <f t="shared" si="122"/>
        <v>295.3</v>
      </c>
      <c r="Z270">
        <f t="shared" si="123"/>
        <v>2.2114271288940266</v>
      </c>
      <c r="AA270" s="3">
        <v>30.5</v>
      </c>
      <c r="AB270">
        <f t="shared" si="124"/>
        <v>526.73500000000001</v>
      </c>
      <c r="AC270" s="6">
        <f t="shared" si="113"/>
        <v>303.8</v>
      </c>
      <c r="AD270">
        <f t="shared" si="125"/>
        <v>3.4585031764857836</v>
      </c>
      <c r="AE270" s="9">
        <v>59</v>
      </c>
      <c r="AF270">
        <f t="shared" si="126"/>
        <v>0.59</v>
      </c>
      <c r="AG270" s="9">
        <v>95</v>
      </c>
      <c r="AH270">
        <f t="shared" si="127"/>
        <v>0.95</v>
      </c>
      <c r="AI270">
        <f t="shared" si="128"/>
        <v>2.0706863232879686</v>
      </c>
      <c r="AL270">
        <f t="shared" si="129"/>
        <v>798.00014349377943</v>
      </c>
      <c r="AM270" s="13">
        <v>15.316000000000001</v>
      </c>
      <c r="AN270">
        <f t="shared" si="130"/>
        <v>1.9192979004920934E-2</v>
      </c>
      <c r="AO270" s="6">
        <f t="shared" si="131"/>
        <v>7589794316.8739386</v>
      </c>
      <c r="AP270">
        <f t="shared" si="132"/>
        <v>8502572636.9173031</v>
      </c>
      <c r="AQ270">
        <f t="shared" si="133"/>
        <v>8046183476.8956203</v>
      </c>
      <c r="AR270">
        <f t="shared" si="134"/>
        <v>39.450437587219227</v>
      </c>
      <c r="AS270">
        <f t="shared" si="112"/>
        <v>0.13854168685198373</v>
      </c>
      <c r="AT270">
        <f t="shared" si="135"/>
        <v>-0.32408947834335672</v>
      </c>
      <c r="AU270">
        <f t="shared" si="136"/>
        <v>-1.7713208217890626</v>
      </c>
      <c r="AX270">
        <f>AW2*AM270</f>
        <v>10.7212</v>
      </c>
      <c r="AY270">
        <f t="shared" si="137"/>
        <v>12.492520821789062</v>
      </c>
    </row>
    <row r="271" spans="6:51" x14ac:dyDescent="0.25">
      <c r="F271">
        <f t="shared" si="138"/>
        <v>270</v>
      </c>
      <c r="G271">
        <f t="shared" si="140"/>
        <v>1.0328913072100629</v>
      </c>
      <c r="H271">
        <f t="shared" si="139"/>
        <v>2.3265877519327727E-2</v>
      </c>
      <c r="K271">
        <f t="shared" si="115"/>
        <v>1.803656561555347E-2</v>
      </c>
      <c r="L271">
        <f>ACOS(-J2*K271)</f>
        <v>1.5731326181891554</v>
      </c>
      <c r="N271">
        <f t="shared" si="116"/>
        <v>0.99983738082649398</v>
      </c>
      <c r="O271">
        <f t="shared" si="117"/>
        <v>2.7463941219399726E-2</v>
      </c>
      <c r="P271">
        <f>M2*N271*O271</f>
        <v>2.7231973515392735E-2</v>
      </c>
      <c r="Q271">
        <f t="shared" si="118"/>
        <v>2.7467394920763031E-2</v>
      </c>
      <c r="S271">
        <f t="shared" si="119"/>
        <v>1.8033632524160181E-2</v>
      </c>
      <c r="T271">
        <f>Q271*R2*S271</f>
        <v>6.3629768189163576E-5</v>
      </c>
      <c r="U271">
        <f>D2*E2*G2*(P271+T271)</f>
        <v>1059621.1899670924</v>
      </c>
      <c r="V271">
        <f t="shared" si="120"/>
        <v>1059.6211899670923</v>
      </c>
      <c r="W271" s="3">
        <v>22.2</v>
      </c>
      <c r="X271">
        <f t="shared" si="121"/>
        <v>383.39400000000001</v>
      </c>
      <c r="Y271" s="6">
        <f t="shared" si="122"/>
        <v>295.5</v>
      </c>
      <c r="Z271">
        <f t="shared" si="123"/>
        <v>2.2354798851418054</v>
      </c>
      <c r="AA271" s="3">
        <v>29</v>
      </c>
      <c r="AB271">
        <f t="shared" si="124"/>
        <v>500.83</v>
      </c>
      <c r="AC271" s="6">
        <f t="shared" si="113"/>
        <v>302.3</v>
      </c>
      <c r="AD271">
        <f t="shared" si="125"/>
        <v>3.2019052325811828</v>
      </c>
      <c r="AE271" s="9">
        <v>68</v>
      </c>
      <c r="AF271">
        <f t="shared" si="126"/>
        <v>0.68</v>
      </c>
      <c r="AG271" s="9">
        <v>95</v>
      </c>
      <c r="AH271">
        <f t="shared" si="127"/>
        <v>0.95</v>
      </c>
      <c r="AI271">
        <f t="shared" si="128"/>
        <v>2.1505007245199597</v>
      </c>
      <c r="AL271">
        <f t="shared" si="129"/>
        <v>798.00014132718809</v>
      </c>
      <c r="AM271" s="13">
        <v>13.018600000000001</v>
      </c>
      <c r="AN271">
        <f t="shared" si="130"/>
        <v>1.6314032198475818E-2</v>
      </c>
      <c r="AO271" s="6">
        <f t="shared" si="131"/>
        <v>7610386570.7108774</v>
      </c>
      <c r="AP271">
        <f t="shared" si="132"/>
        <v>8335811539.003027</v>
      </c>
      <c r="AQ271">
        <f t="shared" si="133"/>
        <v>7973099054.8569527</v>
      </c>
      <c r="AR271">
        <f t="shared" si="134"/>
        <v>39.092104665963639</v>
      </c>
      <c r="AS271">
        <f t="shared" si="112"/>
        <v>0.13469580082085217</v>
      </c>
      <c r="AT271">
        <f t="shared" si="135"/>
        <v>-0.32797605653205764</v>
      </c>
      <c r="AU271">
        <f t="shared" si="136"/>
        <v>-1.7269718134071836</v>
      </c>
      <c r="AX271">
        <f>AW2*AM271</f>
        <v>9.1130200000000006</v>
      </c>
      <c r="AY271">
        <f t="shared" si="137"/>
        <v>10.839991813407185</v>
      </c>
    </row>
    <row r="272" spans="6:51" x14ac:dyDescent="0.25">
      <c r="F272">
        <f t="shared" si="138"/>
        <v>271</v>
      </c>
      <c r="G272">
        <f t="shared" si="140"/>
        <v>1.0328905010336786</v>
      </c>
      <c r="H272">
        <f t="shared" si="139"/>
        <v>2.3388658101265197E-2</v>
      </c>
      <c r="K272">
        <f t="shared" si="115"/>
        <v>1.803655153487867E-2</v>
      </c>
      <c r="L272">
        <f>ACOS(-J2*K272)</f>
        <v>1.5731326163652706</v>
      </c>
      <c r="N272">
        <f t="shared" si="116"/>
        <v>0.99983738108033704</v>
      </c>
      <c r="O272">
        <f t="shared" si="117"/>
        <v>2.7463941187566131E-2</v>
      </c>
      <c r="P272">
        <f>M2*N272*O272</f>
        <v>2.7231973490741787E-2</v>
      </c>
      <c r="Q272">
        <f t="shared" si="118"/>
        <v>2.7467394888917425E-2</v>
      </c>
      <c r="S272">
        <f t="shared" si="119"/>
        <v>1.8033618450353624E-2</v>
      </c>
      <c r="T272">
        <f>Q272*R2*S272</f>
        <v>6.3629718457451122E-5</v>
      </c>
      <c r="U272">
        <f>D2*E2*G2*(P272+T272)</f>
        <v>1059621.1870795416</v>
      </c>
      <c r="V272">
        <f t="shared" si="120"/>
        <v>1059.6211870795416</v>
      </c>
      <c r="W272" s="3">
        <v>23</v>
      </c>
      <c r="X272">
        <f t="shared" si="121"/>
        <v>397.21</v>
      </c>
      <c r="Y272" s="6">
        <f t="shared" si="122"/>
        <v>296.3</v>
      </c>
      <c r="Z272">
        <f t="shared" si="123"/>
        <v>2.3339947564661481</v>
      </c>
      <c r="AA272" s="3">
        <v>26.5</v>
      </c>
      <c r="AB272">
        <f t="shared" si="124"/>
        <v>457.65499999999997</v>
      </c>
      <c r="AC272" s="6">
        <f t="shared" si="113"/>
        <v>299.8</v>
      </c>
      <c r="AD272">
        <f t="shared" si="125"/>
        <v>2.8110234963348528</v>
      </c>
      <c r="AE272" s="9">
        <v>70</v>
      </c>
      <c r="AF272">
        <f t="shared" si="126"/>
        <v>0.7</v>
      </c>
      <c r="AG272" s="9">
        <v>95</v>
      </c>
      <c r="AH272">
        <f t="shared" si="127"/>
        <v>0.95</v>
      </c>
      <c r="AI272">
        <f t="shared" si="128"/>
        <v>2.0925057330386188</v>
      </c>
      <c r="AL272">
        <f t="shared" si="129"/>
        <v>798.00013915257523</v>
      </c>
      <c r="AM272" s="13">
        <v>8.4238000000000017</v>
      </c>
      <c r="AN272">
        <f t="shared" si="130"/>
        <v>1.0556138510133012E-2</v>
      </c>
      <c r="AO272" s="6">
        <f t="shared" si="131"/>
        <v>7693174893.707921</v>
      </c>
      <c r="AP272">
        <f t="shared" si="132"/>
        <v>8063342376.848567</v>
      </c>
      <c r="AQ272">
        <f t="shared" si="133"/>
        <v>7878258635.278244</v>
      </c>
      <c r="AR272">
        <f t="shared" si="134"/>
        <v>38.627102088769234</v>
      </c>
      <c r="AS272">
        <f t="shared" si="112"/>
        <v>0.13748305659141277</v>
      </c>
      <c r="AT272">
        <f t="shared" si="135"/>
        <v>-0.33574921301132044</v>
      </c>
      <c r="AU272">
        <f t="shared" si="136"/>
        <v>-1.7830203906016298</v>
      </c>
      <c r="AX272">
        <f>AW2*AM272</f>
        <v>5.8966600000000007</v>
      </c>
      <c r="AY272">
        <f t="shared" si="137"/>
        <v>7.6796803906016304</v>
      </c>
    </row>
    <row r="273" spans="5:52" x14ac:dyDescent="0.25">
      <c r="F273">
        <f t="shared" si="138"/>
        <v>272</v>
      </c>
      <c r="G273">
        <f t="shared" si="140"/>
        <v>1.0328896918835866</v>
      </c>
      <c r="H273">
        <f t="shared" si="139"/>
        <v>2.3511436568578854E-2</v>
      </c>
      <c r="K273">
        <f t="shared" si="115"/>
        <v>1.8036537402265108E-2</v>
      </c>
      <c r="L273">
        <f>ACOS(-J2*K273)</f>
        <v>1.573132614534658</v>
      </c>
      <c r="N273">
        <f t="shared" si="116"/>
        <v>0.99983738133511624</v>
      </c>
      <c r="O273">
        <f t="shared" si="117"/>
        <v>2.7463941155615106E-2</v>
      </c>
      <c r="P273">
        <f>M2*N273*O273</f>
        <v>2.7231973465999898E-2</v>
      </c>
      <c r="Q273">
        <f t="shared" si="118"/>
        <v>2.7467394856954343E-2</v>
      </c>
      <c r="S273">
        <f t="shared" si="119"/>
        <v>1.8033604324633624E-2</v>
      </c>
      <c r="T273">
        <f>Q273*R2*S273</f>
        <v>6.3629668542295522E-5</v>
      </c>
      <c r="U273">
        <f>D2*E2*G2*(P273+T273)</f>
        <v>1059621.1841813391</v>
      </c>
      <c r="V273">
        <f t="shared" si="120"/>
        <v>1059.621184181339</v>
      </c>
      <c r="W273" s="3">
        <v>22</v>
      </c>
      <c r="X273">
        <f t="shared" si="121"/>
        <v>379.94</v>
      </c>
      <c r="Y273" s="6">
        <f t="shared" si="122"/>
        <v>295.3</v>
      </c>
      <c r="Z273">
        <f t="shared" si="123"/>
        <v>2.2114271288940266</v>
      </c>
      <c r="AA273" s="3">
        <v>31</v>
      </c>
      <c r="AB273">
        <f t="shared" si="124"/>
        <v>535.37</v>
      </c>
      <c r="AC273" s="6">
        <f t="shared" si="113"/>
        <v>304.3</v>
      </c>
      <c r="AD273">
        <f t="shared" si="125"/>
        <v>3.5479274662728466</v>
      </c>
      <c r="AE273" s="9">
        <v>50</v>
      </c>
      <c r="AF273">
        <f t="shared" si="126"/>
        <v>0.5</v>
      </c>
      <c r="AG273" s="9">
        <v>92</v>
      </c>
      <c r="AH273">
        <f t="shared" si="127"/>
        <v>0.92</v>
      </c>
      <c r="AI273">
        <f t="shared" si="128"/>
        <v>1.9042383458594638</v>
      </c>
      <c r="AL273">
        <f t="shared" si="129"/>
        <v>798.0001369699404</v>
      </c>
      <c r="AM273" s="13">
        <v>20.676600000000004</v>
      </c>
      <c r="AN273">
        <f t="shared" si="130"/>
        <v>2.591052186846788E-2</v>
      </c>
      <c r="AO273" s="6">
        <f t="shared" si="131"/>
        <v>7589794316.8739386</v>
      </c>
      <c r="AP273">
        <f t="shared" si="132"/>
        <v>8558711713.0389957</v>
      </c>
      <c r="AQ273">
        <f t="shared" si="133"/>
        <v>8074253014.9564667</v>
      </c>
      <c r="AR273">
        <f t="shared" si="134"/>
        <v>39.588062532331556</v>
      </c>
      <c r="AS273">
        <f t="shared" si="112"/>
        <v>0.14680820002172587</v>
      </c>
      <c r="AT273">
        <f t="shared" si="135"/>
        <v>-0.31502079547756834</v>
      </c>
      <c r="AU273">
        <f t="shared" si="136"/>
        <v>-1.8308543040986356</v>
      </c>
      <c r="AX273">
        <f>AW2*AM273</f>
        <v>14.473620000000002</v>
      </c>
      <c r="AY273">
        <f t="shared" si="137"/>
        <v>16.304474304098637</v>
      </c>
    </row>
    <row r="274" spans="5:52" x14ac:dyDescent="0.25">
      <c r="E274" t="s">
        <v>13</v>
      </c>
      <c r="F274">
        <f t="shared" si="138"/>
        <v>273</v>
      </c>
      <c r="G274">
        <f t="shared" si="140"/>
        <v>1.0328888797598599</v>
      </c>
      <c r="H274">
        <f t="shared" si="139"/>
        <v>2.3634212910168016E-2</v>
      </c>
      <c r="K274">
        <f t="shared" si="115"/>
        <v>1.8036523217714054E-2</v>
      </c>
      <c r="L274">
        <f>ACOS(-J2*K274)</f>
        <v>1.573132612697318</v>
      </c>
      <c r="N274">
        <f t="shared" si="116"/>
        <v>0.99983738159083146</v>
      </c>
      <c r="O274">
        <f t="shared" si="117"/>
        <v>2.7463941123546668E-2</v>
      </c>
      <c r="P274">
        <f>M2*N274*O274</f>
        <v>2.7231973441167082E-2</v>
      </c>
      <c r="Q274">
        <f t="shared" si="118"/>
        <v>2.7467394824873804E-2</v>
      </c>
      <c r="S274">
        <f t="shared" si="119"/>
        <v>1.8033590147001458E-2</v>
      </c>
      <c r="T274">
        <f>Q274*R2*S274</f>
        <v>6.3629618443701358E-5</v>
      </c>
      <c r="U274">
        <f>D2*E2*G2*(P274+T274)</f>
        <v>1059621.1812724855</v>
      </c>
      <c r="V274">
        <f t="shared" si="120"/>
        <v>1059.6211812724855</v>
      </c>
      <c r="W274" s="3">
        <v>22</v>
      </c>
      <c r="X274">
        <f t="shared" si="121"/>
        <v>379.94</v>
      </c>
      <c r="Y274" s="6">
        <f t="shared" si="122"/>
        <v>295.3</v>
      </c>
      <c r="Z274">
        <f t="shared" si="123"/>
        <v>2.2114271288940266</v>
      </c>
      <c r="AA274" s="3">
        <v>30.5</v>
      </c>
      <c r="AB274">
        <f t="shared" si="124"/>
        <v>526.73500000000001</v>
      </c>
      <c r="AC274" s="6">
        <f t="shared" si="113"/>
        <v>303.8</v>
      </c>
      <c r="AD274">
        <f t="shared" si="125"/>
        <v>3.4585031764857836</v>
      </c>
      <c r="AE274" s="9">
        <v>57</v>
      </c>
      <c r="AF274">
        <f t="shared" si="126"/>
        <v>0.56999999999999995</v>
      </c>
      <c r="AG274" s="9">
        <v>95</v>
      </c>
      <c r="AH274">
        <f t="shared" si="127"/>
        <v>0.95</v>
      </c>
      <c r="AI274">
        <f t="shared" si="128"/>
        <v>2.0361012915231109</v>
      </c>
      <c r="AL274">
        <f t="shared" si="129"/>
        <v>798.00013477928451</v>
      </c>
      <c r="AM274" s="13">
        <v>13.784400000000002</v>
      </c>
      <c r="AN274">
        <f t="shared" si="130"/>
        <v>1.7273681293064658E-2</v>
      </c>
      <c r="AO274" s="6">
        <f t="shared" si="131"/>
        <v>7589794316.8739386</v>
      </c>
      <c r="AP274">
        <f t="shared" si="132"/>
        <v>8502572636.9173031</v>
      </c>
      <c r="AQ274">
        <f t="shared" si="133"/>
        <v>8046183476.8956203</v>
      </c>
      <c r="AR274">
        <f t="shared" si="134"/>
        <v>39.450437587219227</v>
      </c>
      <c r="AS274">
        <f t="shared" si="112"/>
        <v>0.14023117031465351</v>
      </c>
      <c r="AT274">
        <f t="shared" si="135"/>
        <v>-0.32668053025436267</v>
      </c>
      <c r="AU274">
        <f t="shared" si="136"/>
        <v>-1.8072558330886677</v>
      </c>
      <c r="AX274">
        <f>AW2*AM274</f>
        <v>9.6490799999999997</v>
      </c>
      <c r="AY274">
        <f t="shared" si="137"/>
        <v>11.456335833088668</v>
      </c>
      <c r="AZ274">
        <f>SUM(AY245:AY274)/30</f>
        <v>9.1467003157643472</v>
      </c>
    </row>
    <row r="275" spans="5:52" x14ac:dyDescent="0.25">
      <c r="F275">
        <f t="shared" si="138"/>
        <v>274</v>
      </c>
      <c r="G275">
        <f t="shared" si="140"/>
        <v>1.0328880646625718</v>
      </c>
      <c r="H275">
        <f t="shared" si="139"/>
        <v>2.3756987114932172E-2</v>
      </c>
      <c r="K275">
        <f t="shared" si="115"/>
        <v>1.8036508981226797E-2</v>
      </c>
      <c r="L275">
        <f>ACOS(-J2*K275)</f>
        <v>1.5731326108532506</v>
      </c>
      <c r="N275">
        <f t="shared" si="116"/>
        <v>0.99983738184748283</v>
      </c>
      <c r="O275">
        <f t="shared" si="117"/>
        <v>2.7463941091360813E-2</v>
      </c>
      <c r="P275">
        <f>M2*N275*O275</f>
        <v>2.7231973416243335E-2</v>
      </c>
      <c r="Q275">
        <f t="shared" si="118"/>
        <v>2.7467394792675803E-2</v>
      </c>
      <c r="S275">
        <f t="shared" si="119"/>
        <v>1.8033575917458411E-2</v>
      </c>
      <c r="T275">
        <f>Q275*R2*S275</f>
        <v>6.3629568161673142E-5</v>
      </c>
      <c r="U275">
        <f>D2*E2*G2*(P275+T275)</f>
        <v>1059621.1783529811</v>
      </c>
      <c r="V275">
        <f t="shared" si="120"/>
        <v>1059.6211783529811</v>
      </c>
      <c r="W275" s="3">
        <v>22.5</v>
      </c>
      <c r="X275">
        <f t="shared" si="121"/>
        <v>388.57499999999999</v>
      </c>
      <c r="Y275" s="6">
        <f t="shared" si="122"/>
        <v>295.8</v>
      </c>
      <c r="Z275">
        <f t="shared" si="123"/>
        <v>2.2719881109601614</v>
      </c>
      <c r="AA275" s="3">
        <v>30.5</v>
      </c>
      <c r="AB275">
        <f t="shared" si="124"/>
        <v>526.73500000000001</v>
      </c>
      <c r="AC275" s="6">
        <f t="shared" si="113"/>
        <v>303.8</v>
      </c>
      <c r="AD275">
        <f t="shared" si="125"/>
        <v>3.4585031764857836</v>
      </c>
      <c r="AE275" s="9">
        <v>60</v>
      </c>
      <c r="AF275">
        <f t="shared" si="126"/>
        <v>0.6</v>
      </c>
      <c r="AG275" s="9">
        <v>95</v>
      </c>
      <c r="AH275">
        <f t="shared" si="127"/>
        <v>0.95</v>
      </c>
      <c r="AI275">
        <f t="shared" si="128"/>
        <v>2.1167453056518113</v>
      </c>
      <c r="AL275">
        <f t="shared" si="129"/>
        <v>798.00013258060733</v>
      </c>
      <c r="AM275" s="13">
        <v>21.442399999999999</v>
      </c>
      <c r="AN275">
        <f t="shared" si="130"/>
        <v>2.6870170974356407E-2</v>
      </c>
      <c r="AO275" s="6">
        <f t="shared" si="131"/>
        <v>7641353482.9750309</v>
      </c>
      <c r="AP275">
        <f t="shared" si="132"/>
        <v>8502572636.9173031</v>
      </c>
      <c r="AQ275">
        <f t="shared" si="133"/>
        <v>8071963059.946167</v>
      </c>
      <c r="AR275">
        <f t="shared" si="134"/>
        <v>39.57683488291606</v>
      </c>
      <c r="AS275">
        <f t="shared" si="112"/>
        <v>0.13631345652995261</v>
      </c>
      <c r="AT275">
        <f t="shared" si="135"/>
        <v>-0.31372526918461885</v>
      </c>
      <c r="AU275">
        <f t="shared" si="136"/>
        <v>-1.6925023877239678</v>
      </c>
      <c r="AX275">
        <f>AW2*AM274</f>
        <v>9.6490799999999997</v>
      </c>
      <c r="AY275">
        <f t="shared" si="137"/>
        <v>11.341582387723967</v>
      </c>
    </row>
    <row r="276" spans="5:52" x14ac:dyDescent="0.25">
      <c r="F276">
        <f t="shared" si="138"/>
        <v>275</v>
      </c>
      <c r="G276">
        <f t="shared" si="140"/>
        <v>1.032887246591796</v>
      </c>
      <c r="H276">
        <f t="shared" si="139"/>
        <v>2.3879759171771032E-2</v>
      </c>
      <c r="K276">
        <f t="shared" si="115"/>
        <v>1.8036494692804609E-2</v>
      </c>
      <c r="L276">
        <f>ACOS(-J2*K276)</f>
        <v>1.573132609002456</v>
      </c>
      <c r="N276">
        <f t="shared" si="116"/>
        <v>0.99983738210507034</v>
      </c>
      <c r="O276">
        <f t="shared" si="117"/>
        <v>2.7463941059057542E-2</v>
      </c>
      <c r="P276">
        <f>M2*N276*O276</f>
        <v>2.7231973391228664E-2</v>
      </c>
      <c r="Q276">
        <f t="shared" si="118"/>
        <v>2.7467394760360343E-2</v>
      </c>
      <c r="S276">
        <f t="shared" si="119"/>
        <v>1.8033561636005755E-2</v>
      </c>
      <c r="T276">
        <f>Q276*R2*S276</f>
        <v>6.3629517696215374E-5</v>
      </c>
      <c r="U276">
        <f>D2*E2*G2*(P276+T276)</f>
        <v>1059621.1754228263</v>
      </c>
      <c r="V276">
        <f t="shared" si="120"/>
        <v>1059.6211754228264</v>
      </c>
      <c r="W276" s="3">
        <v>23</v>
      </c>
      <c r="X276">
        <f t="shared" si="121"/>
        <v>397.21</v>
      </c>
      <c r="Y276" s="6">
        <f t="shared" si="122"/>
        <v>296.3</v>
      </c>
      <c r="Z276">
        <f t="shared" si="123"/>
        <v>2.3339947564661481</v>
      </c>
      <c r="AA276" s="3">
        <v>28.5</v>
      </c>
      <c r="AB276">
        <f t="shared" si="124"/>
        <v>492.19499999999999</v>
      </c>
      <c r="AC276" s="6">
        <f t="shared" si="113"/>
        <v>301.8</v>
      </c>
      <c r="AD276">
        <f t="shared" si="125"/>
        <v>3.1201438467792553</v>
      </c>
      <c r="AE276" s="9">
        <v>70</v>
      </c>
      <c r="AF276">
        <f t="shared" si="126"/>
        <v>0.7</v>
      </c>
      <c r="AG276" s="9">
        <v>95</v>
      </c>
      <c r="AH276">
        <f t="shared" si="127"/>
        <v>0.95</v>
      </c>
      <c r="AI276">
        <f t="shared" si="128"/>
        <v>2.2006978556941599</v>
      </c>
      <c r="AL276">
        <f t="shared" si="129"/>
        <v>798.00013037390931</v>
      </c>
      <c r="AM276" s="13">
        <v>13.018600000000001</v>
      </c>
      <c r="AN276">
        <f t="shared" si="130"/>
        <v>1.6314032422400773E-2</v>
      </c>
      <c r="AO276" s="6">
        <f t="shared" si="131"/>
        <v>7693174893.707921</v>
      </c>
      <c r="AP276">
        <f t="shared" si="132"/>
        <v>8280773520.7485352</v>
      </c>
      <c r="AQ276">
        <f t="shared" si="133"/>
        <v>7986974207.2282276</v>
      </c>
      <c r="AR276">
        <f t="shared" si="134"/>
        <v>39.160134538039998</v>
      </c>
      <c r="AS276">
        <f t="shared" si="112"/>
        <v>0.13231351037776787</v>
      </c>
      <c r="AT276">
        <f t="shared" si="135"/>
        <v>-0.32797605622975895</v>
      </c>
      <c r="AU276">
        <f t="shared" si="136"/>
        <v>-1.6993800139636339</v>
      </c>
      <c r="AX276">
        <f>AW2*AM275</f>
        <v>15.009679999999998</v>
      </c>
      <c r="AY276">
        <f t="shared" si="137"/>
        <v>16.709060013963633</v>
      </c>
    </row>
    <row r="277" spans="5:52" x14ac:dyDescent="0.25">
      <c r="F277">
        <f t="shared" si="138"/>
        <v>276</v>
      </c>
      <c r="G277">
        <f t="shared" si="140"/>
        <v>1.0328864255476067</v>
      </c>
      <c r="H277">
        <f t="shared" si="139"/>
        <v>2.4002529069584482E-2</v>
      </c>
      <c r="K277">
        <f t="shared" si="115"/>
        <v>1.8036480352448803E-2</v>
      </c>
      <c r="L277">
        <f>ACOS(-J2*K277)</f>
        <v>1.5731326071449343</v>
      </c>
      <c r="N277">
        <f t="shared" si="116"/>
        <v>0.99983738236359376</v>
      </c>
      <c r="O277">
        <f t="shared" si="117"/>
        <v>2.7463941026636855E-2</v>
      </c>
      <c r="P277">
        <f>M2*N277*O277</f>
        <v>2.7231973366123059E-2</v>
      </c>
      <c r="Q277">
        <f t="shared" si="118"/>
        <v>2.7467394727927422E-2</v>
      </c>
      <c r="S277">
        <f t="shared" si="119"/>
        <v>1.8033547302644802E-2</v>
      </c>
      <c r="T277">
        <f>Q277*R2*S277</f>
        <v>6.3629467047332676E-5</v>
      </c>
      <c r="U277">
        <f>D2*E2*G2*(P277+T277)</f>
        <v>1059621.1724820209</v>
      </c>
      <c r="V277">
        <f t="shared" si="120"/>
        <v>1059.6211724820209</v>
      </c>
      <c r="W277" s="3">
        <v>22.5</v>
      </c>
      <c r="X277">
        <f t="shared" si="121"/>
        <v>388.57499999999999</v>
      </c>
      <c r="Y277" s="6">
        <f t="shared" si="122"/>
        <v>295.8</v>
      </c>
      <c r="Z277">
        <f t="shared" si="123"/>
        <v>2.2719881109601614</v>
      </c>
      <c r="AA277" s="3">
        <v>30</v>
      </c>
      <c r="AB277">
        <f t="shared" si="124"/>
        <v>518.1</v>
      </c>
      <c r="AC277" s="6">
        <f t="shared" si="113"/>
        <v>303.3</v>
      </c>
      <c r="AD277">
        <f t="shared" si="125"/>
        <v>3.3710490534071527</v>
      </c>
      <c r="AE277" s="9">
        <v>55</v>
      </c>
      <c r="AF277">
        <f t="shared" si="126"/>
        <v>0.55000000000000004</v>
      </c>
      <c r="AG277" s="9">
        <v>94</v>
      </c>
      <c r="AH277">
        <f t="shared" si="127"/>
        <v>0.94</v>
      </c>
      <c r="AI277">
        <f t="shared" si="128"/>
        <v>1.9948729018382427</v>
      </c>
      <c r="AL277">
        <f t="shared" si="129"/>
        <v>798.00012815919035</v>
      </c>
      <c r="AM277" s="13">
        <v>17.613399999999999</v>
      </c>
      <c r="AN277">
        <f t="shared" si="130"/>
        <v>2.2071926279799245E-2</v>
      </c>
      <c r="AO277" s="6">
        <f t="shared" si="131"/>
        <v>7641353482.9750309</v>
      </c>
      <c r="AP277">
        <f t="shared" si="132"/>
        <v>8446710189.1074104</v>
      </c>
      <c r="AQ277">
        <f t="shared" si="133"/>
        <v>8044031836.0412207</v>
      </c>
      <c r="AR277">
        <f t="shared" si="134"/>
        <v>39.439888092110102</v>
      </c>
      <c r="AS277">
        <f t="shared" si="112"/>
        <v>0.14226404253138591</v>
      </c>
      <c r="AT277">
        <f>(1.35*(AN277))-0.35</f>
        <v>-0.32020289952227099</v>
      </c>
      <c r="AU277">
        <f t="shared" si="136"/>
        <v>-1.7966193778789705</v>
      </c>
      <c r="AX277">
        <f>AW2*AM276</f>
        <v>9.1130200000000006</v>
      </c>
      <c r="AY277">
        <f t="shared" si="137"/>
        <v>10.909639377878971</v>
      </c>
    </row>
    <row r="278" spans="5:52" x14ac:dyDescent="0.25">
      <c r="F278">
        <f t="shared" si="138"/>
        <v>277</v>
      </c>
      <c r="G278">
        <f t="shared" si="140"/>
        <v>1.032885601530078</v>
      </c>
      <c r="H278">
        <f t="shared" si="139"/>
        <v>2.4125296797272593E-2</v>
      </c>
      <c r="K278">
        <f t="shared" si="115"/>
        <v>1.8036465960160664E-2</v>
      </c>
      <c r="L278">
        <f>ACOS(-J2*K278)</f>
        <v>1.5731326052806858</v>
      </c>
      <c r="N278">
        <f t="shared" si="116"/>
        <v>0.99983738262305333</v>
      </c>
      <c r="O278">
        <f t="shared" si="117"/>
        <v>2.7463940994098761E-2</v>
      </c>
      <c r="P278">
        <f>M2*N278*O278</f>
        <v>2.7231973340926533E-2</v>
      </c>
      <c r="Q278">
        <f t="shared" si="118"/>
        <v>2.746739469537705E-2</v>
      </c>
      <c r="S278">
        <f t="shared" si="119"/>
        <v>1.8033532917376836E-2</v>
      </c>
      <c r="T278">
        <f>Q278*R2*S278</f>
        <v>6.3629416215029588E-5</v>
      </c>
      <c r="U278">
        <f>D2*E2*G2*(P278+T278)</f>
        <v>1059621.1695305654</v>
      </c>
      <c r="V278">
        <f t="shared" si="120"/>
        <v>1059.6211695305653</v>
      </c>
      <c r="W278" s="3">
        <v>22.5</v>
      </c>
      <c r="X278">
        <f t="shared" si="121"/>
        <v>388.57499999999999</v>
      </c>
      <c r="Y278" s="6">
        <f t="shared" si="122"/>
        <v>295.8</v>
      </c>
      <c r="Z278">
        <f t="shared" si="123"/>
        <v>2.2719881109601614</v>
      </c>
      <c r="AA278" s="3">
        <v>28</v>
      </c>
      <c r="AB278">
        <f t="shared" si="124"/>
        <v>483.56</v>
      </c>
      <c r="AC278" s="6">
        <f t="shared" si="113"/>
        <v>301.3</v>
      </c>
      <c r="AD278">
        <f t="shared" si="125"/>
        <v>3.0402092404813938</v>
      </c>
      <c r="AE278" s="9">
        <v>70</v>
      </c>
      <c r="AF278">
        <f t="shared" si="126"/>
        <v>0.7</v>
      </c>
      <c r="AG278" s="9">
        <v>95</v>
      </c>
      <c r="AH278">
        <f t="shared" si="127"/>
        <v>0.95</v>
      </c>
      <c r="AI278">
        <f t="shared" si="128"/>
        <v>2.1432675868745643</v>
      </c>
      <c r="AL278">
        <f t="shared" si="129"/>
        <v>798.00012593645079</v>
      </c>
      <c r="AM278" s="13">
        <v>11.487</v>
      </c>
      <c r="AN278">
        <f t="shared" si="130"/>
        <v>1.4394734570398769E-2</v>
      </c>
      <c r="AO278" s="6">
        <f t="shared" si="131"/>
        <v>7641353482.9750309</v>
      </c>
      <c r="AP278">
        <f t="shared" si="132"/>
        <v>8226008498.8858423</v>
      </c>
      <c r="AQ278">
        <f t="shared" si="133"/>
        <v>7933680990.9304371</v>
      </c>
      <c r="AR278">
        <f t="shared" si="134"/>
        <v>38.898837898531937</v>
      </c>
      <c r="AS278">
        <f t="shared" si="112"/>
        <v>0.13504135855558208</v>
      </c>
      <c r="AT278">
        <f t="shared" ref="AT278:AT341" si="141">(1.35*(AN278))-0.35</f>
        <v>-0.33056710832996161</v>
      </c>
      <c r="AU278">
        <f t="shared" si="136"/>
        <v>-1.7364531250853488</v>
      </c>
      <c r="AX278">
        <f>AW2*AM277</f>
        <v>12.329379999999999</v>
      </c>
      <c r="AY278">
        <f t="shared" si="137"/>
        <v>14.065833125085348</v>
      </c>
    </row>
    <row r="279" spans="5:52" x14ac:dyDescent="0.25">
      <c r="F279">
        <f t="shared" si="138"/>
        <v>278</v>
      </c>
      <c r="G279">
        <f t="shared" si="140"/>
        <v>1.0328847745392844</v>
      </c>
      <c r="H279">
        <f t="shared" si="139"/>
        <v>2.4248062343735648E-2</v>
      </c>
      <c r="K279">
        <f t="shared" si="115"/>
        <v>1.8036451515941493E-2</v>
      </c>
      <c r="L279">
        <f>ACOS(-J2*K279)</f>
        <v>1.5731326034097106</v>
      </c>
      <c r="N279">
        <f t="shared" si="116"/>
        <v>0.99983738288344881</v>
      </c>
      <c r="O279">
        <f t="shared" si="117"/>
        <v>2.7463940961443264E-2</v>
      </c>
      <c r="P279">
        <f>M2*N279*O279</f>
        <v>2.7231973315639091E-2</v>
      </c>
      <c r="Q279">
        <f t="shared" si="118"/>
        <v>2.746739466270923E-2</v>
      </c>
      <c r="S279">
        <f t="shared" si="119"/>
        <v>1.8033518480203157E-2</v>
      </c>
      <c r="T279">
        <f>Q279*R2*S279</f>
        <v>6.3629365199310744E-5</v>
      </c>
      <c r="U279">
        <f>D2*E2*G2*(P279+T279)</f>
        <v>1059621.1665684602</v>
      </c>
      <c r="V279">
        <f t="shared" si="120"/>
        <v>1059.6211665684602</v>
      </c>
      <c r="W279" s="3">
        <v>23</v>
      </c>
      <c r="X279">
        <f t="shared" si="121"/>
        <v>397.21</v>
      </c>
      <c r="Y279" s="6">
        <f t="shared" si="122"/>
        <v>296.3</v>
      </c>
      <c r="Z279">
        <f t="shared" si="123"/>
        <v>2.3339947564661481</v>
      </c>
      <c r="AA279" s="3">
        <v>31</v>
      </c>
      <c r="AB279">
        <f t="shared" si="124"/>
        <v>535.37</v>
      </c>
      <c r="AC279" s="6">
        <f t="shared" si="113"/>
        <v>304.3</v>
      </c>
      <c r="AD279">
        <f t="shared" si="125"/>
        <v>3.5479274662728466</v>
      </c>
      <c r="AE279" s="9">
        <v>67</v>
      </c>
      <c r="AF279">
        <f t="shared" si="126"/>
        <v>0.67</v>
      </c>
      <c r="AG279" s="9">
        <v>96</v>
      </c>
      <c r="AH279">
        <f t="shared" si="127"/>
        <v>0.96</v>
      </c>
      <c r="AI279">
        <f t="shared" si="128"/>
        <v>2.3088731843051544</v>
      </c>
      <c r="AL279">
        <f t="shared" si="129"/>
        <v>798.00012370569107</v>
      </c>
      <c r="AM279" s="13">
        <v>16.081800000000001</v>
      </c>
      <c r="AN279">
        <f t="shared" si="130"/>
        <v>2.0152628454893698E-2</v>
      </c>
      <c r="AO279" s="6">
        <f t="shared" si="131"/>
        <v>7693174893.707921</v>
      </c>
      <c r="AP279">
        <f t="shared" si="132"/>
        <v>8558711713.0389957</v>
      </c>
      <c r="AQ279">
        <f t="shared" si="133"/>
        <v>8125943303.3734589</v>
      </c>
      <c r="AR279">
        <f t="shared" si="134"/>
        <v>39.841500016440072</v>
      </c>
      <c r="AS279">
        <f t="shared" si="112"/>
        <v>0.1272703255011633</v>
      </c>
      <c r="AT279">
        <f t="shared" si="141"/>
        <v>-0.32279395158589347</v>
      </c>
      <c r="AU279">
        <f t="shared" si="136"/>
        <v>-1.636772140731958</v>
      </c>
      <c r="AX279">
        <f>AW2*AM278</f>
        <v>8.0408999999999988</v>
      </c>
      <c r="AY279">
        <f t="shared" si="137"/>
        <v>9.677672140731957</v>
      </c>
    </row>
    <row r="280" spans="5:52" x14ac:dyDescent="0.25">
      <c r="F280">
        <f t="shared" si="138"/>
        <v>279</v>
      </c>
      <c r="G280">
        <f t="shared" si="140"/>
        <v>1.0328839445753006</v>
      </c>
      <c r="H280">
        <f t="shared" si="139"/>
        <v>2.4370825697874132E-2</v>
      </c>
      <c r="K280">
        <f t="shared" si="115"/>
        <v>1.8036437019792601E-2</v>
      </c>
      <c r="L280">
        <f>ACOS(-J2*K280)</f>
        <v>1.5731326015320091</v>
      </c>
      <c r="N280">
        <f t="shared" si="116"/>
        <v>0.99983738314478021</v>
      </c>
      <c r="O280">
        <f t="shared" si="117"/>
        <v>2.7463940928670365E-2</v>
      </c>
      <c r="P280">
        <f>M2*N280*O280</f>
        <v>2.7231973290260728E-2</v>
      </c>
      <c r="Q280">
        <f t="shared" si="118"/>
        <v>2.7467394629923966E-2</v>
      </c>
      <c r="S280">
        <f t="shared" si="119"/>
        <v>1.8033503991125074E-2</v>
      </c>
      <c r="T280">
        <f>Q280*R2*S280</f>
        <v>6.3629314000180725E-5</v>
      </c>
      <c r="U280">
        <f>D2*E2*G2*(P280+T280)</f>
        <v>1059621.1635957053</v>
      </c>
      <c r="V280">
        <f t="shared" si="120"/>
        <v>1059.6211635957052</v>
      </c>
      <c r="W280" s="3">
        <v>23</v>
      </c>
      <c r="X280">
        <f t="shared" si="121"/>
        <v>397.21</v>
      </c>
      <c r="Y280" s="6">
        <f t="shared" si="122"/>
        <v>296.3</v>
      </c>
      <c r="Z280">
        <f t="shared" si="123"/>
        <v>2.3339947564661481</v>
      </c>
      <c r="AA280" s="3">
        <v>25</v>
      </c>
      <c r="AB280">
        <f t="shared" si="124"/>
        <v>431.75</v>
      </c>
      <c r="AC280" s="6">
        <f t="shared" si="113"/>
        <v>298.3</v>
      </c>
      <c r="AD280">
        <f t="shared" si="125"/>
        <v>2.597066958624318</v>
      </c>
      <c r="AE280" s="9">
        <v>77</v>
      </c>
      <c r="AF280">
        <f t="shared" si="126"/>
        <v>0.77</v>
      </c>
      <c r="AG280" s="9">
        <v>99</v>
      </c>
      <c r="AH280">
        <f t="shared" si="127"/>
        <v>0.99</v>
      </c>
      <c r="AI280">
        <f t="shared" si="128"/>
        <v>2.1551981835211058</v>
      </c>
      <c r="AL280">
        <f t="shared" si="129"/>
        <v>798.00012146691085</v>
      </c>
      <c r="AM280" s="13">
        <v>9.9554000000000009</v>
      </c>
      <c r="AN280">
        <f t="shared" si="130"/>
        <v>1.2475436697552937E-2</v>
      </c>
      <c r="AO280" s="6">
        <f t="shared" si="131"/>
        <v>7693174893.707921</v>
      </c>
      <c r="AP280">
        <f t="shared" si="132"/>
        <v>7903100760.0574884</v>
      </c>
      <c r="AQ280">
        <f t="shared" si="133"/>
        <v>7798137826.8827047</v>
      </c>
      <c r="AR280">
        <f t="shared" si="134"/>
        <v>38.234269765205902</v>
      </c>
      <c r="AS280">
        <f t="shared" si="112"/>
        <v>0.13447169441409373</v>
      </c>
      <c r="AT280">
        <f t="shared" si="141"/>
        <v>-0.33315816045830349</v>
      </c>
      <c r="AU280">
        <f t="shared" si="136"/>
        <v>-1.7129083747812419</v>
      </c>
      <c r="AX280">
        <f>AW2*AM279</f>
        <v>11.25726</v>
      </c>
      <c r="AY280">
        <f t="shared" si="137"/>
        <v>12.970168374781242</v>
      </c>
    </row>
    <row r="281" spans="5:52" x14ac:dyDescent="0.25">
      <c r="F281">
        <f t="shared" si="138"/>
        <v>280</v>
      </c>
      <c r="G281">
        <f t="shared" si="140"/>
        <v>1.032883111638202</v>
      </c>
      <c r="H281">
        <f t="shared" si="139"/>
        <v>2.4493586848588714E-2</v>
      </c>
      <c r="K281">
        <f t="shared" si="115"/>
        <v>1.8036422471715299E-2</v>
      </c>
      <c r="L281">
        <f>ACOS(-J2*K281)</f>
        <v>1.5731325996475809</v>
      </c>
      <c r="N281">
        <f t="shared" si="116"/>
        <v>0.99983738340704764</v>
      </c>
      <c r="O281">
        <f t="shared" si="117"/>
        <v>2.7463940895780064E-2</v>
      </c>
      <c r="P281">
        <f>M2*N281*O281</f>
        <v>2.7231973264791445E-2</v>
      </c>
      <c r="Q281">
        <f t="shared" si="118"/>
        <v>2.7467394597021251E-2</v>
      </c>
      <c r="S281">
        <f t="shared" si="119"/>
        <v>1.8033489450143898E-2</v>
      </c>
      <c r="T281">
        <f>Q281*R2*S281</f>
        <v>6.3629262617644194E-5</v>
      </c>
      <c r="U281">
        <f>D2*E2*G2*(P281+T281)</f>
        <v>1059621.1606123014</v>
      </c>
      <c r="V281">
        <f t="shared" si="120"/>
        <v>1059.6211606123015</v>
      </c>
      <c r="W281" s="3">
        <v>20</v>
      </c>
      <c r="X281">
        <f t="shared" si="121"/>
        <v>345.4</v>
      </c>
      <c r="Y281" s="6">
        <f t="shared" si="122"/>
        <v>293.3</v>
      </c>
      <c r="Z281">
        <f t="shared" si="123"/>
        <v>1.9830739015404046</v>
      </c>
      <c r="AA281" s="3">
        <v>30.5</v>
      </c>
      <c r="AB281">
        <f t="shared" si="124"/>
        <v>526.73500000000001</v>
      </c>
      <c r="AC281" s="6">
        <f t="shared" si="113"/>
        <v>303.8</v>
      </c>
      <c r="AD281">
        <f t="shared" si="125"/>
        <v>3.4585031764857836</v>
      </c>
      <c r="AE281" s="9">
        <v>55</v>
      </c>
      <c r="AF281">
        <f t="shared" si="126"/>
        <v>0.55000000000000004</v>
      </c>
      <c r="AG281" s="9">
        <v>93</v>
      </c>
      <c r="AH281">
        <f t="shared" si="127"/>
        <v>0.93</v>
      </c>
      <c r="AI281">
        <f t="shared" si="128"/>
        <v>1.8732177377498789</v>
      </c>
      <c r="AL281">
        <f t="shared" si="129"/>
        <v>798.00011922011117</v>
      </c>
      <c r="AM281" s="13">
        <v>16.081800000000001</v>
      </c>
      <c r="AN281">
        <f t="shared" si="130"/>
        <v>2.0152628568172157E-2</v>
      </c>
      <c r="AO281" s="6">
        <f t="shared" si="131"/>
        <v>7386162396.6875706</v>
      </c>
      <c r="AP281">
        <f t="shared" si="132"/>
        <v>8502572636.9173031</v>
      </c>
      <c r="AQ281">
        <f t="shared" si="133"/>
        <v>7944367516.8024368</v>
      </c>
      <c r="AR281">
        <f t="shared" si="134"/>
        <v>38.951233934882346</v>
      </c>
      <c r="AS281">
        <f t="shared" si="112"/>
        <v>0.14838823715675067</v>
      </c>
      <c r="AT281">
        <f t="shared" si="141"/>
        <v>-0.32279395143296757</v>
      </c>
      <c r="AU281">
        <f t="shared" si="136"/>
        <v>-1.865718354062601</v>
      </c>
      <c r="AX281">
        <f>AW2*AM280</f>
        <v>6.9687800000000006</v>
      </c>
      <c r="AY281">
        <f t="shared" si="137"/>
        <v>8.8344983540626014</v>
      </c>
    </row>
    <row r="282" spans="5:52" x14ac:dyDescent="0.25">
      <c r="F282">
        <f t="shared" si="138"/>
        <v>281</v>
      </c>
      <c r="G282">
        <f t="shared" si="140"/>
        <v>1.0328822757280633</v>
      </c>
      <c r="H282">
        <f t="shared" si="139"/>
        <v>2.4616345784780273E-2</v>
      </c>
      <c r="K282">
        <f t="shared" si="115"/>
        <v>1.8036407871710892E-2</v>
      </c>
      <c r="L282">
        <f>ACOS(-J2*K282)</f>
        <v>1.5731325977564268</v>
      </c>
      <c r="N282">
        <f t="shared" si="116"/>
        <v>0.99983738367025088</v>
      </c>
      <c r="O282">
        <f t="shared" si="117"/>
        <v>2.746394086277237E-2</v>
      </c>
      <c r="P282">
        <f>M2*N282*O282</f>
        <v>2.7231973239231256E-2</v>
      </c>
      <c r="Q282">
        <f t="shared" si="118"/>
        <v>2.7467394564001102E-2</v>
      </c>
      <c r="S282">
        <f t="shared" si="119"/>
        <v>1.8033474857260937E-2</v>
      </c>
      <c r="T282">
        <f>Q282*R2*S282</f>
        <v>6.3629211051705772E-5</v>
      </c>
      <c r="U282">
        <f>D2*E2*G2*(P282+T282)</f>
        <v>1059621.1576182484</v>
      </c>
      <c r="V282">
        <f t="shared" si="120"/>
        <v>1059.6211576182484</v>
      </c>
      <c r="W282" s="3">
        <v>21</v>
      </c>
      <c r="X282">
        <f t="shared" si="121"/>
        <v>362.67</v>
      </c>
      <c r="Y282" s="6">
        <f t="shared" si="122"/>
        <v>294.3</v>
      </c>
      <c r="Z282">
        <f t="shared" si="123"/>
        <v>2.0945280629249932</v>
      </c>
      <c r="AA282" s="3">
        <v>30.5</v>
      </c>
      <c r="AB282">
        <f t="shared" si="124"/>
        <v>526.73500000000001</v>
      </c>
      <c r="AC282" s="6">
        <f t="shared" si="113"/>
        <v>303.8</v>
      </c>
      <c r="AD282">
        <f t="shared" si="125"/>
        <v>3.4585031764857836</v>
      </c>
      <c r="AE282" s="9">
        <v>55</v>
      </c>
      <c r="AF282">
        <f t="shared" si="126"/>
        <v>0.55000000000000004</v>
      </c>
      <c r="AG282" s="9">
        <v>94</v>
      </c>
      <c r="AH282">
        <f t="shared" si="127"/>
        <v>0.94</v>
      </c>
      <c r="AI282">
        <f t="shared" si="128"/>
        <v>1.9355165631083373</v>
      </c>
      <c r="AL282">
        <f t="shared" si="129"/>
        <v>798.00011696529134</v>
      </c>
      <c r="AM282" s="13">
        <v>17.613399999999999</v>
      </c>
      <c r="AN282">
        <f t="shared" si="130"/>
        <v>2.2071926589411872E-2</v>
      </c>
      <c r="AO282" s="6">
        <f t="shared" si="131"/>
        <v>7487459175.1471529</v>
      </c>
      <c r="AP282">
        <f t="shared" si="132"/>
        <v>8502572636.9173031</v>
      </c>
      <c r="AQ282">
        <f t="shared" si="133"/>
        <v>7995015906.0322285</v>
      </c>
      <c r="AR282">
        <f t="shared" si="134"/>
        <v>39.199562987276018</v>
      </c>
      <c r="AS282">
        <f t="shared" si="112"/>
        <v>0.14522801886071135</v>
      </c>
      <c r="AT282">
        <f t="shared" si="141"/>
        <v>-0.32020289910429395</v>
      </c>
      <c r="AU282">
        <f t="shared" si="136"/>
        <v>-1.8228750385238426</v>
      </c>
      <c r="AX282">
        <f>AW2*AM281</f>
        <v>11.25726</v>
      </c>
      <c r="AY282">
        <f t="shared" si="137"/>
        <v>13.080135038523842</v>
      </c>
    </row>
    <row r="283" spans="5:52" x14ac:dyDescent="0.25">
      <c r="F283">
        <f t="shared" si="138"/>
        <v>282</v>
      </c>
      <c r="G283">
        <f t="shared" si="140"/>
        <v>1.0328814368449606</v>
      </c>
      <c r="H283">
        <f t="shared" si="139"/>
        <v>2.4739102495349878E-2</v>
      </c>
      <c r="K283">
        <f t="shared" si="115"/>
        <v>1.8036393219780712E-2</v>
      </c>
      <c r="L283">
        <f>ACOS(-J2*K283)</f>
        <v>1.5731325958585465</v>
      </c>
      <c r="N283">
        <f t="shared" si="116"/>
        <v>0.99983738393439014</v>
      </c>
      <c r="O283">
        <f t="shared" si="117"/>
        <v>2.7463940829647277E-2</v>
      </c>
      <c r="P283">
        <f>M2*N283*O283</f>
        <v>2.723197321358015E-2</v>
      </c>
      <c r="Q283">
        <f t="shared" si="118"/>
        <v>2.7467394530863512E-2</v>
      </c>
      <c r="S283">
        <f t="shared" si="119"/>
        <v>1.8033460212477519E-2</v>
      </c>
      <c r="T283">
        <f>Q283*R2*S283</f>
        <v>6.3629159302370134E-5</v>
      </c>
      <c r="U283">
        <f>D2*E2*G2*(P283+T283)</f>
        <v>1059621.1546135466</v>
      </c>
      <c r="V283">
        <f t="shared" si="120"/>
        <v>1059.6211546135467</v>
      </c>
      <c r="W283" s="3">
        <v>23</v>
      </c>
      <c r="X283">
        <f t="shared" si="121"/>
        <v>397.21</v>
      </c>
      <c r="Y283" s="6">
        <f t="shared" si="122"/>
        <v>296.3</v>
      </c>
      <c r="Z283">
        <f t="shared" si="123"/>
        <v>2.3339947564661481</v>
      </c>
      <c r="AA283" s="3">
        <v>30.5</v>
      </c>
      <c r="AB283">
        <f t="shared" si="124"/>
        <v>526.73500000000001</v>
      </c>
      <c r="AC283" s="6">
        <f t="shared" si="113"/>
        <v>303.8</v>
      </c>
      <c r="AD283">
        <f t="shared" si="125"/>
        <v>3.4585031764857836</v>
      </c>
      <c r="AE283" s="9">
        <v>65</v>
      </c>
      <c r="AF283">
        <f t="shared" si="126"/>
        <v>0.65</v>
      </c>
      <c r="AG283" s="9">
        <v>94</v>
      </c>
      <c r="AH283">
        <f t="shared" si="127"/>
        <v>0.94</v>
      </c>
      <c r="AI283">
        <f t="shared" si="128"/>
        <v>2.2209910678969695</v>
      </c>
      <c r="AL283">
        <f t="shared" si="129"/>
        <v>798.00011470245215</v>
      </c>
      <c r="AM283" s="13">
        <v>15.316000000000001</v>
      </c>
      <c r="AN283">
        <f t="shared" si="130"/>
        <v>1.9192979697391185E-2</v>
      </c>
      <c r="AO283" s="6">
        <f t="shared" si="131"/>
        <v>7693174893.707921</v>
      </c>
      <c r="AP283">
        <f t="shared" si="132"/>
        <v>8502572636.9173031</v>
      </c>
      <c r="AQ283">
        <f t="shared" si="133"/>
        <v>8097873765.3126125</v>
      </c>
      <c r="AR283">
        <f t="shared" si="134"/>
        <v>39.703875071327744</v>
      </c>
      <c r="AS283">
        <f t="shared" si="112"/>
        <v>0.1313581419494626</v>
      </c>
      <c r="AT283">
        <f t="shared" si="141"/>
        <v>-0.3240894774085219</v>
      </c>
      <c r="AU283">
        <f t="shared" si="136"/>
        <v>-1.6902650943658177</v>
      </c>
      <c r="AX283">
        <f>AW2*AM282</f>
        <v>12.329379999999999</v>
      </c>
      <c r="AY283">
        <f t="shared" si="137"/>
        <v>14.019645094365817</v>
      </c>
    </row>
    <row r="284" spans="5:52" x14ac:dyDescent="0.25">
      <c r="F284">
        <f t="shared" si="138"/>
        <v>283</v>
      </c>
      <c r="G284">
        <f t="shared" si="140"/>
        <v>1.0328805949889694</v>
      </c>
      <c r="H284">
        <f t="shared" si="139"/>
        <v>2.486185696919882E-2</v>
      </c>
      <c r="K284">
        <f t="shared" si="115"/>
        <v>1.8036378515926078E-2</v>
      </c>
      <c r="L284">
        <f>ACOS(-J2*K284)</f>
        <v>1.5731325939539405</v>
      </c>
      <c r="N284">
        <f t="shared" si="116"/>
        <v>0.99983738419946511</v>
      </c>
      <c r="O284">
        <f t="shared" si="117"/>
        <v>2.7463940796404795E-2</v>
      </c>
      <c r="P284">
        <f>M2*N284*O284</f>
        <v>2.723197318783813E-2</v>
      </c>
      <c r="Q284">
        <f t="shared" si="118"/>
        <v>2.7467394497608485E-2</v>
      </c>
      <c r="S284">
        <f t="shared" si="119"/>
        <v>1.8033445515794961E-2</v>
      </c>
      <c r="T284">
        <f>Q284*R2*S284</f>
        <v>6.3629107369641942E-5</v>
      </c>
      <c r="U284">
        <f>D2*E2*G2*(P284+T284)</f>
        <v>1059621.1515981962</v>
      </c>
      <c r="V284">
        <f t="shared" si="120"/>
        <v>1059.6211515981963</v>
      </c>
      <c r="W284" s="3">
        <v>23</v>
      </c>
      <c r="X284">
        <f t="shared" si="121"/>
        <v>397.21</v>
      </c>
      <c r="Y284" s="6">
        <f t="shared" si="122"/>
        <v>296.3</v>
      </c>
      <c r="Z284">
        <f t="shared" si="123"/>
        <v>2.3339947564661481</v>
      </c>
      <c r="AA284" s="3">
        <v>31.5</v>
      </c>
      <c r="AB284">
        <f t="shared" si="124"/>
        <v>544.005</v>
      </c>
      <c r="AC284" s="6">
        <f t="shared" si="113"/>
        <v>304.8</v>
      </c>
      <c r="AD284">
        <f t="shared" si="125"/>
        <v>3.6393591244975094</v>
      </c>
      <c r="AE284" s="9">
        <v>48</v>
      </c>
      <c r="AF284">
        <f t="shared" si="126"/>
        <v>0.48</v>
      </c>
      <c r="AG284" s="9">
        <v>95</v>
      </c>
      <c r="AH284">
        <f t="shared" si="127"/>
        <v>0.95</v>
      </c>
      <c r="AI284">
        <f t="shared" si="128"/>
        <v>1.9820936992008225</v>
      </c>
      <c r="AL284">
        <f t="shared" si="129"/>
        <v>798.00011243159338</v>
      </c>
      <c r="AM284" s="13">
        <v>16.081800000000001</v>
      </c>
      <c r="AN284">
        <f t="shared" si="130"/>
        <v>2.0152628739608824E-2</v>
      </c>
      <c r="AO284" s="6">
        <f t="shared" si="131"/>
        <v>7693174893.707921</v>
      </c>
      <c r="AP284">
        <f t="shared" si="132"/>
        <v>8615128329.202486</v>
      </c>
      <c r="AQ284">
        <f t="shared" si="133"/>
        <v>8154151611.455204</v>
      </c>
      <c r="AR284">
        <f t="shared" si="134"/>
        <v>39.979805350964867</v>
      </c>
      <c r="AS284">
        <f t="shared" si="112"/>
        <v>0.14289841070063358</v>
      </c>
      <c r="AT284">
        <f t="shared" si="141"/>
        <v>-0.32279395120152804</v>
      </c>
      <c r="AU284">
        <f t="shared" si="136"/>
        <v>-1.8441381910408967</v>
      </c>
      <c r="AX284">
        <f>AW2*AM283</f>
        <v>10.7212</v>
      </c>
      <c r="AY284">
        <f t="shared" si="137"/>
        <v>12.565338191040896</v>
      </c>
    </row>
    <row r="285" spans="5:52" x14ac:dyDescent="0.25">
      <c r="F285">
        <f t="shared" si="138"/>
        <v>284</v>
      </c>
      <c r="G285">
        <f t="shared" si="140"/>
        <v>1.0328797501601661</v>
      </c>
      <c r="H285">
        <f t="shared" si="139"/>
        <v>2.4984609195228553E-2</v>
      </c>
      <c r="K285">
        <f t="shared" si="115"/>
        <v>1.8036363760148319E-2</v>
      </c>
      <c r="L285">
        <f>ACOS(-J2*K285)</f>
        <v>1.5731325920426089</v>
      </c>
      <c r="N285">
        <f t="shared" si="116"/>
        <v>0.99983738446547599</v>
      </c>
      <c r="O285">
        <f t="shared" si="117"/>
        <v>2.7463940763044925E-2</v>
      </c>
      <c r="P285">
        <f>M2*N285*O285</f>
        <v>2.7231973162005204E-2</v>
      </c>
      <c r="Q285">
        <f t="shared" si="118"/>
        <v>2.7467394464236027E-2</v>
      </c>
      <c r="S285">
        <f t="shared" si="119"/>
        <v>1.8033430767214594E-2</v>
      </c>
      <c r="T285">
        <f>Q285*R2*S285</f>
        <v>6.36290552535259E-5</v>
      </c>
      <c r="U285">
        <f>D2*E2*G2*(P285+T285)</f>
        <v>1059621.1485721976</v>
      </c>
      <c r="V285">
        <f t="shared" si="120"/>
        <v>1059.6211485721976</v>
      </c>
      <c r="W285" s="3">
        <v>22</v>
      </c>
      <c r="X285">
        <f t="shared" si="121"/>
        <v>379.94</v>
      </c>
      <c r="Y285" s="6">
        <f t="shared" si="122"/>
        <v>295.3</v>
      </c>
      <c r="Z285">
        <f t="shared" si="123"/>
        <v>2.2114271288940266</v>
      </c>
      <c r="AA285" s="3">
        <v>30</v>
      </c>
      <c r="AB285">
        <f t="shared" si="124"/>
        <v>518.1</v>
      </c>
      <c r="AC285" s="6">
        <f t="shared" si="113"/>
        <v>303.3</v>
      </c>
      <c r="AD285">
        <f t="shared" si="125"/>
        <v>3.3710490534071527</v>
      </c>
      <c r="AE285" s="9">
        <v>56</v>
      </c>
      <c r="AF285">
        <f t="shared" si="126"/>
        <v>0.56000000000000005</v>
      </c>
      <c r="AG285" s="9">
        <v>95</v>
      </c>
      <c r="AH285">
        <f t="shared" si="127"/>
        <v>0.95</v>
      </c>
      <c r="AI285">
        <f t="shared" si="128"/>
        <v>1.9943216211786654</v>
      </c>
      <c r="AL285">
        <f t="shared" si="129"/>
        <v>798.00011015271548</v>
      </c>
      <c r="AM285" s="13">
        <v>16.847600000000003</v>
      </c>
      <c r="AN285">
        <f t="shared" si="130"/>
        <v>2.1112277787500345E-2</v>
      </c>
      <c r="AO285" s="6">
        <f t="shared" si="131"/>
        <v>7589794316.8739386</v>
      </c>
      <c r="AP285">
        <f t="shared" si="132"/>
        <v>8446710189.1074104</v>
      </c>
      <c r="AQ285">
        <f t="shared" si="133"/>
        <v>8018252252.990675</v>
      </c>
      <c r="AR285">
        <f t="shared" si="134"/>
        <v>39.313490796413284</v>
      </c>
      <c r="AS285">
        <f t="shared" si="112"/>
        <v>0.14229136646291382</v>
      </c>
      <c r="AT285">
        <f t="shared" si="141"/>
        <v>-0.32149842498687453</v>
      </c>
      <c r="AU285">
        <f t="shared" si="136"/>
        <v>-1.7984526491837127</v>
      </c>
      <c r="AX285">
        <f>AW2*AM284</f>
        <v>11.25726</v>
      </c>
      <c r="AY285">
        <f t="shared" si="137"/>
        <v>13.055712649183713</v>
      </c>
    </row>
    <row r="286" spans="5:52" x14ac:dyDescent="0.25">
      <c r="F286">
        <f t="shared" si="138"/>
        <v>285</v>
      </c>
      <c r="G286">
        <f t="shared" si="140"/>
        <v>1.0328789023586269</v>
      </c>
      <c r="H286">
        <f t="shared" si="139"/>
        <v>2.5107359162340775E-2</v>
      </c>
      <c r="K286">
        <f t="shared" si="115"/>
        <v>1.8036348952448773E-2</v>
      </c>
      <c r="L286">
        <f>ACOS(-J2*K286)</f>
        <v>1.5731325901245516</v>
      </c>
      <c r="N286">
        <f t="shared" si="116"/>
        <v>0.99983738473242267</v>
      </c>
      <c r="O286">
        <f t="shared" si="117"/>
        <v>2.7463940729567669E-2</v>
      </c>
      <c r="P286">
        <f>M2*N286*O286</f>
        <v>2.7231973136081375E-2</v>
      </c>
      <c r="Q286">
        <f t="shared" si="118"/>
        <v>2.7467394430746139E-2</v>
      </c>
      <c r="S286">
        <f t="shared" si="119"/>
        <v>1.8033415966737753E-2</v>
      </c>
      <c r="T286">
        <f>Q286*R2*S286</f>
        <v>6.3629002954026736E-5</v>
      </c>
      <c r="U286">
        <f>D2*E2*G2*(P286+T286)</f>
        <v>1059621.1455355512</v>
      </c>
      <c r="V286">
        <f t="shared" si="120"/>
        <v>1059.6211455355512</v>
      </c>
      <c r="W286" s="3">
        <v>21.5</v>
      </c>
      <c r="X286">
        <f t="shared" si="121"/>
        <v>371.30500000000001</v>
      </c>
      <c r="Y286" s="6">
        <f t="shared" si="122"/>
        <v>294.8</v>
      </c>
      <c r="Z286">
        <f t="shared" si="123"/>
        <v>2.1522831732713339</v>
      </c>
      <c r="AA286" s="3">
        <v>30.5</v>
      </c>
      <c r="AB286">
        <f t="shared" si="124"/>
        <v>526.73500000000001</v>
      </c>
      <c r="AC286" s="6">
        <f t="shared" si="113"/>
        <v>303.8</v>
      </c>
      <c r="AD286">
        <f t="shared" si="125"/>
        <v>3.4585031764857836</v>
      </c>
      <c r="AE286" s="9">
        <v>58</v>
      </c>
      <c r="AF286">
        <f t="shared" si="126"/>
        <v>0.57999999999999996</v>
      </c>
      <c r="AG286" s="9">
        <v>92</v>
      </c>
      <c r="AH286">
        <f t="shared" si="127"/>
        <v>0.92</v>
      </c>
      <c r="AI286">
        <f t="shared" si="128"/>
        <v>1.9930161808856908</v>
      </c>
      <c r="AL286">
        <f t="shared" si="129"/>
        <v>798.00010786581868</v>
      </c>
      <c r="AM286" s="13">
        <v>18.379200000000001</v>
      </c>
      <c r="AN286">
        <f t="shared" si="130"/>
        <v>2.3031575834185736E-2</v>
      </c>
      <c r="AO286" s="6">
        <f t="shared" si="131"/>
        <v>7538496509.1746454</v>
      </c>
      <c r="AP286">
        <f t="shared" si="132"/>
        <v>8502572636.9173031</v>
      </c>
      <c r="AQ286">
        <f t="shared" si="133"/>
        <v>8020534573.0459747</v>
      </c>
      <c r="AR286">
        <f t="shared" si="134"/>
        <v>39.324681011644415</v>
      </c>
      <c r="AS286">
        <f t="shared" si="112"/>
        <v>0.14235608497765601</v>
      </c>
      <c r="AT286">
        <f t="shared" si="141"/>
        <v>-0.31890737262384922</v>
      </c>
      <c r="AU286">
        <f t="shared" si="136"/>
        <v>-1.7852777965269602</v>
      </c>
      <c r="AX286">
        <f>AW2*AM285</f>
        <v>11.793320000000001</v>
      </c>
      <c r="AY286">
        <f t="shared" si="137"/>
        <v>13.578597796526962</v>
      </c>
    </row>
    <row r="287" spans="5:52" x14ac:dyDescent="0.25">
      <c r="F287">
        <f t="shared" si="138"/>
        <v>286</v>
      </c>
      <c r="G287">
        <f t="shared" si="140"/>
        <v>1.0328780515844287</v>
      </c>
      <c r="H287">
        <f t="shared" si="139"/>
        <v>2.5230106859437371E-2</v>
      </c>
      <c r="K287">
        <f t="shared" si="115"/>
        <v>1.803633409282878E-2</v>
      </c>
      <c r="L287">
        <f>ACOS(-J2*K287)</f>
        <v>1.5731325881997693</v>
      </c>
      <c r="N287">
        <f t="shared" si="116"/>
        <v>0.99983738500030517</v>
      </c>
      <c r="O287">
        <f t="shared" si="117"/>
        <v>2.7463940695973039E-2</v>
      </c>
      <c r="P287">
        <f>M2*N287*O287</f>
        <v>2.7231973110066646E-2</v>
      </c>
      <c r="Q287">
        <f t="shared" si="118"/>
        <v>2.7467394397138831E-2</v>
      </c>
      <c r="S287">
        <f t="shared" si="119"/>
        <v>1.8033401114365782E-2</v>
      </c>
      <c r="T287">
        <f>Q287*R2*S287</f>
        <v>6.3628950471149209E-5</v>
      </c>
      <c r="U287">
        <f>D2*E2*G2*(P287+T287)</f>
        <v>1059621.1424882573</v>
      </c>
      <c r="V287">
        <f t="shared" si="120"/>
        <v>1059.6211424882572</v>
      </c>
      <c r="W287" s="3">
        <v>22.5</v>
      </c>
      <c r="X287">
        <f t="shared" si="121"/>
        <v>388.57499999999999</v>
      </c>
      <c r="Y287" s="6">
        <f t="shared" si="122"/>
        <v>295.8</v>
      </c>
      <c r="Z287">
        <f t="shared" si="123"/>
        <v>2.2719881109601614</v>
      </c>
      <c r="AA287" s="3">
        <v>30.5</v>
      </c>
      <c r="AB287">
        <f t="shared" si="124"/>
        <v>526.73500000000001</v>
      </c>
      <c r="AC287" s="6">
        <f t="shared" si="113"/>
        <v>303.8</v>
      </c>
      <c r="AD287">
        <f t="shared" si="125"/>
        <v>3.4585031764857836</v>
      </c>
      <c r="AE287" s="9">
        <v>60</v>
      </c>
      <c r="AF287">
        <f t="shared" si="126"/>
        <v>0.6</v>
      </c>
      <c r="AG287" s="9">
        <v>95</v>
      </c>
      <c r="AH287">
        <f t="shared" si="127"/>
        <v>0.95</v>
      </c>
      <c r="AI287">
        <f t="shared" si="128"/>
        <v>2.1167453056518113</v>
      </c>
      <c r="AL287">
        <f t="shared" si="129"/>
        <v>798.0001055709032</v>
      </c>
      <c r="AM287" s="13">
        <v>17.613399999999999</v>
      </c>
      <c r="AN287">
        <f t="shared" si="130"/>
        <v>2.2071926904569848E-2</v>
      </c>
      <c r="AO287" s="6">
        <f t="shared" si="131"/>
        <v>7641353482.9750309</v>
      </c>
      <c r="AP287">
        <f t="shared" si="132"/>
        <v>8502572636.9173031</v>
      </c>
      <c r="AQ287">
        <f t="shared" si="133"/>
        <v>8071963059.946167</v>
      </c>
      <c r="AR287">
        <f t="shared" si="134"/>
        <v>39.57683488291606</v>
      </c>
      <c r="AS287">
        <f t="shared" si="112"/>
        <v>0.13631345652995261</v>
      </c>
      <c r="AT287">
        <f t="shared" si="141"/>
        <v>-0.32020289867883067</v>
      </c>
      <c r="AU287">
        <f t="shared" si="136"/>
        <v>-1.727448260634489</v>
      </c>
      <c r="AX287">
        <f>AW2*AM286</f>
        <v>12.86544</v>
      </c>
      <c r="AY287">
        <f t="shared" si="137"/>
        <v>14.592888260634489</v>
      </c>
    </row>
    <row r="288" spans="5:52" x14ac:dyDescent="0.25">
      <c r="F288">
        <f t="shared" si="138"/>
        <v>287</v>
      </c>
      <c r="G288">
        <f t="shared" si="140"/>
        <v>1.0328771978376479</v>
      </c>
      <c r="H288">
        <f t="shared" si="139"/>
        <v>2.5352852275420421E-2</v>
      </c>
      <c r="K288">
        <f t="shared" si="115"/>
        <v>1.8036319181289676E-2</v>
      </c>
      <c r="L288">
        <f>ACOS(-J2*K288)</f>
        <v>1.5731325862682617</v>
      </c>
      <c r="N288">
        <f t="shared" si="116"/>
        <v>0.99983738526912336</v>
      </c>
      <c r="O288">
        <f t="shared" si="117"/>
        <v>2.7463940662261023E-2</v>
      </c>
      <c r="P288">
        <f>M2*N288*O288</f>
        <v>2.7231973083961015E-2</v>
      </c>
      <c r="Q288">
        <f t="shared" si="118"/>
        <v>2.7467394363414093E-2</v>
      </c>
      <c r="S288">
        <f t="shared" si="119"/>
        <v>1.8033386210100005E-2</v>
      </c>
      <c r="T288">
        <f>Q288*R2*S288</f>
        <v>6.3628897804897979E-5</v>
      </c>
      <c r="U288">
        <f>D2*E2*G2*(P288+T288)</f>
        <v>1059621.1394303159</v>
      </c>
      <c r="V288">
        <f t="shared" si="120"/>
        <v>1059.6211394303159</v>
      </c>
      <c r="W288" s="3">
        <v>21</v>
      </c>
      <c r="X288">
        <f t="shared" si="121"/>
        <v>362.67</v>
      </c>
      <c r="Y288" s="6">
        <f t="shared" si="122"/>
        <v>294.3</v>
      </c>
      <c r="Z288">
        <f t="shared" si="123"/>
        <v>2.0945280629249932</v>
      </c>
      <c r="AA288" s="3">
        <v>30</v>
      </c>
      <c r="AB288">
        <f t="shared" si="124"/>
        <v>518.1</v>
      </c>
      <c r="AC288" s="6">
        <f t="shared" si="113"/>
        <v>303.3</v>
      </c>
      <c r="AD288">
        <f t="shared" si="125"/>
        <v>3.3710490534071527</v>
      </c>
      <c r="AE288" s="9">
        <v>55</v>
      </c>
      <c r="AF288">
        <f t="shared" si="126"/>
        <v>0.55000000000000004</v>
      </c>
      <c r="AG288" s="9">
        <v>96</v>
      </c>
      <c r="AH288">
        <f t="shared" si="127"/>
        <v>0.96</v>
      </c>
      <c r="AI288">
        <f t="shared" si="128"/>
        <v>1.9324119598909637</v>
      </c>
      <c r="AL288">
        <f t="shared" si="129"/>
        <v>798.00010326796928</v>
      </c>
      <c r="AM288" s="13">
        <v>19.145</v>
      </c>
      <c r="AN288">
        <f t="shared" si="130"/>
        <v>2.3991224965507416E-2</v>
      </c>
      <c r="AO288" s="6">
        <f t="shared" si="131"/>
        <v>7487459175.1471529</v>
      </c>
      <c r="AP288">
        <f t="shared" si="132"/>
        <v>8446710189.1074104</v>
      </c>
      <c r="AQ288">
        <f t="shared" si="133"/>
        <v>7967084682.1272812</v>
      </c>
      <c r="AR288">
        <f t="shared" si="134"/>
        <v>39.06261619647006</v>
      </c>
      <c r="AS288">
        <f t="shared" si="112"/>
        <v>0.14538429042376128</v>
      </c>
      <c r="AT288">
        <f t="shared" si="141"/>
        <v>-0.31761184629656497</v>
      </c>
      <c r="AU288">
        <f t="shared" si="136"/>
        <v>-1.8037464945245805</v>
      </c>
      <c r="AX288">
        <f>AW2*AM287</f>
        <v>12.329379999999999</v>
      </c>
      <c r="AY288">
        <f t="shared" si="137"/>
        <v>14.133126494524578</v>
      </c>
    </row>
    <row r="289" spans="6:51" x14ac:dyDescent="0.25">
      <c r="F289">
        <f t="shared" si="138"/>
        <v>288</v>
      </c>
      <c r="G289">
        <f t="shared" si="140"/>
        <v>1.0328763411183621</v>
      </c>
      <c r="H289">
        <f t="shared" si="139"/>
        <v>2.5475595399192235E-2</v>
      </c>
      <c r="K289">
        <f t="shared" si="115"/>
        <v>1.8036304217832814E-2</v>
      </c>
      <c r="L289">
        <f>ACOS(-J2*K289)</f>
        <v>1.573132584330029</v>
      </c>
      <c r="N289">
        <f t="shared" si="116"/>
        <v>0.99983738553887724</v>
      </c>
      <c r="O289">
        <f t="shared" si="117"/>
        <v>2.7463940628431629E-2</v>
      </c>
      <c r="P289">
        <f>M2*N289*O289</f>
        <v>2.7231973057764473E-2</v>
      </c>
      <c r="Q289">
        <f t="shared" si="118"/>
        <v>2.7467394329571935E-2</v>
      </c>
      <c r="S289">
        <f t="shared" si="119"/>
        <v>1.8033371253941784E-2</v>
      </c>
      <c r="T289">
        <f>Q289*R2*S289</f>
        <v>6.3628844955277859E-5</v>
      </c>
      <c r="U289">
        <f>D2*E2*G2*(P289+T289)</f>
        <v>1059621.1363617268</v>
      </c>
      <c r="V289">
        <f t="shared" si="120"/>
        <v>1059.6211363617267</v>
      </c>
      <c r="W289" s="3">
        <v>21.2</v>
      </c>
      <c r="X289">
        <f t="shared" si="121"/>
        <v>366.12399999999997</v>
      </c>
      <c r="Y289" s="6">
        <f t="shared" si="122"/>
        <v>294.5</v>
      </c>
      <c r="Z289">
        <f t="shared" si="123"/>
        <v>2.1174652304176274</v>
      </c>
      <c r="AA289" s="3">
        <v>26.5</v>
      </c>
      <c r="AB289">
        <f t="shared" si="124"/>
        <v>457.65499999999997</v>
      </c>
      <c r="AC289" s="6">
        <f t="shared" si="113"/>
        <v>299.8</v>
      </c>
      <c r="AD289">
        <f t="shared" si="125"/>
        <v>2.8110234963348528</v>
      </c>
      <c r="AE289" s="9">
        <v>70</v>
      </c>
      <c r="AF289">
        <f t="shared" si="126"/>
        <v>0.7</v>
      </c>
      <c r="AG289" s="9">
        <v>97</v>
      </c>
      <c r="AH289">
        <f t="shared" si="127"/>
        <v>0.97</v>
      </c>
      <c r="AI289">
        <f t="shared" si="128"/>
        <v>2.010828860469748</v>
      </c>
      <c r="AL289">
        <f t="shared" si="129"/>
        <v>798.00010095701646</v>
      </c>
      <c r="AM289" s="13">
        <v>11.487</v>
      </c>
      <c r="AN289">
        <f t="shared" si="130"/>
        <v>1.43947350209906E-2</v>
      </c>
      <c r="AO289" s="6">
        <f t="shared" si="131"/>
        <v>7507842908.4778538</v>
      </c>
      <c r="AP289">
        <f t="shared" si="132"/>
        <v>8063342376.848567</v>
      </c>
      <c r="AQ289">
        <f t="shared" si="133"/>
        <v>7785592642.6632099</v>
      </c>
      <c r="AR289">
        <f t="shared" si="134"/>
        <v>38.172760726977721</v>
      </c>
      <c r="AS289">
        <f t="shared" si="112"/>
        <v>0.14147482359859984</v>
      </c>
      <c r="AT289">
        <f t="shared" si="141"/>
        <v>-0.33056710772166265</v>
      </c>
      <c r="AU289">
        <f t="shared" si="136"/>
        <v>-1.7852225712516192</v>
      </c>
      <c r="AX289">
        <f>AW2*AM289</f>
        <v>8.0408999999999988</v>
      </c>
      <c r="AY289">
        <f t="shared" si="137"/>
        <v>9.8261225712516183</v>
      </c>
    </row>
    <row r="290" spans="6:51" x14ac:dyDescent="0.25">
      <c r="F290">
        <f t="shared" si="138"/>
        <v>289</v>
      </c>
      <c r="G290">
        <f t="shared" si="140"/>
        <v>1.0328754814266488</v>
      </c>
      <c r="H290">
        <f t="shared" si="139"/>
        <v>2.5598336219655304E-2</v>
      </c>
      <c r="K290">
        <f t="shared" si="115"/>
        <v>1.803628920245955E-2</v>
      </c>
      <c r="L290">
        <f>ACOS(-J2*K290)</f>
        <v>1.5731325823850717</v>
      </c>
      <c r="N290">
        <f t="shared" si="116"/>
        <v>0.99983738580956694</v>
      </c>
      <c r="O290">
        <f t="shared" si="117"/>
        <v>2.7463940594484867E-2</v>
      </c>
      <c r="P290">
        <f>M2*N290*O290</f>
        <v>2.723197303147705E-2</v>
      </c>
      <c r="Q290">
        <f t="shared" si="118"/>
        <v>2.7467394295612364E-2</v>
      </c>
      <c r="S290">
        <f t="shared" si="119"/>
        <v>1.8033356245892473E-2</v>
      </c>
      <c r="T290">
        <f>Q290*R2*S290</f>
        <v>6.3628791922293646E-5</v>
      </c>
      <c r="U290">
        <f>D2*E2*G2*(P290+T290)</f>
        <v>1059621.1332824917</v>
      </c>
      <c r="V290">
        <f t="shared" si="120"/>
        <v>1059.6211332824917</v>
      </c>
      <c r="W290" s="3">
        <v>21</v>
      </c>
      <c r="X290">
        <f t="shared" si="121"/>
        <v>362.67</v>
      </c>
      <c r="Y290" s="6">
        <f t="shared" si="122"/>
        <v>294.3</v>
      </c>
      <c r="Z290">
        <f t="shared" si="123"/>
        <v>2.0945280629249932</v>
      </c>
      <c r="AA290" s="3">
        <v>31.5</v>
      </c>
      <c r="AB290">
        <f t="shared" si="124"/>
        <v>544.005</v>
      </c>
      <c r="AC290" s="6">
        <f t="shared" si="113"/>
        <v>304.8</v>
      </c>
      <c r="AD290">
        <f t="shared" si="125"/>
        <v>3.6393591244975094</v>
      </c>
      <c r="AE290" s="9">
        <v>50</v>
      </c>
      <c r="AF290">
        <f t="shared" si="126"/>
        <v>0.5</v>
      </c>
      <c r="AG290" s="9">
        <v>95</v>
      </c>
      <c r="AH290">
        <f t="shared" si="127"/>
        <v>0.95</v>
      </c>
      <c r="AI290">
        <f t="shared" si="128"/>
        <v>1.904740611013749</v>
      </c>
      <c r="AL290">
        <f t="shared" si="129"/>
        <v>798.00009863804621</v>
      </c>
      <c r="AM290" s="13">
        <v>19.910800000000002</v>
      </c>
      <c r="AN290">
        <f t="shared" si="130"/>
        <v>2.4950874108890388E-2</v>
      </c>
      <c r="AO290" s="6">
        <f t="shared" si="131"/>
        <v>7487459175.1471529</v>
      </c>
      <c r="AP290">
        <f t="shared" si="132"/>
        <v>8615128329.202486</v>
      </c>
      <c r="AQ290">
        <f t="shared" si="133"/>
        <v>8051293752.1748199</v>
      </c>
      <c r="AR290">
        <f t="shared" si="134"/>
        <v>39.475493266913141</v>
      </c>
      <c r="AS290">
        <f t="shared" si="112"/>
        <v>0.14678272340220327</v>
      </c>
      <c r="AT290">
        <f t="shared" si="141"/>
        <v>-0.31631631995299797</v>
      </c>
      <c r="AU290">
        <f t="shared" si="136"/>
        <v>-1.8328381085182053</v>
      </c>
      <c r="AX290">
        <f>AW2*AM290</f>
        <v>13.937560000000001</v>
      </c>
      <c r="AY290">
        <f t="shared" si="137"/>
        <v>15.770398108518206</v>
      </c>
    </row>
    <row r="291" spans="6:51" x14ac:dyDescent="0.25">
      <c r="F291">
        <f t="shared" si="138"/>
        <v>290</v>
      </c>
      <c r="G291">
        <f t="shared" si="140"/>
        <v>1.0328746187625855</v>
      </c>
      <c r="H291">
        <f t="shared" si="139"/>
        <v>2.5721074725712358E-2</v>
      </c>
      <c r="K291">
        <f t="shared" si="115"/>
        <v>1.8036274135171233E-2</v>
      </c>
      <c r="L291">
        <f>ACOS(-J2*K291)</f>
        <v>1.5731325804333898</v>
      </c>
      <c r="N291">
        <f t="shared" si="116"/>
        <v>0.99983738608119221</v>
      </c>
      <c r="O291">
        <f t="shared" si="117"/>
        <v>2.7463940560420733E-2</v>
      </c>
      <c r="P291">
        <f>M2*N291*O291</f>
        <v>2.7231973005098727E-2</v>
      </c>
      <c r="Q291">
        <f t="shared" si="118"/>
        <v>2.7467394261535376E-2</v>
      </c>
      <c r="S291">
        <f t="shared" si="119"/>
        <v>1.8033341185953424E-2</v>
      </c>
      <c r="T291">
        <f>Q291*R2*S291</f>
        <v>6.3628738705950123E-5</v>
      </c>
      <c r="U291">
        <f>D2*E2*G2*(P291+T291)</f>
        <v>1059621.1301926095</v>
      </c>
      <c r="V291">
        <f t="shared" si="120"/>
        <v>1059.6211301926096</v>
      </c>
      <c r="W291" s="3">
        <v>22</v>
      </c>
      <c r="X291">
        <f t="shared" si="121"/>
        <v>379.94</v>
      </c>
      <c r="Y291" s="6">
        <f t="shared" si="122"/>
        <v>295.3</v>
      </c>
      <c r="Z291">
        <f t="shared" si="123"/>
        <v>2.2114271288940266</v>
      </c>
      <c r="AA291" s="3">
        <v>30.5</v>
      </c>
      <c r="AB291">
        <f t="shared" si="124"/>
        <v>526.73500000000001</v>
      </c>
      <c r="AC291" s="6">
        <f t="shared" si="113"/>
        <v>303.8</v>
      </c>
      <c r="AD291">
        <f t="shared" si="125"/>
        <v>3.4585031764857836</v>
      </c>
      <c r="AE291" s="9">
        <v>62</v>
      </c>
      <c r="AF291">
        <f t="shared" si="126"/>
        <v>0.62</v>
      </c>
      <c r="AG291" s="9">
        <v>95</v>
      </c>
      <c r="AH291">
        <f t="shared" si="127"/>
        <v>0.95</v>
      </c>
      <c r="AI291">
        <f t="shared" si="128"/>
        <v>2.1225638709352554</v>
      </c>
      <c r="AL291">
        <f t="shared" si="129"/>
        <v>798.00009631105775</v>
      </c>
      <c r="AM291" s="13">
        <v>16.081800000000001</v>
      </c>
      <c r="AN291">
        <f t="shared" si="130"/>
        <v>2.0152629146715503E-2</v>
      </c>
      <c r="AO291" s="6">
        <f t="shared" si="131"/>
        <v>7589794316.8739386</v>
      </c>
      <c r="AP291">
        <f t="shared" si="132"/>
        <v>8502572636.9173031</v>
      </c>
      <c r="AQ291">
        <f t="shared" si="133"/>
        <v>8046183476.8956203</v>
      </c>
      <c r="AR291">
        <f t="shared" si="134"/>
        <v>39.450437587219227</v>
      </c>
      <c r="AS291">
        <f t="shared" si="112"/>
        <v>0.13603369917966596</v>
      </c>
      <c r="AT291">
        <f t="shared" si="141"/>
        <v>-0.32279395065193406</v>
      </c>
      <c r="AU291">
        <f t="shared" si="136"/>
        <v>-1.7323024516800569</v>
      </c>
      <c r="AX291">
        <f>AW2*AM291</f>
        <v>11.25726</v>
      </c>
      <c r="AY291">
        <f t="shared" si="137"/>
        <v>12.989562451680058</v>
      </c>
    </row>
    <row r="292" spans="6:51" x14ac:dyDescent="0.25">
      <c r="F292">
        <f t="shared" si="138"/>
        <v>291</v>
      </c>
      <c r="G292">
        <f t="shared" si="140"/>
        <v>1.0328737531262502</v>
      </c>
      <c r="H292">
        <f t="shared" si="139"/>
        <v>2.584381090626631E-2</v>
      </c>
      <c r="K292">
        <f t="shared" si="115"/>
        <v>1.8036259015969235E-2</v>
      </c>
      <c r="L292">
        <f>ACOS(-J2*K292)</f>
        <v>1.5731325784749832</v>
      </c>
      <c r="N292">
        <f t="shared" si="116"/>
        <v>0.99983738635375319</v>
      </c>
      <c r="O292">
        <f t="shared" si="117"/>
        <v>2.7463940526239232E-2</v>
      </c>
      <c r="P292">
        <f>M2*N292*O292</f>
        <v>2.7231972978629511E-2</v>
      </c>
      <c r="Q292">
        <f t="shared" si="118"/>
        <v>2.7467394227340975E-2</v>
      </c>
      <c r="S292">
        <f t="shared" si="119"/>
        <v>1.8033326074125996E-2</v>
      </c>
      <c r="T292">
        <f>Q292*R2*S292</f>
        <v>6.3628685306252062E-5</v>
      </c>
      <c r="U292">
        <f>D2*E2*G2*(P292+T292)</f>
        <v>1059621.1270920811</v>
      </c>
      <c r="V292">
        <f t="shared" si="120"/>
        <v>1059.6211270920812</v>
      </c>
      <c r="W292" s="3">
        <v>22.5</v>
      </c>
      <c r="X292">
        <f t="shared" si="121"/>
        <v>388.57499999999999</v>
      </c>
      <c r="Y292" s="6">
        <f t="shared" si="122"/>
        <v>295.8</v>
      </c>
      <c r="Z292">
        <f t="shared" si="123"/>
        <v>2.2719881109601614</v>
      </c>
      <c r="AA292" s="3">
        <v>30.5</v>
      </c>
      <c r="AB292">
        <f t="shared" si="124"/>
        <v>526.73500000000001</v>
      </c>
      <c r="AC292" s="6">
        <f t="shared" si="113"/>
        <v>303.8</v>
      </c>
      <c r="AD292">
        <f t="shared" si="125"/>
        <v>3.4585031764857836</v>
      </c>
      <c r="AE292" s="9">
        <v>58</v>
      </c>
      <c r="AF292">
        <f t="shared" si="126"/>
        <v>0.57999999999999996</v>
      </c>
      <c r="AG292" s="9">
        <v>94</v>
      </c>
      <c r="AH292">
        <f t="shared" si="127"/>
        <v>0.94</v>
      </c>
      <c r="AI292">
        <f t="shared" si="128"/>
        <v>2.0708003333321532</v>
      </c>
      <c r="AL292">
        <f t="shared" si="129"/>
        <v>798.00009397605152</v>
      </c>
      <c r="AM292" s="13">
        <v>15.316000000000001</v>
      </c>
      <c r="AN292">
        <f t="shared" si="130"/>
        <v>1.9192980195889105E-2</v>
      </c>
      <c r="AO292" s="6">
        <f t="shared" si="131"/>
        <v>7641353482.9750309</v>
      </c>
      <c r="AP292">
        <f t="shared" si="132"/>
        <v>8502572636.9173031</v>
      </c>
      <c r="AQ292">
        <f t="shared" si="133"/>
        <v>8071963059.946167</v>
      </c>
      <c r="AR292">
        <f t="shared" si="134"/>
        <v>39.57683488291606</v>
      </c>
      <c r="AS292">
        <f t="shared" si="112"/>
        <v>0.13853614087556498</v>
      </c>
      <c r="AT292">
        <f t="shared" si="141"/>
        <v>-0.32408947673554966</v>
      </c>
      <c r="AU292">
        <f t="shared" si="136"/>
        <v>-1.776924904182279</v>
      </c>
      <c r="AX292">
        <f>AW2*AM292</f>
        <v>10.7212</v>
      </c>
      <c r="AY292">
        <f t="shared" si="137"/>
        <v>12.498124904182278</v>
      </c>
    </row>
    <row r="293" spans="6:51" x14ac:dyDescent="0.25">
      <c r="F293">
        <f t="shared" si="138"/>
        <v>292</v>
      </c>
      <c r="G293">
        <f t="shared" si="140"/>
        <v>1.0328728845177213</v>
      </c>
      <c r="H293">
        <f t="shared" si="139"/>
        <v>2.5966544750220283E-2</v>
      </c>
      <c r="K293">
        <f t="shared" si="115"/>
        <v>1.8036243844854916E-2</v>
      </c>
      <c r="L293">
        <f>ACOS(-J2*K293)</f>
        <v>1.5731325765098525</v>
      </c>
      <c r="N293">
        <f t="shared" si="116"/>
        <v>0.99983738662724975</v>
      </c>
      <c r="O293">
        <f t="shared" si="117"/>
        <v>2.7463940491940366E-2</v>
      </c>
      <c r="P293">
        <f>M2*N293*O293</f>
        <v>2.7231972952069406E-2</v>
      </c>
      <c r="Q293">
        <f t="shared" si="118"/>
        <v>2.7467394193029168E-2</v>
      </c>
      <c r="S293">
        <f t="shared" si="119"/>
        <v>1.8033310910411559E-2</v>
      </c>
      <c r="T293">
        <f>Q293*R2*S293</f>
        <v>6.3628631723204354E-5</v>
      </c>
      <c r="U293">
        <f>D2*E2*G2*(P293+T293)</f>
        <v>1059621.1239809066</v>
      </c>
      <c r="V293">
        <f t="shared" si="120"/>
        <v>1059.6211239809065</v>
      </c>
      <c r="W293" s="3">
        <v>23</v>
      </c>
      <c r="X293">
        <f t="shared" si="121"/>
        <v>397.21</v>
      </c>
      <c r="Y293" s="6">
        <f t="shared" si="122"/>
        <v>296.3</v>
      </c>
      <c r="Z293">
        <f t="shared" si="123"/>
        <v>2.3339947564661481</v>
      </c>
      <c r="AA293" s="3">
        <v>32.5</v>
      </c>
      <c r="AB293">
        <f t="shared" si="124"/>
        <v>561.27499999999998</v>
      </c>
      <c r="AC293" s="6">
        <f t="shared" si="113"/>
        <v>305.8</v>
      </c>
      <c r="AD293">
        <f t="shared" si="125"/>
        <v>3.828396124508755</v>
      </c>
      <c r="AE293" s="9">
        <v>50</v>
      </c>
      <c r="AF293">
        <f t="shared" si="126"/>
        <v>0.5</v>
      </c>
      <c r="AG293" s="9">
        <v>95</v>
      </c>
      <c r="AH293">
        <f t="shared" si="127"/>
        <v>0.95</v>
      </c>
      <c r="AI293">
        <f t="shared" si="128"/>
        <v>2.0657465404486093</v>
      </c>
      <c r="AL293">
        <f t="shared" si="129"/>
        <v>798.00009163302752</v>
      </c>
      <c r="AM293" s="13">
        <v>18.379200000000001</v>
      </c>
      <c r="AN293">
        <f t="shared" si="130"/>
        <v>2.3031576302690395E-2</v>
      </c>
      <c r="AO293" s="6">
        <f t="shared" si="131"/>
        <v>7693174893.707921</v>
      </c>
      <c r="AP293">
        <f t="shared" si="132"/>
        <v>8728797836.0748711</v>
      </c>
      <c r="AQ293">
        <f t="shared" si="133"/>
        <v>8210986364.8913956</v>
      </c>
      <c r="AR293">
        <f t="shared" si="134"/>
        <v>40.258466147062514</v>
      </c>
      <c r="AS293">
        <f t="shared" si="112"/>
        <v>0.13878212755127159</v>
      </c>
      <c r="AT293">
        <f t="shared" si="141"/>
        <v>-0.31890737199136793</v>
      </c>
      <c r="AU293">
        <f t="shared" si="136"/>
        <v>-1.7817851041493684</v>
      </c>
      <c r="AX293">
        <f>AW2*AM293</f>
        <v>12.86544</v>
      </c>
      <c r="AY293">
        <f t="shared" si="137"/>
        <v>14.647225104149367</v>
      </c>
    </row>
    <row r="294" spans="6:51" x14ac:dyDescent="0.25">
      <c r="F294">
        <f t="shared" si="138"/>
        <v>293</v>
      </c>
      <c r="G294">
        <f t="shared" si="140"/>
        <v>1.0328720129370774</v>
      </c>
      <c r="H294">
        <f t="shared" si="139"/>
        <v>2.6089276246477635E-2</v>
      </c>
      <c r="K294">
        <f t="shared" si="115"/>
        <v>1.8036228621829655E-2</v>
      </c>
      <c r="L294">
        <f>ACOS(-J2*K294)</f>
        <v>1.5731325745379978</v>
      </c>
      <c r="N294">
        <f t="shared" si="116"/>
        <v>0.99983738690168189</v>
      </c>
      <c r="O294">
        <f t="shared" si="117"/>
        <v>2.746394045752415E-2</v>
      </c>
      <c r="P294">
        <f>M2*N294*O294</f>
        <v>2.7231972925418423E-2</v>
      </c>
      <c r="Q294">
        <f t="shared" si="118"/>
        <v>2.7467394158599962E-2</v>
      </c>
      <c r="S294">
        <f t="shared" si="119"/>
        <v>1.8033295694811484E-2</v>
      </c>
      <c r="T294">
        <f>Q294*R2*S294</f>
        <v>6.3628577956811812E-5</v>
      </c>
      <c r="U294">
        <f>D2*E2*G2*(P294+T294)</f>
        <v>1059621.1208590867</v>
      </c>
      <c r="V294">
        <f t="shared" si="120"/>
        <v>1059.6211208590867</v>
      </c>
      <c r="W294" s="3">
        <v>22</v>
      </c>
      <c r="X294">
        <f t="shared" si="121"/>
        <v>379.94</v>
      </c>
      <c r="Y294" s="6">
        <f t="shared" si="122"/>
        <v>295.3</v>
      </c>
      <c r="Z294">
        <f t="shared" si="123"/>
        <v>2.2114271288940266</v>
      </c>
      <c r="AA294" s="3">
        <v>32</v>
      </c>
      <c r="AB294">
        <f t="shared" si="124"/>
        <v>552.64</v>
      </c>
      <c r="AC294" s="6">
        <f t="shared" si="113"/>
        <v>305.3</v>
      </c>
      <c r="AD294">
        <f t="shared" si="125"/>
        <v>3.7328359060309499</v>
      </c>
      <c r="AE294" s="9">
        <v>54</v>
      </c>
      <c r="AF294">
        <f t="shared" si="126"/>
        <v>0.54</v>
      </c>
      <c r="AG294" s="9">
        <v>94</v>
      </c>
      <c r="AH294">
        <f t="shared" si="127"/>
        <v>0.94</v>
      </c>
      <c r="AI294">
        <f t="shared" si="128"/>
        <v>2.047236445208549</v>
      </c>
      <c r="AL294">
        <f t="shared" si="129"/>
        <v>798.00008928198667</v>
      </c>
      <c r="AM294" s="13">
        <v>16.847600000000003</v>
      </c>
      <c r="AN294">
        <f t="shared" si="130"/>
        <v>2.1112278339666477E-2</v>
      </c>
      <c r="AO294" s="6">
        <f t="shared" si="131"/>
        <v>7589794316.8739386</v>
      </c>
      <c r="AP294">
        <f t="shared" si="132"/>
        <v>8671823398.6377773</v>
      </c>
      <c r="AQ294">
        <f t="shared" si="133"/>
        <v>8130808857.7558575</v>
      </c>
      <c r="AR294">
        <f t="shared" si="134"/>
        <v>39.86535582957697</v>
      </c>
      <c r="AS294">
        <f t="shared" si="112"/>
        <v>0.13968566120697312</v>
      </c>
      <c r="AT294">
        <f t="shared" si="141"/>
        <v>-0.32149842424145025</v>
      </c>
      <c r="AU294">
        <f t="shared" si="136"/>
        <v>-1.790302101341938</v>
      </c>
      <c r="AX294">
        <f>AW2*AM294</f>
        <v>11.793320000000001</v>
      </c>
      <c r="AY294">
        <f t="shared" si="137"/>
        <v>13.583622101341939</v>
      </c>
    </row>
    <row r="295" spans="6:51" x14ac:dyDescent="0.25">
      <c r="F295">
        <f t="shared" si="138"/>
        <v>294</v>
      </c>
      <c r="G295">
        <f t="shared" si="140"/>
        <v>1.0328711383843971</v>
      </c>
      <c r="H295">
        <f t="shared" si="139"/>
        <v>2.6212005383941916E-2</v>
      </c>
      <c r="K295">
        <f t="shared" si="115"/>
        <v>1.8036213346894821E-2</v>
      </c>
      <c r="L295">
        <f>ACOS(-J2*K295)</f>
        <v>1.5731325725594192</v>
      </c>
      <c r="N295">
        <f t="shared" si="116"/>
        <v>0.99983738717704962</v>
      </c>
      <c r="O295">
        <f t="shared" si="117"/>
        <v>2.7463940422990569E-2</v>
      </c>
      <c r="P295">
        <f>M2*N295*O295</f>
        <v>2.7231972898676543E-2</v>
      </c>
      <c r="Q295">
        <f t="shared" si="118"/>
        <v>2.746739412405335E-2</v>
      </c>
      <c r="S295">
        <f t="shared" si="119"/>
        <v>1.8033280427327145E-2</v>
      </c>
      <c r="T295">
        <f>Q295*R2*S295</f>
        <v>6.3628524007079299E-5</v>
      </c>
      <c r="U295">
        <f>D2*E2*G2*(P295+T295)</f>
        <v>1059621.1177266212</v>
      </c>
      <c r="V295">
        <f t="shared" si="120"/>
        <v>1059.6211177266212</v>
      </c>
      <c r="W295" s="3">
        <v>22.5</v>
      </c>
      <c r="X295">
        <f t="shared" si="121"/>
        <v>388.57499999999999</v>
      </c>
      <c r="Y295" s="6">
        <f t="shared" si="122"/>
        <v>295.8</v>
      </c>
      <c r="Z295">
        <f t="shared" si="123"/>
        <v>2.2719881109601614</v>
      </c>
      <c r="AA295" s="3">
        <v>32</v>
      </c>
      <c r="AB295">
        <f t="shared" si="124"/>
        <v>552.64</v>
      </c>
      <c r="AC295" s="6">
        <f t="shared" si="113"/>
        <v>305.3</v>
      </c>
      <c r="AD295">
        <f t="shared" si="125"/>
        <v>3.7328359060309499</v>
      </c>
      <c r="AE295" s="9">
        <v>54</v>
      </c>
      <c r="AF295">
        <f t="shared" si="126"/>
        <v>0.54</v>
      </c>
      <c r="AG295" s="9">
        <v>95</v>
      </c>
      <c r="AH295">
        <f t="shared" si="127"/>
        <v>0.95</v>
      </c>
      <c r="AI295">
        <f t="shared" si="128"/>
        <v>2.0870600473344334</v>
      </c>
      <c r="AL295">
        <f t="shared" si="129"/>
        <v>798.00008692292863</v>
      </c>
      <c r="AM295" s="13">
        <v>15.316000000000001</v>
      </c>
      <c r="AN295">
        <f t="shared" si="130"/>
        <v>1.919298036552624E-2</v>
      </c>
      <c r="AO295" s="6">
        <f t="shared" si="131"/>
        <v>7641353482.9750309</v>
      </c>
      <c r="AP295">
        <f t="shared" si="132"/>
        <v>8671823398.6377773</v>
      </c>
      <c r="AQ295">
        <f t="shared" si="133"/>
        <v>8156588440.8064041</v>
      </c>
      <c r="AR295">
        <f t="shared" si="134"/>
        <v>39.991753125273803</v>
      </c>
      <c r="AS295">
        <f t="shared" si="112"/>
        <v>0.13774675051373117</v>
      </c>
      <c r="AT295">
        <f t="shared" si="141"/>
        <v>-0.32408947650653958</v>
      </c>
      <c r="AU295">
        <f t="shared" si="136"/>
        <v>-1.7853227313520239</v>
      </c>
      <c r="AX295">
        <f>AW2*AM295</f>
        <v>10.7212</v>
      </c>
      <c r="AY295">
        <f t="shared" si="137"/>
        <v>12.506522731352023</v>
      </c>
    </row>
    <row r="296" spans="6:51" x14ac:dyDescent="0.25">
      <c r="F296">
        <f t="shared" si="138"/>
        <v>295</v>
      </c>
      <c r="G296">
        <f t="shared" si="140"/>
        <v>1.0328702608597595</v>
      </c>
      <c r="H296">
        <f t="shared" si="139"/>
        <v>2.6334732151516889E-2</v>
      </c>
      <c r="K296">
        <f t="shared" si="115"/>
        <v>1.8036198020051793E-2</v>
      </c>
      <c r="L296">
        <f>ACOS(-J2*K296)</f>
        <v>1.5731325705741168</v>
      </c>
      <c r="N296">
        <f t="shared" si="116"/>
        <v>0.99983738745335282</v>
      </c>
      <c r="O296">
        <f t="shared" si="117"/>
        <v>2.7463940388339634E-2</v>
      </c>
      <c r="P296">
        <f>M2*N296*O296</f>
        <v>2.7231972871843785E-2</v>
      </c>
      <c r="Q296">
        <f t="shared" si="118"/>
        <v>2.7467394089389342E-2</v>
      </c>
      <c r="S296">
        <f t="shared" si="119"/>
        <v>1.8033265107959922E-2</v>
      </c>
      <c r="T296">
        <f>Q296*R2*S296</f>
        <v>6.362846987401171E-5</v>
      </c>
      <c r="U296">
        <f>D2*E2*G2*(P296+T296)</f>
        <v>1059621.1145835102</v>
      </c>
      <c r="V296">
        <f t="shared" si="120"/>
        <v>1059.6211145835102</v>
      </c>
      <c r="W296" s="3">
        <v>22</v>
      </c>
      <c r="X296">
        <f t="shared" si="121"/>
        <v>379.94</v>
      </c>
      <c r="Y296" s="6">
        <f t="shared" si="122"/>
        <v>295.3</v>
      </c>
      <c r="Z296">
        <f t="shared" si="123"/>
        <v>2.2114271288940266</v>
      </c>
      <c r="AA296" s="3">
        <v>31</v>
      </c>
      <c r="AB296">
        <f t="shared" si="124"/>
        <v>535.37</v>
      </c>
      <c r="AC296" s="6">
        <f t="shared" si="113"/>
        <v>304.3</v>
      </c>
      <c r="AD296">
        <f t="shared" si="125"/>
        <v>3.5479274662728466</v>
      </c>
      <c r="AE296" s="9">
        <v>55</v>
      </c>
      <c r="AF296">
        <f t="shared" si="126"/>
        <v>0.55000000000000004</v>
      </c>
      <c r="AG296" s="9">
        <v>97</v>
      </c>
      <c r="AH296">
        <f t="shared" si="127"/>
        <v>0.97</v>
      </c>
      <c r="AI296">
        <f t="shared" si="128"/>
        <v>2.0482222107386359</v>
      </c>
      <c r="AL296">
        <f t="shared" si="129"/>
        <v>798.0000845558535</v>
      </c>
      <c r="AM296" s="13">
        <v>12.252800000000001</v>
      </c>
      <c r="AN296">
        <f t="shared" si="130"/>
        <v>1.5354384337966076E-2</v>
      </c>
      <c r="AO296" s="6">
        <f t="shared" si="131"/>
        <v>7589794316.8739386</v>
      </c>
      <c r="AP296">
        <f t="shared" si="132"/>
        <v>8558711713.0389957</v>
      </c>
      <c r="AQ296">
        <f t="shared" si="133"/>
        <v>8074253014.9564667</v>
      </c>
      <c r="AR296">
        <f t="shared" si="134"/>
        <v>39.588062532331556</v>
      </c>
      <c r="AS296">
        <f t="shared" si="112"/>
        <v>0.13963744029765127</v>
      </c>
      <c r="AT296">
        <f t="shared" si="141"/>
        <v>-0.32927158114374577</v>
      </c>
      <c r="AU296">
        <f t="shared" si="136"/>
        <v>-1.8202053053080163</v>
      </c>
      <c r="AX296">
        <f>AW2*AM296</f>
        <v>8.5769599999999997</v>
      </c>
      <c r="AY296">
        <f t="shared" si="137"/>
        <v>10.397165305308016</v>
      </c>
    </row>
    <row r="297" spans="6:51" x14ac:dyDescent="0.25">
      <c r="F297">
        <f t="shared" si="138"/>
        <v>296</v>
      </c>
      <c r="G297">
        <f t="shared" si="140"/>
        <v>1.032869380363244</v>
      </c>
      <c r="H297">
        <f t="shared" si="139"/>
        <v>2.6457456538106546E-2</v>
      </c>
      <c r="K297">
        <f t="shared" si="115"/>
        <v>1.8036182641301964E-2</v>
      </c>
      <c r="L297">
        <f>ACOS(-J2*K297)</f>
        <v>1.5731325685820909</v>
      </c>
      <c r="N297">
        <f t="shared" si="116"/>
        <v>0.99983738773059161</v>
      </c>
      <c r="O297">
        <f t="shared" si="117"/>
        <v>2.7463940353571352E-2</v>
      </c>
      <c r="P297">
        <f>M2*N297*O297</f>
        <v>2.7231972844920155E-2</v>
      </c>
      <c r="Q297">
        <f t="shared" si="118"/>
        <v>2.7467394054607939E-2</v>
      </c>
      <c r="S297">
        <f t="shared" si="119"/>
        <v>1.80332497367112E-2</v>
      </c>
      <c r="T297">
        <f>Q297*R2*S297</f>
        <v>6.3628415557613908E-5</v>
      </c>
      <c r="U297">
        <f>D2*E2*G2*(P297+T297)</f>
        <v>1059621.1114297549</v>
      </c>
      <c r="V297">
        <f t="shared" si="120"/>
        <v>1059.6211114297548</v>
      </c>
      <c r="W297" s="3">
        <v>22</v>
      </c>
      <c r="X297">
        <f t="shared" si="121"/>
        <v>379.94</v>
      </c>
      <c r="Y297" s="6">
        <f t="shared" si="122"/>
        <v>295.3</v>
      </c>
      <c r="Z297">
        <f t="shared" si="123"/>
        <v>2.2114271288940266</v>
      </c>
      <c r="AA297" s="3">
        <v>32</v>
      </c>
      <c r="AB297">
        <f t="shared" si="124"/>
        <v>552.64</v>
      </c>
      <c r="AC297" s="6">
        <f t="shared" si="113"/>
        <v>305.3</v>
      </c>
      <c r="AD297">
        <f t="shared" si="125"/>
        <v>3.7328359060309499</v>
      </c>
      <c r="AE297" s="9">
        <v>55</v>
      </c>
      <c r="AF297">
        <f t="shared" si="126"/>
        <v>0.55000000000000004</v>
      </c>
      <c r="AG297" s="9">
        <v>98</v>
      </c>
      <c r="AH297">
        <f t="shared" si="127"/>
        <v>0.98</v>
      </c>
      <c r="AI297">
        <f t="shared" si="128"/>
        <v>2.1101291673165843</v>
      </c>
      <c r="AL297">
        <f t="shared" si="129"/>
        <v>798.00008218076198</v>
      </c>
      <c r="AM297" s="13">
        <v>16.081800000000001</v>
      </c>
      <c r="AN297">
        <f t="shared" si="130"/>
        <v>2.0152629503560844E-2</v>
      </c>
      <c r="AO297" s="6">
        <f t="shared" si="131"/>
        <v>7589794316.8739386</v>
      </c>
      <c r="AP297">
        <f t="shared" si="132"/>
        <v>8671823398.6377773</v>
      </c>
      <c r="AQ297">
        <f t="shared" si="133"/>
        <v>8130808857.7558575</v>
      </c>
      <c r="AR297">
        <f t="shared" si="134"/>
        <v>39.86535582957697</v>
      </c>
      <c r="AS297">
        <f t="shared" si="112"/>
        <v>0.13663202887523057</v>
      </c>
      <c r="AT297">
        <f t="shared" si="141"/>
        <v>-0.32279395017019286</v>
      </c>
      <c r="AU297">
        <f t="shared" si="136"/>
        <v>-1.7582213473578165</v>
      </c>
      <c r="AX297">
        <f>AW2*AM297</f>
        <v>11.25726</v>
      </c>
      <c r="AY297">
        <f t="shared" si="137"/>
        <v>13.015481347357817</v>
      </c>
    </row>
    <row r="298" spans="6:51" x14ac:dyDescent="0.25">
      <c r="F298">
        <f t="shared" si="138"/>
        <v>297</v>
      </c>
      <c r="G298">
        <f t="shared" si="140"/>
        <v>1.0328684968949304</v>
      </c>
      <c r="H298">
        <f t="shared" si="139"/>
        <v>2.6580178532615087E-2</v>
      </c>
      <c r="K298">
        <f t="shared" si="115"/>
        <v>1.8036167210646728E-2</v>
      </c>
      <c r="L298">
        <f>ACOS(-J2*K298)</f>
        <v>1.5731325665833416</v>
      </c>
      <c r="N298">
        <f t="shared" si="116"/>
        <v>0.99983738800876587</v>
      </c>
      <c r="O298">
        <f t="shared" si="117"/>
        <v>2.7463940318685716E-2</v>
      </c>
      <c r="P298">
        <f>M2*N298*O298</f>
        <v>2.7231972817905636E-2</v>
      </c>
      <c r="Q298">
        <f t="shared" si="118"/>
        <v>2.746739401970914E-2</v>
      </c>
      <c r="S298">
        <f t="shared" si="119"/>
        <v>1.8033234313582374E-2</v>
      </c>
      <c r="T298">
        <f>Q298*R2*S298</f>
        <v>6.3628361057890842E-5</v>
      </c>
      <c r="U298">
        <f>D2*E2*G2*(P298+T298)</f>
        <v>1059621.1082653545</v>
      </c>
      <c r="V298">
        <f t="shared" si="120"/>
        <v>1059.6211082653545</v>
      </c>
      <c r="W298" s="3">
        <v>22</v>
      </c>
      <c r="X298">
        <f t="shared" si="121"/>
        <v>379.94</v>
      </c>
      <c r="Y298" s="6">
        <f t="shared" si="122"/>
        <v>295.3</v>
      </c>
      <c r="Z298">
        <f t="shared" si="123"/>
        <v>2.2114271288940266</v>
      </c>
      <c r="AA298" s="3">
        <v>32</v>
      </c>
      <c r="AB298">
        <f t="shared" si="124"/>
        <v>552.64</v>
      </c>
      <c r="AC298" s="6">
        <f t="shared" si="113"/>
        <v>305.3</v>
      </c>
      <c r="AD298">
        <f t="shared" si="125"/>
        <v>3.7328359060309499</v>
      </c>
      <c r="AE298" s="9">
        <v>52</v>
      </c>
      <c r="AF298">
        <f t="shared" si="126"/>
        <v>0.52</v>
      </c>
      <c r="AG298" s="9">
        <v>94</v>
      </c>
      <c r="AH298">
        <f t="shared" si="127"/>
        <v>0.94</v>
      </c>
      <c r="AI298">
        <f t="shared" si="128"/>
        <v>2.0099080861482395</v>
      </c>
      <c r="AL298">
        <f t="shared" si="129"/>
        <v>798.00007979765383</v>
      </c>
      <c r="AM298" s="13">
        <v>17.613399999999999</v>
      </c>
      <c r="AN298">
        <f t="shared" si="130"/>
        <v>2.2071927617433533E-2</v>
      </c>
      <c r="AO298" s="6">
        <f t="shared" si="131"/>
        <v>7589794316.8739386</v>
      </c>
      <c r="AP298">
        <f t="shared" si="132"/>
        <v>8671823398.6377773</v>
      </c>
      <c r="AQ298">
        <f t="shared" si="133"/>
        <v>8130808857.7558575</v>
      </c>
      <c r="AR298">
        <f t="shared" si="134"/>
        <v>39.86535582957697</v>
      </c>
      <c r="AS298">
        <f t="shared" ref="AS298:AS361" si="142">(0.34-(0.14*SQRT(AI298)))</f>
        <v>0.14152028192153865</v>
      </c>
      <c r="AT298">
        <f t="shared" si="141"/>
        <v>-0.32020289771646471</v>
      </c>
      <c r="AU298">
        <f t="shared" si="136"/>
        <v>-1.8065067461789188</v>
      </c>
      <c r="AX298">
        <f>AW2*AM298</f>
        <v>12.329379999999999</v>
      </c>
      <c r="AY298">
        <f t="shared" si="137"/>
        <v>14.135886746178917</v>
      </c>
    </row>
    <row r="299" spans="6:51" x14ac:dyDescent="0.25">
      <c r="F299">
        <f t="shared" si="138"/>
        <v>298</v>
      </c>
      <c r="G299">
        <f t="shared" si="140"/>
        <v>1.0328676104548982</v>
      </c>
      <c r="H299">
        <f t="shared" si="139"/>
        <v>2.6702898123946908E-2</v>
      </c>
      <c r="K299">
        <f t="shared" si="115"/>
        <v>1.8036151728087469E-2</v>
      </c>
      <c r="L299">
        <f>ACOS(-J2*K299)</f>
        <v>1.5731325645778691</v>
      </c>
      <c r="N299">
        <f t="shared" si="116"/>
        <v>0.99983738828787561</v>
      </c>
      <c r="O299">
        <f t="shared" si="117"/>
        <v>2.7463940283682736E-2</v>
      </c>
      <c r="P299">
        <f>M2*N299*O299</f>
        <v>2.7231972790800248E-2</v>
      </c>
      <c r="Q299">
        <f t="shared" si="118"/>
        <v>2.7467393984692952E-2</v>
      </c>
      <c r="S299">
        <f t="shared" si="119"/>
        <v>1.8033218838574828E-2</v>
      </c>
      <c r="T299">
        <f>Q299*R2*S299</f>
        <v>6.3628306374847402E-5</v>
      </c>
      <c r="U299">
        <f>D2*E2*G2*(P299+T299)</f>
        <v>1059621.1050903101</v>
      </c>
      <c r="V299">
        <f t="shared" si="120"/>
        <v>1059.62110509031</v>
      </c>
      <c r="W299" s="3">
        <v>22</v>
      </c>
      <c r="X299">
        <f t="shared" si="121"/>
        <v>379.94</v>
      </c>
      <c r="Y299" s="6">
        <f t="shared" si="122"/>
        <v>295.3</v>
      </c>
      <c r="Z299">
        <f t="shared" si="123"/>
        <v>2.2114271288940266</v>
      </c>
      <c r="AA299" s="3">
        <v>31</v>
      </c>
      <c r="AB299">
        <f t="shared" si="124"/>
        <v>535.37</v>
      </c>
      <c r="AC299" s="6">
        <f t="shared" si="113"/>
        <v>304.3</v>
      </c>
      <c r="AD299">
        <f t="shared" si="125"/>
        <v>3.5479274662728466</v>
      </c>
      <c r="AE299" s="9">
        <v>57</v>
      </c>
      <c r="AF299">
        <f t="shared" si="126"/>
        <v>0.56999999999999995</v>
      </c>
      <c r="AG299" s="9">
        <v>95</v>
      </c>
      <c r="AH299">
        <f t="shared" si="127"/>
        <v>0.95</v>
      </c>
      <c r="AI299">
        <f t="shared" si="128"/>
        <v>2.0615872141124241</v>
      </c>
      <c r="AL299">
        <f t="shared" si="129"/>
        <v>798.00007740652961</v>
      </c>
      <c r="AM299" s="13">
        <v>15.316000000000001</v>
      </c>
      <c r="AN299">
        <f t="shared" si="130"/>
        <v>1.9192980594408496E-2</v>
      </c>
      <c r="AO299" s="6">
        <f t="shared" si="131"/>
        <v>7589794316.8739386</v>
      </c>
      <c r="AP299">
        <f t="shared" si="132"/>
        <v>8558711713.0389957</v>
      </c>
      <c r="AQ299">
        <f t="shared" si="133"/>
        <v>8074253014.9564667</v>
      </c>
      <c r="AR299">
        <f t="shared" si="134"/>
        <v>39.588062532331556</v>
      </c>
      <c r="AS299">
        <f t="shared" si="142"/>
        <v>0.13898480307050534</v>
      </c>
      <c r="AT299">
        <f t="shared" si="141"/>
        <v>-0.32408947619754852</v>
      </c>
      <c r="AU299">
        <f t="shared" si="136"/>
        <v>-1.7831853707824747</v>
      </c>
      <c r="AX299">
        <f>AW2*AM299</f>
        <v>10.7212</v>
      </c>
      <c r="AY299">
        <f t="shared" si="137"/>
        <v>12.504385370782474</v>
      </c>
    </row>
    <row r="300" spans="6:51" x14ac:dyDescent="0.25">
      <c r="F300">
        <f t="shared" si="138"/>
        <v>299</v>
      </c>
      <c r="G300">
        <f t="shared" si="140"/>
        <v>1.0328667210432279</v>
      </c>
      <c r="H300">
        <f t="shared" si="139"/>
        <v>2.6825615301006658E-2</v>
      </c>
      <c r="K300">
        <f t="shared" si="115"/>
        <v>1.8036136193625596E-2</v>
      </c>
      <c r="L300">
        <f>ACOS(-J2*K300)</f>
        <v>1.5731325625656736</v>
      </c>
      <c r="N300">
        <f t="shared" si="116"/>
        <v>0.9998373885679207</v>
      </c>
      <c r="O300">
        <f t="shared" si="117"/>
        <v>2.746394024856242E-2</v>
      </c>
      <c r="P300">
        <f>M2*N300*O300</f>
        <v>2.7231972763603986E-2</v>
      </c>
      <c r="Q300">
        <f t="shared" si="118"/>
        <v>2.7467393949559382E-2</v>
      </c>
      <c r="S300">
        <f t="shared" si="119"/>
        <v>1.8033203311689974E-2</v>
      </c>
      <c r="T300">
        <f>Q300*R2*S300</f>
        <v>6.3628251508488591E-5</v>
      </c>
      <c r="U300">
        <f>D2*E2*G2*(P300+T300)</f>
        <v>1059621.1019046213</v>
      </c>
      <c r="V300">
        <f t="shared" si="120"/>
        <v>1059.6211019046214</v>
      </c>
      <c r="W300" s="3">
        <v>23.5</v>
      </c>
      <c r="X300">
        <f t="shared" si="121"/>
        <v>405.84499999999997</v>
      </c>
      <c r="Y300" s="6">
        <f t="shared" si="122"/>
        <v>296.8</v>
      </c>
      <c r="Z300">
        <f t="shared" si="123"/>
        <v>2.3974761634350776</v>
      </c>
      <c r="AA300" s="3">
        <v>31.5</v>
      </c>
      <c r="AB300">
        <f t="shared" si="124"/>
        <v>544.005</v>
      </c>
      <c r="AC300" s="6">
        <f t="shared" si="113"/>
        <v>304.8</v>
      </c>
      <c r="AD300">
        <f t="shared" si="125"/>
        <v>3.6393591244975094</v>
      </c>
      <c r="AE300" s="9">
        <v>50</v>
      </c>
      <c r="AF300">
        <f t="shared" si="126"/>
        <v>0.5</v>
      </c>
      <c r="AG300" s="9">
        <v>94</v>
      </c>
      <c r="AH300">
        <f t="shared" si="127"/>
        <v>0.94</v>
      </c>
      <c r="AI300">
        <f t="shared" si="128"/>
        <v>2.0366535779388637</v>
      </c>
      <c r="AL300">
        <f t="shared" si="129"/>
        <v>798.00007500738911</v>
      </c>
      <c r="AM300" s="13">
        <v>14.5502</v>
      </c>
      <c r="AN300">
        <f t="shared" si="130"/>
        <v>1.8233331619505515E-2</v>
      </c>
      <c r="AO300" s="6">
        <f t="shared" si="131"/>
        <v>7745259436.8026133</v>
      </c>
      <c r="AP300">
        <f t="shared" si="132"/>
        <v>8615128329.202486</v>
      </c>
      <c r="AQ300">
        <f t="shared" si="133"/>
        <v>8180193883.0025501</v>
      </c>
      <c r="AR300">
        <f t="shared" si="134"/>
        <v>40.107490608361502</v>
      </c>
      <c r="AS300">
        <f t="shared" si="142"/>
        <v>0.14020407880138863</v>
      </c>
      <c r="AT300">
        <f t="shared" si="141"/>
        <v>-0.32538500231366752</v>
      </c>
      <c r="AU300">
        <f t="shared" si="136"/>
        <v>-1.8297159344919167</v>
      </c>
      <c r="AX300">
        <f>AW2*AM300</f>
        <v>10.185139999999999</v>
      </c>
      <c r="AY300">
        <f t="shared" si="137"/>
        <v>12.014855934491916</v>
      </c>
    </row>
    <row r="301" spans="6:51" x14ac:dyDescent="0.25">
      <c r="F301">
        <f t="shared" si="138"/>
        <v>300</v>
      </c>
      <c r="G301">
        <f t="shared" si="140"/>
        <v>1.0328658286599997</v>
      </c>
      <c r="H301">
        <f t="shared" si="139"/>
        <v>2.6948330052699195E-2</v>
      </c>
      <c r="K301">
        <f t="shared" si="115"/>
        <v>1.8036120607262514E-2</v>
      </c>
      <c r="L301">
        <f>ACOS(-J2*K301)</f>
        <v>1.5731325605467554</v>
      </c>
      <c r="N301">
        <f t="shared" si="116"/>
        <v>0.99983738884890128</v>
      </c>
      <c r="O301">
        <f t="shared" si="117"/>
        <v>2.7463940213324763E-2</v>
      </c>
      <c r="P301">
        <f>M2*N301*O301</f>
        <v>2.7231972736316855E-2</v>
      </c>
      <c r="Q301">
        <f t="shared" si="118"/>
        <v>2.7467393914308427E-2</v>
      </c>
      <c r="S301">
        <f t="shared" si="119"/>
        <v>1.803318773292921E-2</v>
      </c>
      <c r="T301">
        <f>Q301*R2*S301</f>
        <v>6.3628196458819327E-5</v>
      </c>
      <c r="U301">
        <f>D2*E2*G2*(P301+T301)</f>
        <v>1059621.0987082892</v>
      </c>
      <c r="V301">
        <f t="shared" si="120"/>
        <v>1059.6210987082893</v>
      </c>
      <c r="W301" s="3">
        <v>24</v>
      </c>
      <c r="X301">
        <f t="shared" si="121"/>
        <v>414.48</v>
      </c>
      <c r="Y301" s="6">
        <f t="shared" si="122"/>
        <v>297.3</v>
      </c>
      <c r="Z301">
        <f t="shared" si="123"/>
        <v>2.4624618961402045</v>
      </c>
      <c r="AA301" s="3">
        <v>31.5</v>
      </c>
      <c r="AB301">
        <f t="shared" si="124"/>
        <v>544.005</v>
      </c>
      <c r="AC301" s="6">
        <f t="shared" si="113"/>
        <v>304.8</v>
      </c>
      <c r="AD301">
        <f t="shared" si="125"/>
        <v>3.6393591244975094</v>
      </c>
      <c r="AE301" s="9">
        <v>21</v>
      </c>
      <c r="AF301">
        <f t="shared" si="126"/>
        <v>0.21</v>
      </c>
      <c r="AG301" s="9">
        <v>94</v>
      </c>
      <c r="AH301">
        <f t="shared" si="127"/>
        <v>0.94</v>
      </c>
      <c r="AI301">
        <f t="shared" si="128"/>
        <v>1.5394897992581347</v>
      </c>
      <c r="AL301">
        <f t="shared" si="129"/>
        <v>798.00007260023324</v>
      </c>
      <c r="AM301" s="13">
        <v>20.676600000000004</v>
      </c>
      <c r="AN301">
        <f t="shared" si="130"/>
        <v>2.5910523958508673E-2</v>
      </c>
      <c r="AO301" s="6">
        <f t="shared" si="131"/>
        <v>7797608001.4891062</v>
      </c>
      <c r="AP301">
        <f t="shared" si="132"/>
        <v>8615128329.202486</v>
      </c>
      <c r="AQ301">
        <f t="shared" si="133"/>
        <v>8206368165.3457966</v>
      </c>
      <c r="AR301">
        <f t="shared" si="134"/>
        <v>40.23582311469044</v>
      </c>
      <c r="AS301">
        <f t="shared" si="142"/>
        <v>0.1662933505433386</v>
      </c>
      <c r="AT301">
        <f t="shared" si="141"/>
        <v>-0.31502079265601324</v>
      </c>
      <c r="AU301">
        <f t="shared" si="136"/>
        <v>-2.1077883214658351</v>
      </c>
      <c r="AX301">
        <f>AW2*AM301</f>
        <v>14.473620000000002</v>
      </c>
      <c r="AY301">
        <f t="shared" si="137"/>
        <v>16.581408321465837</v>
      </c>
    </row>
    <row r="302" spans="6:51" x14ac:dyDescent="0.25">
      <c r="F302">
        <f t="shared" si="138"/>
        <v>301</v>
      </c>
      <c r="G302">
        <f t="shared" si="140"/>
        <v>1.0328649333052942</v>
      </c>
      <c r="H302">
        <f t="shared" si="139"/>
        <v>2.7071042367929562E-2</v>
      </c>
      <c r="K302">
        <f t="shared" si="115"/>
        <v>1.8036104968999621E-2</v>
      </c>
      <c r="L302">
        <f>ACOS(-J2*K302)</f>
        <v>1.5731325585211144</v>
      </c>
      <c r="N302">
        <f t="shared" si="116"/>
        <v>0.9998373891308171</v>
      </c>
      <c r="O302">
        <f t="shared" si="117"/>
        <v>2.746394017796977E-2</v>
      </c>
      <c r="P302">
        <f>M2*N302*O302</f>
        <v>2.7231972708938849E-2</v>
      </c>
      <c r="Q302">
        <f t="shared" si="118"/>
        <v>2.7467393878940094E-2</v>
      </c>
      <c r="S302">
        <f t="shared" si="119"/>
        <v>1.8033172102293937E-2</v>
      </c>
      <c r="T302">
        <f>Q302*R2*S302</f>
        <v>6.3628141225844585E-5</v>
      </c>
      <c r="U302">
        <f>D2*E2*G2*(P302+T302)</f>
        <v>1059621.095501313</v>
      </c>
      <c r="V302">
        <f t="shared" si="120"/>
        <v>1059.621095501313</v>
      </c>
      <c r="W302" s="3">
        <v>23.5</v>
      </c>
      <c r="X302">
        <f t="shared" si="121"/>
        <v>405.84499999999997</v>
      </c>
      <c r="Y302" s="6">
        <f t="shared" si="122"/>
        <v>296.8</v>
      </c>
      <c r="Z302">
        <f t="shared" si="123"/>
        <v>2.3974761634350776</v>
      </c>
      <c r="AA302" s="3">
        <v>31</v>
      </c>
      <c r="AB302">
        <f t="shared" si="124"/>
        <v>535.37</v>
      </c>
      <c r="AC302" s="6">
        <f t="shared" si="113"/>
        <v>304.3</v>
      </c>
      <c r="AD302">
        <f t="shared" si="125"/>
        <v>3.5479274662728466</v>
      </c>
      <c r="AE302" s="9">
        <v>50</v>
      </c>
      <c r="AF302">
        <f t="shared" si="126"/>
        <v>0.5</v>
      </c>
      <c r="AG302" s="9">
        <v>94</v>
      </c>
      <c r="AH302">
        <f t="shared" si="127"/>
        <v>0.94</v>
      </c>
      <c r="AI302">
        <f t="shared" si="128"/>
        <v>2.0137956633826981</v>
      </c>
      <c r="AL302">
        <f t="shared" si="129"/>
        <v>798.00007018506108</v>
      </c>
      <c r="AM302" s="13">
        <v>13.784400000000002</v>
      </c>
      <c r="AN302">
        <f t="shared" si="130"/>
        <v>1.7273682691285121E-2</v>
      </c>
      <c r="AO302" s="6">
        <f t="shared" si="131"/>
        <v>7745259436.8026133</v>
      </c>
      <c r="AP302">
        <f t="shared" si="132"/>
        <v>8558711713.0389957</v>
      </c>
      <c r="AQ302">
        <f t="shared" si="133"/>
        <v>8151985574.920805</v>
      </c>
      <c r="AR302">
        <f t="shared" si="134"/>
        <v>39.969185273836707</v>
      </c>
      <c r="AS302">
        <f t="shared" si="142"/>
        <v>0.14132842427186298</v>
      </c>
      <c r="AT302">
        <f t="shared" si="141"/>
        <v>-0.32668052836676509</v>
      </c>
      <c r="AU302">
        <f t="shared" si="136"/>
        <v>-1.8453470799542684</v>
      </c>
      <c r="AX302">
        <f>AW2*AM302</f>
        <v>9.6490799999999997</v>
      </c>
      <c r="AY302">
        <f t="shared" si="137"/>
        <v>11.494427079954267</v>
      </c>
    </row>
    <row r="303" spans="6:51" x14ac:dyDescent="0.25">
      <c r="F303">
        <f t="shared" si="138"/>
        <v>302</v>
      </c>
      <c r="G303">
        <f t="shared" si="140"/>
        <v>1.0328640349791924</v>
      </c>
      <c r="H303">
        <f t="shared" si="139"/>
        <v>2.7193752235603073E-2</v>
      </c>
      <c r="K303">
        <f t="shared" si="115"/>
        <v>1.803608927883834E-2</v>
      </c>
      <c r="L303">
        <f>ACOS(-J2*K303)</f>
        <v>1.5731325564887511</v>
      </c>
      <c r="N303">
        <f t="shared" si="116"/>
        <v>0.9998373894136684</v>
      </c>
      <c r="O303">
        <f t="shared" si="117"/>
        <v>2.7463940142497447E-2</v>
      </c>
      <c r="P303">
        <f>M2*N303*O303</f>
        <v>2.7231972681469988E-2</v>
      </c>
      <c r="Q303">
        <f t="shared" si="118"/>
        <v>2.7467393843454386E-2</v>
      </c>
      <c r="S303">
        <f t="shared" si="119"/>
        <v>1.8033156419785579E-2</v>
      </c>
      <c r="T303">
        <f>Q303*R2*S303</f>
        <v>6.3628085809569392E-5</v>
      </c>
      <c r="U303">
        <f>D2*E2*G2*(P303+T303)</f>
        <v>1059621.0922836943</v>
      </c>
      <c r="V303">
        <f t="shared" si="120"/>
        <v>1059.6210922836942</v>
      </c>
      <c r="W303" s="3">
        <v>23</v>
      </c>
      <c r="X303">
        <f t="shared" si="121"/>
        <v>397.21</v>
      </c>
      <c r="Y303" s="6">
        <f t="shared" si="122"/>
        <v>296.3</v>
      </c>
      <c r="Z303">
        <f t="shared" si="123"/>
        <v>2.3339947564661481</v>
      </c>
      <c r="AA303" s="3">
        <v>31</v>
      </c>
      <c r="AB303">
        <f t="shared" si="124"/>
        <v>535.37</v>
      </c>
      <c r="AC303" s="6">
        <f t="shared" si="113"/>
        <v>304.3</v>
      </c>
      <c r="AD303">
        <f t="shared" si="125"/>
        <v>3.5479274662728466</v>
      </c>
      <c r="AE303" s="9">
        <v>55</v>
      </c>
      <c r="AF303">
        <f t="shared" si="126"/>
        <v>0.55000000000000004</v>
      </c>
      <c r="AG303" s="9">
        <v>100</v>
      </c>
      <c r="AH303">
        <f t="shared" si="127"/>
        <v>1</v>
      </c>
      <c r="AI303">
        <f t="shared" si="128"/>
        <v>2.142677431458107</v>
      </c>
      <c r="AL303">
        <f t="shared" si="129"/>
        <v>798.00006776187422</v>
      </c>
      <c r="AM303" s="13">
        <v>16.847600000000003</v>
      </c>
      <c r="AN303">
        <f t="shared" si="130"/>
        <v>2.1112278909013051E-2</v>
      </c>
      <c r="AO303" s="6">
        <f t="shared" si="131"/>
        <v>7693174893.707921</v>
      </c>
      <c r="AP303">
        <f t="shared" si="132"/>
        <v>8558711713.0389957</v>
      </c>
      <c r="AQ303">
        <f t="shared" si="133"/>
        <v>8125943303.3734589</v>
      </c>
      <c r="AR303">
        <f t="shared" si="134"/>
        <v>39.841500016440072</v>
      </c>
      <c r="AS303">
        <f t="shared" si="142"/>
        <v>0.13506957849899665</v>
      </c>
      <c r="AT303">
        <f t="shared" si="141"/>
        <v>-0.32149842347283236</v>
      </c>
      <c r="AU303">
        <f t="shared" si="136"/>
        <v>-1.7301034545139695</v>
      </c>
      <c r="AX303">
        <f>AW2*AM303</f>
        <v>11.793320000000001</v>
      </c>
      <c r="AY303">
        <f t="shared" si="137"/>
        <v>13.523423454513971</v>
      </c>
    </row>
    <row r="304" spans="6:51" x14ac:dyDescent="0.25">
      <c r="F304">
        <f t="shared" si="138"/>
        <v>303</v>
      </c>
      <c r="G304">
        <f t="shared" si="140"/>
        <v>1.0328631336817757</v>
      </c>
      <c r="H304">
        <f t="shared" si="139"/>
        <v>2.7316459644625226E-2</v>
      </c>
      <c r="K304">
        <f t="shared" si="115"/>
        <v>1.8036073536780089E-2</v>
      </c>
      <c r="L304">
        <f>ACOS(-J2*K304)</f>
        <v>1.5731325544496655</v>
      </c>
      <c r="N304">
        <f t="shared" si="116"/>
        <v>0.99983738969745495</v>
      </c>
      <c r="O304">
        <f t="shared" si="117"/>
        <v>2.7463940106907794E-2</v>
      </c>
      <c r="P304">
        <f>M2*N304*O304</f>
        <v>2.7231972653910259E-2</v>
      </c>
      <c r="Q304">
        <f t="shared" si="118"/>
        <v>2.7467393807851303E-2</v>
      </c>
      <c r="S304">
        <f t="shared" si="119"/>
        <v>1.8033140685405551E-2</v>
      </c>
      <c r="T304">
        <f>Q304*R2*S304</f>
        <v>6.3628030209998736E-5</v>
      </c>
      <c r="U304">
        <f>D2*E2*G2*(P304+T304)</f>
        <v>1059621.0890554325</v>
      </c>
      <c r="V304">
        <f t="shared" si="120"/>
        <v>1059.6210890554325</v>
      </c>
      <c r="W304" s="3">
        <v>22</v>
      </c>
      <c r="X304">
        <f t="shared" si="121"/>
        <v>379.94</v>
      </c>
      <c r="Y304" s="6">
        <f t="shared" si="122"/>
        <v>295.3</v>
      </c>
      <c r="Z304">
        <f t="shared" si="123"/>
        <v>2.2114271288940266</v>
      </c>
      <c r="AA304" s="3">
        <v>30</v>
      </c>
      <c r="AB304">
        <f t="shared" si="124"/>
        <v>518.1</v>
      </c>
      <c r="AC304" s="6">
        <f t="shared" si="113"/>
        <v>303.3</v>
      </c>
      <c r="AD304">
        <f t="shared" si="125"/>
        <v>3.3710490534071527</v>
      </c>
      <c r="AE304" s="9">
        <v>56</v>
      </c>
      <c r="AF304">
        <f t="shared" si="126"/>
        <v>0.56000000000000005</v>
      </c>
      <c r="AG304" s="9">
        <v>96</v>
      </c>
      <c r="AH304">
        <f t="shared" si="127"/>
        <v>0.96</v>
      </c>
      <c r="AI304">
        <f t="shared" si="128"/>
        <v>2.0053787568231356</v>
      </c>
      <c r="AL304">
        <f t="shared" si="129"/>
        <v>798.0000653306721</v>
      </c>
      <c r="AM304" s="13">
        <v>16.081800000000001</v>
      </c>
      <c r="AN304">
        <f t="shared" si="130"/>
        <v>2.015262992909166E-2</v>
      </c>
      <c r="AO304" s="6">
        <f t="shared" si="131"/>
        <v>7589794316.8739386</v>
      </c>
      <c r="AP304">
        <f t="shared" si="132"/>
        <v>8446710189.1074104</v>
      </c>
      <c r="AQ304">
        <f t="shared" si="133"/>
        <v>8018252252.990675</v>
      </c>
      <c r="AR304">
        <f t="shared" si="134"/>
        <v>39.313490796413284</v>
      </c>
      <c r="AS304">
        <f t="shared" si="142"/>
        <v>0.141744045149374</v>
      </c>
      <c r="AT304">
        <f t="shared" si="141"/>
        <v>-0.32279394959572622</v>
      </c>
      <c r="AU304">
        <f t="shared" si="136"/>
        <v>-1.7987541820220667</v>
      </c>
      <c r="AX304">
        <f>AW2*AM304</f>
        <v>11.25726</v>
      </c>
      <c r="AY304">
        <f t="shared" si="137"/>
        <v>13.056014182022068</v>
      </c>
    </row>
    <row r="305" spans="5:52" x14ac:dyDescent="0.25">
      <c r="E305" t="s">
        <v>14</v>
      </c>
      <c r="F305">
        <f t="shared" si="138"/>
        <v>304</v>
      </c>
      <c r="G305">
        <f t="shared" si="140"/>
        <v>1.0328622294131256</v>
      </c>
      <c r="H305">
        <f t="shared" si="139"/>
        <v>2.7439164583901769E-2</v>
      </c>
      <c r="K305">
        <f t="shared" si="115"/>
        <v>1.8036057742826288E-2</v>
      </c>
      <c r="L305">
        <f>ACOS(-J2*K305)</f>
        <v>1.5731325524038577</v>
      </c>
      <c r="N305">
        <f t="shared" si="116"/>
        <v>0.99983738998217675</v>
      </c>
      <c r="O305">
        <f t="shared" si="117"/>
        <v>2.7463940071200812E-2</v>
      </c>
      <c r="P305">
        <f>M2*N305*O305</f>
        <v>2.7231972626259666E-2</v>
      </c>
      <c r="Q305">
        <f t="shared" si="118"/>
        <v>2.7467393772130849E-2</v>
      </c>
      <c r="S305">
        <f t="shared" si="119"/>
        <v>1.8033124899155269E-2</v>
      </c>
      <c r="T305">
        <f>Q305*R2*S305</f>
        <v>6.3627974427137631E-5</v>
      </c>
      <c r="U305">
        <f>D2*E2*G2*(P305+T305)</f>
        <v>1059621.0858165277</v>
      </c>
      <c r="V305">
        <f t="shared" si="120"/>
        <v>1059.6210858165277</v>
      </c>
      <c r="W305" s="3">
        <v>21.5</v>
      </c>
      <c r="X305">
        <f t="shared" si="121"/>
        <v>371.30500000000001</v>
      </c>
      <c r="Y305" s="6">
        <f t="shared" si="122"/>
        <v>294.8</v>
      </c>
      <c r="Z305">
        <f t="shared" si="123"/>
        <v>2.1522831732713339</v>
      </c>
      <c r="AA305" s="3">
        <v>31</v>
      </c>
      <c r="AB305">
        <f t="shared" si="124"/>
        <v>535.37</v>
      </c>
      <c r="AC305" s="6">
        <f t="shared" si="113"/>
        <v>304.3</v>
      </c>
      <c r="AD305">
        <f t="shared" si="125"/>
        <v>3.5479274662728466</v>
      </c>
      <c r="AE305" s="9">
        <v>59</v>
      </c>
      <c r="AF305">
        <f t="shared" si="126"/>
        <v>0.59</v>
      </c>
      <c r="AG305" s="9">
        <v>94</v>
      </c>
      <c r="AH305">
        <f t="shared" si="127"/>
        <v>0.94</v>
      </c>
      <c r="AI305">
        <f t="shared" si="128"/>
        <v>2.0582116939880164</v>
      </c>
      <c r="AL305">
        <f t="shared" si="129"/>
        <v>798.0000628914546</v>
      </c>
      <c r="AM305" s="13">
        <v>15.316000000000001</v>
      </c>
      <c r="AN305">
        <f t="shared" si="130"/>
        <v>1.9192980943515677E-2</v>
      </c>
      <c r="AO305" s="6">
        <f t="shared" si="131"/>
        <v>7538496509.1746454</v>
      </c>
      <c r="AP305">
        <f t="shared" si="132"/>
        <v>8558711713.0389957</v>
      </c>
      <c r="AQ305">
        <f t="shared" si="133"/>
        <v>8048604111.1068211</v>
      </c>
      <c r="AR305">
        <f t="shared" si="134"/>
        <v>39.462305956756744</v>
      </c>
      <c r="AS305">
        <f t="shared" si="142"/>
        <v>0.1391494356438969</v>
      </c>
      <c r="AT305">
        <f t="shared" si="141"/>
        <v>-0.3240894757262538</v>
      </c>
      <c r="AU305">
        <f t="shared" si="136"/>
        <v>-1.7796263887155057</v>
      </c>
      <c r="AX305">
        <f>AW2*AM305</f>
        <v>10.7212</v>
      </c>
      <c r="AY305">
        <f t="shared" si="137"/>
        <v>12.500826388715506</v>
      </c>
      <c r="AZ305">
        <f>SUM(AY275:AY305)/31</f>
        <v>12.921914496848204</v>
      </c>
    </row>
    <row r="306" spans="5:52" x14ac:dyDescent="0.25">
      <c r="F306">
        <f t="shared" si="138"/>
        <v>305</v>
      </c>
      <c r="G306">
        <f t="shared" si="140"/>
        <v>1.0328613221733236</v>
      </c>
      <c r="H306">
        <f t="shared" si="139"/>
        <v>2.7561867042338636E-2</v>
      </c>
      <c r="K306">
        <f t="shared" si="115"/>
        <v>1.8036041896978373E-2</v>
      </c>
      <c r="L306">
        <f>ACOS(-J2*K306)</f>
        <v>1.573132550351328</v>
      </c>
      <c r="N306">
        <f t="shared" si="116"/>
        <v>0.99983739026783391</v>
      </c>
      <c r="O306">
        <f t="shared" si="117"/>
        <v>2.7463940035376513E-2</v>
      </c>
      <c r="P306">
        <f>M2*N306*O306</f>
        <v>2.7231972598518221E-2</v>
      </c>
      <c r="Q306">
        <f t="shared" si="118"/>
        <v>2.746739373629303E-2</v>
      </c>
      <c r="S306">
        <f t="shared" si="119"/>
        <v>1.8033109061036168E-2</v>
      </c>
      <c r="T306">
        <f>Q306*R2*S306</f>
        <v>6.3627918460991146E-5</v>
      </c>
      <c r="U306">
        <f>D2*E2*G2*(P306+T306)</f>
        <v>1059621.0825669812</v>
      </c>
      <c r="V306">
        <f t="shared" si="120"/>
        <v>1059.6210825669812</v>
      </c>
      <c r="W306" s="3">
        <v>22</v>
      </c>
      <c r="X306">
        <f t="shared" si="121"/>
        <v>379.94</v>
      </c>
      <c r="Y306" s="6">
        <f t="shared" si="122"/>
        <v>295.3</v>
      </c>
      <c r="Z306">
        <f t="shared" si="123"/>
        <v>2.2114271288940266</v>
      </c>
      <c r="AA306" s="3">
        <v>31</v>
      </c>
      <c r="AB306">
        <f t="shared" si="124"/>
        <v>535.37</v>
      </c>
      <c r="AC306" s="6">
        <f t="shared" si="113"/>
        <v>304.3</v>
      </c>
      <c r="AD306">
        <f t="shared" si="125"/>
        <v>3.5479274662728466</v>
      </c>
      <c r="AE306" s="9">
        <v>60</v>
      </c>
      <c r="AF306">
        <f t="shared" si="126"/>
        <v>0.6</v>
      </c>
      <c r="AG306" s="9">
        <v>95</v>
      </c>
      <c r="AH306">
        <f t="shared" si="127"/>
        <v>0.95</v>
      </c>
      <c r="AI306">
        <f t="shared" si="128"/>
        <v>2.1148061261065165</v>
      </c>
      <c r="AL306">
        <f t="shared" si="129"/>
        <v>798.00006044422287</v>
      </c>
      <c r="AM306">
        <v>15.316000000000001</v>
      </c>
      <c r="AN306">
        <f t="shared" si="130"/>
        <v>1.9192981002374911E-2</v>
      </c>
      <c r="AO306" s="6">
        <f t="shared" si="131"/>
        <v>7589794316.8739386</v>
      </c>
      <c r="AP306">
        <f t="shared" si="132"/>
        <v>8558711713.0389957</v>
      </c>
      <c r="AQ306">
        <f t="shared" si="133"/>
        <v>8074253014.9564667</v>
      </c>
      <c r="AR306">
        <f t="shared" si="134"/>
        <v>39.588062532331556</v>
      </c>
      <c r="AS306">
        <f t="shared" si="142"/>
        <v>0.13640677793284051</v>
      </c>
      <c r="AT306">
        <f t="shared" si="141"/>
        <v>-0.32408947564679386</v>
      </c>
      <c r="AU306">
        <f t="shared" si="136"/>
        <v>-1.7501091133587134</v>
      </c>
      <c r="AX306">
        <f>AW2*AM306</f>
        <v>10.7212</v>
      </c>
      <c r="AY306">
        <f t="shared" si="137"/>
        <v>12.471309113358712</v>
      </c>
    </row>
    <row r="307" spans="5:52" x14ac:dyDescent="0.25">
      <c r="F307">
        <f t="shared" si="138"/>
        <v>306</v>
      </c>
      <c r="G307">
        <f t="shared" si="140"/>
        <v>1.0328604119624518</v>
      </c>
      <c r="H307">
        <f t="shared" si="139"/>
        <v>2.7684567008842018E-2</v>
      </c>
      <c r="K307">
        <f t="shared" si="115"/>
        <v>1.8036025999237766E-2</v>
      </c>
      <c r="L307">
        <f>ACOS(-J2*K307)</f>
        <v>1.5731325482920766</v>
      </c>
      <c r="N307">
        <f t="shared" si="116"/>
        <v>0.99983739055442622</v>
      </c>
      <c r="O307">
        <f t="shared" si="117"/>
        <v>2.7463939999434889E-2</v>
      </c>
      <c r="P307">
        <f>M2*N307*O307</f>
        <v>2.7231972570685912E-2</v>
      </c>
      <c r="Q307">
        <f t="shared" si="118"/>
        <v>2.7467393700337843E-2</v>
      </c>
      <c r="S307">
        <f t="shared" si="119"/>
        <v>1.8033093171049674E-2</v>
      </c>
      <c r="T307">
        <f>Q307*R2*S307</f>
        <v>6.3627862311564323E-5</v>
      </c>
      <c r="U307">
        <f>D2*E2*G2*(P307+T307)</f>
        <v>1059621.079306792</v>
      </c>
      <c r="V307">
        <f t="shared" si="120"/>
        <v>1059.6210793067919</v>
      </c>
      <c r="W307" s="3">
        <v>22.5</v>
      </c>
      <c r="X307">
        <f t="shared" si="121"/>
        <v>388.57499999999999</v>
      </c>
      <c r="Y307" s="6">
        <f t="shared" si="122"/>
        <v>295.8</v>
      </c>
      <c r="Z307">
        <f t="shared" si="123"/>
        <v>2.2719881109601614</v>
      </c>
      <c r="AA307" s="3">
        <v>30</v>
      </c>
      <c r="AB307">
        <f t="shared" si="124"/>
        <v>518.1</v>
      </c>
      <c r="AC307" s="6">
        <f t="shared" si="113"/>
        <v>303.3</v>
      </c>
      <c r="AD307">
        <f t="shared" si="125"/>
        <v>3.3710490534071527</v>
      </c>
      <c r="AE307" s="9">
        <v>51</v>
      </c>
      <c r="AF307">
        <f t="shared" si="126"/>
        <v>0.51</v>
      </c>
      <c r="AG307" s="9">
        <v>92</v>
      </c>
      <c r="AH307">
        <f t="shared" si="127"/>
        <v>0.92</v>
      </c>
      <c r="AI307">
        <f t="shared" si="128"/>
        <v>1.9047320396604981</v>
      </c>
      <c r="AL307">
        <f t="shared" si="129"/>
        <v>798.0000579889761</v>
      </c>
      <c r="AM307">
        <v>14.5502</v>
      </c>
      <c r="AN307">
        <f t="shared" si="130"/>
        <v>1.8233332008355571E-2</v>
      </c>
      <c r="AO307" s="6">
        <f t="shared" si="131"/>
        <v>7641353482.9750309</v>
      </c>
      <c r="AP307">
        <f t="shared" si="132"/>
        <v>8446710189.1074104</v>
      </c>
      <c r="AQ307">
        <f t="shared" si="133"/>
        <v>8044031836.0412207</v>
      </c>
      <c r="AR307">
        <f t="shared" si="134"/>
        <v>39.439888092110102</v>
      </c>
      <c r="AS307">
        <f t="shared" si="142"/>
        <v>0.14678315814260456</v>
      </c>
      <c r="AT307">
        <f t="shared" si="141"/>
        <v>-0.32538500178871993</v>
      </c>
      <c r="AU307">
        <f t="shared" si="136"/>
        <v>-1.8836900007765327</v>
      </c>
      <c r="AX307">
        <f>AW2*AM307</f>
        <v>10.185139999999999</v>
      </c>
      <c r="AY307">
        <f t="shared" si="137"/>
        <v>12.068830000776531</v>
      </c>
    </row>
    <row r="308" spans="5:52" x14ac:dyDescent="0.25">
      <c r="F308">
        <f t="shared" si="138"/>
        <v>307</v>
      </c>
      <c r="G308">
        <f t="shared" si="140"/>
        <v>1.0328594987805926</v>
      </c>
      <c r="H308">
        <f t="shared" si="139"/>
        <v>2.7807264472318335E-2</v>
      </c>
      <c r="K308">
        <f t="shared" si="115"/>
        <v>1.8036010049605908E-2</v>
      </c>
      <c r="L308">
        <f>ACOS(-J2*K308)</f>
        <v>1.5731325462261039</v>
      </c>
      <c r="N308">
        <f t="shared" si="116"/>
        <v>0.99983739084195378</v>
      </c>
      <c r="O308">
        <f t="shared" si="117"/>
        <v>2.7463939963375959E-2</v>
      </c>
      <c r="P308">
        <f>M2*N308*O308</f>
        <v>2.7231972542762762E-2</v>
      </c>
      <c r="Q308">
        <f t="shared" si="118"/>
        <v>2.7467393664265306E-2</v>
      </c>
      <c r="S308">
        <f t="shared" si="119"/>
        <v>1.8033077229197225E-2</v>
      </c>
      <c r="T308">
        <f>Q308*R2*S308</f>
        <v>6.3627805978862256E-5</v>
      </c>
      <c r="U308">
        <f>D2*E2*G2*(P308+T308)</f>
        <v>1059621.0760359617</v>
      </c>
      <c r="V308">
        <f t="shared" si="120"/>
        <v>1059.6210760359618</v>
      </c>
      <c r="W308" s="3">
        <v>23.5</v>
      </c>
      <c r="X308">
        <f t="shared" si="121"/>
        <v>405.84499999999997</v>
      </c>
      <c r="Y308" s="6">
        <f t="shared" si="122"/>
        <v>296.8</v>
      </c>
      <c r="Z308">
        <f t="shared" si="123"/>
        <v>2.3974761634350776</v>
      </c>
      <c r="AA308" s="3">
        <v>31</v>
      </c>
      <c r="AB308">
        <f t="shared" si="124"/>
        <v>535.37</v>
      </c>
      <c r="AC308" s="6">
        <f t="shared" si="113"/>
        <v>304.3</v>
      </c>
      <c r="AD308">
        <f t="shared" si="125"/>
        <v>3.5479274662728466</v>
      </c>
      <c r="AE308" s="9">
        <v>56</v>
      </c>
      <c r="AF308">
        <f t="shared" si="126"/>
        <v>0.56000000000000005</v>
      </c>
      <c r="AG308" s="9">
        <v>98</v>
      </c>
      <c r="AH308">
        <f t="shared" si="127"/>
        <v>0.98</v>
      </c>
      <c r="AI308">
        <f t="shared" si="128"/>
        <v>2.1681830106395852</v>
      </c>
      <c r="AL308">
        <f t="shared" si="129"/>
        <v>798.00005552571577</v>
      </c>
      <c r="AM308">
        <v>18.379200000000001</v>
      </c>
      <c r="AN308">
        <f t="shared" si="130"/>
        <v>2.3031577344805994E-2</v>
      </c>
      <c r="AO308" s="6">
        <f t="shared" si="131"/>
        <v>7745259436.8026133</v>
      </c>
      <c r="AP308">
        <f t="shared" si="132"/>
        <v>8558711713.0389957</v>
      </c>
      <c r="AQ308">
        <f t="shared" si="133"/>
        <v>8151985574.920805</v>
      </c>
      <c r="AR308">
        <f t="shared" si="134"/>
        <v>39.969185273836707</v>
      </c>
      <c r="AS308">
        <f t="shared" si="142"/>
        <v>0.13385348169678959</v>
      </c>
      <c r="AT308">
        <f t="shared" si="141"/>
        <v>-0.31890737058451191</v>
      </c>
      <c r="AU308">
        <f t="shared" si="136"/>
        <v>-1.7061590917002534</v>
      </c>
      <c r="AX308">
        <f>AW2*AM308</f>
        <v>12.86544</v>
      </c>
      <c r="AY308">
        <f t="shared" si="137"/>
        <v>14.571599091700254</v>
      </c>
    </row>
    <row r="309" spans="5:52" x14ac:dyDescent="0.25">
      <c r="F309">
        <f t="shared" si="138"/>
        <v>308</v>
      </c>
      <c r="G309">
        <f t="shared" si="140"/>
        <v>1.0328585826278287</v>
      </c>
      <c r="H309">
        <f t="shared" si="139"/>
        <v>2.7929959421674203E-2</v>
      </c>
      <c r="K309">
        <f t="shared" si="115"/>
        <v>1.8035994048084245E-2</v>
      </c>
      <c r="L309">
        <f>ACOS(-J2*K309)</f>
        <v>1.5731325441534096</v>
      </c>
      <c r="N309">
        <f t="shared" si="116"/>
        <v>0.99983739113041648</v>
      </c>
      <c r="O309">
        <f t="shared" si="117"/>
        <v>2.7463939927199709E-2</v>
      </c>
      <c r="P309">
        <f>M2*N309*O309</f>
        <v>2.7231972514748751E-2</v>
      </c>
      <c r="Q309">
        <f t="shared" si="118"/>
        <v>2.7467393628075407E-2</v>
      </c>
      <c r="S309">
        <f t="shared" si="119"/>
        <v>1.803306123548027E-2</v>
      </c>
      <c r="T309">
        <f>Q309*R2*S309</f>
        <v>6.3627749462890056E-5</v>
      </c>
      <c r="U309">
        <f>D2*E2*G2*(P309+T309)</f>
        <v>1059621.0727544897</v>
      </c>
      <c r="V309">
        <f t="shared" si="120"/>
        <v>1059.6210727544897</v>
      </c>
      <c r="W309" s="3">
        <v>22</v>
      </c>
      <c r="X309">
        <f t="shared" si="121"/>
        <v>379.94</v>
      </c>
      <c r="Y309" s="6">
        <f t="shared" si="122"/>
        <v>295.3</v>
      </c>
      <c r="Z309">
        <f t="shared" si="123"/>
        <v>2.2114271288940266</v>
      </c>
      <c r="AA309" s="3">
        <v>32</v>
      </c>
      <c r="AB309">
        <f t="shared" si="124"/>
        <v>552.64</v>
      </c>
      <c r="AC309" s="6">
        <f t="shared" si="113"/>
        <v>305.3</v>
      </c>
      <c r="AD309">
        <f t="shared" si="125"/>
        <v>3.7328359060309499</v>
      </c>
      <c r="AE309" s="9">
        <v>53</v>
      </c>
      <c r="AF309">
        <f t="shared" si="126"/>
        <v>0.53</v>
      </c>
      <c r="AG309" s="9">
        <v>95</v>
      </c>
      <c r="AH309">
        <f t="shared" si="127"/>
        <v>0.95</v>
      </c>
      <c r="AI309">
        <f t="shared" si="128"/>
        <v>2.0396294013228644</v>
      </c>
      <c r="AL309">
        <f t="shared" si="129"/>
        <v>798.00005305444085</v>
      </c>
      <c r="AM309">
        <v>16.081800000000001</v>
      </c>
      <c r="AN309">
        <f t="shared" si="130"/>
        <v>2.0152630239114625E-2</v>
      </c>
      <c r="AO309" s="6">
        <f t="shared" si="131"/>
        <v>7589794316.8739386</v>
      </c>
      <c r="AP309">
        <f t="shared" si="132"/>
        <v>8671823398.6377773</v>
      </c>
      <c r="AQ309">
        <f t="shared" si="133"/>
        <v>8130808857.7558575</v>
      </c>
      <c r="AR309">
        <f t="shared" si="134"/>
        <v>39.86535582957697</v>
      </c>
      <c r="AS309">
        <f t="shared" si="142"/>
        <v>0.14005816779391025</v>
      </c>
      <c r="AT309">
        <f t="shared" si="141"/>
        <v>-0.32279394917719523</v>
      </c>
      <c r="AU309">
        <f t="shared" si="136"/>
        <v>-1.8023099104706302</v>
      </c>
      <c r="AX309">
        <f>AW2*AM309</f>
        <v>11.25726</v>
      </c>
      <c r="AY309">
        <f t="shared" si="137"/>
        <v>13.05956991047063</v>
      </c>
    </row>
    <row r="310" spans="5:52" x14ac:dyDescent="0.25">
      <c r="F310">
        <f t="shared" si="138"/>
        <v>309</v>
      </c>
      <c r="G310">
        <f t="shared" si="140"/>
        <v>1.0328576635042426</v>
      </c>
      <c r="H310">
        <f t="shared" si="139"/>
        <v>2.8052651845816477E-2</v>
      </c>
      <c r="K310">
        <f t="shared" si="115"/>
        <v>1.8035977994674223E-2</v>
      </c>
      <c r="L310">
        <f>ACOS(-J2*K310)</f>
        <v>1.5731325420739941</v>
      </c>
      <c r="N310">
        <f t="shared" si="116"/>
        <v>0.99983739141981431</v>
      </c>
      <c r="O310">
        <f t="shared" si="117"/>
        <v>2.7463939890906151E-2</v>
      </c>
      <c r="P310">
        <f>M2*N310*O310</f>
        <v>2.7231972486643892E-2</v>
      </c>
      <c r="Q310">
        <f t="shared" si="118"/>
        <v>2.7467393591768152E-2</v>
      </c>
      <c r="S310">
        <f t="shared" si="119"/>
        <v>1.8033045189900249E-2</v>
      </c>
      <c r="T310">
        <f>Q310*R2*S310</f>
        <v>6.3627692763652818E-5</v>
      </c>
      <c r="U310">
        <f>D2*E2*G2*(P310+T310)</f>
        <v>1059621.0694623764</v>
      </c>
      <c r="V310">
        <f t="shared" si="120"/>
        <v>1059.6210694623765</v>
      </c>
      <c r="W310" s="3">
        <v>22</v>
      </c>
      <c r="X310">
        <f t="shared" si="121"/>
        <v>379.94</v>
      </c>
      <c r="Y310" s="6">
        <f t="shared" si="122"/>
        <v>295.3</v>
      </c>
      <c r="Z310">
        <f t="shared" si="123"/>
        <v>2.2114271288940266</v>
      </c>
      <c r="AA310" s="3">
        <v>32</v>
      </c>
      <c r="AB310">
        <f t="shared" si="124"/>
        <v>552.64</v>
      </c>
      <c r="AC310" s="6">
        <f t="shared" si="113"/>
        <v>305.3</v>
      </c>
      <c r="AD310">
        <f t="shared" si="125"/>
        <v>3.7328359060309499</v>
      </c>
      <c r="AE310" s="9">
        <v>46</v>
      </c>
      <c r="AF310">
        <f t="shared" si="126"/>
        <v>0.46</v>
      </c>
      <c r="AG310" s="9">
        <v>96</v>
      </c>
      <c r="AH310">
        <f t="shared" si="127"/>
        <v>0.96</v>
      </c>
      <c r="AI310">
        <f t="shared" si="128"/>
        <v>1.9200372802562513</v>
      </c>
      <c r="AL310">
        <f t="shared" si="129"/>
        <v>798.00005057515216</v>
      </c>
      <c r="AM310">
        <v>15.316000000000001</v>
      </c>
      <c r="AN310">
        <f t="shared" si="130"/>
        <v>1.9192981239739417E-2</v>
      </c>
      <c r="AO310" s="6">
        <f t="shared" si="131"/>
        <v>7589794316.8739386</v>
      </c>
      <c r="AP310">
        <f t="shared" si="132"/>
        <v>8671823398.6377773</v>
      </c>
      <c r="AQ310">
        <f t="shared" si="133"/>
        <v>8130808857.7558575</v>
      </c>
      <c r="AR310">
        <f t="shared" si="134"/>
        <v>39.86535582957697</v>
      </c>
      <c r="AS310">
        <f t="shared" si="142"/>
        <v>0.1460084262319043</v>
      </c>
      <c r="AT310">
        <f t="shared" si="141"/>
        <v>-0.32408947532635174</v>
      </c>
      <c r="AU310">
        <f t="shared" si="136"/>
        <v>-1.8864204355874905</v>
      </c>
      <c r="AX310">
        <f>AW2*AM310</f>
        <v>10.7212</v>
      </c>
      <c r="AY310">
        <f t="shared" si="137"/>
        <v>12.60762043558749</v>
      </c>
    </row>
    <row r="311" spans="5:52" x14ac:dyDescent="0.25">
      <c r="F311">
        <f t="shared" si="138"/>
        <v>310</v>
      </c>
      <c r="G311">
        <f t="shared" si="140"/>
        <v>1.0328567414099177</v>
      </c>
      <c r="H311">
        <f t="shared" si="139"/>
        <v>2.8175341733652264E-2</v>
      </c>
      <c r="K311">
        <f t="shared" si="115"/>
        <v>1.8035961889377294E-2</v>
      </c>
      <c r="L311">
        <f>ACOS(-J2*K311)</f>
        <v>1.573132539987858</v>
      </c>
      <c r="N311">
        <f t="shared" si="116"/>
        <v>0.99983739171014729</v>
      </c>
      <c r="O311">
        <f t="shared" si="117"/>
        <v>2.746393985449529E-2</v>
      </c>
      <c r="P311">
        <f>M2*N311*O311</f>
        <v>2.7231972458448193E-2</v>
      </c>
      <c r="Q311">
        <f t="shared" si="118"/>
        <v>2.7467393555343552E-2</v>
      </c>
      <c r="S311">
        <f t="shared" si="119"/>
        <v>1.8033029092458613E-2</v>
      </c>
      <c r="T311">
        <f>Q311*R2*S311</f>
        <v>6.3627635881155666E-5</v>
      </c>
      <c r="U311">
        <f>D2*E2*G2*(P311+T311)</f>
        <v>1059621.0661596225</v>
      </c>
      <c r="V311">
        <f t="shared" si="120"/>
        <v>1059.6210661596226</v>
      </c>
      <c r="W311" s="3">
        <v>22.5</v>
      </c>
      <c r="X311">
        <f t="shared" si="121"/>
        <v>388.57499999999999</v>
      </c>
      <c r="Y311" s="6">
        <f t="shared" si="122"/>
        <v>295.8</v>
      </c>
      <c r="Z311">
        <f t="shared" si="123"/>
        <v>2.2719881109601614</v>
      </c>
      <c r="AA311" s="3">
        <v>31</v>
      </c>
      <c r="AB311">
        <f t="shared" si="124"/>
        <v>535.37</v>
      </c>
      <c r="AC311" s="6">
        <f t="shared" si="113"/>
        <v>304.3</v>
      </c>
      <c r="AD311">
        <f t="shared" si="125"/>
        <v>3.5479274662728466</v>
      </c>
      <c r="AE311" s="9">
        <v>45</v>
      </c>
      <c r="AF311">
        <f t="shared" si="126"/>
        <v>0.45</v>
      </c>
      <c r="AG311" s="9">
        <v>94</v>
      </c>
      <c r="AH311">
        <f t="shared" si="127"/>
        <v>0.94</v>
      </c>
      <c r="AI311">
        <f t="shared" si="128"/>
        <v>1.8661180920626661</v>
      </c>
      <c r="AL311">
        <f t="shared" si="129"/>
        <v>798.00004808785013</v>
      </c>
      <c r="AM311">
        <v>16.847600000000003</v>
      </c>
      <c r="AN311">
        <f t="shared" si="130"/>
        <v>2.1112279429518641E-2</v>
      </c>
      <c r="AO311" s="6">
        <f t="shared" si="131"/>
        <v>7641353482.9750309</v>
      </c>
      <c r="AP311">
        <f t="shared" si="132"/>
        <v>8558711713.0389957</v>
      </c>
      <c r="AQ311">
        <f t="shared" si="133"/>
        <v>8100032598.0070133</v>
      </c>
      <c r="AR311">
        <f t="shared" si="134"/>
        <v>39.714459828028389</v>
      </c>
      <c r="AS311">
        <f t="shared" si="142"/>
        <v>0.14875169385213302</v>
      </c>
      <c r="AT311">
        <f t="shared" si="141"/>
        <v>-0.32149842277014984</v>
      </c>
      <c r="AU311">
        <f t="shared" si="136"/>
        <v>-1.8992818864718211</v>
      </c>
      <c r="AX311">
        <f>AW2*AM311</f>
        <v>11.793320000000001</v>
      </c>
      <c r="AY311">
        <f t="shared" si="137"/>
        <v>13.692601886471822</v>
      </c>
    </row>
    <row r="312" spans="5:52" x14ac:dyDescent="0.25">
      <c r="F312">
        <f t="shared" si="138"/>
        <v>311</v>
      </c>
      <c r="G312">
        <f t="shared" si="140"/>
        <v>1.0328558163449371</v>
      </c>
      <c r="H312">
        <f t="shared" si="139"/>
        <v>2.829802907408888E-2</v>
      </c>
      <c r="K312">
        <f t="shared" si="115"/>
        <v>1.803594573219491E-2</v>
      </c>
      <c r="L312">
        <f>ACOS(-J2*K312)</f>
        <v>1.5731325378950007</v>
      </c>
      <c r="N312">
        <f t="shared" si="116"/>
        <v>0.99983739200141541</v>
      </c>
      <c r="O312">
        <f t="shared" si="117"/>
        <v>2.7463939817967124E-2</v>
      </c>
      <c r="P312">
        <f>M2*N312*O312</f>
        <v>2.7231972430161646E-2</v>
      </c>
      <c r="Q312">
        <f t="shared" si="118"/>
        <v>2.7467393518801602E-2</v>
      </c>
      <c r="S312">
        <f t="shared" si="119"/>
        <v>1.8033012943156814E-2</v>
      </c>
      <c r="T312">
        <f>Q312*R2*S312</f>
        <v>6.3627578815403721E-5</v>
      </c>
      <c r="U312">
        <f>D2*E2*G2*(P312+T312)</f>
        <v>1059621.062846228</v>
      </c>
      <c r="V312">
        <f t="shared" si="120"/>
        <v>1059.6210628462279</v>
      </c>
      <c r="W312" s="3">
        <v>22</v>
      </c>
      <c r="X312">
        <f t="shared" si="121"/>
        <v>379.94</v>
      </c>
      <c r="Y312" s="6">
        <f t="shared" si="122"/>
        <v>295.3</v>
      </c>
      <c r="Z312">
        <f t="shared" si="123"/>
        <v>2.2114271288940266</v>
      </c>
      <c r="AA312" s="3">
        <v>32</v>
      </c>
      <c r="AB312">
        <f t="shared" si="124"/>
        <v>552.64</v>
      </c>
      <c r="AC312" s="6">
        <f t="shared" si="113"/>
        <v>305.3</v>
      </c>
      <c r="AD312">
        <f t="shared" si="125"/>
        <v>3.7328359060309499</v>
      </c>
      <c r="AE312" s="9">
        <v>51</v>
      </c>
      <c r="AF312">
        <f t="shared" si="126"/>
        <v>0.51</v>
      </c>
      <c r="AG312" s="9">
        <v>94</v>
      </c>
      <c r="AH312">
        <f t="shared" si="127"/>
        <v>0.94</v>
      </c>
      <c r="AI312">
        <f t="shared" si="128"/>
        <v>1.9912439066180845</v>
      </c>
      <c r="AL312">
        <f t="shared" si="129"/>
        <v>798.00004559253432</v>
      </c>
      <c r="AM312">
        <v>16.847600000000003</v>
      </c>
      <c r="AN312">
        <f t="shared" si="130"/>
        <v>2.1112279495535936E-2</v>
      </c>
      <c r="AO312" s="6">
        <f t="shared" si="131"/>
        <v>7589794316.8739386</v>
      </c>
      <c r="AP312">
        <f t="shared" si="132"/>
        <v>8671823398.6377773</v>
      </c>
      <c r="AQ312">
        <f t="shared" si="133"/>
        <v>8130808857.7558575</v>
      </c>
      <c r="AR312">
        <f t="shared" si="134"/>
        <v>39.86535582957697</v>
      </c>
      <c r="AS312">
        <f t="shared" si="142"/>
        <v>0.14244398118580529</v>
      </c>
      <c r="AT312">
        <f t="shared" si="141"/>
        <v>-0.32149842268102646</v>
      </c>
      <c r="AU312">
        <f t="shared" si="136"/>
        <v>-1.8256545117028429</v>
      </c>
      <c r="AX312">
        <f>AW2*AM312</f>
        <v>11.793320000000001</v>
      </c>
      <c r="AY312">
        <f t="shared" si="137"/>
        <v>13.618974511702845</v>
      </c>
    </row>
    <row r="313" spans="5:52" x14ac:dyDescent="0.25">
      <c r="F313">
        <f t="shared" si="138"/>
        <v>312</v>
      </c>
      <c r="G313">
        <f t="shared" si="140"/>
        <v>1.0328548883093844</v>
      </c>
      <c r="H313">
        <f t="shared" si="139"/>
        <v>2.8420713856033859E-2</v>
      </c>
      <c r="K313">
        <f t="shared" si="115"/>
        <v>1.8035929523128533E-2</v>
      </c>
      <c r="L313">
        <f>ACOS(-J2*K313)</f>
        <v>1.5731325357954231</v>
      </c>
      <c r="N313">
        <f t="shared" si="116"/>
        <v>0.99983739229361845</v>
      </c>
      <c r="O313">
        <f t="shared" si="117"/>
        <v>2.7463939781321656E-2</v>
      </c>
      <c r="P313">
        <f>M2*N313*O313</f>
        <v>2.7231972401784255E-2</v>
      </c>
      <c r="Q313">
        <f t="shared" si="118"/>
        <v>2.7467393482142308E-2</v>
      </c>
      <c r="S313">
        <f t="shared" si="119"/>
        <v>1.8032996741996318E-2</v>
      </c>
      <c r="T313">
        <f>Q313*R2*S313</f>
        <v>6.3627521566402188E-5</v>
      </c>
      <c r="U313">
        <f>D2*E2*G2*(P313+T313)</f>
        <v>1059621.0595221929</v>
      </c>
      <c r="V313">
        <f t="shared" si="120"/>
        <v>1059.621059522193</v>
      </c>
      <c r="W313" s="3">
        <v>21.5</v>
      </c>
      <c r="X313">
        <f t="shared" si="121"/>
        <v>371.30500000000001</v>
      </c>
      <c r="Y313" s="6">
        <f t="shared" si="122"/>
        <v>294.8</v>
      </c>
      <c r="Z313">
        <f t="shared" si="123"/>
        <v>2.1522831732713339</v>
      </c>
      <c r="AA313" s="3">
        <v>31.5</v>
      </c>
      <c r="AB313">
        <f t="shared" si="124"/>
        <v>544.005</v>
      </c>
      <c r="AC313" s="6">
        <f t="shared" si="113"/>
        <v>304.8</v>
      </c>
      <c r="AD313">
        <f t="shared" si="125"/>
        <v>3.6393591244975094</v>
      </c>
      <c r="AE313" s="9">
        <v>54</v>
      </c>
      <c r="AF313">
        <f t="shared" si="126"/>
        <v>0.54</v>
      </c>
      <c r="AG313" s="9">
        <v>91</v>
      </c>
      <c r="AH313">
        <f t="shared" si="127"/>
        <v>0.91</v>
      </c>
      <c r="AI313">
        <f t="shared" si="128"/>
        <v>1.9619158074527845</v>
      </c>
      <c r="AL313">
        <f t="shared" si="129"/>
        <v>798.00004308920552</v>
      </c>
      <c r="AM313">
        <v>13.018600000000001</v>
      </c>
      <c r="AN313">
        <f t="shared" si="130"/>
        <v>1.6314034206818581E-2</v>
      </c>
      <c r="AO313" s="6">
        <f t="shared" si="131"/>
        <v>7538496509.1746454</v>
      </c>
      <c r="AP313">
        <f t="shared" si="132"/>
        <v>8615128329.202486</v>
      </c>
      <c r="AQ313">
        <f t="shared" si="133"/>
        <v>8076812419.1885662</v>
      </c>
      <c r="AR313">
        <f t="shared" si="134"/>
        <v>39.600611291281538</v>
      </c>
      <c r="AS313">
        <f t="shared" si="142"/>
        <v>0.14390423302356939</v>
      </c>
      <c r="AT313">
        <f t="shared" si="141"/>
        <v>-0.32797605382079487</v>
      </c>
      <c r="AU313">
        <f t="shared" si="136"/>
        <v>-1.8690356932187731</v>
      </c>
      <c r="AX313">
        <f>AW2*AM313</f>
        <v>9.1130200000000006</v>
      </c>
      <c r="AY313">
        <f t="shared" si="137"/>
        <v>10.982055693218774</v>
      </c>
    </row>
    <row r="314" spans="5:52" x14ac:dyDescent="0.25">
      <c r="F314">
        <f t="shared" si="138"/>
        <v>313</v>
      </c>
      <c r="G314">
        <f t="shared" si="140"/>
        <v>1.032853957303344</v>
      </c>
      <c r="H314">
        <f t="shared" si="139"/>
        <v>2.8543396068394983E-2</v>
      </c>
      <c r="K314">
        <f t="shared" si="115"/>
        <v>1.8035913262179633E-2</v>
      </c>
      <c r="L314">
        <f>ACOS(-J2*K314)</f>
        <v>1.5731325336891249</v>
      </c>
      <c r="N314">
        <f t="shared" si="116"/>
        <v>0.99983739258675663</v>
      </c>
      <c r="O314">
        <f t="shared" si="117"/>
        <v>2.7463939744558893E-2</v>
      </c>
      <c r="P314">
        <f>M2*N314*O314</f>
        <v>2.7231972373316028E-2</v>
      </c>
      <c r="Q314">
        <f t="shared" si="118"/>
        <v>2.7467393445365671E-2</v>
      </c>
      <c r="S314">
        <f t="shared" si="119"/>
        <v>1.8032980488978587E-2</v>
      </c>
      <c r="T314">
        <f>Q314*R2*S314</f>
        <v>6.3627464134156217E-5</v>
      </c>
      <c r="U314">
        <f>D2*E2*G2*(P314+T314)</f>
        <v>1059621.0561875179</v>
      </c>
      <c r="V314">
        <f t="shared" si="120"/>
        <v>1059.621056187518</v>
      </c>
      <c r="W314" s="3">
        <v>22.5</v>
      </c>
      <c r="X314">
        <f t="shared" si="121"/>
        <v>388.57499999999999</v>
      </c>
      <c r="Y314" s="6">
        <f t="shared" si="122"/>
        <v>295.8</v>
      </c>
      <c r="Z314">
        <f t="shared" si="123"/>
        <v>2.2719881109601614</v>
      </c>
      <c r="AA314" s="3">
        <v>32.5</v>
      </c>
      <c r="AB314">
        <f t="shared" si="124"/>
        <v>561.27499999999998</v>
      </c>
      <c r="AC314" s="6">
        <f t="shared" si="113"/>
        <v>305.8</v>
      </c>
      <c r="AD314">
        <f t="shared" si="125"/>
        <v>3.828396124508755</v>
      </c>
      <c r="AE314" s="9">
        <v>45</v>
      </c>
      <c r="AF314">
        <f t="shared" si="126"/>
        <v>0.45</v>
      </c>
      <c r="AG314" s="9">
        <v>90</v>
      </c>
      <c r="AH314">
        <f t="shared" si="127"/>
        <v>0.9</v>
      </c>
      <c r="AI314">
        <f t="shared" si="128"/>
        <v>1.8837837779465425</v>
      </c>
      <c r="AL314">
        <f t="shared" si="129"/>
        <v>798.0000405778635</v>
      </c>
      <c r="AM314">
        <v>17.613399999999999</v>
      </c>
      <c r="AN314">
        <f t="shared" si="130"/>
        <v>2.2071928702215901E-2</v>
      </c>
      <c r="AO314" s="6">
        <f t="shared" si="131"/>
        <v>7641353482.9750309</v>
      </c>
      <c r="AP314">
        <f t="shared" si="132"/>
        <v>8728797836.0748711</v>
      </c>
      <c r="AQ314">
        <f t="shared" si="133"/>
        <v>8185075659.524951</v>
      </c>
      <c r="AR314">
        <f t="shared" si="134"/>
        <v>40.131425958650837</v>
      </c>
      <c r="AS314">
        <f t="shared" si="142"/>
        <v>0.14784859602971351</v>
      </c>
      <c r="AT314">
        <f t="shared" si="141"/>
        <v>-0.32020289625200848</v>
      </c>
      <c r="AU314">
        <f t="shared" si="136"/>
        <v>-1.8998838546363639</v>
      </c>
      <c r="AX314">
        <f>AW2*AM314</f>
        <v>12.329379999999999</v>
      </c>
      <c r="AY314">
        <f t="shared" si="137"/>
        <v>14.229263854636363</v>
      </c>
    </row>
    <row r="315" spans="5:52" x14ac:dyDescent="0.25">
      <c r="F315">
        <f t="shared" si="138"/>
        <v>314</v>
      </c>
      <c r="G315">
        <f t="shared" si="140"/>
        <v>1.0328530233268993</v>
      </c>
      <c r="H315">
        <f t="shared" si="139"/>
        <v>2.8666075700080278E-2</v>
      </c>
      <c r="K315">
        <f t="shared" si="115"/>
        <v>1.8035896949349671E-2</v>
      </c>
      <c r="L315">
        <f>ACOS(-J2*K315)</f>
        <v>1.5731325315761067</v>
      </c>
      <c r="N315">
        <f t="shared" si="116"/>
        <v>0.99983739288082973</v>
      </c>
      <c r="O315">
        <f t="shared" si="117"/>
        <v>2.7463939707678842E-2</v>
      </c>
      <c r="P315">
        <f>M2*N315*O315</f>
        <v>2.723197234475697E-2</v>
      </c>
      <c r="Q315">
        <f t="shared" si="118"/>
        <v>2.7467393408471704E-2</v>
      </c>
      <c r="S315">
        <f t="shared" si="119"/>
        <v>1.8032964184105087E-2</v>
      </c>
      <c r="T315">
        <f>Q315*R2*S315</f>
        <v>6.3627406518670999E-5</v>
      </c>
      <c r="U315">
        <f>D2*E2*G2*(P315+T315)</f>
        <v>1059621.0528422038</v>
      </c>
      <c r="V315">
        <f t="shared" si="120"/>
        <v>1059.6210528422037</v>
      </c>
      <c r="W315" s="3">
        <v>23</v>
      </c>
      <c r="X315">
        <f t="shared" si="121"/>
        <v>397.21</v>
      </c>
      <c r="Y315" s="6">
        <f t="shared" si="122"/>
        <v>296.3</v>
      </c>
      <c r="Z315">
        <f t="shared" si="123"/>
        <v>2.3339947564661481</v>
      </c>
      <c r="AA315" s="3">
        <v>32</v>
      </c>
      <c r="AB315">
        <f t="shared" si="124"/>
        <v>552.64</v>
      </c>
      <c r="AC315" s="6">
        <f t="shared" si="113"/>
        <v>305.3</v>
      </c>
      <c r="AD315">
        <f t="shared" si="125"/>
        <v>3.7328359060309499</v>
      </c>
      <c r="AE315" s="9">
        <v>46</v>
      </c>
      <c r="AF315">
        <f t="shared" si="126"/>
        <v>0.46</v>
      </c>
      <c r="AG315" s="9">
        <v>93</v>
      </c>
      <c r="AH315">
        <f t="shared" si="127"/>
        <v>0.93</v>
      </c>
      <c r="AI315">
        <f t="shared" si="128"/>
        <v>1.9438598201438775</v>
      </c>
      <c r="AL315">
        <f t="shared" si="129"/>
        <v>798.00003805850906</v>
      </c>
      <c r="AM315">
        <v>16.081800000000001</v>
      </c>
      <c r="AN315">
        <f t="shared" si="130"/>
        <v>2.0152630617820709E-2</v>
      </c>
      <c r="AO315" s="6">
        <f t="shared" si="131"/>
        <v>7693174893.707921</v>
      </c>
      <c r="AP315">
        <f t="shared" si="132"/>
        <v>8671823398.6377773</v>
      </c>
      <c r="AQ315">
        <f t="shared" si="133"/>
        <v>8182499146.1728497</v>
      </c>
      <c r="AR315">
        <f t="shared" si="134"/>
        <v>40.11879331368548</v>
      </c>
      <c r="AS315">
        <f t="shared" si="142"/>
        <v>0.14480867725531443</v>
      </c>
      <c r="AT315">
        <f t="shared" si="141"/>
        <v>-0.32279394866594202</v>
      </c>
      <c r="AU315">
        <f t="shared" si="136"/>
        <v>-1.8752873884827603</v>
      </c>
      <c r="AX315">
        <f>AW2*AM315</f>
        <v>11.25726</v>
      </c>
      <c r="AY315">
        <f t="shared" si="137"/>
        <v>13.132547388482761</v>
      </c>
    </row>
    <row r="316" spans="5:52" x14ac:dyDescent="0.25">
      <c r="F316">
        <f t="shared" si="138"/>
        <v>315</v>
      </c>
      <c r="G316">
        <f t="shared" si="140"/>
        <v>1.0328520863801356</v>
      </c>
      <c r="H316">
        <f t="shared" si="139"/>
        <v>2.8788752739997966E-2</v>
      </c>
      <c r="K316">
        <f t="shared" si="115"/>
        <v>1.8035880584640136E-2</v>
      </c>
      <c r="L316">
        <f>ACOS(-J2*K316)</f>
        <v>1.5731325294563683</v>
      </c>
      <c r="N316">
        <f t="shared" si="116"/>
        <v>0.99983739317583786</v>
      </c>
      <c r="O316">
        <f t="shared" si="117"/>
        <v>2.74639396706815E-2</v>
      </c>
      <c r="P316">
        <f>M2*N316*O316</f>
        <v>2.7231972316107075E-2</v>
      </c>
      <c r="Q316">
        <f t="shared" si="118"/>
        <v>2.74673933714604E-2</v>
      </c>
      <c r="S316">
        <f t="shared" si="119"/>
        <v>1.8032947827377299E-2</v>
      </c>
      <c r="T316">
        <f>Q316*R2*S316</f>
        <v>6.3627348719951779E-5</v>
      </c>
      <c r="U316">
        <f>D2*E2*G2*(P316+T316)</f>
        <v>1059621.0494862499</v>
      </c>
      <c r="V316">
        <f t="shared" si="120"/>
        <v>1059.6210494862498</v>
      </c>
      <c r="W316" s="3">
        <v>24</v>
      </c>
      <c r="X316">
        <f t="shared" si="121"/>
        <v>414.48</v>
      </c>
      <c r="Y316" s="6">
        <f t="shared" si="122"/>
        <v>297.3</v>
      </c>
      <c r="Z316">
        <f t="shared" si="123"/>
        <v>2.4624618961402045</v>
      </c>
      <c r="AA316" s="3">
        <v>33.5</v>
      </c>
      <c r="AB316">
        <f t="shared" si="124"/>
        <v>578.54499999999996</v>
      </c>
      <c r="AC316" s="6">
        <f t="shared" si="113"/>
        <v>306.8</v>
      </c>
      <c r="AD316">
        <f t="shared" si="125"/>
        <v>4.02592295454017</v>
      </c>
      <c r="AE316" s="9">
        <v>42</v>
      </c>
      <c r="AF316">
        <f t="shared" si="126"/>
        <v>0.42</v>
      </c>
      <c r="AG316" s="9">
        <v>95</v>
      </c>
      <c r="AH316">
        <f t="shared" si="127"/>
        <v>0.95</v>
      </c>
      <c r="AI316">
        <f t="shared" si="128"/>
        <v>2.0151132211200329</v>
      </c>
      <c r="AL316">
        <f t="shared" si="129"/>
        <v>798.00003553114209</v>
      </c>
      <c r="AM316">
        <v>17.613399999999999</v>
      </c>
      <c r="AN316">
        <f t="shared" si="130"/>
        <v>2.2071928841803458E-2</v>
      </c>
      <c r="AO316" s="6">
        <f t="shared" si="131"/>
        <v>7797608001.4891062</v>
      </c>
      <c r="AP316">
        <f t="shared" si="132"/>
        <v>8843588481.3744526</v>
      </c>
      <c r="AQ316">
        <f t="shared" si="133"/>
        <v>8320598241.4317799</v>
      </c>
      <c r="AR316">
        <f t="shared" si="134"/>
        <v>40.79589317774002</v>
      </c>
      <c r="AS316">
        <f t="shared" si="142"/>
        <v>0.14126344288492709</v>
      </c>
      <c r="AT316">
        <f t="shared" si="141"/>
        <v>-0.32020289606356533</v>
      </c>
      <c r="AU316">
        <f t="shared" si="136"/>
        <v>-1.845319147860812</v>
      </c>
      <c r="AX316">
        <f>AW2*AM316</f>
        <v>12.329379999999999</v>
      </c>
      <c r="AY316">
        <f t="shared" si="137"/>
        <v>14.17469914786081</v>
      </c>
    </row>
    <row r="317" spans="5:52" x14ac:dyDescent="0.25">
      <c r="F317">
        <f t="shared" si="138"/>
        <v>316</v>
      </c>
      <c r="G317">
        <f t="shared" si="140"/>
        <v>1.0328511464631371</v>
      </c>
      <c r="H317">
        <f t="shared" si="139"/>
        <v>2.8911427177056536E-2</v>
      </c>
      <c r="K317">
        <f t="shared" si="115"/>
        <v>1.8035864168052494E-2</v>
      </c>
      <c r="L317">
        <f>ACOS(-J2*K317)</f>
        <v>1.5731325273299102</v>
      </c>
      <c r="N317">
        <f t="shared" si="116"/>
        <v>0.99983739347178102</v>
      </c>
      <c r="O317">
        <f t="shared" si="117"/>
        <v>2.7463939633566869E-2</v>
      </c>
      <c r="P317">
        <f>M2*N317*O317</f>
        <v>2.7231972287366353E-2</v>
      </c>
      <c r="Q317">
        <f t="shared" si="118"/>
        <v>2.7467393334331763E-2</v>
      </c>
      <c r="S317">
        <f t="shared" si="119"/>
        <v>1.8032931418796697E-2</v>
      </c>
      <c r="T317">
        <f>Q317*R2*S317</f>
        <v>6.3627290738003733E-5</v>
      </c>
      <c r="U317">
        <f>D2*E2*G2*(P317+T317)</f>
        <v>1059621.0461196573</v>
      </c>
      <c r="V317">
        <f t="shared" si="120"/>
        <v>1059.6210461196574</v>
      </c>
      <c r="W317" s="3">
        <v>24.5</v>
      </c>
      <c r="X317">
        <f t="shared" si="121"/>
        <v>423.11500000000001</v>
      </c>
      <c r="Y317" s="6">
        <f t="shared" si="122"/>
        <v>297.8</v>
      </c>
      <c r="Z317">
        <f t="shared" si="123"/>
        <v>2.5289819903542559</v>
      </c>
      <c r="AA317" s="3">
        <v>34</v>
      </c>
      <c r="AB317">
        <f t="shared" si="124"/>
        <v>587.17999999999995</v>
      </c>
      <c r="AC317" s="6">
        <f t="shared" si="113"/>
        <v>307.3</v>
      </c>
      <c r="AD317">
        <f t="shared" si="125"/>
        <v>4.1279690380750855</v>
      </c>
      <c r="AE317" s="9">
        <v>44</v>
      </c>
      <c r="AF317">
        <f t="shared" si="126"/>
        <v>0.44</v>
      </c>
      <c r="AG317" s="9">
        <v>95</v>
      </c>
      <c r="AH317">
        <f t="shared" si="127"/>
        <v>0.95</v>
      </c>
      <c r="AI317">
        <f t="shared" si="128"/>
        <v>2.1094196337947904</v>
      </c>
      <c r="AL317">
        <f t="shared" si="129"/>
        <v>798.00003299576315</v>
      </c>
      <c r="AM317">
        <v>16.847600000000003</v>
      </c>
      <c r="AN317">
        <f t="shared" si="130"/>
        <v>2.1112279828802278E-2</v>
      </c>
      <c r="AO317" s="6">
        <f t="shared" si="131"/>
        <v>7850221478.4973993</v>
      </c>
      <c r="AP317">
        <f t="shared" si="132"/>
        <v>8901406526.1969452</v>
      </c>
      <c r="AQ317">
        <f t="shared" si="133"/>
        <v>8375814002.3471718</v>
      </c>
      <c r="AR317">
        <f t="shared" si="134"/>
        <v>41.066616053508184</v>
      </c>
      <c r="AS317">
        <f t="shared" si="142"/>
        <v>0.13666622311485507</v>
      </c>
      <c r="AT317">
        <f t="shared" si="141"/>
        <v>-0.32149842223111691</v>
      </c>
      <c r="AU317">
        <f t="shared" si="136"/>
        <v>-1.80438395375273</v>
      </c>
      <c r="AX317">
        <f>AW2*AM317</f>
        <v>11.793320000000001</v>
      </c>
      <c r="AY317">
        <f t="shared" si="137"/>
        <v>13.597703953752731</v>
      </c>
    </row>
    <row r="318" spans="5:52" x14ac:dyDescent="0.25">
      <c r="F318">
        <f t="shared" si="138"/>
        <v>317</v>
      </c>
      <c r="G318">
        <f t="shared" si="140"/>
        <v>1.0328502035759888</v>
      </c>
      <c r="H318">
        <f t="shared" si="139"/>
        <v>2.9034099000164706E-2</v>
      </c>
      <c r="K318">
        <f t="shared" si="115"/>
        <v>1.8035847699588235E-2</v>
      </c>
      <c r="L318">
        <f>ACOS(-J2*K318)</f>
        <v>1.5731325251967323</v>
      </c>
      <c r="N318">
        <f t="shared" si="116"/>
        <v>0.99983739376865899</v>
      </c>
      <c r="O318">
        <f t="shared" si="117"/>
        <v>2.7463939596334953E-2</v>
      </c>
      <c r="P318">
        <f>M2*N318*O318</f>
        <v>2.7231972258534791E-2</v>
      </c>
      <c r="Q318">
        <f t="shared" si="118"/>
        <v>2.74673932970858E-2</v>
      </c>
      <c r="S318">
        <f t="shared" si="119"/>
        <v>1.8032914958364763E-2</v>
      </c>
      <c r="T318">
        <f>Q318*R2*S318</f>
        <v>6.362723257283212E-5</v>
      </c>
      <c r="U318">
        <f>D2*E2*G2*(P318+T318)</f>
        <v>1059621.0427424253</v>
      </c>
      <c r="V318">
        <f t="shared" si="120"/>
        <v>1059.6210427424253</v>
      </c>
      <c r="W318" s="3">
        <v>24</v>
      </c>
      <c r="X318">
        <f t="shared" si="121"/>
        <v>414.48</v>
      </c>
      <c r="Y318" s="6">
        <f t="shared" si="122"/>
        <v>297.3</v>
      </c>
      <c r="Z318">
        <f t="shared" si="123"/>
        <v>2.4624618961402045</v>
      </c>
      <c r="AA318" s="3">
        <v>33</v>
      </c>
      <c r="AB318">
        <f t="shared" si="124"/>
        <v>569.91</v>
      </c>
      <c r="AC318" s="6">
        <f t="shared" si="113"/>
        <v>306.3</v>
      </c>
      <c r="AD318">
        <f t="shared" si="125"/>
        <v>3.9260786579739286</v>
      </c>
      <c r="AE318" s="9">
        <v>45</v>
      </c>
      <c r="AF318">
        <f t="shared" si="126"/>
        <v>0.45</v>
      </c>
      <c r="AG318" s="9">
        <v>95</v>
      </c>
      <c r="AH318">
        <f t="shared" si="127"/>
        <v>0.95</v>
      </c>
      <c r="AI318">
        <f t="shared" si="128"/>
        <v>2.0530370987107309</v>
      </c>
      <c r="AL318">
        <f t="shared" si="129"/>
        <v>798.00003045237156</v>
      </c>
      <c r="AM318">
        <v>16.081800000000001</v>
      </c>
      <c r="AN318">
        <f t="shared" si="130"/>
        <v>2.0152630809905512E-2</v>
      </c>
      <c r="AO318" s="6">
        <f t="shared" si="131"/>
        <v>7797608001.4891062</v>
      </c>
      <c r="AP318">
        <f t="shared" si="132"/>
        <v>8786052557.743763</v>
      </c>
      <c r="AQ318">
        <f t="shared" si="133"/>
        <v>8291830279.6164341</v>
      </c>
      <c r="AR318">
        <f t="shared" si="134"/>
        <v>40.654843860959375</v>
      </c>
      <c r="AS318">
        <f t="shared" si="142"/>
        <v>0.13940207594610973</v>
      </c>
      <c r="AT318">
        <f t="shared" si="141"/>
        <v>-0.32279394840662756</v>
      </c>
      <c r="AU318">
        <f t="shared" si="136"/>
        <v>-1.8293926204261119</v>
      </c>
      <c r="AX318">
        <f>AW2*AM318</f>
        <v>11.25726</v>
      </c>
      <c r="AY318">
        <f t="shared" si="137"/>
        <v>13.086652620426113</v>
      </c>
    </row>
    <row r="319" spans="5:52" x14ac:dyDescent="0.25">
      <c r="F319">
        <f t="shared" si="138"/>
        <v>318</v>
      </c>
      <c r="G319">
        <f t="shared" si="140"/>
        <v>1.032849257718776</v>
      </c>
      <c r="H319">
        <f t="shared" si="139"/>
        <v>2.9156768198231434E-2</v>
      </c>
      <c r="K319">
        <f t="shared" si="115"/>
        <v>1.8035831179248851E-2</v>
      </c>
      <c r="L319">
        <f>ACOS(-J2*K319)</f>
        <v>1.5731325230568352</v>
      </c>
      <c r="N319">
        <f t="shared" si="116"/>
        <v>0.99983739406647187</v>
      </c>
      <c r="O319">
        <f t="shared" si="117"/>
        <v>2.7463939558985764E-2</v>
      </c>
      <c r="P319">
        <f>M2*N319*O319</f>
        <v>2.7231972229612416E-2</v>
      </c>
      <c r="Q319">
        <f t="shared" si="118"/>
        <v>2.7467393259722517E-2</v>
      </c>
      <c r="S319">
        <f t="shared" si="119"/>
        <v>1.8032898446082992E-2</v>
      </c>
      <c r="T319">
        <f>Q319*R2*S319</f>
        <v>6.3627174224442252E-5</v>
      </c>
      <c r="U319">
        <f>D2*E2*G2*(P319+T319)</f>
        <v>1059621.0393545555</v>
      </c>
      <c r="V319">
        <f t="shared" si="120"/>
        <v>1059.6210393545555</v>
      </c>
      <c r="W319" s="3">
        <v>24.5</v>
      </c>
      <c r="X319">
        <f t="shared" si="121"/>
        <v>423.11500000000001</v>
      </c>
      <c r="Y319" s="6">
        <f t="shared" si="122"/>
        <v>297.8</v>
      </c>
      <c r="Z319">
        <f t="shared" si="123"/>
        <v>2.5289819903542559</v>
      </c>
      <c r="AA319" s="3">
        <v>33</v>
      </c>
      <c r="AB319">
        <f t="shared" si="124"/>
        <v>569.91</v>
      </c>
      <c r="AC319" s="6">
        <f t="shared" si="113"/>
        <v>306.3</v>
      </c>
      <c r="AD319">
        <f t="shared" si="125"/>
        <v>3.9260786579739286</v>
      </c>
      <c r="AE319" s="9">
        <v>44</v>
      </c>
      <c r="AF319">
        <f t="shared" si="126"/>
        <v>0.44</v>
      </c>
      <c r="AG319" s="9">
        <v>95</v>
      </c>
      <c r="AH319">
        <f t="shared" si="127"/>
        <v>0.95</v>
      </c>
      <c r="AI319">
        <f t="shared" si="128"/>
        <v>2.065003750172536</v>
      </c>
      <c r="AL319">
        <f t="shared" si="129"/>
        <v>798.00002790096858</v>
      </c>
      <c r="AM319">
        <v>14.5502</v>
      </c>
      <c r="AN319">
        <f t="shared" si="130"/>
        <v>1.8233332695830023E-2</v>
      </c>
      <c r="AO319" s="6">
        <f t="shared" si="131"/>
        <v>7850221478.4973993</v>
      </c>
      <c r="AP319">
        <f t="shared" si="132"/>
        <v>8786052557.743763</v>
      </c>
      <c r="AQ319">
        <f t="shared" si="133"/>
        <v>8318137018.1205807</v>
      </c>
      <c r="AR319">
        <f t="shared" si="134"/>
        <v>40.783825799845211</v>
      </c>
      <c r="AS319">
        <f t="shared" si="142"/>
        <v>0.13881830723601685</v>
      </c>
      <c r="AT319">
        <f t="shared" si="141"/>
        <v>-0.32538500086062944</v>
      </c>
      <c r="AU319">
        <f t="shared" si="136"/>
        <v>-1.8421807379581527</v>
      </c>
      <c r="AX319">
        <f>AW2*AM319</f>
        <v>10.185139999999999</v>
      </c>
      <c r="AY319">
        <f t="shared" si="137"/>
        <v>12.027320737958151</v>
      </c>
    </row>
    <row r="320" spans="5:52" x14ac:dyDescent="0.25">
      <c r="F320">
        <f t="shared" si="138"/>
        <v>319</v>
      </c>
      <c r="G320">
        <f t="shared" si="140"/>
        <v>1.0328483088915843</v>
      </c>
      <c r="H320">
        <f t="shared" si="139"/>
        <v>2.9279434760165896E-2</v>
      </c>
      <c r="K320">
        <f t="shared" si="115"/>
        <v>1.8035814607035829E-2</v>
      </c>
      <c r="L320">
        <f>ACOS(-J2*K320)</f>
        <v>1.5731325209102185</v>
      </c>
      <c r="N320">
        <f t="shared" si="116"/>
        <v>0.99983739436521957</v>
      </c>
      <c r="O320">
        <f t="shared" si="117"/>
        <v>2.7463939521519296E-2</v>
      </c>
      <c r="P320">
        <f>M2*N320*O320</f>
        <v>2.7231972200599211E-2</v>
      </c>
      <c r="Q320">
        <f t="shared" si="118"/>
        <v>2.7467393222241912E-2</v>
      </c>
      <c r="S320">
        <f t="shared" si="119"/>
        <v>1.8032881881952869E-2</v>
      </c>
      <c r="T320">
        <f>Q320*R2*S320</f>
        <v>6.3627115692839334E-5</v>
      </c>
      <c r="U320">
        <f>D2*E2*G2*(P320+T320)</f>
        <v>1059621.0359560472</v>
      </c>
      <c r="V320">
        <f t="shared" si="120"/>
        <v>1059.6210359560473</v>
      </c>
      <c r="W320" s="3">
        <v>24</v>
      </c>
      <c r="X320">
        <f t="shared" si="121"/>
        <v>414.48</v>
      </c>
      <c r="Y320" s="6">
        <f t="shared" si="122"/>
        <v>297.3</v>
      </c>
      <c r="Z320">
        <f t="shared" si="123"/>
        <v>2.4624618961402045</v>
      </c>
      <c r="AA320" s="3">
        <v>32</v>
      </c>
      <c r="AB320">
        <f t="shared" si="124"/>
        <v>552.64</v>
      </c>
      <c r="AC320" s="6">
        <f t="shared" si="113"/>
        <v>305.3</v>
      </c>
      <c r="AD320">
        <f t="shared" si="125"/>
        <v>3.7328359060309499</v>
      </c>
      <c r="AE320" s="9">
        <v>48</v>
      </c>
      <c r="AF320">
        <f t="shared" si="126"/>
        <v>0.48</v>
      </c>
      <c r="AG320" s="9">
        <v>93</v>
      </c>
      <c r="AH320">
        <f t="shared" si="127"/>
        <v>0.93</v>
      </c>
      <c r="AI320">
        <f t="shared" si="128"/>
        <v>2.0409253991526231</v>
      </c>
      <c r="AL320">
        <f t="shared" si="129"/>
        <v>798.00002534155396</v>
      </c>
      <c r="AM320">
        <v>15.316000000000001</v>
      </c>
      <c r="AN320">
        <f t="shared" si="130"/>
        <v>1.9192981846641623E-2</v>
      </c>
      <c r="AO320" s="6">
        <f t="shared" si="131"/>
        <v>7797608001.4891062</v>
      </c>
      <c r="AP320">
        <f t="shared" si="132"/>
        <v>8671823398.6377773</v>
      </c>
      <c r="AQ320">
        <f t="shared" si="133"/>
        <v>8234715700.0634422</v>
      </c>
      <c r="AR320">
        <f t="shared" si="134"/>
        <v>40.37481107741106</v>
      </c>
      <c r="AS320">
        <f t="shared" si="142"/>
        <v>0.13999465551293033</v>
      </c>
      <c r="AT320">
        <f t="shared" si="141"/>
        <v>-0.32408947450703379</v>
      </c>
      <c r="AU320">
        <f t="shared" si="136"/>
        <v>-1.8318372498683408</v>
      </c>
      <c r="AX320">
        <f>AW2*AM320</f>
        <v>10.7212</v>
      </c>
      <c r="AY320">
        <f t="shared" si="137"/>
        <v>12.553037249868341</v>
      </c>
    </row>
    <row r="321" spans="5:52" x14ac:dyDescent="0.25">
      <c r="F321">
        <f t="shared" si="138"/>
        <v>320</v>
      </c>
      <c r="G321">
        <f t="shared" si="140"/>
        <v>1.0328473570944994</v>
      </c>
      <c r="H321">
        <f t="shared" si="139"/>
        <v>2.9402098674877523E-2</v>
      </c>
      <c r="K321">
        <f t="shared" si="115"/>
        <v>1.8035797982950671E-2</v>
      </c>
      <c r="L321">
        <f>ACOS(-J2*K321)</f>
        <v>1.573132518756883</v>
      </c>
      <c r="N321">
        <f t="shared" si="116"/>
        <v>0.99983739466490207</v>
      </c>
      <c r="O321">
        <f t="shared" si="117"/>
        <v>2.7463939483935555E-2</v>
      </c>
      <c r="P321">
        <f>M2*N321*O321</f>
        <v>2.7231972171495186E-2</v>
      </c>
      <c r="Q321">
        <f t="shared" si="118"/>
        <v>2.7467393184643987E-2</v>
      </c>
      <c r="S321">
        <f t="shared" si="119"/>
        <v>1.8032865265975896E-2</v>
      </c>
      <c r="T321">
        <f>Q321*R2*S321</f>
        <v>6.3627056978028692E-5</v>
      </c>
      <c r="U321">
        <f>D2*E2*G2*(P321+T321)</f>
        <v>1059621.0325469011</v>
      </c>
      <c r="V321">
        <f t="shared" si="120"/>
        <v>1059.6210325469012</v>
      </c>
      <c r="W321" s="3">
        <v>24</v>
      </c>
      <c r="X321">
        <f t="shared" si="121"/>
        <v>414.48</v>
      </c>
      <c r="Y321" s="6">
        <f t="shared" si="122"/>
        <v>297.3</v>
      </c>
      <c r="Z321">
        <f t="shared" si="123"/>
        <v>2.4624618961402045</v>
      </c>
      <c r="AA321" s="3">
        <v>33</v>
      </c>
      <c r="AB321">
        <f t="shared" si="124"/>
        <v>569.91</v>
      </c>
      <c r="AC321" s="6">
        <f t="shared" si="113"/>
        <v>306.3</v>
      </c>
      <c r="AD321">
        <f t="shared" si="125"/>
        <v>3.9260786579739286</v>
      </c>
      <c r="AE321" s="9">
        <v>50</v>
      </c>
      <c r="AF321">
        <f t="shared" si="126"/>
        <v>0.5</v>
      </c>
      <c r="AG321" s="9">
        <v>93</v>
      </c>
      <c r="AH321">
        <f t="shared" si="127"/>
        <v>0.93</v>
      </c>
      <c r="AI321">
        <f t="shared" si="128"/>
        <v>2.1265644461986772</v>
      </c>
      <c r="AL321">
        <f t="shared" si="129"/>
        <v>798.00002277412796</v>
      </c>
      <c r="AM321">
        <v>16.847600000000003</v>
      </c>
      <c r="AN321">
        <f t="shared" si="130"/>
        <v>2.1112280099230871E-2</v>
      </c>
      <c r="AO321" s="6">
        <f t="shared" si="131"/>
        <v>7797608001.4891062</v>
      </c>
      <c r="AP321">
        <f t="shared" si="132"/>
        <v>8786052557.743763</v>
      </c>
      <c r="AQ321">
        <f t="shared" si="133"/>
        <v>8291830279.6164341</v>
      </c>
      <c r="AR321">
        <f t="shared" si="134"/>
        <v>40.654843860959375</v>
      </c>
      <c r="AS321">
        <f t="shared" si="142"/>
        <v>0.13584157341541334</v>
      </c>
      <c r="AT321">
        <f t="shared" si="141"/>
        <v>-0.32149842186603828</v>
      </c>
      <c r="AU321">
        <f t="shared" si="136"/>
        <v>-1.7755129577544078</v>
      </c>
      <c r="AX321">
        <f>AW2*AM321</f>
        <v>11.793320000000001</v>
      </c>
      <c r="AY321">
        <f t="shared" si="137"/>
        <v>13.56883295775441</v>
      </c>
    </row>
    <row r="322" spans="5:52" x14ac:dyDescent="0.25">
      <c r="F322">
        <f t="shared" si="138"/>
        <v>321</v>
      </c>
      <c r="G322">
        <f t="shared" si="140"/>
        <v>1.0328464023276074</v>
      </c>
      <c r="H322">
        <f t="shared" si="139"/>
        <v>2.9524759931275981E-2</v>
      </c>
      <c r="K322">
        <f t="shared" si="115"/>
        <v>1.8035781306994889E-2</v>
      </c>
      <c r="L322">
        <f>ACOS(-J2*K322)</f>
        <v>1.5731325165968286</v>
      </c>
      <c r="N322">
        <f t="shared" si="116"/>
        <v>0.99983739496551938</v>
      </c>
      <c r="O322">
        <f t="shared" si="117"/>
        <v>2.7463939446234549E-2</v>
      </c>
      <c r="P322">
        <f>M2*N322*O322</f>
        <v>2.7231972142300342E-2</v>
      </c>
      <c r="Q322">
        <f t="shared" si="118"/>
        <v>2.7467393146928754E-2</v>
      </c>
      <c r="S322">
        <f t="shared" si="119"/>
        <v>1.8032848598153579E-2</v>
      </c>
      <c r="T322">
        <f>Q322*R2*S322</f>
        <v>6.3626998080015652E-5</v>
      </c>
      <c r="U322">
        <f>D2*E2*G2*(P322+T322)</f>
        <v>1059621.0291271175</v>
      </c>
      <c r="V322">
        <f t="shared" si="120"/>
        <v>1059.6210291271175</v>
      </c>
      <c r="W322" s="3">
        <v>25</v>
      </c>
      <c r="X322">
        <f t="shared" si="121"/>
        <v>431.75</v>
      </c>
      <c r="Y322" s="6">
        <f t="shared" si="122"/>
        <v>298.3</v>
      </c>
      <c r="Z322">
        <f t="shared" si="123"/>
        <v>2.597066958624318</v>
      </c>
      <c r="AA322" s="3">
        <v>34</v>
      </c>
      <c r="AB322">
        <f t="shared" si="124"/>
        <v>587.17999999999995</v>
      </c>
      <c r="AC322" s="6">
        <f t="shared" ref="AC322:AC366" si="143">AA322+273.3</f>
        <v>307.3</v>
      </c>
      <c r="AD322">
        <f t="shared" si="125"/>
        <v>4.1279690380750855</v>
      </c>
      <c r="AE322" s="9">
        <v>50</v>
      </c>
      <c r="AF322">
        <f t="shared" si="126"/>
        <v>0.5</v>
      </c>
      <c r="AG322" s="9">
        <v>94</v>
      </c>
      <c r="AH322">
        <f t="shared" si="127"/>
        <v>0.94</v>
      </c>
      <c r="AI322">
        <f t="shared" si="128"/>
        <v>2.2526137300722011</v>
      </c>
      <c r="AL322">
        <f t="shared" si="129"/>
        <v>798.00002019869066</v>
      </c>
      <c r="AM322">
        <v>16.847600000000003</v>
      </c>
      <c r="AN322">
        <f t="shared" si="130"/>
        <v>2.1112280167367905E-2</v>
      </c>
      <c r="AO322" s="6">
        <f t="shared" si="131"/>
        <v>7903100760.0574884</v>
      </c>
      <c r="AP322">
        <f t="shared" si="132"/>
        <v>8901406526.1969452</v>
      </c>
      <c r="AQ322">
        <f t="shared" si="133"/>
        <v>8402253643.1272163</v>
      </c>
      <c r="AR322">
        <f t="shared" si="134"/>
        <v>41.196249612252743</v>
      </c>
      <c r="AS322">
        <f t="shared" si="142"/>
        <v>0.12987806133243693</v>
      </c>
      <c r="AT322">
        <f t="shared" si="141"/>
        <v>-0.3214984217740533</v>
      </c>
      <c r="AU322">
        <f t="shared" si="136"/>
        <v>-1.7201737800881829</v>
      </c>
      <c r="AX322">
        <f>AW2*AM322</f>
        <v>11.793320000000001</v>
      </c>
      <c r="AY322">
        <f t="shared" si="137"/>
        <v>13.513493780088185</v>
      </c>
    </row>
    <row r="323" spans="5:52" x14ac:dyDescent="0.25">
      <c r="F323">
        <f t="shared" si="138"/>
        <v>322</v>
      </c>
      <c r="G323">
        <f t="shared" si="140"/>
        <v>1.0328454445909947</v>
      </c>
      <c r="H323">
        <f t="shared" si="139"/>
        <v>2.9647418518271174E-2</v>
      </c>
      <c r="K323">
        <f t="shared" ref="K323:K366" si="144">TAN(G323*(22/7)/180)</f>
        <v>1.8035764579169975E-2</v>
      </c>
      <c r="L323">
        <f>ACOS(-J2*K323)</f>
        <v>1.5731325144300556</v>
      </c>
      <c r="N323">
        <f t="shared" ref="N323:N366" si="145">COS(G323*(22/7)/180)</f>
        <v>0.99983739526707149</v>
      </c>
      <c r="O323">
        <f t="shared" ref="O323:O366" si="146">SIN(L323*(22/7)/180)</f>
        <v>2.7463939408416276E-2</v>
      </c>
      <c r="P323">
        <f>M2*N323*O323</f>
        <v>2.7231972113014688E-2</v>
      </c>
      <c r="Q323">
        <f t="shared" ref="Q323:Q366" si="147">(22/7*L323)/180</f>
        <v>2.7467393109096211E-2</v>
      </c>
      <c r="S323">
        <f t="shared" ref="S323:S366" si="148">SIN(G323*(22/7)/180)</f>
        <v>1.8032831878487421E-2</v>
      </c>
      <c r="T323">
        <f>Q323*R2*S323</f>
        <v>6.3626938998805527E-5</v>
      </c>
      <c r="U323">
        <f>D2*E2*G2*(P323+T323)</f>
        <v>1059621.0256966969</v>
      </c>
      <c r="V323">
        <f t="shared" ref="V323:V366" si="149">U323/1000</f>
        <v>1059.621025696697</v>
      </c>
      <c r="W323" s="3">
        <v>24</v>
      </c>
      <c r="X323">
        <f t="shared" ref="X323:X366" si="150">W323*17.27</f>
        <v>414.48</v>
      </c>
      <c r="Y323" s="6">
        <f t="shared" ref="Y323:Y366" si="151">W323+273.3</f>
        <v>297.3</v>
      </c>
      <c r="Z323">
        <f t="shared" ref="Z323:Z366" si="152">0.6108*EXP(X323/Y323)</f>
        <v>2.4624618961402045</v>
      </c>
      <c r="AA323" s="3">
        <v>33</v>
      </c>
      <c r="AB323">
        <f t="shared" ref="AB323:AB366" si="153">17.27*AA323</f>
        <v>569.91</v>
      </c>
      <c r="AC323" s="6">
        <f t="shared" si="143"/>
        <v>306.3</v>
      </c>
      <c r="AD323">
        <f t="shared" ref="AD323:AD366" si="154">0.6108*EXP(AB323/AC323)</f>
        <v>3.9260786579739286</v>
      </c>
      <c r="AE323" s="9">
        <v>50</v>
      </c>
      <c r="AF323">
        <f t="shared" ref="AF323:AF366" si="155">AE323/100</f>
        <v>0.5</v>
      </c>
      <c r="AG323" s="9">
        <v>91</v>
      </c>
      <c r="AH323">
        <f t="shared" ref="AH323:AH366" si="156">AG323/100</f>
        <v>0.91</v>
      </c>
      <c r="AI323">
        <f t="shared" ref="AI323:AI339" si="157">((Z323*(AH323)+AD323*(AF323))/2)</f>
        <v>2.1019398272372753</v>
      </c>
      <c r="AL323">
        <f t="shared" ref="AL323:AL366" si="158">(0.75+(2*EXP(-5)*(0.23)))*V323</f>
        <v>798.00001761524277</v>
      </c>
      <c r="AM323">
        <v>13.784400000000002</v>
      </c>
      <c r="AN323">
        <f t="shared" ref="AN323:AN366" si="159">AM323/AL323</f>
        <v>1.727368382922289E-2</v>
      </c>
      <c r="AO323" s="6">
        <f t="shared" ref="AO323:AO366" si="160">(W323+273.16)^4</f>
        <v>7797608001.4891062</v>
      </c>
      <c r="AP323">
        <f t="shared" ref="AP323:AP366" si="161">(AA323+273.16)^4</f>
        <v>8786052557.743763</v>
      </c>
      <c r="AQ323">
        <f t="shared" ref="AQ323:AQ366" si="162">(AO323+AP323)/2</f>
        <v>8291830279.6164341</v>
      </c>
      <c r="AR323">
        <f t="shared" ref="AR323:AR366" si="163">4.903*10^-9*AQ323</f>
        <v>40.654843860959375</v>
      </c>
      <c r="AS323">
        <f t="shared" si="142"/>
        <v>0.1370270446245348</v>
      </c>
      <c r="AT323">
        <f t="shared" si="141"/>
        <v>-0.3266805268305491</v>
      </c>
      <c r="AU323">
        <f t="shared" ref="AU323:AU366" si="164">AR323*AS323*AT323</f>
        <v>-1.8198761596693762</v>
      </c>
      <c r="AX323">
        <f>AW2*AM323</f>
        <v>9.6490799999999997</v>
      </c>
      <c r="AY323">
        <f t="shared" ref="AY323:AY366" si="165">(AX323-AU323)</f>
        <v>11.468956159669375</v>
      </c>
    </row>
    <row r="324" spans="5:52" x14ac:dyDescent="0.25">
      <c r="F324">
        <f t="shared" ref="F324:F366" si="166">F323+1</f>
        <v>323</v>
      </c>
      <c r="G324">
        <f t="shared" si="140"/>
        <v>1.0328444838847475</v>
      </c>
      <c r="H324">
        <f t="shared" ref="H324:H366" si="167">0.409*SIN((22/7)/180*(2*F324*(22/7)/365-(1.39)))</f>
        <v>2.9770074424773248E-2</v>
      </c>
      <c r="K324">
        <f t="shared" si="144"/>
        <v>1.8035747799477447E-2</v>
      </c>
      <c r="L324">
        <f>ACOS(-J2*K324)</f>
        <v>1.573132512256564</v>
      </c>
      <c r="N324">
        <f t="shared" si="145"/>
        <v>0.99983739556955831</v>
      </c>
      <c r="O324">
        <f t="shared" si="146"/>
        <v>2.7463939370480736E-2</v>
      </c>
      <c r="P324">
        <f>M2*N324*O324</f>
        <v>2.7231972083638211E-2</v>
      </c>
      <c r="Q324">
        <f t="shared" si="147"/>
        <v>2.7467393071146356E-2</v>
      </c>
      <c r="S324">
        <f t="shared" si="148"/>
        <v>1.8032815106978923E-2</v>
      </c>
      <c r="T324">
        <f>Q324*R2*S324</f>
        <v>6.3626879734403601E-5</v>
      </c>
      <c r="U324">
        <f>D2*E2*G2*(P324+T324)</f>
        <v>1059621.0222556388</v>
      </c>
      <c r="V324">
        <f t="shared" si="149"/>
        <v>1059.6210222556388</v>
      </c>
      <c r="W324" s="3">
        <v>23.2</v>
      </c>
      <c r="X324">
        <f t="shared" si="150"/>
        <v>400.66399999999999</v>
      </c>
      <c r="Y324" s="6">
        <f t="shared" si="151"/>
        <v>296.5</v>
      </c>
      <c r="Z324">
        <f t="shared" si="152"/>
        <v>2.3592087027791888</v>
      </c>
      <c r="AA324" s="3">
        <v>32.5</v>
      </c>
      <c r="AB324">
        <f t="shared" si="153"/>
        <v>561.27499999999998</v>
      </c>
      <c r="AC324" s="6">
        <f t="shared" si="143"/>
        <v>305.8</v>
      </c>
      <c r="AD324">
        <f t="shared" si="154"/>
        <v>3.828396124508755</v>
      </c>
      <c r="AE324" s="9">
        <v>53</v>
      </c>
      <c r="AF324">
        <f t="shared" si="155"/>
        <v>0.53</v>
      </c>
      <c r="AG324" s="9">
        <v>97</v>
      </c>
      <c r="AH324">
        <f t="shared" si="156"/>
        <v>0.97</v>
      </c>
      <c r="AI324">
        <f t="shared" si="157"/>
        <v>2.1587411938427268</v>
      </c>
      <c r="AL324">
        <f t="shared" si="158"/>
        <v>798.0000150237837</v>
      </c>
      <c r="AM324">
        <v>16.081800000000001</v>
      </c>
      <c r="AN324">
        <f t="shared" si="159"/>
        <v>2.015263119953788E-2</v>
      </c>
      <c r="AO324" s="6">
        <f t="shared" si="160"/>
        <v>7713977085.2991018</v>
      </c>
      <c r="AP324">
        <f t="shared" si="161"/>
        <v>8728797836.0748711</v>
      </c>
      <c r="AQ324">
        <f t="shared" si="162"/>
        <v>8221387460.6869869</v>
      </c>
      <c r="AR324">
        <f t="shared" si="163"/>
        <v>40.309462719748296</v>
      </c>
      <c r="AS324">
        <f t="shared" si="142"/>
        <v>0.13430282598120738</v>
      </c>
      <c r="AT324">
        <f t="shared" si="141"/>
        <v>-0.32279394788062382</v>
      </c>
      <c r="AU324">
        <f t="shared" si="164"/>
        <v>-1.7475014473686592</v>
      </c>
      <c r="AX324">
        <f>AW2*AM324</f>
        <v>11.25726</v>
      </c>
      <c r="AY324">
        <f t="shared" si="165"/>
        <v>13.00476144736866</v>
      </c>
    </row>
    <row r="325" spans="5:52" x14ac:dyDescent="0.25">
      <c r="F325">
        <f t="shared" si="166"/>
        <v>324</v>
      </c>
      <c r="G325">
        <f t="shared" si="140"/>
        <v>1.0328435202089532</v>
      </c>
      <c r="H325">
        <f t="shared" si="167"/>
        <v>2.9892727639692588E-2</v>
      </c>
      <c r="K325">
        <f t="shared" si="144"/>
        <v>1.8035730967918828E-2</v>
      </c>
      <c r="L325">
        <f>ACOS(-J2*K325)</f>
        <v>1.5731325100763542</v>
      </c>
      <c r="N325">
        <f t="shared" si="145"/>
        <v>0.99983739587297993</v>
      </c>
      <c r="O325">
        <f t="shared" si="146"/>
        <v>2.7463939332427936E-2</v>
      </c>
      <c r="P325">
        <f>M2*N325*O325</f>
        <v>2.7231972054170928E-2</v>
      </c>
      <c r="Q325">
        <f t="shared" si="147"/>
        <v>2.7467393033079199E-2</v>
      </c>
      <c r="S325">
        <f t="shared" si="148"/>
        <v>1.8032798283629622E-2</v>
      </c>
      <c r="T325">
        <f>Q325*R2*S325</f>
        <v>6.3626820286815337E-5</v>
      </c>
      <c r="U325">
        <f>D2*E2*G2*(P325+T325)</f>
        <v>1059621.0188039443</v>
      </c>
      <c r="V325">
        <f t="shared" si="149"/>
        <v>1059.6210188039443</v>
      </c>
      <c r="W325" s="3">
        <v>23.5</v>
      </c>
      <c r="X325">
        <f t="shared" si="150"/>
        <v>405.84499999999997</v>
      </c>
      <c r="Y325" s="6">
        <f t="shared" si="151"/>
        <v>296.8</v>
      </c>
      <c r="Z325">
        <f t="shared" si="152"/>
        <v>2.3974761634350776</v>
      </c>
      <c r="AA325" s="3">
        <v>32.5</v>
      </c>
      <c r="AB325">
        <f t="shared" si="153"/>
        <v>561.27499999999998</v>
      </c>
      <c r="AC325" s="6">
        <f t="shared" si="143"/>
        <v>305.8</v>
      </c>
      <c r="AD325">
        <f t="shared" si="154"/>
        <v>3.828396124508755</v>
      </c>
      <c r="AE325" s="9">
        <v>50</v>
      </c>
      <c r="AF325">
        <f t="shared" si="155"/>
        <v>0.5</v>
      </c>
      <c r="AG325" s="9">
        <v>98</v>
      </c>
      <c r="AH325">
        <f t="shared" si="156"/>
        <v>0.98</v>
      </c>
      <c r="AI325">
        <f t="shared" si="157"/>
        <v>2.1318623512103767</v>
      </c>
      <c r="AL325">
        <f t="shared" si="158"/>
        <v>798.00001242431449</v>
      </c>
      <c r="AM325">
        <v>12.252800000000001</v>
      </c>
      <c r="AN325">
        <f t="shared" si="159"/>
        <v>1.5354385725854992E-2</v>
      </c>
      <c r="AO325" s="6">
        <f t="shared" si="160"/>
        <v>7745259436.8026133</v>
      </c>
      <c r="AP325">
        <f t="shared" si="161"/>
        <v>8728797836.0748711</v>
      </c>
      <c r="AQ325">
        <f t="shared" si="162"/>
        <v>8237028636.4387417</v>
      </c>
      <c r="AR325">
        <f t="shared" si="163"/>
        <v>40.386151404459149</v>
      </c>
      <c r="AS325">
        <f t="shared" si="142"/>
        <v>0.13558742190431777</v>
      </c>
      <c r="AT325">
        <f t="shared" si="141"/>
        <v>-0.32927157927009576</v>
      </c>
      <c r="AU325">
        <f t="shared" si="164"/>
        <v>-1.8030431436809817</v>
      </c>
      <c r="AX325">
        <f>AW2*AM325</f>
        <v>8.5769599999999997</v>
      </c>
      <c r="AY325">
        <f t="shared" si="165"/>
        <v>10.380003143680982</v>
      </c>
    </row>
    <row r="326" spans="5:52" x14ac:dyDescent="0.25">
      <c r="F326">
        <f t="shared" si="166"/>
        <v>325</v>
      </c>
      <c r="G326">
        <f t="shared" si="140"/>
        <v>1.0328425535636987</v>
      </c>
      <c r="H326">
        <f t="shared" si="167"/>
        <v>3.0015378151939841E-2</v>
      </c>
      <c r="K326">
        <f t="shared" si="144"/>
        <v>1.8035714084495637E-2</v>
      </c>
      <c r="L326">
        <f>ACOS(-J2*K326)</f>
        <v>1.5731325078894263</v>
      </c>
      <c r="N326">
        <f t="shared" si="145"/>
        <v>0.99983739617733614</v>
      </c>
      <c r="O326">
        <f t="shared" si="146"/>
        <v>2.7463939294257885E-2</v>
      </c>
      <c r="P326">
        <f>M2*N326*O326</f>
        <v>2.723197202461284E-2</v>
      </c>
      <c r="Q326">
        <f t="shared" si="147"/>
        <v>2.7467392994894743E-2</v>
      </c>
      <c r="S326">
        <f t="shared" si="148"/>
        <v>1.8032781408441025E-2</v>
      </c>
      <c r="T326">
        <f>Q326*R2*S326</f>
        <v>6.3626760656046048E-5</v>
      </c>
      <c r="U326">
        <f>D2*E2*G2*(P320+T320)</f>
        <v>1059621.0359560472</v>
      </c>
      <c r="V326">
        <f t="shared" si="149"/>
        <v>1059.6210359560473</v>
      </c>
      <c r="W326" s="3">
        <v>21.5</v>
      </c>
      <c r="X326">
        <f t="shared" si="150"/>
        <v>371.30500000000001</v>
      </c>
      <c r="Y326" s="6">
        <f t="shared" si="151"/>
        <v>294.8</v>
      </c>
      <c r="Z326">
        <f t="shared" si="152"/>
        <v>2.1522831732713339</v>
      </c>
      <c r="AA326" s="3">
        <v>31.5</v>
      </c>
      <c r="AB326">
        <f t="shared" si="153"/>
        <v>544.005</v>
      </c>
      <c r="AC326" s="6">
        <f t="shared" si="143"/>
        <v>304.8</v>
      </c>
      <c r="AD326">
        <f t="shared" si="154"/>
        <v>3.6393591244975094</v>
      </c>
      <c r="AE326" s="9">
        <v>59</v>
      </c>
      <c r="AF326">
        <f t="shared" si="155"/>
        <v>0.59</v>
      </c>
      <c r="AG326" s="9">
        <v>95</v>
      </c>
      <c r="AH326">
        <f t="shared" si="156"/>
        <v>0.95</v>
      </c>
      <c r="AI326">
        <f t="shared" si="157"/>
        <v>2.0959454490306486</v>
      </c>
      <c r="AL326">
        <f t="shared" si="158"/>
        <v>798.00002534155396</v>
      </c>
      <c r="AM326">
        <v>12.252800000000001</v>
      </c>
      <c r="AN326">
        <f t="shared" si="159"/>
        <v>1.5354385477313298E-2</v>
      </c>
      <c r="AO326" s="6">
        <f t="shared" si="160"/>
        <v>7538496509.1746454</v>
      </c>
      <c r="AP326">
        <f t="shared" si="161"/>
        <v>8615128329.202486</v>
      </c>
      <c r="AQ326">
        <f t="shared" si="162"/>
        <v>8076812419.1885662</v>
      </c>
      <c r="AR326">
        <f t="shared" si="163"/>
        <v>39.600611291281538</v>
      </c>
      <c r="AS326">
        <f t="shared" si="142"/>
        <v>0.13731667359893485</v>
      </c>
      <c r="AT326">
        <f t="shared" si="141"/>
        <v>-0.32927157960562703</v>
      </c>
      <c r="AU326">
        <f t="shared" si="164"/>
        <v>-1.7905209688918329</v>
      </c>
      <c r="AX326">
        <f>AW2*AM326</f>
        <v>8.5769599999999997</v>
      </c>
      <c r="AY326">
        <f t="shared" si="165"/>
        <v>10.367480968891833</v>
      </c>
    </row>
    <row r="327" spans="5:52" x14ac:dyDescent="0.25">
      <c r="F327">
        <f t="shared" si="166"/>
        <v>326</v>
      </c>
      <c r="G327">
        <f t="shared" si="140"/>
        <v>1.0328415839490712</v>
      </c>
      <c r="H327">
        <f t="shared" si="167"/>
        <v>3.0138025950425872E-2</v>
      </c>
      <c r="K327">
        <f t="shared" si="144"/>
        <v>1.8035697149209395E-2</v>
      </c>
      <c r="L327">
        <f>ACOS(-J2*K327)</f>
        <v>1.5731325056957806</v>
      </c>
      <c r="N327">
        <f t="shared" si="145"/>
        <v>0.99983739648262704</v>
      </c>
      <c r="O327">
        <f t="shared" si="146"/>
        <v>2.7463939255970585E-2</v>
      </c>
      <c r="P327">
        <f>M2*N327*O327</f>
        <v>2.7231971994963949E-2</v>
      </c>
      <c r="Q327">
        <f t="shared" si="147"/>
        <v>2.7467392956592996E-2</v>
      </c>
      <c r="S327">
        <f t="shared" si="148"/>
        <v>1.8032764481414658E-2</v>
      </c>
      <c r="T327">
        <f>Q327*R2*S327</f>
        <v>6.362670084210114E-5</v>
      </c>
      <c r="U327">
        <f>D2*E2*G2*(P327+T327)</f>
        <v>1059621.0118686473</v>
      </c>
      <c r="V327">
        <f t="shared" si="149"/>
        <v>1059.6210118686472</v>
      </c>
      <c r="W327" s="3">
        <v>22</v>
      </c>
      <c r="X327">
        <f t="shared" si="150"/>
        <v>379.94</v>
      </c>
      <c r="Y327" s="6">
        <f t="shared" si="151"/>
        <v>295.3</v>
      </c>
      <c r="Z327">
        <f t="shared" si="152"/>
        <v>2.2114271288940266</v>
      </c>
      <c r="AA327" s="3">
        <v>33</v>
      </c>
      <c r="AB327">
        <f t="shared" si="153"/>
        <v>569.91</v>
      </c>
      <c r="AC327" s="6">
        <f t="shared" si="143"/>
        <v>306.3</v>
      </c>
      <c r="AD327">
        <f t="shared" si="154"/>
        <v>3.9260786579739286</v>
      </c>
      <c r="AE327" s="9">
        <v>48</v>
      </c>
      <c r="AF327">
        <f t="shared" si="155"/>
        <v>0.48</v>
      </c>
      <c r="AG327" s="9">
        <v>95</v>
      </c>
      <c r="AH327">
        <f t="shared" si="156"/>
        <v>0.95</v>
      </c>
      <c r="AI327">
        <f t="shared" si="157"/>
        <v>1.9926867641384054</v>
      </c>
      <c r="AL327">
        <f t="shared" si="158"/>
        <v>798.00000720134608</v>
      </c>
      <c r="AM327">
        <v>17.613399999999999</v>
      </c>
      <c r="AN327">
        <f t="shared" si="159"/>
        <v>2.207192962537894E-2</v>
      </c>
      <c r="AO327" s="6">
        <f t="shared" si="160"/>
        <v>7589794316.8739386</v>
      </c>
      <c r="AP327">
        <f t="shared" si="161"/>
        <v>8786052557.743763</v>
      </c>
      <c r="AQ327">
        <f t="shared" si="162"/>
        <v>8187923437.3088512</v>
      </c>
      <c r="AR327">
        <f t="shared" si="163"/>
        <v>40.145388613125299</v>
      </c>
      <c r="AS327">
        <f t="shared" si="142"/>
        <v>0.14237241949284321</v>
      </c>
      <c r="AT327">
        <f t="shared" si="141"/>
        <v>-0.3202028950057384</v>
      </c>
      <c r="AU327">
        <f t="shared" si="164"/>
        <v>-1.8301504205711456</v>
      </c>
      <c r="AX327">
        <f>AW2*AM327</f>
        <v>12.329379999999999</v>
      </c>
      <c r="AY327">
        <f t="shared" si="165"/>
        <v>14.159530420571144</v>
      </c>
    </row>
    <row r="328" spans="5:52" x14ac:dyDescent="0.25">
      <c r="F328">
        <f t="shared" si="166"/>
        <v>327</v>
      </c>
      <c r="G328">
        <f t="shared" si="140"/>
        <v>1.0328406113651587</v>
      </c>
      <c r="H328">
        <f t="shared" si="167"/>
        <v>3.0260671024061832E-2</v>
      </c>
      <c r="K328">
        <f t="shared" si="144"/>
        <v>1.803568016206164E-2</v>
      </c>
      <c r="L328">
        <f>ACOS(-J2*K328)</f>
        <v>1.5731325034954171</v>
      </c>
      <c r="N328">
        <f t="shared" si="145"/>
        <v>0.99983739678885242</v>
      </c>
      <c r="O328">
        <f t="shared" si="146"/>
        <v>2.7463939217566031E-2</v>
      </c>
      <c r="P328">
        <f>M2*N328*O328</f>
        <v>2.7231971965224248E-2</v>
      </c>
      <c r="Q328">
        <f t="shared" si="147"/>
        <v>2.746739291817395E-2</v>
      </c>
      <c r="S328">
        <f t="shared" si="148"/>
        <v>1.8032747502552061E-2</v>
      </c>
      <c r="T328">
        <f>Q328*R2*S328</f>
        <v>6.3626640844986022E-5</v>
      </c>
      <c r="U328">
        <f>D2*E2*G2*(P328+T328)</f>
        <v>1059621.0083850448</v>
      </c>
      <c r="V328">
        <f t="shared" si="149"/>
        <v>1059.6210083850447</v>
      </c>
      <c r="W328" s="3">
        <v>25</v>
      </c>
      <c r="X328">
        <f t="shared" si="150"/>
        <v>431.75</v>
      </c>
      <c r="Y328" s="6">
        <f t="shared" si="151"/>
        <v>298.3</v>
      </c>
      <c r="Z328">
        <f t="shared" si="152"/>
        <v>2.597066958624318</v>
      </c>
      <c r="AA328" s="3">
        <v>30</v>
      </c>
      <c r="AB328">
        <f t="shared" si="153"/>
        <v>518.1</v>
      </c>
      <c r="AC328" s="6">
        <f t="shared" si="143"/>
        <v>303.3</v>
      </c>
      <c r="AD328">
        <f t="shared" si="154"/>
        <v>3.3710490534071527</v>
      </c>
      <c r="AE328" s="9">
        <v>64</v>
      </c>
      <c r="AF328">
        <f t="shared" si="155"/>
        <v>0.64</v>
      </c>
      <c r="AG328" s="9">
        <v>94</v>
      </c>
      <c r="AH328">
        <f t="shared" si="156"/>
        <v>0.94</v>
      </c>
      <c r="AI328">
        <f t="shared" si="157"/>
        <v>2.2993571676437181</v>
      </c>
      <c r="AL328">
        <f t="shared" si="158"/>
        <v>798.00000457784688</v>
      </c>
      <c r="AM328">
        <v>13.018600000000001</v>
      </c>
      <c r="AN328">
        <f t="shared" si="159"/>
        <v>1.6314034994131386E-2</v>
      </c>
      <c r="AO328" s="6">
        <f t="shared" si="160"/>
        <v>7903100760.0574884</v>
      </c>
      <c r="AP328">
        <f t="shared" si="161"/>
        <v>8446710189.1074104</v>
      </c>
      <c r="AQ328">
        <f t="shared" si="162"/>
        <v>8174905474.582449</v>
      </c>
      <c r="AR328">
        <f t="shared" si="163"/>
        <v>40.081561541877747</v>
      </c>
      <c r="AS328">
        <f t="shared" si="142"/>
        <v>0.12770916061728696</v>
      </c>
      <c r="AT328">
        <f t="shared" si="141"/>
        <v>-0.32797605275792263</v>
      </c>
      <c r="AU328">
        <f t="shared" si="164"/>
        <v>-1.6788381057582122</v>
      </c>
      <c r="AX328">
        <f>AW2*AM328</f>
        <v>9.1130200000000006</v>
      </c>
      <c r="AY328">
        <f t="shared" si="165"/>
        <v>10.791858105758212</v>
      </c>
    </row>
    <row r="329" spans="5:52" x14ac:dyDescent="0.25">
      <c r="F329">
        <f t="shared" si="166"/>
        <v>328</v>
      </c>
      <c r="G329">
        <f t="shared" si="140"/>
        <v>1.0328396358120489</v>
      </c>
      <c r="H329">
        <f t="shared" si="167"/>
        <v>3.0383313361759052E-2</v>
      </c>
      <c r="K329">
        <f t="shared" si="144"/>
        <v>1.8035663123053904E-2</v>
      </c>
      <c r="L329">
        <f>ACOS(-J2*K329)</f>
        <v>1.5731325012883364</v>
      </c>
      <c r="N329">
        <f t="shared" si="145"/>
        <v>0.99983739709601249</v>
      </c>
      <c r="O329">
        <f t="shared" si="146"/>
        <v>2.7463939179044237E-2</v>
      </c>
      <c r="P329">
        <f>M2*N329*O329</f>
        <v>2.7231971935393753E-2</v>
      </c>
      <c r="Q329">
        <f t="shared" si="147"/>
        <v>2.746739287963762E-2</v>
      </c>
      <c r="S329">
        <f t="shared" si="148"/>
        <v>1.8032730471854757E-2</v>
      </c>
      <c r="T329">
        <f>Q329*R2*S329</f>
        <v>6.3626580664706127E-5</v>
      </c>
      <c r="U329">
        <f>D2*E2*G2*(P329+T329)</f>
        <v>1059621.004890807</v>
      </c>
      <c r="V329">
        <f t="shared" si="149"/>
        <v>1059.6210048908069</v>
      </c>
      <c r="W329" s="3">
        <v>23</v>
      </c>
      <c r="X329">
        <f t="shared" si="150"/>
        <v>397.21</v>
      </c>
      <c r="Y329" s="6">
        <f t="shared" si="151"/>
        <v>296.3</v>
      </c>
      <c r="Z329">
        <f t="shared" si="152"/>
        <v>2.3339947564661481</v>
      </c>
      <c r="AA329" s="3">
        <v>32.5</v>
      </c>
      <c r="AB329">
        <f t="shared" si="153"/>
        <v>561.27499999999998</v>
      </c>
      <c r="AC329" s="6">
        <f t="shared" si="143"/>
        <v>305.8</v>
      </c>
      <c r="AD329">
        <f t="shared" si="154"/>
        <v>3.828396124508755</v>
      </c>
      <c r="AE329" s="9">
        <v>50</v>
      </c>
      <c r="AF329">
        <f t="shared" si="155"/>
        <v>0.5</v>
      </c>
      <c r="AG329" s="9">
        <v>95</v>
      </c>
      <c r="AH329">
        <f t="shared" si="156"/>
        <v>0.95</v>
      </c>
      <c r="AI329">
        <f t="shared" si="157"/>
        <v>2.0657465404486093</v>
      </c>
      <c r="AL329">
        <f t="shared" si="158"/>
        <v>798.00000194633833</v>
      </c>
      <c r="AM329">
        <v>16.081800000000001</v>
      </c>
      <c r="AN329">
        <f t="shared" si="159"/>
        <v>2.0152631529794688E-2</v>
      </c>
      <c r="AO329" s="6">
        <f t="shared" si="160"/>
        <v>7693174893.707921</v>
      </c>
      <c r="AP329">
        <f t="shared" si="161"/>
        <v>8728797836.0748711</v>
      </c>
      <c r="AQ329">
        <f t="shared" si="162"/>
        <v>8210986364.8913956</v>
      </c>
      <c r="AR329">
        <f t="shared" si="163"/>
        <v>40.258466147062514</v>
      </c>
      <c r="AS329">
        <f t="shared" si="142"/>
        <v>0.13878212755127159</v>
      </c>
      <c r="AT329">
        <f t="shared" si="141"/>
        <v>-0.32279394743477713</v>
      </c>
      <c r="AU329">
        <f t="shared" si="164"/>
        <v>-1.8035000058400283</v>
      </c>
      <c r="AX329">
        <f>AW2*AM329</f>
        <v>11.25726</v>
      </c>
      <c r="AY329">
        <f t="shared" si="165"/>
        <v>13.060760005840029</v>
      </c>
    </row>
    <row r="330" spans="5:52" x14ac:dyDescent="0.25">
      <c r="F330">
        <f t="shared" si="166"/>
        <v>329</v>
      </c>
      <c r="G330">
        <f t="shared" si="140"/>
        <v>1.03283865728983</v>
      </c>
      <c r="H330">
        <f t="shared" si="167"/>
        <v>3.0505952952429166E-2</v>
      </c>
      <c r="K330">
        <f t="shared" si="144"/>
        <v>1.8035646032187727E-2</v>
      </c>
      <c r="L330">
        <f>ACOS(-J2*K330)</f>
        <v>1.5731324990745381</v>
      </c>
      <c r="N330">
        <f t="shared" si="145"/>
        <v>0.99983739740410715</v>
      </c>
      <c r="O330">
        <f t="shared" si="146"/>
        <v>2.7463939140405194E-2</v>
      </c>
      <c r="P330">
        <f>M2*N330*O330</f>
        <v>2.7231971905472455E-2</v>
      </c>
      <c r="Q330">
        <f t="shared" si="147"/>
        <v>2.7467392840983998E-2</v>
      </c>
      <c r="S330">
        <f t="shared" si="148"/>
        <v>1.803271338932429E-2</v>
      </c>
      <c r="T330">
        <f>Q330*R2*S330</f>
        <v>6.3626520301266878E-5</v>
      </c>
      <c r="U330">
        <f>D2*E2*G2*(P330+T330)</f>
        <v>1059621.0013859342</v>
      </c>
      <c r="V330">
        <f t="shared" si="149"/>
        <v>1059.6210013859343</v>
      </c>
      <c r="W330" s="3">
        <v>23</v>
      </c>
      <c r="X330">
        <f t="shared" si="150"/>
        <v>397.21</v>
      </c>
      <c r="Y330" s="6">
        <f t="shared" si="151"/>
        <v>296.3</v>
      </c>
      <c r="Z330">
        <f t="shared" si="152"/>
        <v>2.3339947564661481</v>
      </c>
      <c r="AA330" s="3">
        <v>31</v>
      </c>
      <c r="AB330">
        <f t="shared" si="153"/>
        <v>535.37</v>
      </c>
      <c r="AC330" s="6">
        <f t="shared" si="143"/>
        <v>304.3</v>
      </c>
      <c r="AD330">
        <f t="shared" si="154"/>
        <v>3.5479274662728466</v>
      </c>
      <c r="AE330" s="9">
        <v>55</v>
      </c>
      <c r="AF330">
        <f t="shared" si="155"/>
        <v>0.55000000000000004</v>
      </c>
      <c r="AG330" s="9">
        <v>95</v>
      </c>
      <c r="AH330">
        <f t="shared" si="156"/>
        <v>0.95</v>
      </c>
      <c r="AI330">
        <f t="shared" si="157"/>
        <v>2.084327562546453</v>
      </c>
      <c r="AL330">
        <f t="shared" si="158"/>
        <v>797.99999930682065</v>
      </c>
      <c r="AM330">
        <v>17.613399999999999</v>
      </c>
      <c r="AN330">
        <f t="shared" si="159"/>
        <v>2.207192984373409E-2</v>
      </c>
      <c r="AO330" s="6">
        <f t="shared" si="160"/>
        <v>7693174893.707921</v>
      </c>
      <c r="AP330">
        <f t="shared" si="161"/>
        <v>8558711713.0389957</v>
      </c>
      <c r="AQ330">
        <f t="shared" si="162"/>
        <v>8125943303.3734589</v>
      </c>
      <c r="AR330">
        <f t="shared" si="163"/>
        <v>39.841500016440072</v>
      </c>
      <c r="AS330">
        <f t="shared" si="142"/>
        <v>0.13787919398065304</v>
      </c>
      <c r="AT330">
        <f t="shared" si="141"/>
        <v>-0.32020289471095897</v>
      </c>
      <c r="AU330">
        <f t="shared" si="164"/>
        <v>-1.758975015296842</v>
      </c>
      <c r="AX330">
        <f>AW2*AM330</f>
        <v>12.329379999999999</v>
      </c>
      <c r="AY330">
        <f t="shared" si="165"/>
        <v>14.088355015296841</v>
      </c>
    </row>
    <row r="331" spans="5:52" x14ac:dyDescent="0.25">
      <c r="F331">
        <f t="shared" si="166"/>
        <v>330</v>
      </c>
      <c r="G331">
        <f t="shared" ref="G331:G366" si="168">(1+(0.033*COS(2*22/7*F331/365*(22/7)/180)))</f>
        <v>1.0328376757985909</v>
      </c>
      <c r="H331">
        <f t="shared" si="167"/>
        <v>3.0628589784984037E-2</v>
      </c>
      <c r="K331">
        <f t="shared" si="144"/>
        <v>1.8035628889464663E-2</v>
      </c>
      <c r="L331">
        <f>ACOS(-J2*K331)</f>
        <v>1.5731324968540228</v>
      </c>
      <c r="N331">
        <f t="shared" si="145"/>
        <v>0.99983739771313629</v>
      </c>
      <c r="O331">
        <f t="shared" si="146"/>
        <v>2.7463939101648918E-2</v>
      </c>
      <c r="P331">
        <f>M2*N331*O331</f>
        <v>2.7231971875460365E-2</v>
      </c>
      <c r="Q331">
        <f t="shared" si="147"/>
        <v>2.7467392802213095E-2</v>
      </c>
      <c r="S331">
        <f t="shared" si="148"/>
        <v>1.8032696254962212E-2</v>
      </c>
      <c r="T331">
        <f>Q331*R2*S331</f>
        <v>6.3626459754673761E-5</v>
      </c>
      <c r="U331">
        <f>D2*E2*G2*(P331+T331)</f>
        <v>1059620.9978704266</v>
      </c>
      <c r="V331">
        <f t="shared" si="149"/>
        <v>1059.6209978704267</v>
      </c>
      <c r="W331" s="3">
        <v>23.5</v>
      </c>
      <c r="X331">
        <f t="shared" si="150"/>
        <v>405.84499999999997</v>
      </c>
      <c r="Y331" s="6">
        <f t="shared" si="151"/>
        <v>296.8</v>
      </c>
      <c r="Z331">
        <f t="shared" si="152"/>
        <v>2.3974761634350776</v>
      </c>
      <c r="AA331" s="3">
        <v>31.5</v>
      </c>
      <c r="AB331">
        <f t="shared" si="153"/>
        <v>544.005</v>
      </c>
      <c r="AC331" s="6">
        <f t="shared" si="143"/>
        <v>304.8</v>
      </c>
      <c r="AD331">
        <f t="shared" si="154"/>
        <v>3.6393591244975094</v>
      </c>
      <c r="AE331" s="9">
        <v>50</v>
      </c>
      <c r="AF331">
        <f t="shared" si="155"/>
        <v>0.5</v>
      </c>
      <c r="AG331" s="9">
        <v>96</v>
      </c>
      <c r="AH331">
        <f t="shared" si="156"/>
        <v>0.96</v>
      </c>
      <c r="AI331">
        <f t="shared" si="157"/>
        <v>2.0606283395732148</v>
      </c>
      <c r="AL331">
        <f t="shared" si="158"/>
        <v>797.99999665929374</v>
      </c>
      <c r="AM331">
        <v>13.018600000000001</v>
      </c>
      <c r="AN331">
        <f t="shared" si="159"/>
        <v>1.6314035156015538E-2</v>
      </c>
      <c r="AO331" s="6">
        <f t="shared" si="160"/>
        <v>7745259436.8026133</v>
      </c>
      <c r="AP331">
        <f t="shared" si="161"/>
        <v>8615128329.202486</v>
      </c>
      <c r="AQ331">
        <f t="shared" si="162"/>
        <v>8180193883.0025501</v>
      </c>
      <c r="AR331">
        <f t="shared" si="163"/>
        <v>40.107490608361502</v>
      </c>
      <c r="AS331">
        <f t="shared" si="142"/>
        <v>0.13903155607002624</v>
      </c>
      <c r="AT331">
        <f t="shared" si="141"/>
        <v>-0.327976052539379</v>
      </c>
      <c r="AU331">
        <f t="shared" si="164"/>
        <v>-1.8288623040315235</v>
      </c>
      <c r="AX331">
        <f>AW2*AM331</f>
        <v>9.1130200000000006</v>
      </c>
      <c r="AY331">
        <f t="shared" si="165"/>
        <v>10.941882304031523</v>
      </c>
    </row>
    <row r="332" spans="5:52" x14ac:dyDescent="0.25">
      <c r="F332">
        <f t="shared" si="166"/>
        <v>331</v>
      </c>
      <c r="G332">
        <f t="shared" si="168"/>
        <v>1.0328366913384197</v>
      </c>
      <c r="H332">
        <f t="shared" si="167"/>
        <v>3.0751223848335781E-2</v>
      </c>
      <c r="K332">
        <f t="shared" si="144"/>
        <v>1.8035611694886253E-2</v>
      </c>
      <c r="L332">
        <f>ACOS(-J2*K332)</f>
        <v>1.5731324946267906</v>
      </c>
      <c r="N332">
        <f t="shared" si="145"/>
        <v>0.9998373980230999</v>
      </c>
      <c r="O332">
        <f t="shared" si="146"/>
        <v>2.746393906277541E-2</v>
      </c>
      <c r="P332">
        <f>M2*N332*O332</f>
        <v>2.7231971845357486E-2</v>
      </c>
      <c r="Q332">
        <f t="shared" si="147"/>
        <v>2.7467392763324917E-2</v>
      </c>
      <c r="S332">
        <f t="shared" si="148"/>
        <v>1.8032679068770062E-2</v>
      </c>
      <c r="T332">
        <f>Q332*R2*S332</f>
        <v>6.3626399024932227E-5</v>
      </c>
      <c r="U332">
        <f>D2*E2*G2*(P332+T332)</f>
        <v>1059620.9943442848</v>
      </c>
      <c r="V332">
        <f t="shared" si="149"/>
        <v>1059.6209943442848</v>
      </c>
      <c r="W332" s="3">
        <v>23</v>
      </c>
      <c r="X332">
        <f t="shared" si="150"/>
        <v>397.21</v>
      </c>
      <c r="Y332" s="6">
        <f t="shared" si="151"/>
        <v>296.3</v>
      </c>
      <c r="Z332">
        <f t="shared" si="152"/>
        <v>2.3339947564661481</v>
      </c>
      <c r="AA332" s="3">
        <v>32</v>
      </c>
      <c r="AB332">
        <f t="shared" si="153"/>
        <v>552.64</v>
      </c>
      <c r="AC332" s="6">
        <f t="shared" si="143"/>
        <v>305.3</v>
      </c>
      <c r="AD332">
        <f t="shared" si="154"/>
        <v>3.7328359060309499</v>
      </c>
      <c r="AE332" s="9">
        <v>54</v>
      </c>
      <c r="AF332">
        <f t="shared" si="155"/>
        <v>0.54</v>
      </c>
      <c r="AG332" s="9">
        <v>98</v>
      </c>
      <c r="AH332">
        <f t="shared" si="156"/>
        <v>0.98</v>
      </c>
      <c r="AI332">
        <f t="shared" si="157"/>
        <v>2.1515231252967695</v>
      </c>
      <c r="AL332">
        <f t="shared" si="158"/>
        <v>797.99999400375827</v>
      </c>
      <c r="AM332">
        <v>16.847600000000003</v>
      </c>
      <c r="AN332">
        <f t="shared" si="159"/>
        <v>2.1112280860393913E-2</v>
      </c>
      <c r="AO332" s="6">
        <f t="shared" si="160"/>
        <v>7693174893.707921</v>
      </c>
      <c r="AP332">
        <f t="shared" si="161"/>
        <v>8671823398.6377773</v>
      </c>
      <c r="AQ332">
        <f t="shared" si="162"/>
        <v>8182499146.1728497</v>
      </c>
      <c r="AR332">
        <f t="shared" si="163"/>
        <v>40.11879331368548</v>
      </c>
      <c r="AS332">
        <f t="shared" si="142"/>
        <v>0.13464700329477372</v>
      </c>
      <c r="AT332">
        <f t="shared" si="141"/>
        <v>-0.32149842083846819</v>
      </c>
      <c r="AU332">
        <f t="shared" si="164"/>
        <v>-1.7366943770664185</v>
      </c>
      <c r="AX332">
        <f>AW2*AM332</f>
        <v>11.793320000000001</v>
      </c>
      <c r="AY332">
        <f t="shared" si="165"/>
        <v>13.53001437706642</v>
      </c>
    </row>
    <row r="333" spans="5:52" x14ac:dyDescent="0.25">
      <c r="F333">
        <f t="shared" si="166"/>
        <v>332</v>
      </c>
      <c r="G333">
        <f t="shared" si="168"/>
        <v>1.0328357039094056</v>
      </c>
      <c r="H333">
        <f t="shared" si="167"/>
        <v>3.0873855131396757E-2</v>
      </c>
      <c r="K333">
        <f t="shared" si="144"/>
        <v>1.8035594448454054E-2</v>
      </c>
      <c r="L333">
        <f>ACOS(-J2*K333)</f>
        <v>1.5731324923928418</v>
      </c>
      <c r="N333">
        <f t="shared" si="145"/>
        <v>0.99983739833399798</v>
      </c>
      <c r="O333">
        <f t="shared" si="146"/>
        <v>2.7463939023784665E-2</v>
      </c>
      <c r="P333">
        <f>M2*N333*O333</f>
        <v>2.7231971815163809E-2</v>
      </c>
      <c r="Q333">
        <f t="shared" si="147"/>
        <v>2.7467392724319462E-2</v>
      </c>
      <c r="S333">
        <f t="shared" si="148"/>
        <v>1.8032661830749398E-2</v>
      </c>
      <c r="T333">
        <f>Q333*R2*S333</f>
        <v>6.362633811204779E-5</v>
      </c>
      <c r="U333">
        <f>D2*E2*G2*(P333+T333)</f>
        <v>1059620.9908075086</v>
      </c>
      <c r="V333">
        <f t="shared" si="149"/>
        <v>1059.6209908075086</v>
      </c>
      <c r="W333" s="3">
        <v>22</v>
      </c>
      <c r="X333">
        <f t="shared" si="150"/>
        <v>379.94</v>
      </c>
      <c r="Y333" s="6">
        <f t="shared" si="151"/>
        <v>295.3</v>
      </c>
      <c r="Z333">
        <f t="shared" si="152"/>
        <v>2.2114271288940266</v>
      </c>
      <c r="AA333" s="3">
        <v>33</v>
      </c>
      <c r="AB333">
        <f t="shared" si="153"/>
        <v>569.91</v>
      </c>
      <c r="AC333" s="6">
        <f t="shared" si="143"/>
        <v>306.3</v>
      </c>
      <c r="AD333">
        <f t="shared" si="154"/>
        <v>3.9260786579739286</v>
      </c>
      <c r="AE333" s="9">
        <v>45</v>
      </c>
      <c r="AF333">
        <f t="shared" si="155"/>
        <v>0.45</v>
      </c>
      <c r="AG333" s="9">
        <v>95</v>
      </c>
      <c r="AH333">
        <f t="shared" si="156"/>
        <v>0.95</v>
      </c>
      <c r="AI333">
        <f t="shared" si="157"/>
        <v>1.9337955842687964</v>
      </c>
      <c r="AL333">
        <f t="shared" si="158"/>
        <v>797.99999134021402</v>
      </c>
      <c r="AM333">
        <v>17.613399999999999</v>
      </c>
      <c r="AN333">
        <f t="shared" si="159"/>
        <v>2.2071930064082944E-2</v>
      </c>
      <c r="AO333" s="6">
        <f t="shared" si="160"/>
        <v>7589794316.8739386</v>
      </c>
      <c r="AP333">
        <f t="shared" si="161"/>
        <v>8786052557.743763</v>
      </c>
      <c r="AQ333">
        <f t="shared" si="162"/>
        <v>8187923437.3088512</v>
      </c>
      <c r="AR333">
        <f t="shared" si="163"/>
        <v>40.145388613125299</v>
      </c>
      <c r="AS333">
        <f t="shared" si="142"/>
        <v>0.14531462959002694</v>
      </c>
      <c r="AT333">
        <f t="shared" si="141"/>
        <v>-0.32020289441348798</v>
      </c>
      <c r="AU333">
        <f t="shared" si="164"/>
        <v>-1.8679715559711858</v>
      </c>
      <c r="AX333">
        <f>AW2*AM333</f>
        <v>12.329379999999999</v>
      </c>
      <c r="AY333">
        <f t="shared" si="165"/>
        <v>14.197351555971185</v>
      </c>
    </row>
    <row r="334" spans="5:52" x14ac:dyDescent="0.25">
      <c r="F334">
        <f t="shared" si="166"/>
        <v>333</v>
      </c>
      <c r="G334">
        <f t="shared" si="168"/>
        <v>1.0328347135116382</v>
      </c>
      <c r="H334">
        <f t="shared" si="167"/>
        <v>3.0996483623079593E-2</v>
      </c>
      <c r="K334">
        <f t="shared" si="144"/>
        <v>1.8035577150169627E-2</v>
      </c>
      <c r="L334">
        <f>ACOS(-J2*K334)</f>
        <v>1.5731324901521766</v>
      </c>
      <c r="N334">
        <f t="shared" si="145"/>
        <v>0.99983739864583054</v>
      </c>
      <c r="O334">
        <f t="shared" si="146"/>
        <v>2.7463938984676695E-2</v>
      </c>
      <c r="P334">
        <f>M2*N334*O334</f>
        <v>2.7231971784879353E-2</v>
      </c>
      <c r="Q334">
        <f t="shared" si="147"/>
        <v>2.7467392685196733E-2</v>
      </c>
      <c r="S334">
        <f t="shared" si="148"/>
        <v>1.8032644540901782E-2</v>
      </c>
      <c r="T334">
        <f>Q334*R2*S334</f>
        <v>6.3626277016025939E-5</v>
      </c>
      <c r="U334">
        <f>D2*E2*G2*(P334+T334)</f>
        <v>1059620.9872600986</v>
      </c>
      <c r="V334">
        <f t="shared" si="149"/>
        <v>1059.6209872600987</v>
      </c>
      <c r="W334" s="3">
        <v>21.5</v>
      </c>
      <c r="X334">
        <f t="shared" si="150"/>
        <v>371.30500000000001</v>
      </c>
      <c r="Y334" s="6">
        <f t="shared" si="151"/>
        <v>294.8</v>
      </c>
      <c r="Z334">
        <f t="shared" si="152"/>
        <v>2.1522831732713339</v>
      </c>
      <c r="AA334" s="3">
        <v>33.5</v>
      </c>
      <c r="AB334">
        <f t="shared" si="153"/>
        <v>578.54499999999996</v>
      </c>
      <c r="AC334" s="6">
        <f t="shared" si="143"/>
        <v>306.8</v>
      </c>
      <c r="AD334">
        <f t="shared" si="154"/>
        <v>4.02592295454017</v>
      </c>
      <c r="AE334" s="9">
        <v>43</v>
      </c>
      <c r="AF334">
        <f t="shared" si="155"/>
        <v>0.43</v>
      </c>
      <c r="AG334" s="9">
        <v>96</v>
      </c>
      <c r="AH334">
        <f t="shared" si="156"/>
        <v>0.96</v>
      </c>
      <c r="AI334">
        <f t="shared" si="157"/>
        <v>1.8986693583963765</v>
      </c>
      <c r="AL334">
        <f t="shared" si="158"/>
        <v>797.99998866866156</v>
      </c>
      <c r="AM334">
        <v>16.847600000000003</v>
      </c>
      <c r="AN334">
        <f t="shared" si="159"/>
        <v>2.111228100154186E-2</v>
      </c>
      <c r="AO334" s="6">
        <f t="shared" si="160"/>
        <v>7538496509.1746454</v>
      </c>
      <c r="AP334">
        <f t="shared" si="161"/>
        <v>8843588481.3744526</v>
      </c>
      <c r="AQ334">
        <f t="shared" si="162"/>
        <v>8191042495.2745495</v>
      </c>
      <c r="AR334">
        <f t="shared" si="163"/>
        <v>40.160681354331118</v>
      </c>
      <c r="AS334">
        <f t="shared" si="142"/>
        <v>0.14709090372776878</v>
      </c>
      <c r="AT334">
        <f t="shared" si="141"/>
        <v>-0.32149842064791845</v>
      </c>
      <c r="AU334">
        <f t="shared" si="164"/>
        <v>-1.8991782694255674</v>
      </c>
      <c r="AX334">
        <f>AW2*AM334</f>
        <v>11.793320000000001</v>
      </c>
      <c r="AY334">
        <f t="shared" si="165"/>
        <v>13.692498269425569</v>
      </c>
    </row>
    <row r="335" spans="5:52" x14ac:dyDescent="0.25">
      <c r="E335" t="s">
        <v>15</v>
      </c>
      <c r="F335">
        <f t="shared" si="166"/>
        <v>334</v>
      </c>
      <c r="G335">
        <f t="shared" si="168"/>
        <v>1.0328337201452067</v>
      </c>
      <c r="H335">
        <f t="shared" si="167"/>
        <v>3.1119109312297152E-2</v>
      </c>
      <c r="K335">
        <f t="shared" si="144"/>
        <v>1.8035559800034528E-2</v>
      </c>
      <c r="L335">
        <f>ACOS(-J2*K335)</f>
        <v>1.573132487904795</v>
      </c>
      <c r="N335">
        <f t="shared" si="145"/>
        <v>0.99983739895859747</v>
      </c>
      <c r="O335">
        <f t="shared" si="146"/>
        <v>2.7463938945451499E-2</v>
      </c>
      <c r="P335">
        <f>M2*N335*O335</f>
        <v>2.7231971754504106E-2</v>
      </c>
      <c r="Q335">
        <f t="shared" si="147"/>
        <v>2.7467392645956736E-2</v>
      </c>
      <c r="S335">
        <f t="shared" si="148"/>
        <v>1.8032627199228764E-2</v>
      </c>
      <c r="T335">
        <f>Q335*R2*S335</f>
        <v>6.3626215736872191E-5</v>
      </c>
      <c r="U335">
        <f>D2*E2*G2*(P335+T335)</f>
        <v>1059620.9837020552</v>
      </c>
      <c r="V335">
        <f t="shared" si="149"/>
        <v>1059.6209837020551</v>
      </c>
      <c r="W335" s="3">
        <v>23.5</v>
      </c>
      <c r="X335">
        <f t="shared" si="150"/>
        <v>405.84499999999997</v>
      </c>
      <c r="Y335" s="6">
        <f t="shared" si="151"/>
        <v>296.8</v>
      </c>
      <c r="Z335">
        <f t="shared" si="152"/>
        <v>2.3974761634350776</v>
      </c>
      <c r="AA335" s="3">
        <v>33.5</v>
      </c>
      <c r="AB335">
        <f t="shared" si="153"/>
        <v>578.54499999999996</v>
      </c>
      <c r="AC335" s="6">
        <f t="shared" si="143"/>
        <v>306.8</v>
      </c>
      <c r="AD335">
        <f t="shared" si="154"/>
        <v>4.02592295454017</v>
      </c>
      <c r="AE335" s="9">
        <v>40</v>
      </c>
      <c r="AF335">
        <f t="shared" si="155"/>
        <v>0.4</v>
      </c>
      <c r="AG335" s="9">
        <v>92</v>
      </c>
      <c r="AH335">
        <f t="shared" si="156"/>
        <v>0.92</v>
      </c>
      <c r="AI335">
        <f t="shared" si="157"/>
        <v>1.9080236260881698</v>
      </c>
      <c r="AL335">
        <f t="shared" si="158"/>
        <v>797.99998598910088</v>
      </c>
      <c r="AM335">
        <v>16.847600000000003</v>
      </c>
      <c r="AN335">
        <f t="shared" si="159"/>
        <v>2.1112281072433639E-2</v>
      </c>
      <c r="AO335" s="6">
        <f t="shared" si="160"/>
        <v>7745259436.8026133</v>
      </c>
      <c r="AP335">
        <f t="shared" si="161"/>
        <v>8843588481.3744526</v>
      </c>
      <c r="AQ335">
        <f t="shared" si="162"/>
        <v>8294423959.0885334</v>
      </c>
      <c r="AR335">
        <f t="shared" si="163"/>
        <v>40.667560671411081</v>
      </c>
      <c r="AS335">
        <f t="shared" si="142"/>
        <v>0.14661628023194886</v>
      </c>
      <c r="AT335">
        <f t="shared" si="141"/>
        <v>-0.32149842055221456</v>
      </c>
      <c r="AU335">
        <f t="shared" si="164"/>
        <v>-1.9169428431681972</v>
      </c>
      <c r="AX335">
        <f>AW2*AM335</f>
        <v>11.793320000000001</v>
      </c>
      <c r="AY335">
        <f t="shared" si="165"/>
        <v>13.710262843168199</v>
      </c>
      <c r="AZ335">
        <f>SUM(AY306:AY335)/30</f>
        <v>12.878327565028496</v>
      </c>
    </row>
    <row r="336" spans="5:52" x14ac:dyDescent="0.25">
      <c r="F336">
        <f t="shared" si="166"/>
        <v>335</v>
      </c>
      <c r="G336">
        <f t="shared" si="168"/>
        <v>1.0328327238102011</v>
      </c>
      <c r="H336">
        <f t="shared" si="167"/>
        <v>3.1241732187962553E-2</v>
      </c>
      <c r="K336">
        <f t="shared" si="144"/>
        <v>1.8035542398050337E-2</v>
      </c>
      <c r="L336">
        <f>ACOS(-J2*K336)</f>
        <v>1.5731324856506974</v>
      </c>
      <c r="N336">
        <f t="shared" si="145"/>
        <v>0.99983739927229875</v>
      </c>
      <c r="O336">
        <f t="shared" si="146"/>
        <v>2.7463938906109087E-2</v>
      </c>
      <c r="P336">
        <f>M2*N336*O336</f>
        <v>2.7231971724038087E-2</v>
      </c>
      <c r="Q336">
        <f t="shared" si="147"/>
        <v>2.7467392606599479E-2</v>
      </c>
      <c r="S336">
        <f t="shared" si="148"/>
        <v>1.8032609805731927E-2</v>
      </c>
      <c r="T336">
        <f>Q336*R2*S336</f>
        <v>6.3626154274592128E-5</v>
      </c>
      <c r="U336">
        <f>D2*E2*G2*(P336+T336)</f>
        <v>1059620.9801333789</v>
      </c>
      <c r="V336">
        <f t="shared" si="149"/>
        <v>1059.6209801333789</v>
      </c>
      <c r="W336" s="3">
        <v>23.5</v>
      </c>
      <c r="X336">
        <f t="shared" si="150"/>
        <v>405.84499999999997</v>
      </c>
      <c r="Y336" s="6">
        <f t="shared" si="151"/>
        <v>296.8</v>
      </c>
      <c r="Z336">
        <f t="shared" si="152"/>
        <v>2.3974761634350776</v>
      </c>
      <c r="AA336" s="3">
        <v>33</v>
      </c>
      <c r="AB336">
        <f t="shared" si="153"/>
        <v>569.91</v>
      </c>
      <c r="AC336" s="6">
        <f t="shared" si="143"/>
        <v>306.3</v>
      </c>
      <c r="AD336">
        <f t="shared" si="154"/>
        <v>3.9260786579739286</v>
      </c>
      <c r="AE336" s="9">
        <v>45</v>
      </c>
      <c r="AF336">
        <f t="shared" si="155"/>
        <v>0.45</v>
      </c>
      <c r="AG336" s="9">
        <v>95</v>
      </c>
      <c r="AH336">
        <f t="shared" si="156"/>
        <v>0.95</v>
      </c>
      <c r="AI336">
        <f t="shared" si="157"/>
        <v>2.0221688756757956</v>
      </c>
      <c r="AL336">
        <f t="shared" si="158"/>
        <v>797.99998330153278</v>
      </c>
      <c r="AM336">
        <v>16.081800000000001</v>
      </c>
      <c r="AN336">
        <f t="shared" si="159"/>
        <v>2.0152632000649207E-2</v>
      </c>
      <c r="AO336" s="6">
        <f t="shared" si="160"/>
        <v>7745259436.8026133</v>
      </c>
      <c r="AP336">
        <f t="shared" si="161"/>
        <v>8786052557.743763</v>
      </c>
      <c r="AQ336">
        <f t="shared" si="162"/>
        <v>8265655997.2731876</v>
      </c>
      <c r="AR336">
        <f t="shared" si="163"/>
        <v>40.526511354630443</v>
      </c>
      <c r="AS336">
        <f t="shared" si="142"/>
        <v>0.14091582191634214</v>
      </c>
      <c r="AT336">
        <f t="shared" si="141"/>
        <v>-0.32279394679912354</v>
      </c>
      <c r="AU336">
        <f t="shared" si="164"/>
        <v>-1.8434202760792169</v>
      </c>
      <c r="AX336">
        <f>AW2*AM336</f>
        <v>11.25726</v>
      </c>
      <c r="AY336">
        <f t="shared" si="165"/>
        <v>13.100680276079217</v>
      </c>
    </row>
    <row r="337" spans="6:51" x14ac:dyDescent="0.25">
      <c r="F337">
        <f t="shared" si="166"/>
        <v>336</v>
      </c>
      <c r="G337">
        <f t="shared" si="168"/>
        <v>1.0328317245067113</v>
      </c>
      <c r="H337">
        <f t="shared" si="167"/>
        <v>3.1364352238989174E-2</v>
      </c>
      <c r="K337">
        <f t="shared" si="144"/>
        <v>1.8035524944218624E-2</v>
      </c>
      <c r="L337">
        <f>ACOS(-J2*K337)</f>
        <v>1.5731324833898839</v>
      </c>
      <c r="N337">
        <f t="shared" si="145"/>
        <v>0.99983739958693441</v>
      </c>
      <c r="O337">
        <f t="shared" si="146"/>
        <v>2.7463938866649457E-2</v>
      </c>
      <c r="P337">
        <f>M2*N337*O337</f>
        <v>2.7231971693481283E-2</v>
      </c>
      <c r="Q337">
        <f t="shared" si="147"/>
        <v>2.7467392567124958E-2</v>
      </c>
      <c r="S337">
        <f t="shared" si="148"/>
        <v>1.8032592360412839E-2</v>
      </c>
      <c r="T337">
        <f>Q337*R2*S337</f>
        <v>6.3626092629191295E-5</v>
      </c>
      <c r="U337">
        <f>D2*E2*G2*(P337+T337)</f>
        <v>1059620.9765540692</v>
      </c>
      <c r="V337">
        <f t="shared" si="149"/>
        <v>1059.6209765540691</v>
      </c>
      <c r="W337" s="3">
        <v>24</v>
      </c>
      <c r="X337">
        <f t="shared" si="150"/>
        <v>414.48</v>
      </c>
      <c r="Y337" s="6">
        <f t="shared" si="151"/>
        <v>297.3</v>
      </c>
      <c r="Z337">
        <f t="shared" si="152"/>
        <v>2.4624618961402045</v>
      </c>
      <c r="AA337" s="3">
        <v>31</v>
      </c>
      <c r="AB337">
        <f t="shared" si="153"/>
        <v>535.37</v>
      </c>
      <c r="AC337" s="6">
        <f t="shared" si="143"/>
        <v>304.3</v>
      </c>
      <c r="AD337">
        <f t="shared" si="154"/>
        <v>3.5479274662728466</v>
      </c>
      <c r="AE337" s="9">
        <v>63</v>
      </c>
      <c r="AF337">
        <f t="shared" si="155"/>
        <v>0.63</v>
      </c>
      <c r="AG337" s="9">
        <v>95</v>
      </c>
      <c r="AH337">
        <f t="shared" si="156"/>
        <v>0.95</v>
      </c>
      <c r="AI337">
        <f t="shared" si="157"/>
        <v>2.287266552542544</v>
      </c>
      <c r="AL337">
        <f t="shared" si="158"/>
        <v>797.99998060595647</v>
      </c>
      <c r="AM337">
        <v>13.784400000000002</v>
      </c>
      <c r="AN337">
        <f t="shared" si="159"/>
        <v>1.7273684630334078E-2</v>
      </c>
      <c r="AO337" s="6">
        <f t="shared" si="160"/>
        <v>7797608001.4891062</v>
      </c>
      <c r="AP337">
        <f t="shared" si="161"/>
        <v>8558711713.0389957</v>
      </c>
      <c r="AQ337">
        <f t="shared" si="162"/>
        <v>8178159857.2640514</v>
      </c>
      <c r="AR337">
        <f t="shared" si="163"/>
        <v>40.097517780165646</v>
      </c>
      <c r="AS337">
        <f t="shared" si="142"/>
        <v>0.12826803635295433</v>
      </c>
      <c r="AT337">
        <f t="shared" si="141"/>
        <v>-0.32668052574904899</v>
      </c>
      <c r="AU337">
        <f t="shared" si="164"/>
        <v>-1.6801930374210323</v>
      </c>
      <c r="AX337">
        <f>AW2*AM337</f>
        <v>9.6490799999999997</v>
      </c>
      <c r="AY337">
        <f t="shared" si="165"/>
        <v>11.329273037421032</v>
      </c>
    </row>
    <row r="338" spans="6:51" x14ac:dyDescent="0.25">
      <c r="F338">
        <f t="shared" si="166"/>
        <v>337</v>
      </c>
      <c r="G338">
        <f t="shared" si="168"/>
        <v>1.0328307222348279</v>
      </c>
      <c r="H338">
        <f t="shared" si="167"/>
        <v>3.1486969454290643E-2</v>
      </c>
      <c r="K338">
        <f t="shared" si="144"/>
        <v>1.8035507438540963E-2</v>
      </c>
      <c r="L338">
        <f>ACOS(-J2*K338)</f>
        <v>1.5731324811223548</v>
      </c>
      <c r="N338">
        <f t="shared" si="145"/>
        <v>0.99983739990250442</v>
      </c>
      <c r="O338">
        <f t="shared" si="146"/>
        <v>2.7463938827072612E-2</v>
      </c>
      <c r="P338">
        <f>M2*N338*O338</f>
        <v>2.7231971662833705E-2</v>
      </c>
      <c r="Q338">
        <f t="shared" si="147"/>
        <v>2.7467392527533181E-2</v>
      </c>
      <c r="S338">
        <f t="shared" si="148"/>
        <v>1.8032574863273074E-2</v>
      </c>
      <c r="T338">
        <f>Q338*R2*S338</f>
        <v>6.3626030800675246E-5</v>
      </c>
      <c r="U338">
        <f>D2*E2*G2*(P338+T338)</f>
        <v>1059620.9729641275</v>
      </c>
      <c r="V338">
        <f t="shared" si="149"/>
        <v>1059.6209729641275</v>
      </c>
      <c r="W338" s="3">
        <v>24</v>
      </c>
      <c r="X338">
        <f t="shared" si="150"/>
        <v>414.48</v>
      </c>
      <c r="Y338" s="6">
        <f t="shared" si="151"/>
        <v>297.3</v>
      </c>
      <c r="Z338">
        <f t="shared" si="152"/>
        <v>2.4624618961402045</v>
      </c>
      <c r="AA338" s="3">
        <v>31</v>
      </c>
      <c r="AB338">
        <f t="shared" si="153"/>
        <v>535.37</v>
      </c>
      <c r="AC338" s="6">
        <f t="shared" si="143"/>
        <v>304.3</v>
      </c>
      <c r="AD338">
        <f t="shared" si="154"/>
        <v>3.5479274662728466</v>
      </c>
      <c r="AE338" s="9">
        <v>63</v>
      </c>
      <c r="AF338">
        <f t="shared" si="155"/>
        <v>0.63</v>
      </c>
      <c r="AG338" s="9">
        <v>95</v>
      </c>
      <c r="AH338">
        <f t="shared" si="156"/>
        <v>0.95</v>
      </c>
      <c r="AI338">
        <f t="shared" si="157"/>
        <v>2.287266552542544</v>
      </c>
      <c r="AL338">
        <f t="shared" si="158"/>
        <v>797.99997790237342</v>
      </c>
      <c r="AM338">
        <v>12.252800000000001</v>
      </c>
      <c r="AN338">
        <f t="shared" si="159"/>
        <v>1.5354386390094609E-2</v>
      </c>
      <c r="AO338" s="6">
        <f t="shared" si="160"/>
        <v>7797608001.4891062</v>
      </c>
      <c r="AP338">
        <f t="shared" si="161"/>
        <v>8558711713.0389957</v>
      </c>
      <c r="AQ338">
        <f t="shared" si="162"/>
        <v>8178159857.2640514</v>
      </c>
      <c r="AR338">
        <f t="shared" si="163"/>
        <v>40.097517780165646</v>
      </c>
      <c r="AS338">
        <f t="shared" si="142"/>
        <v>0.12826803635295433</v>
      </c>
      <c r="AT338">
        <f t="shared" si="141"/>
        <v>-0.32927157837337223</v>
      </c>
      <c r="AU338">
        <f t="shared" si="164"/>
        <v>-1.6935194166687617</v>
      </c>
      <c r="AX338">
        <f>AW2*AM338</f>
        <v>8.5769599999999997</v>
      </c>
      <c r="AY338">
        <f t="shared" si="165"/>
        <v>10.270479416668762</v>
      </c>
    </row>
    <row r="339" spans="6:51" x14ac:dyDescent="0.25">
      <c r="F339">
        <f t="shared" si="166"/>
        <v>338</v>
      </c>
      <c r="G339">
        <f t="shared" si="168"/>
        <v>1.0328297169946414</v>
      </c>
      <c r="H339">
        <f t="shared" si="167"/>
        <v>3.1609583822780854E-2</v>
      </c>
      <c r="K339">
        <f t="shared" si="144"/>
        <v>1.8035489881018944E-2</v>
      </c>
      <c r="L339">
        <f>ACOS(-J2*K339)</f>
        <v>1.57313247884811</v>
      </c>
      <c r="N339">
        <f t="shared" si="145"/>
        <v>0.99983740021900858</v>
      </c>
      <c r="O339">
        <f t="shared" si="146"/>
        <v>2.7463938787378558E-2</v>
      </c>
      <c r="P339">
        <f>M2*N339*O339</f>
        <v>2.7231971632095352E-2</v>
      </c>
      <c r="Q339">
        <f t="shared" si="147"/>
        <v>2.7467392487824146E-2</v>
      </c>
      <c r="S339">
        <f t="shared" si="148"/>
        <v>1.8032557314314218E-2</v>
      </c>
      <c r="T339">
        <f>Q339*R2*S339</f>
        <v>6.3625968789049581E-5</v>
      </c>
      <c r="U339">
        <f>D2*E2*G2*(P339+T339)</f>
        <v>1059620.9693635534</v>
      </c>
      <c r="V339">
        <f t="shared" si="149"/>
        <v>1059.6209693635535</v>
      </c>
      <c r="W339" s="3">
        <v>24</v>
      </c>
      <c r="X339">
        <f t="shared" si="150"/>
        <v>414.48</v>
      </c>
      <c r="Y339" s="6">
        <f t="shared" si="151"/>
        <v>297.3</v>
      </c>
      <c r="Z339">
        <f t="shared" si="152"/>
        <v>2.4624618961402045</v>
      </c>
      <c r="AA339" s="3">
        <v>31</v>
      </c>
      <c r="AB339">
        <f t="shared" si="153"/>
        <v>535.37</v>
      </c>
      <c r="AC339" s="6">
        <f t="shared" si="143"/>
        <v>304.3</v>
      </c>
      <c r="AD339">
        <f t="shared" si="154"/>
        <v>3.5479274662728466</v>
      </c>
      <c r="AE339" s="9">
        <v>58</v>
      </c>
      <c r="AF339">
        <f t="shared" si="155"/>
        <v>0.57999999999999996</v>
      </c>
      <c r="AG339" s="9">
        <v>96</v>
      </c>
      <c r="AH339">
        <f t="shared" si="156"/>
        <v>0.96</v>
      </c>
      <c r="AI339">
        <f t="shared" si="157"/>
        <v>2.2108806753664236</v>
      </c>
      <c r="AL339">
        <f t="shared" si="158"/>
        <v>797.99997519078318</v>
      </c>
      <c r="AM339">
        <v>17.613399999999999</v>
      </c>
      <c r="AN339">
        <f t="shared" si="159"/>
        <v>2.2071930510761038E-2</v>
      </c>
      <c r="AO339" s="6">
        <f t="shared" si="160"/>
        <v>7797608001.4891062</v>
      </c>
      <c r="AP339">
        <f t="shared" si="161"/>
        <v>8558711713.0389957</v>
      </c>
      <c r="AQ339">
        <f t="shared" si="162"/>
        <v>8178159857.2640514</v>
      </c>
      <c r="AR339">
        <f t="shared" si="163"/>
        <v>40.097517780165646</v>
      </c>
      <c r="AS339">
        <f t="shared" si="142"/>
        <v>0.13183357322281311</v>
      </c>
      <c r="AT339">
        <f t="shared" si="141"/>
        <v>-0.32020289381047257</v>
      </c>
      <c r="AU339">
        <f t="shared" si="164"/>
        <v>-1.692656231891271</v>
      </c>
      <c r="AX339">
        <f>AW2*AM339</f>
        <v>12.329379999999999</v>
      </c>
      <c r="AY339">
        <f t="shared" si="165"/>
        <v>14.022036231891271</v>
      </c>
    </row>
    <row r="340" spans="6:51" x14ac:dyDescent="0.25">
      <c r="F340">
        <f t="shared" si="166"/>
        <v>339</v>
      </c>
      <c r="G340">
        <f t="shared" si="168"/>
        <v>1.0328287087862424</v>
      </c>
      <c r="H340">
        <f t="shared" si="167"/>
        <v>3.1732195333373951E-2</v>
      </c>
      <c r="K340">
        <f t="shared" si="144"/>
        <v>1.8035472271654147E-2</v>
      </c>
      <c r="L340">
        <f>ACOS(-J2*K340)</f>
        <v>1.5731324765671502</v>
      </c>
      <c r="N340">
        <f t="shared" si="145"/>
        <v>0.9998374005364471</v>
      </c>
      <c r="O340">
        <f t="shared" si="146"/>
        <v>2.7463938747567293E-2</v>
      </c>
      <c r="P340">
        <f>M2*N340*O340</f>
        <v>2.7231971601266221E-2</v>
      </c>
      <c r="Q340">
        <f t="shared" si="147"/>
        <v>2.7467392447997858E-2</v>
      </c>
      <c r="S340">
        <f t="shared" si="148"/>
        <v>1.8032539713537851E-2</v>
      </c>
      <c r="T340">
        <f>Q340*R2*S340</f>
        <v>6.3625906594319881E-5</v>
      </c>
      <c r="U340">
        <f>D2*E2*G2*(P340+T340)</f>
        <v>1059620.9657523471</v>
      </c>
      <c r="V340">
        <f t="shared" si="149"/>
        <v>1059.620965752347</v>
      </c>
      <c r="W340" s="3">
        <v>23.5</v>
      </c>
      <c r="X340">
        <f t="shared" si="150"/>
        <v>405.84499999999997</v>
      </c>
      <c r="Y340" s="6">
        <f t="shared" si="151"/>
        <v>296.8</v>
      </c>
      <c r="Z340">
        <f t="shared" si="152"/>
        <v>2.3974761634350776</v>
      </c>
      <c r="AA340" s="3">
        <v>33.5</v>
      </c>
      <c r="AB340">
        <f t="shared" si="153"/>
        <v>578.54499999999996</v>
      </c>
      <c r="AC340" s="6">
        <f t="shared" si="143"/>
        <v>306.8</v>
      </c>
      <c r="AD340">
        <f t="shared" si="154"/>
        <v>4.02592295454017</v>
      </c>
      <c r="AE340" s="9">
        <v>25</v>
      </c>
      <c r="AF340">
        <f t="shared" si="155"/>
        <v>0.25</v>
      </c>
      <c r="AG340" s="9">
        <v>90</v>
      </c>
      <c r="AH340">
        <f t="shared" si="156"/>
        <v>0.9</v>
      </c>
      <c r="AI340">
        <f>((Z340*(AH340)+AD340*(AF340))/2)</f>
        <v>1.5821046428633063</v>
      </c>
      <c r="AL340">
        <f t="shared" si="158"/>
        <v>797.99997247118552</v>
      </c>
      <c r="AM340">
        <v>13.018600000000001</v>
      </c>
      <c r="AN340">
        <f t="shared" si="159"/>
        <v>1.6314035650508849E-2</v>
      </c>
      <c r="AO340" s="6">
        <f t="shared" si="160"/>
        <v>7745259436.8026133</v>
      </c>
      <c r="AP340">
        <f t="shared" si="161"/>
        <v>8843588481.3744526</v>
      </c>
      <c r="AQ340">
        <f t="shared" si="162"/>
        <v>8294423959.0885334</v>
      </c>
      <c r="AR340">
        <f t="shared" si="163"/>
        <v>40.667560671411081</v>
      </c>
      <c r="AS340">
        <f t="shared" si="142"/>
        <v>0.1639055622680807</v>
      </c>
      <c r="AT340">
        <f t="shared" si="141"/>
        <v>-0.327976051871813</v>
      </c>
      <c r="AU340">
        <f t="shared" si="164"/>
        <v>-2.1861700929306558</v>
      </c>
      <c r="AX340">
        <f>AW2*AM340</f>
        <v>9.1130200000000006</v>
      </c>
      <c r="AY340">
        <f t="shared" si="165"/>
        <v>11.299190092930656</v>
      </c>
    </row>
    <row r="341" spans="6:51" x14ac:dyDescent="0.25">
      <c r="F341">
        <f t="shared" si="166"/>
        <v>340</v>
      </c>
      <c r="G341">
        <f t="shared" si="168"/>
        <v>1.0328276976097226</v>
      </c>
      <c r="H341">
        <f t="shared" si="167"/>
        <v>3.1854803974984337E-2</v>
      </c>
      <c r="K341">
        <f t="shared" si="144"/>
        <v>1.8035454610448167E-2</v>
      </c>
      <c r="L341">
        <f>ACOS(-J2*K341)</f>
        <v>1.5731324742794754</v>
      </c>
      <c r="N341">
        <f t="shared" si="145"/>
        <v>0.99983740085481976</v>
      </c>
      <c r="O341">
        <f t="shared" si="146"/>
        <v>2.7463938707638833E-2</v>
      </c>
      <c r="P341">
        <f>M2*N341*O341</f>
        <v>2.7231971570346337E-2</v>
      </c>
      <c r="Q341">
        <f t="shared" si="147"/>
        <v>2.7467392408054334E-2</v>
      </c>
      <c r="S341">
        <f t="shared" si="148"/>
        <v>1.803252206094557E-2</v>
      </c>
      <c r="T341">
        <f>Q341*R2*S341</f>
        <v>6.362584421649184E-5</v>
      </c>
      <c r="U341">
        <f>D2*E2*G2*(P341+T341)</f>
        <v>1059620.9621305098</v>
      </c>
      <c r="V341">
        <f t="shared" si="149"/>
        <v>1059.6209621305097</v>
      </c>
      <c r="W341" s="3">
        <v>23</v>
      </c>
      <c r="X341">
        <f t="shared" si="150"/>
        <v>397.21</v>
      </c>
      <c r="Y341" s="6">
        <f t="shared" si="151"/>
        <v>296.3</v>
      </c>
      <c r="Z341">
        <f t="shared" si="152"/>
        <v>2.3339947564661481</v>
      </c>
      <c r="AA341" s="3">
        <v>32.5</v>
      </c>
      <c r="AB341">
        <f t="shared" si="153"/>
        <v>561.27499999999998</v>
      </c>
      <c r="AC341" s="6">
        <f t="shared" si="143"/>
        <v>305.8</v>
      </c>
      <c r="AD341">
        <f t="shared" si="154"/>
        <v>3.828396124508755</v>
      </c>
      <c r="AE341" s="9">
        <v>40</v>
      </c>
      <c r="AF341">
        <f t="shared" si="155"/>
        <v>0.4</v>
      </c>
      <c r="AG341" s="9">
        <v>95</v>
      </c>
      <c r="AH341">
        <f t="shared" si="156"/>
        <v>0.95</v>
      </c>
      <c r="AI341">
        <f t="shared" ref="AI341:AI366" si="169">((Z341*(AH341)+AD341*(AF341))/2)</f>
        <v>1.8743267342231713</v>
      </c>
      <c r="AL341">
        <f t="shared" si="158"/>
        <v>797.9999697435818</v>
      </c>
      <c r="AM341">
        <v>17.613399999999999</v>
      </c>
      <c r="AN341">
        <f t="shared" si="159"/>
        <v>2.2071930661425519E-2</v>
      </c>
      <c r="AO341" s="6">
        <f t="shared" si="160"/>
        <v>7693174893.707921</v>
      </c>
      <c r="AP341">
        <f t="shared" si="161"/>
        <v>8728797836.0748711</v>
      </c>
      <c r="AQ341">
        <f t="shared" si="162"/>
        <v>8210986364.8913956</v>
      </c>
      <c r="AR341">
        <f t="shared" si="163"/>
        <v>40.258466147062514</v>
      </c>
      <c r="AS341">
        <f t="shared" si="142"/>
        <v>0.14833152582969164</v>
      </c>
      <c r="AT341">
        <f t="shared" si="141"/>
        <v>-0.32020289360707554</v>
      </c>
      <c r="AU341">
        <f t="shared" si="164"/>
        <v>-1.912123506975574</v>
      </c>
      <c r="AX341">
        <f>AW2*AM341</f>
        <v>12.329379999999999</v>
      </c>
      <c r="AY341">
        <f t="shared" si="165"/>
        <v>14.241503506975572</v>
      </c>
    </row>
    <row r="342" spans="6:51" x14ac:dyDescent="0.25">
      <c r="F342">
        <f t="shared" si="166"/>
        <v>341</v>
      </c>
      <c r="G342">
        <f t="shared" si="168"/>
        <v>1.0328266834651729</v>
      </c>
      <c r="H342">
        <f t="shared" si="167"/>
        <v>3.1977409736526678E-2</v>
      </c>
      <c r="K342">
        <f t="shared" si="144"/>
        <v>1.8035436897402602E-2</v>
      </c>
      <c r="L342">
        <f>ACOS(-J2*K342)</f>
        <v>1.5731324719850857</v>
      </c>
      <c r="N342">
        <f t="shared" si="145"/>
        <v>0.99983740117412656</v>
      </c>
      <c r="O342">
        <f t="shared" si="146"/>
        <v>2.7463938667593172E-2</v>
      </c>
      <c r="P342">
        <f>M2*N342*O342</f>
        <v>2.7231971539335674E-2</v>
      </c>
      <c r="Q342">
        <f t="shared" si="147"/>
        <v>2.7467392367993559E-2</v>
      </c>
      <c r="S342">
        <f t="shared" si="148"/>
        <v>1.803250435653897E-2</v>
      </c>
      <c r="T342">
        <f>Q342*R2*S342</f>
        <v>6.3625781655571041E-5</v>
      </c>
      <c r="U342">
        <f>D2*E2*G2*(P342+T342)</f>
        <v>1059620.9584980409</v>
      </c>
      <c r="V342">
        <f t="shared" si="149"/>
        <v>1059.6209584980409</v>
      </c>
      <c r="W342" s="3">
        <v>23.5</v>
      </c>
      <c r="X342">
        <f t="shared" si="150"/>
        <v>405.84499999999997</v>
      </c>
      <c r="Y342" s="6">
        <f t="shared" si="151"/>
        <v>296.8</v>
      </c>
      <c r="Z342">
        <f t="shared" si="152"/>
        <v>2.3974761634350776</v>
      </c>
      <c r="AA342" s="3">
        <v>32</v>
      </c>
      <c r="AB342">
        <f t="shared" si="153"/>
        <v>552.64</v>
      </c>
      <c r="AC342" s="6">
        <f t="shared" si="143"/>
        <v>305.3</v>
      </c>
      <c r="AD342">
        <f t="shared" si="154"/>
        <v>3.7328359060309499</v>
      </c>
      <c r="AE342" s="9">
        <v>57</v>
      </c>
      <c r="AF342">
        <f t="shared" si="155"/>
        <v>0.56999999999999995</v>
      </c>
      <c r="AG342" s="9">
        <v>95</v>
      </c>
      <c r="AH342">
        <f t="shared" si="156"/>
        <v>0.95</v>
      </c>
      <c r="AI342">
        <f t="shared" si="169"/>
        <v>2.2026594108504822</v>
      </c>
      <c r="AL342">
        <f t="shared" si="158"/>
        <v>797.99996700797146</v>
      </c>
      <c r="AM342">
        <v>15.316000000000001</v>
      </c>
      <c r="AN342">
        <f t="shared" si="159"/>
        <v>1.9192983249643424E-2</v>
      </c>
      <c r="AO342" s="6">
        <f t="shared" si="160"/>
        <v>7745259436.8026133</v>
      </c>
      <c r="AP342">
        <f t="shared" si="161"/>
        <v>8671823398.6377773</v>
      </c>
      <c r="AQ342">
        <f t="shared" si="162"/>
        <v>8208541417.7201958</v>
      </c>
      <c r="AR342">
        <f t="shared" si="163"/>
        <v>40.246478571082122</v>
      </c>
      <c r="AS342">
        <f t="shared" si="142"/>
        <v>0.13222097205764619</v>
      </c>
      <c r="AT342">
        <f t="shared" ref="AT342:AT366" si="170">(1.35*(AN342))-0.35</f>
        <v>-0.32408947261298138</v>
      </c>
      <c r="AU342">
        <f t="shared" si="164"/>
        <v>-1.7246189621296382</v>
      </c>
      <c r="AX342">
        <f>AW2*AM342</f>
        <v>10.7212</v>
      </c>
      <c r="AY342">
        <f t="shared" si="165"/>
        <v>12.445818962129637</v>
      </c>
    </row>
    <row r="343" spans="6:51" x14ac:dyDescent="0.25">
      <c r="F343">
        <f t="shared" si="166"/>
        <v>342</v>
      </c>
      <c r="G343">
        <f t="shared" si="168"/>
        <v>1.0328256663526856</v>
      </c>
      <c r="H343">
        <f t="shared" si="167"/>
        <v>3.2100012606915883E-2</v>
      </c>
      <c r="K343">
        <f t="shared" si="144"/>
        <v>1.8035419132519059E-2</v>
      </c>
      <c r="L343">
        <f>ACOS(-J2*K343)</f>
        <v>1.5731324696839812</v>
      </c>
      <c r="N343">
        <f t="shared" si="145"/>
        <v>0.99983740149436762</v>
      </c>
      <c r="O343">
        <f t="shared" si="146"/>
        <v>2.7463938627430313E-2</v>
      </c>
      <c r="P343">
        <f>M2*N343*O343</f>
        <v>2.7231971508234257E-2</v>
      </c>
      <c r="Q343">
        <f t="shared" si="147"/>
        <v>2.7467392327815546E-2</v>
      </c>
      <c r="S343">
        <f t="shared" si="148"/>
        <v>1.8032486600319655E-2</v>
      </c>
      <c r="T343">
        <f>Q343*R2*S343</f>
        <v>6.3625718911563175E-5</v>
      </c>
      <c r="U343">
        <f>D2*E2*G2*(P343+T343)</f>
        <v>1059620.9548549412</v>
      </c>
      <c r="V343">
        <f t="shared" si="149"/>
        <v>1059.6209548549411</v>
      </c>
      <c r="W343" s="3">
        <v>22</v>
      </c>
      <c r="X343">
        <f t="shared" si="150"/>
        <v>379.94</v>
      </c>
      <c r="Y343" s="6">
        <f t="shared" si="151"/>
        <v>295.3</v>
      </c>
      <c r="Z343">
        <f t="shared" si="152"/>
        <v>2.2114271288940266</v>
      </c>
      <c r="AA343" s="3">
        <v>31.5</v>
      </c>
      <c r="AB343">
        <f t="shared" si="153"/>
        <v>544.005</v>
      </c>
      <c r="AC343" s="6">
        <f t="shared" si="143"/>
        <v>304.8</v>
      </c>
      <c r="AD343">
        <f t="shared" si="154"/>
        <v>3.6393591244975094</v>
      </c>
      <c r="AE343" s="9">
        <v>50</v>
      </c>
      <c r="AF343">
        <f t="shared" si="155"/>
        <v>0.5</v>
      </c>
      <c r="AG343" s="9">
        <v>95</v>
      </c>
      <c r="AH343">
        <f t="shared" si="156"/>
        <v>0.95</v>
      </c>
      <c r="AI343">
        <f t="shared" si="169"/>
        <v>1.96026766734904</v>
      </c>
      <c r="AL343">
        <f t="shared" si="158"/>
        <v>797.99996426435507</v>
      </c>
      <c r="AM343">
        <v>17.613399999999999</v>
      </c>
      <c r="AN343">
        <f t="shared" si="159"/>
        <v>2.2071930812975791E-2</v>
      </c>
      <c r="AO343" s="6">
        <f t="shared" si="160"/>
        <v>7589794316.8739386</v>
      </c>
      <c r="AP343">
        <f t="shared" si="161"/>
        <v>8615128329.202486</v>
      </c>
      <c r="AQ343">
        <f t="shared" si="162"/>
        <v>8102461323.0382118</v>
      </c>
      <c r="AR343">
        <f t="shared" si="163"/>
        <v>39.726367866856357</v>
      </c>
      <c r="AS343">
        <f t="shared" si="142"/>
        <v>0.1439866170894416</v>
      </c>
      <c r="AT343">
        <f t="shared" si="170"/>
        <v>-0.32020289340248265</v>
      </c>
      <c r="AU343">
        <f t="shared" si="164"/>
        <v>-1.831581465402663</v>
      </c>
      <c r="AX343">
        <f>AW2*AM343</f>
        <v>12.329379999999999</v>
      </c>
      <c r="AY343">
        <f t="shared" si="165"/>
        <v>14.160961465402661</v>
      </c>
    </row>
    <row r="344" spans="6:51" x14ac:dyDescent="0.25">
      <c r="F344">
        <f t="shared" si="166"/>
        <v>343</v>
      </c>
      <c r="G344">
        <f t="shared" si="168"/>
        <v>1.032824646272352</v>
      </c>
      <c r="H344">
        <f t="shared" si="167"/>
        <v>3.2222612575067151E-2</v>
      </c>
      <c r="K344">
        <f t="shared" si="144"/>
        <v>1.8035401315799133E-2</v>
      </c>
      <c r="L344">
        <f>ACOS(-J2*K344)</f>
        <v>1.5731324673761624</v>
      </c>
      <c r="N344">
        <f t="shared" si="145"/>
        <v>0.99983740181554281</v>
      </c>
      <c r="O344">
        <f t="shared" si="146"/>
        <v>2.7463938587150263E-2</v>
      </c>
      <c r="P344">
        <f>M2*N344*O344</f>
        <v>2.7231971477042077E-2</v>
      </c>
      <c r="Q344">
        <f t="shared" si="147"/>
        <v>2.7467392287520296E-2</v>
      </c>
      <c r="S344">
        <f t="shared" si="148"/>
        <v>1.8032468792289223E-2</v>
      </c>
      <c r="T344">
        <f>Q344*R2*S344</f>
        <v>6.3625655984473882E-5</v>
      </c>
      <c r="U344">
        <f>D2*E2*G2*(P344+T344)</f>
        <v>1059620.951201211</v>
      </c>
      <c r="V344">
        <f t="shared" si="149"/>
        <v>1059.620951201211</v>
      </c>
      <c r="W344" s="3">
        <v>21</v>
      </c>
      <c r="X344">
        <f t="shared" si="150"/>
        <v>362.67</v>
      </c>
      <c r="Y344" s="6">
        <f t="shared" si="151"/>
        <v>294.3</v>
      </c>
      <c r="Z344">
        <f t="shared" si="152"/>
        <v>2.0945280629249932</v>
      </c>
      <c r="AA344" s="3">
        <v>32</v>
      </c>
      <c r="AB344">
        <f t="shared" si="153"/>
        <v>552.64</v>
      </c>
      <c r="AC344" s="6">
        <f t="shared" si="143"/>
        <v>305.3</v>
      </c>
      <c r="AD344">
        <f t="shared" si="154"/>
        <v>3.7328359060309499</v>
      </c>
      <c r="AE344" s="9">
        <v>40</v>
      </c>
      <c r="AF344">
        <f t="shared" si="155"/>
        <v>0.4</v>
      </c>
      <c r="AG344" s="9">
        <v>95</v>
      </c>
      <c r="AH344">
        <f t="shared" si="156"/>
        <v>0.95</v>
      </c>
      <c r="AI344">
        <f t="shared" si="169"/>
        <v>1.7414680110955616</v>
      </c>
      <c r="AL344">
        <f t="shared" si="158"/>
        <v>797.99996151273285</v>
      </c>
      <c r="AM344">
        <v>13.784400000000002</v>
      </c>
      <c r="AN344">
        <f t="shared" si="159"/>
        <v>1.7273685043630242E-2</v>
      </c>
      <c r="AO344" s="6">
        <f t="shared" si="160"/>
        <v>7487459175.1471529</v>
      </c>
      <c r="AP344">
        <f t="shared" si="161"/>
        <v>8671823398.6377773</v>
      </c>
      <c r="AQ344">
        <f t="shared" si="162"/>
        <v>8079641286.8924656</v>
      </c>
      <c r="AR344">
        <f t="shared" si="163"/>
        <v>39.614481229633761</v>
      </c>
      <c r="AS344">
        <f t="shared" si="142"/>
        <v>0.15524943026482163</v>
      </c>
      <c r="AT344">
        <f t="shared" si="170"/>
        <v>-0.32668052519109914</v>
      </c>
      <c r="AU344">
        <f t="shared" si="164"/>
        <v>-2.009126274437917</v>
      </c>
      <c r="AX344">
        <f>AW2*AM344</f>
        <v>9.6490799999999997</v>
      </c>
      <c r="AY344">
        <f t="shared" si="165"/>
        <v>11.658206274437916</v>
      </c>
    </row>
    <row r="345" spans="6:51" x14ac:dyDescent="0.25">
      <c r="F345">
        <f t="shared" si="166"/>
        <v>344</v>
      </c>
      <c r="G345">
        <f t="shared" si="168"/>
        <v>1.0328236232242647</v>
      </c>
      <c r="H345">
        <f t="shared" si="167"/>
        <v>3.2345209629895927E-2</v>
      </c>
      <c r="K345">
        <f t="shared" si="144"/>
        <v>1.8035383447244435E-2</v>
      </c>
      <c r="L345">
        <f>ACOS(-J2*K345)</f>
        <v>1.5731324650616294</v>
      </c>
      <c r="N345">
        <f t="shared" si="145"/>
        <v>0.99983740213765193</v>
      </c>
      <c r="O345">
        <f t="shared" si="146"/>
        <v>2.7463938546753025E-2</v>
      </c>
      <c r="P345">
        <f>M2*N345*O345</f>
        <v>2.7231971445759139E-2</v>
      </c>
      <c r="Q345">
        <f t="shared" si="147"/>
        <v>2.7467392247107814E-2</v>
      </c>
      <c r="S345">
        <f t="shared" si="148"/>
        <v>1.8032450932449286E-2</v>
      </c>
      <c r="T345">
        <f>Q345*R2*S345</f>
        <v>6.3625592874308866E-5</v>
      </c>
      <c r="U345">
        <f>D2*E2*G2*(P345+T345)</f>
        <v>1059620.9475368503</v>
      </c>
      <c r="V345">
        <f t="shared" si="149"/>
        <v>1059.6209475368503</v>
      </c>
      <c r="W345" s="3">
        <v>21</v>
      </c>
      <c r="X345">
        <f t="shared" si="150"/>
        <v>362.67</v>
      </c>
      <c r="Y345" s="6">
        <f t="shared" si="151"/>
        <v>294.3</v>
      </c>
      <c r="Z345">
        <f t="shared" si="152"/>
        <v>2.0945280629249932</v>
      </c>
      <c r="AA345" s="3">
        <v>32</v>
      </c>
      <c r="AB345">
        <f t="shared" si="153"/>
        <v>552.64</v>
      </c>
      <c r="AC345" s="6">
        <f t="shared" si="143"/>
        <v>305.3</v>
      </c>
      <c r="AD345">
        <f t="shared" si="154"/>
        <v>3.7328359060309499</v>
      </c>
      <c r="AE345" s="9">
        <v>45</v>
      </c>
      <c r="AF345">
        <f t="shared" si="155"/>
        <v>0.45</v>
      </c>
      <c r="AG345" s="9">
        <v>93</v>
      </c>
      <c r="AH345">
        <f t="shared" si="156"/>
        <v>0.93</v>
      </c>
      <c r="AI345">
        <f t="shared" si="169"/>
        <v>1.8138436281170855</v>
      </c>
      <c r="AL345">
        <f t="shared" si="158"/>
        <v>797.99995875310481</v>
      </c>
      <c r="AM345">
        <v>16.847600000000003</v>
      </c>
      <c r="AN345">
        <f t="shared" si="159"/>
        <v>2.1112281793002605E-2</v>
      </c>
      <c r="AO345" s="6">
        <f t="shared" si="160"/>
        <v>7487459175.1471529</v>
      </c>
      <c r="AP345">
        <f t="shared" si="161"/>
        <v>8671823398.6377773</v>
      </c>
      <c r="AQ345">
        <f t="shared" si="162"/>
        <v>8079641286.8924656</v>
      </c>
      <c r="AR345">
        <f t="shared" si="163"/>
        <v>39.614481229633761</v>
      </c>
      <c r="AS345">
        <f t="shared" si="142"/>
        <v>0.15144938315907086</v>
      </c>
      <c r="AT345">
        <f t="shared" si="170"/>
        <v>-0.32149841957944647</v>
      </c>
      <c r="AU345">
        <f t="shared" si="164"/>
        <v>-1.9288583000925039</v>
      </c>
      <c r="AX345">
        <f>AW2*AM345</f>
        <v>11.793320000000001</v>
      </c>
      <c r="AY345">
        <f t="shared" si="165"/>
        <v>13.722178300092505</v>
      </c>
    </row>
    <row r="346" spans="6:51" x14ac:dyDescent="0.25">
      <c r="F346">
        <f t="shared" si="166"/>
        <v>345</v>
      </c>
      <c r="G346">
        <f t="shared" si="168"/>
        <v>1.0328225972085161</v>
      </c>
      <c r="H346">
        <f t="shared" si="167"/>
        <v>3.246780376031793E-2</v>
      </c>
      <c r="K346">
        <f t="shared" si="144"/>
        <v>1.8035365526856594E-2</v>
      </c>
      <c r="L346">
        <f>ACOS(-J2*K346)</f>
        <v>1.5731324627403824</v>
      </c>
      <c r="N346">
        <f t="shared" si="145"/>
        <v>0.9998374024606953</v>
      </c>
      <c r="O346">
        <f t="shared" si="146"/>
        <v>2.7463938506238603E-2</v>
      </c>
      <c r="P346">
        <f>M2*N346*O346</f>
        <v>2.723197141438545E-2</v>
      </c>
      <c r="Q346">
        <f t="shared" si="147"/>
        <v>2.7467392206578106E-2</v>
      </c>
      <c r="S346">
        <f t="shared" si="148"/>
        <v>1.8032433020801465E-2</v>
      </c>
      <c r="T346">
        <f>Q346*R2*S346</f>
        <v>6.3625529581073874E-5</v>
      </c>
      <c r="U346">
        <f>D2*E2*G2*(P346+T346)</f>
        <v>1059620.9438618601</v>
      </c>
      <c r="V346">
        <f t="shared" si="149"/>
        <v>1059.62094386186</v>
      </c>
      <c r="W346" s="3">
        <v>24</v>
      </c>
      <c r="X346">
        <f t="shared" si="150"/>
        <v>414.48</v>
      </c>
      <c r="Y346" s="6">
        <f t="shared" si="151"/>
        <v>297.3</v>
      </c>
      <c r="Z346">
        <f t="shared" si="152"/>
        <v>2.4624618961402045</v>
      </c>
      <c r="AA346" s="3">
        <v>32</v>
      </c>
      <c r="AB346">
        <f t="shared" si="153"/>
        <v>552.64</v>
      </c>
      <c r="AC346" s="6">
        <f t="shared" si="143"/>
        <v>305.3</v>
      </c>
      <c r="AD346">
        <f t="shared" si="154"/>
        <v>3.7328359060309499</v>
      </c>
      <c r="AE346" s="9">
        <v>45</v>
      </c>
      <c r="AF346">
        <f t="shared" si="155"/>
        <v>0.45</v>
      </c>
      <c r="AG346" s="9">
        <v>94</v>
      </c>
      <c r="AH346">
        <f t="shared" si="156"/>
        <v>0.94</v>
      </c>
      <c r="AI346">
        <f t="shared" si="169"/>
        <v>1.9972451700428597</v>
      </c>
      <c r="AL346">
        <f t="shared" si="158"/>
        <v>797.99995598547162</v>
      </c>
      <c r="AM346">
        <v>19.145</v>
      </c>
      <c r="AN346">
        <f t="shared" si="159"/>
        <v>2.39912293934369E-2</v>
      </c>
      <c r="AO346" s="6">
        <f t="shared" si="160"/>
        <v>7797608001.4891062</v>
      </c>
      <c r="AP346">
        <f t="shared" si="161"/>
        <v>8671823398.6377773</v>
      </c>
      <c r="AQ346">
        <f t="shared" si="162"/>
        <v>8234715700.0634422</v>
      </c>
      <c r="AR346">
        <f t="shared" si="163"/>
        <v>40.37481107741106</v>
      </c>
      <c r="AS346">
        <f t="shared" si="142"/>
        <v>0.14214650538127951</v>
      </c>
      <c r="AT346">
        <f t="shared" si="170"/>
        <v>-0.31761184031886014</v>
      </c>
      <c r="AU346">
        <f t="shared" si="164"/>
        <v>-1.822818277333929</v>
      </c>
      <c r="AX346">
        <f>AW2*AM346</f>
        <v>13.401499999999999</v>
      </c>
      <c r="AY346">
        <f t="shared" si="165"/>
        <v>15.224318277333929</v>
      </c>
    </row>
    <row r="347" spans="6:51" x14ac:dyDescent="0.25">
      <c r="F347">
        <f t="shared" si="166"/>
        <v>346</v>
      </c>
      <c r="G347">
        <f t="shared" si="168"/>
        <v>1.0328215682251989</v>
      </c>
      <c r="H347">
        <f t="shared" si="167"/>
        <v>3.2590394955249118E-2</v>
      </c>
      <c r="K347">
        <f t="shared" si="144"/>
        <v>1.8035347554637215E-2</v>
      </c>
      <c r="L347">
        <f>ACOS(-J2*K347)</f>
        <v>1.5731324604124215</v>
      </c>
      <c r="N347">
        <f t="shared" si="145"/>
        <v>0.99983740278467259</v>
      </c>
      <c r="O347">
        <f t="shared" si="146"/>
        <v>2.7463938465607001E-2</v>
      </c>
      <c r="P347">
        <f>M2*N347*O347</f>
        <v>2.7231971382921005E-2</v>
      </c>
      <c r="Q347">
        <f t="shared" si="147"/>
        <v>2.7467392165931168E-2</v>
      </c>
      <c r="S347">
        <f t="shared" si="148"/>
        <v>1.8032415057347369E-2</v>
      </c>
      <c r="T347">
        <f>Q347*R2*S347</f>
        <v>6.3625466104774557E-5</v>
      </c>
      <c r="U347">
        <f>D2*E2*G2*(P347+T347)</f>
        <v>1059620.9401762399</v>
      </c>
      <c r="V347">
        <f t="shared" si="149"/>
        <v>1059.6209401762399</v>
      </c>
      <c r="W347" s="3">
        <v>24</v>
      </c>
      <c r="X347">
        <f t="shared" si="150"/>
        <v>414.48</v>
      </c>
      <c r="Y347" s="6">
        <f t="shared" si="151"/>
        <v>297.3</v>
      </c>
      <c r="Z347">
        <f t="shared" si="152"/>
        <v>2.4624618961402045</v>
      </c>
      <c r="AA347" s="3">
        <v>33</v>
      </c>
      <c r="AB347">
        <f t="shared" si="153"/>
        <v>569.91</v>
      </c>
      <c r="AC347" s="6">
        <f t="shared" si="143"/>
        <v>306.3</v>
      </c>
      <c r="AD347">
        <f t="shared" si="154"/>
        <v>3.9260786579739286</v>
      </c>
      <c r="AE347" s="9">
        <v>40</v>
      </c>
      <c r="AF347">
        <f t="shared" si="155"/>
        <v>0.4</v>
      </c>
      <c r="AG347" s="9">
        <v>93</v>
      </c>
      <c r="AH347">
        <f t="shared" si="156"/>
        <v>0.93</v>
      </c>
      <c r="AI347">
        <f t="shared" si="169"/>
        <v>1.9302605132999808</v>
      </c>
      <c r="AL347">
        <f t="shared" si="158"/>
        <v>797.99995320983305</v>
      </c>
      <c r="AM347">
        <v>17.613399999999999</v>
      </c>
      <c r="AN347">
        <f t="shared" si="159"/>
        <v>2.2071931118733509E-2</v>
      </c>
      <c r="AO347" s="6">
        <f t="shared" si="160"/>
        <v>7797608001.4891062</v>
      </c>
      <c r="AP347">
        <f t="shared" si="161"/>
        <v>8786052557.743763</v>
      </c>
      <c r="AQ347">
        <f t="shared" si="162"/>
        <v>8291830279.6164341</v>
      </c>
      <c r="AR347">
        <f t="shared" si="163"/>
        <v>40.654843860959375</v>
      </c>
      <c r="AS347">
        <f t="shared" si="142"/>
        <v>0.14549265808026776</v>
      </c>
      <c r="AT347">
        <f t="shared" si="170"/>
        <v>-0.32020289298970972</v>
      </c>
      <c r="AU347">
        <f t="shared" si="164"/>
        <v>-1.8939941233336151</v>
      </c>
      <c r="AX347">
        <f>AW2*AM347</f>
        <v>12.329379999999999</v>
      </c>
      <c r="AY347">
        <f t="shared" si="165"/>
        <v>14.223374123333613</v>
      </c>
    </row>
    <row r="348" spans="6:51" x14ac:dyDescent="0.25">
      <c r="F348">
        <f t="shared" si="166"/>
        <v>347</v>
      </c>
      <c r="G348">
        <f t="shared" si="168"/>
        <v>1.0328205362744063</v>
      </c>
      <c r="H348">
        <f t="shared" si="167"/>
        <v>3.2712983203605744E-2</v>
      </c>
      <c r="K348">
        <f t="shared" si="144"/>
        <v>1.8035329530587937E-2</v>
      </c>
      <c r="L348">
        <f>ACOS(-J2*K348)</f>
        <v>1.5731324580777473</v>
      </c>
      <c r="N348">
        <f t="shared" si="145"/>
        <v>0.9998374031095838</v>
      </c>
      <c r="O348">
        <f t="shared" si="146"/>
        <v>2.7463938424858225E-2</v>
      </c>
      <c r="P348">
        <f>M2*N348*O348</f>
        <v>2.7231971351365816E-2</v>
      </c>
      <c r="Q348">
        <f t="shared" si="147"/>
        <v>2.7467392125167016E-2</v>
      </c>
      <c r="S348">
        <f t="shared" si="148"/>
        <v>1.8032397042088633E-2</v>
      </c>
      <c r="T348">
        <f>Q348*R2*S348</f>
        <v>6.3625402445416715E-5</v>
      </c>
      <c r="U348">
        <f>D2*E2*G2*(P348+T348)</f>
        <v>1059620.9364799908</v>
      </c>
      <c r="V348">
        <f t="shared" si="149"/>
        <v>1059.6209364799909</v>
      </c>
      <c r="W348" s="3">
        <v>24</v>
      </c>
      <c r="X348">
        <f t="shared" si="150"/>
        <v>414.48</v>
      </c>
      <c r="Y348" s="6">
        <f t="shared" si="151"/>
        <v>297.3</v>
      </c>
      <c r="Z348">
        <f t="shared" si="152"/>
        <v>2.4624618961402045</v>
      </c>
      <c r="AA348" s="3">
        <v>33</v>
      </c>
      <c r="AB348">
        <f t="shared" si="153"/>
        <v>569.91</v>
      </c>
      <c r="AC348" s="6">
        <f t="shared" si="143"/>
        <v>306.3</v>
      </c>
      <c r="AD348">
        <f t="shared" si="154"/>
        <v>3.9260786579739286</v>
      </c>
      <c r="AE348" s="9">
        <v>38</v>
      </c>
      <c r="AF348">
        <f t="shared" si="155"/>
        <v>0.38</v>
      </c>
      <c r="AG348" s="9">
        <v>98</v>
      </c>
      <c r="AH348">
        <f t="shared" si="156"/>
        <v>0.98</v>
      </c>
      <c r="AI348">
        <f t="shared" si="169"/>
        <v>1.9525612741237466</v>
      </c>
      <c r="AL348">
        <f t="shared" si="158"/>
        <v>797.99995042619003</v>
      </c>
      <c r="AM348">
        <v>16.081800000000001</v>
      </c>
      <c r="AN348">
        <f t="shared" si="159"/>
        <v>2.0152632830880691E-2</v>
      </c>
      <c r="AO348" s="6">
        <f t="shared" si="160"/>
        <v>7797608001.4891062</v>
      </c>
      <c r="AP348">
        <f t="shared" si="161"/>
        <v>8786052557.743763</v>
      </c>
      <c r="AQ348">
        <f t="shared" si="162"/>
        <v>8291830279.6164341</v>
      </c>
      <c r="AR348">
        <f t="shared" si="163"/>
        <v>40.654843860959375</v>
      </c>
      <c r="AS348">
        <f t="shared" si="142"/>
        <v>0.14437228986458633</v>
      </c>
      <c r="AT348">
        <f t="shared" si="170"/>
        <v>-0.32279394567831105</v>
      </c>
      <c r="AU348">
        <f t="shared" si="164"/>
        <v>-1.8946174054255567</v>
      </c>
      <c r="AX348">
        <f>AW2*AM348</f>
        <v>11.25726</v>
      </c>
      <c r="AY348">
        <f t="shared" si="165"/>
        <v>13.151877405425557</v>
      </c>
    </row>
    <row r="349" spans="6:51" x14ac:dyDescent="0.25">
      <c r="F349">
        <f t="shared" si="166"/>
        <v>348</v>
      </c>
      <c r="G349">
        <f t="shared" si="168"/>
        <v>1.0328195013562316</v>
      </c>
      <c r="H349">
        <f t="shared" si="167"/>
        <v>3.2835568494304322E-2</v>
      </c>
      <c r="K349">
        <f t="shared" si="144"/>
        <v>1.8035311454710382E-2</v>
      </c>
      <c r="L349">
        <f>ACOS(-J2*K349)</f>
        <v>1.5731324557363595</v>
      </c>
      <c r="N349">
        <f t="shared" si="145"/>
        <v>0.99983740343542915</v>
      </c>
      <c r="O349">
        <f t="shared" si="146"/>
        <v>2.7463938383992272E-2</v>
      </c>
      <c r="P349">
        <f>M2*N349*O349</f>
        <v>2.723197131971988E-2</v>
      </c>
      <c r="Q349">
        <f t="shared" si="147"/>
        <v>2.7467392084285645E-2</v>
      </c>
      <c r="S349">
        <f t="shared" si="148"/>
        <v>1.803237897502688E-2</v>
      </c>
      <c r="T349">
        <f>Q349*R2*S349</f>
        <v>6.3625338603006095E-5</v>
      </c>
      <c r="U349">
        <f>D2*E2*G2*(P349+T349)</f>
        <v>1059620.9327731126</v>
      </c>
      <c r="V349">
        <f t="shared" si="149"/>
        <v>1059.6209327731126</v>
      </c>
      <c r="W349" s="3">
        <v>21</v>
      </c>
      <c r="X349">
        <f t="shared" si="150"/>
        <v>362.67</v>
      </c>
      <c r="Y349" s="6">
        <f t="shared" si="151"/>
        <v>294.3</v>
      </c>
      <c r="Z349">
        <f t="shared" si="152"/>
        <v>2.0945280629249932</v>
      </c>
      <c r="AA349" s="3">
        <v>30</v>
      </c>
      <c r="AB349">
        <f t="shared" si="153"/>
        <v>518.1</v>
      </c>
      <c r="AC349" s="6">
        <f t="shared" si="143"/>
        <v>303.3</v>
      </c>
      <c r="AD349">
        <f t="shared" si="154"/>
        <v>3.3710490534071527</v>
      </c>
      <c r="AE349" s="9">
        <v>41</v>
      </c>
      <c r="AF349">
        <f t="shared" si="155"/>
        <v>0.41</v>
      </c>
      <c r="AG349" s="9">
        <v>94</v>
      </c>
      <c r="AH349">
        <f t="shared" si="156"/>
        <v>0.94</v>
      </c>
      <c r="AI349">
        <f t="shared" si="169"/>
        <v>1.675493245523213</v>
      </c>
      <c r="AL349">
        <f t="shared" si="158"/>
        <v>797.99994763454197</v>
      </c>
      <c r="AM349">
        <v>19.145</v>
      </c>
      <c r="AN349">
        <f t="shared" si="159"/>
        <v>2.3991229644500914E-2</v>
      </c>
      <c r="AO349" s="6">
        <f t="shared" si="160"/>
        <v>7487459175.1471529</v>
      </c>
      <c r="AP349">
        <f t="shared" si="161"/>
        <v>8446710189.1074104</v>
      </c>
      <c r="AQ349">
        <f t="shared" si="162"/>
        <v>7967084682.1272812</v>
      </c>
      <c r="AR349">
        <f t="shared" si="163"/>
        <v>39.06261619647006</v>
      </c>
      <c r="AS349">
        <f t="shared" si="142"/>
        <v>0.15878281645424744</v>
      </c>
      <c r="AT349">
        <f t="shared" si="170"/>
        <v>-0.31761183997992376</v>
      </c>
      <c r="AU349">
        <f t="shared" si="164"/>
        <v>-1.9699786135029256</v>
      </c>
      <c r="AX349">
        <f>AW2*AM349</f>
        <v>13.401499999999999</v>
      </c>
      <c r="AY349">
        <f t="shared" si="165"/>
        <v>15.371478613502925</v>
      </c>
    </row>
    <row r="350" spans="6:51" x14ac:dyDescent="0.25">
      <c r="F350">
        <f t="shared" si="166"/>
        <v>349</v>
      </c>
      <c r="G350">
        <f t="shared" si="168"/>
        <v>1.032818463470768</v>
      </c>
      <c r="H350">
        <f t="shared" si="167"/>
        <v>3.2958150816261599E-2</v>
      </c>
      <c r="K350">
        <f t="shared" si="144"/>
        <v>1.8035293327006183E-2</v>
      </c>
      <c r="L350">
        <f>ACOS(-J2*K350)</f>
        <v>1.5731324533882585</v>
      </c>
      <c r="N350">
        <f t="shared" si="145"/>
        <v>0.99983740376220831</v>
      </c>
      <c r="O350">
        <f t="shared" si="146"/>
        <v>2.7463938343009146E-2</v>
      </c>
      <c r="P350">
        <f>M2*N350*O350</f>
        <v>2.7231971287983193E-2</v>
      </c>
      <c r="Q350">
        <f t="shared" si="147"/>
        <v>2.7467392043287051E-2</v>
      </c>
      <c r="S350">
        <f t="shared" si="148"/>
        <v>1.8032360856163741E-2</v>
      </c>
      <c r="T350">
        <f>Q350*R2*S350</f>
        <v>6.3625274577548444E-5</v>
      </c>
      <c r="U350">
        <f>D2*E2*G2*(P350+T350)</f>
        <v>1059620.9290556055</v>
      </c>
      <c r="V350">
        <f t="shared" si="149"/>
        <v>1059.6209290556055</v>
      </c>
      <c r="W350" s="3">
        <v>20.5</v>
      </c>
      <c r="X350">
        <f t="shared" si="150"/>
        <v>354.03499999999997</v>
      </c>
      <c r="Y350" s="6">
        <f t="shared" si="151"/>
        <v>293.8</v>
      </c>
      <c r="Z350">
        <f t="shared" si="152"/>
        <v>2.0381340673462596</v>
      </c>
      <c r="AA350" s="3">
        <v>29</v>
      </c>
      <c r="AB350">
        <f t="shared" si="153"/>
        <v>500.83</v>
      </c>
      <c r="AC350" s="6">
        <f t="shared" si="143"/>
        <v>302.3</v>
      </c>
      <c r="AD350">
        <f t="shared" si="154"/>
        <v>3.2019052325811828</v>
      </c>
      <c r="AE350" s="9">
        <v>38</v>
      </c>
      <c r="AF350">
        <f t="shared" si="155"/>
        <v>0.38</v>
      </c>
      <c r="AG350" s="9">
        <v>86</v>
      </c>
      <c r="AH350">
        <f t="shared" si="156"/>
        <v>0.86</v>
      </c>
      <c r="AI350">
        <f t="shared" si="169"/>
        <v>1.4847596431493164</v>
      </c>
      <c r="AL350">
        <f t="shared" si="158"/>
        <v>797.99994483488945</v>
      </c>
      <c r="AM350">
        <v>17.613399999999999</v>
      </c>
      <c r="AN350">
        <f t="shared" si="159"/>
        <v>2.2071931350376606E-2</v>
      </c>
      <c r="AO350" s="6">
        <f t="shared" si="160"/>
        <v>7436681431.5614634</v>
      </c>
      <c r="AP350">
        <f t="shared" si="161"/>
        <v>8335811539.003027</v>
      </c>
      <c r="AQ350">
        <f t="shared" si="162"/>
        <v>7886246485.2822456</v>
      </c>
      <c r="AR350">
        <f t="shared" si="163"/>
        <v>38.666266517338855</v>
      </c>
      <c r="AS350">
        <f t="shared" si="142"/>
        <v>0.16940900080682275</v>
      </c>
      <c r="AT350">
        <f t="shared" si="170"/>
        <v>-0.32020289267699154</v>
      </c>
      <c r="AU350">
        <f t="shared" si="164"/>
        <v>-2.0974613751482201</v>
      </c>
      <c r="AX350">
        <f>AW2*AM350</f>
        <v>12.329379999999999</v>
      </c>
      <c r="AY350">
        <f t="shared" si="165"/>
        <v>14.426841375148218</v>
      </c>
    </row>
    <row r="351" spans="6:51" x14ac:dyDescent="0.25">
      <c r="F351">
        <f t="shared" si="166"/>
        <v>350</v>
      </c>
      <c r="G351">
        <f t="shared" si="168"/>
        <v>1.0328174226181099</v>
      </c>
      <c r="H351">
        <f t="shared" si="167"/>
        <v>3.308073015839464E-2</v>
      </c>
      <c r="K351">
        <f t="shared" si="144"/>
        <v>1.8035275147476982E-2</v>
      </c>
      <c r="L351">
        <f>ACOS(-J2*K351)</f>
        <v>1.5731324510334446</v>
      </c>
      <c r="N351">
        <f t="shared" si="145"/>
        <v>0.99983740408992139</v>
      </c>
      <c r="O351">
        <f t="shared" si="146"/>
        <v>2.7463938301908856E-2</v>
      </c>
      <c r="P351">
        <f>M2*N351*O351</f>
        <v>2.7231971256155774E-2</v>
      </c>
      <c r="Q351">
        <f t="shared" si="147"/>
        <v>2.7467392002171253E-2</v>
      </c>
      <c r="S351">
        <f t="shared" si="148"/>
        <v>1.8032342685500861E-2</v>
      </c>
      <c r="T351">
        <f>Q351*R2*S351</f>
        <v>6.3625210369049574E-5</v>
      </c>
      <c r="U351">
        <f>D2*E2*G2*(P351+T351)</f>
        <v>1059620.9253274705</v>
      </c>
      <c r="V351">
        <f t="shared" si="149"/>
        <v>1059.6209253274706</v>
      </c>
      <c r="W351" s="3">
        <v>19</v>
      </c>
      <c r="X351">
        <f t="shared" si="150"/>
        <v>328.13</v>
      </c>
      <c r="Y351" s="6">
        <f t="shared" si="151"/>
        <v>292.3</v>
      </c>
      <c r="Z351">
        <f t="shared" si="152"/>
        <v>1.8768481161611772</v>
      </c>
      <c r="AA351" s="3">
        <v>31</v>
      </c>
      <c r="AB351">
        <f t="shared" si="153"/>
        <v>535.37</v>
      </c>
      <c r="AC351" s="6">
        <f t="shared" si="143"/>
        <v>304.3</v>
      </c>
      <c r="AD351">
        <f t="shared" si="154"/>
        <v>3.5479274662728466</v>
      </c>
      <c r="AE351" s="9">
        <v>23</v>
      </c>
      <c r="AF351">
        <f t="shared" si="155"/>
        <v>0.23</v>
      </c>
      <c r="AG351" s="9">
        <v>72</v>
      </c>
      <c r="AH351">
        <f t="shared" si="156"/>
        <v>0.72</v>
      </c>
      <c r="AI351">
        <f t="shared" si="169"/>
        <v>1.0836769804394011</v>
      </c>
      <c r="AL351">
        <f t="shared" si="158"/>
        <v>797.99994202723303</v>
      </c>
      <c r="AM351">
        <v>13.784400000000002</v>
      </c>
      <c r="AN351">
        <f t="shared" si="159"/>
        <v>1.7273685465417726E-2</v>
      </c>
      <c r="AO351" s="6">
        <f t="shared" si="160"/>
        <v>7285896933.6551847</v>
      </c>
      <c r="AP351">
        <f t="shared" si="161"/>
        <v>8558711713.0389957</v>
      </c>
      <c r="AQ351">
        <f t="shared" si="162"/>
        <v>7922304323.3470898</v>
      </c>
      <c r="AR351">
        <f t="shared" si="163"/>
        <v>38.843058097370779</v>
      </c>
      <c r="AS351">
        <f t="shared" si="142"/>
        <v>0.19426027028770684</v>
      </c>
      <c r="AT351">
        <f t="shared" si="170"/>
        <v>-0.32668052462168606</v>
      </c>
      <c r="AU351">
        <f t="shared" si="164"/>
        <v>-2.4650211359580978</v>
      </c>
      <c r="AX351">
        <f>AW2*AM351</f>
        <v>9.6490799999999997</v>
      </c>
      <c r="AY351">
        <f t="shared" si="165"/>
        <v>12.114101135958098</v>
      </c>
    </row>
    <row r="352" spans="6:51" x14ac:dyDescent="0.25">
      <c r="F352">
        <f t="shared" si="166"/>
        <v>351</v>
      </c>
      <c r="G352">
        <f t="shared" si="168"/>
        <v>1.0328163787983511</v>
      </c>
      <c r="H352">
        <f t="shared" si="167"/>
        <v>3.320330650962075E-2</v>
      </c>
      <c r="K352">
        <f t="shared" si="144"/>
        <v>1.8035256916124422E-2</v>
      </c>
      <c r="L352">
        <f>ACOS(-J2*K352)</f>
        <v>1.573132448671918</v>
      </c>
      <c r="N352">
        <f t="shared" si="145"/>
        <v>0.99983740441856828</v>
      </c>
      <c r="O352">
        <f t="shared" si="146"/>
        <v>2.7463938260691406E-2</v>
      </c>
      <c r="P352">
        <f>M2*N352*O352</f>
        <v>2.7231971224237612E-2</v>
      </c>
      <c r="Q352">
        <f t="shared" si="147"/>
        <v>2.746739196093825E-2</v>
      </c>
      <c r="S352">
        <f t="shared" si="148"/>
        <v>1.8032324463039876E-2</v>
      </c>
      <c r="T352">
        <f>Q352*R2*S352</f>
        <v>6.3625145977515274E-5</v>
      </c>
      <c r="U352">
        <f>D2*E2*G2*(P352+T352)</f>
        <v>1059620.9215887075</v>
      </c>
      <c r="V352">
        <f t="shared" si="149"/>
        <v>1059.6209215887075</v>
      </c>
      <c r="W352" s="3">
        <v>18</v>
      </c>
      <c r="X352">
        <f t="shared" si="150"/>
        <v>310.86</v>
      </c>
      <c r="Y352" s="6">
        <f t="shared" si="151"/>
        <v>291.3</v>
      </c>
      <c r="Z352">
        <f t="shared" si="152"/>
        <v>1.7756411433293229</v>
      </c>
      <c r="AA352" s="3">
        <v>31.5</v>
      </c>
      <c r="AB352">
        <f t="shared" si="153"/>
        <v>544.005</v>
      </c>
      <c r="AC352" s="6">
        <f t="shared" si="143"/>
        <v>304.8</v>
      </c>
      <c r="AD352">
        <f t="shared" si="154"/>
        <v>3.6393591244975094</v>
      </c>
      <c r="AE352" s="9">
        <v>21</v>
      </c>
      <c r="AF352">
        <f t="shared" si="155"/>
        <v>0.21</v>
      </c>
      <c r="AG352" s="9">
        <v>77</v>
      </c>
      <c r="AH352">
        <f t="shared" si="156"/>
        <v>0.77</v>
      </c>
      <c r="AI352">
        <f t="shared" si="169"/>
        <v>1.0657545482540278</v>
      </c>
      <c r="AL352">
        <f t="shared" si="158"/>
        <v>797.99993921157261</v>
      </c>
      <c r="AM352">
        <v>17.613399999999999</v>
      </c>
      <c r="AN352">
        <f t="shared" si="159"/>
        <v>2.2071931505912287E-2</v>
      </c>
      <c r="AO352" s="6">
        <f t="shared" si="160"/>
        <v>7186655762.2100019</v>
      </c>
      <c r="AP352">
        <f t="shared" si="161"/>
        <v>8615128329.202486</v>
      </c>
      <c r="AQ352">
        <f t="shared" si="162"/>
        <v>7900892045.7062435</v>
      </c>
      <c r="AR352">
        <f t="shared" si="163"/>
        <v>38.738073700097715</v>
      </c>
      <c r="AS352">
        <f t="shared" si="142"/>
        <v>0.19547045580304717</v>
      </c>
      <c r="AT352">
        <f t="shared" si="170"/>
        <v>-0.32020289246701839</v>
      </c>
      <c r="AU352">
        <f t="shared" si="164"/>
        <v>-2.4246239873644795</v>
      </c>
      <c r="AX352">
        <f>AW2*AM352</f>
        <v>12.329379999999999</v>
      </c>
      <c r="AY352">
        <f t="shared" si="165"/>
        <v>14.754003987364477</v>
      </c>
    </row>
    <row r="353" spans="5:52" x14ac:dyDescent="0.25">
      <c r="F353">
        <f t="shared" si="166"/>
        <v>352</v>
      </c>
      <c r="G353">
        <f t="shared" si="168"/>
        <v>1.0328153320115858</v>
      </c>
      <c r="H353">
        <f t="shared" si="167"/>
        <v>3.3325879858857516E-2</v>
      </c>
      <c r="K353">
        <f t="shared" si="144"/>
        <v>1.8035238632950153E-2</v>
      </c>
      <c r="L353">
        <f>ACOS(-J2*K353)</f>
        <v>1.5731324463036789</v>
      </c>
      <c r="N353">
        <f t="shared" si="145"/>
        <v>0.99983740474814908</v>
      </c>
      <c r="O353">
        <f t="shared" si="146"/>
        <v>2.7463938219356797E-2</v>
      </c>
      <c r="P353">
        <f>M2*N353*O353</f>
        <v>2.7231971192228723E-2</v>
      </c>
      <c r="Q353">
        <f t="shared" si="147"/>
        <v>2.7467391919588045E-2</v>
      </c>
      <c r="S353">
        <f t="shared" si="148"/>
        <v>1.8032306188782436E-2</v>
      </c>
      <c r="T353">
        <f>Q353*R2*S353</f>
        <v>6.3625081402951384E-5</v>
      </c>
      <c r="U353">
        <f>D2*E2*G2*(P353+T353)</f>
        <v>1059620.9178393171</v>
      </c>
      <c r="V353">
        <f t="shared" si="149"/>
        <v>1059.6209178393171</v>
      </c>
      <c r="W353" s="3">
        <v>17</v>
      </c>
      <c r="X353">
        <f t="shared" si="150"/>
        <v>293.58999999999997</v>
      </c>
      <c r="Y353" s="6">
        <f t="shared" si="151"/>
        <v>290.3</v>
      </c>
      <c r="Z353">
        <f t="shared" si="152"/>
        <v>1.6792502231443731</v>
      </c>
      <c r="AA353" s="3">
        <v>32</v>
      </c>
      <c r="AB353">
        <f t="shared" si="153"/>
        <v>552.64</v>
      </c>
      <c r="AC353" s="6">
        <f t="shared" si="143"/>
        <v>305.3</v>
      </c>
      <c r="AD353">
        <f t="shared" si="154"/>
        <v>3.7328359060309499</v>
      </c>
      <c r="AE353" s="9">
        <v>23</v>
      </c>
      <c r="AF353">
        <f t="shared" si="155"/>
        <v>0.23</v>
      </c>
      <c r="AG353" s="9">
        <v>80</v>
      </c>
      <c r="AH353">
        <f t="shared" si="156"/>
        <v>0.8</v>
      </c>
      <c r="AI353">
        <f t="shared" si="169"/>
        <v>1.1009762184513086</v>
      </c>
      <c r="AL353">
        <f t="shared" si="158"/>
        <v>797.99993638790875</v>
      </c>
      <c r="AM353">
        <v>20.676600000000004</v>
      </c>
      <c r="AN353">
        <f t="shared" si="159"/>
        <v>2.5910528381231705E-2</v>
      </c>
      <c r="AO353" s="6">
        <f t="shared" si="160"/>
        <v>7088431882.5120173</v>
      </c>
      <c r="AP353">
        <f t="shared" si="161"/>
        <v>8671823398.6377773</v>
      </c>
      <c r="AQ353">
        <f t="shared" si="162"/>
        <v>7880127640.5748978</v>
      </c>
      <c r="AR353">
        <f t="shared" si="163"/>
        <v>38.636265821738725</v>
      </c>
      <c r="AS353">
        <f t="shared" si="142"/>
        <v>0.19310162056154043</v>
      </c>
      <c r="AT353">
        <f t="shared" si="170"/>
        <v>-0.31502078668533717</v>
      </c>
      <c r="AU353">
        <f t="shared" si="164"/>
        <v>-2.3502836296808658</v>
      </c>
      <c r="AX353">
        <f>AW2*AM353</f>
        <v>14.473620000000002</v>
      </c>
      <c r="AY353">
        <f t="shared" si="165"/>
        <v>16.823903629680867</v>
      </c>
    </row>
    <row r="354" spans="5:52" x14ac:dyDescent="0.25">
      <c r="F354">
        <f t="shared" si="166"/>
        <v>353</v>
      </c>
      <c r="G354">
        <f t="shared" si="168"/>
        <v>1.0328142822579089</v>
      </c>
      <c r="H354">
        <f t="shared" si="167"/>
        <v>3.3448450195022787E-2</v>
      </c>
      <c r="K354">
        <f t="shared" si="144"/>
        <v>1.8035220297955821E-2</v>
      </c>
      <c r="L354">
        <f>ACOS(-J2*K354)</f>
        <v>1.5731324439287275</v>
      </c>
      <c r="N354">
        <f t="shared" si="145"/>
        <v>0.99983740507866359</v>
      </c>
      <c r="O354">
        <f t="shared" si="146"/>
        <v>2.7463938177905031E-2</v>
      </c>
      <c r="P354">
        <f>M2*N354*O354</f>
        <v>2.7231971160129091E-2</v>
      </c>
      <c r="Q354">
        <f t="shared" si="147"/>
        <v>2.7467391878120636E-2</v>
      </c>
      <c r="S354">
        <f t="shared" si="148"/>
        <v>1.803228786273019E-2</v>
      </c>
      <c r="T354">
        <f>Q354*R2*S354</f>
        <v>6.3625016645363732E-5</v>
      </c>
      <c r="U354">
        <f>D2*E2*G2*(P354+T354)</f>
        <v>1059620.914079299</v>
      </c>
      <c r="V354">
        <f t="shared" si="149"/>
        <v>1059.6209140792989</v>
      </c>
      <c r="W354" s="3">
        <v>16</v>
      </c>
      <c r="X354">
        <f t="shared" si="150"/>
        <v>276.32</v>
      </c>
      <c r="Y354" s="6">
        <f t="shared" si="151"/>
        <v>289.3</v>
      </c>
      <c r="Z354">
        <f t="shared" si="152"/>
        <v>1.5874792394862927</v>
      </c>
      <c r="AA354" s="3">
        <v>31.5</v>
      </c>
      <c r="AB354">
        <f t="shared" si="153"/>
        <v>544.005</v>
      </c>
      <c r="AC354" s="6">
        <f t="shared" si="143"/>
        <v>304.8</v>
      </c>
      <c r="AD354">
        <f t="shared" si="154"/>
        <v>3.6393591244975094</v>
      </c>
      <c r="AE354" s="9">
        <v>24</v>
      </c>
      <c r="AF354">
        <f t="shared" si="155"/>
        <v>0.24</v>
      </c>
      <c r="AG354" s="9">
        <v>90</v>
      </c>
      <c r="AH354">
        <f t="shared" si="156"/>
        <v>0.9</v>
      </c>
      <c r="AI354">
        <f t="shared" si="169"/>
        <v>1.1510887527085329</v>
      </c>
      <c r="AL354">
        <f t="shared" si="158"/>
        <v>797.9999335562411</v>
      </c>
      <c r="AM354">
        <v>19.145</v>
      </c>
      <c r="AN354">
        <f t="shared" si="159"/>
        <v>2.3991230067753767E-2</v>
      </c>
      <c r="AO354" s="6">
        <f t="shared" si="160"/>
        <v>6991218318.7212343</v>
      </c>
      <c r="AP354">
        <f t="shared" si="161"/>
        <v>8615128329.202486</v>
      </c>
      <c r="AQ354">
        <f t="shared" si="162"/>
        <v>7803173323.9618607</v>
      </c>
      <c r="AR354">
        <f t="shared" si="163"/>
        <v>38.258958807385007</v>
      </c>
      <c r="AS354">
        <f t="shared" si="142"/>
        <v>0.18979567398677477</v>
      </c>
      <c r="AT354">
        <f t="shared" si="170"/>
        <v>-0.31761183940853238</v>
      </c>
      <c r="AU354">
        <f t="shared" si="164"/>
        <v>-2.306301806128674</v>
      </c>
      <c r="AX354">
        <f>AW2*AM354</f>
        <v>13.401499999999999</v>
      </c>
      <c r="AY354">
        <f t="shared" si="165"/>
        <v>15.707801806128673</v>
      </c>
    </row>
    <row r="355" spans="5:52" x14ac:dyDescent="0.25">
      <c r="F355">
        <f t="shared" si="166"/>
        <v>354</v>
      </c>
      <c r="G355">
        <f t="shared" si="168"/>
        <v>1.0328132295374155</v>
      </c>
      <c r="H355">
        <f t="shared" si="167"/>
        <v>3.3571017507034694E-2</v>
      </c>
      <c r="K355">
        <f t="shared" si="144"/>
        <v>1.8035201911143096E-2</v>
      </c>
      <c r="L355">
        <f>ACOS(-J2*K355)</f>
        <v>1.573132441547064</v>
      </c>
      <c r="N355">
        <f t="shared" si="145"/>
        <v>0.9998374054101119</v>
      </c>
      <c r="O355">
        <f t="shared" si="146"/>
        <v>2.746393813633612E-2</v>
      </c>
      <c r="P355">
        <f>M2*N355*O355</f>
        <v>2.723197112793874E-2</v>
      </c>
      <c r="Q355">
        <f t="shared" si="147"/>
        <v>2.7467391836536039E-2</v>
      </c>
      <c r="S355">
        <f t="shared" si="148"/>
        <v>1.8032269484884803E-2</v>
      </c>
      <c r="T355">
        <f>Q355*R2*S355</f>
        <v>6.36249517047582E-5</v>
      </c>
      <c r="U355">
        <f>D2*E2*G2*(P355+T355)</f>
        <v>1059620.9103086544</v>
      </c>
      <c r="V355">
        <f t="shared" si="149"/>
        <v>1059.6209103086544</v>
      </c>
      <c r="W355" s="3">
        <v>16.5</v>
      </c>
      <c r="X355">
        <f t="shared" si="150"/>
        <v>284.95499999999998</v>
      </c>
      <c r="Y355" s="6">
        <f t="shared" si="151"/>
        <v>289.8</v>
      </c>
      <c r="Z355">
        <f t="shared" si="152"/>
        <v>1.6327992413160757</v>
      </c>
      <c r="AA355" s="3">
        <v>33</v>
      </c>
      <c r="AB355">
        <f t="shared" si="153"/>
        <v>569.91</v>
      </c>
      <c r="AC355" s="6">
        <f t="shared" si="143"/>
        <v>306.3</v>
      </c>
      <c r="AD355">
        <f t="shared" si="154"/>
        <v>3.9260786579739286</v>
      </c>
      <c r="AE355" s="9">
        <v>21</v>
      </c>
      <c r="AF355">
        <f t="shared" si="155"/>
        <v>0.21</v>
      </c>
      <c r="AG355" s="9">
        <v>95</v>
      </c>
      <c r="AH355">
        <f t="shared" si="156"/>
        <v>0.95</v>
      </c>
      <c r="AI355">
        <f>((Z355*(AH355)+AD355*(AF355))/2)</f>
        <v>1.1878178987123984</v>
      </c>
      <c r="AL355">
        <f t="shared" si="158"/>
        <v>797.9999307165707</v>
      </c>
      <c r="AM355">
        <v>18.379200000000001</v>
      </c>
      <c r="AN355">
        <f t="shared" si="159"/>
        <v>2.303158094700114E-2</v>
      </c>
      <c r="AO355" s="6">
        <f t="shared" si="160"/>
        <v>7039699246.1807251</v>
      </c>
      <c r="AP355">
        <f t="shared" si="161"/>
        <v>8786052557.743763</v>
      </c>
      <c r="AQ355">
        <f t="shared" si="162"/>
        <v>7912875901.962244</v>
      </c>
      <c r="AR355">
        <f t="shared" si="163"/>
        <v>38.79683054732088</v>
      </c>
      <c r="AS355">
        <f t="shared" si="142"/>
        <v>0.18741811767197586</v>
      </c>
      <c r="AT355">
        <f t="shared" si="170"/>
        <v>-0.31890736572154843</v>
      </c>
      <c r="AU355">
        <f t="shared" si="164"/>
        <v>-2.3188484709012798</v>
      </c>
      <c r="AX355">
        <f>AW2*AM355</f>
        <v>12.86544</v>
      </c>
      <c r="AY355">
        <f t="shared" si="165"/>
        <v>15.184288470901279</v>
      </c>
    </row>
    <row r="356" spans="5:52" x14ac:dyDescent="0.25">
      <c r="F356">
        <f t="shared" si="166"/>
        <v>355</v>
      </c>
      <c r="G356">
        <f t="shared" si="168"/>
        <v>1.0328121738502003</v>
      </c>
      <c r="H356">
        <f t="shared" si="167"/>
        <v>3.3693581783811641E-2</v>
      </c>
      <c r="K356">
        <f t="shared" si="144"/>
        <v>1.8035183472513632E-2</v>
      </c>
      <c r="L356">
        <f>ACOS(-J2*K356)</f>
        <v>1.5731324391586885</v>
      </c>
      <c r="N356">
        <f t="shared" si="145"/>
        <v>0.99983740574249402</v>
      </c>
      <c r="O356">
        <f t="shared" si="146"/>
        <v>2.7463938094650052E-2</v>
      </c>
      <c r="P356">
        <f>M2*N356*O356</f>
        <v>2.7231971095657656E-2</v>
      </c>
      <c r="Q356">
        <f t="shared" si="147"/>
        <v>2.7467391794834241E-2</v>
      </c>
      <c r="S356">
        <f t="shared" si="148"/>
        <v>1.8032251055247934E-2</v>
      </c>
      <c r="T356">
        <f>Q356*R2*S356</f>
        <v>6.3624886581140641E-5</v>
      </c>
      <c r="U356">
        <f>D2*E2*G2*(P356+T356)</f>
        <v>1059620.9065273828</v>
      </c>
      <c r="V356">
        <f t="shared" si="149"/>
        <v>1059.6209065273829</v>
      </c>
      <c r="W356" s="3">
        <v>17</v>
      </c>
      <c r="X356">
        <f t="shared" si="150"/>
        <v>293.58999999999997</v>
      </c>
      <c r="Y356" s="6">
        <f t="shared" si="151"/>
        <v>290.3</v>
      </c>
      <c r="Z356">
        <f t="shared" si="152"/>
        <v>1.6792502231443731</v>
      </c>
      <c r="AA356" s="3">
        <v>32</v>
      </c>
      <c r="AB356">
        <f t="shared" si="153"/>
        <v>552.64</v>
      </c>
      <c r="AC356" s="6">
        <f t="shared" si="143"/>
        <v>305.3</v>
      </c>
      <c r="AD356">
        <f t="shared" si="154"/>
        <v>3.7328359060309499</v>
      </c>
      <c r="AE356" s="9">
        <v>37</v>
      </c>
      <c r="AF356">
        <f t="shared" si="155"/>
        <v>0.37</v>
      </c>
      <c r="AG356" s="9">
        <v>98</v>
      </c>
      <c r="AH356">
        <f t="shared" si="156"/>
        <v>0.98</v>
      </c>
      <c r="AI356">
        <f t="shared" si="169"/>
        <v>1.5134072519564685</v>
      </c>
      <c r="AL356">
        <f t="shared" si="158"/>
        <v>797.9999278688972</v>
      </c>
      <c r="AM356">
        <v>18.379200000000001</v>
      </c>
      <c r="AN356">
        <f t="shared" si="159"/>
        <v>2.303158102918965E-2</v>
      </c>
      <c r="AO356" s="6">
        <f t="shared" si="160"/>
        <v>7088431882.5120173</v>
      </c>
      <c r="AP356">
        <f t="shared" si="161"/>
        <v>8671823398.6377773</v>
      </c>
      <c r="AQ356">
        <f t="shared" si="162"/>
        <v>7880127640.5748978</v>
      </c>
      <c r="AR356">
        <f t="shared" si="163"/>
        <v>38.636265821738725</v>
      </c>
      <c r="AS356">
        <f t="shared" si="142"/>
        <v>0.16777113442182007</v>
      </c>
      <c r="AT356">
        <f t="shared" si="170"/>
        <v>-0.31890736561059396</v>
      </c>
      <c r="AU356">
        <f t="shared" si="164"/>
        <v>-2.0671735360513734</v>
      </c>
      <c r="AX356">
        <f>AW2*AM356</f>
        <v>12.86544</v>
      </c>
      <c r="AY356">
        <f t="shared" si="165"/>
        <v>14.932613536051374</v>
      </c>
    </row>
    <row r="357" spans="5:52" x14ac:dyDescent="0.25">
      <c r="F357">
        <f t="shared" si="166"/>
        <v>356</v>
      </c>
      <c r="G357">
        <f t="shared" si="168"/>
        <v>1.032811115196359</v>
      </c>
      <c r="H357">
        <f t="shared" si="167"/>
        <v>3.3816143014272292E-2</v>
      </c>
      <c r="K357">
        <f t="shared" si="144"/>
        <v>1.8035164982069099E-2</v>
      </c>
      <c r="L357">
        <f>ACOS(-J2*K357)</f>
        <v>1.5731324367636015</v>
      </c>
      <c r="N357">
        <f t="shared" si="145"/>
        <v>0.99983740607580973</v>
      </c>
      <c r="O357">
        <f t="shared" si="146"/>
        <v>2.7463938052846852E-2</v>
      </c>
      <c r="P357">
        <f>M2*N357*O357</f>
        <v>2.7231971063285853E-2</v>
      </c>
      <c r="Q357">
        <f t="shared" si="147"/>
        <v>2.7467391753015265E-2</v>
      </c>
      <c r="S357">
        <f t="shared" si="148"/>
        <v>1.8032232573821246E-2</v>
      </c>
      <c r="T357">
        <f>Q357*R2*S357</f>
        <v>6.3624821274516953E-5</v>
      </c>
      <c r="U357">
        <f>D2*E2*G2*(P357+T357)</f>
        <v>1059620.9027354852</v>
      </c>
      <c r="V357">
        <f t="shared" si="149"/>
        <v>1059.6209027354853</v>
      </c>
      <c r="W357" s="3">
        <v>17</v>
      </c>
      <c r="X357">
        <f t="shared" si="150"/>
        <v>293.58999999999997</v>
      </c>
      <c r="Y357" s="6">
        <f t="shared" si="151"/>
        <v>290.3</v>
      </c>
      <c r="Z357">
        <f t="shared" si="152"/>
        <v>1.6792502231443731</v>
      </c>
      <c r="AA357" s="3">
        <v>33</v>
      </c>
      <c r="AB357">
        <f t="shared" si="153"/>
        <v>569.91</v>
      </c>
      <c r="AC357" s="6">
        <f t="shared" si="143"/>
        <v>306.3</v>
      </c>
      <c r="AD357">
        <f t="shared" si="154"/>
        <v>3.9260786579739286</v>
      </c>
      <c r="AE357" s="9">
        <v>28</v>
      </c>
      <c r="AF357">
        <f t="shared" si="155"/>
        <v>0.28000000000000003</v>
      </c>
      <c r="AG357" s="9">
        <v>90</v>
      </c>
      <c r="AH357">
        <f t="shared" si="156"/>
        <v>0.9</v>
      </c>
      <c r="AI357">
        <f t="shared" si="169"/>
        <v>1.3053136125313181</v>
      </c>
      <c r="AL357">
        <f t="shared" si="158"/>
        <v>797.99992501322117</v>
      </c>
      <c r="AM357">
        <v>18.379200000000001</v>
      </c>
      <c r="AN357">
        <f t="shared" si="159"/>
        <v>2.3031581111609124E-2</v>
      </c>
      <c r="AO357" s="6">
        <f t="shared" si="160"/>
        <v>7088431882.5120173</v>
      </c>
      <c r="AP357">
        <f t="shared" si="161"/>
        <v>8786052557.743763</v>
      </c>
      <c r="AQ357">
        <f t="shared" si="162"/>
        <v>7937242220.1278896</v>
      </c>
      <c r="AR357">
        <f t="shared" si="163"/>
        <v>38.916298605287047</v>
      </c>
      <c r="AS357">
        <f t="shared" si="142"/>
        <v>0.18004954890462538</v>
      </c>
      <c r="AT357">
        <f t="shared" si="170"/>
        <v>-0.31890736549932763</v>
      </c>
      <c r="AU357">
        <f t="shared" si="164"/>
        <v>-2.2345399036818869</v>
      </c>
      <c r="AX357">
        <f>AW2*AM357</f>
        <v>12.86544</v>
      </c>
      <c r="AY357">
        <f t="shared" si="165"/>
        <v>15.099979903681886</v>
      </c>
    </row>
    <row r="358" spans="5:52" x14ac:dyDescent="0.25">
      <c r="F358">
        <f t="shared" si="166"/>
        <v>357</v>
      </c>
      <c r="G358">
        <f t="shared" si="168"/>
        <v>1.0328100535759874</v>
      </c>
      <c r="H358">
        <f t="shared" si="167"/>
        <v>3.39387011873356E-2</v>
      </c>
      <c r="K358">
        <f t="shared" si="144"/>
        <v>1.8035146439811165E-2</v>
      </c>
      <c r="L358">
        <f>ACOS(-J2*K358)</f>
        <v>1.5731324343618029</v>
      </c>
      <c r="N358">
        <f t="shared" si="145"/>
        <v>0.99983740641005914</v>
      </c>
      <c r="O358">
        <f t="shared" si="146"/>
        <v>2.7463938010926503E-2</v>
      </c>
      <c r="P358">
        <f>M2*N358*O358</f>
        <v>2.7231971030823324E-2</v>
      </c>
      <c r="Q358">
        <f t="shared" si="147"/>
        <v>2.7467391711079099E-2</v>
      </c>
      <c r="S358">
        <f t="shared" si="148"/>
        <v>1.8032214040606405E-2</v>
      </c>
      <c r="T358">
        <f>Q358*R2*S358</f>
        <v>6.3624755784893002E-5</v>
      </c>
      <c r="U358">
        <f>D2*E2*G2*(P358+T358)</f>
        <v>1059620.8989329617</v>
      </c>
      <c r="V358">
        <f t="shared" si="149"/>
        <v>1059.6208989329618</v>
      </c>
      <c r="W358" s="3">
        <v>18</v>
      </c>
      <c r="X358">
        <f t="shared" si="150"/>
        <v>310.86</v>
      </c>
      <c r="Y358" s="6">
        <f t="shared" si="151"/>
        <v>291.3</v>
      </c>
      <c r="Z358">
        <f t="shared" si="152"/>
        <v>1.7756411433293229</v>
      </c>
      <c r="AA358" s="3">
        <v>33</v>
      </c>
      <c r="AB358">
        <f t="shared" si="153"/>
        <v>569.91</v>
      </c>
      <c r="AC358" s="6">
        <f t="shared" si="143"/>
        <v>306.3</v>
      </c>
      <c r="AD358">
        <f t="shared" si="154"/>
        <v>3.9260786579739286</v>
      </c>
      <c r="AE358" s="9">
        <v>29</v>
      </c>
      <c r="AF358">
        <f t="shared" si="155"/>
        <v>0.28999999999999998</v>
      </c>
      <c r="AG358" s="9">
        <v>91</v>
      </c>
      <c r="AH358">
        <f t="shared" si="156"/>
        <v>0.91</v>
      </c>
      <c r="AI358">
        <f t="shared" si="169"/>
        <v>1.3771981256210615</v>
      </c>
      <c r="AL358">
        <f t="shared" si="158"/>
        <v>797.99992214954284</v>
      </c>
      <c r="AM358">
        <v>16.847600000000003</v>
      </c>
      <c r="AN358">
        <f t="shared" si="159"/>
        <v>2.1112282761404595E-2</v>
      </c>
      <c r="AO358" s="6">
        <f t="shared" si="160"/>
        <v>7186655762.2100019</v>
      </c>
      <c r="AP358">
        <f t="shared" si="161"/>
        <v>8786052557.743763</v>
      </c>
      <c r="AQ358">
        <f t="shared" si="162"/>
        <v>7986354159.9768829</v>
      </c>
      <c r="AR358">
        <f t="shared" si="163"/>
        <v>39.157094446366656</v>
      </c>
      <c r="AS358">
        <f t="shared" si="142"/>
        <v>0.17570428105950903</v>
      </c>
      <c r="AT358">
        <f t="shared" si="170"/>
        <v>-0.32149841827210379</v>
      </c>
      <c r="AU358">
        <f t="shared" si="164"/>
        <v>-2.2119313422798563</v>
      </c>
      <c r="AX358">
        <f>AW2*AM358</f>
        <v>11.793320000000001</v>
      </c>
      <c r="AY358">
        <f t="shared" si="165"/>
        <v>14.005251342279857</v>
      </c>
    </row>
    <row r="359" spans="5:52" x14ac:dyDescent="0.25">
      <c r="F359">
        <f t="shared" si="166"/>
        <v>358</v>
      </c>
      <c r="G359">
        <f t="shared" si="168"/>
        <v>1.0328089889891814</v>
      </c>
      <c r="H359">
        <f t="shared" si="167"/>
        <v>3.4061256291920791E-2</v>
      </c>
      <c r="K359">
        <f t="shared" si="144"/>
        <v>1.8035127845741513E-2</v>
      </c>
      <c r="L359">
        <f>ACOS(-J2*K359)</f>
        <v>1.5731324319532933</v>
      </c>
      <c r="N359">
        <f t="shared" si="145"/>
        <v>0.99983740674524213</v>
      </c>
      <c r="O359">
        <f t="shared" si="146"/>
        <v>2.7463937968889022E-2</v>
      </c>
      <c r="P359">
        <f>M2*N359*O359</f>
        <v>2.7231970998270079E-2</v>
      </c>
      <c r="Q359">
        <f t="shared" si="147"/>
        <v>2.7467391669025756E-2</v>
      </c>
      <c r="S359">
        <f t="shared" si="148"/>
        <v>1.80321954556051E-2</v>
      </c>
      <c r="T359">
        <f>Q359*R2*S359</f>
        <v>6.3624690112274766E-5</v>
      </c>
      <c r="U359">
        <f>D2*E2*G2*(P359+T359)</f>
        <v>1059620.8951198126</v>
      </c>
      <c r="V359">
        <f t="shared" si="149"/>
        <v>1059.6208951198125</v>
      </c>
      <c r="W359" s="3">
        <v>23</v>
      </c>
      <c r="X359">
        <f t="shared" si="150"/>
        <v>397.21</v>
      </c>
      <c r="Y359" s="6">
        <f t="shared" si="151"/>
        <v>296.3</v>
      </c>
      <c r="Z359">
        <f t="shared" si="152"/>
        <v>2.3339947564661481</v>
      </c>
      <c r="AA359" s="3">
        <v>33</v>
      </c>
      <c r="AB359">
        <f t="shared" si="153"/>
        <v>569.91</v>
      </c>
      <c r="AC359" s="6">
        <f t="shared" si="143"/>
        <v>306.3</v>
      </c>
      <c r="AD359">
        <f t="shared" si="154"/>
        <v>3.9260786579739286</v>
      </c>
      <c r="AE359" s="9">
        <v>40</v>
      </c>
      <c r="AF359">
        <f t="shared" si="155"/>
        <v>0.4</v>
      </c>
      <c r="AG359" s="9">
        <v>90</v>
      </c>
      <c r="AH359">
        <f t="shared" si="156"/>
        <v>0.9</v>
      </c>
      <c r="AI359">
        <f t="shared" si="169"/>
        <v>1.8355133720045522</v>
      </c>
      <c r="AL359">
        <f t="shared" si="158"/>
        <v>797.9999192778622</v>
      </c>
      <c r="AM359">
        <v>16.081800000000001</v>
      </c>
      <c r="AN359">
        <f t="shared" si="159"/>
        <v>2.0152633617498333E-2</v>
      </c>
      <c r="AO359" s="6">
        <f t="shared" si="160"/>
        <v>7693174893.707921</v>
      </c>
      <c r="AP359">
        <f t="shared" si="161"/>
        <v>8786052557.743763</v>
      </c>
      <c r="AQ359">
        <f t="shared" si="162"/>
        <v>8239613725.7258415</v>
      </c>
      <c r="AR359">
        <f t="shared" si="163"/>
        <v>40.398826097233801</v>
      </c>
      <c r="AS359">
        <f t="shared" si="142"/>
        <v>0.15032643280812896</v>
      </c>
      <c r="AT359">
        <f t="shared" si="170"/>
        <v>-0.32279394461637723</v>
      </c>
      <c r="AU359">
        <f t="shared" si="164"/>
        <v>-1.9603313109398517</v>
      </c>
      <c r="AX359">
        <f>AW2*AM359</f>
        <v>11.25726</v>
      </c>
      <c r="AY359">
        <f t="shared" si="165"/>
        <v>13.217591310939852</v>
      </c>
    </row>
    <row r="360" spans="5:52" x14ac:dyDescent="0.25">
      <c r="F360">
        <f t="shared" si="166"/>
        <v>359</v>
      </c>
      <c r="G360">
        <f t="shared" si="168"/>
        <v>1.0328079214360371</v>
      </c>
      <c r="H360">
        <f t="shared" si="167"/>
        <v>3.418380831694736E-2</v>
      </c>
      <c r="K360">
        <f t="shared" si="144"/>
        <v>1.8035109199861819E-2</v>
      </c>
      <c r="L360">
        <f>ACOS(-J2*K360)</f>
        <v>1.5731324295380724</v>
      </c>
      <c r="N360">
        <f t="shared" si="145"/>
        <v>0.99983740708135882</v>
      </c>
      <c r="O360">
        <f t="shared" si="146"/>
        <v>2.7463937926734409E-2</v>
      </c>
      <c r="P360">
        <f>M2*N360*O360</f>
        <v>2.7231970965626125E-2</v>
      </c>
      <c r="Q360">
        <f t="shared" si="147"/>
        <v>2.7467391626855235E-2</v>
      </c>
      <c r="S360">
        <f t="shared" si="148"/>
        <v>1.8032176818819003E-2</v>
      </c>
      <c r="T360">
        <f>Q360*R2*S360</f>
        <v>6.3624624256668167E-5</v>
      </c>
      <c r="U360">
        <f>D2*E2*G2*(P360+T360)</f>
        <v>1059620.8912960384</v>
      </c>
      <c r="V360">
        <f t="shared" si="149"/>
        <v>1059.6208912960385</v>
      </c>
      <c r="W360" s="3">
        <v>24</v>
      </c>
      <c r="X360">
        <f t="shared" si="150"/>
        <v>414.48</v>
      </c>
      <c r="Y360" s="6">
        <f t="shared" si="151"/>
        <v>297.3</v>
      </c>
      <c r="Z360">
        <f t="shared" si="152"/>
        <v>2.4624618961402045</v>
      </c>
      <c r="AA360" s="3">
        <v>32</v>
      </c>
      <c r="AB360">
        <f t="shared" si="153"/>
        <v>552.64</v>
      </c>
      <c r="AC360" s="6">
        <f t="shared" si="143"/>
        <v>305.3</v>
      </c>
      <c r="AD360">
        <f t="shared" si="154"/>
        <v>3.7328359060309499</v>
      </c>
      <c r="AE360" s="9">
        <v>54</v>
      </c>
      <c r="AF360">
        <f t="shared" si="155"/>
        <v>0.54</v>
      </c>
      <c r="AG360" s="9">
        <v>92</v>
      </c>
      <c r="AH360">
        <f t="shared" si="156"/>
        <v>0.92</v>
      </c>
      <c r="AI360">
        <f t="shared" si="169"/>
        <v>2.1405981668528504</v>
      </c>
      <c r="AL360">
        <f t="shared" si="158"/>
        <v>797.99991639818006</v>
      </c>
      <c r="AM360">
        <v>12.252800000000001</v>
      </c>
      <c r="AN360">
        <f t="shared" si="159"/>
        <v>1.5354387573502187E-2</v>
      </c>
      <c r="AO360" s="6">
        <f t="shared" si="160"/>
        <v>7797608001.4891062</v>
      </c>
      <c r="AP360">
        <f t="shared" si="161"/>
        <v>8671823398.6377773</v>
      </c>
      <c r="AQ360">
        <f t="shared" si="162"/>
        <v>8234715700.0634422</v>
      </c>
      <c r="AR360">
        <f t="shared" si="163"/>
        <v>40.37481107741106</v>
      </c>
      <c r="AS360">
        <f t="shared" si="142"/>
        <v>0.13516903537229566</v>
      </c>
      <c r="AT360">
        <f t="shared" si="170"/>
        <v>-0.32927157677577201</v>
      </c>
      <c r="AU360">
        <f t="shared" si="164"/>
        <v>-1.7969746934215594</v>
      </c>
      <c r="AX360">
        <f>AW2*AM360</f>
        <v>8.5769599999999997</v>
      </c>
      <c r="AY360">
        <f t="shared" si="165"/>
        <v>10.373934693421559</v>
      </c>
    </row>
    <row r="361" spans="5:52" x14ac:dyDescent="0.25">
      <c r="F361">
        <f t="shared" si="166"/>
        <v>360</v>
      </c>
      <c r="G361">
        <f t="shared" si="168"/>
        <v>1.0328068509166513</v>
      </c>
      <c r="H361">
        <f t="shared" si="167"/>
        <v>3.4306357251335108E-2</v>
      </c>
      <c r="K361">
        <f t="shared" si="144"/>
        <v>1.8035090502173771E-2</v>
      </c>
      <c r="L361">
        <f>ACOS(-J2*K361)</f>
        <v>1.5731324271161409</v>
      </c>
      <c r="N361">
        <f t="shared" si="145"/>
        <v>0.99983740741840899</v>
      </c>
      <c r="O361">
        <f t="shared" si="146"/>
        <v>2.7463937884462664E-2</v>
      </c>
      <c r="P361">
        <f>M2*N361*O361</f>
        <v>2.7231970932891449E-2</v>
      </c>
      <c r="Q361">
        <f t="shared" si="147"/>
        <v>2.7467391584567537E-2</v>
      </c>
      <c r="S361">
        <f t="shared" si="148"/>
        <v>1.8032158130249797E-2</v>
      </c>
      <c r="T361">
        <f>Q361*R2*S361</f>
        <v>6.3624558218079141E-5</v>
      </c>
      <c r="U361">
        <f>D2*E2*G2*(P361+T361)</f>
        <v>1059620.887461639</v>
      </c>
      <c r="V361">
        <f t="shared" si="149"/>
        <v>1059.6208874616391</v>
      </c>
      <c r="W361" s="3">
        <v>24</v>
      </c>
      <c r="X361">
        <f t="shared" si="150"/>
        <v>414.48</v>
      </c>
      <c r="Y361" s="6">
        <f t="shared" si="151"/>
        <v>297.3</v>
      </c>
      <c r="Z361">
        <f t="shared" si="152"/>
        <v>2.4624618961402045</v>
      </c>
      <c r="AA361" s="3">
        <v>33</v>
      </c>
      <c r="AB361">
        <f t="shared" si="153"/>
        <v>569.91</v>
      </c>
      <c r="AC361" s="6">
        <f t="shared" si="143"/>
        <v>306.3</v>
      </c>
      <c r="AD361">
        <f t="shared" si="154"/>
        <v>3.9260786579739286</v>
      </c>
      <c r="AE361" s="9">
        <v>44</v>
      </c>
      <c r="AF361">
        <f t="shared" si="155"/>
        <v>0.44</v>
      </c>
      <c r="AG361" s="9">
        <v>97</v>
      </c>
      <c r="AH361">
        <f t="shared" si="156"/>
        <v>0.97</v>
      </c>
      <c r="AI361">
        <f t="shared" si="169"/>
        <v>2.0580313243822634</v>
      </c>
      <c r="AL361">
        <f t="shared" si="158"/>
        <v>797.99991351049596</v>
      </c>
      <c r="AM361">
        <v>17.613399999999999</v>
      </c>
      <c r="AN361">
        <f t="shared" si="159"/>
        <v>2.2071932216780037E-2</v>
      </c>
      <c r="AO361" s="6">
        <f t="shared" si="160"/>
        <v>7797608001.4891062</v>
      </c>
      <c r="AP361">
        <f t="shared" si="161"/>
        <v>8786052557.743763</v>
      </c>
      <c r="AQ361">
        <f t="shared" si="162"/>
        <v>8291830279.6164341</v>
      </c>
      <c r="AR361">
        <f t="shared" si="163"/>
        <v>40.654843860959375</v>
      </c>
      <c r="AS361">
        <f t="shared" si="142"/>
        <v>0.13915823651966117</v>
      </c>
      <c r="AT361">
        <f t="shared" si="170"/>
        <v>-0.32020289150734693</v>
      </c>
      <c r="AU361">
        <f t="shared" si="164"/>
        <v>-1.811533890707665</v>
      </c>
      <c r="AX361">
        <f>AW2*AM361</f>
        <v>12.329379999999999</v>
      </c>
      <c r="AY361">
        <f t="shared" si="165"/>
        <v>14.140913890707663</v>
      </c>
    </row>
    <row r="362" spans="5:52" x14ac:dyDescent="0.25">
      <c r="F362">
        <f t="shared" si="166"/>
        <v>361</v>
      </c>
      <c r="G362">
        <f t="shared" si="168"/>
        <v>1.0328057774311203</v>
      </c>
      <c r="H362">
        <f t="shared" si="167"/>
        <v>3.4428903084004085E-2</v>
      </c>
      <c r="K362">
        <f t="shared" si="144"/>
        <v>1.8035071752679058E-2</v>
      </c>
      <c r="L362">
        <f>ACOS(-J2*K362)</f>
        <v>1.5731324246874989</v>
      </c>
      <c r="N362">
        <f t="shared" si="145"/>
        <v>0.99983740775639274</v>
      </c>
      <c r="O362">
        <f t="shared" si="146"/>
        <v>2.74639378420738E-2</v>
      </c>
      <c r="P362">
        <f>M2*N362*O362</f>
        <v>2.7231970900066075E-2</v>
      </c>
      <c r="Q362">
        <f t="shared" si="147"/>
        <v>2.746739154216268E-2</v>
      </c>
      <c r="S362">
        <f t="shared" si="148"/>
        <v>1.8032139389899171E-2</v>
      </c>
      <c r="T362">
        <f>Q362*R2*S362</f>
        <v>6.3624491996513665E-5</v>
      </c>
      <c r="U362">
        <f>D2*E2*G2*(P362+T362)</f>
        <v>1059620.8836166156</v>
      </c>
      <c r="V362">
        <f t="shared" si="149"/>
        <v>1059.6208836166156</v>
      </c>
      <c r="W362" s="3">
        <v>24</v>
      </c>
      <c r="X362">
        <f t="shared" si="150"/>
        <v>414.48</v>
      </c>
      <c r="Y362" s="6">
        <f t="shared" si="151"/>
        <v>297.3</v>
      </c>
      <c r="Z362">
        <f t="shared" si="152"/>
        <v>2.4624618961402045</v>
      </c>
      <c r="AA362" s="3">
        <v>33</v>
      </c>
      <c r="AB362">
        <f t="shared" si="153"/>
        <v>569.91</v>
      </c>
      <c r="AC362" s="6">
        <f t="shared" si="143"/>
        <v>306.3</v>
      </c>
      <c r="AD362">
        <f t="shared" si="154"/>
        <v>3.9260786579739286</v>
      </c>
      <c r="AE362" s="9">
        <v>40</v>
      </c>
      <c r="AF362">
        <f t="shared" si="155"/>
        <v>0.4</v>
      </c>
      <c r="AG362" s="9">
        <v>95</v>
      </c>
      <c r="AH362">
        <f t="shared" si="156"/>
        <v>0.95</v>
      </c>
      <c r="AI362">
        <f t="shared" si="169"/>
        <v>1.9548851322613827</v>
      </c>
      <c r="AL362">
        <f t="shared" si="158"/>
        <v>797.99991061481091</v>
      </c>
      <c r="AM362">
        <v>16.847600000000003</v>
      </c>
      <c r="AN362">
        <f t="shared" si="159"/>
        <v>2.1112283066573204E-2</v>
      </c>
      <c r="AO362" s="6">
        <f t="shared" si="160"/>
        <v>7797608001.4891062</v>
      </c>
      <c r="AP362">
        <f t="shared" si="161"/>
        <v>8786052557.743763</v>
      </c>
      <c r="AQ362">
        <f t="shared" si="162"/>
        <v>8291830279.6164341</v>
      </c>
      <c r="AR362">
        <f t="shared" si="163"/>
        <v>40.654843860959375</v>
      </c>
      <c r="AS362">
        <f>(0.34-(0.14*SQRT(AI362)))</f>
        <v>0.14425591045366631</v>
      </c>
      <c r="AT362">
        <f t="shared" si="170"/>
        <v>-0.32149841786012617</v>
      </c>
      <c r="AU362">
        <f t="shared" si="164"/>
        <v>-1.8854922584597451</v>
      </c>
      <c r="AX362">
        <f>AW2*AM362</f>
        <v>11.793320000000001</v>
      </c>
      <c r="AY362">
        <f t="shared" si="165"/>
        <v>13.678812258459747</v>
      </c>
    </row>
    <row r="363" spans="5:52" x14ac:dyDescent="0.25">
      <c r="F363">
        <f t="shared" si="166"/>
        <v>362</v>
      </c>
      <c r="G363">
        <f t="shared" si="168"/>
        <v>1.0328047009795418</v>
      </c>
      <c r="H363">
        <f t="shared" si="167"/>
        <v>3.4551445803874647E-2</v>
      </c>
      <c r="K363">
        <f t="shared" si="144"/>
        <v>1.8035052951379377E-2</v>
      </c>
      <c r="L363">
        <f>ACOS(-J2*K363)</f>
        <v>1.5731324222521463</v>
      </c>
      <c r="N363">
        <f t="shared" si="145"/>
        <v>0.99983740809531008</v>
      </c>
      <c r="O363">
        <f t="shared" si="146"/>
        <v>2.7463937799567809E-2</v>
      </c>
      <c r="P363">
        <f>M2*N363*O363</f>
        <v>2.7231970867149985E-2</v>
      </c>
      <c r="Q363">
        <f t="shared" si="147"/>
        <v>2.7467391499640649E-2</v>
      </c>
      <c r="S363">
        <f t="shared" si="148"/>
        <v>1.8032120597768826E-2</v>
      </c>
      <c r="T363">
        <f>Q363*R2*S363</f>
        <v>6.3624425591977742E-5</v>
      </c>
      <c r="U363">
        <f>D2*E2*G2*(P363+T363)</f>
        <v>1059620.8797609673</v>
      </c>
      <c r="V363">
        <f t="shared" si="149"/>
        <v>1059.6208797609672</v>
      </c>
      <c r="W363" s="3">
        <v>24</v>
      </c>
      <c r="X363">
        <f t="shared" si="150"/>
        <v>414.48</v>
      </c>
      <c r="Y363" s="6">
        <f t="shared" si="151"/>
        <v>297.3</v>
      </c>
      <c r="Z363">
        <f t="shared" si="152"/>
        <v>2.4624618961402045</v>
      </c>
      <c r="AA363" s="3">
        <v>33</v>
      </c>
      <c r="AB363">
        <f t="shared" si="153"/>
        <v>569.91</v>
      </c>
      <c r="AC363" s="6">
        <f t="shared" si="143"/>
        <v>306.3</v>
      </c>
      <c r="AD363">
        <f t="shared" si="154"/>
        <v>3.9260786579739286</v>
      </c>
      <c r="AE363" s="9">
        <v>40</v>
      </c>
      <c r="AF363">
        <f t="shared" si="155"/>
        <v>0.4</v>
      </c>
      <c r="AG363" s="9">
        <v>92</v>
      </c>
      <c r="AH363">
        <f t="shared" si="156"/>
        <v>0.92</v>
      </c>
      <c r="AI363">
        <f t="shared" si="169"/>
        <v>1.9179482038192797</v>
      </c>
      <c r="AL363">
        <f t="shared" si="158"/>
        <v>797.99990771112414</v>
      </c>
      <c r="AM363">
        <v>14.5502</v>
      </c>
      <c r="AN363">
        <f t="shared" si="159"/>
        <v>1.8233335442022595E-2</v>
      </c>
      <c r="AO363" s="6">
        <f t="shared" si="160"/>
        <v>7797608001.4891062</v>
      </c>
      <c r="AP363">
        <f t="shared" si="161"/>
        <v>8786052557.743763</v>
      </c>
      <c r="AQ363">
        <f t="shared" si="162"/>
        <v>8291830279.6164341</v>
      </c>
      <c r="AR363">
        <f t="shared" si="163"/>
        <v>40.654843860959375</v>
      </c>
      <c r="AS363">
        <f>(0.34-(0.14*SQRT(AI363)))</f>
        <v>0.14611399020337265</v>
      </c>
      <c r="AT363">
        <f t="shared" si="170"/>
        <v>-0.32538499715326946</v>
      </c>
      <c r="AU363">
        <f t="shared" si="164"/>
        <v>-1.9328654497773725</v>
      </c>
      <c r="AX363">
        <f>AW2*AM363</f>
        <v>10.185139999999999</v>
      </c>
      <c r="AY363">
        <f t="shared" si="165"/>
        <v>12.118005449777371</v>
      </c>
    </row>
    <row r="364" spans="5:52" x14ac:dyDescent="0.25">
      <c r="F364">
        <f t="shared" si="166"/>
        <v>363</v>
      </c>
      <c r="G364">
        <f t="shared" si="168"/>
        <v>1.0328036215620129</v>
      </c>
      <c r="H364">
        <f t="shared" si="167"/>
        <v>3.4673985399867394E-2</v>
      </c>
      <c r="K364">
        <f t="shared" si="144"/>
        <v>1.8035034098276434E-2</v>
      </c>
      <c r="L364">
        <f>ACOS(-J2*K364)</f>
        <v>1.5731324198100838</v>
      </c>
      <c r="N364">
        <f t="shared" si="145"/>
        <v>0.99983740843516078</v>
      </c>
      <c r="O364">
        <f t="shared" si="146"/>
        <v>2.7463937756944706E-2</v>
      </c>
      <c r="P364">
        <f>M2*N364*O364</f>
        <v>2.7231970834143197E-2</v>
      </c>
      <c r="Q364">
        <f t="shared" si="147"/>
        <v>2.7467391457001462E-2</v>
      </c>
      <c r="S364">
        <f t="shared" si="148"/>
        <v>1.8032101753860465E-2</v>
      </c>
      <c r="T364">
        <f>Q364*R2*S364</f>
        <v>6.3624359004477404E-5</v>
      </c>
      <c r="U364">
        <f>D2*E2*G2*(P364+T364)</f>
        <v>1059620.8758946958</v>
      </c>
      <c r="V364">
        <f t="shared" si="149"/>
        <v>1059.6208758946957</v>
      </c>
      <c r="W364" s="3">
        <v>24</v>
      </c>
      <c r="X364">
        <f t="shared" si="150"/>
        <v>414.48</v>
      </c>
      <c r="Y364" s="6">
        <f t="shared" si="151"/>
        <v>297.3</v>
      </c>
      <c r="Z364">
        <f t="shared" si="152"/>
        <v>2.4624618961402045</v>
      </c>
      <c r="AA364" s="3">
        <v>33</v>
      </c>
      <c r="AB364">
        <f t="shared" si="153"/>
        <v>569.91</v>
      </c>
      <c r="AC364" s="6">
        <f t="shared" si="143"/>
        <v>306.3</v>
      </c>
      <c r="AD364">
        <f t="shared" si="154"/>
        <v>3.9260786579739286</v>
      </c>
      <c r="AE364" s="9">
        <v>37</v>
      </c>
      <c r="AF364">
        <f t="shared" si="155"/>
        <v>0.37</v>
      </c>
      <c r="AG364" s="9">
        <v>92</v>
      </c>
      <c r="AH364">
        <f t="shared" si="156"/>
        <v>0.92</v>
      </c>
      <c r="AI364">
        <f t="shared" si="169"/>
        <v>1.8590570239496707</v>
      </c>
      <c r="AL364">
        <f t="shared" si="158"/>
        <v>797.99990479943722</v>
      </c>
      <c r="AM364">
        <v>16.847600000000003</v>
      </c>
      <c r="AN364">
        <f t="shared" si="159"/>
        <v>2.111228322042763E-2</v>
      </c>
      <c r="AO364" s="6">
        <f t="shared" si="160"/>
        <v>7797608001.4891062</v>
      </c>
      <c r="AP364">
        <f t="shared" si="161"/>
        <v>8786052557.743763</v>
      </c>
      <c r="AQ364">
        <f t="shared" si="162"/>
        <v>8291830279.6164341</v>
      </c>
      <c r="AR364">
        <f t="shared" si="163"/>
        <v>40.654843860959375</v>
      </c>
      <c r="AS364">
        <f>(0.34-(0.14*SQRT(AI364)))</f>
        <v>0.14911386202918364</v>
      </c>
      <c r="AT364">
        <f t="shared" si="170"/>
        <v>-0.32149841765242265</v>
      </c>
      <c r="AU364">
        <f t="shared" si="164"/>
        <v>-1.9489879577150886</v>
      </c>
      <c r="AX364">
        <f>AW2*AM364</f>
        <v>11.793320000000001</v>
      </c>
      <c r="AY364">
        <f t="shared" si="165"/>
        <v>13.74230795771509</v>
      </c>
    </row>
    <row r="365" spans="5:52" x14ac:dyDescent="0.25">
      <c r="F365">
        <f t="shared" si="166"/>
        <v>364</v>
      </c>
      <c r="G365">
        <f t="shared" si="168"/>
        <v>1.0328025391786309</v>
      </c>
      <c r="H365">
        <f t="shared" si="167"/>
        <v>3.4796521860903241E-2</v>
      </c>
      <c r="K365">
        <f t="shared" si="144"/>
        <v>1.8035015193371917E-2</v>
      </c>
      <c r="L365">
        <f>ACOS(-J2*K365)</f>
        <v>1.5731324173613113</v>
      </c>
      <c r="N365">
        <f t="shared" si="145"/>
        <v>0.99983740877594485</v>
      </c>
      <c r="O365">
        <f t="shared" si="146"/>
        <v>2.7463937714204485E-2</v>
      </c>
      <c r="P365">
        <f>M2*N365*O365</f>
        <v>2.72319708010457E-2</v>
      </c>
      <c r="Q365">
        <f t="shared" si="147"/>
        <v>2.7467391414245115E-2</v>
      </c>
      <c r="S365">
        <f t="shared" si="148"/>
        <v>1.8032082858175775E-2</v>
      </c>
      <c r="T365">
        <f>Q365*R2*S365</f>
        <v>6.36242922340186E-5</v>
      </c>
      <c r="U365">
        <f>D2*E2*G2*(P365+T365)</f>
        <v>1059620.8720178003</v>
      </c>
      <c r="V365">
        <f t="shared" si="149"/>
        <v>1059.6208720178004</v>
      </c>
      <c r="W365" s="3">
        <v>24</v>
      </c>
      <c r="X365">
        <f t="shared" si="150"/>
        <v>414.48</v>
      </c>
      <c r="Y365" s="6">
        <f t="shared" si="151"/>
        <v>297.3</v>
      </c>
      <c r="Z365">
        <f t="shared" si="152"/>
        <v>2.4624618961402045</v>
      </c>
      <c r="AA365" s="3">
        <v>34</v>
      </c>
      <c r="AB365">
        <f t="shared" si="153"/>
        <v>587.17999999999995</v>
      </c>
      <c r="AC365" s="6">
        <f t="shared" si="143"/>
        <v>307.3</v>
      </c>
      <c r="AD365">
        <f t="shared" si="154"/>
        <v>4.1279690380750855</v>
      </c>
      <c r="AE365" s="9">
        <v>40</v>
      </c>
      <c r="AF365">
        <f t="shared" si="155"/>
        <v>0.4</v>
      </c>
      <c r="AG365" s="9">
        <v>98</v>
      </c>
      <c r="AH365">
        <f t="shared" si="156"/>
        <v>0.98</v>
      </c>
      <c r="AI365">
        <f t="shared" si="169"/>
        <v>2.0322001367237172</v>
      </c>
      <c r="AL365">
        <f t="shared" si="158"/>
        <v>797.99990187974947</v>
      </c>
      <c r="AM365">
        <v>15.316000000000001</v>
      </c>
      <c r="AN365">
        <f t="shared" si="159"/>
        <v>1.9192984816065763E-2</v>
      </c>
      <c r="AO365" s="6">
        <f t="shared" si="160"/>
        <v>7797608001.4891062</v>
      </c>
      <c r="AP365">
        <f t="shared" si="161"/>
        <v>8901406526.1969452</v>
      </c>
      <c r="AQ365">
        <f t="shared" si="162"/>
        <v>8349507263.8430252</v>
      </c>
      <c r="AR365">
        <f t="shared" si="163"/>
        <v>40.937634114622355</v>
      </c>
      <c r="AS365">
        <f>(0.34-(0.14*SQRT(AI365)))</f>
        <v>0.14042263986166953</v>
      </c>
      <c r="AT365">
        <f t="shared" si="170"/>
        <v>-0.32408947049831122</v>
      </c>
      <c r="AU365">
        <f t="shared" si="164"/>
        <v>-1.863051218750335</v>
      </c>
      <c r="AX365">
        <f>AW2*AM365</f>
        <v>10.7212</v>
      </c>
      <c r="AY365">
        <f t="shared" si="165"/>
        <v>12.584251218750335</v>
      </c>
    </row>
    <row r="366" spans="5:52" x14ac:dyDescent="0.25">
      <c r="E366" t="s">
        <v>16</v>
      </c>
      <c r="F366">
        <f t="shared" si="166"/>
        <v>365</v>
      </c>
      <c r="G366">
        <f t="shared" si="168"/>
        <v>1.0328014538294938</v>
      </c>
      <c r="H366">
        <f t="shared" si="167"/>
        <v>3.4919055175903387E-2</v>
      </c>
      <c r="K366">
        <f t="shared" si="144"/>
        <v>1.8034996236667551E-2</v>
      </c>
      <c r="L366">
        <f>ACOS(-J2*K366)</f>
        <v>1.573132414905829</v>
      </c>
      <c r="N366">
        <f t="shared" si="145"/>
        <v>0.99983740911766239</v>
      </c>
      <c r="O366">
        <f t="shared" si="146"/>
        <v>2.7463937671347163E-2</v>
      </c>
      <c r="P366">
        <f>M2*N366*O366</f>
        <v>2.7231970767857515E-2</v>
      </c>
      <c r="Q366">
        <f t="shared" si="147"/>
        <v>2.7467391371371618E-2</v>
      </c>
      <c r="S366">
        <f t="shared" si="148"/>
        <v>1.8032063910716475E-2</v>
      </c>
      <c r="T366">
        <f>Q366*R2*S366</f>
        <v>6.3624225280607428E-5</v>
      </c>
      <c r="U366">
        <f>D2*E2*G2*(P366+T366)</f>
        <v>1059620.868130282</v>
      </c>
      <c r="V366">
        <f t="shared" si="149"/>
        <v>1059.6208681302821</v>
      </c>
      <c r="W366" s="3">
        <v>24</v>
      </c>
      <c r="X366">
        <f t="shared" si="150"/>
        <v>414.48</v>
      </c>
      <c r="Y366" s="6">
        <f t="shared" si="151"/>
        <v>297.3</v>
      </c>
      <c r="Z366">
        <f t="shared" si="152"/>
        <v>2.4624618961402045</v>
      </c>
      <c r="AA366" s="3">
        <v>34</v>
      </c>
      <c r="AB366">
        <f t="shared" si="153"/>
        <v>587.17999999999995</v>
      </c>
      <c r="AC366" s="6">
        <f t="shared" si="143"/>
        <v>307.3</v>
      </c>
      <c r="AD366">
        <f t="shared" si="154"/>
        <v>4.1279690380750855</v>
      </c>
      <c r="AE366" s="9">
        <v>33</v>
      </c>
      <c r="AF366">
        <f t="shared" si="155"/>
        <v>0.33</v>
      </c>
      <c r="AG366" s="9">
        <v>97</v>
      </c>
      <c r="AH366">
        <f t="shared" si="156"/>
        <v>0.97</v>
      </c>
      <c r="AI366">
        <f t="shared" si="169"/>
        <v>1.8754089109103882</v>
      </c>
      <c r="AL366">
        <f t="shared" si="158"/>
        <v>797.99989895206159</v>
      </c>
      <c r="AM366">
        <v>16.081800000000001</v>
      </c>
      <c r="AN366">
        <f t="shared" si="159"/>
        <v>2.0152634130804679E-2</v>
      </c>
      <c r="AO366" s="6">
        <f t="shared" si="160"/>
        <v>7797608001.4891062</v>
      </c>
      <c r="AP366">
        <f t="shared" si="161"/>
        <v>8901406526.1969452</v>
      </c>
      <c r="AQ366">
        <f t="shared" si="162"/>
        <v>8349507263.8430252</v>
      </c>
      <c r="AR366">
        <f t="shared" si="163"/>
        <v>40.937634114622355</v>
      </c>
      <c r="AS366">
        <f>(0.34-(0.14*SQRT(AI366)))</f>
        <v>0.14827620217134338</v>
      </c>
      <c r="AT366">
        <f t="shared" si="170"/>
        <v>-0.32279394392341365</v>
      </c>
      <c r="AU366">
        <f t="shared" si="164"/>
        <v>-1.959384066470836</v>
      </c>
      <c r="AX366">
        <f>AW2*AM366</f>
        <v>11.25726</v>
      </c>
      <c r="AY366">
        <f t="shared" si="165"/>
        <v>13.216644066470836</v>
      </c>
      <c r="AZ366">
        <f>SUM(AY336:AY366)/31</f>
        <v>13.559439419905239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7"/>
  <sheetViews>
    <sheetView workbookViewId="0"/>
  </sheetViews>
  <sheetFormatPr defaultRowHeight="15" x14ac:dyDescent="0.25"/>
  <cols>
    <col min="24" max="24" width="14.42578125" customWidth="1"/>
    <col min="25" max="25" width="15.5703125" customWidth="1"/>
    <col min="28" max="28" width="12.7109375" customWidth="1"/>
    <col min="29" max="29" width="11.28515625" bestFit="1" customWidth="1"/>
    <col min="32" max="32" width="13.42578125" customWidth="1"/>
    <col min="34" max="34" width="13" customWidth="1"/>
    <col min="41" max="41" width="15.85546875" customWidth="1"/>
    <col min="42" max="42" width="15.28515625" customWidth="1"/>
    <col min="43" max="43" width="10.85546875" customWidth="1"/>
    <col min="44" max="44" width="22" customWidth="1"/>
    <col min="45" max="45" width="17.5703125" customWidth="1"/>
    <col min="46" max="46" width="11.28515625" customWidth="1"/>
    <col min="52" max="52" width="27.7109375" customWidth="1"/>
  </cols>
  <sheetData>
    <row r="1" spans="1:52" x14ac:dyDescent="0.25">
      <c r="A1" t="s">
        <v>0</v>
      </c>
      <c r="D1" t="s">
        <v>3</v>
      </c>
      <c r="E1" t="s">
        <v>22</v>
      </c>
      <c r="F1" t="s">
        <v>63</v>
      </c>
      <c r="G1" t="s">
        <v>23</v>
      </c>
      <c r="H1" t="s">
        <v>17</v>
      </c>
      <c r="I1" s="1" t="s">
        <v>18</v>
      </c>
      <c r="J1" s="1" t="s">
        <v>19</v>
      </c>
      <c r="K1" s="1" t="s">
        <v>21</v>
      </c>
      <c r="L1" s="1" t="s">
        <v>20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40</v>
      </c>
      <c r="AC1" s="1" t="s">
        <v>39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t="s">
        <v>64</v>
      </c>
    </row>
    <row r="2" spans="1:52" x14ac:dyDescent="0.25">
      <c r="A2" t="s">
        <v>1</v>
      </c>
      <c r="D2">
        <f>(24*3600)/(22/7)</f>
        <v>27490.909090909092</v>
      </c>
      <c r="E2">
        <f>1367</f>
        <v>1367</v>
      </c>
      <c r="F2">
        <v>1</v>
      </c>
      <c r="G2">
        <f>(1+(0.033*COS(2*22/7*F2/365*(22/7)/180)))</f>
        <v>1.0329999985081961</v>
      </c>
      <c r="H2">
        <f>0.409*SIN((22/7)/180*(2*F2*(22/7)/365-(1.39)))</f>
        <v>-9.8024456267644076E-3</v>
      </c>
      <c r="I2">
        <v>7.3775000000000004</v>
      </c>
      <c r="J2">
        <f>TAN(I2*(22/7)/180)</f>
        <v>0.12953071658487997</v>
      </c>
      <c r="K2">
        <f>TAN(G2*(22/7)/180)</f>
        <v>1.8038464017571944E-2</v>
      </c>
      <c r="L2">
        <f>ACOS(-J2*K2)</f>
        <v>1.5731328640912006</v>
      </c>
      <c r="M2">
        <f>COS(I2*(22/7)/180)</f>
        <v>0.99171500765688703</v>
      </c>
      <c r="N2">
        <f>COS(G2*(22/7)/180)</f>
        <v>0.99983734660074397</v>
      </c>
      <c r="O2">
        <f>SIN(L2*(22/7)/180)</f>
        <v>2.7463945511307958E-2</v>
      </c>
      <c r="P2">
        <f>M2*N2*O2</f>
        <v>2.7231976838863921E-2</v>
      </c>
      <c r="Q2">
        <f>(22/7*L2)/180</f>
        <v>2.7467399214290804E-2</v>
      </c>
      <c r="R2">
        <f>SIN(I2*(22/7)/180)</f>
        <v>0.12845755558977631</v>
      </c>
      <c r="S2">
        <f>SIN(G2*(22/7)/180)</f>
        <v>1.8035530000082126E-2</v>
      </c>
      <c r="T2">
        <f>Q2*R2*S2</f>
        <v>6.3636473179845131E-5</v>
      </c>
      <c r="U2">
        <f>D2*E2*G2*(P2+T2)</f>
        <v>1059621.5792741389</v>
      </c>
      <c r="V2">
        <f>U2/1000</f>
        <v>1059.6215792741389</v>
      </c>
      <c r="W2" s="3">
        <v>21</v>
      </c>
      <c r="X2">
        <f>W2*17.27</f>
        <v>362.67</v>
      </c>
      <c r="Y2" s="6">
        <f>W2+273.3</f>
        <v>294.3</v>
      </c>
      <c r="Z2">
        <f>0.6108*EXP(X2/Y2)</f>
        <v>2.0945280629249932</v>
      </c>
      <c r="AA2" s="3">
        <v>33</v>
      </c>
      <c r="AB2">
        <f>17.27*AA2</f>
        <v>569.91</v>
      </c>
      <c r="AC2" s="6">
        <f t="shared" ref="AC2:AC65" si="0">AA2+273.3</f>
        <v>306.3</v>
      </c>
      <c r="AD2">
        <f>0.6108*EXP(AB2/AC2)</f>
        <v>3.9260786579739286</v>
      </c>
      <c r="AE2" s="9">
        <v>24</v>
      </c>
      <c r="AF2">
        <f>AE2/100</f>
        <v>0.24</v>
      </c>
      <c r="AG2" s="9">
        <v>96</v>
      </c>
      <c r="AH2">
        <f>AG2/100</f>
        <v>0.96</v>
      </c>
      <c r="AI2">
        <f>((Z2*(AH2)+AD2*(AF2))/2)</f>
        <v>1.4765029091608681</v>
      </c>
      <c r="AJ2">
        <v>230</v>
      </c>
      <c r="AK2">
        <f>230/1000</f>
        <v>0.23</v>
      </c>
      <c r="AL2">
        <f>(0.75+(2*EXP(-5)*(0.23)))*V2</f>
        <v>798.00043451411295</v>
      </c>
      <c r="AM2" s="12">
        <v>21.492000000000001</v>
      </c>
      <c r="AN2">
        <f>AM2/AL2</f>
        <v>2.693231616231646E-2</v>
      </c>
      <c r="AO2" s="6">
        <f>(W2+273.16)^4</f>
        <v>7487459175.1471529</v>
      </c>
      <c r="AP2">
        <f>(AA2+273.16)^4</f>
        <v>8786052557.743763</v>
      </c>
      <c r="AQ2">
        <f>(AO2+AP2)/2</f>
        <v>8136755866.4454575</v>
      </c>
      <c r="AR2">
        <f>4.903*10^-9*AQ2</f>
        <v>39.894514013182082</v>
      </c>
      <c r="AS2">
        <f>(0.34-(0.14*SQRT(AI2)))</f>
        <v>0.16988398952610892</v>
      </c>
      <c r="AT2">
        <f>(1.35*(AN2))-0.35</f>
        <v>-0.31364137318087276</v>
      </c>
      <c r="AU2">
        <f>AR2*AS2*AT2</f>
        <v>-2.1256853375776954</v>
      </c>
      <c r="AV2">
        <v>0.3</v>
      </c>
      <c r="AW2">
        <f>1-AV2</f>
        <v>0.7</v>
      </c>
      <c r="AX2">
        <f>AW2*AM2</f>
        <v>15.0444</v>
      </c>
      <c r="AY2">
        <f>(AX2-AU2)</f>
        <v>17.170085337577696</v>
      </c>
    </row>
    <row r="3" spans="1:52" x14ac:dyDescent="0.25">
      <c r="A3" t="s">
        <v>2</v>
      </c>
      <c r="F3">
        <f>F2+1</f>
        <v>2</v>
      </c>
      <c r="G3">
        <f t="shared" ref="G3:G66" si="1">(1+(0.033*COS(2*22/7*F3/365*(22/7)/180)))</f>
        <v>1.0329999940327843</v>
      </c>
      <c r="H3">
        <f>0.409*SIN((22/7)/180*(2*F3*(22/7)/365-(1.39)))</f>
        <v>-9.6794997390570806E-3</v>
      </c>
      <c r="K3">
        <f t="shared" ref="K3:K66" si="2">TAN(G3*(22/7)/180)</f>
        <v>1.8038463939404406E-2</v>
      </c>
      <c r="L3">
        <f>ACOS(-J2*K3)</f>
        <v>1.5731328640810753</v>
      </c>
      <c r="N3">
        <f t="shared" ref="N3:N66" si="3">COS(G3*(22/7)/180)</f>
        <v>0.99983734660215329</v>
      </c>
      <c r="O3">
        <f t="shared" ref="O3:O66" si="4">SIN(L3*(22/7)/180)</f>
        <v>2.7463945511131235E-2</v>
      </c>
      <c r="P3">
        <f>M2*N3*O3</f>
        <v>2.7231976838727075E-2</v>
      </c>
      <c r="Q3">
        <f t="shared" ref="Q3:Q66" si="5">(22/7*L3)/180</f>
        <v>2.7467399214114015E-2</v>
      </c>
      <c r="S3">
        <f t="shared" ref="S3:S66" si="6">SIN(G3*(22/7)/180)</f>
        <v>1.8035529921952728E-2</v>
      </c>
      <c r="T3">
        <f>Q3*R2*S3</f>
        <v>6.3636472903764175E-5</v>
      </c>
      <c r="U3">
        <f>D2*E2*G2*(P3+T3)</f>
        <v>1059621.579258109</v>
      </c>
      <c r="V3">
        <f t="shared" ref="V3:V66" si="7">U3/1000</f>
        <v>1059.621579258109</v>
      </c>
      <c r="W3" s="3">
        <v>21.5</v>
      </c>
      <c r="X3">
        <f t="shared" ref="X3:X66" si="8">W3*17.27</f>
        <v>371.30500000000001</v>
      </c>
      <c r="Y3" s="6">
        <f t="shared" ref="Y3:Y66" si="9">W3+273.3</f>
        <v>294.8</v>
      </c>
      <c r="Z3">
        <f t="shared" ref="Z3:Z66" si="10">0.6108*EXP(X3/Y3)</f>
        <v>2.1522831732713339</v>
      </c>
      <c r="AA3" s="3">
        <v>32.5</v>
      </c>
      <c r="AB3">
        <f t="shared" ref="AB3:AB66" si="11">17.27*AA3</f>
        <v>561.27499999999998</v>
      </c>
      <c r="AC3" s="6">
        <f t="shared" si="0"/>
        <v>305.8</v>
      </c>
      <c r="AD3">
        <f t="shared" ref="AD3:AD66" si="12">0.6108*EXP(AB3/AC3)</f>
        <v>3.828396124508755</v>
      </c>
      <c r="AE3" s="9">
        <v>13</v>
      </c>
      <c r="AF3">
        <f t="shared" ref="AF3:AF66" si="13">AE3/100</f>
        <v>0.13</v>
      </c>
      <c r="AG3" s="9">
        <v>100</v>
      </c>
      <c r="AH3">
        <f t="shared" ref="AH3:AH66" si="14">AG3/100</f>
        <v>1</v>
      </c>
      <c r="AI3">
        <f t="shared" ref="AI3:AI66" si="15">((Z3*(AH3)+AD3*(AF3))/2)</f>
        <v>1.324987334728736</v>
      </c>
      <c r="AL3">
        <f t="shared" ref="AL3:AL66" si="16">(0.75+(2*EXP(-5)*(0.23)))*V3</f>
        <v>798.00043450204089</v>
      </c>
      <c r="AM3" s="12">
        <v>21.384</v>
      </c>
      <c r="AN3">
        <f t="shared" ref="AN3:AN66" si="17">AM3/AL3</f>
        <v>2.6796977890549394E-2</v>
      </c>
      <c r="AO3" s="6">
        <f t="shared" ref="AO3:AO66" si="18">(W3+273.16)^4</f>
        <v>7538496509.1746454</v>
      </c>
      <c r="AP3">
        <f t="shared" ref="AP3:AP66" si="19">(AA3+273.16)^4</f>
        <v>8728797836.0748711</v>
      </c>
      <c r="AQ3">
        <f t="shared" ref="AQ3:AQ66" si="20">(AO3+AP3)/2</f>
        <v>8133647172.6247578</v>
      </c>
      <c r="AR3">
        <f t="shared" ref="AR3:AR66" si="21">4.903*10^-9*AQ3</f>
        <v>39.879272087379185</v>
      </c>
      <c r="AS3">
        <f t="shared" ref="AS3:AS66" si="22">(0.34-(0.14*SQRT(AI3)))</f>
        <v>0.1788486681386616</v>
      </c>
      <c r="AT3">
        <f t="shared" ref="AT3:AT66" si="23">(1.35*(AN3))-0.35</f>
        <v>-0.31382407984775829</v>
      </c>
      <c r="AU3">
        <f t="shared" ref="AU3:AU66" si="24">AR3*AS3*AT3</f>
        <v>-2.2383046506139408</v>
      </c>
      <c r="AX3">
        <f>AW2*AM3</f>
        <v>14.9688</v>
      </c>
      <c r="AY3">
        <f t="shared" ref="AY3:AY66" si="25">(AX3-AU3)</f>
        <v>17.207104650613942</v>
      </c>
    </row>
    <row r="4" spans="1:52" x14ac:dyDescent="0.25">
      <c r="A4">
        <v>2012</v>
      </c>
      <c r="F4">
        <f t="shared" ref="F4:F67" si="26">F3+1</f>
        <v>3</v>
      </c>
      <c r="G4">
        <f t="shared" si="1"/>
        <v>1.0329999865737651</v>
      </c>
      <c r="H4">
        <f t="shared" ref="H4:H67" si="27">0.409*SIN((22/7)/180*(2*F4*(22/7)/365-(1.39)))</f>
        <v>-9.5565529762033242E-3</v>
      </c>
      <c r="K4">
        <f t="shared" si="2"/>
        <v>1.8038463809125185E-2</v>
      </c>
      <c r="L4">
        <f>ACOS(-J2*K4)</f>
        <v>1.5731328640642002</v>
      </c>
      <c r="N4">
        <f t="shared" si="3"/>
        <v>0.99983734660450219</v>
      </c>
      <c r="O4">
        <f t="shared" si="4"/>
        <v>2.7463945510836699E-2</v>
      </c>
      <c r="P4">
        <f>M2*N4*O4</f>
        <v>2.7231976838499004E-2</v>
      </c>
      <c r="Q4">
        <f t="shared" si="5"/>
        <v>2.7467399213819368E-2</v>
      </c>
      <c r="S4">
        <f t="shared" si="6"/>
        <v>1.8035529791737066E-2</v>
      </c>
      <c r="T4">
        <f>Q4*R2*S4</f>
        <v>6.3636472443629247E-5</v>
      </c>
      <c r="U4">
        <f>D2*E2*G2*(P4+T4)</f>
        <v>1059621.5792313926</v>
      </c>
      <c r="V4">
        <f t="shared" si="7"/>
        <v>1059.6215792313926</v>
      </c>
      <c r="W4" s="3">
        <v>18.5</v>
      </c>
      <c r="X4">
        <f t="shared" si="8"/>
        <v>319.495</v>
      </c>
      <c r="Y4" s="6">
        <f t="shared" si="9"/>
        <v>291.8</v>
      </c>
      <c r="Z4">
        <f t="shared" si="10"/>
        <v>1.8256301082478008</v>
      </c>
      <c r="AA4" s="3">
        <v>33</v>
      </c>
      <c r="AB4">
        <f t="shared" si="11"/>
        <v>569.91</v>
      </c>
      <c r="AC4" s="6">
        <f t="shared" si="0"/>
        <v>306.3</v>
      </c>
      <c r="AD4">
        <f t="shared" si="12"/>
        <v>3.9260786579739286</v>
      </c>
      <c r="AE4" s="9">
        <v>10</v>
      </c>
      <c r="AF4">
        <f t="shared" si="13"/>
        <v>0.1</v>
      </c>
      <c r="AG4" s="9">
        <v>85</v>
      </c>
      <c r="AH4">
        <f t="shared" si="14"/>
        <v>0.85</v>
      </c>
      <c r="AI4">
        <f t="shared" si="15"/>
        <v>0.97219672890401176</v>
      </c>
      <c r="AL4">
        <f t="shared" si="16"/>
        <v>798.00043448192071</v>
      </c>
      <c r="AM4" s="12">
        <v>21.312000000000001</v>
      </c>
      <c r="AN4">
        <f t="shared" si="17"/>
        <v>2.6706752376439765E-2</v>
      </c>
      <c r="AO4" s="6">
        <f t="shared" si="18"/>
        <v>7236148749.5366955</v>
      </c>
      <c r="AP4">
        <f t="shared" si="19"/>
        <v>8786052557.743763</v>
      </c>
      <c r="AQ4">
        <f t="shared" si="20"/>
        <v>8011100653.6402292</v>
      </c>
      <c r="AR4">
        <f t="shared" si="21"/>
        <v>39.278426504798048</v>
      </c>
      <c r="AS4">
        <f t="shared" si="22"/>
        <v>0.20195994825226038</v>
      </c>
      <c r="AT4">
        <f t="shared" si="23"/>
        <v>-0.31394588429180631</v>
      </c>
      <c r="AU4">
        <f t="shared" si="24"/>
        <v>-2.4904287790825634</v>
      </c>
      <c r="AX4">
        <f>AW2*AM4</f>
        <v>14.9184</v>
      </c>
      <c r="AY4">
        <f t="shared" si="25"/>
        <v>17.408828779082562</v>
      </c>
    </row>
    <row r="5" spans="1:52" x14ac:dyDescent="0.25">
      <c r="F5">
        <f t="shared" si="26"/>
        <v>4</v>
      </c>
      <c r="G5">
        <f t="shared" si="1"/>
        <v>1.0329999761311393</v>
      </c>
      <c r="H5">
        <f t="shared" si="27"/>
        <v>-9.4336053493190471E-3</v>
      </c>
      <c r="K5">
        <f t="shared" si="2"/>
        <v>1.8038463626734298E-2</v>
      </c>
      <c r="L5">
        <f>ACOS(-J2*K5)</f>
        <v>1.5731328640405748</v>
      </c>
      <c r="N5">
        <f t="shared" si="3"/>
        <v>0.99983734660779056</v>
      </c>
      <c r="O5">
        <f t="shared" si="4"/>
        <v>2.7463945510424349E-2</v>
      </c>
      <c r="P5">
        <f>M2*N5*O5</f>
        <v>2.7231976838179697E-2</v>
      </c>
      <c r="Q5">
        <f t="shared" si="5"/>
        <v>2.7467399213406862E-2</v>
      </c>
      <c r="S5">
        <f t="shared" si="6"/>
        <v>1.8035529609435164E-2</v>
      </c>
      <c r="T5">
        <f>Q5*R2*S5</f>
        <v>6.3636471799440443E-5</v>
      </c>
      <c r="U5">
        <f>D2*E2*G2*(P5+T5)</f>
        <v>1059621.5791939897</v>
      </c>
      <c r="V5">
        <f t="shared" si="7"/>
        <v>1059.6215791939896</v>
      </c>
      <c r="W5" s="3">
        <v>18</v>
      </c>
      <c r="X5">
        <f t="shared" si="8"/>
        <v>310.86</v>
      </c>
      <c r="Y5" s="6">
        <f t="shared" si="9"/>
        <v>291.3</v>
      </c>
      <c r="Z5">
        <f t="shared" si="10"/>
        <v>1.7756411433293229</v>
      </c>
      <c r="AA5" s="3">
        <v>34</v>
      </c>
      <c r="AB5">
        <f t="shared" si="11"/>
        <v>587.17999999999995</v>
      </c>
      <c r="AC5" s="6">
        <f t="shared" si="0"/>
        <v>307.3</v>
      </c>
      <c r="AD5">
        <f t="shared" si="12"/>
        <v>4.1279690380750855</v>
      </c>
      <c r="AE5" s="9">
        <v>10</v>
      </c>
      <c r="AF5">
        <f t="shared" si="13"/>
        <v>0.1</v>
      </c>
      <c r="AG5" s="9">
        <v>84</v>
      </c>
      <c r="AH5">
        <f t="shared" si="14"/>
        <v>0.84</v>
      </c>
      <c r="AI5">
        <f t="shared" si="15"/>
        <v>0.95216773210206984</v>
      </c>
      <c r="AL5">
        <f t="shared" si="16"/>
        <v>798.00043445375263</v>
      </c>
      <c r="AM5" s="12">
        <v>21.923999999999999</v>
      </c>
      <c r="AN5">
        <f t="shared" si="17"/>
        <v>2.7473669253084327E-2</v>
      </c>
      <c r="AO5" s="6">
        <f t="shared" si="18"/>
        <v>7186655762.2100019</v>
      </c>
      <c r="AP5">
        <f t="shared" si="19"/>
        <v>8901406526.1969452</v>
      </c>
      <c r="AQ5">
        <f t="shared" si="20"/>
        <v>8044031144.203474</v>
      </c>
      <c r="AR5">
        <f t="shared" si="21"/>
        <v>39.439884700029637</v>
      </c>
      <c r="AS5">
        <f t="shared" si="22"/>
        <v>0.20338928464721165</v>
      </c>
      <c r="AT5">
        <f t="shared" si="23"/>
        <v>-0.31291054650833616</v>
      </c>
      <c r="AU5">
        <f t="shared" si="24"/>
        <v>-2.5100588652808042</v>
      </c>
      <c r="AX5">
        <f>AW2*AM5</f>
        <v>15.346799999999998</v>
      </c>
      <c r="AY5">
        <f t="shared" si="25"/>
        <v>17.856858865280802</v>
      </c>
    </row>
    <row r="6" spans="1:52" x14ac:dyDescent="0.25">
      <c r="F6">
        <f t="shared" si="26"/>
        <v>5</v>
      </c>
      <c r="G6">
        <f t="shared" si="1"/>
        <v>1.0329999627049076</v>
      </c>
      <c r="H6">
        <f t="shared" si="27"/>
        <v>-9.3106568695202341E-3</v>
      </c>
      <c r="K6">
        <f t="shared" si="2"/>
        <v>1.8038463392231748E-2</v>
      </c>
      <c r="L6">
        <f>ACOS(-J2*K6)</f>
        <v>1.5731328640101996</v>
      </c>
      <c r="N6">
        <f t="shared" si="3"/>
        <v>0.99983734661201862</v>
      </c>
      <c r="O6">
        <f t="shared" si="4"/>
        <v>2.7463945509894189E-2</v>
      </c>
      <c r="P6">
        <f>M2*N6*O6</f>
        <v>2.7231976837769175E-2</v>
      </c>
      <c r="Q6">
        <f t="shared" si="5"/>
        <v>2.7467399212876501E-2</v>
      </c>
      <c r="S6">
        <f t="shared" si="6"/>
        <v>1.8035529375047023E-2</v>
      </c>
      <c r="T6">
        <f>Q6*R2*S6</f>
        <v>6.3636470971197763E-5</v>
      </c>
      <c r="U6">
        <f>D2*E2*G2*(P6+T6)</f>
        <v>1059621.5791459004</v>
      </c>
      <c r="V6">
        <f t="shared" si="7"/>
        <v>1059.6215791459003</v>
      </c>
      <c r="W6" s="3">
        <v>16</v>
      </c>
      <c r="X6">
        <f t="shared" si="8"/>
        <v>276.32</v>
      </c>
      <c r="Y6" s="6">
        <f t="shared" si="9"/>
        <v>289.3</v>
      </c>
      <c r="Z6">
        <f t="shared" si="10"/>
        <v>1.5874792394862927</v>
      </c>
      <c r="AA6" s="3">
        <v>33</v>
      </c>
      <c r="AB6">
        <f t="shared" si="11"/>
        <v>569.91</v>
      </c>
      <c r="AC6" s="6">
        <f t="shared" si="0"/>
        <v>306.3</v>
      </c>
      <c r="AD6">
        <f t="shared" si="12"/>
        <v>3.9260786579739286</v>
      </c>
      <c r="AE6" s="9">
        <v>14</v>
      </c>
      <c r="AF6">
        <f t="shared" si="13"/>
        <v>0.14000000000000001</v>
      </c>
      <c r="AG6" s="9">
        <v>85</v>
      </c>
      <c r="AH6">
        <f t="shared" si="14"/>
        <v>0.85</v>
      </c>
      <c r="AI6">
        <f t="shared" si="15"/>
        <v>0.94950418283984939</v>
      </c>
      <c r="AL6">
        <f t="shared" si="16"/>
        <v>798.00043441753655</v>
      </c>
      <c r="AM6" s="12">
        <v>20.952000000000002</v>
      </c>
      <c r="AN6">
        <f t="shared" si="17"/>
        <v>2.6255624804631773E-2</v>
      </c>
      <c r="AO6" s="6">
        <f t="shared" si="18"/>
        <v>6991218318.7212343</v>
      </c>
      <c r="AP6">
        <f t="shared" si="19"/>
        <v>8786052557.743763</v>
      </c>
      <c r="AQ6">
        <f t="shared" si="20"/>
        <v>7888635438.2324982</v>
      </c>
      <c r="AR6">
        <f t="shared" si="21"/>
        <v>38.677979553653941</v>
      </c>
      <c r="AS6">
        <f t="shared" si="22"/>
        <v>0.20358049265716782</v>
      </c>
      <c r="AT6">
        <f t="shared" si="23"/>
        <v>-0.31455490651374707</v>
      </c>
      <c r="AU6">
        <f t="shared" si="24"/>
        <v>-2.4768311690753673</v>
      </c>
      <c r="AX6">
        <f>AW2*AM6</f>
        <v>14.666399999999999</v>
      </c>
      <c r="AY6">
        <f t="shared" si="25"/>
        <v>17.143231169075367</v>
      </c>
    </row>
    <row r="7" spans="1:52" x14ac:dyDescent="0.25">
      <c r="F7">
        <f t="shared" si="26"/>
        <v>6</v>
      </c>
      <c r="G7">
        <f t="shared" si="1"/>
        <v>1.0329999462950714</v>
      </c>
      <c r="H7">
        <f t="shared" si="27"/>
        <v>-9.1877075479229464E-3</v>
      </c>
      <c r="K7">
        <f t="shared" si="2"/>
        <v>1.8038463105617568E-2</v>
      </c>
      <c r="L7">
        <f>ACOS(-J2*K7)</f>
        <v>1.5731328639730739</v>
      </c>
      <c r="N7">
        <f t="shared" si="3"/>
        <v>0.99983734661718615</v>
      </c>
      <c r="O7">
        <f t="shared" si="4"/>
        <v>2.7463945509246204E-2</v>
      </c>
      <c r="P7">
        <f>M2*N7*O7</f>
        <v>2.7231976837267406E-2</v>
      </c>
      <c r="Q7">
        <f t="shared" si="5"/>
        <v>2.7467399212228273E-2</v>
      </c>
      <c r="S7">
        <f t="shared" si="6"/>
        <v>1.8035529088572675E-2</v>
      </c>
      <c r="T7">
        <f>Q7*R2*S7</f>
        <v>6.3636469958901302E-5</v>
      </c>
      <c r="U7">
        <f>D2*E2*G2*(P7+T7)</f>
        <v>1059621.5790871242</v>
      </c>
      <c r="V7">
        <f t="shared" si="7"/>
        <v>1059.6215790871242</v>
      </c>
      <c r="W7" s="3">
        <v>15.5</v>
      </c>
      <c r="X7">
        <f t="shared" si="8"/>
        <v>267.685</v>
      </c>
      <c r="Y7" s="6">
        <f t="shared" si="9"/>
        <v>288.8</v>
      </c>
      <c r="Z7">
        <f t="shared" si="10"/>
        <v>1.5432667153153015</v>
      </c>
      <c r="AA7" s="3">
        <v>32</v>
      </c>
      <c r="AB7">
        <f t="shared" si="11"/>
        <v>552.64</v>
      </c>
      <c r="AC7" s="6">
        <f t="shared" si="0"/>
        <v>305.3</v>
      </c>
      <c r="AD7">
        <f t="shared" si="12"/>
        <v>3.7328359060309499</v>
      </c>
      <c r="AE7" s="9">
        <v>20</v>
      </c>
      <c r="AF7">
        <f t="shared" si="13"/>
        <v>0.2</v>
      </c>
      <c r="AG7" s="9">
        <v>86</v>
      </c>
      <c r="AH7">
        <f t="shared" si="14"/>
        <v>0.86</v>
      </c>
      <c r="AI7">
        <f t="shared" si="15"/>
        <v>1.0368882781886746</v>
      </c>
      <c r="AL7">
        <f t="shared" si="16"/>
        <v>798.00043437327236</v>
      </c>
      <c r="AM7" s="12">
        <v>20.952000000000002</v>
      </c>
      <c r="AN7">
        <f t="shared" si="17"/>
        <v>2.6255624806088142E-2</v>
      </c>
      <c r="AO7" s="6">
        <f t="shared" si="18"/>
        <v>6942988231.9035416</v>
      </c>
      <c r="AP7">
        <f t="shared" si="19"/>
        <v>8671823398.6377773</v>
      </c>
      <c r="AQ7">
        <f t="shared" si="20"/>
        <v>7807405815.2706594</v>
      </c>
      <c r="AR7">
        <f t="shared" si="21"/>
        <v>38.279710712272042</v>
      </c>
      <c r="AS7">
        <f t="shared" si="22"/>
        <v>0.19744120422612285</v>
      </c>
      <c r="AT7">
        <f t="shared" si="23"/>
        <v>-0.31455490651178097</v>
      </c>
      <c r="AU7">
        <f t="shared" si="24"/>
        <v>-2.3774035237409286</v>
      </c>
      <c r="AX7">
        <f>AW2*AM7</f>
        <v>14.666399999999999</v>
      </c>
      <c r="AY7">
        <f t="shared" si="25"/>
        <v>17.043803523740927</v>
      </c>
    </row>
    <row r="8" spans="1:52" x14ac:dyDescent="0.25">
      <c r="F8">
        <f t="shared" si="26"/>
        <v>7</v>
      </c>
      <c r="G8">
        <f t="shared" si="1"/>
        <v>1.0329999269016323</v>
      </c>
      <c r="H8">
        <f t="shared" si="27"/>
        <v>-9.0647573956433268E-3</v>
      </c>
      <c r="K8">
        <f t="shared" si="2"/>
        <v>1.8038462766891784E-2</v>
      </c>
      <c r="L8">
        <f>ACOS(-J2*K8)</f>
        <v>1.5731328639291986</v>
      </c>
      <c r="N8">
        <f t="shared" si="3"/>
        <v>0.99983734662329327</v>
      </c>
      <c r="O8">
        <f t="shared" si="4"/>
        <v>2.7463945508480414E-2</v>
      </c>
      <c r="P8">
        <f>M2*N8*O8</f>
        <v>2.7231976836674419E-2</v>
      </c>
      <c r="Q8">
        <f t="shared" si="5"/>
        <v>2.7467399211462195E-2</v>
      </c>
      <c r="S8">
        <f t="shared" si="6"/>
        <v>1.8035528750012148E-2</v>
      </c>
      <c r="T8">
        <f>Q8*R2*S8</f>
        <v>6.3636468762551194E-5</v>
      </c>
      <c r="U8">
        <f>D2*E2*G2*(P8+T8)</f>
        <v>1059621.5790176617</v>
      </c>
      <c r="V8">
        <f t="shared" si="7"/>
        <v>1059.6215790176618</v>
      </c>
      <c r="W8" s="3">
        <v>16</v>
      </c>
      <c r="X8">
        <f t="shared" si="8"/>
        <v>276.32</v>
      </c>
      <c r="Y8" s="6">
        <f t="shared" si="9"/>
        <v>289.3</v>
      </c>
      <c r="Z8">
        <f t="shared" si="10"/>
        <v>1.5874792394862927</v>
      </c>
      <c r="AA8" s="3">
        <v>33.5</v>
      </c>
      <c r="AB8">
        <f t="shared" si="11"/>
        <v>578.54499999999996</v>
      </c>
      <c r="AC8" s="6">
        <f t="shared" si="0"/>
        <v>306.8</v>
      </c>
      <c r="AD8">
        <f t="shared" si="12"/>
        <v>4.02592295454017</v>
      </c>
      <c r="AE8" s="9">
        <v>16</v>
      </c>
      <c r="AF8">
        <f t="shared" si="13"/>
        <v>0.16</v>
      </c>
      <c r="AG8" s="9">
        <v>95</v>
      </c>
      <c r="AH8">
        <f t="shared" si="14"/>
        <v>0.95</v>
      </c>
      <c r="AI8">
        <f t="shared" si="15"/>
        <v>1.0761264751192026</v>
      </c>
      <c r="AL8">
        <f t="shared" si="16"/>
        <v>798.00043432096015</v>
      </c>
      <c r="AM8" s="12">
        <v>21.456</v>
      </c>
      <c r="AN8">
        <f t="shared" si="17"/>
        <v>2.688720341143358E-2</v>
      </c>
      <c r="AO8" s="6">
        <f t="shared" si="18"/>
        <v>6991218318.7212343</v>
      </c>
      <c r="AP8">
        <f t="shared" si="19"/>
        <v>8843588481.3744526</v>
      </c>
      <c r="AQ8">
        <f t="shared" si="20"/>
        <v>7917403400.0478439</v>
      </c>
      <c r="AR8">
        <f t="shared" si="21"/>
        <v>38.819028870434579</v>
      </c>
      <c r="AS8">
        <f t="shared" si="22"/>
        <v>0.19476887760422573</v>
      </c>
      <c r="AT8">
        <f t="shared" si="23"/>
        <v>-0.31370227539456463</v>
      </c>
      <c r="AU8">
        <f t="shared" si="24"/>
        <v>-2.3718209284519705</v>
      </c>
      <c r="AX8">
        <f>AW2*AM8</f>
        <v>15.019199999999998</v>
      </c>
      <c r="AY8">
        <f t="shared" si="25"/>
        <v>17.391020928451969</v>
      </c>
    </row>
    <row r="9" spans="1:52" x14ac:dyDescent="0.25">
      <c r="F9">
        <f t="shared" si="26"/>
        <v>8</v>
      </c>
      <c r="G9">
        <f t="shared" si="1"/>
        <v>1.0329999045245917</v>
      </c>
      <c r="H9">
        <f t="shared" si="27"/>
        <v>-8.9418064237975822E-3</v>
      </c>
      <c r="K9">
        <f t="shared" si="2"/>
        <v>1.8038462376054418E-2</v>
      </c>
      <c r="L9">
        <f>ACOS(-J2*K9)</f>
        <v>1.5731328638785729</v>
      </c>
      <c r="N9">
        <f t="shared" si="3"/>
        <v>0.99983734663033996</v>
      </c>
      <c r="O9">
        <f t="shared" si="4"/>
        <v>2.7463945507596808E-2</v>
      </c>
      <c r="P9">
        <f>M2*N9*O9</f>
        <v>2.7231976835990202E-2</v>
      </c>
      <c r="Q9">
        <f t="shared" si="5"/>
        <v>2.7467399210578256E-2</v>
      </c>
      <c r="S9">
        <f t="shared" si="6"/>
        <v>1.8035528359365467E-2</v>
      </c>
      <c r="T9">
        <f>Q9*R2*S9</f>
        <v>6.3636467382147509E-5</v>
      </c>
      <c r="U9">
        <f>D2*E2*G2*(P9+T9)</f>
        <v>1059621.5789375128</v>
      </c>
      <c r="V9">
        <f t="shared" si="7"/>
        <v>1059.6215789375128</v>
      </c>
      <c r="W9" s="3">
        <v>17</v>
      </c>
      <c r="X9">
        <f t="shared" si="8"/>
        <v>293.58999999999997</v>
      </c>
      <c r="Y9" s="6">
        <f t="shared" si="9"/>
        <v>290.3</v>
      </c>
      <c r="Z9">
        <f t="shared" si="10"/>
        <v>1.6792502231443731</v>
      </c>
      <c r="AA9" s="3">
        <v>33</v>
      </c>
      <c r="AB9">
        <f t="shared" si="11"/>
        <v>569.91</v>
      </c>
      <c r="AC9" s="6">
        <f t="shared" si="0"/>
        <v>306.3</v>
      </c>
      <c r="AD9">
        <f t="shared" si="12"/>
        <v>3.9260786579739286</v>
      </c>
      <c r="AE9" s="9">
        <v>30</v>
      </c>
      <c r="AF9">
        <f t="shared" si="13"/>
        <v>0.3</v>
      </c>
      <c r="AG9" s="9">
        <v>99</v>
      </c>
      <c r="AH9">
        <f t="shared" si="14"/>
        <v>0.99</v>
      </c>
      <c r="AI9">
        <f t="shared" si="15"/>
        <v>1.4201406591525538</v>
      </c>
      <c r="AL9">
        <f t="shared" si="16"/>
        <v>798.00043426060006</v>
      </c>
      <c r="AM9" s="12">
        <v>22.103999999999999</v>
      </c>
      <c r="AN9">
        <f t="shared" si="17"/>
        <v>2.7699233046759943E-2</v>
      </c>
      <c r="AO9" s="6">
        <f t="shared" si="18"/>
        <v>7088431882.5120173</v>
      </c>
      <c r="AP9">
        <f t="shared" si="19"/>
        <v>8786052557.743763</v>
      </c>
      <c r="AQ9">
        <f t="shared" si="20"/>
        <v>7937242220.1278896</v>
      </c>
      <c r="AR9">
        <f t="shared" si="21"/>
        <v>38.916298605287047</v>
      </c>
      <c r="AS9">
        <f t="shared" si="22"/>
        <v>0.1731624834775162</v>
      </c>
      <c r="AT9">
        <f t="shared" si="23"/>
        <v>-0.31260603538687404</v>
      </c>
      <c r="AU9">
        <f t="shared" si="24"/>
        <v>-2.1066029665167783</v>
      </c>
      <c r="AX9">
        <f>AW2*AM9</f>
        <v>15.472799999999998</v>
      </c>
      <c r="AY9">
        <f t="shared" si="25"/>
        <v>17.579402966516774</v>
      </c>
    </row>
    <row r="10" spans="1:52" x14ac:dyDescent="0.25">
      <c r="F10">
        <f t="shared" si="26"/>
        <v>9</v>
      </c>
      <c r="G10">
        <f t="shared" si="1"/>
        <v>1.0329998791639519</v>
      </c>
      <c r="H10">
        <f t="shared" si="27"/>
        <v>-8.8188546435020061E-3</v>
      </c>
      <c r="K10">
        <f t="shared" si="2"/>
        <v>1.8038461933105515E-2</v>
      </c>
      <c r="L10">
        <f>ACOS(-J2*K10)</f>
        <v>1.5731328638211972</v>
      </c>
      <c r="N10">
        <f t="shared" si="3"/>
        <v>0.99983734663832613</v>
      </c>
      <c r="O10">
        <f t="shared" si="4"/>
        <v>2.7463945506595391E-2</v>
      </c>
      <c r="P10">
        <f>M2*N10*O10</f>
        <v>2.7231976835214763E-2</v>
      </c>
      <c r="Q10">
        <f t="shared" si="5"/>
        <v>2.746739920957646E-2</v>
      </c>
      <c r="S10">
        <f t="shared" si="6"/>
        <v>1.8035527916632672E-2</v>
      </c>
      <c r="T10">
        <f>Q10*R2*S10</f>
        <v>6.3636465817690381E-5</v>
      </c>
      <c r="U10">
        <f>D2*E2*G2*(P10+T10)</f>
        <v>1059621.5788466774</v>
      </c>
      <c r="V10">
        <f t="shared" si="7"/>
        <v>1059.6215788466775</v>
      </c>
      <c r="W10" s="3">
        <v>19</v>
      </c>
      <c r="X10">
        <f t="shared" si="8"/>
        <v>328.13</v>
      </c>
      <c r="Y10" s="6">
        <f t="shared" si="9"/>
        <v>292.3</v>
      </c>
      <c r="Z10">
        <f t="shared" si="10"/>
        <v>1.8768481161611772</v>
      </c>
      <c r="AA10" s="3">
        <v>32.5</v>
      </c>
      <c r="AB10">
        <f t="shared" si="11"/>
        <v>561.27499999999998</v>
      </c>
      <c r="AC10" s="6">
        <f t="shared" si="0"/>
        <v>305.8</v>
      </c>
      <c r="AD10">
        <f t="shared" si="12"/>
        <v>3.828396124508755</v>
      </c>
      <c r="AE10" s="9">
        <v>30</v>
      </c>
      <c r="AF10">
        <f t="shared" si="13"/>
        <v>0.3</v>
      </c>
      <c r="AG10" s="9">
        <v>100</v>
      </c>
      <c r="AH10">
        <f t="shared" si="14"/>
        <v>1</v>
      </c>
      <c r="AI10">
        <f t="shared" si="15"/>
        <v>1.512683476756902</v>
      </c>
      <c r="AL10">
        <f t="shared" si="16"/>
        <v>798.00043419219196</v>
      </c>
      <c r="AM10" s="12">
        <v>21.744</v>
      </c>
      <c r="AN10">
        <f t="shared" si="17"/>
        <v>2.7248105475044308E-2</v>
      </c>
      <c r="AO10" s="6">
        <f t="shared" si="18"/>
        <v>7285896933.6551847</v>
      </c>
      <c r="AP10">
        <f t="shared" si="19"/>
        <v>8728797836.0748711</v>
      </c>
      <c r="AQ10">
        <f t="shared" si="20"/>
        <v>8007347384.8650284</v>
      </c>
      <c r="AR10">
        <f t="shared" si="21"/>
        <v>39.260024227993235</v>
      </c>
      <c r="AS10">
        <f t="shared" si="22"/>
        <v>0.16781232290191239</v>
      </c>
      <c r="AT10">
        <f t="shared" si="23"/>
        <v>-0.31321505760869017</v>
      </c>
      <c r="AU10">
        <f t="shared" si="24"/>
        <v>-2.0635597325377426</v>
      </c>
      <c r="AX10">
        <f>AW2*AM10</f>
        <v>15.220799999999999</v>
      </c>
      <c r="AY10">
        <f t="shared" si="25"/>
        <v>17.284359732537741</v>
      </c>
    </row>
    <row r="11" spans="1:52" x14ac:dyDescent="0.25">
      <c r="F11">
        <f t="shared" si="26"/>
        <v>10</v>
      </c>
      <c r="G11">
        <f t="shared" si="1"/>
        <v>1.0329998508197151</v>
      </c>
      <c r="H11">
        <f t="shared" si="27"/>
        <v>-8.6959020658729583E-3</v>
      </c>
      <c r="K11">
        <f t="shared" si="2"/>
        <v>1.8038461438045113E-2</v>
      </c>
      <c r="L11">
        <f>ACOS(-J2*K11)</f>
        <v>1.5731328637570716</v>
      </c>
      <c r="N11">
        <f t="shared" si="3"/>
        <v>0.99983734664725188</v>
      </c>
      <c r="O11">
        <f t="shared" si="4"/>
        <v>2.7463945505476161E-2</v>
      </c>
      <c r="P11">
        <f>M2*N11*O11</f>
        <v>2.7231976834348089E-2</v>
      </c>
      <c r="Q11">
        <f t="shared" si="5"/>
        <v>2.7467399208456807E-2</v>
      </c>
      <c r="S11">
        <f t="shared" si="6"/>
        <v>1.8035527421813798E-2</v>
      </c>
      <c r="T11">
        <f>Q11*R2*S11</f>
        <v>6.363646406917996E-5</v>
      </c>
      <c r="U11">
        <f>D2*E2*G2*(P11+T11)</f>
        <v>1059621.5787451554</v>
      </c>
      <c r="V11">
        <f t="shared" si="7"/>
        <v>1059.6215787451554</v>
      </c>
      <c r="W11" s="3">
        <v>20</v>
      </c>
      <c r="X11">
        <f t="shared" si="8"/>
        <v>345.4</v>
      </c>
      <c r="Y11" s="6">
        <f t="shared" si="9"/>
        <v>293.3</v>
      </c>
      <c r="Z11">
        <f t="shared" si="10"/>
        <v>1.9830739015404046</v>
      </c>
      <c r="AA11" s="3">
        <v>33</v>
      </c>
      <c r="AB11">
        <f t="shared" si="11"/>
        <v>569.91</v>
      </c>
      <c r="AC11" s="6">
        <f t="shared" si="0"/>
        <v>306.3</v>
      </c>
      <c r="AD11">
        <f t="shared" si="12"/>
        <v>3.9260786579739286</v>
      </c>
      <c r="AE11" s="9">
        <v>10</v>
      </c>
      <c r="AF11">
        <f t="shared" si="13"/>
        <v>0.1</v>
      </c>
      <c r="AG11" s="9">
        <v>100</v>
      </c>
      <c r="AH11">
        <f t="shared" si="14"/>
        <v>1</v>
      </c>
      <c r="AI11">
        <f t="shared" si="15"/>
        <v>1.1878408836688987</v>
      </c>
      <c r="AL11">
        <f t="shared" si="16"/>
        <v>798.00043411573574</v>
      </c>
      <c r="AM11" s="12">
        <v>21.996000000000002</v>
      </c>
      <c r="AN11">
        <f t="shared" si="17"/>
        <v>2.7563894779548296E-2</v>
      </c>
      <c r="AO11" s="6">
        <f t="shared" si="18"/>
        <v>7386162396.6875706</v>
      </c>
      <c r="AP11">
        <f t="shared" si="19"/>
        <v>8786052557.743763</v>
      </c>
      <c r="AQ11">
        <f t="shared" si="20"/>
        <v>8086107477.2156668</v>
      </c>
      <c r="AR11">
        <f t="shared" si="21"/>
        <v>39.646184960788418</v>
      </c>
      <c r="AS11">
        <f t="shared" si="22"/>
        <v>0.18741664140572073</v>
      </c>
      <c r="AT11">
        <f t="shared" si="23"/>
        <v>-0.31278874204760976</v>
      </c>
      <c r="AU11">
        <f t="shared" si="24"/>
        <v>-2.3241313402121029</v>
      </c>
      <c r="AX11">
        <f>AW2*AM11</f>
        <v>15.3972</v>
      </c>
      <c r="AY11">
        <f t="shared" si="25"/>
        <v>17.721331340212103</v>
      </c>
    </row>
    <row r="12" spans="1:52" x14ac:dyDescent="0.25">
      <c r="F12">
        <f t="shared" si="26"/>
        <v>11</v>
      </c>
      <c r="G12">
        <f t="shared" si="1"/>
        <v>1.0329998194918837</v>
      </c>
      <c r="H12">
        <f t="shared" si="27"/>
        <v>-8.5729487020268658E-3</v>
      </c>
      <c r="K12">
        <f t="shared" si="2"/>
        <v>1.8038460890873242E-2</v>
      </c>
      <c r="L12">
        <f>ACOS(-J2*K12)</f>
        <v>1.5731328636861959</v>
      </c>
      <c r="N12">
        <f t="shared" si="3"/>
        <v>0.99983734665711721</v>
      </c>
      <c r="O12">
        <f t="shared" si="4"/>
        <v>2.7463945504239116E-2</v>
      </c>
      <c r="P12">
        <f>M2*N12*O12</f>
        <v>2.7231976833390188E-2</v>
      </c>
      <c r="Q12">
        <f t="shared" si="5"/>
        <v>2.7467399207219294E-2</v>
      </c>
      <c r="S12">
        <f t="shared" si="6"/>
        <v>1.8035526874908881E-2</v>
      </c>
      <c r="T12">
        <f>Q12*R2*S12</f>
        <v>6.3636462136616327E-5</v>
      </c>
      <c r="U12">
        <f>D2*E2*G2*(P12+T12)</f>
        <v>1059621.5786329468</v>
      </c>
      <c r="V12">
        <f t="shared" si="7"/>
        <v>1059.6215786329469</v>
      </c>
      <c r="W12" s="3">
        <v>19</v>
      </c>
      <c r="X12">
        <f t="shared" si="8"/>
        <v>328.13</v>
      </c>
      <c r="Y12" s="6">
        <f t="shared" si="9"/>
        <v>292.3</v>
      </c>
      <c r="Z12">
        <f t="shared" si="10"/>
        <v>1.8768481161611772</v>
      </c>
      <c r="AA12" s="3">
        <v>35</v>
      </c>
      <c r="AB12">
        <f t="shared" si="11"/>
        <v>604.44999999999993</v>
      </c>
      <c r="AC12" s="6">
        <f t="shared" si="0"/>
        <v>308.3</v>
      </c>
      <c r="AD12">
        <f t="shared" si="12"/>
        <v>4.3388295745269367</v>
      </c>
      <c r="AE12" s="9">
        <v>0</v>
      </c>
      <c r="AF12">
        <f t="shared" si="13"/>
        <v>0</v>
      </c>
      <c r="AG12" s="9">
        <v>88</v>
      </c>
      <c r="AH12">
        <f t="shared" si="14"/>
        <v>0.88</v>
      </c>
      <c r="AI12">
        <f t="shared" si="15"/>
        <v>0.82581317111091801</v>
      </c>
      <c r="AL12">
        <f t="shared" si="16"/>
        <v>798.00043403123163</v>
      </c>
      <c r="AM12" s="12">
        <v>21.852</v>
      </c>
      <c r="AN12">
        <f t="shared" si="17"/>
        <v>2.7383443752794716E-2</v>
      </c>
      <c r="AO12" s="6">
        <f t="shared" si="18"/>
        <v>7285896933.6551847</v>
      </c>
      <c r="AP12">
        <f t="shared" si="19"/>
        <v>9017892663.8373318</v>
      </c>
      <c r="AQ12">
        <f t="shared" si="20"/>
        <v>8151894798.7462578</v>
      </c>
      <c r="AR12">
        <f t="shared" si="21"/>
        <v>39.968740198252902</v>
      </c>
      <c r="AS12">
        <f t="shared" si="22"/>
        <v>0.21277603152796251</v>
      </c>
      <c r="AT12">
        <f t="shared" si="23"/>
        <v>-0.31303235093372711</v>
      </c>
      <c r="AU12">
        <f t="shared" si="24"/>
        <v>-2.6621491713409928</v>
      </c>
      <c r="AX12">
        <f>AW2*AM12</f>
        <v>15.296399999999998</v>
      </c>
      <c r="AY12">
        <f t="shared" si="25"/>
        <v>17.958549171340991</v>
      </c>
    </row>
    <row r="13" spans="1:52" x14ac:dyDescent="0.25">
      <c r="F13">
        <f t="shared" si="26"/>
        <v>12</v>
      </c>
      <c r="G13">
        <f t="shared" si="1"/>
        <v>1.0329997851804609</v>
      </c>
      <c r="H13">
        <f t="shared" si="27"/>
        <v>-8.4499945630802428E-3</v>
      </c>
      <c r="K13">
        <f t="shared" si="2"/>
        <v>1.8038460291589974E-2</v>
      </c>
      <c r="L13">
        <f>ACOS(-J2*K13)</f>
        <v>1.57313286360857</v>
      </c>
      <c r="N13">
        <f t="shared" si="3"/>
        <v>0.99983734666792212</v>
      </c>
      <c r="O13">
        <f t="shared" si="4"/>
        <v>2.7463945502884252E-2</v>
      </c>
      <c r="P13">
        <f>M2*N13*O13</f>
        <v>2.7231976832341055E-2</v>
      </c>
      <c r="Q13">
        <f t="shared" si="5"/>
        <v>2.746739920586392E-2</v>
      </c>
      <c r="S13">
        <f t="shared" si="6"/>
        <v>1.8035526275917993E-2</v>
      </c>
      <c r="T13">
        <f>Q13*R2*S13</f>
        <v>6.3636460019999766E-5</v>
      </c>
      <c r="U13">
        <f>D2*E2*G2*(P13+T13)</f>
        <v>1059621.5785100518</v>
      </c>
      <c r="V13">
        <f t="shared" si="7"/>
        <v>1059.6215785100519</v>
      </c>
      <c r="W13" s="3">
        <v>16.5</v>
      </c>
      <c r="X13">
        <f t="shared" si="8"/>
        <v>284.95499999999998</v>
      </c>
      <c r="Y13" s="6">
        <f t="shared" si="9"/>
        <v>289.8</v>
      </c>
      <c r="Z13">
        <f t="shared" si="10"/>
        <v>1.6327992413160757</v>
      </c>
      <c r="AA13" s="3">
        <v>33</v>
      </c>
      <c r="AB13">
        <f t="shared" si="11"/>
        <v>569.91</v>
      </c>
      <c r="AC13" s="6">
        <f t="shared" si="0"/>
        <v>306.3</v>
      </c>
      <c r="AD13">
        <f t="shared" si="12"/>
        <v>3.9260786579739286</v>
      </c>
      <c r="AE13" s="9">
        <v>10</v>
      </c>
      <c r="AF13">
        <f t="shared" si="13"/>
        <v>0.1</v>
      </c>
      <c r="AG13" s="9">
        <v>90</v>
      </c>
      <c r="AH13">
        <f t="shared" si="14"/>
        <v>0.9</v>
      </c>
      <c r="AI13">
        <f t="shared" si="15"/>
        <v>0.93106359149093043</v>
      </c>
      <c r="AL13">
        <f t="shared" si="16"/>
        <v>798.00043393867941</v>
      </c>
      <c r="AM13" s="12">
        <v>21.852</v>
      </c>
      <c r="AN13">
        <f t="shared" si="17"/>
        <v>2.7383443755970651E-2</v>
      </c>
      <c r="AO13" s="6">
        <f t="shared" si="18"/>
        <v>7039699246.1807251</v>
      </c>
      <c r="AP13">
        <f t="shared" si="19"/>
        <v>8786052557.743763</v>
      </c>
      <c r="AQ13">
        <f t="shared" si="20"/>
        <v>7912875901.962244</v>
      </c>
      <c r="AR13">
        <f t="shared" si="21"/>
        <v>38.79683054732088</v>
      </c>
      <c r="AS13">
        <f t="shared" si="22"/>
        <v>0.20491170889665444</v>
      </c>
      <c r="AT13">
        <f t="shared" si="23"/>
        <v>-0.3130323509294396</v>
      </c>
      <c r="AU13">
        <f t="shared" si="24"/>
        <v>-2.4885836646393473</v>
      </c>
      <c r="AX13">
        <f>AW2*AM13</f>
        <v>15.296399999999998</v>
      </c>
      <c r="AY13">
        <f t="shared" si="25"/>
        <v>17.784983664639345</v>
      </c>
    </row>
    <row r="14" spans="1:52" x14ac:dyDescent="0.25">
      <c r="F14">
        <f t="shared" si="26"/>
        <v>13</v>
      </c>
      <c r="G14">
        <f t="shared" si="1"/>
        <v>1.0329997478854493</v>
      </c>
      <c r="H14">
        <f t="shared" si="27"/>
        <v>-8.327039660149655E-3</v>
      </c>
      <c r="K14">
        <f t="shared" si="2"/>
        <v>1.8038459640195348E-2</v>
      </c>
      <c r="L14">
        <f>ACOS(-J2*K14)</f>
        <v>1.5731328635241941</v>
      </c>
      <c r="N14">
        <f t="shared" si="3"/>
        <v>0.99983734667966651</v>
      </c>
      <c r="O14">
        <f t="shared" si="4"/>
        <v>2.7463945501411579E-2</v>
      </c>
      <c r="P14">
        <f>M2*N14*O14</f>
        <v>2.7231976831200697E-2</v>
      </c>
      <c r="Q14">
        <f t="shared" si="5"/>
        <v>2.7467399204390692E-2</v>
      </c>
      <c r="S14">
        <f t="shared" si="6"/>
        <v>1.8035525624841169E-2</v>
      </c>
      <c r="T14">
        <f>Q14*R2*S14</f>
        <v>6.36364577193304E-5</v>
      </c>
      <c r="U14">
        <f>D2*E2*G2*(P14+T14)</f>
        <v>1059621.5783764704</v>
      </c>
      <c r="V14">
        <f t="shared" si="7"/>
        <v>1059.6215783764703</v>
      </c>
      <c r="W14" s="3">
        <v>16.5</v>
      </c>
      <c r="X14">
        <f t="shared" si="8"/>
        <v>284.95499999999998</v>
      </c>
      <c r="Y14" s="6">
        <f t="shared" si="9"/>
        <v>289.8</v>
      </c>
      <c r="Z14">
        <f t="shared" si="10"/>
        <v>1.6327992413160757</v>
      </c>
      <c r="AA14" s="3">
        <v>30.5</v>
      </c>
      <c r="AB14">
        <f t="shared" si="11"/>
        <v>526.73500000000001</v>
      </c>
      <c r="AC14" s="6">
        <f t="shared" si="0"/>
        <v>303.8</v>
      </c>
      <c r="AD14">
        <f t="shared" si="12"/>
        <v>3.4585031764857836</v>
      </c>
      <c r="AE14" s="9">
        <v>15</v>
      </c>
      <c r="AF14">
        <f t="shared" si="13"/>
        <v>0.15</v>
      </c>
      <c r="AG14" s="9">
        <v>53</v>
      </c>
      <c r="AH14">
        <f t="shared" si="14"/>
        <v>0.53</v>
      </c>
      <c r="AI14">
        <f t="shared" si="15"/>
        <v>0.69207953718519377</v>
      </c>
      <c r="AL14">
        <f t="shared" si="16"/>
        <v>798.00043383807929</v>
      </c>
      <c r="AM14" s="12">
        <v>22.176000000000002</v>
      </c>
      <c r="AN14">
        <f t="shared" si="17"/>
        <v>2.7789458576284044E-2</v>
      </c>
      <c r="AO14" s="6">
        <f t="shared" si="18"/>
        <v>7039699246.1807251</v>
      </c>
      <c r="AP14">
        <f t="shared" si="19"/>
        <v>8502572636.9173031</v>
      </c>
      <c r="AQ14">
        <f t="shared" si="20"/>
        <v>7771135941.5490141</v>
      </c>
      <c r="AR14">
        <f t="shared" si="21"/>
        <v>38.101879521414816</v>
      </c>
      <c r="AS14">
        <f t="shared" si="22"/>
        <v>0.2235321549575601</v>
      </c>
      <c r="AT14">
        <f t="shared" si="23"/>
        <v>-0.31248423092201649</v>
      </c>
      <c r="AU14">
        <f t="shared" si="24"/>
        <v>-2.6614267065114117</v>
      </c>
      <c r="AX14">
        <f>AW2*AM14</f>
        <v>15.523200000000001</v>
      </c>
      <c r="AY14">
        <f t="shared" si="25"/>
        <v>18.184626706511413</v>
      </c>
    </row>
    <row r="15" spans="1:52" x14ac:dyDescent="0.25">
      <c r="F15">
        <f t="shared" si="26"/>
        <v>14</v>
      </c>
      <c r="G15">
        <f t="shared" si="1"/>
        <v>1.0329997076068529</v>
      </c>
      <c r="H15">
        <f t="shared" si="27"/>
        <v>-8.2040840043517485E-3</v>
      </c>
      <c r="K15">
        <f t="shared" si="2"/>
        <v>1.8038458936689428E-2</v>
      </c>
      <c r="L15">
        <f>ACOS(-J2*K15)</f>
        <v>1.5731328634330684</v>
      </c>
      <c r="N15">
        <f t="shared" si="3"/>
        <v>0.99983734669235047</v>
      </c>
      <c r="O15">
        <f t="shared" si="4"/>
        <v>2.7463945499821091E-2</v>
      </c>
      <c r="P15">
        <f>M2*N15*O15</f>
        <v>2.7231976829969109E-2</v>
      </c>
      <c r="Q15">
        <f t="shared" si="5"/>
        <v>2.7467399202799603E-2</v>
      </c>
      <c r="S15">
        <f t="shared" si="6"/>
        <v>1.8035524921678477E-2</v>
      </c>
      <c r="T15">
        <f>Q15*R2*S15</f>
        <v>6.3636455234608472E-5</v>
      </c>
      <c r="U15">
        <f>D2*E2*G2*(P15+T15)</f>
        <v>1059621.5782322024</v>
      </c>
      <c r="V15">
        <f t="shared" si="7"/>
        <v>1059.6215782322024</v>
      </c>
      <c r="W15" s="3">
        <v>18</v>
      </c>
      <c r="X15">
        <f t="shared" si="8"/>
        <v>310.86</v>
      </c>
      <c r="Y15" s="6">
        <f t="shared" si="9"/>
        <v>291.3</v>
      </c>
      <c r="Z15">
        <f t="shared" si="10"/>
        <v>1.7756411433293229</v>
      </c>
      <c r="AA15" s="3">
        <v>32</v>
      </c>
      <c r="AB15">
        <f t="shared" si="11"/>
        <v>552.64</v>
      </c>
      <c r="AC15" s="6">
        <f t="shared" si="0"/>
        <v>305.3</v>
      </c>
      <c r="AD15">
        <f t="shared" si="12"/>
        <v>3.7328359060309499</v>
      </c>
      <c r="AE15" s="9">
        <v>14</v>
      </c>
      <c r="AF15">
        <f t="shared" si="13"/>
        <v>0.14000000000000001</v>
      </c>
      <c r="AG15" s="9">
        <v>40</v>
      </c>
      <c r="AH15">
        <f t="shared" si="14"/>
        <v>0.4</v>
      </c>
      <c r="AI15">
        <f t="shared" si="15"/>
        <v>0.61642674208803117</v>
      </c>
      <c r="AL15">
        <f t="shared" si="16"/>
        <v>798.00043372943117</v>
      </c>
      <c r="AM15" s="12">
        <v>21.882857142857144</v>
      </c>
      <c r="AN15">
        <f t="shared" si="17"/>
        <v>2.7422111840952598E-2</v>
      </c>
      <c r="AO15" s="6">
        <f t="shared" si="18"/>
        <v>7186655762.2100019</v>
      </c>
      <c r="AP15">
        <f t="shared" si="19"/>
        <v>8671823398.6377773</v>
      </c>
      <c r="AQ15">
        <f t="shared" si="20"/>
        <v>7929239580.4238892</v>
      </c>
      <c r="AR15">
        <f t="shared" si="21"/>
        <v>38.877061662818328</v>
      </c>
      <c r="AS15">
        <f t="shared" si="22"/>
        <v>0.23008201173181247</v>
      </c>
      <c r="AT15">
        <f t="shared" si="23"/>
        <v>-0.31298014901471394</v>
      </c>
      <c r="AU15">
        <f t="shared" si="24"/>
        <v>-2.7995800652021616</v>
      </c>
      <c r="AX15">
        <f>AW2*AM15</f>
        <v>15.318</v>
      </c>
      <c r="AY15">
        <f t="shared" si="25"/>
        <v>18.117580065202162</v>
      </c>
    </row>
    <row r="16" spans="1:52" x14ac:dyDescent="0.25">
      <c r="F16">
        <f t="shared" si="26"/>
        <v>15</v>
      </c>
      <c r="G16">
        <f t="shared" si="1"/>
        <v>1.0329996643446748</v>
      </c>
      <c r="H16">
        <f t="shared" si="27"/>
        <v>-8.0811276068032366E-3</v>
      </c>
      <c r="K16">
        <f t="shared" si="2"/>
        <v>1.8038458181072279E-2</v>
      </c>
      <c r="L16">
        <f>ACOS(-J2*K16)</f>
        <v>1.5731328633351924</v>
      </c>
      <c r="N16">
        <f t="shared" si="3"/>
        <v>0.99983734670597402</v>
      </c>
      <c r="O16">
        <f t="shared" si="4"/>
        <v>2.7463945498112794E-2</v>
      </c>
      <c r="P16">
        <f>M2*N16*O16</f>
        <v>2.7231976828646295E-2</v>
      </c>
      <c r="Q16">
        <f t="shared" si="5"/>
        <v>2.7467399201090661E-2</v>
      </c>
      <c r="S16">
        <f t="shared" si="6"/>
        <v>1.8035524166429978E-2</v>
      </c>
      <c r="T16">
        <f>Q16*R2*S16</f>
        <v>6.3636452565834199E-5</v>
      </c>
      <c r="U16">
        <f>D2*E2*G2*(P16+T16)</f>
        <v>1059621.5780772481</v>
      </c>
      <c r="V16">
        <f t="shared" si="7"/>
        <v>1059.6215780772482</v>
      </c>
      <c r="W16" s="3">
        <v>18</v>
      </c>
      <c r="X16">
        <f t="shared" si="8"/>
        <v>310.86</v>
      </c>
      <c r="Y16" s="6">
        <f t="shared" si="9"/>
        <v>291.3</v>
      </c>
      <c r="Z16">
        <f t="shared" si="10"/>
        <v>1.7756411433293229</v>
      </c>
      <c r="AA16" s="3">
        <v>31</v>
      </c>
      <c r="AB16">
        <f t="shared" si="11"/>
        <v>535.37</v>
      </c>
      <c r="AC16" s="6">
        <f t="shared" si="0"/>
        <v>304.3</v>
      </c>
      <c r="AD16">
        <f t="shared" si="12"/>
        <v>3.5479274662728466</v>
      </c>
      <c r="AE16" s="9">
        <v>20</v>
      </c>
      <c r="AF16">
        <f t="shared" si="13"/>
        <v>0.2</v>
      </c>
      <c r="AG16" s="9">
        <v>74</v>
      </c>
      <c r="AH16">
        <f t="shared" si="14"/>
        <v>0.74</v>
      </c>
      <c r="AI16">
        <f t="shared" si="15"/>
        <v>1.0117799696591341</v>
      </c>
      <c r="AL16">
        <f t="shared" si="16"/>
        <v>798.00043361273515</v>
      </c>
      <c r="AM16" s="12">
        <v>21.456</v>
      </c>
      <c r="AN16">
        <f t="shared" si="17"/>
        <v>2.6887203435295961E-2</v>
      </c>
      <c r="AO16" s="6">
        <f t="shared" si="18"/>
        <v>7186655762.2100019</v>
      </c>
      <c r="AP16">
        <f t="shared" si="19"/>
        <v>8558711713.0389957</v>
      </c>
      <c r="AQ16">
        <f t="shared" si="20"/>
        <v>7872683737.6244984</v>
      </c>
      <c r="AR16">
        <f t="shared" si="21"/>
        <v>38.599768365572913</v>
      </c>
      <c r="AS16">
        <f t="shared" si="22"/>
        <v>0.19917781635935686</v>
      </c>
      <c r="AT16">
        <f t="shared" si="23"/>
        <v>-0.3137022753623504</v>
      </c>
      <c r="AU16">
        <f t="shared" si="24"/>
        <v>-2.4118113467682858</v>
      </c>
      <c r="AX16">
        <f>AW2*AM16</f>
        <v>15.019199999999998</v>
      </c>
      <c r="AY16">
        <f t="shared" si="25"/>
        <v>17.431011346768283</v>
      </c>
    </row>
    <row r="17" spans="5:52" x14ac:dyDescent="0.25">
      <c r="F17">
        <f t="shared" si="26"/>
        <v>16</v>
      </c>
      <c r="G17">
        <f t="shared" si="1"/>
        <v>1.0329996180989194</v>
      </c>
      <c r="H17">
        <f t="shared" si="27"/>
        <v>-7.9581704786208917E-3</v>
      </c>
      <c r="K17">
        <f t="shared" si="2"/>
        <v>1.8038457373343971E-2</v>
      </c>
      <c r="L17">
        <f>ACOS(-J2*K17)</f>
        <v>1.5731328632305666</v>
      </c>
      <c r="N17">
        <f t="shared" si="3"/>
        <v>0.99983734672053715</v>
      </c>
      <c r="O17">
        <f t="shared" si="4"/>
        <v>2.7463945496286682E-2</v>
      </c>
      <c r="P17">
        <f>M2*N17*O17</f>
        <v>2.7231976827232256E-2</v>
      </c>
      <c r="Q17">
        <f t="shared" si="5"/>
        <v>2.7467399199263859E-2</v>
      </c>
      <c r="S17">
        <f t="shared" si="6"/>
        <v>1.8035523359095744E-2</v>
      </c>
      <c r="T17">
        <f>Q17*R2*S17</f>
        <v>6.3636449713007825E-5</v>
      </c>
      <c r="U17">
        <f>D2*E2*G2*(P17+T17)</f>
        <v>1059621.5779116075</v>
      </c>
      <c r="V17">
        <f t="shared" si="7"/>
        <v>1059.6215779116073</v>
      </c>
      <c r="W17" s="3">
        <v>16.5</v>
      </c>
      <c r="X17">
        <f t="shared" si="8"/>
        <v>284.95499999999998</v>
      </c>
      <c r="Y17" s="6">
        <f t="shared" si="9"/>
        <v>289.8</v>
      </c>
      <c r="Z17">
        <f t="shared" si="10"/>
        <v>1.6327992413160757</v>
      </c>
      <c r="AA17" s="3">
        <v>32.5</v>
      </c>
      <c r="AB17">
        <f t="shared" si="11"/>
        <v>561.27499999999998</v>
      </c>
      <c r="AC17" s="6">
        <f t="shared" si="0"/>
        <v>305.8</v>
      </c>
      <c r="AD17">
        <f t="shared" si="12"/>
        <v>3.828396124508755</v>
      </c>
      <c r="AE17" s="9">
        <v>18</v>
      </c>
      <c r="AF17">
        <f t="shared" si="13"/>
        <v>0.18</v>
      </c>
      <c r="AG17" s="9">
        <v>78</v>
      </c>
      <c r="AH17">
        <f t="shared" si="14"/>
        <v>0.78</v>
      </c>
      <c r="AI17">
        <f>((Z17*(AH17)+AD17*(AF17))/2)</f>
        <v>0.98134735531905748</v>
      </c>
      <c r="AL17">
        <f t="shared" si="16"/>
        <v>798.00043348799124</v>
      </c>
      <c r="AM17" s="12">
        <v>21.240000000000002</v>
      </c>
      <c r="AN17">
        <f t="shared" si="17"/>
        <v>2.6616526894806047E-2</v>
      </c>
      <c r="AO17" s="6">
        <f t="shared" si="18"/>
        <v>7039699246.1807251</v>
      </c>
      <c r="AP17">
        <f t="shared" si="19"/>
        <v>8728797836.0748711</v>
      </c>
      <c r="AQ17">
        <f t="shared" si="20"/>
        <v>7884248541.1277981</v>
      </c>
      <c r="AR17">
        <f t="shared" si="21"/>
        <v>38.656470597149593</v>
      </c>
      <c r="AS17">
        <f t="shared" si="22"/>
        <v>0.20131183120304197</v>
      </c>
      <c r="AT17">
        <f t="shared" si="23"/>
        <v>-0.31406768869201179</v>
      </c>
      <c r="AU17">
        <f t="shared" si="24"/>
        <v>-2.4440762872320532</v>
      </c>
      <c r="AX17">
        <f>AW2*AM17</f>
        <v>14.868</v>
      </c>
      <c r="AY17">
        <f t="shared" si="25"/>
        <v>17.312076287232053</v>
      </c>
    </row>
    <row r="18" spans="5:52" x14ac:dyDescent="0.25">
      <c r="F18">
        <f t="shared" si="26"/>
        <v>17</v>
      </c>
      <c r="G18">
        <f t="shared" si="1"/>
        <v>1.0329995688695903</v>
      </c>
      <c r="H18">
        <f t="shared" si="27"/>
        <v>-7.8352126309215644E-3</v>
      </c>
      <c r="K18">
        <f t="shared" si="2"/>
        <v>1.8038456513504567E-2</v>
      </c>
      <c r="L18">
        <f>ACOS(-J2*K18)</f>
        <v>1.5731328631191905</v>
      </c>
      <c r="N18">
        <f t="shared" si="3"/>
        <v>0.99983734673603974</v>
      </c>
      <c r="O18">
        <f t="shared" si="4"/>
        <v>2.7463945494342754E-2</v>
      </c>
      <c r="P18">
        <f>M2*N18*O18</f>
        <v>2.7231976825726981E-2</v>
      </c>
      <c r="Q18">
        <f t="shared" si="5"/>
        <v>2.7467399197319199E-2</v>
      </c>
      <c r="S18">
        <f t="shared" si="6"/>
        <v>1.8035522499675841E-2</v>
      </c>
      <c r="T18">
        <f>Q18*R2*S18</f>
        <v>6.3636446676129581E-5</v>
      </c>
      <c r="U18">
        <f>D2*E2*G2*(P18+T18)</f>
        <v>1059621.5777352802</v>
      </c>
      <c r="V18">
        <f t="shared" si="7"/>
        <v>1059.6215777352802</v>
      </c>
      <c r="W18" s="3">
        <v>17</v>
      </c>
      <c r="X18">
        <f t="shared" si="8"/>
        <v>293.58999999999997</v>
      </c>
      <c r="Y18" s="6">
        <f t="shared" si="9"/>
        <v>290.3</v>
      </c>
      <c r="Z18">
        <f t="shared" si="10"/>
        <v>1.6792502231443731</v>
      </c>
      <c r="AA18" s="3">
        <v>34.5</v>
      </c>
      <c r="AB18">
        <f t="shared" si="11"/>
        <v>595.81499999999994</v>
      </c>
      <c r="AC18" s="6">
        <f t="shared" si="0"/>
        <v>307.8</v>
      </c>
      <c r="AD18">
        <f t="shared" si="12"/>
        <v>4.2322575139029901</v>
      </c>
      <c r="AE18" s="9">
        <v>12</v>
      </c>
      <c r="AF18">
        <f t="shared" si="13"/>
        <v>0.12</v>
      </c>
      <c r="AG18" s="9">
        <v>98</v>
      </c>
      <c r="AH18">
        <f t="shared" si="14"/>
        <v>0.98</v>
      </c>
      <c r="AI18">
        <f t="shared" si="15"/>
        <v>1.0767680601749221</v>
      </c>
      <c r="AL18">
        <f t="shared" si="16"/>
        <v>798.00043335519933</v>
      </c>
      <c r="AM18" s="12">
        <v>21.852</v>
      </c>
      <c r="AN18">
        <f t="shared" si="17"/>
        <v>2.7383443775992812E-2</v>
      </c>
      <c r="AO18" s="6">
        <f t="shared" si="18"/>
        <v>7088431882.5120173</v>
      </c>
      <c r="AP18">
        <f t="shared" si="19"/>
        <v>8959507612.9412384</v>
      </c>
      <c r="AQ18">
        <f t="shared" si="20"/>
        <v>8023969747.7266273</v>
      </c>
      <c r="AR18">
        <f t="shared" si="21"/>
        <v>39.341523673103652</v>
      </c>
      <c r="AS18">
        <f t="shared" si="22"/>
        <v>0.19472559076207374</v>
      </c>
      <c r="AT18">
        <f t="shared" si="23"/>
        <v>-0.31303235090240966</v>
      </c>
      <c r="AU18">
        <f t="shared" si="24"/>
        <v>-2.3980786841607173</v>
      </c>
      <c r="AX18">
        <f>AW2*AM18</f>
        <v>15.296399999999998</v>
      </c>
      <c r="AY18">
        <f t="shared" si="25"/>
        <v>17.694478684160714</v>
      </c>
    </row>
    <row r="19" spans="5:52" x14ac:dyDescent="0.25">
      <c r="F19">
        <f t="shared" si="26"/>
        <v>18</v>
      </c>
      <c r="G19">
        <f t="shared" si="1"/>
        <v>1.0329995166566923</v>
      </c>
      <c r="H19">
        <f t="shared" si="27"/>
        <v>-7.7122540748221606E-3</v>
      </c>
      <c r="K19">
        <f t="shared" si="2"/>
        <v>1.8038455601554152E-2</v>
      </c>
      <c r="L19">
        <f>ACOS(-J2*K19)</f>
        <v>1.5731328630010646</v>
      </c>
      <c r="N19">
        <f t="shared" si="3"/>
        <v>0.99983734675248181</v>
      </c>
      <c r="O19">
        <f t="shared" si="4"/>
        <v>2.7463945492281018E-2</v>
      </c>
      <c r="P19">
        <f>M2*N19*O19</f>
        <v>2.7231976824130484E-2</v>
      </c>
      <c r="Q19">
        <f t="shared" si="5"/>
        <v>2.7467399195256686E-2</v>
      </c>
      <c r="S19">
        <f t="shared" si="6"/>
        <v>1.8035521588170348E-2</v>
      </c>
      <c r="T19">
        <f>Q19*R2*S19</f>
        <v>6.3636443455199779E-5</v>
      </c>
      <c r="U19">
        <f>D2*E2*G2*(P19+T19)</f>
        <v>1059621.5775482666</v>
      </c>
      <c r="V19">
        <f t="shared" si="7"/>
        <v>1059.6215775482667</v>
      </c>
      <c r="W19" s="3">
        <v>16.8</v>
      </c>
      <c r="X19">
        <f t="shared" si="8"/>
        <v>290.13600000000002</v>
      </c>
      <c r="Y19" s="6">
        <f t="shared" si="9"/>
        <v>290.10000000000002</v>
      </c>
      <c r="Z19">
        <f t="shared" si="10"/>
        <v>1.6605325920613756</v>
      </c>
      <c r="AA19" s="3">
        <v>32.5</v>
      </c>
      <c r="AB19">
        <f t="shared" si="11"/>
        <v>561.27499999999998</v>
      </c>
      <c r="AC19" s="6">
        <f t="shared" si="0"/>
        <v>305.8</v>
      </c>
      <c r="AD19">
        <f t="shared" si="12"/>
        <v>3.828396124508755</v>
      </c>
      <c r="AE19" s="9">
        <v>34</v>
      </c>
      <c r="AF19">
        <f t="shared" si="13"/>
        <v>0.34</v>
      </c>
      <c r="AG19" s="9">
        <v>95</v>
      </c>
      <c r="AH19">
        <f t="shared" si="14"/>
        <v>0.95</v>
      </c>
      <c r="AI19">
        <f t="shared" si="15"/>
        <v>1.4395803223956418</v>
      </c>
      <c r="AL19">
        <f t="shared" si="16"/>
        <v>798.00043321435953</v>
      </c>
      <c r="AM19" s="12">
        <v>21.384</v>
      </c>
      <c r="AN19">
        <f t="shared" si="17"/>
        <v>2.6796977933789934E-2</v>
      </c>
      <c r="AO19" s="6">
        <f t="shared" si="18"/>
        <v>7068908567.2857656</v>
      </c>
      <c r="AP19">
        <f t="shared" si="19"/>
        <v>8728797836.0748711</v>
      </c>
      <c r="AQ19">
        <f t="shared" si="20"/>
        <v>7898853201.6803188</v>
      </c>
      <c r="AR19">
        <f t="shared" si="21"/>
        <v>38.728077247838606</v>
      </c>
      <c r="AS19">
        <f t="shared" si="22"/>
        <v>0.17202448297756434</v>
      </c>
      <c r="AT19">
        <f t="shared" si="23"/>
        <v>-0.31382407978938354</v>
      </c>
      <c r="AU19">
        <f t="shared" si="24"/>
        <v>-2.0907517124333719</v>
      </c>
      <c r="AX19">
        <f>AW2*AM19</f>
        <v>14.9688</v>
      </c>
      <c r="AY19">
        <f t="shared" si="25"/>
        <v>17.059551712433372</v>
      </c>
    </row>
    <row r="20" spans="5:52" x14ac:dyDescent="0.25">
      <c r="F20">
        <f t="shared" si="26"/>
        <v>19</v>
      </c>
      <c r="G20">
        <f t="shared" si="1"/>
        <v>1.0329994614602303</v>
      </c>
      <c r="H20">
        <f t="shared" si="27"/>
        <v>-7.589294821439654E-3</v>
      </c>
      <c r="K20">
        <f t="shared" si="2"/>
        <v>1.8038454637492814E-2</v>
      </c>
      <c r="L20">
        <f>ACOS(-J2*K20)</f>
        <v>1.5731328628761887</v>
      </c>
      <c r="N20">
        <f t="shared" si="3"/>
        <v>0.99983734676986358</v>
      </c>
      <c r="O20">
        <f t="shared" si="4"/>
        <v>2.7463945490101466E-2</v>
      </c>
      <c r="P20">
        <f>M2*N20*O20</f>
        <v>2.7231976822442758E-2</v>
      </c>
      <c r="Q20">
        <f t="shared" si="5"/>
        <v>2.7467399193076312E-2</v>
      </c>
      <c r="S20">
        <f t="shared" si="6"/>
        <v>1.8035520624579356E-2</v>
      </c>
      <c r="T20">
        <f>Q20*R2*S20</f>
        <v>6.3636440050218688E-5</v>
      </c>
      <c r="U20">
        <f>D2*E2*G2*(P20+T20)</f>
        <v>1059621.5773505666</v>
      </c>
      <c r="V20">
        <f t="shared" si="7"/>
        <v>1059.6215773505667</v>
      </c>
      <c r="W20" s="3">
        <v>22</v>
      </c>
      <c r="X20">
        <f t="shared" si="8"/>
        <v>379.94</v>
      </c>
      <c r="Y20" s="6">
        <f t="shared" si="9"/>
        <v>295.3</v>
      </c>
      <c r="Z20">
        <f t="shared" si="10"/>
        <v>2.2114271288940266</v>
      </c>
      <c r="AA20" s="3">
        <v>32</v>
      </c>
      <c r="AB20">
        <f t="shared" si="11"/>
        <v>552.64</v>
      </c>
      <c r="AC20" s="6">
        <f t="shared" si="0"/>
        <v>305.3</v>
      </c>
      <c r="AD20">
        <f t="shared" si="12"/>
        <v>3.7328359060309499</v>
      </c>
      <c r="AE20" s="9">
        <v>40</v>
      </c>
      <c r="AF20">
        <f t="shared" si="13"/>
        <v>0.4</v>
      </c>
      <c r="AG20" s="9">
        <v>96</v>
      </c>
      <c r="AH20">
        <f t="shared" si="14"/>
        <v>0.96</v>
      </c>
      <c r="AI20">
        <f t="shared" si="15"/>
        <v>1.8080522030753228</v>
      </c>
      <c r="AL20">
        <f t="shared" si="16"/>
        <v>798.00043306547173</v>
      </c>
      <c r="AM20" s="12">
        <v>20.844000000000001</v>
      </c>
      <c r="AN20">
        <f t="shared" si="17"/>
        <v>2.6120286576698962E-2</v>
      </c>
      <c r="AO20" s="6">
        <f t="shared" si="18"/>
        <v>7589794316.8739386</v>
      </c>
      <c r="AP20">
        <f t="shared" si="19"/>
        <v>8671823398.6377773</v>
      </c>
      <c r="AQ20">
        <f t="shared" si="20"/>
        <v>8130808857.7558575</v>
      </c>
      <c r="AR20">
        <f t="shared" si="21"/>
        <v>39.86535582957697</v>
      </c>
      <c r="AS20">
        <f t="shared" si="22"/>
        <v>0.15175063564442953</v>
      </c>
      <c r="AT20">
        <f t="shared" si="23"/>
        <v>-0.31473761312145637</v>
      </c>
      <c r="AU20">
        <f t="shared" si="24"/>
        <v>-1.9040344886622023</v>
      </c>
      <c r="AX20">
        <f>AW2*AM20</f>
        <v>14.5908</v>
      </c>
      <c r="AY20">
        <f t="shared" si="25"/>
        <v>16.494834488662203</v>
      </c>
    </row>
    <row r="21" spans="5:52" x14ac:dyDescent="0.25">
      <c r="F21">
        <f t="shared" si="26"/>
        <v>20</v>
      </c>
      <c r="G21">
        <f t="shared" si="1"/>
        <v>1.0329994032802088</v>
      </c>
      <c r="H21">
        <f t="shared" si="27"/>
        <v>-7.4663348818910817E-3</v>
      </c>
      <c r="K21">
        <f t="shared" si="2"/>
        <v>1.803845362132063E-2</v>
      </c>
      <c r="L21">
        <f>ACOS(-J2*K21)</f>
        <v>1.5731328627445629</v>
      </c>
      <c r="N21">
        <f t="shared" si="3"/>
        <v>0.99983734678818481</v>
      </c>
      <c r="O21">
        <f t="shared" si="4"/>
        <v>2.7463945487804103E-2</v>
      </c>
      <c r="P21">
        <f>M2*N21*O21</f>
        <v>2.7231976820663799E-2</v>
      </c>
      <c r="Q21">
        <f t="shared" si="5"/>
        <v>2.7467399190778081E-2</v>
      </c>
      <c r="S21">
        <f t="shared" si="6"/>
        <v>1.8035519608902942E-2</v>
      </c>
      <c r="T21">
        <f>Q21*R2*S21</f>
        <v>6.3636436461186608E-5</v>
      </c>
      <c r="U21">
        <f>D2*E2*G2*(P21+T21)</f>
        <v>1059621.5771421799</v>
      </c>
      <c r="V21">
        <f t="shared" si="7"/>
        <v>1059.6215771421798</v>
      </c>
      <c r="W21" s="3">
        <v>23</v>
      </c>
      <c r="X21">
        <f t="shared" si="8"/>
        <v>397.21</v>
      </c>
      <c r="Y21" s="6">
        <f t="shared" si="9"/>
        <v>296.3</v>
      </c>
      <c r="Z21">
        <f t="shared" si="10"/>
        <v>2.3339947564661481</v>
      </c>
      <c r="AA21" s="3">
        <v>32.5</v>
      </c>
      <c r="AB21">
        <f t="shared" si="11"/>
        <v>561.27499999999998</v>
      </c>
      <c r="AC21" s="6">
        <f t="shared" si="0"/>
        <v>305.8</v>
      </c>
      <c r="AD21">
        <f t="shared" si="12"/>
        <v>3.828396124508755</v>
      </c>
      <c r="AE21" s="9">
        <v>46</v>
      </c>
      <c r="AF21">
        <f t="shared" si="13"/>
        <v>0.46</v>
      </c>
      <c r="AG21" s="9">
        <v>94</v>
      </c>
      <c r="AH21">
        <f t="shared" si="14"/>
        <v>0.94</v>
      </c>
      <c r="AI21">
        <f t="shared" si="15"/>
        <v>1.9775086441761034</v>
      </c>
      <c r="AL21">
        <f t="shared" si="16"/>
        <v>798.0004329085358</v>
      </c>
      <c r="AM21" s="12">
        <v>21.312000000000001</v>
      </c>
      <c r="AN21">
        <f t="shared" si="17"/>
        <v>2.670675242909638E-2</v>
      </c>
      <c r="AO21" s="6">
        <f t="shared" si="18"/>
        <v>7693174893.707921</v>
      </c>
      <c r="AP21">
        <f t="shared" si="19"/>
        <v>8728797836.0748711</v>
      </c>
      <c r="AQ21">
        <f t="shared" si="20"/>
        <v>8210986364.8913956</v>
      </c>
      <c r="AR21">
        <f t="shared" si="21"/>
        <v>40.258466147062514</v>
      </c>
      <c r="AS21">
        <f t="shared" si="22"/>
        <v>0.14312651416239</v>
      </c>
      <c r="AT21">
        <f t="shared" si="23"/>
        <v>-0.31394588422071984</v>
      </c>
      <c r="AU21">
        <f t="shared" si="24"/>
        <v>-1.8089731144598296</v>
      </c>
      <c r="AX21">
        <f>AW2*AM21</f>
        <v>14.9184</v>
      </c>
      <c r="AY21">
        <f t="shared" si="25"/>
        <v>16.72737311445983</v>
      </c>
    </row>
    <row r="22" spans="5:52" x14ac:dyDescent="0.25">
      <c r="F22">
        <f t="shared" si="26"/>
        <v>21</v>
      </c>
      <c r="G22">
        <f t="shared" si="1"/>
        <v>1.0329993421166335</v>
      </c>
      <c r="H22">
        <f t="shared" si="27"/>
        <v>-7.3433742672935412E-3</v>
      </c>
      <c r="K22">
        <f t="shared" si="2"/>
        <v>1.8038452553037692E-2</v>
      </c>
      <c r="L22">
        <f>ACOS(-J2*K22)</f>
        <v>1.5731328626061871</v>
      </c>
      <c r="N22">
        <f t="shared" si="3"/>
        <v>0.99983734680744552</v>
      </c>
      <c r="O22">
        <f t="shared" si="4"/>
        <v>2.746394548538893E-2</v>
      </c>
      <c r="P22">
        <f>M2*N22*O22</f>
        <v>2.7231976818793621E-2</v>
      </c>
      <c r="Q22">
        <f t="shared" si="5"/>
        <v>2.7467399188361996E-2</v>
      </c>
      <c r="S22">
        <f t="shared" si="6"/>
        <v>1.8035518541141198E-2</v>
      </c>
      <c r="T22">
        <f>Q22*R2*S22</f>
        <v>6.3636432688103878E-5</v>
      </c>
      <c r="U22">
        <f>D2*E2*G2*(P22+T22)</f>
        <v>1059621.5769231075</v>
      </c>
      <c r="V22">
        <f t="shared" si="7"/>
        <v>1059.6215769231076</v>
      </c>
      <c r="W22" s="3">
        <v>24</v>
      </c>
      <c r="X22">
        <f t="shared" si="8"/>
        <v>414.48</v>
      </c>
      <c r="Y22" s="6">
        <f t="shared" si="9"/>
        <v>297.3</v>
      </c>
      <c r="Z22">
        <f t="shared" si="10"/>
        <v>2.4624618961402045</v>
      </c>
      <c r="AA22" s="3">
        <v>31.5</v>
      </c>
      <c r="AB22">
        <f t="shared" si="11"/>
        <v>544.005</v>
      </c>
      <c r="AC22" s="6">
        <f t="shared" si="0"/>
        <v>304.8</v>
      </c>
      <c r="AD22">
        <f t="shared" si="12"/>
        <v>3.6393591244975094</v>
      </c>
      <c r="AE22" s="9">
        <v>55</v>
      </c>
      <c r="AF22">
        <f t="shared" si="13"/>
        <v>0.55000000000000004</v>
      </c>
      <c r="AG22" s="9">
        <v>94</v>
      </c>
      <c r="AH22">
        <f t="shared" si="14"/>
        <v>0.94</v>
      </c>
      <c r="AI22">
        <f t="shared" si="15"/>
        <v>2.1581808504227116</v>
      </c>
      <c r="AL22">
        <f t="shared" si="16"/>
        <v>798.00043274355255</v>
      </c>
      <c r="AM22" s="12">
        <v>18.576000000000001</v>
      </c>
      <c r="AN22">
        <f t="shared" si="17"/>
        <v>2.3278182865308836E-2</v>
      </c>
      <c r="AO22" s="6">
        <f t="shared" si="18"/>
        <v>7797608001.4891062</v>
      </c>
      <c r="AP22">
        <f t="shared" si="19"/>
        <v>8615128329.202486</v>
      </c>
      <c r="AQ22">
        <f t="shared" si="20"/>
        <v>8206368165.3457966</v>
      </c>
      <c r="AR22">
        <f t="shared" si="21"/>
        <v>40.23582311469044</v>
      </c>
      <c r="AS22">
        <f t="shared" si="22"/>
        <v>0.13432952407240084</v>
      </c>
      <c r="AT22">
        <f t="shared" si="23"/>
        <v>-0.31857445313183302</v>
      </c>
      <c r="AU22">
        <f t="shared" si="24"/>
        <v>-1.7218499905133753</v>
      </c>
      <c r="AX22">
        <f>AW2*AM22</f>
        <v>13.0032</v>
      </c>
      <c r="AY22">
        <f t="shared" si="25"/>
        <v>14.725049990513375</v>
      </c>
    </row>
    <row r="23" spans="5:52" x14ac:dyDescent="0.25">
      <c r="F23">
        <f t="shared" si="26"/>
        <v>22</v>
      </c>
      <c r="G23">
        <f t="shared" si="1"/>
        <v>1.0329992779695096</v>
      </c>
      <c r="H23">
        <f t="shared" si="27"/>
        <v>-7.2204129887641936E-3</v>
      </c>
      <c r="K23">
        <f t="shared" si="2"/>
        <v>1.8038451432644105E-2</v>
      </c>
      <c r="L23">
        <f>ACOS(-J2*K23)</f>
        <v>1.5731328624610612</v>
      </c>
      <c r="N23">
        <f t="shared" si="3"/>
        <v>0.99983734682764591</v>
      </c>
      <c r="O23">
        <f t="shared" si="4"/>
        <v>2.7463945482855943E-2</v>
      </c>
      <c r="P23">
        <f>M2*N23*O23</f>
        <v>2.7231976816832214E-2</v>
      </c>
      <c r="Q23">
        <f t="shared" si="5"/>
        <v>2.7467399185828054E-2</v>
      </c>
      <c r="S23">
        <f t="shared" si="6"/>
        <v>1.803551742129423E-2</v>
      </c>
      <c r="T23">
        <f>Q23*R2*S23</f>
        <v>6.3636428730970835E-5</v>
      </c>
      <c r="U23">
        <f>D2*E2*G2*(P23+T23)</f>
        <v>1059621.5766933484</v>
      </c>
      <c r="V23">
        <f t="shared" si="7"/>
        <v>1059.6215766933483</v>
      </c>
      <c r="W23" s="3">
        <v>23</v>
      </c>
      <c r="X23">
        <f t="shared" si="8"/>
        <v>397.21</v>
      </c>
      <c r="Y23" s="6">
        <f t="shared" si="9"/>
        <v>296.3</v>
      </c>
      <c r="Z23">
        <f t="shared" si="10"/>
        <v>2.3339947564661481</v>
      </c>
      <c r="AA23" s="3">
        <v>35</v>
      </c>
      <c r="AB23">
        <f t="shared" si="11"/>
        <v>604.44999999999993</v>
      </c>
      <c r="AC23" s="6">
        <f t="shared" si="0"/>
        <v>308.3</v>
      </c>
      <c r="AD23">
        <f t="shared" si="12"/>
        <v>4.3388295745269367</v>
      </c>
      <c r="AE23" s="9">
        <v>25</v>
      </c>
      <c r="AF23">
        <f t="shared" si="13"/>
        <v>0.25</v>
      </c>
      <c r="AG23" s="9">
        <v>95</v>
      </c>
      <c r="AH23">
        <f t="shared" si="14"/>
        <v>0.95</v>
      </c>
      <c r="AI23">
        <f t="shared" si="15"/>
        <v>1.6510012061372874</v>
      </c>
      <c r="AL23">
        <f t="shared" si="16"/>
        <v>798.00043257052096</v>
      </c>
      <c r="AM23" s="12">
        <v>22.068000000000001</v>
      </c>
      <c r="AN23">
        <f t="shared" si="17"/>
        <v>2.7654120347923253E-2</v>
      </c>
      <c r="AO23" s="6">
        <f t="shared" si="18"/>
        <v>7693174893.707921</v>
      </c>
      <c r="AP23">
        <f t="shared" si="19"/>
        <v>9017892663.8373318</v>
      </c>
      <c r="AQ23">
        <f t="shared" si="20"/>
        <v>8355533778.7726269</v>
      </c>
      <c r="AR23">
        <f t="shared" si="21"/>
        <v>40.967182117322189</v>
      </c>
      <c r="AS23">
        <f t="shared" si="22"/>
        <v>0.16011219151846109</v>
      </c>
      <c r="AT23">
        <f t="shared" si="23"/>
        <v>-0.31266693753030361</v>
      </c>
      <c r="AU23">
        <f t="shared" si="24"/>
        <v>-2.0508904100126801</v>
      </c>
      <c r="AX23">
        <f>AW2*AM23</f>
        <v>15.4476</v>
      </c>
      <c r="AY23">
        <f t="shared" si="25"/>
        <v>17.498490410012678</v>
      </c>
    </row>
    <row r="24" spans="5:52" x14ac:dyDescent="0.25">
      <c r="F24">
        <f t="shared" si="26"/>
        <v>23</v>
      </c>
      <c r="G24">
        <f t="shared" si="1"/>
        <v>1.0329992108388433</v>
      </c>
      <c r="H24">
        <f t="shared" si="27"/>
        <v>-7.0974510574202581E-3</v>
      </c>
      <c r="K24">
        <f t="shared" si="2"/>
        <v>1.8038450260139973E-2</v>
      </c>
      <c r="L24">
        <f>ACOS(-J2*K24)</f>
        <v>1.5731328623091856</v>
      </c>
      <c r="N24">
        <f t="shared" si="3"/>
        <v>0.99983734684878567</v>
      </c>
      <c r="O24">
        <f t="shared" si="4"/>
        <v>2.7463945480205147E-2</v>
      </c>
      <c r="P24">
        <f>M2*N24*O24</f>
        <v>2.7231976814779579E-2</v>
      </c>
      <c r="Q24">
        <f t="shared" si="5"/>
        <v>2.7467399183176255E-2</v>
      </c>
      <c r="S24">
        <f t="shared" si="6"/>
        <v>1.8035516249362137E-2</v>
      </c>
      <c r="T24">
        <f>Q24*R2*S24</f>
        <v>6.3636424589787874E-5</v>
      </c>
      <c r="U24">
        <f>D2*E2*G2*(P24+T24)</f>
        <v>1059621.5764529032</v>
      </c>
      <c r="V24">
        <f t="shared" si="7"/>
        <v>1059.6215764529031</v>
      </c>
      <c r="W24" s="3">
        <v>22.5</v>
      </c>
      <c r="X24">
        <f t="shared" si="8"/>
        <v>388.57499999999999</v>
      </c>
      <c r="Y24" s="6">
        <f t="shared" si="9"/>
        <v>295.8</v>
      </c>
      <c r="Z24">
        <f t="shared" si="10"/>
        <v>2.2719881109601614</v>
      </c>
      <c r="AA24" s="3">
        <v>34</v>
      </c>
      <c r="AB24">
        <f t="shared" si="11"/>
        <v>587.17999999999995</v>
      </c>
      <c r="AC24" s="6">
        <f t="shared" si="0"/>
        <v>307.3</v>
      </c>
      <c r="AD24">
        <f t="shared" si="12"/>
        <v>4.1279690380750855</v>
      </c>
      <c r="AE24" s="9">
        <v>26</v>
      </c>
      <c r="AF24">
        <f t="shared" si="13"/>
        <v>0.26</v>
      </c>
      <c r="AG24" s="9">
        <v>96</v>
      </c>
      <c r="AH24">
        <f t="shared" si="14"/>
        <v>0.96</v>
      </c>
      <c r="AI24">
        <f t="shared" si="15"/>
        <v>1.6271902682106385</v>
      </c>
      <c r="AL24">
        <f t="shared" si="16"/>
        <v>798.00043238944181</v>
      </c>
      <c r="AM24" s="12">
        <v>20.771999999999998</v>
      </c>
      <c r="AN24">
        <f t="shared" si="17"/>
        <v>2.6030061083805033E-2</v>
      </c>
      <c r="AO24" s="6">
        <f t="shared" si="18"/>
        <v>7641353482.9750309</v>
      </c>
      <c r="AP24">
        <f t="shared" si="19"/>
        <v>8901406526.1969452</v>
      </c>
      <c r="AQ24">
        <f t="shared" si="20"/>
        <v>8271380004.585988</v>
      </c>
      <c r="AR24">
        <f t="shared" si="21"/>
        <v>40.554576162485098</v>
      </c>
      <c r="AS24">
        <f t="shared" si="22"/>
        <v>0.16141408438253449</v>
      </c>
      <c r="AT24">
        <f t="shared" si="23"/>
        <v>-0.3148594175368632</v>
      </c>
      <c r="AU24">
        <f t="shared" si="24"/>
        <v>-2.0610948662994346</v>
      </c>
      <c r="AX24">
        <f>AW2*AM24</f>
        <v>14.540399999999998</v>
      </c>
      <c r="AY24">
        <f t="shared" si="25"/>
        <v>16.601494866299433</v>
      </c>
    </row>
    <row r="25" spans="5:52" x14ac:dyDescent="0.25">
      <c r="F25">
        <f t="shared" si="26"/>
        <v>24</v>
      </c>
      <c r="G25">
        <f t="shared" si="1"/>
        <v>1.0329991407246402</v>
      </c>
      <c r="H25">
        <f t="shared" si="27"/>
        <v>-6.9744884843790126E-3</v>
      </c>
      <c r="K25">
        <f t="shared" si="2"/>
        <v>1.8038449035525383E-2</v>
      </c>
      <c r="L25">
        <f>ACOS(-J2*K25)</f>
        <v>1.57313286215056</v>
      </c>
      <c r="N25">
        <f t="shared" si="3"/>
        <v>0.99983734687086512</v>
      </c>
      <c r="O25">
        <f t="shared" si="4"/>
        <v>2.7463945477436538E-2</v>
      </c>
      <c r="P25">
        <f>M2*N25*O25</f>
        <v>2.7231976812635717E-2</v>
      </c>
      <c r="Q25">
        <f t="shared" si="5"/>
        <v>2.7467399180406603E-2</v>
      </c>
      <c r="S25">
        <f t="shared" si="6"/>
        <v>1.8035515025345013E-2</v>
      </c>
      <c r="T25">
        <f>Q25*R2*S25</f>
        <v>6.3636420264555292E-5</v>
      </c>
      <c r="U25">
        <f>D2*E2*G2*(P25+T25)</f>
        <v>1059621.5762017714</v>
      </c>
      <c r="V25">
        <f t="shared" si="7"/>
        <v>1059.6215762017714</v>
      </c>
      <c r="W25" s="3">
        <v>23</v>
      </c>
      <c r="X25">
        <f t="shared" si="8"/>
        <v>397.21</v>
      </c>
      <c r="Y25" s="6">
        <f t="shared" si="9"/>
        <v>296.3</v>
      </c>
      <c r="Z25">
        <f t="shared" si="10"/>
        <v>2.3339947564661481</v>
      </c>
      <c r="AA25" s="3">
        <v>36</v>
      </c>
      <c r="AB25">
        <f t="shared" si="11"/>
        <v>621.72</v>
      </c>
      <c r="AC25" s="6">
        <f t="shared" si="0"/>
        <v>309.3</v>
      </c>
      <c r="AD25">
        <f t="shared" si="12"/>
        <v>4.5589921905329831</v>
      </c>
      <c r="AE25" s="9">
        <v>5</v>
      </c>
      <c r="AF25">
        <f t="shared" si="13"/>
        <v>0.05</v>
      </c>
      <c r="AG25" s="9">
        <v>94</v>
      </c>
      <c r="AH25">
        <f t="shared" si="14"/>
        <v>0.94</v>
      </c>
      <c r="AI25">
        <f t="shared" si="15"/>
        <v>1.2109523403024143</v>
      </c>
      <c r="AL25">
        <f t="shared" si="16"/>
        <v>798.00043220031466</v>
      </c>
      <c r="AM25" s="12">
        <v>21.96</v>
      </c>
      <c r="AN25">
        <f t="shared" si="17"/>
        <v>2.7518782088187622E-2</v>
      </c>
      <c r="AO25" s="6">
        <f t="shared" si="18"/>
        <v>7693174893.707921</v>
      </c>
      <c r="AP25">
        <f t="shared" si="19"/>
        <v>9135518354.5049133</v>
      </c>
      <c r="AQ25">
        <f t="shared" si="20"/>
        <v>8414346624.1064167</v>
      </c>
      <c r="AR25">
        <f t="shared" si="21"/>
        <v>41.255541497993761</v>
      </c>
      <c r="AS25">
        <f t="shared" si="22"/>
        <v>0.18593940844613341</v>
      </c>
      <c r="AT25">
        <f t="shared" si="23"/>
        <v>-0.31284964418094668</v>
      </c>
      <c r="AU25">
        <f t="shared" si="24"/>
        <v>-2.3998793129887939</v>
      </c>
      <c r="AX25">
        <f>AW2*AM25</f>
        <v>15.372</v>
      </c>
      <c r="AY25">
        <f t="shared" si="25"/>
        <v>17.771879312988794</v>
      </c>
    </row>
    <row r="26" spans="5:52" x14ac:dyDescent="0.25">
      <c r="F26">
        <f t="shared" si="26"/>
        <v>25</v>
      </c>
      <c r="G26">
        <f t="shared" si="1"/>
        <v>1.032999067626907</v>
      </c>
      <c r="H26">
        <f t="shared" si="27"/>
        <v>-6.8515252807577944E-3</v>
      </c>
      <c r="K26">
        <f t="shared" si="2"/>
        <v>1.8038447758800463E-2</v>
      </c>
      <c r="L26">
        <f>ACOS(-J2*K26)</f>
        <v>1.5731328619851843</v>
      </c>
      <c r="N26">
        <f t="shared" si="3"/>
        <v>0.99983734689388393</v>
      </c>
      <c r="O26">
        <f t="shared" si="4"/>
        <v>2.7463945474550115E-2</v>
      </c>
      <c r="P26">
        <f>M2*N26*O26</f>
        <v>2.7231976810400627E-2</v>
      </c>
      <c r="Q26">
        <f t="shared" si="5"/>
        <v>2.746739917751909E-2</v>
      </c>
      <c r="S26">
        <f t="shared" si="6"/>
        <v>1.8035513749242983E-2</v>
      </c>
      <c r="T26">
        <f>Q26*R2*S26</f>
        <v>6.363641575527355E-5</v>
      </c>
      <c r="U26">
        <f>D2*E2*G2*(P26+T26)</f>
        <v>1059621.5759399536</v>
      </c>
      <c r="V26">
        <f t="shared" si="7"/>
        <v>1059.6215759399536</v>
      </c>
      <c r="W26" s="3">
        <v>22</v>
      </c>
      <c r="X26">
        <f t="shared" si="8"/>
        <v>379.94</v>
      </c>
      <c r="Y26" s="6">
        <f t="shared" si="9"/>
        <v>295.3</v>
      </c>
      <c r="Z26">
        <f t="shared" si="10"/>
        <v>2.2114271288940266</v>
      </c>
      <c r="AA26" s="3">
        <v>34.5</v>
      </c>
      <c r="AB26">
        <f t="shared" si="11"/>
        <v>595.81499999999994</v>
      </c>
      <c r="AC26" s="6">
        <f t="shared" si="0"/>
        <v>307.8</v>
      </c>
      <c r="AD26">
        <f t="shared" si="12"/>
        <v>4.2322575139029901</v>
      </c>
      <c r="AE26" s="9">
        <v>19</v>
      </c>
      <c r="AF26">
        <f t="shared" si="13"/>
        <v>0.19</v>
      </c>
      <c r="AG26" s="9">
        <v>94</v>
      </c>
      <c r="AH26">
        <f t="shared" si="14"/>
        <v>0.94</v>
      </c>
      <c r="AI26">
        <f t="shared" si="15"/>
        <v>1.4414352144009763</v>
      </c>
      <c r="AL26">
        <f t="shared" si="16"/>
        <v>798.00043200313985</v>
      </c>
      <c r="AM26" s="12">
        <v>22.284000000000002</v>
      </c>
      <c r="AN26">
        <f t="shared" si="17"/>
        <v>2.7924796912782025E-2</v>
      </c>
      <c r="AO26" s="6">
        <f t="shared" si="18"/>
        <v>7589794316.8739386</v>
      </c>
      <c r="AP26">
        <f t="shared" si="19"/>
        <v>8959507612.9412384</v>
      </c>
      <c r="AQ26">
        <f t="shared" si="20"/>
        <v>8274650964.907589</v>
      </c>
      <c r="AR26">
        <f t="shared" si="21"/>
        <v>40.570613680941911</v>
      </c>
      <c r="AS26">
        <f t="shared" si="22"/>
        <v>0.17191630001020583</v>
      </c>
      <c r="AT26">
        <f t="shared" si="23"/>
        <v>-0.31230152416774426</v>
      </c>
      <c r="AU26">
        <f t="shared" si="24"/>
        <v>-2.178224991095953</v>
      </c>
      <c r="AX26">
        <f>AW2*AM26</f>
        <v>15.598800000000001</v>
      </c>
      <c r="AY26">
        <f t="shared" si="25"/>
        <v>17.777024991095953</v>
      </c>
    </row>
    <row r="27" spans="5:52" x14ac:dyDescent="0.25">
      <c r="F27">
        <f t="shared" si="26"/>
        <v>26</v>
      </c>
      <c r="G27">
        <f t="shared" si="1"/>
        <v>1.0329989915456501</v>
      </c>
      <c r="H27">
        <f t="shared" si="27"/>
        <v>-6.728561457673996E-3</v>
      </c>
      <c r="K27">
        <f t="shared" si="2"/>
        <v>1.8038446429965323E-2</v>
      </c>
      <c r="L27">
        <f>ACOS(-J2*K27)</f>
        <v>1.5731328618130589</v>
      </c>
      <c r="N27">
        <f t="shared" si="3"/>
        <v>0.99983734691784243</v>
      </c>
      <c r="O27">
        <f t="shared" si="4"/>
        <v>2.7463945471545882E-2</v>
      </c>
      <c r="P27">
        <f>M2*N27*O27</f>
        <v>2.723197680807431E-2</v>
      </c>
      <c r="Q27">
        <f t="shared" si="5"/>
        <v>2.7467399174513726E-2</v>
      </c>
      <c r="S27">
        <f t="shared" si="6"/>
        <v>1.8035512421056152E-2</v>
      </c>
      <c r="T27">
        <f>Q27*R2*S27</f>
        <v>6.3636411061943014E-5</v>
      </c>
      <c r="U27">
        <f>D2*E2*G2*(P27+T27)</f>
        <v>1059621.5756674493</v>
      </c>
      <c r="V27">
        <f t="shared" si="7"/>
        <v>1059.6215756674492</v>
      </c>
      <c r="W27" s="3">
        <v>23.5</v>
      </c>
      <c r="X27">
        <f t="shared" si="8"/>
        <v>405.84499999999997</v>
      </c>
      <c r="Y27" s="6">
        <f t="shared" si="9"/>
        <v>296.8</v>
      </c>
      <c r="Z27">
        <f t="shared" si="10"/>
        <v>2.3974761634350776</v>
      </c>
      <c r="AA27" s="3">
        <v>32.5</v>
      </c>
      <c r="AB27">
        <f t="shared" si="11"/>
        <v>561.27499999999998</v>
      </c>
      <c r="AC27" s="6">
        <f t="shared" si="0"/>
        <v>305.8</v>
      </c>
      <c r="AD27">
        <f t="shared" si="12"/>
        <v>3.828396124508755</v>
      </c>
      <c r="AE27" s="9">
        <v>48</v>
      </c>
      <c r="AF27">
        <f t="shared" si="13"/>
        <v>0.48</v>
      </c>
      <c r="AG27" s="9">
        <v>94</v>
      </c>
      <c r="AH27">
        <f t="shared" si="14"/>
        <v>0.94</v>
      </c>
      <c r="AI27">
        <f t="shared" si="15"/>
        <v>2.0456288666965876</v>
      </c>
      <c r="AL27">
        <f t="shared" si="16"/>
        <v>798.00043179791692</v>
      </c>
      <c r="AM27" s="12">
        <v>20.123999999999999</v>
      </c>
      <c r="AN27">
        <f t="shared" si="17"/>
        <v>2.5218031467301432E-2</v>
      </c>
      <c r="AO27" s="6">
        <f t="shared" si="18"/>
        <v>7745259436.8026133</v>
      </c>
      <c r="AP27">
        <f t="shared" si="19"/>
        <v>8728797836.0748711</v>
      </c>
      <c r="AQ27">
        <f t="shared" si="20"/>
        <v>8237028636.4387417</v>
      </c>
      <c r="AR27">
        <f t="shared" si="21"/>
        <v>40.386151404459149</v>
      </c>
      <c r="AS27">
        <f t="shared" si="22"/>
        <v>0.13976432438935085</v>
      </c>
      <c r="AT27">
        <f t="shared" si="23"/>
        <v>-0.31595565751914306</v>
      </c>
      <c r="AU27">
        <f t="shared" si="24"/>
        <v>-1.7834253473234913</v>
      </c>
      <c r="AX27">
        <f>AW2*AM27</f>
        <v>14.086799999999998</v>
      </c>
      <c r="AY27">
        <f t="shared" si="25"/>
        <v>15.87022534732349</v>
      </c>
    </row>
    <row r="28" spans="5:52" x14ac:dyDescent="0.25">
      <c r="F28">
        <f t="shared" si="26"/>
        <v>27</v>
      </c>
      <c r="G28">
        <f t="shared" si="1"/>
        <v>1.0329989124808765</v>
      </c>
      <c r="H28">
        <f t="shared" si="27"/>
        <v>-6.6055970262450664E-3</v>
      </c>
      <c r="K28">
        <f t="shared" si="2"/>
        <v>1.803844504902008E-2</v>
      </c>
      <c r="L28">
        <f>ACOS(-J2*K28)</f>
        <v>1.5731328616341838</v>
      </c>
      <c r="N28">
        <f t="shared" si="3"/>
        <v>0.9998373469427404</v>
      </c>
      <c r="O28">
        <f t="shared" si="4"/>
        <v>2.7463945468423848E-2</v>
      </c>
      <c r="P28">
        <f>M2*N28*O28</f>
        <v>2.7231976805656779E-2</v>
      </c>
      <c r="Q28">
        <f t="shared" si="5"/>
        <v>2.7467399171390513E-2</v>
      </c>
      <c r="S28">
        <f t="shared" si="6"/>
        <v>1.8035511040784647E-2</v>
      </c>
      <c r="T28">
        <f>Q28*R2*S28</f>
        <v>6.3636406184564145E-5</v>
      </c>
      <c r="U28">
        <f>D2*E2*G2*(P28+T28)</f>
        <v>1059621.5753842592</v>
      </c>
      <c r="V28">
        <f t="shared" si="7"/>
        <v>1059.6215753842591</v>
      </c>
      <c r="W28" s="3">
        <v>23.5</v>
      </c>
      <c r="X28">
        <f t="shared" si="8"/>
        <v>405.84499999999997</v>
      </c>
      <c r="Y28" s="6">
        <f t="shared" si="9"/>
        <v>296.8</v>
      </c>
      <c r="Z28">
        <f t="shared" si="10"/>
        <v>2.3974761634350776</v>
      </c>
      <c r="AA28" s="3">
        <v>33</v>
      </c>
      <c r="AB28">
        <f t="shared" si="11"/>
        <v>569.91</v>
      </c>
      <c r="AC28" s="6">
        <f t="shared" si="0"/>
        <v>306.3</v>
      </c>
      <c r="AD28">
        <f t="shared" si="12"/>
        <v>3.9260786579739286</v>
      </c>
      <c r="AE28" s="9">
        <v>42</v>
      </c>
      <c r="AF28">
        <f t="shared" si="13"/>
        <v>0.42</v>
      </c>
      <c r="AG28" s="9">
        <v>94</v>
      </c>
      <c r="AH28">
        <f t="shared" si="14"/>
        <v>0.94</v>
      </c>
      <c r="AI28">
        <f t="shared" si="15"/>
        <v>1.9512903149890115</v>
      </c>
      <c r="AL28">
        <f t="shared" si="16"/>
        <v>798.00043158464666</v>
      </c>
      <c r="AM28" s="12">
        <v>19.259999999999998</v>
      </c>
      <c r="AN28">
        <f t="shared" si="17"/>
        <v>2.4135325292686916E-2</v>
      </c>
      <c r="AO28" s="6">
        <f t="shared" si="18"/>
        <v>7745259436.8026133</v>
      </c>
      <c r="AP28">
        <f t="shared" si="19"/>
        <v>8786052557.743763</v>
      </c>
      <c r="AQ28">
        <f t="shared" si="20"/>
        <v>8265655997.2731876</v>
      </c>
      <c r="AR28">
        <f t="shared" si="21"/>
        <v>40.526511354630443</v>
      </c>
      <c r="AS28">
        <f t="shared" si="22"/>
        <v>0.14443596912063655</v>
      </c>
      <c r="AT28">
        <f t="shared" si="23"/>
        <v>-0.31741731085487263</v>
      </c>
      <c r="AU28">
        <f t="shared" si="24"/>
        <v>-1.8579977670219807</v>
      </c>
      <c r="AX28">
        <f>AW2*AM28</f>
        <v>13.481999999999998</v>
      </c>
      <c r="AY28">
        <f t="shared" si="25"/>
        <v>15.339997767021979</v>
      </c>
    </row>
    <row r="29" spans="5:52" x14ac:dyDescent="0.25">
      <c r="F29">
        <f t="shared" si="26"/>
        <v>28</v>
      </c>
      <c r="G29">
        <f t="shared" si="1"/>
        <v>1.0329988304325932</v>
      </c>
      <c r="H29">
        <f t="shared" si="27"/>
        <v>-6.4826319975885126E-3</v>
      </c>
      <c r="K29">
        <f t="shared" si="2"/>
        <v>1.8038443615964867E-2</v>
      </c>
      <c r="L29">
        <f>ACOS(-J2*K29)</f>
        <v>1.5731328614485585</v>
      </c>
      <c r="N29">
        <f t="shared" si="3"/>
        <v>0.99983734696857784</v>
      </c>
      <c r="O29">
        <f t="shared" si="4"/>
        <v>2.7463945465183992E-2</v>
      </c>
      <c r="P29">
        <f>M2*N29*O29</f>
        <v>2.7231976803148004E-2</v>
      </c>
      <c r="Q29">
        <f t="shared" si="5"/>
        <v>2.7467399168149435E-2</v>
      </c>
      <c r="S29">
        <f t="shared" si="6"/>
        <v>1.803550960842859E-2</v>
      </c>
      <c r="T29">
        <f>Q29*R2*S29</f>
        <v>6.3636401123137336E-5</v>
      </c>
      <c r="U29">
        <f>D2*E2*G2*(P29+T29)</f>
        <v>1059621.5750903825</v>
      </c>
      <c r="V29">
        <f t="shared" si="7"/>
        <v>1059.6215750903825</v>
      </c>
      <c r="W29" s="3">
        <v>23.5</v>
      </c>
      <c r="X29">
        <f t="shared" si="8"/>
        <v>405.84499999999997</v>
      </c>
      <c r="Y29" s="6">
        <f t="shared" si="9"/>
        <v>296.8</v>
      </c>
      <c r="Z29">
        <f t="shared" si="10"/>
        <v>2.3974761634350776</v>
      </c>
      <c r="AA29" s="3">
        <v>33.5</v>
      </c>
      <c r="AB29">
        <f t="shared" si="11"/>
        <v>578.54499999999996</v>
      </c>
      <c r="AC29" s="6">
        <f t="shared" si="0"/>
        <v>306.8</v>
      </c>
      <c r="AD29">
        <f t="shared" si="12"/>
        <v>4.02592295454017</v>
      </c>
      <c r="AE29" s="9">
        <v>40</v>
      </c>
      <c r="AF29">
        <f t="shared" si="13"/>
        <v>0.4</v>
      </c>
      <c r="AG29" s="9">
        <v>95</v>
      </c>
      <c r="AH29">
        <f t="shared" si="14"/>
        <v>0.95</v>
      </c>
      <c r="AI29">
        <f t="shared" si="15"/>
        <v>1.943985768539696</v>
      </c>
      <c r="AL29">
        <f t="shared" si="16"/>
        <v>798.00043136332829</v>
      </c>
      <c r="AM29" s="12">
        <v>20.340000000000003</v>
      </c>
      <c r="AN29">
        <f t="shared" si="17"/>
        <v>2.5488708026448717E-2</v>
      </c>
      <c r="AO29" s="6">
        <f t="shared" si="18"/>
        <v>7745259436.8026133</v>
      </c>
      <c r="AP29">
        <f t="shared" si="19"/>
        <v>8843588481.3744526</v>
      </c>
      <c r="AQ29">
        <f t="shared" si="20"/>
        <v>8294423959.0885334</v>
      </c>
      <c r="AR29">
        <f t="shared" si="21"/>
        <v>40.667560671411081</v>
      </c>
      <c r="AS29">
        <f t="shared" si="22"/>
        <v>0.14480235384775245</v>
      </c>
      <c r="AT29">
        <f t="shared" si="23"/>
        <v>-0.31559024416429421</v>
      </c>
      <c r="AU29">
        <f t="shared" si="24"/>
        <v>-1.8584347361427225</v>
      </c>
      <c r="AX29">
        <f>AW2*AM29</f>
        <v>14.238000000000001</v>
      </c>
      <c r="AY29">
        <f t="shared" si="25"/>
        <v>16.096434736142722</v>
      </c>
    </row>
    <row r="30" spans="5:52" x14ac:dyDescent="0.25">
      <c r="F30">
        <f t="shared" si="26"/>
        <v>29</v>
      </c>
      <c r="G30">
        <f t="shared" si="1"/>
        <v>1.0329987454008078</v>
      </c>
      <c r="H30">
        <f t="shared" si="27"/>
        <v>-6.359666382821893E-3</v>
      </c>
      <c r="K30">
        <f t="shared" si="2"/>
        <v>1.8038442130799803E-2</v>
      </c>
      <c r="L30">
        <f>ACOS(-J2*K30)</f>
        <v>1.5731328612561835</v>
      </c>
      <c r="N30">
        <f t="shared" si="3"/>
        <v>0.99983734699535487</v>
      </c>
      <c r="O30">
        <f t="shared" si="4"/>
        <v>2.7463945461826327E-2</v>
      </c>
      <c r="P30">
        <f>M2*N30*O30</f>
        <v>2.7231976800548008E-2</v>
      </c>
      <c r="Q30">
        <f t="shared" si="5"/>
        <v>2.7467399164790501E-2</v>
      </c>
      <c r="S30">
        <f t="shared" si="6"/>
        <v>1.803550812398811E-2</v>
      </c>
      <c r="T30">
        <f>Q30*R2*S30</f>
        <v>6.363639587766306E-5</v>
      </c>
      <c r="U30">
        <f>D2*E2*G2*(P30+T30)</f>
        <v>1059621.5747858195</v>
      </c>
      <c r="V30">
        <f t="shared" si="7"/>
        <v>1059.6215747858196</v>
      </c>
      <c r="W30" s="3">
        <v>24</v>
      </c>
      <c r="X30">
        <f t="shared" si="8"/>
        <v>414.48</v>
      </c>
      <c r="Y30" s="6">
        <f t="shared" si="9"/>
        <v>297.3</v>
      </c>
      <c r="Z30">
        <f t="shared" si="10"/>
        <v>2.4624618961402045</v>
      </c>
      <c r="AA30" s="3">
        <v>34</v>
      </c>
      <c r="AB30">
        <f t="shared" si="11"/>
        <v>587.17999999999995</v>
      </c>
      <c r="AC30" s="6">
        <f t="shared" si="0"/>
        <v>307.3</v>
      </c>
      <c r="AD30">
        <f t="shared" si="12"/>
        <v>4.1279690380750855</v>
      </c>
      <c r="AE30" s="9">
        <v>37</v>
      </c>
      <c r="AF30">
        <f t="shared" si="13"/>
        <v>0.37</v>
      </c>
      <c r="AG30" s="9">
        <v>95</v>
      </c>
      <c r="AH30">
        <f t="shared" si="14"/>
        <v>0.95</v>
      </c>
      <c r="AI30">
        <f t="shared" si="15"/>
        <v>1.933343672710488</v>
      </c>
      <c r="AL30">
        <f t="shared" si="16"/>
        <v>798.00043113396214</v>
      </c>
      <c r="AM30" s="12">
        <v>19.872</v>
      </c>
      <c r="AN30">
        <f t="shared" si="17"/>
        <v>2.4902242185210102E-2</v>
      </c>
      <c r="AO30" s="6">
        <f t="shared" si="18"/>
        <v>7797608001.4891062</v>
      </c>
      <c r="AP30">
        <f t="shared" si="19"/>
        <v>8901406526.1969452</v>
      </c>
      <c r="AQ30">
        <f t="shared" si="20"/>
        <v>8349507263.8430252</v>
      </c>
      <c r="AR30">
        <f t="shared" si="21"/>
        <v>40.937634114622355</v>
      </c>
      <c r="AS30">
        <f t="shared" si="22"/>
        <v>0.14533737907567987</v>
      </c>
      <c r="AT30">
        <f t="shared" si="23"/>
        <v>-0.31638197304996635</v>
      </c>
      <c r="AU30">
        <f t="shared" si="24"/>
        <v>-1.8823994806985511</v>
      </c>
      <c r="AX30">
        <f>AW2*AM30</f>
        <v>13.910399999999999</v>
      </c>
      <c r="AY30">
        <f t="shared" si="25"/>
        <v>15.79279948069855</v>
      </c>
    </row>
    <row r="31" spans="5:52" x14ac:dyDescent="0.25">
      <c r="F31">
        <f t="shared" si="26"/>
        <v>30</v>
      </c>
      <c r="G31">
        <f t="shared" si="1"/>
        <v>1.0329986573855279</v>
      </c>
      <c r="H31">
        <f t="shared" si="27"/>
        <v>-6.2367001930628179E-3</v>
      </c>
      <c r="K31">
        <f t="shared" si="2"/>
        <v>1.8038440593525027E-2</v>
      </c>
      <c r="L31">
        <f>ACOS(-J2*K31)</f>
        <v>1.5731328610570585</v>
      </c>
      <c r="N31">
        <f t="shared" si="3"/>
        <v>0.99983734702307137</v>
      </c>
      <c r="O31">
        <f t="shared" si="4"/>
        <v>2.7463945458350857E-2</v>
      </c>
      <c r="P31">
        <f>M2*N31*O31</f>
        <v>2.7231976797856793E-2</v>
      </c>
      <c r="Q31">
        <f t="shared" si="5"/>
        <v>2.7467399161313719E-2</v>
      </c>
      <c r="S31">
        <f t="shared" si="6"/>
        <v>1.8035506587463342E-2</v>
      </c>
      <c r="T31">
        <f>Q31*R2*S31</f>
        <v>6.3636390448141821E-5</v>
      </c>
      <c r="U31">
        <f>D2*E2*G2*(P31+T31)</f>
        <v>1059621.5744705708</v>
      </c>
      <c r="V31">
        <f t="shared" si="7"/>
        <v>1059.6215744705707</v>
      </c>
      <c r="W31" s="3">
        <v>24</v>
      </c>
      <c r="X31">
        <f t="shared" si="8"/>
        <v>414.48</v>
      </c>
      <c r="Y31" s="6">
        <f t="shared" si="9"/>
        <v>297.3</v>
      </c>
      <c r="Z31">
        <f t="shared" si="10"/>
        <v>2.4624618961402045</v>
      </c>
      <c r="AA31" s="3">
        <v>34</v>
      </c>
      <c r="AB31">
        <f t="shared" si="11"/>
        <v>587.17999999999995</v>
      </c>
      <c r="AC31" s="6">
        <f t="shared" si="0"/>
        <v>307.3</v>
      </c>
      <c r="AD31">
        <f t="shared" si="12"/>
        <v>4.1279690380750855</v>
      </c>
      <c r="AE31" s="9">
        <v>35</v>
      </c>
      <c r="AF31">
        <f t="shared" si="13"/>
        <v>0.35</v>
      </c>
      <c r="AG31" s="9">
        <v>94</v>
      </c>
      <c r="AH31">
        <f t="shared" si="14"/>
        <v>0.94</v>
      </c>
      <c r="AI31">
        <f t="shared" si="15"/>
        <v>1.8797516728490362</v>
      </c>
      <c r="AL31">
        <f t="shared" si="16"/>
        <v>798.00043089654844</v>
      </c>
      <c r="AM31" s="12">
        <v>18.087428571428571</v>
      </c>
      <c r="AN31">
        <f t="shared" si="17"/>
        <v>2.2665938351822016E-2</v>
      </c>
      <c r="AO31" s="6">
        <f t="shared" si="18"/>
        <v>7797608001.4891062</v>
      </c>
      <c r="AP31">
        <f t="shared" si="19"/>
        <v>8901406526.1969452</v>
      </c>
      <c r="AQ31">
        <f t="shared" si="20"/>
        <v>8349507263.8430252</v>
      </c>
      <c r="AR31">
        <f t="shared" si="21"/>
        <v>40.937634114622355</v>
      </c>
      <c r="AS31">
        <f t="shared" si="22"/>
        <v>0.14805434939066447</v>
      </c>
      <c r="AT31">
        <f t="shared" si="23"/>
        <v>-0.31940098322504024</v>
      </c>
      <c r="AU31">
        <f t="shared" si="24"/>
        <v>-1.9358876934698954</v>
      </c>
      <c r="AX31">
        <f>AW2*AM31</f>
        <v>12.661199999999999</v>
      </c>
      <c r="AY31">
        <f t="shared" si="25"/>
        <v>14.597087693469895</v>
      </c>
    </row>
    <row r="32" spans="5:52" x14ac:dyDescent="0.25">
      <c r="E32" t="s">
        <v>5</v>
      </c>
      <c r="F32">
        <f t="shared" si="26"/>
        <v>31</v>
      </c>
      <c r="G32">
        <f t="shared" si="1"/>
        <v>1.0329985663867614</v>
      </c>
      <c r="H32">
        <f t="shared" si="27"/>
        <v>-6.1137334394289495E-3</v>
      </c>
      <c r="K32">
        <f t="shared" si="2"/>
        <v>1.8038439004140684E-2</v>
      </c>
      <c r="L32">
        <f>ACOS(-J2*K32)</f>
        <v>1.5731328608511839</v>
      </c>
      <c r="N32">
        <f t="shared" si="3"/>
        <v>0.99983734705172733</v>
      </c>
      <c r="O32">
        <f t="shared" si="4"/>
        <v>2.7463945454757572E-2</v>
      </c>
      <c r="P32">
        <f>M2*N32*O32</f>
        <v>2.7231976795074345E-2</v>
      </c>
      <c r="Q32">
        <f t="shared" si="5"/>
        <v>2.7467399157719081E-2</v>
      </c>
      <c r="S32">
        <f t="shared" si="6"/>
        <v>1.8035504998854424E-2</v>
      </c>
      <c r="T32">
        <f>Q32*R2*S32</f>
        <v>6.3636384834574091E-5</v>
      </c>
      <c r="U32">
        <f>D2*E2*G2*(P32+T32)</f>
        <v>1059621.5741446356</v>
      </c>
      <c r="V32">
        <f t="shared" si="7"/>
        <v>1059.6215741446356</v>
      </c>
      <c r="W32" s="3">
        <v>23.5</v>
      </c>
      <c r="X32">
        <f t="shared" si="8"/>
        <v>405.84499999999997</v>
      </c>
      <c r="Y32" s="6">
        <f t="shared" si="9"/>
        <v>296.8</v>
      </c>
      <c r="Z32">
        <f t="shared" si="10"/>
        <v>2.3974761634350776</v>
      </c>
      <c r="AA32" s="3">
        <v>36</v>
      </c>
      <c r="AB32">
        <f t="shared" si="11"/>
        <v>621.72</v>
      </c>
      <c r="AC32" s="6">
        <f t="shared" si="0"/>
        <v>309.3</v>
      </c>
      <c r="AD32">
        <f t="shared" si="12"/>
        <v>4.5589921905329831</v>
      </c>
      <c r="AE32" s="9">
        <v>26</v>
      </c>
      <c r="AF32">
        <f t="shared" si="13"/>
        <v>0.26</v>
      </c>
      <c r="AG32" s="9">
        <v>95</v>
      </c>
      <c r="AH32">
        <f t="shared" si="14"/>
        <v>0.95</v>
      </c>
      <c r="AI32">
        <f t="shared" si="15"/>
        <v>1.7314701624009496</v>
      </c>
      <c r="AL32">
        <f t="shared" si="16"/>
        <v>798.00043065108684</v>
      </c>
      <c r="AM32" s="12">
        <v>21.672000000000001</v>
      </c>
      <c r="AN32">
        <f t="shared" si="17"/>
        <v>2.715788008073863E-2</v>
      </c>
      <c r="AO32" s="6">
        <f t="shared" si="18"/>
        <v>7745259436.8026133</v>
      </c>
      <c r="AP32">
        <f t="shared" si="19"/>
        <v>9135518354.5049133</v>
      </c>
      <c r="AQ32">
        <f t="shared" si="20"/>
        <v>8440388895.6537628</v>
      </c>
      <c r="AR32">
        <f t="shared" si="21"/>
        <v>41.383226755390403</v>
      </c>
      <c r="AS32">
        <f t="shared" si="22"/>
        <v>0.15578052441976009</v>
      </c>
      <c r="AT32">
        <f t="shared" si="23"/>
        <v>-0.31333686189100285</v>
      </c>
      <c r="AU32">
        <f t="shared" si="24"/>
        <v>-2.0199889876115549</v>
      </c>
      <c r="AX32">
        <f>AW2*AM32</f>
        <v>15.170399999999999</v>
      </c>
      <c r="AY32">
        <f t="shared" si="25"/>
        <v>17.190388987611556</v>
      </c>
      <c r="AZ32">
        <f>SUM(AY2:AY32)/31</f>
        <v>17.026837616699314</v>
      </c>
    </row>
    <row r="33" spans="6:51" x14ac:dyDescent="0.25">
      <c r="F33">
        <f t="shared" si="26"/>
        <v>32</v>
      </c>
      <c r="G33">
        <f t="shared" si="1"/>
        <v>1.0329984724045167</v>
      </c>
      <c r="H33">
        <f t="shared" si="27"/>
        <v>-5.9907661330380058E-3</v>
      </c>
      <c r="K33">
        <f t="shared" si="2"/>
        <v>1.8038437362646913E-2</v>
      </c>
      <c r="L33">
        <f>ACOS(-J2*K33)</f>
        <v>1.5731328606385595</v>
      </c>
      <c r="N33">
        <f t="shared" si="3"/>
        <v>0.99983734708132288</v>
      </c>
      <c r="O33">
        <f t="shared" si="4"/>
        <v>2.7463945451046488E-2</v>
      </c>
      <c r="P33">
        <f>M2*N33*O33</f>
        <v>2.7231976792200682E-2</v>
      </c>
      <c r="Q33">
        <f>(22/7*L33)/180</f>
        <v>2.7467399154006596E-2</v>
      </c>
      <c r="S33">
        <f t="shared" si="6"/>
        <v>1.8035503358161505E-2</v>
      </c>
      <c r="T33">
        <f>Q33*R2*S33</f>
        <v>6.36363790369604E-5</v>
      </c>
      <c r="U33">
        <f>D2*E2*G2*(P33+T33)</f>
        <v>1059621.5738080149</v>
      </c>
      <c r="V33">
        <f t="shared" si="7"/>
        <v>1059.6215738080148</v>
      </c>
      <c r="W33" s="3">
        <v>24</v>
      </c>
      <c r="X33">
        <f t="shared" si="8"/>
        <v>414.48</v>
      </c>
      <c r="Y33" s="6">
        <f t="shared" si="9"/>
        <v>297.3</v>
      </c>
      <c r="Z33">
        <f t="shared" si="10"/>
        <v>2.4624618961402045</v>
      </c>
      <c r="AA33" s="3">
        <v>35.5</v>
      </c>
      <c r="AB33">
        <f t="shared" si="11"/>
        <v>613.08500000000004</v>
      </c>
      <c r="AC33" s="6">
        <f t="shared" si="0"/>
        <v>308.8</v>
      </c>
      <c r="AD33">
        <f t="shared" si="12"/>
        <v>4.4477270053696518</v>
      </c>
      <c r="AE33" s="9">
        <v>26</v>
      </c>
      <c r="AF33">
        <f t="shared" si="13"/>
        <v>0.26</v>
      </c>
      <c r="AG33" s="9">
        <v>94</v>
      </c>
      <c r="AH33">
        <f t="shared" si="14"/>
        <v>0.94</v>
      </c>
      <c r="AI33">
        <f t="shared" si="15"/>
        <v>1.7355616018839508</v>
      </c>
      <c r="AL33">
        <f t="shared" si="16"/>
        <v>798.00043039757782</v>
      </c>
      <c r="AM33">
        <v>22.644000000000002</v>
      </c>
      <c r="AN33">
        <f t="shared" si="17"/>
        <v>2.8375924545201516E-2</v>
      </c>
      <c r="AO33" s="6">
        <f t="shared" si="18"/>
        <v>7797608001.4891062</v>
      </c>
      <c r="AP33">
        <f t="shared" si="19"/>
        <v>9076562602.615221</v>
      </c>
      <c r="AQ33">
        <f t="shared" si="20"/>
        <v>8437085302.0521641</v>
      </c>
      <c r="AR33">
        <f t="shared" si="21"/>
        <v>41.367029235961759</v>
      </c>
      <c r="AS33">
        <f t="shared" si="22"/>
        <v>0.15556299883991437</v>
      </c>
      <c r="AT33">
        <f t="shared" si="23"/>
        <v>-0.3116925018639779</v>
      </c>
      <c r="AU33">
        <f t="shared" si="24"/>
        <v>-2.0057970801812326</v>
      </c>
      <c r="AX33">
        <f>AW2*AM33</f>
        <v>15.8508</v>
      </c>
      <c r="AY33">
        <f t="shared" si="25"/>
        <v>17.856597080181231</v>
      </c>
    </row>
    <row r="34" spans="6:51" x14ac:dyDescent="0.25">
      <c r="F34">
        <f t="shared" si="26"/>
        <v>33</v>
      </c>
      <c r="G34">
        <f t="shared" si="1"/>
        <v>1.0329983754388021</v>
      </c>
      <c r="H34">
        <f t="shared" si="27"/>
        <v>-5.8677982850077496E-3</v>
      </c>
      <c r="K34">
        <f t="shared" si="2"/>
        <v>1.803843566904386E-2</v>
      </c>
      <c r="L34">
        <f>ACOS(-J2*K34)</f>
        <v>1.5731328604191852</v>
      </c>
      <c r="N34">
        <f t="shared" si="3"/>
        <v>0.9998373471118579</v>
      </c>
      <c r="O34">
        <f t="shared" si="4"/>
        <v>2.7463945447217586E-2</v>
      </c>
      <c r="P34">
        <f>M2*N34*O34</f>
        <v>2.7231976789235782E-2</v>
      </c>
      <c r="Q34">
        <f t="shared" si="5"/>
        <v>2.746739915017625E-2</v>
      </c>
      <c r="S34">
        <f t="shared" si="6"/>
        <v>1.8035501665384725E-2</v>
      </c>
      <c r="T34">
        <f>Q34*R2*S34</f>
        <v>6.3636373055301221E-5</v>
      </c>
      <c r="U34">
        <f>D2*E2*G2*(P34+T34)</f>
        <v>1059621.5734607074</v>
      </c>
      <c r="V34">
        <f t="shared" si="7"/>
        <v>1059.6215734607074</v>
      </c>
      <c r="W34" s="3">
        <v>24</v>
      </c>
      <c r="X34">
        <f t="shared" si="8"/>
        <v>414.48</v>
      </c>
      <c r="Y34" s="6">
        <f t="shared" si="9"/>
        <v>297.3</v>
      </c>
      <c r="Z34">
        <f t="shared" si="10"/>
        <v>2.4624618961402045</v>
      </c>
      <c r="AA34" s="3">
        <v>34.5</v>
      </c>
      <c r="AB34">
        <f t="shared" si="11"/>
        <v>595.81499999999994</v>
      </c>
      <c r="AC34" s="6">
        <f t="shared" si="0"/>
        <v>307.8</v>
      </c>
      <c r="AD34">
        <f t="shared" si="12"/>
        <v>4.2322575139029901</v>
      </c>
      <c r="AE34" s="9">
        <v>36</v>
      </c>
      <c r="AF34">
        <f t="shared" si="13"/>
        <v>0.36</v>
      </c>
      <c r="AG34" s="9">
        <v>94</v>
      </c>
      <c r="AH34">
        <f t="shared" si="14"/>
        <v>0.94</v>
      </c>
      <c r="AI34">
        <f t="shared" si="15"/>
        <v>1.9191634436884342</v>
      </c>
      <c r="AL34">
        <f t="shared" si="16"/>
        <v>798.0004301360209</v>
      </c>
      <c r="AM34">
        <v>20.771999999999998</v>
      </c>
      <c r="AN34">
        <f t="shared" si="17"/>
        <v>2.603006115730961E-2</v>
      </c>
      <c r="AO34" s="6">
        <f t="shared" si="18"/>
        <v>7797608001.4891062</v>
      </c>
      <c r="AP34">
        <f t="shared" si="19"/>
        <v>8959507612.9412384</v>
      </c>
      <c r="AQ34">
        <f t="shared" si="20"/>
        <v>8378557807.2151718</v>
      </c>
      <c r="AR34">
        <f t="shared" si="21"/>
        <v>41.080068928775987</v>
      </c>
      <c r="AS34">
        <f t="shared" si="22"/>
        <v>0.14605257543268765</v>
      </c>
      <c r="AT34">
        <f t="shared" si="23"/>
        <v>-0.31485941743763202</v>
      </c>
      <c r="AU34">
        <f t="shared" si="24"/>
        <v>-1.8891092335220343</v>
      </c>
      <c r="AX34">
        <f>AW2*AM34</f>
        <v>14.540399999999998</v>
      </c>
      <c r="AY34">
        <f t="shared" si="25"/>
        <v>16.429509233522033</v>
      </c>
    </row>
    <row r="35" spans="6:51" x14ac:dyDescent="0.25">
      <c r="F35">
        <f t="shared" si="26"/>
        <v>34</v>
      </c>
      <c r="G35">
        <f t="shared" si="1"/>
        <v>1.0329982754896265</v>
      </c>
      <c r="H35">
        <f t="shared" si="27"/>
        <v>-5.7448299064559935E-3</v>
      </c>
      <c r="K35">
        <f t="shared" si="2"/>
        <v>1.8038433923331681E-2</v>
      </c>
      <c r="L35">
        <f>ACOS(-J2*K35)</f>
        <v>1.5731328601930614</v>
      </c>
      <c r="N35">
        <f t="shared" si="3"/>
        <v>0.9998373471433325</v>
      </c>
      <c r="O35">
        <f t="shared" si="4"/>
        <v>2.7463945443270885E-2</v>
      </c>
      <c r="P35">
        <f>M2*N35*O35</f>
        <v>2.7231976786179671E-2</v>
      </c>
      <c r="Q35">
        <f t="shared" si="5"/>
        <v>2.7467399146228057E-2</v>
      </c>
      <c r="S35">
        <f t="shared" si="6"/>
        <v>1.8035499920524244E-2</v>
      </c>
      <c r="T35">
        <f>Q35*R2*S35</f>
        <v>6.3636366889597139E-5</v>
      </c>
      <c r="U35">
        <f>D2*E2*G2*(P35+T35)</f>
        <v>1059621.5731027147</v>
      </c>
      <c r="V35">
        <f t="shared" si="7"/>
        <v>1059.6215731027148</v>
      </c>
      <c r="W35" s="3">
        <v>24</v>
      </c>
      <c r="X35">
        <f t="shared" si="8"/>
        <v>414.48</v>
      </c>
      <c r="Y35" s="6">
        <f t="shared" si="9"/>
        <v>297.3</v>
      </c>
      <c r="Z35">
        <f t="shared" si="10"/>
        <v>2.4624618961402045</v>
      </c>
      <c r="AA35" s="3">
        <v>34</v>
      </c>
      <c r="AB35">
        <f t="shared" si="11"/>
        <v>587.17999999999995</v>
      </c>
      <c r="AC35" s="6">
        <f t="shared" si="0"/>
        <v>307.3</v>
      </c>
      <c r="AD35">
        <f t="shared" si="12"/>
        <v>4.1279690380750855</v>
      </c>
      <c r="AE35" s="9">
        <v>42</v>
      </c>
      <c r="AF35">
        <f t="shared" si="13"/>
        <v>0.42</v>
      </c>
      <c r="AG35" s="9">
        <v>100</v>
      </c>
      <c r="AH35">
        <f t="shared" si="14"/>
        <v>1</v>
      </c>
      <c r="AI35">
        <f t="shared" si="15"/>
        <v>2.0981044460658702</v>
      </c>
      <c r="AL35">
        <f t="shared" si="16"/>
        <v>798.00042986641688</v>
      </c>
      <c r="AM35">
        <v>21.024000000000001</v>
      </c>
      <c r="AN35">
        <f t="shared" si="17"/>
        <v>2.6345850469678772E-2</v>
      </c>
      <c r="AO35" s="6">
        <f t="shared" si="18"/>
        <v>7797608001.4891062</v>
      </c>
      <c r="AP35">
        <f t="shared" si="19"/>
        <v>8901406526.1969452</v>
      </c>
      <c r="AQ35">
        <f t="shared" si="20"/>
        <v>8349507263.8430252</v>
      </c>
      <c r="AR35">
        <f t="shared" si="21"/>
        <v>40.937634114622355</v>
      </c>
      <c r="AS35">
        <f t="shared" si="22"/>
        <v>0.13721231017911603</v>
      </c>
      <c r="AT35">
        <f t="shared" si="23"/>
        <v>-0.31443310186593365</v>
      </c>
      <c r="AU35">
        <f t="shared" si="24"/>
        <v>-1.7662170649408713</v>
      </c>
      <c r="AX35">
        <f>AW2*AM35</f>
        <v>14.716799999999999</v>
      </c>
      <c r="AY35">
        <f t="shared" si="25"/>
        <v>16.483017064940871</v>
      </c>
    </row>
    <row r="36" spans="6:51" x14ac:dyDescent="0.25">
      <c r="F36">
        <f t="shared" si="26"/>
        <v>35</v>
      </c>
      <c r="G36">
        <f t="shared" si="1"/>
        <v>1.0329981725569988</v>
      </c>
      <c r="H36">
        <f t="shared" si="27"/>
        <v>-5.621861008500601E-3</v>
      </c>
      <c r="K36">
        <f t="shared" si="2"/>
        <v>1.8038432125510526E-2</v>
      </c>
      <c r="L36">
        <f>ACOS(-J2*K36)</f>
        <v>1.5731328599601877</v>
      </c>
      <c r="N36">
        <f t="shared" si="3"/>
        <v>0.99983734717574657</v>
      </c>
      <c r="O36">
        <f t="shared" si="4"/>
        <v>2.7463945439206366E-2</v>
      </c>
      <c r="P36">
        <f>M2*N36*O36</f>
        <v>2.7231976783032324E-2</v>
      </c>
      <c r="Q36">
        <f t="shared" si="5"/>
        <v>2.7467399142162004E-2</v>
      </c>
      <c r="S36">
        <f t="shared" si="6"/>
        <v>1.8035498123580209E-2</v>
      </c>
      <c r="T36">
        <f>Q36*R2*S36</f>
        <v>6.3636360539848666E-5</v>
      </c>
      <c r="U36">
        <f>D2*E2*G2*(P36+T36)</f>
        <v>1059621.5727340356</v>
      </c>
      <c r="V36">
        <f t="shared" si="7"/>
        <v>1059.6215727340355</v>
      </c>
      <c r="W36" s="3">
        <v>21</v>
      </c>
      <c r="X36">
        <f t="shared" si="8"/>
        <v>362.67</v>
      </c>
      <c r="Y36" s="6">
        <f t="shared" si="9"/>
        <v>294.3</v>
      </c>
      <c r="Z36">
        <f t="shared" si="10"/>
        <v>2.0945280629249932</v>
      </c>
      <c r="AA36" s="3">
        <v>33</v>
      </c>
      <c r="AB36">
        <f t="shared" si="11"/>
        <v>569.91</v>
      </c>
      <c r="AC36" s="6">
        <f t="shared" si="0"/>
        <v>306.3</v>
      </c>
      <c r="AD36">
        <f t="shared" si="12"/>
        <v>3.9260786579739286</v>
      </c>
      <c r="AE36" s="9">
        <v>48</v>
      </c>
      <c r="AF36">
        <f t="shared" si="13"/>
        <v>0.48</v>
      </c>
      <c r="AG36" s="9">
        <v>94</v>
      </c>
      <c r="AH36">
        <f t="shared" si="14"/>
        <v>0.94</v>
      </c>
      <c r="AI36">
        <f t="shared" si="15"/>
        <v>1.9266870674884897</v>
      </c>
      <c r="AL36">
        <f t="shared" si="16"/>
        <v>798.00042958876463</v>
      </c>
      <c r="AM36">
        <v>20.628000000000004</v>
      </c>
      <c r="AN36">
        <f t="shared" si="17"/>
        <v>2.5849610144483604E-2</v>
      </c>
      <c r="AO36" s="6">
        <f t="shared" si="18"/>
        <v>7487459175.1471529</v>
      </c>
      <c r="AP36">
        <f t="shared" si="19"/>
        <v>8786052557.743763</v>
      </c>
      <c r="AQ36">
        <f t="shared" si="20"/>
        <v>8136755866.4454575</v>
      </c>
      <c r="AR36">
        <f t="shared" si="21"/>
        <v>39.894514013182082</v>
      </c>
      <c r="AS36">
        <f t="shared" si="22"/>
        <v>0.14567278491478761</v>
      </c>
      <c r="AT36">
        <f t="shared" si="23"/>
        <v>-0.31510302630494713</v>
      </c>
      <c r="AU36">
        <f t="shared" si="24"/>
        <v>-1.8312354041266823</v>
      </c>
      <c r="AX36">
        <f>AW2*AM36</f>
        <v>14.439600000000002</v>
      </c>
      <c r="AY36">
        <f t="shared" si="25"/>
        <v>16.270835404126686</v>
      </c>
    </row>
    <row r="37" spans="6:51" x14ac:dyDescent="0.25">
      <c r="F37">
        <f t="shared" si="26"/>
        <v>36</v>
      </c>
      <c r="G37">
        <f t="shared" si="1"/>
        <v>1.0329980666409284</v>
      </c>
      <c r="H37">
        <f t="shared" si="27"/>
        <v>-5.4988916022594789E-3</v>
      </c>
      <c r="K37">
        <f t="shared" si="2"/>
        <v>1.8038430275580573E-2</v>
      </c>
      <c r="L37">
        <f>ACOS(-J2*K37)</f>
        <v>1.5731328597205643</v>
      </c>
      <c r="N37">
        <f t="shared" si="3"/>
        <v>0.99983734720910011</v>
      </c>
      <c r="O37">
        <f t="shared" si="4"/>
        <v>2.7463945435024048E-2</v>
      </c>
      <c r="P37">
        <f>M2*N37*O37</f>
        <v>2.7231976779793762E-2</v>
      </c>
      <c r="Q37">
        <f t="shared" si="5"/>
        <v>2.7467399137978108E-2</v>
      </c>
      <c r="S37">
        <f t="shared" si="6"/>
        <v>1.8035496274552795E-2</v>
      </c>
      <c r="T37">
        <f>Q37*R2*S37</f>
        <v>6.3636354006056428E-5</v>
      </c>
      <c r="U37">
        <f>D2*E2*G2*(P37+T37)</f>
        <v>1059621.5723546706</v>
      </c>
      <c r="V37">
        <f t="shared" si="7"/>
        <v>1059.6215723546707</v>
      </c>
      <c r="W37" s="3">
        <v>23</v>
      </c>
      <c r="X37">
        <f t="shared" si="8"/>
        <v>397.21</v>
      </c>
      <c r="Y37" s="6">
        <f t="shared" si="9"/>
        <v>296.3</v>
      </c>
      <c r="Z37">
        <f t="shared" si="10"/>
        <v>2.3339947564661481</v>
      </c>
      <c r="AA37" s="3">
        <v>33</v>
      </c>
      <c r="AB37">
        <f t="shared" si="11"/>
        <v>569.91</v>
      </c>
      <c r="AC37" s="6">
        <f t="shared" si="0"/>
        <v>306.3</v>
      </c>
      <c r="AD37">
        <f t="shared" si="12"/>
        <v>3.9260786579739286</v>
      </c>
      <c r="AE37" s="9">
        <v>48</v>
      </c>
      <c r="AF37">
        <f t="shared" si="13"/>
        <v>0.48</v>
      </c>
      <c r="AG37" s="9">
        <v>90</v>
      </c>
      <c r="AH37">
        <f t="shared" si="14"/>
        <v>0.9</v>
      </c>
      <c r="AI37">
        <f t="shared" si="15"/>
        <v>1.9925565183235094</v>
      </c>
      <c r="AL37">
        <f t="shared" si="16"/>
        <v>798.00042930306518</v>
      </c>
      <c r="AM37">
        <v>20.771999999999998</v>
      </c>
      <c r="AN37">
        <f t="shared" si="17"/>
        <v>2.6030061184479883E-2</v>
      </c>
      <c r="AO37" s="6">
        <f t="shared" si="18"/>
        <v>7693174893.707921</v>
      </c>
      <c r="AP37">
        <f t="shared" si="19"/>
        <v>8786052557.743763</v>
      </c>
      <c r="AQ37">
        <f t="shared" si="20"/>
        <v>8239613725.7258415</v>
      </c>
      <c r="AR37">
        <f t="shared" si="21"/>
        <v>40.398826097233801</v>
      </c>
      <c r="AS37">
        <f t="shared" si="22"/>
        <v>0.14237887825654674</v>
      </c>
      <c r="AT37">
        <f t="shared" si="23"/>
        <v>-0.31485941740095214</v>
      </c>
      <c r="AU37">
        <f t="shared" si="24"/>
        <v>-1.8110523333102526</v>
      </c>
      <c r="AX37">
        <f>AW2*AM37</f>
        <v>14.540399999999998</v>
      </c>
      <c r="AY37">
        <f t="shared" si="25"/>
        <v>16.351452333310252</v>
      </c>
    </row>
    <row r="38" spans="6:51" x14ac:dyDescent="0.25">
      <c r="F38">
        <f t="shared" si="26"/>
        <v>37</v>
      </c>
      <c r="G38">
        <f t="shared" si="1"/>
        <v>1.032997957741425</v>
      </c>
      <c r="H38">
        <f t="shared" si="27"/>
        <v>-5.375921698850583E-3</v>
      </c>
      <c r="K38">
        <f t="shared" si="2"/>
        <v>1.8038428373541977E-2</v>
      </c>
      <c r="L38">
        <f>ACOS(-J2*K38)</f>
        <v>1.5731328594741911</v>
      </c>
      <c r="N38">
        <f t="shared" si="3"/>
        <v>0.99983734724339313</v>
      </c>
      <c r="O38">
        <f t="shared" si="4"/>
        <v>2.7463945430723915E-2</v>
      </c>
      <c r="P38">
        <f>M2*N38*O38</f>
        <v>2.7231976776463971E-2</v>
      </c>
      <c r="Q38">
        <f t="shared" si="5"/>
        <v>2.7467399133676355E-2</v>
      </c>
      <c r="S38">
        <f t="shared" si="6"/>
        <v>1.8035494373442165E-2</v>
      </c>
      <c r="T38">
        <f>Q38*R2*S38</f>
        <v>6.3636347288221007E-5</v>
      </c>
      <c r="U38">
        <f>D2*E2*G2*(P38+T38)</f>
        <v>1059621.5719646194</v>
      </c>
      <c r="V38">
        <f t="shared" si="7"/>
        <v>1059.6215719646195</v>
      </c>
      <c r="W38" s="3">
        <v>24</v>
      </c>
      <c r="X38">
        <f t="shared" si="8"/>
        <v>414.48</v>
      </c>
      <c r="Y38" s="6">
        <f t="shared" si="9"/>
        <v>297.3</v>
      </c>
      <c r="Z38">
        <f t="shared" si="10"/>
        <v>2.4624618961402045</v>
      </c>
      <c r="AA38" s="3">
        <v>34</v>
      </c>
      <c r="AB38">
        <f t="shared" si="11"/>
        <v>587.17999999999995</v>
      </c>
      <c r="AC38" s="6">
        <f t="shared" si="0"/>
        <v>307.3</v>
      </c>
      <c r="AD38">
        <f t="shared" si="12"/>
        <v>4.1279690380750855</v>
      </c>
      <c r="AE38" s="9">
        <v>35</v>
      </c>
      <c r="AF38">
        <f t="shared" si="13"/>
        <v>0.35</v>
      </c>
      <c r="AG38" s="9">
        <v>93</v>
      </c>
      <c r="AH38">
        <f t="shared" si="14"/>
        <v>0.93</v>
      </c>
      <c r="AI38">
        <f t="shared" si="15"/>
        <v>1.867439363368335</v>
      </c>
      <c r="AL38">
        <f t="shared" si="16"/>
        <v>798.00042900931794</v>
      </c>
      <c r="AM38">
        <v>21.888000000000002</v>
      </c>
      <c r="AN38">
        <f t="shared" si="17"/>
        <v>2.7428556682824068E-2</v>
      </c>
      <c r="AO38" s="6">
        <f t="shared" si="18"/>
        <v>7797608001.4891062</v>
      </c>
      <c r="AP38">
        <f t="shared" si="19"/>
        <v>8901406526.1969452</v>
      </c>
      <c r="AQ38">
        <f t="shared" si="20"/>
        <v>8349507263.8430252</v>
      </c>
      <c r="AR38">
        <f t="shared" si="21"/>
        <v>40.937634114622355</v>
      </c>
      <c r="AS38">
        <f t="shared" si="22"/>
        <v>0.14868400087285075</v>
      </c>
      <c r="AT38">
        <f t="shared" si="23"/>
        <v>-0.31297144847818748</v>
      </c>
      <c r="AU38">
        <f t="shared" si="24"/>
        <v>-1.9049856072914495</v>
      </c>
      <c r="AX38">
        <f>AW2*AM38</f>
        <v>15.3216</v>
      </c>
      <c r="AY38">
        <f t="shared" si="25"/>
        <v>17.226585607291451</v>
      </c>
    </row>
    <row r="39" spans="6:51" x14ac:dyDescent="0.25">
      <c r="F39">
        <f t="shared" si="26"/>
        <v>38</v>
      </c>
      <c r="G39">
        <f t="shared" si="1"/>
        <v>1.0329978458584983</v>
      </c>
      <c r="H39">
        <f t="shared" si="27"/>
        <v>-5.2529513093919102E-3</v>
      </c>
      <c r="K39">
        <f t="shared" si="2"/>
        <v>1.8038426419394914E-2</v>
      </c>
      <c r="L39">
        <f>ACOS(-J2*K39)</f>
        <v>1.5731328592210683</v>
      </c>
      <c r="N39">
        <f t="shared" si="3"/>
        <v>0.99983734727862572</v>
      </c>
      <c r="O39">
        <f t="shared" si="4"/>
        <v>2.7463945426305977E-2</v>
      </c>
      <c r="P39">
        <f>M2*N39*O39</f>
        <v>2.7231976773042954E-2</v>
      </c>
      <c r="Q39">
        <f t="shared" si="5"/>
        <v>2.7467399129256748E-2</v>
      </c>
      <c r="S39">
        <f t="shared" si="6"/>
        <v>1.8035492420248489E-2</v>
      </c>
      <c r="T39">
        <f>Q39*R2*S39</f>
        <v>6.3636340386342971E-5</v>
      </c>
      <c r="U39">
        <f>D2*E2*G2*(P39+T39)</f>
        <v>1059621.5715638825</v>
      </c>
      <c r="V39">
        <f t="shared" si="7"/>
        <v>1059.6215715638825</v>
      </c>
      <c r="W39" s="3">
        <v>24</v>
      </c>
      <c r="X39">
        <f t="shared" si="8"/>
        <v>414.48</v>
      </c>
      <c r="Y39" s="6">
        <f t="shared" si="9"/>
        <v>297.3</v>
      </c>
      <c r="Z39">
        <f t="shared" si="10"/>
        <v>2.4624618961402045</v>
      </c>
      <c r="AA39" s="3">
        <v>32.5</v>
      </c>
      <c r="AB39">
        <f t="shared" si="11"/>
        <v>561.27499999999998</v>
      </c>
      <c r="AC39" s="6">
        <f t="shared" si="0"/>
        <v>305.8</v>
      </c>
      <c r="AD39">
        <f t="shared" si="12"/>
        <v>3.828396124508755</v>
      </c>
      <c r="AE39" s="9">
        <v>3</v>
      </c>
      <c r="AF39">
        <f t="shared" si="13"/>
        <v>0.03</v>
      </c>
      <c r="AG39" s="9">
        <v>90</v>
      </c>
      <c r="AH39">
        <f t="shared" si="14"/>
        <v>0.9</v>
      </c>
      <c r="AI39">
        <f t="shared" si="15"/>
        <v>1.1655337951307234</v>
      </c>
      <c r="AL39">
        <f t="shared" si="16"/>
        <v>798.00042870752304</v>
      </c>
      <c r="AM39">
        <v>20.916</v>
      </c>
      <c r="AN39">
        <f t="shared" si="17"/>
        <v>2.6210512234782234E-2</v>
      </c>
      <c r="AO39" s="6">
        <f t="shared" si="18"/>
        <v>7797608001.4891062</v>
      </c>
      <c r="AP39">
        <f t="shared" si="19"/>
        <v>8728797836.0748711</v>
      </c>
      <c r="AQ39">
        <f t="shared" si="20"/>
        <v>8263202918.7819881</v>
      </c>
      <c r="AR39">
        <f t="shared" si="21"/>
        <v>40.514483910788087</v>
      </c>
      <c r="AS39">
        <f t="shared" si="22"/>
        <v>0.18885615333543287</v>
      </c>
      <c r="AT39">
        <f t="shared" si="23"/>
        <v>-0.31461580848304393</v>
      </c>
      <c r="AU39">
        <f t="shared" si="24"/>
        <v>-2.4072544128593365</v>
      </c>
      <c r="AX39">
        <f>AW2*AM39</f>
        <v>14.6412</v>
      </c>
      <c r="AY39">
        <f t="shared" si="25"/>
        <v>17.048454412859336</v>
      </c>
    </row>
    <row r="40" spans="6:51" x14ac:dyDescent="0.25">
      <c r="F40">
        <f t="shared" si="26"/>
        <v>39</v>
      </c>
      <c r="G40">
        <f t="shared" si="1"/>
        <v>1.0329977309921585</v>
      </c>
      <c r="H40">
        <f t="shared" si="27"/>
        <v>-5.1299804450015054E-3</v>
      </c>
      <c r="K40">
        <f t="shared" si="2"/>
        <v>1.8038424413139565E-2</v>
      </c>
      <c r="L40">
        <f>ACOS(-J2*K40)</f>
        <v>1.5731328589611959</v>
      </c>
      <c r="N40">
        <f t="shared" si="3"/>
        <v>0.99983734731479768</v>
      </c>
      <c r="O40">
        <f t="shared" si="4"/>
        <v>2.746394542177023E-2</v>
      </c>
      <c r="P40">
        <f>M2*N40*O40</f>
        <v>2.7231976769530711E-2</v>
      </c>
      <c r="Q40">
        <f t="shared" si="5"/>
        <v>2.746739912471929E-2</v>
      </c>
      <c r="S40">
        <f t="shared" si="6"/>
        <v>1.803549041497195E-2</v>
      </c>
      <c r="T40">
        <f>Q40*R2*S40</f>
        <v>6.3636333300422999E-5</v>
      </c>
      <c r="U40">
        <f>D2*E2*G2*(P40+T40)</f>
        <v>1059621.5711524596</v>
      </c>
      <c r="V40">
        <f t="shared" si="7"/>
        <v>1059.6215711524596</v>
      </c>
      <c r="W40" s="3">
        <v>21</v>
      </c>
      <c r="X40">
        <f t="shared" si="8"/>
        <v>362.67</v>
      </c>
      <c r="Y40" s="6">
        <f t="shared" si="9"/>
        <v>294.3</v>
      </c>
      <c r="Z40">
        <f t="shared" si="10"/>
        <v>2.0945280629249932</v>
      </c>
      <c r="AA40" s="3">
        <v>33.5</v>
      </c>
      <c r="AB40">
        <f t="shared" si="11"/>
        <v>578.54499999999996</v>
      </c>
      <c r="AC40" s="6">
        <f t="shared" si="0"/>
        <v>306.8</v>
      </c>
      <c r="AD40">
        <f t="shared" si="12"/>
        <v>4.02592295454017</v>
      </c>
      <c r="AE40" s="9">
        <v>19</v>
      </c>
      <c r="AF40">
        <f t="shared" si="13"/>
        <v>0.19</v>
      </c>
      <c r="AG40" s="9">
        <v>90</v>
      </c>
      <c r="AH40">
        <f t="shared" si="14"/>
        <v>0.9</v>
      </c>
      <c r="AI40">
        <f t="shared" si="15"/>
        <v>1.3250003089975633</v>
      </c>
      <c r="AL40">
        <f t="shared" si="16"/>
        <v>798.00042839768071</v>
      </c>
      <c r="AM40">
        <v>21.815999999999999</v>
      </c>
      <c r="AN40">
        <f t="shared" si="17"/>
        <v>2.7338331188373838E-2</v>
      </c>
      <c r="AO40" s="6">
        <f t="shared" si="18"/>
        <v>7487459175.1471529</v>
      </c>
      <c r="AP40">
        <f t="shared" si="19"/>
        <v>8843588481.3744526</v>
      </c>
      <c r="AQ40">
        <f t="shared" si="20"/>
        <v>8165523828.2608032</v>
      </c>
      <c r="AR40">
        <f t="shared" si="21"/>
        <v>40.03556332996272</v>
      </c>
      <c r="AS40">
        <f t="shared" si="22"/>
        <v>0.17884787914410732</v>
      </c>
      <c r="AT40">
        <f t="shared" si="23"/>
        <v>-0.31309325289569528</v>
      </c>
      <c r="AU40">
        <f t="shared" si="24"/>
        <v>-2.2418339766986941</v>
      </c>
      <c r="AX40">
        <f>AW2*AM40</f>
        <v>15.271199999999999</v>
      </c>
      <c r="AY40">
        <f t="shared" si="25"/>
        <v>17.513033976698694</v>
      </c>
    </row>
    <row r="41" spans="6:51" x14ac:dyDescent="0.25">
      <c r="F41">
        <f t="shared" si="26"/>
        <v>40</v>
      </c>
      <c r="G41">
        <f t="shared" si="1"/>
        <v>1.0329976131424157</v>
      </c>
      <c r="H41">
        <f t="shared" si="27"/>
        <v>-5.007009116797456E-3</v>
      </c>
      <c r="K41">
        <f t="shared" si="2"/>
        <v>1.8038422354776099E-2</v>
      </c>
      <c r="L41">
        <f>ACOS(-J2*K41)</f>
        <v>1.5731328586945739</v>
      </c>
      <c r="N41">
        <f t="shared" si="3"/>
        <v>0.99983734735190921</v>
      </c>
      <c r="O41">
        <f t="shared" si="4"/>
        <v>2.7463945417116681E-2</v>
      </c>
      <c r="P41">
        <f>M2*N41*O41</f>
        <v>2.7231976765927254E-2</v>
      </c>
      <c r="Q41">
        <f t="shared" si="5"/>
        <v>2.7467399120063987E-2</v>
      </c>
      <c r="S41">
        <f t="shared" si="6"/>
        <v>1.8035488357612716E-2</v>
      </c>
      <c r="T41">
        <f>Q41*R2*S41</f>
        <v>6.3636326030461687E-5</v>
      </c>
      <c r="U41">
        <f>D2*E2*G2*(P41+T41)</f>
        <v>1059621.5707303511</v>
      </c>
      <c r="V41">
        <f t="shared" si="7"/>
        <v>1059.6215707303511</v>
      </c>
      <c r="W41" s="3">
        <v>21.5</v>
      </c>
      <c r="X41">
        <f t="shared" si="8"/>
        <v>371.30500000000001</v>
      </c>
      <c r="Y41" s="6">
        <f t="shared" si="9"/>
        <v>294.8</v>
      </c>
      <c r="Z41">
        <f t="shared" si="10"/>
        <v>2.1522831732713339</v>
      </c>
      <c r="AA41" s="3">
        <v>32</v>
      </c>
      <c r="AB41">
        <f t="shared" si="11"/>
        <v>552.64</v>
      </c>
      <c r="AC41" s="6">
        <f t="shared" si="0"/>
        <v>305.3</v>
      </c>
      <c r="AD41">
        <f t="shared" si="12"/>
        <v>3.7328359060309499</v>
      </c>
      <c r="AE41" s="9">
        <v>37</v>
      </c>
      <c r="AF41">
        <f t="shared" si="13"/>
        <v>0.37</v>
      </c>
      <c r="AG41" s="9">
        <v>91</v>
      </c>
      <c r="AH41">
        <f t="shared" si="14"/>
        <v>0.91</v>
      </c>
      <c r="AI41">
        <f t="shared" si="15"/>
        <v>1.6698634864541826</v>
      </c>
      <c r="AL41">
        <f t="shared" si="16"/>
        <v>798.00042807979105</v>
      </c>
      <c r="AM41">
        <v>22.14</v>
      </c>
      <c r="AN41">
        <f t="shared" si="17"/>
        <v>2.774434601905533E-2</v>
      </c>
      <c r="AO41" s="6">
        <f t="shared" si="18"/>
        <v>7538496509.1746454</v>
      </c>
      <c r="AP41">
        <f t="shared" si="19"/>
        <v>8671823398.6377773</v>
      </c>
      <c r="AQ41">
        <f t="shared" si="20"/>
        <v>8105159953.9062119</v>
      </c>
      <c r="AR41">
        <f t="shared" si="21"/>
        <v>39.739599254002158</v>
      </c>
      <c r="AS41">
        <f t="shared" si="22"/>
        <v>0.15908752299937418</v>
      </c>
      <c r="AT41">
        <f t="shared" si="23"/>
        <v>-0.31254513287427527</v>
      </c>
      <c r="AU41">
        <f t="shared" si="24"/>
        <v>-1.9759335866104508</v>
      </c>
      <c r="AX41">
        <f>AW2*AM41</f>
        <v>15.497999999999999</v>
      </c>
      <c r="AY41">
        <f t="shared" si="25"/>
        <v>17.47393358661045</v>
      </c>
    </row>
    <row r="42" spans="6:51" x14ac:dyDescent="0.25">
      <c r="F42">
        <f t="shared" si="26"/>
        <v>41</v>
      </c>
      <c r="G42">
        <f t="shared" si="1"/>
        <v>1.0329974923092808</v>
      </c>
      <c r="H42">
        <f t="shared" si="27"/>
        <v>-4.8840373358978884E-3</v>
      </c>
      <c r="K42">
        <f t="shared" si="2"/>
        <v>1.8038420244304715E-2</v>
      </c>
      <c r="L42">
        <f>ACOS(-J2*K42)</f>
        <v>1.5731328584212023</v>
      </c>
      <c r="N42">
        <f t="shared" si="3"/>
        <v>0.99983734738996022</v>
      </c>
      <c r="O42">
        <f t="shared" si="4"/>
        <v>2.7463945412345328E-2</v>
      </c>
      <c r="P42">
        <f>M2*N42*O42</f>
        <v>2.7231976762232574E-2</v>
      </c>
      <c r="Q42">
        <f t="shared" si="5"/>
        <v>2.7467399115290832E-2</v>
      </c>
      <c r="S42">
        <f t="shared" si="6"/>
        <v>1.8035486248170984E-2</v>
      </c>
      <c r="T42">
        <f>Q42*R2*S42</f>
        <v>6.3636318576459712E-5</v>
      </c>
      <c r="U42">
        <f>D2*E2*G2*(P42+T42)</f>
        <v>1059621.5702975569</v>
      </c>
      <c r="V42">
        <f t="shared" si="7"/>
        <v>1059.6215702975569</v>
      </c>
      <c r="W42" s="3">
        <v>22</v>
      </c>
      <c r="X42">
        <f t="shared" si="8"/>
        <v>379.94</v>
      </c>
      <c r="Y42" s="6">
        <f t="shared" si="9"/>
        <v>295.3</v>
      </c>
      <c r="Z42">
        <f t="shared" si="10"/>
        <v>2.2114271288940266</v>
      </c>
      <c r="AA42" s="3">
        <v>32.5</v>
      </c>
      <c r="AB42">
        <f t="shared" si="11"/>
        <v>561.27499999999998</v>
      </c>
      <c r="AC42" s="6">
        <f t="shared" si="0"/>
        <v>305.8</v>
      </c>
      <c r="AD42">
        <f t="shared" si="12"/>
        <v>3.828396124508755</v>
      </c>
      <c r="AE42" s="9">
        <v>34</v>
      </c>
      <c r="AF42">
        <f t="shared" si="13"/>
        <v>0.34</v>
      </c>
      <c r="AG42" s="9">
        <v>91</v>
      </c>
      <c r="AH42">
        <f t="shared" si="14"/>
        <v>0.91</v>
      </c>
      <c r="AI42">
        <f t="shared" si="15"/>
        <v>1.6570266848132706</v>
      </c>
      <c r="AL42">
        <f t="shared" si="16"/>
        <v>798.00042775385396</v>
      </c>
      <c r="AM42">
        <v>21.815999999999999</v>
      </c>
      <c r="AN42">
        <f t="shared" si="17"/>
        <v>2.7338331210430406E-2</v>
      </c>
      <c r="AO42" s="6">
        <f t="shared" si="18"/>
        <v>7589794316.8739386</v>
      </c>
      <c r="AP42">
        <f t="shared" si="19"/>
        <v>8728797836.0748711</v>
      </c>
      <c r="AQ42">
        <f t="shared" si="20"/>
        <v>8159296076.4744053</v>
      </c>
      <c r="AR42">
        <f t="shared" si="21"/>
        <v>40.005028662954011</v>
      </c>
      <c r="AS42">
        <f t="shared" si="22"/>
        <v>0.15978423203742662</v>
      </c>
      <c r="AT42">
        <f t="shared" si="23"/>
        <v>-0.31309325286591894</v>
      </c>
      <c r="AU42">
        <f t="shared" si="24"/>
        <v>-2.0013461693681149</v>
      </c>
      <c r="AX42">
        <f>AW2*AM42</f>
        <v>15.271199999999999</v>
      </c>
      <c r="AY42">
        <f t="shared" si="25"/>
        <v>17.272546169368113</v>
      </c>
    </row>
    <row r="43" spans="6:51" x14ac:dyDescent="0.25">
      <c r="F43">
        <f t="shared" si="26"/>
        <v>42</v>
      </c>
      <c r="G43">
        <f t="shared" si="1"/>
        <v>1.0329973684927649</v>
      </c>
      <c r="H43">
        <f t="shared" si="27"/>
        <v>-4.7610651134209715E-3</v>
      </c>
      <c r="K43">
        <f t="shared" si="2"/>
        <v>1.8038418081725602E-2</v>
      </c>
      <c r="L43">
        <f>ACOS(-J2*K43)</f>
        <v>1.5731328581410811</v>
      </c>
      <c r="N43">
        <f t="shared" si="3"/>
        <v>0.9998373474289507</v>
      </c>
      <c r="O43">
        <f t="shared" si="4"/>
        <v>2.746394540745617E-2</v>
      </c>
      <c r="P43">
        <f>M2*N43*O43</f>
        <v>2.7231976758446668E-2</v>
      </c>
      <c r="Q43">
        <f t="shared" si="5"/>
        <v>2.7467399110399828E-2</v>
      </c>
      <c r="S43">
        <f t="shared" si="6"/>
        <v>1.8035484086646947E-2</v>
      </c>
      <c r="T43">
        <f>Q43*R2*S43</f>
        <v>6.3636310938417767E-5</v>
      </c>
      <c r="U43">
        <f>D2*E2*G2*(P43+T43)</f>
        <v>1059621.5698540767</v>
      </c>
      <c r="V43">
        <f t="shared" si="7"/>
        <v>1059.6215698540768</v>
      </c>
      <c r="W43" s="3">
        <v>22.5</v>
      </c>
      <c r="X43">
        <f t="shared" si="8"/>
        <v>388.57499999999999</v>
      </c>
      <c r="Y43" s="6">
        <f t="shared" si="9"/>
        <v>295.8</v>
      </c>
      <c r="Z43">
        <f t="shared" si="10"/>
        <v>2.2719881109601614</v>
      </c>
      <c r="AA43" s="3">
        <v>32</v>
      </c>
      <c r="AB43">
        <f t="shared" si="11"/>
        <v>552.64</v>
      </c>
      <c r="AC43" s="6">
        <f t="shared" si="0"/>
        <v>305.3</v>
      </c>
      <c r="AD43">
        <f t="shared" si="12"/>
        <v>3.7328359060309499</v>
      </c>
      <c r="AE43" s="9">
        <v>42</v>
      </c>
      <c r="AF43">
        <f t="shared" si="13"/>
        <v>0.42</v>
      </c>
      <c r="AG43" s="9">
        <v>93</v>
      </c>
      <c r="AH43">
        <f t="shared" si="14"/>
        <v>0.93</v>
      </c>
      <c r="AI43">
        <f t="shared" si="15"/>
        <v>1.8403700118629747</v>
      </c>
      <c r="AL43">
        <f t="shared" si="16"/>
        <v>798.00042741986931</v>
      </c>
      <c r="AM43">
        <v>21.78</v>
      </c>
      <c r="AN43">
        <f t="shared" si="17"/>
        <v>2.7293218464080365E-2</v>
      </c>
      <c r="AO43" s="6">
        <f t="shared" si="18"/>
        <v>7641353482.9750309</v>
      </c>
      <c r="AP43">
        <f t="shared" si="19"/>
        <v>8671823398.6377773</v>
      </c>
      <c r="AQ43">
        <f t="shared" si="20"/>
        <v>8156588440.8064041</v>
      </c>
      <c r="AR43">
        <f t="shared" si="21"/>
        <v>39.991753125273803</v>
      </c>
      <c r="AS43">
        <f t="shared" si="22"/>
        <v>0.1500756670868256</v>
      </c>
      <c r="AT43">
        <f t="shared" si="23"/>
        <v>-0.31315415507349148</v>
      </c>
      <c r="AU43">
        <f t="shared" si="24"/>
        <v>-1.8794851720700747</v>
      </c>
      <c r="AX43">
        <f>AW2*AM43</f>
        <v>15.246</v>
      </c>
      <c r="AY43">
        <f t="shared" si="25"/>
        <v>17.125485172070075</v>
      </c>
    </row>
    <row r="44" spans="6:51" x14ac:dyDescent="0.25">
      <c r="F44">
        <f t="shared" si="26"/>
        <v>43</v>
      </c>
      <c r="G44">
        <f t="shared" si="1"/>
        <v>1.032997241692879</v>
      </c>
      <c r="H44">
        <f t="shared" si="27"/>
        <v>-4.6380924604849166E-3</v>
      </c>
      <c r="K44">
        <f t="shared" si="2"/>
        <v>1.8038415867038946E-2</v>
      </c>
      <c r="L44">
        <f>ACOS(-J2*K44)</f>
        <v>1.5731328578542103</v>
      </c>
      <c r="N44">
        <f t="shared" si="3"/>
        <v>0.99983734746888064</v>
      </c>
      <c r="O44">
        <f t="shared" si="4"/>
        <v>2.7463945402449206E-2</v>
      </c>
      <c r="P44">
        <f>M2*N44*O44</f>
        <v>2.7231976754569547E-2</v>
      </c>
      <c r="Q44">
        <f t="shared" si="5"/>
        <v>2.7467399105390974E-2</v>
      </c>
      <c r="S44">
        <f t="shared" si="6"/>
        <v>1.8035481873040791E-2</v>
      </c>
      <c r="T44">
        <f>Q44*R2*S44</f>
        <v>6.3636303116336513E-5</v>
      </c>
      <c r="U44">
        <f>D2*E2*G2*(P44+T44)</f>
        <v>1059621.5693999112</v>
      </c>
      <c r="V44">
        <f t="shared" si="7"/>
        <v>1059.6215693999113</v>
      </c>
      <c r="W44" s="3">
        <v>23</v>
      </c>
      <c r="X44">
        <f t="shared" si="8"/>
        <v>397.21</v>
      </c>
      <c r="Y44" s="6">
        <f t="shared" si="9"/>
        <v>296.3</v>
      </c>
      <c r="Z44">
        <f t="shared" si="10"/>
        <v>2.3339947564661481</v>
      </c>
      <c r="AA44" s="3">
        <v>33</v>
      </c>
      <c r="AB44">
        <f t="shared" si="11"/>
        <v>569.91</v>
      </c>
      <c r="AC44" s="6">
        <f t="shared" si="0"/>
        <v>306.3</v>
      </c>
      <c r="AD44">
        <f t="shared" si="12"/>
        <v>3.9260786579739286</v>
      </c>
      <c r="AE44" s="9">
        <v>43</v>
      </c>
      <c r="AF44">
        <f t="shared" si="13"/>
        <v>0.43</v>
      </c>
      <c r="AG44" s="9">
        <v>98</v>
      </c>
      <c r="AH44">
        <f t="shared" si="14"/>
        <v>0.98</v>
      </c>
      <c r="AI44">
        <f t="shared" si="15"/>
        <v>1.9877643421328073</v>
      </c>
      <c r="AL44">
        <f t="shared" si="16"/>
        <v>798.00042707783757</v>
      </c>
      <c r="AM44">
        <v>22.536000000000001</v>
      </c>
      <c r="AN44">
        <f t="shared" si="17"/>
        <v>2.8240586389813829E-2</v>
      </c>
      <c r="AO44" s="6">
        <f t="shared" si="18"/>
        <v>7693174893.707921</v>
      </c>
      <c r="AP44">
        <f t="shared" si="19"/>
        <v>8786052557.743763</v>
      </c>
      <c r="AQ44">
        <f t="shared" si="20"/>
        <v>8239613725.7258415</v>
      </c>
      <c r="AR44">
        <f t="shared" si="21"/>
        <v>40.398826097233801</v>
      </c>
      <c r="AS44">
        <f t="shared" si="22"/>
        <v>0.14261666456916119</v>
      </c>
      <c r="AT44">
        <f t="shared" si="23"/>
        <v>-0.31187520837375132</v>
      </c>
      <c r="AU44">
        <f t="shared" si="24"/>
        <v>-1.7968833064411913</v>
      </c>
      <c r="AX44">
        <f>AW2*AM44</f>
        <v>15.7752</v>
      </c>
      <c r="AY44">
        <f t="shared" si="25"/>
        <v>17.57208330644119</v>
      </c>
    </row>
    <row r="45" spans="6:51" x14ac:dyDescent="0.25">
      <c r="F45">
        <f t="shared" si="26"/>
        <v>44</v>
      </c>
      <c r="G45">
        <f t="shared" si="1"/>
        <v>1.0329971119096344</v>
      </c>
      <c r="H45">
        <f t="shared" si="27"/>
        <v>-4.5151193882079698E-3</v>
      </c>
      <c r="K45">
        <f t="shared" si="2"/>
        <v>1.8038413600244954E-2</v>
      </c>
      <c r="L45">
        <f>ACOS(-J2*K45)</f>
        <v>1.5731328575605901</v>
      </c>
      <c r="N45">
        <f t="shared" si="3"/>
        <v>0.99983734750975006</v>
      </c>
      <c r="O45">
        <f t="shared" si="4"/>
        <v>2.7463945397324434E-2</v>
      </c>
      <c r="P45">
        <f>M2*N45*O45</f>
        <v>2.7231976750601197E-2</v>
      </c>
      <c r="Q45">
        <f t="shared" si="5"/>
        <v>2.7467399100264269E-2</v>
      </c>
      <c r="S45">
        <f t="shared" si="6"/>
        <v>1.8035479607352713E-2</v>
      </c>
      <c r="T45">
        <f>Q45*R2*S45</f>
        <v>6.3636295110216631E-5</v>
      </c>
      <c r="U45">
        <f>D2*E2*G2*(P45+T45)</f>
        <v>1059621.5689350597</v>
      </c>
      <c r="V45">
        <f t="shared" si="7"/>
        <v>1059.6215689350597</v>
      </c>
      <c r="W45" s="3">
        <v>23</v>
      </c>
      <c r="X45">
        <f t="shared" si="8"/>
        <v>397.21</v>
      </c>
      <c r="Y45" s="6">
        <f t="shared" si="9"/>
        <v>296.3</v>
      </c>
      <c r="Z45">
        <f t="shared" si="10"/>
        <v>2.3339947564661481</v>
      </c>
      <c r="AA45" s="3">
        <v>33</v>
      </c>
      <c r="AB45">
        <f t="shared" si="11"/>
        <v>569.91</v>
      </c>
      <c r="AC45" s="6">
        <f t="shared" si="0"/>
        <v>306.3</v>
      </c>
      <c r="AD45">
        <f t="shared" si="12"/>
        <v>3.9260786579739286</v>
      </c>
      <c r="AE45" s="9">
        <v>45</v>
      </c>
      <c r="AF45">
        <f t="shared" si="13"/>
        <v>0.45</v>
      </c>
      <c r="AG45" s="9">
        <v>94</v>
      </c>
      <c r="AH45">
        <f t="shared" si="14"/>
        <v>0.94</v>
      </c>
      <c r="AI45">
        <f t="shared" si="15"/>
        <v>1.9803452335832237</v>
      </c>
      <c r="AL45">
        <f t="shared" si="16"/>
        <v>798.00042672775805</v>
      </c>
      <c r="AM45">
        <v>19.079999999999998</v>
      </c>
      <c r="AN45">
        <f t="shared" si="17"/>
        <v>2.3909761650427335E-2</v>
      </c>
      <c r="AO45" s="6">
        <f t="shared" si="18"/>
        <v>7693174893.707921</v>
      </c>
      <c r="AP45">
        <f t="shared" si="19"/>
        <v>8786052557.743763</v>
      </c>
      <c r="AQ45">
        <f t="shared" si="20"/>
        <v>8239613725.7258415</v>
      </c>
      <c r="AR45">
        <f t="shared" si="21"/>
        <v>40.398826097233801</v>
      </c>
      <c r="AS45">
        <f t="shared" si="22"/>
        <v>0.14298536455828675</v>
      </c>
      <c r="AT45">
        <f t="shared" si="23"/>
        <v>-0.3177218217719231</v>
      </c>
      <c r="AU45">
        <f t="shared" si="24"/>
        <v>-1.8353013188744363</v>
      </c>
      <c r="AX45">
        <f>AW2*AM45</f>
        <v>13.355999999999998</v>
      </c>
      <c r="AY45">
        <f t="shared" si="25"/>
        <v>15.191301318874434</v>
      </c>
    </row>
    <row r="46" spans="6:51" x14ac:dyDescent="0.25">
      <c r="F46">
        <f t="shared" si="26"/>
        <v>45</v>
      </c>
      <c r="G46">
        <f t="shared" si="1"/>
        <v>1.0329969791430431</v>
      </c>
      <c r="H46">
        <f t="shared" si="27"/>
        <v>-4.3921459077084172E-3</v>
      </c>
      <c r="K46">
        <f t="shared" si="2"/>
        <v>1.8038411281343838E-2</v>
      </c>
      <c r="L46">
        <f>ACOS(-J2*K46)</f>
        <v>1.5731328572602203</v>
      </c>
      <c r="N46">
        <f t="shared" si="3"/>
        <v>0.99983734755155895</v>
      </c>
      <c r="O46">
        <f t="shared" si="4"/>
        <v>2.7463945392081864E-2</v>
      </c>
      <c r="P46">
        <f>M2*N46*O46</f>
        <v>2.7231976746541629E-2</v>
      </c>
      <c r="Q46">
        <f t="shared" si="5"/>
        <v>2.7467399095019721E-2</v>
      </c>
      <c r="S46">
        <f t="shared" si="6"/>
        <v>1.8035477289582939E-2</v>
      </c>
      <c r="T46">
        <f>Q46*R2*S46</f>
        <v>6.3636286920058932E-5</v>
      </c>
      <c r="U46">
        <f>D2*E2*G2*(P46+T46)</f>
        <v>1059621.5684595227</v>
      </c>
      <c r="V46">
        <f t="shared" si="7"/>
        <v>1059.6215684595227</v>
      </c>
      <c r="W46" s="3">
        <v>23</v>
      </c>
      <c r="X46">
        <f t="shared" si="8"/>
        <v>397.21</v>
      </c>
      <c r="Y46" s="6">
        <f t="shared" si="9"/>
        <v>296.3</v>
      </c>
      <c r="Z46">
        <f t="shared" si="10"/>
        <v>2.3339947564661481</v>
      </c>
      <c r="AA46" s="3">
        <v>33.5</v>
      </c>
      <c r="AB46">
        <f t="shared" si="11"/>
        <v>578.54499999999996</v>
      </c>
      <c r="AC46" s="6">
        <f t="shared" si="0"/>
        <v>306.8</v>
      </c>
      <c r="AD46">
        <f t="shared" si="12"/>
        <v>4.02592295454017</v>
      </c>
      <c r="AE46" s="9">
        <v>40</v>
      </c>
      <c r="AF46">
        <f t="shared" si="13"/>
        <v>0.4</v>
      </c>
      <c r="AG46" s="9">
        <v>97</v>
      </c>
      <c r="AH46">
        <f t="shared" si="14"/>
        <v>0.97</v>
      </c>
      <c r="AI46">
        <f t="shared" si="15"/>
        <v>1.9371720477941157</v>
      </c>
      <c r="AL46">
        <f t="shared" si="16"/>
        <v>798.00042636963133</v>
      </c>
      <c r="AM46">
        <v>19.152000000000001</v>
      </c>
      <c r="AN46">
        <f t="shared" si="17"/>
        <v>2.3999987176860044E-2</v>
      </c>
      <c r="AO46" s="6">
        <f t="shared" si="18"/>
        <v>7693174893.707921</v>
      </c>
      <c r="AP46">
        <f t="shared" si="19"/>
        <v>8843588481.3744526</v>
      </c>
      <c r="AQ46">
        <f t="shared" si="20"/>
        <v>8268381687.5411873</v>
      </c>
      <c r="AR46">
        <f t="shared" si="21"/>
        <v>40.539875414014439</v>
      </c>
      <c r="AS46">
        <f t="shared" si="22"/>
        <v>0.14514474054631046</v>
      </c>
      <c r="AT46">
        <f t="shared" si="23"/>
        <v>-0.31760001731123894</v>
      </c>
      <c r="AU46">
        <f t="shared" si="24"/>
        <v>-1.8688060461839293</v>
      </c>
      <c r="AX46">
        <f>AW2*AM46</f>
        <v>13.4064</v>
      </c>
      <c r="AY46">
        <f t="shared" si="25"/>
        <v>15.275206046183929</v>
      </c>
    </row>
    <row r="47" spans="6:51" x14ac:dyDescent="0.25">
      <c r="F47">
        <f t="shared" si="26"/>
        <v>46</v>
      </c>
      <c r="G47">
        <f t="shared" si="1"/>
        <v>1.0329968433931169</v>
      </c>
      <c r="H47">
        <f t="shared" si="27"/>
        <v>-4.2691720301045811E-3</v>
      </c>
      <c r="K47">
        <f t="shared" si="2"/>
        <v>1.8038408910335792E-2</v>
      </c>
      <c r="L47">
        <f>ACOS(-J2*K47)</f>
        <v>1.5731328569531011</v>
      </c>
      <c r="N47">
        <f t="shared" si="3"/>
        <v>0.99983734759430731</v>
      </c>
      <c r="O47">
        <f t="shared" si="4"/>
        <v>2.7463945386721485E-2</v>
      </c>
      <c r="P47">
        <f>M2*N47*O47</f>
        <v>2.7231976742390838E-2</v>
      </c>
      <c r="Q47">
        <f t="shared" si="5"/>
        <v>2.746739908965732E-2</v>
      </c>
      <c r="S47">
        <f t="shared" si="6"/>
        <v>1.8035474919731655E-2</v>
      </c>
      <c r="T47">
        <f>Q47*R2*S47</f>
        <v>6.3636278545864066E-5</v>
      </c>
      <c r="U47">
        <f>D2*E2*G2*(P47+T47)</f>
        <v>1059621.5679733001</v>
      </c>
      <c r="V47">
        <f t="shared" si="7"/>
        <v>1059.6215679733002</v>
      </c>
      <c r="W47" s="3">
        <v>22.2</v>
      </c>
      <c r="X47">
        <f t="shared" si="8"/>
        <v>383.39400000000001</v>
      </c>
      <c r="Y47" s="6">
        <f t="shared" si="9"/>
        <v>295.5</v>
      </c>
      <c r="Z47">
        <f t="shared" si="10"/>
        <v>2.2354798851418054</v>
      </c>
      <c r="AA47" s="3">
        <v>32.5</v>
      </c>
      <c r="AB47">
        <f t="shared" si="11"/>
        <v>561.27499999999998</v>
      </c>
      <c r="AC47" s="6">
        <f t="shared" si="0"/>
        <v>305.8</v>
      </c>
      <c r="AD47">
        <f t="shared" si="12"/>
        <v>3.828396124508755</v>
      </c>
      <c r="AE47" s="9">
        <v>48</v>
      </c>
      <c r="AF47">
        <f t="shared" si="13"/>
        <v>0.48</v>
      </c>
      <c r="AG47" s="9">
        <v>96</v>
      </c>
      <c r="AH47">
        <f t="shared" si="14"/>
        <v>0.96</v>
      </c>
      <c r="AI47">
        <f t="shared" si="15"/>
        <v>1.9918454147501676</v>
      </c>
      <c r="AL47">
        <f t="shared" si="16"/>
        <v>798.00042600345751</v>
      </c>
      <c r="AM47">
        <v>17.269714285714286</v>
      </c>
      <c r="AN47">
        <f t="shared" si="17"/>
        <v>2.164123441913985E-2</v>
      </c>
      <c r="AO47" s="6">
        <f t="shared" si="18"/>
        <v>7610386570.7108774</v>
      </c>
      <c r="AP47">
        <f t="shared" si="19"/>
        <v>8728797836.0748711</v>
      </c>
      <c r="AQ47">
        <f t="shared" si="20"/>
        <v>8169592203.3928738</v>
      </c>
      <c r="AR47">
        <f t="shared" si="21"/>
        <v>40.05551057323526</v>
      </c>
      <c r="AS47">
        <f t="shared" si="22"/>
        <v>0.14241414491643567</v>
      </c>
      <c r="AT47">
        <f t="shared" si="23"/>
        <v>-0.32078433353416119</v>
      </c>
      <c r="AU47">
        <f t="shared" si="24"/>
        <v>-1.8299050201185643</v>
      </c>
      <c r="AX47">
        <f>AW2*AM47</f>
        <v>12.088799999999999</v>
      </c>
      <c r="AY47">
        <f t="shared" si="25"/>
        <v>13.918705020118564</v>
      </c>
    </row>
    <row r="48" spans="6:51" x14ac:dyDescent="0.25">
      <c r="F48">
        <f t="shared" si="26"/>
        <v>47</v>
      </c>
      <c r="G48">
        <f t="shared" si="1"/>
        <v>1.0329967046598683</v>
      </c>
      <c r="H48">
        <f t="shared" si="27"/>
        <v>-4.1461977665148211E-3</v>
      </c>
      <c r="K48">
        <f t="shared" si="2"/>
        <v>1.8038406487221041E-2</v>
      </c>
      <c r="L48">
        <f>ACOS(-J2*K48)</f>
        <v>1.5731328566392326</v>
      </c>
      <c r="N48">
        <f t="shared" si="3"/>
        <v>0.99983734763799514</v>
      </c>
      <c r="O48">
        <f t="shared" si="4"/>
        <v>2.7463945381243308E-2</v>
      </c>
      <c r="P48">
        <f>M2*N48*O48</f>
        <v>2.7231976738148832E-2</v>
      </c>
      <c r="Q48">
        <f t="shared" si="5"/>
        <v>2.7467399084177075E-2</v>
      </c>
      <c r="S48">
        <f t="shared" si="6"/>
        <v>1.803547249779909E-2</v>
      </c>
      <c r="T48">
        <f>Q48*R2*S48</f>
        <v>6.3636269987632849E-5</v>
      </c>
      <c r="U48">
        <f>D2*E2*G2*(P48+T48)</f>
        <v>1059621.567476392</v>
      </c>
      <c r="V48">
        <f t="shared" si="7"/>
        <v>1059.6215674763921</v>
      </c>
      <c r="W48" s="3">
        <v>23</v>
      </c>
      <c r="X48">
        <f t="shared" si="8"/>
        <v>397.21</v>
      </c>
      <c r="Y48" s="6">
        <f t="shared" si="9"/>
        <v>296.3</v>
      </c>
      <c r="Z48">
        <f t="shared" si="10"/>
        <v>2.3339947564661481</v>
      </c>
      <c r="AA48" s="3">
        <v>34.5</v>
      </c>
      <c r="AB48">
        <f t="shared" si="11"/>
        <v>595.81499999999994</v>
      </c>
      <c r="AC48" s="6">
        <f t="shared" si="0"/>
        <v>307.8</v>
      </c>
      <c r="AD48">
        <f t="shared" si="12"/>
        <v>4.2322575139029901</v>
      </c>
      <c r="AE48" s="9">
        <v>40</v>
      </c>
      <c r="AF48">
        <f t="shared" si="13"/>
        <v>0.4</v>
      </c>
      <c r="AG48" s="9">
        <v>96</v>
      </c>
      <c r="AH48">
        <f t="shared" si="14"/>
        <v>0.96</v>
      </c>
      <c r="AI48">
        <f t="shared" si="15"/>
        <v>1.9667689858843491</v>
      </c>
      <c r="AL48">
        <f t="shared" si="16"/>
        <v>798.00042562923625</v>
      </c>
      <c r="AM48">
        <v>21.276</v>
      </c>
      <c r="AN48">
        <f t="shared" si="17"/>
        <v>2.6661639914820259E-2</v>
      </c>
      <c r="AO48" s="6">
        <f t="shared" si="18"/>
        <v>7693174893.707921</v>
      </c>
      <c r="AP48">
        <f t="shared" si="19"/>
        <v>8959507612.9412384</v>
      </c>
      <c r="AQ48">
        <f t="shared" si="20"/>
        <v>8326341253.3245792</v>
      </c>
      <c r="AR48">
        <f t="shared" si="21"/>
        <v>40.824051165050413</v>
      </c>
      <c r="AS48">
        <f t="shared" si="22"/>
        <v>0.14366184241637275</v>
      </c>
      <c r="AT48">
        <f t="shared" si="23"/>
        <v>-0.31400678611499261</v>
      </c>
      <c r="AU48">
        <f t="shared" si="24"/>
        <v>-1.8416053388587765</v>
      </c>
      <c r="AX48">
        <f>AW2*AM48</f>
        <v>14.893199999999998</v>
      </c>
      <c r="AY48">
        <f t="shared" si="25"/>
        <v>16.734805338858774</v>
      </c>
    </row>
    <row r="49" spans="5:52" x14ac:dyDescent="0.25">
      <c r="F49">
        <f t="shared" si="26"/>
        <v>48</v>
      </c>
      <c r="G49">
        <f t="shared" si="1"/>
        <v>1.0329965629433095</v>
      </c>
      <c r="H49">
        <f t="shared" si="27"/>
        <v>-4.0232231280575301E-3</v>
      </c>
      <c r="K49">
        <f t="shared" si="2"/>
        <v>1.8038404011999801E-2</v>
      </c>
      <c r="L49">
        <f>ACOS(-J2*K49)</f>
        <v>1.5731328563186144</v>
      </c>
      <c r="N49">
        <f t="shared" si="3"/>
        <v>0.99983734768262245</v>
      </c>
      <c r="O49">
        <f t="shared" si="4"/>
        <v>2.7463945375647326E-2</v>
      </c>
      <c r="P49">
        <f>M2*N49*O49</f>
        <v>2.72319767338156E-2</v>
      </c>
      <c r="Q49">
        <f t="shared" si="5"/>
        <v>2.746739907857898E-2</v>
      </c>
      <c r="S49">
        <f t="shared" si="6"/>
        <v>1.8035470023785454E-2</v>
      </c>
      <c r="T49">
        <f>Q49*R2*S49</f>
        <v>6.3636261245366023E-5</v>
      </c>
      <c r="U49">
        <f>D2*E2*G2*(P49+T49)</f>
        <v>1059621.5669687984</v>
      </c>
      <c r="V49">
        <f t="shared" si="7"/>
        <v>1059.6215669687983</v>
      </c>
      <c r="W49" s="3">
        <v>23.5</v>
      </c>
      <c r="X49">
        <f t="shared" si="8"/>
        <v>405.84499999999997</v>
      </c>
      <c r="Y49" s="6">
        <f t="shared" si="9"/>
        <v>296.8</v>
      </c>
      <c r="Z49">
        <f t="shared" si="10"/>
        <v>2.3974761634350776</v>
      </c>
      <c r="AA49" s="3">
        <v>35</v>
      </c>
      <c r="AB49">
        <f t="shared" si="11"/>
        <v>604.44999999999993</v>
      </c>
      <c r="AC49" s="6">
        <f t="shared" si="0"/>
        <v>308.3</v>
      </c>
      <c r="AD49">
        <f t="shared" si="12"/>
        <v>4.3388295745269367</v>
      </c>
      <c r="AE49" s="9">
        <v>34</v>
      </c>
      <c r="AF49">
        <f t="shared" si="13"/>
        <v>0.34</v>
      </c>
      <c r="AG49" s="9">
        <v>94</v>
      </c>
      <c r="AH49">
        <f t="shared" si="14"/>
        <v>0.94</v>
      </c>
      <c r="AI49">
        <f t="shared" si="15"/>
        <v>1.8644148244840657</v>
      </c>
      <c r="AL49">
        <f t="shared" si="16"/>
        <v>798.00042524696767</v>
      </c>
      <c r="AM49">
        <v>21.204000000000001</v>
      </c>
      <c r="AN49">
        <f t="shared" si="17"/>
        <v>2.657141441176265E-2</v>
      </c>
      <c r="AO49" s="6">
        <f t="shared" si="18"/>
        <v>7745259436.8026133</v>
      </c>
      <c r="AP49">
        <f t="shared" si="19"/>
        <v>9017892663.8373318</v>
      </c>
      <c r="AQ49">
        <f t="shared" si="20"/>
        <v>8381576050.319973</v>
      </c>
      <c r="AR49">
        <f t="shared" si="21"/>
        <v>41.094867374718831</v>
      </c>
      <c r="AS49">
        <f t="shared" si="22"/>
        <v>0.14883899309773532</v>
      </c>
      <c r="AT49">
        <f t="shared" si="23"/>
        <v>-0.3141285905441204</v>
      </c>
      <c r="AU49">
        <f t="shared" si="24"/>
        <v>-1.9213733924683527</v>
      </c>
      <c r="AX49">
        <f>AW2*AM49</f>
        <v>14.842799999999999</v>
      </c>
      <c r="AY49">
        <f t="shared" si="25"/>
        <v>16.764173392468351</v>
      </c>
    </row>
    <row r="50" spans="5:52" x14ac:dyDescent="0.25">
      <c r="F50">
        <f t="shared" si="26"/>
        <v>49</v>
      </c>
      <c r="G50">
        <f t="shared" si="1"/>
        <v>1.0329964182434537</v>
      </c>
      <c r="H50">
        <f t="shared" si="27"/>
        <v>-3.9002481258511366E-3</v>
      </c>
      <c r="K50">
        <f t="shared" si="2"/>
        <v>1.8038401484672294E-2</v>
      </c>
      <c r="L50">
        <f>ACOS(-J2*K50)</f>
        <v>1.573132855991247</v>
      </c>
      <c r="N50">
        <f t="shared" si="3"/>
        <v>0.99983734772818911</v>
      </c>
      <c r="O50">
        <f t="shared" si="4"/>
        <v>2.7463945369933546E-2</v>
      </c>
      <c r="P50">
        <f>M2*N50*O50</f>
        <v>2.7231976729391153E-2</v>
      </c>
      <c r="Q50">
        <f t="shared" si="5"/>
        <v>2.7467399072863045E-2</v>
      </c>
      <c r="S50">
        <f t="shared" si="6"/>
        <v>1.8035467497690975E-2</v>
      </c>
      <c r="T50">
        <f>Q50*R2*S50</f>
        <v>6.3636252319064404E-5</v>
      </c>
      <c r="U50">
        <f>D2*E2*G2*(P50+T50)</f>
        <v>1059621.5664505195</v>
      </c>
      <c r="V50">
        <f t="shared" si="7"/>
        <v>1059.6215664505196</v>
      </c>
      <c r="W50" s="3">
        <v>24</v>
      </c>
      <c r="X50">
        <f t="shared" si="8"/>
        <v>414.48</v>
      </c>
      <c r="Y50" s="6">
        <f t="shared" si="9"/>
        <v>297.3</v>
      </c>
      <c r="Z50">
        <f t="shared" si="10"/>
        <v>2.4624618961402045</v>
      </c>
      <c r="AA50" s="3">
        <v>33</v>
      </c>
      <c r="AB50">
        <f t="shared" si="11"/>
        <v>569.91</v>
      </c>
      <c r="AC50" s="6">
        <f t="shared" si="0"/>
        <v>306.3</v>
      </c>
      <c r="AD50">
        <f t="shared" si="12"/>
        <v>3.9260786579739286</v>
      </c>
      <c r="AE50" s="9">
        <v>50</v>
      </c>
      <c r="AF50">
        <f t="shared" si="13"/>
        <v>0.5</v>
      </c>
      <c r="AG50" s="9">
        <v>95</v>
      </c>
      <c r="AH50">
        <f t="shared" si="14"/>
        <v>0.95</v>
      </c>
      <c r="AI50">
        <f t="shared" si="15"/>
        <v>2.1511890651600791</v>
      </c>
      <c r="AL50">
        <f t="shared" si="16"/>
        <v>798.00042485665222</v>
      </c>
      <c r="AM50">
        <v>17.315999999999999</v>
      </c>
      <c r="AN50">
        <f t="shared" si="17"/>
        <v>2.1699236567587713E-2</v>
      </c>
      <c r="AO50" s="6">
        <f t="shared" si="18"/>
        <v>7797608001.4891062</v>
      </c>
      <c r="AP50">
        <f t="shared" si="19"/>
        <v>8786052557.743763</v>
      </c>
      <c r="AQ50">
        <f t="shared" si="20"/>
        <v>8291830279.6164341</v>
      </c>
      <c r="AR50">
        <f t="shared" si="21"/>
        <v>40.654843860959375</v>
      </c>
      <c r="AS50">
        <f t="shared" si="22"/>
        <v>0.13466294616621785</v>
      </c>
      <c r="AT50">
        <f t="shared" si="23"/>
        <v>-0.32070603063375658</v>
      </c>
      <c r="AU50">
        <f t="shared" si="24"/>
        <v>-1.7557696427303284</v>
      </c>
      <c r="AX50">
        <f>AW2*AM50</f>
        <v>12.121199999999998</v>
      </c>
      <c r="AY50">
        <f t="shared" si="25"/>
        <v>13.876969642730327</v>
      </c>
    </row>
    <row r="51" spans="5:52" x14ac:dyDescent="0.25">
      <c r="F51">
        <f t="shared" si="26"/>
        <v>50</v>
      </c>
      <c r="G51">
        <f t="shared" si="1"/>
        <v>1.0329962705603137</v>
      </c>
      <c r="H51">
        <f t="shared" si="27"/>
        <v>-3.7772727710140993E-3</v>
      </c>
      <c r="K51">
        <f t="shared" si="2"/>
        <v>1.8038398905238756E-2</v>
      </c>
      <c r="L51">
        <f>ACOS(-J2*K51)</f>
        <v>1.5731328556571302</v>
      </c>
      <c r="N51">
        <f t="shared" si="3"/>
        <v>0.99983734777469524</v>
      </c>
      <c r="O51">
        <f t="shared" si="4"/>
        <v>2.7463945364101957E-2</v>
      </c>
      <c r="P51">
        <f>M2*N51*O51</f>
        <v>2.7231976724875477E-2</v>
      </c>
      <c r="Q51">
        <f t="shared" si="5"/>
        <v>2.7467399067029257E-2</v>
      </c>
      <c r="S51">
        <f t="shared" si="6"/>
        <v>1.8035464919515885E-2</v>
      </c>
      <c r="T51">
        <f>Q51*R2*S51</f>
        <v>6.3636243208728776E-5</v>
      </c>
      <c r="U51">
        <f>D2*E2*G2*(P51+T51)</f>
        <v>1059621.5659215548</v>
      </c>
      <c r="V51">
        <f t="shared" si="7"/>
        <v>1059.6215659215547</v>
      </c>
      <c r="W51" s="3">
        <v>19</v>
      </c>
      <c r="X51">
        <f t="shared" si="8"/>
        <v>328.13</v>
      </c>
      <c r="Y51" s="6">
        <f t="shared" si="9"/>
        <v>292.3</v>
      </c>
      <c r="Z51">
        <f t="shared" si="10"/>
        <v>1.8768481161611772</v>
      </c>
      <c r="AA51" s="3">
        <v>33</v>
      </c>
      <c r="AB51">
        <f t="shared" si="11"/>
        <v>569.91</v>
      </c>
      <c r="AC51" s="6">
        <f t="shared" si="0"/>
        <v>306.3</v>
      </c>
      <c r="AD51">
        <f t="shared" si="12"/>
        <v>3.9260786579739286</v>
      </c>
      <c r="AE51" s="9">
        <v>41</v>
      </c>
      <c r="AF51">
        <f t="shared" si="13"/>
        <v>0.41</v>
      </c>
      <c r="AG51" s="9">
        <v>96</v>
      </c>
      <c r="AH51">
        <f t="shared" si="14"/>
        <v>0.96</v>
      </c>
      <c r="AI51">
        <f t="shared" si="15"/>
        <v>1.7057332206420204</v>
      </c>
      <c r="AL51">
        <f t="shared" si="16"/>
        <v>798.0004244582891</v>
      </c>
      <c r="AM51">
        <v>22.248000000000001</v>
      </c>
      <c r="AN51">
        <f t="shared" si="17"/>
        <v>2.7879684418843174E-2</v>
      </c>
      <c r="AO51" s="6">
        <f t="shared" si="18"/>
        <v>7285896933.6551847</v>
      </c>
      <c r="AP51">
        <f t="shared" si="19"/>
        <v>8786052557.743763</v>
      </c>
      <c r="AQ51">
        <f t="shared" si="20"/>
        <v>8035974745.6994743</v>
      </c>
      <c r="AR51">
        <f t="shared" si="21"/>
        <v>39.400384178164522</v>
      </c>
      <c r="AS51">
        <f t="shared" si="22"/>
        <v>0.157154789166947</v>
      </c>
      <c r="AT51">
        <f t="shared" si="23"/>
        <v>-0.31236242603456171</v>
      </c>
      <c r="AU51">
        <f t="shared" si="24"/>
        <v>-1.9341353565796489</v>
      </c>
      <c r="AX51">
        <f>AW2*AM51</f>
        <v>15.573599999999999</v>
      </c>
      <c r="AY51">
        <f t="shared" si="25"/>
        <v>17.507735356579648</v>
      </c>
    </row>
    <row r="52" spans="5:52" x14ac:dyDescent="0.25">
      <c r="F52">
        <f t="shared" si="26"/>
        <v>51</v>
      </c>
      <c r="G52">
        <f t="shared" si="1"/>
        <v>1.0329961198939033</v>
      </c>
      <c r="H52">
        <f t="shared" si="27"/>
        <v>-3.6542970746649118E-3</v>
      </c>
      <c r="K52">
        <f t="shared" si="2"/>
        <v>1.8038396273699416E-2</v>
      </c>
      <c r="L52">
        <f>ACOS(-J2*K52)</f>
        <v>1.5731328553162642</v>
      </c>
      <c r="N52">
        <f t="shared" si="3"/>
        <v>0.99983734782214084</v>
      </c>
      <c r="O52">
        <f t="shared" si="4"/>
        <v>2.746394535815257E-2</v>
      </c>
      <c r="P52">
        <f>M2*N52*O52</f>
        <v>2.7231976720268593E-2</v>
      </c>
      <c r="Q52">
        <f t="shared" si="5"/>
        <v>2.7467399061077626E-2</v>
      </c>
      <c r="S52">
        <f t="shared" si="6"/>
        <v>1.8035462289260413E-2</v>
      </c>
      <c r="T52">
        <f>Q52*R2*S52</f>
        <v>6.363623391435998E-5</v>
      </c>
      <c r="U52">
        <f>D2*E2*G2*(P52+T52)</f>
        <v>1059621.5653819051</v>
      </c>
      <c r="V52">
        <f t="shared" si="7"/>
        <v>1059.6215653819052</v>
      </c>
      <c r="W52" s="3">
        <v>21</v>
      </c>
      <c r="X52">
        <f t="shared" si="8"/>
        <v>362.67</v>
      </c>
      <c r="Y52" s="6">
        <f t="shared" si="9"/>
        <v>294.3</v>
      </c>
      <c r="Z52">
        <f t="shared" si="10"/>
        <v>2.0945280629249932</v>
      </c>
      <c r="AA52" s="3">
        <v>33</v>
      </c>
      <c r="AB52">
        <f t="shared" si="11"/>
        <v>569.91</v>
      </c>
      <c r="AC52" s="6">
        <f t="shared" si="0"/>
        <v>306.3</v>
      </c>
      <c r="AD52">
        <f t="shared" si="12"/>
        <v>3.9260786579739286</v>
      </c>
      <c r="AE52" s="9">
        <v>64</v>
      </c>
      <c r="AF52">
        <f t="shared" si="13"/>
        <v>0.64</v>
      </c>
      <c r="AG52" s="9">
        <v>96</v>
      </c>
      <c r="AH52">
        <f t="shared" si="14"/>
        <v>0.96</v>
      </c>
      <c r="AI52">
        <f t="shared" si="15"/>
        <v>2.261718640755654</v>
      </c>
      <c r="AL52">
        <f t="shared" si="16"/>
        <v>798.00042405187935</v>
      </c>
      <c r="AM52">
        <v>19.692</v>
      </c>
      <c r="AN52">
        <f t="shared" si="17"/>
        <v>2.4676678616300823E-2</v>
      </c>
      <c r="AO52" s="6">
        <f t="shared" si="18"/>
        <v>7487459175.1471529</v>
      </c>
      <c r="AP52">
        <f t="shared" si="19"/>
        <v>8786052557.743763</v>
      </c>
      <c r="AQ52">
        <f t="shared" si="20"/>
        <v>8136755866.4454575</v>
      </c>
      <c r="AR52">
        <f t="shared" si="21"/>
        <v>39.894514013182082</v>
      </c>
      <c r="AS52">
        <f t="shared" si="22"/>
        <v>0.12945384031331558</v>
      </c>
      <c r="AT52">
        <f t="shared" si="23"/>
        <v>-0.31668648386799386</v>
      </c>
      <c r="AU52">
        <f t="shared" si="24"/>
        <v>-1.6355267272701448</v>
      </c>
      <c r="AX52">
        <f>AW2*AM52</f>
        <v>13.7844</v>
      </c>
      <c r="AY52">
        <f t="shared" si="25"/>
        <v>15.419926727270145</v>
      </c>
    </row>
    <row r="53" spans="5:52" x14ac:dyDescent="0.25">
      <c r="F53">
        <f t="shared" si="26"/>
        <v>52</v>
      </c>
      <c r="G53">
        <f t="shared" si="1"/>
        <v>1.0329959662442354</v>
      </c>
      <c r="H53">
        <f t="shared" si="27"/>
        <v>-3.5313210479220964E-3</v>
      </c>
      <c r="K53">
        <f t="shared" si="2"/>
        <v>1.8038393590054509E-2</v>
      </c>
      <c r="L53">
        <f>ACOS(-J2*K53)</f>
        <v>1.5731328549686487</v>
      </c>
      <c r="N53">
        <f t="shared" si="3"/>
        <v>0.99983734787052592</v>
      </c>
      <c r="O53">
        <f t="shared" si="4"/>
        <v>2.7463945352085385E-2</v>
      </c>
      <c r="P53">
        <f>M2*N53*O53</f>
        <v>2.7231976715570486E-2</v>
      </c>
      <c r="Q53">
        <f t="shared" si="5"/>
        <v>2.7467399055008151E-2</v>
      </c>
      <c r="S53">
        <f t="shared" si="6"/>
        <v>1.8035459606924795E-2</v>
      </c>
      <c r="T53">
        <f>Q53*R2*S53</f>
        <v>6.3636224435958857E-5</v>
      </c>
      <c r="U53">
        <f>D2*E2*G2*(P53+T53)</f>
        <v>1059621.56483157</v>
      </c>
      <c r="V53">
        <f t="shared" si="7"/>
        <v>1059.6215648315699</v>
      </c>
      <c r="W53" s="3">
        <v>21.5</v>
      </c>
      <c r="X53">
        <f t="shared" si="8"/>
        <v>371.30500000000001</v>
      </c>
      <c r="Y53" s="6">
        <f t="shared" si="9"/>
        <v>294.8</v>
      </c>
      <c r="Z53">
        <f t="shared" si="10"/>
        <v>2.1522831732713339</v>
      </c>
      <c r="AA53" s="3">
        <v>31</v>
      </c>
      <c r="AB53">
        <f t="shared" si="11"/>
        <v>535.37</v>
      </c>
      <c r="AC53" s="6">
        <f t="shared" si="0"/>
        <v>304.3</v>
      </c>
      <c r="AD53">
        <f t="shared" si="12"/>
        <v>3.5479274662728466</v>
      </c>
      <c r="AE53" s="9">
        <v>54</v>
      </c>
      <c r="AF53">
        <f t="shared" si="13"/>
        <v>0.54</v>
      </c>
      <c r="AG53" s="9">
        <v>95</v>
      </c>
      <c r="AH53">
        <f t="shared" si="14"/>
        <v>0.95</v>
      </c>
      <c r="AI53">
        <f t="shared" si="15"/>
        <v>1.9802749231975523</v>
      </c>
      <c r="AL53">
        <f t="shared" si="16"/>
        <v>798.00042363742216</v>
      </c>
      <c r="AM53">
        <v>19.476000000000003</v>
      </c>
      <c r="AN53">
        <f t="shared" si="17"/>
        <v>2.4406002081082952E-2</v>
      </c>
      <c r="AO53" s="6">
        <f t="shared" si="18"/>
        <v>7538496509.1746454</v>
      </c>
      <c r="AP53">
        <f t="shared" si="19"/>
        <v>8558711713.0389957</v>
      </c>
      <c r="AQ53">
        <f t="shared" si="20"/>
        <v>8048604111.1068211</v>
      </c>
      <c r="AR53">
        <f t="shared" si="21"/>
        <v>39.462305956756744</v>
      </c>
      <c r="AS53">
        <f t="shared" si="22"/>
        <v>0.14298886200350999</v>
      </c>
      <c r="AT53">
        <f t="shared" si="23"/>
        <v>-0.317051897190538</v>
      </c>
      <c r="AU53">
        <f t="shared" si="24"/>
        <v>-1.7890192987223321</v>
      </c>
      <c r="AX53">
        <f>AW2*AM53</f>
        <v>13.6332</v>
      </c>
      <c r="AY53">
        <f t="shared" si="25"/>
        <v>15.422219298722332</v>
      </c>
    </row>
    <row r="54" spans="5:52" x14ac:dyDescent="0.25">
      <c r="F54">
        <f t="shared" si="26"/>
        <v>53</v>
      </c>
      <c r="G54">
        <f t="shared" si="1"/>
        <v>1.0329958096113243</v>
      </c>
      <c r="H54">
        <f t="shared" si="27"/>
        <v>-3.408344701904206E-3</v>
      </c>
      <c r="K54">
        <f t="shared" si="2"/>
        <v>1.8038390854304275E-2</v>
      </c>
      <c r="L54">
        <f>ACOS(-J2*K54)</f>
        <v>1.5731328546142842</v>
      </c>
      <c r="N54">
        <f t="shared" si="3"/>
        <v>0.99983734791985035</v>
      </c>
      <c r="O54">
        <f t="shared" si="4"/>
        <v>2.7463945345900402E-2</v>
      </c>
      <c r="P54">
        <f>M2*N54*O54</f>
        <v>2.7231976710781165E-2</v>
      </c>
      <c r="Q54">
        <f t="shared" si="5"/>
        <v>2.7467399048820833E-2</v>
      </c>
      <c r="S54">
        <f t="shared" si="6"/>
        <v>1.8035456872509271E-2</v>
      </c>
      <c r="T54">
        <f>Q54*R2*S54</f>
        <v>6.3636214773526233E-5</v>
      </c>
      <c r="U54">
        <f>D2*E2*G2*(P54+T54)</f>
        <v>1059621.5642705499</v>
      </c>
      <c r="V54">
        <f t="shared" si="7"/>
        <v>1059.6215642705499</v>
      </c>
      <c r="W54" s="3">
        <v>24</v>
      </c>
      <c r="X54">
        <f t="shared" si="8"/>
        <v>414.48</v>
      </c>
      <c r="Y54" s="6">
        <f t="shared" si="9"/>
        <v>297.3</v>
      </c>
      <c r="Z54">
        <f t="shared" si="10"/>
        <v>2.4624618961402045</v>
      </c>
      <c r="AA54" s="3">
        <v>34</v>
      </c>
      <c r="AB54">
        <f t="shared" si="11"/>
        <v>587.17999999999995</v>
      </c>
      <c r="AC54" s="6">
        <f t="shared" si="0"/>
        <v>307.3</v>
      </c>
      <c r="AD54">
        <f t="shared" si="12"/>
        <v>4.1279690380750855</v>
      </c>
      <c r="AE54" s="9">
        <v>40</v>
      </c>
      <c r="AF54">
        <f t="shared" si="13"/>
        <v>0.4</v>
      </c>
      <c r="AG54" s="9">
        <v>94</v>
      </c>
      <c r="AH54">
        <f t="shared" si="14"/>
        <v>0.94</v>
      </c>
      <c r="AI54">
        <f t="shared" si="15"/>
        <v>1.9829508988009132</v>
      </c>
      <c r="AL54">
        <f t="shared" si="16"/>
        <v>798.00042321491833</v>
      </c>
      <c r="AM54">
        <v>13.788</v>
      </c>
      <c r="AN54">
        <f t="shared" si="17"/>
        <v>1.7278186325330559E-2</v>
      </c>
      <c r="AO54" s="6">
        <f t="shared" si="18"/>
        <v>7797608001.4891062</v>
      </c>
      <c r="AP54">
        <f t="shared" si="19"/>
        <v>8901406526.1969452</v>
      </c>
      <c r="AQ54">
        <f t="shared" si="20"/>
        <v>8349507263.8430252</v>
      </c>
      <c r="AR54">
        <f t="shared" si="21"/>
        <v>40.937634114622355</v>
      </c>
      <c r="AS54">
        <f t="shared" si="22"/>
        <v>0.14285579486959832</v>
      </c>
      <c r="AT54">
        <f t="shared" si="23"/>
        <v>-0.32667444846080373</v>
      </c>
      <c r="AU54">
        <f t="shared" si="24"/>
        <v>-1.9104504080841942</v>
      </c>
      <c r="AX54">
        <f>AW2*AM54</f>
        <v>9.6516000000000002</v>
      </c>
      <c r="AY54">
        <f t="shared" si="25"/>
        <v>11.562050408084195</v>
      </c>
    </row>
    <row r="55" spans="5:52" x14ac:dyDescent="0.25">
      <c r="F55">
        <f t="shared" si="26"/>
        <v>54</v>
      </c>
      <c r="G55">
        <f t="shared" si="1"/>
        <v>1.0329956499951842</v>
      </c>
      <c r="H55">
        <f t="shared" si="27"/>
        <v>-3.2853680477298217E-3</v>
      </c>
      <c r="K55">
        <f t="shared" si="2"/>
        <v>1.8038388066448974E-2</v>
      </c>
      <c r="L55">
        <f>ACOS(-J2*K55)</f>
        <v>1.5731328542531702</v>
      </c>
      <c r="N55">
        <f t="shared" si="3"/>
        <v>0.99983734797011425</v>
      </c>
      <c r="O55">
        <f t="shared" si="4"/>
        <v>2.7463945339597617E-2</v>
      </c>
      <c r="P55">
        <f>M2*N55*O55</f>
        <v>2.7231976705900621E-2</v>
      </c>
      <c r="Q55">
        <f t="shared" si="5"/>
        <v>2.7467399042515668E-2</v>
      </c>
      <c r="S55">
        <f t="shared" si="6"/>
        <v>1.8035454086014098E-2</v>
      </c>
      <c r="T55">
        <f>Q55*R2*S55</f>
        <v>6.3636204927063015E-5</v>
      </c>
      <c r="U55">
        <f>D2*E2*G2*(P55+T55)</f>
        <v>1059621.5636988443</v>
      </c>
      <c r="V55">
        <f t="shared" si="7"/>
        <v>1059.6215636988443</v>
      </c>
      <c r="W55" s="3">
        <v>24</v>
      </c>
      <c r="X55">
        <f t="shared" si="8"/>
        <v>414.48</v>
      </c>
      <c r="Y55" s="6">
        <f t="shared" si="9"/>
        <v>297.3</v>
      </c>
      <c r="Z55">
        <f t="shared" si="10"/>
        <v>2.4624618961402045</v>
      </c>
      <c r="AA55" s="3">
        <v>34</v>
      </c>
      <c r="AB55">
        <f t="shared" si="11"/>
        <v>587.17999999999995</v>
      </c>
      <c r="AC55" s="6">
        <f t="shared" si="0"/>
        <v>307.3</v>
      </c>
      <c r="AD55">
        <f t="shared" si="12"/>
        <v>4.1279690380750855</v>
      </c>
      <c r="AE55" s="9">
        <v>40</v>
      </c>
      <c r="AF55">
        <f t="shared" si="13"/>
        <v>0.4</v>
      </c>
      <c r="AG55" s="9">
        <v>94</v>
      </c>
      <c r="AH55">
        <f t="shared" si="14"/>
        <v>0.94</v>
      </c>
      <c r="AI55">
        <f t="shared" si="15"/>
        <v>1.9829508988009132</v>
      </c>
      <c r="AL55">
        <f t="shared" si="16"/>
        <v>798.00042278436706</v>
      </c>
      <c r="AM55">
        <v>22.103999999999999</v>
      </c>
      <c r="AN55">
        <f t="shared" si="17"/>
        <v>2.7699233445109172E-2</v>
      </c>
      <c r="AO55" s="6">
        <f t="shared" si="18"/>
        <v>7797608001.4891062</v>
      </c>
      <c r="AP55">
        <f t="shared" si="19"/>
        <v>8901406526.1969452</v>
      </c>
      <c r="AQ55">
        <f t="shared" si="20"/>
        <v>8349507263.8430252</v>
      </c>
      <c r="AR55">
        <f t="shared" si="21"/>
        <v>40.937634114622355</v>
      </c>
      <c r="AS55">
        <f t="shared" si="22"/>
        <v>0.14285579486959832</v>
      </c>
      <c r="AT55">
        <f t="shared" si="23"/>
        <v>-0.3126060348491026</v>
      </c>
      <c r="AU55">
        <f t="shared" si="24"/>
        <v>-1.8281758174260989</v>
      </c>
      <c r="AX55">
        <f>AW2*AM55</f>
        <v>15.472799999999998</v>
      </c>
      <c r="AY55">
        <f t="shared" si="25"/>
        <v>17.300975817426096</v>
      </c>
    </row>
    <row r="56" spans="5:52" x14ac:dyDescent="0.25">
      <c r="F56">
        <f t="shared" si="26"/>
        <v>55</v>
      </c>
      <c r="G56">
        <f t="shared" si="1"/>
        <v>1.0329954873958296</v>
      </c>
      <c r="H56">
        <f t="shared" si="27"/>
        <v>-3.1623910965175557E-3</v>
      </c>
      <c r="K56">
        <f t="shared" si="2"/>
        <v>1.8038385226488846E-2</v>
      </c>
      <c r="L56">
        <f>ACOS(-J2*K56)</f>
        <v>1.5731328538853071</v>
      </c>
      <c r="N56">
        <f t="shared" si="3"/>
        <v>0.99983734802131752</v>
      </c>
      <c r="O56">
        <f t="shared" si="4"/>
        <v>2.7463945333177035E-2</v>
      </c>
      <c r="P56">
        <f>M2*N56*O56</f>
        <v>2.7231976700928862E-2</v>
      </c>
      <c r="Q56">
        <f t="shared" si="5"/>
        <v>2.7467399036092664E-2</v>
      </c>
      <c r="S56">
        <f t="shared" si="6"/>
        <v>1.8035451247439521E-2</v>
      </c>
      <c r="T56">
        <f>Q56*R2*S56</f>
        <v>6.36361948965701E-5</v>
      </c>
      <c r="U56">
        <f>D2*E2*G2*(P56+T56)</f>
        <v>1059621.5631164536</v>
      </c>
      <c r="V56">
        <f t="shared" si="7"/>
        <v>1059.6215631164537</v>
      </c>
      <c r="W56" s="3">
        <v>23.5</v>
      </c>
      <c r="X56">
        <f t="shared" si="8"/>
        <v>405.84499999999997</v>
      </c>
      <c r="Y56" s="6">
        <f t="shared" si="9"/>
        <v>296.8</v>
      </c>
      <c r="Z56">
        <f t="shared" si="10"/>
        <v>2.3974761634350776</v>
      </c>
      <c r="AA56" s="3">
        <v>34</v>
      </c>
      <c r="AB56">
        <f t="shared" si="11"/>
        <v>587.17999999999995</v>
      </c>
      <c r="AC56" s="6">
        <f t="shared" si="0"/>
        <v>307.3</v>
      </c>
      <c r="AD56">
        <f t="shared" si="12"/>
        <v>4.1279690380750855</v>
      </c>
      <c r="AE56" s="9">
        <v>38</v>
      </c>
      <c r="AF56">
        <f t="shared" si="13"/>
        <v>0.38</v>
      </c>
      <c r="AG56" s="9">
        <v>92</v>
      </c>
      <c r="AH56">
        <f t="shared" si="14"/>
        <v>0.92</v>
      </c>
      <c r="AI56">
        <f t="shared" si="15"/>
        <v>1.8871531524144021</v>
      </c>
      <c r="AL56">
        <f t="shared" si="16"/>
        <v>798.00042234576904</v>
      </c>
      <c r="AM56">
        <v>21.996000000000002</v>
      </c>
      <c r="AN56">
        <f t="shared" si="17"/>
        <v>2.7563895186097108E-2</v>
      </c>
      <c r="AO56" s="6">
        <f t="shared" si="18"/>
        <v>7745259436.8026133</v>
      </c>
      <c r="AP56">
        <f t="shared" si="19"/>
        <v>8901406526.1969452</v>
      </c>
      <c r="AQ56">
        <f t="shared" si="20"/>
        <v>8323332981.4997787</v>
      </c>
      <c r="AR56">
        <f t="shared" si="21"/>
        <v>40.809301608293417</v>
      </c>
      <c r="AS56">
        <f t="shared" si="22"/>
        <v>0.14767682982198355</v>
      </c>
      <c r="AT56">
        <f t="shared" si="23"/>
        <v>-0.3127887414987689</v>
      </c>
      <c r="AU56">
        <f t="shared" si="24"/>
        <v>-1.8850489663730683</v>
      </c>
      <c r="AX56">
        <f>AW2*AM56</f>
        <v>15.3972</v>
      </c>
      <c r="AY56">
        <f t="shared" si="25"/>
        <v>17.282248966373068</v>
      </c>
    </row>
    <row r="57" spans="5:52" x14ac:dyDescent="0.25">
      <c r="F57">
        <f t="shared" si="26"/>
        <v>56</v>
      </c>
      <c r="G57">
        <f t="shared" si="1"/>
        <v>1.032995321813275</v>
      </c>
      <c r="H57">
        <f t="shared" si="27"/>
        <v>-3.0394138593860432E-3</v>
      </c>
      <c r="K57">
        <f t="shared" si="2"/>
        <v>1.8038382334424154E-2</v>
      </c>
      <c r="L57">
        <f>ACOS(-J2*K57)</f>
        <v>1.573132853510695</v>
      </c>
      <c r="N57">
        <f t="shared" si="3"/>
        <v>0.99983734807346025</v>
      </c>
      <c r="O57">
        <f t="shared" si="4"/>
        <v>2.7463945326638654E-2</v>
      </c>
      <c r="P57">
        <f>M2*N57*O57</f>
        <v>2.7231976695865887E-2</v>
      </c>
      <c r="Q57">
        <f t="shared" si="5"/>
        <v>2.7467399029551816E-2</v>
      </c>
      <c r="S57">
        <f t="shared" si="6"/>
        <v>1.8035448356785798E-2</v>
      </c>
      <c r="T57">
        <f>Q57*R2*S57</f>
        <v>6.3636184682048366E-5</v>
      </c>
      <c r="U57">
        <f>D2*E2*G2*(P57+T57)</f>
        <v>1059621.5625233781</v>
      </c>
      <c r="V57">
        <f t="shared" si="7"/>
        <v>1059.6215625233781</v>
      </c>
      <c r="W57" s="3">
        <v>23.5</v>
      </c>
      <c r="X57">
        <f t="shared" si="8"/>
        <v>405.84499999999997</v>
      </c>
      <c r="Y57" s="6">
        <f t="shared" si="9"/>
        <v>296.8</v>
      </c>
      <c r="Z57">
        <f t="shared" si="10"/>
        <v>2.3974761634350776</v>
      </c>
      <c r="AA57" s="3">
        <v>34</v>
      </c>
      <c r="AB57">
        <f t="shared" si="11"/>
        <v>587.17999999999995</v>
      </c>
      <c r="AC57" s="6">
        <f t="shared" si="0"/>
        <v>307.3</v>
      </c>
      <c r="AD57">
        <f t="shared" si="12"/>
        <v>4.1279690380750855</v>
      </c>
      <c r="AE57" s="9">
        <v>27</v>
      </c>
      <c r="AF57">
        <f t="shared" si="13"/>
        <v>0.27</v>
      </c>
      <c r="AG57" s="9">
        <v>93</v>
      </c>
      <c r="AH57">
        <f t="shared" si="14"/>
        <v>0.93</v>
      </c>
      <c r="AI57">
        <f t="shared" si="15"/>
        <v>1.6721022361374476</v>
      </c>
      <c r="AL57">
        <f t="shared" si="16"/>
        <v>798.00042189912415</v>
      </c>
      <c r="AM57">
        <v>21.78</v>
      </c>
      <c r="AN57">
        <f t="shared" si="17"/>
        <v>2.7293218652900946E-2</v>
      </c>
      <c r="AO57" s="6">
        <f t="shared" si="18"/>
        <v>7745259436.8026133</v>
      </c>
      <c r="AP57">
        <f t="shared" si="19"/>
        <v>8901406526.1969452</v>
      </c>
      <c r="AQ57">
        <f t="shared" si="20"/>
        <v>8323332981.4997787</v>
      </c>
      <c r="AR57">
        <f t="shared" si="21"/>
        <v>40.809301608293417</v>
      </c>
      <c r="AS57">
        <f t="shared" si="22"/>
        <v>0.15896629090610234</v>
      </c>
      <c r="AT57">
        <f t="shared" si="23"/>
        <v>-0.31315415481858372</v>
      </c>
      <c r="AU57">
        <f t="shared" si="24"/>
        <v>-2.0315259854514838</v>
      </c>
      <c r="AX57">
        <f>AW2*AM57</f>
        <v>15.246</v>
      </c>
      <c r="AY57">
        <f t="shared" si="25"/>
        <v>17.277525985451483</v>
      </c>
    </row>
    <row r="58" spans="5:52" x14ac:dyDescent="0.25">
      <c r="F58">
        <f t="shared" si="26"/>
        <v>57</v>
      </c>
      <c r="G58">
        <f t="shared" si="1"/>
        <v>1.0329951532475354</v>
      </c>
      <c r="H58">
        <f t="shared" si="27"/>
        <v>-2.9164363474539464E-3</v>
      </c>
      <c r="K58">
        <f t="shared" si="2"/>
        <v>1.8038379390255158E-2</v>
      </c>
      <c r="L58">
        <f>ACOS(-J2*K58)</f>
        <v>1.5731328531293336</v>
      </c>
      <c r="N58">
        <f t="shared" si="3"/>
        <v>0.99983734812654235</v>
      </c>
      <c r="O58">
        <f t="shared" si="4"/>
        <v>2.7463945319982475E-2</v>
      </c>
      <c r="P58">
        <f>M2*N58*O58</f>
        <v>2.7231976690711694E-2</v>
      </c>
      <c r="Q58">
        <f t="shared" si="5"/>
        <v>2.7467399022893125E-2</v>
      </c>
      <c r="S58">
        <f t="shared" si="6"/>
        <v>1.8035445414053195E-2</v>
      </c>
      <c r="T58">
        <f>Q58*R2*S58</f>
        <v>6.3636174283498764E-5</v>
      </c>
      <c r="U58">
        <f>D2*E2*G2*(P58+T58)</f>
        <v>1059621.5619196172</v>
      </c>
      <c r="V58">
        <f t="shared" si="7"/>
        <v>1059.6215619196173</v>
      </c>
      <c r="W58" s="3">
        <v>24.5</v>
      </c>
      <c r="X58">
        <f t="shared" si="8"/>
        <v>423.11500000000001</v>
      </c>
      <c r="Y58" s="6">
        <f t="shared" si="9"/>
        <v>297.8</v>
      </c>
      <c r="Z58">
        <f t="shared" si="10"/>
        <v>2.5289819903542559</v>
      </c>
      <c r="AA58" s="3">
        <v>35</v>
      </c>
      <c r="AB58">
        <f t="shared" si="11"/>
        <v>604.44999999999993</v>
      </c>
      <c r="AC58" s="6">
        <f t="shared" si="0"/>
        <v>308.3</v>
      </c>
      <c r="AD58">
        <f t="shared" si="12"/>
        <v>4.3388295745269367</v>
      </c>
      <c r="AE58" s="9">
        <v>34</v>
      </c>
      <c r="AF58">
        <f t="shared" si="13"/>
        <v>0.34</v>
      </c>
      <c r="AG58" s="9">
        <v>93</v>
      </c>
      <c r="AH58">
        <f t="shared" si="14"/>
        <v>0.93</v>
      </c>
      <c r="AI58">
        <f t="shared" si="15"/>
        <v>1.9135776531843083</v>
      </c>
      <c r="AL58">
        <f t="shared" si="16"/>
        <v>798.00042144443216</v>
      </c>
      <c r="AM58">
        <v>21.815999999999999</v>
      </c>
      <c r="AN58">
        <f t="shared" si="17"/>
        <v>2.7338331426581999E-2</v>
      </c>
      <c r="AO58" s="6">
        <f t="shared" si="18"/>
        <v>7850221478.4973993</v>
      </c>
      <c r="AP58">
        <f t="shared" si="19"/>
        <v>9017892663.8373318</v>
      </c>
      <c r="AQ58">
        <f t="shared" si="20"/>
        <v>8434057071.167366</v>
      </c>
      <c r="AR58">
        <f t="shared" si="21"/>
        <v>41.352181819933598</v>
      </c>
      <c r="AS58">
        <f t="shared" si="22"/>
        <v>0.14633502639245152</v>
      </c>
      <c r="AT58">
        <f t="shared" si="23"/>
        <v>-0.3130932525741143</v>
      </c>
      <c r="AU58">
        <f t="shared" si="24"/>
        <v>-1.8946126261839982</v>
      </c>
      <c r="AX58">
        <f>AW2*AM58</f>
        <v>15.271199999999999</v>
      </c>
      <c r="AY58">
        <f t="shared" si="25"/>
        <v>17.165812626183996</v>
      </c>
    </row>
    <row r="59" spans="5:52" x14ac:dyDescent="0.25">
      <c r="F59">
        <f t="shared" si="26"/>
        <v>58</v>
      </c>
      <c r="G59">
        <f t="shared" si="1"/>
        <v>1.0329949816986261</v>
      </c>
      <c r="H59">
        <f t="shared" si="27"/>
        <v>-2.7934585718399525E-3</v>
      </c>
      <c r="K59">
        <f t="shared" si="2"/>
        <v>1.803837639398212E-2</v>
      </c>
      <c r="L59">
        <f>ACOS(-J2*K59)</f>
        <v>1.5731328527412232</v>
      </c>
      <c r="N59">
        <f t="shared" si="3"/>
        <v>0.99983734818056391</v>
      </c>
      <c r="O59">
        <f t="shared" si="4"/>
        <v>2.7463945313208501E-2</v>
      </c>
      <c r="P59">
        <f>M2*N59*O59</f>
        <v>2.7231976685466289E-2</v>
      </c>
      <c r="Q59">
        <f t="shared" si="5"/>
        <v>2.7467399016116594E-2</v>
      </c>
      <c r="S59">
        <f t="shared" si="6"/>
        <v>1.8035442419241966E-2</v>
      </c>
      <c r="T59">
        <f>Q59*R2*S59</f>
        <v>6.3636163700922188E-5</v>
      </c>
      <c r="U59">
        <f>D2*E2*G2*(P59+T59)</f>
        <v>1059621.5613051716</v>
      </c>
      <c r="V59">
        <f t="shared" si="7"/>
        <v>1059.6215613051716</v>
      </c>
      <c r="W59" s="3">
        <v>24.5</v>
      </c>
      <c r="X59">
        <f t="shared" si="8"/>
        <v>423.11500000000001</v>
      </c>
      <c r="Y59" s="6">
        <f t="shared" si="9"/>
        <v>297.8</v>
      </c>
      <c r="Z59">
        <f t="shared" si="10"/>
        <v>2.5289819903542559</v>
      </c>
      <c r="AA59" s="3">
        <v>34.5</v>
      </c>
      <c r="AB59">
        <f t="shared" si="11"/>
        <v>595.81499999999994</v>
      </c>
      <c r="AC59" s="6">
        <f t="shared" si="0"/>
        <v>307.8</v>
      </c>
      <c r="AD59">
        <f t="shared" si="12"/>
        <v>4.2322575139029901</v>
      </c>
      <c r="AE59" s="9">
        <v>37</v>
      </c>
      <c r="AF59">
        <f t="shared" si="13"/>
        <v>0.37</v>
      </c>
      <c r="AG59" s="9">
        <v>95</v>
      </c>
      <c r="AH59">
        <f t="shared" si="14"/>
        <v>0.95</v>
      </c>
      <c r="AI59">
        <f t="shared" si="15"/>
        <v>1.9842340854903247</v>
      </c>
      <c r="AL59">
        <f t="shared" si="16"/>
        <v>798.00042098169342</v>
      </c>
      <c r="AM59">
        <v>21.888000000000002</v>
      </c>
      <c r="AN59">
        <f t="shared" si="17"/>
        <v>2.7428556958746422E-2</v>
      </c>
      <c r="AO59" s="6">
        <f t="shared" si="18"/>
        <v>7850221478.4973993</v>
      </c>
      <c r="AP59">
        <f t="shared" si="19"/>
        <v>8959507612.9412384</v>
      </c>
      <c r="AQ59">
        <f t="shared" si="20"/>
        <v>8404864545.7193184</v>
      </c>
      <c r="AR59">
        <f t="shared" si="21"/>
        <v>41.209050867661816</v>
      </c>
      <c r="AS59">
        <f t="shared" si="22"/>
        <v>0.14279201822540152</v>
      </c>
      <c r="AT59">
        <f t="shared" si="23"/>
        <v>-0.31297144810569233</v>
      </c>
      <c r="AU59">
        <f t="shared" si="24"/>
        <v>-1.841625260233247</v>
      </c>
      <c r="AX59">
        <f>AW2*AM59</f>
        <v>15.3216</v>
      </c>
      <c r="AY59">
        <f t="shared" si="25"/>
        <v>17.163225260233247</v>
      </c>
    </row>
    <row r="60" spans="5:52" x14ac:dyDescent="0.25">
      <c r="F60">
        <f t="shared" si="26"/>
        <v>59</v>
      </c>
      <c r="G60">
        <f t="shared" si="1"/>
        <v>1.0329948071665627</v>
      </c>
      <c r="H60">
        <f t="shared" si="27"/>
        <v>-2.6704805436627739E-3</v>
      </c>
      <c r="K60">
        <f t="shared" si="2"/>
        <v>1.8038373345605319E-2</v>
      </c>
      <c r="L60">
        <f>ACOS(-J2*K60)</f>
        <v>1.5731328523463637</v>
      </c>
      <c r="N60">
        <f t="shared" si="3"/>
        <v>0.99983734823552484</v>
      </c>
      <c r="O60">
        <f t="shared" si="4"/>
        <v>2.7463945306316729E-2</v>
      </c>
      <c r="P60">
        <f>M2*N60*O60</f>
        <v>2.7231976680129666E-2</v>
      </c>
      <c r="Q60">
        <f t="shared" si="5"/>
        <v>2.7467399009222224E-2</v>
      </c>
      <c r="S60">
        <f t="shared" si="6"/>
        <v>1.8035439372352396E-2</v>
      </c>
      <c r="T60">
        <f>Q60*R2*S60</f>
        <v>6.3636152934319666E-5</v>
      </c>
      <c r="U60">
        <f>D2*E2*G2*(P60+T60)</f>
        <v>1059621.5606800409</v>
      </c>
      <c r="V60">
        <f t="shared" si="7"/>
        <v>1059.6215606800408</v>
      </c>
      <c r="W60" s="3">
        <v>23</v>
      </c>
      <c r="X60">
        <f t="shared" si="8"/>
        <v>397.21</v>
      </c>
      <c r="Y60" s="6">
        <f t="shared" si="9"/>
        <v>296.3</v>
      </c>
      <c r="Z60">
        <f t="shared" si="10"/>
        <v>2.3339947564661481</v>
      </c>
      <c r="AA60" s="3">
        <v>34</v>
      </c>
      <c r="AB60">
        <f t="shared" si="11"/>
        <v>587.17999999999995</v>
      </c>
      <c r="AC60" s="6">
        <f t="shared" si="0"/>
        <v>307.3</v>
      </c>
      <c r="AD60">
        <f t="shared" si="12"/>
        <v>4.1279690380750855</v>
      </c>
      <c r="AE60" s="9">
        <v>43</v>
      </c>
      <c r="AF60">
        <f t="shared" si="13"/>
        <v>0.43</v>
      </c>
      <c r="AG60" s="9">
        <v>98</v>
      </c>
      <c r="AH60">
        <f t="shared" si="14"/>
        <v>0.98</v>
      </c>
      <c r="AI60">
        <f t="shared" si="15"/>
        <v>2.0311707738545559</v>
      </c>
      <c r="AL60">
        <f t="shared" si="16"/>
        <v>798.00042051090782</v>
      </c>
      <c r="AM60">
        <v>22.608000000000001</v>
      </c>
      <c r="AN60">
        <f t="shared" si="17"/>
        <v>2.8330812138577029E-2</v>
      </c>
      <c r="AO60" s="6">
        <f t="shared" si="18"/>
        <v>7693174893.707921</v>
      </c>
      <c r="AP60">
        <f t="shared" si="19"/>
        <v>8901406526.1969452</v>
      </c>
      <c r="AQ60">
        <f t="shared" si="20"/>
        <v>8297290709.9524326</v>
      </c>
      <c r="AR60">
        <f t="shared" si="21"/>
        <v>40.681616350896775</v>
      </c>
      <c r="AS60">
        <f t="shared" si="22"/>
        <v>0.14047319185746171</v>
      </c>
      <c r="AT60">
        <f t="shared" si="23"/>
        <v>-0.31175340361292098</v>
      </c>
      <c r="AU60">
        <f t="shared" si="24"/>
        <v>-1.7815698490262137</v>
      </c>
      <c r="AX60">
        <f>AW2*AM60</f>
        <v>15.8256</v>
      </c>
      <c r="AY60">
        <f t="shared" si="25"/>
        <v>17.607169849026214</v>
      </c>
    </row>
    <row r="61" spans="5:52" x14ac:dyDescent="0.25">
      <c r="E61" t="s">
        <v>6</v>
      </c>
      <c r="F61">
        <f t="shared" si="26"/>
        <v>60</v>
      </c>
      <c r="G61">
        <f t="shared" si="1"/>
        <v>1.0329946296513606</v>
      </c>
      <c r="H61">
        <f t="shared" si="27"/>
        <v>-2.5475022740411419E-3</v>
      </c>
      <c r="K61">
        <f t="shared" si="2"/>
        <v>1.8038370245125019E-2</v>
      </c>
      <c r="L61">
        <f>ACOS(-J2*K61)</f>
        <v>1.5731328519447552</v>
      </c>
      <c r="N61">
        <f t="shared" si="3"/>
        <v>0.99983734829142523</v>
      </c>
      <c r="O61">
        <f t="shared" si="4"/>
        <v>2.7463945299307162E-2</v>
      </c>
      <c r="P61">
        <f>M2*N61*O61</f>
        <v>2.7231976674701831E-2</v>
      </c>
      <c r="Q61">
        <f t="shared" si="5"/>
        <v>2.746739900221001E-2</v>
      </c>
      <c r="S61">
        <f t="shared" si="6"/>
        <v>1.8035436273384747E-2</v>
      </c>
      <c r="T61">
        <f>Q61*R2*S61</f>
        <v>6.3636141983692095E-5</v>
      </c>
      <c r="U61">
        <f>D2*E2*G2*(P61+T61)</f>
        <v>1059621.5600442253</v>
      </c>
      <c r="V61">
        <f t="shared" si="7"/>
        <v>1059.6215600442254</v>
      </c>
      <c r="W61" s="3">
        <v>21.5</v>
      </c>
      <c r="X61">
        <f t="shared" si="8"/>
        <v>371.30500000000001</v>
      </c>
      <c r="Y61" s="6">
        <f t="shared" si="9"/>
        <v>294.8</v>
      </c>
      <c r="Z61">
        <f t="shared" si="10"/>
        <v>2.1522831732713339</v>
      </c>
      <c r="AA61" s="3">
        <v>31.5</v>
      </c>
      <c r="AB61">
        <f t="shared" si="11"/>
        <v>544.005</v>
      </c>
      <c r="AC61" s="6">
        <f t="shared" si="0"/>
        <v>304.8</v>
      </c>
      <c r="AD61">
        <f t="shared" si="12"/>
        <v>3.6393591244975094</v>
      </c>
      <c r="AE61" s="9">
        <v>51</v>
      </c>
      <c r="AF61">
        <f t="shared" si="13"/>
        <v>0.51</v>
      </c>
      <c r="AG61" s="9">
        <v>94</v>
      </c>
      <c r="AH61">
        <f t="shared" si="14"/>
        <v>0.94</v>
      </c>
      <c r="AI61">
        <f t="shared" si="15"/>
        <v>1.9396096681843917</v>
      </c>
      <c r="AL61">
        <f t="shared" si="16"/>
        <v>798.00042003207557</v>
      </c>
      <c r="AM61">
        <v>20.988</v>
      </c>
      <c r="AN61">
        <f t="shared" si="17"/>
        <v>2.6300738036148387E-2</v>
      </c>
      <c r="AO61" s="6">
        <f t="shared" si="18"/>
        <v>7538496509.1746454</v>
      </c>
      <c r="AP61">
        <f t="shared" si="19"/>
        <v>8615128329.202486</v>
      </c>
      <c r="AQ61">
        <f t="shared" si="20"/>
        <v>8076812419.1885662</v>
      </c>
      <c r="AR61">
        <f t="shared" si="21"/>
        <v>39.600611291281538</v>
      </c>
      <c r="AS61">
        <f t="shared" si="22"/>
        <v>0.14502218204007392</v>
      </c>
      <c r="AT61">
        <f t="shared" si="23"/>
        <v>-0.31449400365119967</v>
      </c>
      <c r="AU61">
        <f t="shared" si="24"/>
        <v>-1.8061287034050386</v>
      </c>
      <c r="AX61">
        <f>AW2*AM61</f>
        <v>14.691599999999999</v>
      </c>
      <c r="AY61">
        <f t="shared" si="25"/>
        <v>16.497728703405038</v>
      </c>
      <c r="AZ61">
        <f>SUM(AY33:AY61)/29</f>
        <v>16.434183210531387</v>
      </c>
    </row>
    <row r="62" spans="5:52" x14ac:dyDescent="0.25">
      <c r="F62">
        <f t="shared" si="26"/>
        <v>61</v>
      </c>
      <c r="G62">
        <f t="shared" si="1"/>
        <v>1.0329944491530363</v>
      </c>
      <c r="H62">
        <f t="shared" si="27"/>
        <v>-2.424523774093813E-3</v>
      </c>
      <c r="K62">
        <f t="shared" si="2"/>
        <v>1.8038367092541512E-2</v>
      </c>
      <c r="L62">
        <f>ACOS(-J2*K62)</f>
        <v>1.5731328515363976</v>
      </c>
      <c r="N62">
        <f t="shared" si="3"/>
        <v>0.99983734834826488</v>
      </c>
      <c r="O62">
        <f t="shared" si="4"/>
        <v>2.7463945292179798E-2</v>
      </c>
      <c r="P62">
        <f>M2*N62*O62</f>
        <v>2.7231976669182773E-2</v>
      </c>
      <c r="Q62">
        <f t="shared" si="5"/>
        <v>2.7467398995079956E-2</v>
      </c>
      <c r="S62">
        <f t="shared" si="6"/>
        <v>1.8035433122339305E-2</v>
      </c>
      <c r="T62">
        <f>Q62*R2*S62</f>
        <v>6.3636130849040491E-5</v>
      </c>
      <c r="U62">
        <f>D2*E2*G2*(P62+T62)</f>
        <v>1059621.5593977247</v>
      </c>
      <c r="V62">
        <f t="shared" si="7"/>
        <v>1059.6215593977247</v>
      </c>
      <c r="W62" s="3">
        <v>21.5</v>
      </c>
      <c r="X62">
        <f t="shared" si="8"/>
        <v>371.30500000000001</v>
      </c>
      <c r="Y62" s="6">
        <f t="shared" si="9"/>
        <v>294.8</v>
      </c>
      <c r="Z62">
        <f t="shared" si="10"/>
        <v>2.1522831732713339</v>
      </c>
      <c r="AA62" s="3">
        <v>34</v>
      </c>
      <c r="AB62">
        <f t="shared" si="11"/>
        <v>587.17999999999995</v>
      </c>
      <c r="AC62" s="6">
        <f t="shared" si="0"/>
        <v>307.3</v>
      </c>
      <c r="AD62">
        <f t="shared" si="12"/>
        <v>4.1279690380750855</v>
      </c>
      <c r="AE62" s="9">
        <v>42</v>
      </c>
      <c r="AF62">
        <f t="shared" si="13"/>
        <v>0.42</v>
      </c>
      <c r="AG62" s="9">
        <v>94</v>
      </c>
      <c r="AH62">
        <f t="shared" si="14"/>
        <v>0.94</v>
      </c>
      <c r="AI62">
        <f t="shared" si="15"/>
        <v>1.8784465894332949</v>
      </c>
      <c r="AL62">
        <f t="shared" si="16"/>
        <v>798.00041954519622</v>
      </c>
      <c r="AM62">
        <v>20.844000000000001</v>
      </c>
      <c r="AN62">
        <f t="shared" si="17"/>
        <v>2.612028701924694E-2</v>
      </c>
      <c r="AO62" s="6">
        <f t="shared" si="18"/>
        <v>7538496509.1746454</v>
      </c>
      <c r="AP62">
        <f t="shared" si="19"/>
        <v>8901406526.1969452</v>
      </c>
      <c r="AQ62">
        <f t="shared" si="20"/>
        <v>8219951517.6857948</v>
      </c>
      <c r="AR62">
        <f t="shared" si="21"/>
        <v>40.302422291213453</v>
      </c>
      <c r="AS62">
        <f t="shared" si="22"/>
        <v>0.14812099345448818</v>
      </c>
      <c r="AT62">
        <f t="shared" si="23"/>
        <v>-0.31473761252401661</v>
      </c>
      <c r="AU62">
        <f t="shared" si="24"/>
        <v>-1.8788686135298409</v>
      </c>
      <c r="AX62">
        <f>AW2*AM62</f>
        <v>14.5908</v>
      </c>
      <c r="AY62">
        <f t="shared" si="25"/>
        <v>16.469668613529841</v>
      </c>
    </row>
    <row r="63" spans="5:52" x14ac:dyDescent="0.25">
      <c r="F63">
        <f t="shared" si="26"/>
        <v>62</v>
      </c>
      <c r="G63">
        <f t="shared" si="1"/>
        <v>1.032994265671606</v>
      </c>
      <c r="H63">
        <f t="shared" si="27"/>
        <v>-2.3015450549395649E-3</v>
      </c>
      <c r="K63">
        <f t="shared" si="2"/>
        <v>1.8038363887855086E-2</v>
      </c>
      <c r="L63">
        <f>ACOS(-J2*K63)</f>
        <v>1.5731328511212912</v>
      </c>
      <c r="N63">
        <f t="shared" si="3"/>
        <v>0.99983734840604399</v>
      </c>
      <c r="O63">
        <f t="shared" si="4"/>
        <v>2.7463945284934645E-2</v>
      </c>
      <c r="P63">
        <f>M2*N63*O63</f>
        <v>2.7231976663572511E-2</v>
      </c>
      <c r="Q63">
        <f t="shared" si="5"/>
        <v>2.746739898783207E-2</v>
      </c>
      <c r="S63">
        <f t="shared" si="6"/>
        <v>1.8035429919216368E-2</v>
      </c>
      <c r="T63">
        <f>Q63*R2*S63</f>
        <v>6.363611953036595E-5</v>
      </c>
      <c r="U63">
        <f>D2*E2*G2*(P63+T63)</f>
        <v>1059621.5587405399</v>
      </c>
      <c r="V63">
        <f t="shared" si="7"/>
        <v>1059.62155874054</v>
      </c>
      <c r="W63" s="3">
        <v>21</v>
      </c>
      <c r="X63">
        <f t="shared" si="8"/>
        <v>362.67</v>
      </c>
      <c r="Y63" s="6">
        <f t="shared" si="9"/>
        <v>294.3</v>
      </c>
      <c r="Z63">
        <f t="shared" si="10"/>
        <v>2.0945280629249932</v>
      </c>
      <c r="AA63" s="3">
        <v>34</v>
      </c>
      <c r="AB63">
        <f t="shared" si="11"/>
        <v>587.17999999999995</v>
      </c>
      <c r="AC63" s="6">
        <f t="shared" si="0"/>
        <v>307.3</v>
      </c>
      <c r="AD63">
        <f t="shared" si="12"/>
        <v>4.1279690380750855</v>
      </c>
      <c r="AE63" s="9">
        <v>38</v>
      </c>
      <c r="AF63">
        <f t="shared" si="13"/>
        <v>0.38</v>
      </c>
      <c r="AG63" s="9">
        <v>97</v>
      </c>
      <c r="AH63">
        <f t="shared" si="14"/>
        <v>0.97</v>
      </c>
      <c r="AI63">
        <f t="shared" si="15"/>
        <v>1.8001602277528879</v>
      </c>
      <c r="AL63">
        <f t="shared" si="16"/>
        <v>798.00041905027081</v>
      </c>
      <c r="AM63">
        <v>18.396000000000004</v>
      </c>
      <c r="AN63">
        <f t="shared" si="17"/>
        <v>2.3052619473425528E-2</v>
      </c>
      <c r="AO63" s="6">
        <f t="shared" si="18"/>
        <v>7487459175.1471529</v>
      </c>
      <c r="AP63">
        <f t="shared" si="19"/>
        <v>8901406526.1969452</v>
      </c>
      <c r="AQ63">
        <f t="shared" si="20"/>
        <v>8194432850.6720486</v>
      </c>
      <c r="AR63">
        <f t="shared" si="21"/>
        <v>40.177304266845056</v>
      </c>
      <c r="AS63">
        <f t="shared" si="22"/>
        <v>0.15216193020594415</v>
      </c>
      <c r="AT63">
        <f t="shared" si="23"/>
        <v>-0.31887896371087554</v>
      </c>
      <c r="AU63">
        <f t="shared" si="24"/>
        <v>-1.949452567452711</v>
      </c>
      <c r="AX63">
        <f>AW2*AM63</f>
        <v>12.877200000000002</v>
      </c>
      <c r="AY63">
        <f t="shared" si="25"/>
        <v>14.826652567452713</v>
      </c>
    </row>
    <row r="64" spans="5:52" x14ac:dyDescent="0.25">
      <c r="F64">
        <f t="shared" si="26"/>
        <v>63</v>
      </c>
      <c r="G64">
        <f t="shared" si="1"/>
        <v>1.0329940792070862</v>
      </c>
      <c r="H64">
        <f t="shared" si="27"/>
        <v>-2.1785661276971951E-3</v>
      </c>
      <c r="K64">
        <f t="shared" si="2"/>
        <v>1.8038360631066015E-2</v>
      </c>
      <c r="L64">
        <f>ACOS(-J2*K64)</f>
        <v>1.5731328506994358</v>
      </c>
      <c r="N64">
        <f t="shared" si="3"/>
        <v>0.99983734846476247</v>
      </c>
      <c r="O64">
        <f t="shared" si="4"/>
        <v>2.7463945277571691E-2</v>
      </c>
      <c r="P64">
        <f>M2*N64*O64</f>
        <v>2.7231976657871027E-2</v>
      </c>
      <c r="Q64">
        <f t="shared" si="5"/>
        <v>2.7467398980466337E-2</v>
      </c>
      <c r="S64">
        <f t="shared" si="6"/>
        <v>1.8035426664016203E-2</v>
      </c>
      <c r="T64">
        <f>Q64*R2*S64</f>
        <v>6.3636108027669342E-5</v>
      </c>
      <c r="U64">
        <f>D2*E2*G2*(P64+T64)</f>
        <v>1059621.5580726699</v>
      </c>
      <c r="V64">
        <f t="shared" si="7"/>
        <v>1059.6215580726698</v>
      </c>
      <c r="W64" s="3">
        <v>21</v>
      </c>
      <c r="X64">
        <f t="shared" si="8"/>
        <v>362.67</v>
      </c>
      <c r="Y64" s="6">
        <f t="shared" si="9"/>
        <v>294.3</v>
      </c>
      <c r="Z64">
        <f t="shared" si="10"/>
        <v>2.0945280629249932</v>
      </c>
      <c r="AA64" s="3">
        <v>34</v>
      </c>
      <c r="AB64">
        <f t="shared" si="11"/>
        <v>587.17999999999995</v>
      </c>
      <c r="AC64" s="6">
        <f t="shared" si="0"/>
        <v>307.3</v>
      </c>
      <c r="AD64">
        <f t="shared" si="12"/>
        <v>4.1279690380750855</v>
      </c>
      <c r="AE64" s="9">
        <v>38</v>
      </c>
      <c r="AF64">
        <f t="shared" si="13"/>
        <v>0.38</v>
      </c>
      <c r="AG64" s="9">
        <v>100</v>
      </c>
      <c r="AH64">
        <f t="shared" si="14"/>
        <v>1</v>
      </c>
      <c r="AI64">
        <f t="shared" si="15"/>
        <v>1.8315781486967628</v>
      </c>
      <c r="AL64">
        <f t="shared" si="16"/>
        <v>798.00041854729818</v>
      </c>
      <c r="AM64">
        <v>24.408000000000001</v>
      </c>
      <c r="AN64">
        <f t="shared" si="17"/>
        <v>3.0586450122962332E-2</v>
      </c>
      <c r="AO64" s="6">
        <f t="shared" si="18"/>
        <v>7487459175.1471529</v>
      </c>
      <c r="AP64">
        <f t="shared" si="19"/>
        <v>8901406526.1969452</v>
      </c>
      <c r="AQ64">
        <f t="shared" si="20"/>
        <v>8194432850.6720486</v>
      </c>
      <c r="AR64">
        <f t="shared" si="21"/>
        <v>40.177304266845056</v>
      </c>
      <c r="AS64">
        <f t="shared" si="22"/>
        <v>0.15052986590373524</v>
      </c>
      <c r="AT64">
        <f t="shared" si="23"/>
        <v>-0.30870829233400082</v>
      </c>
      <c r="AU64">
        <f t="shared" si="24"/>
        <v>-1.8670320109203649</v>
      </c>
      <c r="AX64">
        <f>AW2*AM64</f>
        <v>17.085599999999999</v>
      </c>
      <c r="AY64">
        <f t="shared" si="25"/>
        <v>18.952632010920365</v>
      </c>
    </row>
    <row r="65" spans="6:51" x14ac:dyDescent="0.25">
      <c r="F65">
        <f t="shared" si="26"/>
        <v>64</v>
      </c>
      <c r="G65">
        <f t="shared" si="1"/>
        <v>1.0329938897594937</v>
      </c>
      <c r="H65">
        <f t="shared" si="27"/>
        <v>-2.0555870034855159E-3</v>
      </c>
      <c r="K65">
        <f t="shared" si="2"/>
        <v>1.8038357322174604E-2</v>
      </c>
      <c r="L65">
        <f>ACOS(-J2*K65)</f>
        <v>1.5731328502708315</v>
      </c>
      <c r="N65">
        <f t="shared" si="3"/>
        <v>0.9998373485244203</v>
      </c>
      <c r="O65">
        <f t="shared" si="4"/>
        <v>2.7463945270090946E-2</v>
      </c>
      <c r="P65">
        <f>M2*N65*O65</f>
        <v>2.7231976652078334E-2</v>
      </c>
      <c r="Q65">
        <f t="shared" si="5"/>
        <v>2.7467398972982771E-2</v>
      </c>
      <c r="S65">
        <f t="shared" si="6"/>
        <v>1.8035423356739119E-2</v>
      </c>
      <c r="T65">
        <f>Q65*R2*S65</f>
        <v>6.363609634095183E-5</v>
      </c>
      <c r="U65">
        <f>D2*E2*G2*(P65+T65)</f>
        <v>1059621.5573941153</v>
      </c>
      <c r="V65">
        <f t="shared" si="7"/>
        <v>1059.6215573941151</v>
      </c>
      <c r="W65" s="3">
        <v>21</v>
      </c>
      <c r="X65">
        <f t="shared" si="8"/>
        <v>362.67</v>
      </c>
      <c r="Y65" s="6">
        <f t="shared" si="9"/>
        <v>294.3</v>
      </c>
      <c r="Z65">
        <f t="shared" si="10"/>
        <v>2.0945280629249932</v>
      </c>
      <c r="AA65" s="3">
        <v>32</v>
      </c>
      <c r="AB65">
        <f t="shared" si="11"/>
        <v>552.64</v>
      </c>
      <c r="AC65" s="6">
        <f t="shared" si="0"/>
        <v>305.3</v>
      </c>
      <c r="AD65">
        <f t="shared" si="12"/>
        <v>3.7328359060309499</v>
      </c>
      <c r="AE65" s="9">
        <v>52</v>
      </c>
      <c r="AF65">
        <f t="shared" si="13"/>
        <v>0.52</v>
      </c>
      <c r="AG65" s="9">
        <v>96</v>
      </c>
      <c r="AH65">
        <f t="shared" si="14"/>
        <v>0.96</v>
      </c>
      <c r="AI65">
        <f t="shared" si="15"/>
        <v>1.9759108057720436</v>
      </c>
      <c r="AL65">
        <f t="shared" si="16"/>
        <v>798.00041803627903</v>
      </c>
      <c r="AM65">
        <v>20.628000000000004</v>
      </c>
      <c r="AN65">
        <f t="shared" si="17"/>
        <v>2.5849610518703017E-2</v>
      </c>
      <c r="AO65" s="6">
        <f t="shared" si="18"/>
        <v>7487459175.1471529</v>
      </c>
      <c r="AP65">
        <f t="shared" si="19"/>
        <v>8671823398.6377773</v>
      </c>
      <c r="AQ65">
        <f t="shared" si="20"/>
        <v>8079641286.8924656</v>
      </c>
      <c r="AR65">
        <f t="shared" si="21"/>
        <v>39.614481229633761</v>
      </c>
      <c r="AS65">
        <f t="shared" si="22"/>
        <v>0.14320606769228872</v>
      </c>
      <c r="AT65">
        <f t="shared" si="23"/>
        <v>-0.31510302579975091</v>
      </c>
      <c r="AU65">
        <f t="shared" si="24"/>
        <v>-1.787590204251402</v>
      </c>
      <c r="AX65">
        <f>AW2*AM65</f>
        <v>14.439600000000002</v>
      </c>
      <c r="AY65">
        <f t="shared" si="25"/>
        <v>16.227190204251404</v>
      </c>
    </row>
    <row r="66" spans="6:51" x14ac:dyDescent="0.25">
      <c r="F66">
        <f t="shared" si="26"/>
        <v>65</v>
      </c>
      <c r="G66">
        <f t="shared" si="1"/>
        <v>1.0329936973288458</v>
      </c>
      <c r="H66">
        <f t="shared" si="27"/>
        <v>-1.9326076934233635E-3</v>
      </c>
      <c r="K66">
        <f t="shared" si="2"/>
        <v>1.8038353961181152E-2</v>
      </c>
      <c r="L66">
        <f>ACOS(-J2*K66)</f>
        <v>1.5731328498354784</v>
      </c>
      <c r="N66">
        <f t="shared" si="3"/>
        <v>0.9998373485850176</v>
      </c>
      <c r="O66">
        <f t="shared" si="4"/>
        <v>2.7463945262492413E-2</v>
      </c>
      <c r="P66">
        <f>M2*N66*O66</f>
        <v>2.7231976646194429E-2</v>
      </c>
      <c r="Q66">
        <f t="shared" si="5"/>
        <v>2.7467398965381369E-2</v>
      </c>
      <c r="S66">
        <f t="shared" si="6"/>
        <v>1.8035419997385411E-2</v>
      </c>
      <c r="T66">
        <f>Q66*R2*S66</f>
        <v>6.3636084470214405E-5</v>
      </c>
      <c r="U66">
        <f>D2*E2*G2*(P66+T66)</f>
        <v>1059621.5567048762</v>
      </c>
      <c r="V66">
        <f t="shared" si="7"/>
        <v>1059.6215567048762</v>
      </c>
      <c r="W66" s="3">
        <v>22</v>
      </c>
      <c r="X66">
        <f t="shared" si="8"/>
        <v>379.94</v>
      </c>
      <c r="Y66" s="6">
        <f t="shared" si="9"/>
        <v>295.3</v>
      </c>
      <c r="Z66">
        <f t="shared" si="10"/>
        <v>2.2114271288940266</v>
      </c>
      <c r="AA66" s="3">
        <v>31.5</v>
      </c>
      <c r="AB66">
        <f t="shared" si="11"/>
        <v>544.005</v>
      </c>
      <c r="AC66" s="6">
        <f t="shared" ref="AC66:AC129" si="28">AA66+273.3</f>
        <v>304.8</v>
      </c>
      <c r="AD66">
        <f t="shared" si="12"/>
        <v>3.6393591244975094</v>
      </c>
      <c r="AE66" s="9">
        <v>55</v>
      </c>
      <c r="AF66">
        <f t="shared" si="13"/>
        <v>0.55000000000000004</v>
      </c>
      <c r="AG66" s="9">
        <v>95</v>
      </c>
      <c r="AH66">
        <f t="shared" si="14"/>
        <v>0.95</v>
      </c>
      <c r="AI66">
        <f t="shared" si="15"/>
        <v>2.0512516454614778</v>
      </c>
      <c r="AL66">
        <f t="shared" si="16"/>
        <v>798.00041751721346</v>
      </c>
      <c r="AM66">
        <v>18.324000000000002</v>
      </c>
      <c r="AN66">
        <f t="shared" si="17"/>
        <v>2.2962394001009079E-2</v>
      </c>
      <c r="AO66" s="6">
        <f t="shared" si="18"/>
        <v>7589794316.8739386</v>
      </c>
      <c r="AP66">
        <f t="shared" si="19"/>
        <v>8615128329.202486</v>
      </c>
      <c r="AQ66">
        <f t="shared" si="20"/>
        <v>8102461323.0382118</v>
      </c>
      <c r="AR66">
        <f t="shared" si="21"/>
        <v>39.726367866856357</v>
      </c>
      <c r="AS66">
        <f t="shared" si="22"/>
        <v>0.13948932135408607</v>
      </c>
      <c r="AT66">
        <f t="shared" si="23"/>
        <v>-0.3190007680986377</v>
      </c>
      <c r="AU66">
        <f t="shared" si="24"/>
        <v>-1.7677121622067054</v>
      </c>
      <c r="AX66">
        <f>AW2*AM66</f>
        <v>12.8268</v>
      </c>
      <c r="AY66">
        <f t="shared" si="25"/>
        <v>14.594512162206705</v>
      </c>
    </row>
    <row r="67" spans="6:51" x14ac:dyDescent="0.25">
      <c r="F67">
        <f t="shared" si="26"/>
        <v>66</v>
      </c>
      <c r="G67">
        <f t="shared" ref="G67:G130" si="29">(1+(0.033*COS(2*22/7*F67/365*(22/7)/180)))</f>
        <v>1.0329935019151597</v>
      </c>
      <c r="H67">
        <f t="shared" si="27"/>
        <v>-1.8096282086295843E-3</v>
      </c>
      <c r="K67">
        <f t="shared" ref="K67:K130" si="30">TAN(G67*(22/7)/180)</f>
        <v>1.8038350548085953E-2</v>
      </c>
      <c r="L67">
        <f>ACOS(-J2*K67)</f>
        <v>1.5731328493933765</v>
      </c>
      <c r="N67">
        <f t="shared" ref="N67:N130" si="31">COS(G67*(22/7)/180)</f>
        <v>0.99983734864655416</v>
      </c>
      <c r="O67">
        <f t="shared" ref="O67:O130" si="32">SIN(L67*(22/7)/180)</f>
        <v>2.7463945254776082E-2</v>
      </c>
      <c r="P67">
        <f>M2*N67*O67</f>
        <v>2.7231976640219306E-2</v>
      </c>
      <c r="Q67">
        <f t="shared" ref="Q67:Q130" si="33">(22/7*L67)/180</f>
        <v>2.7467398957662127E-2</v>
      </c>
      <c r="S67">
        <f t="shared" ref="S67:S130" si="34">SIN(G67*(22/7)/180)</f>
        <v>1.8035416585955377E-2</v>
      </c>
      <c r="T67">
        <f>Q67*R2*S67</f>
        <v>6.363607241545815E-5</v>
      </c>
      <c r="U67">
        <f>D2*E2*G2*(P67+T67)</f>
        <v>1059621.5560049526</v>
      </c>
      <c r="V67">
        <f t="shared" ref="V67:V130" si="35">U67/1000</f>
        <v>1059.6215560049527</v>
      </c>
      <c r="W67" s="3">
        <v>22</v>
      </c>
      <c r="X67">
        <f t="shared" ref="X67:X130" si="36">W67*17.27</f>
        <v>379.94</v>
      </c>
      <c r="Y67" s="6">
        <f t="shared" ref="Y67:Y130" si="37">W67+273.3</f>
        <v>295.3</v>
      </c>
      <c r="Z67">
        <f t="shared" ref="Z67:Z130" si="38">0.6108*EXP(X67/Y67)</f>
        <v>2.2114271288940266</v>
      </c>
      <c r="AA67" s="3">
        <v>32</v>
      </c>
      <c r="AB67">
        <f t="shared" ref="AB67:AB130" si="39">17.27*AA67</f>
        <v>552.64</v>
      </c>
      <c r="AC67" s="6">
        <f t="shared" si="28"/>
        <v>305.3</v>
      </c>
      <c r="AD67">
        <f t="shared" ref="AD67:AD130" si="40">0.6108*EXP(AB67/AC67)</f>
        <v>3.7328359060309499</v>
      </c>
      <c r="AE67" s="9">
        <v>46</v>
      </c>
      <c r="AF67">
        <f t="shared" ref="AF67:AF130" si="41">AE67/100</f>
        <v>0.46</v>
      </c>
      <c r="AG67" s="9">
        <v>94</v>
      </c>
      <c r="AH67">
        <f t="shared" ref="AH67:AH130" si="42">AG67/100</f>
        <v>0.94</v>
      </c>
      <c r="AI67">
        <f t="shared" ref="AI67:AI130" si="43">((Z67*(AH67)+AD67*(AF67))/2)</f>
        <v>1.8979230089673109</v>
      </c>
      <c r="AL67">
        <f t="shared" ref="AL67:AL130" si="44">(0.75+(2*EXP(-5)*(0.23)))*V67</f>
        <v>798.00041699010148</v>
      </c>
      <c r="AM67">
        <v>22.752000000000002</v>
      </c>
      <c r="AN67">
        <f t="shared" ref="AN67:AN130" si="45">AM67/AL67</f>
        <v>2.8511263297099531E-2</v>
      </c>
      <c r="AO67" s="6">
        <f t="shared" ref="AO67:AO130" si="46">(W67+273.16)^4</f>
        <v>7589794316.8739386</v>
      </c>
      <c r="AP67">
        <f t="shared" ref="AP67:AP130" si="47">(AA67+273.16)^4</f>
        <v>8671823398.6377773</v>
      </c>
      <c r="AQ67">
        <f t="shared" ref="AQ67:AQ130" si="48">(AO67+AP67)/2</f>
        <v>8130808857.7558575</v>
      </c>
      <c r="AR67">
        <f t="shared" ref="AR67:AR130" si="49">4.903*10^-9*AQ67</f>
        <v>39.86535582957697</v>
      </c>
      <c r="AS67">
        <f t="shared" ref="AS67:AS130" si="50">(0.34-(0.14*SQRT(AI67)))</f>
        <v>0.14712882284861928</v>
      </c>
      <c r="AT67">
        <f t="shared" ref="AT67:AT130" si="51">(1.35*(AN67))-0.35</f>
        <v>-0.31150979454891559</v>
      </c>
      <c r="AU67">
        <f t="shared" ref="AU67:AU130" si="52">AR67*AS67*AT67</f>
        <v>-1.8271117541517434</v>
      </c>
      <c r="AX67">
        <f>AW2*AM67</f>
        <v>15.926400000000001</v>
      </c>
      <c r="AY67">
        <f t="shared" ref="AY67:AY130" si="53">(AX67-AU67)</f>
        <v>17.753511754151745</v>
      </c>
    </row>
    <row r="68" spans="6:51" x14ac:dyDescent="0.25">
      <c r="F68">
        <f t="shared" ref="F68:F131" si="54">F67+1</f>
        <v>67</v>
      </c>
      <c r="G68">
        <f t="shared" si="29"/>
        <v>1.0329933035184533</v>
      </c>
      <c r="H68">
        <f t="shared" ref="H68:H131" si="55">0.409*SIN((22/7)/180*(2*F68*(22/7)/365-(1.39)))</f>
        <v>-1.686648560223047E-3</v>
      </c>
      <c r="K68">
        <f t="shared" si="30"/>
        <v>1.8038347082889334E-2</v>
      </c>
      <c r="L68">
        <f>ACOS(-J2*K68)</f>
        <v>1.573132848944526</v>
      </c>
      <c r="N68">
        <f t="shared" si="31"/>
        <v>0.99983734870903007</v>
      </c>
      <c r="O68">
        <f t="shared" si="32"/>
        <v>2.7463945246941963E-2</v>
      </c>
      <c r="P68">
        <f>M2*N68*O68</f>
        <v>2.7231976634152978E-2</v>
      </c>
      <c r="Q68">
        <f t="shared" si="33"/>
        <v>2.7467398949825052E-2</v>
      </c>
      <c r="S68">
        <f t="shared" si="34"/>
        <v>1.8035413122449339E-2</v>
      </c>
      <c r="T68">
        <f>Q68*R2*S68</f>
        <v>6.3636060176684191E-5</v>
      </c>
      <c r="U68">
        <f>D2*E2*G2*(P68+T68)</f>
        <v>1059621.5552943447</v>
      </c>
      <c r="V68">
        <f t="shared" si="35"/>
        <v>1059.6215552943447</v>
      </c>
      <c r="W68" s="3">
        <v>22.5</v>
      </c>
      <c r="X68">
        <f t="shared" si="36"/>
        <v>388.57499999999999</v>
      </c>
      <c r="Y68" s="6">
        <f t="shared" si="37"/>
        <v>295.8</v>
      </c>
      <c r="Z68">
        <f t="shared" si="38"/>
        <v>2.2719881109601614</v>
      </c>
      <c r="AA68" s="3">
        <v>33</v>
      </c>
      <c r="AB68">
        <f t="shared" si="39"/>
        <v>569.91</v>
      </c>
      <c r="AC68" s="6">
        <f t="shared" si="28"/>
        <v>306.3</v>
      </c>
      <c r="AD68">
        <f t="shared" si="40"/>
        <v>3.9260786579739286</v>
      </c>
      <c r="AE68" s="9">
        <v>42</v>
      </c>
      <c r="AF68">
        <f t="shared" si="41"/>
        <v>0.42</v>
      </c>
      <c r="AG68" s="9">
        <v>93</v>
      </c>
      <c r="AH68">
        <f t="shared" si="42"/>
        <v>0.93</v>
      </c>
      <c r="AI68">
        <f t="shared" si="43"/>
        <v>1.8809509897710002</v>
      </c>
      <c r="AL68">
        <f t="shared" si="44"/>
        <v>798.00041645494298</v>
      </c>
      <c r="AM68">
        <v>21.815999999999999</v>
      </c>
      <c r="AN68">
        <f t="shared" si="45"/>
        <v>2.7338331597514628E-2</v>
      </c>
      <c r="AO68" s="6">
        <f t="shared" si="46"/>
        <v>7641353482.9750309</v>
      </c>
      <c r="AP68">
        <f t="shared" si="47"/>
        <v>8786052557.743763</v>
      </c>
      <c r="AQ68">
        <f t="shared" si="48"/>
        <v>8213703020.3593969</v>
      </c>
      <c r="AR68">
        <f t="shared" si="49"/>
        <v>40.271785908822125</v>
      </c>
      <c r="AS68">
        <f t="shared" si="50"/>
        <v>0.14799312668679904</v>
      </c>
      <c r="AT68">
        <f t="shared" si="51"/>
        <v>-0.31309325234335522</v>
      </c>
      <c r="AU68">
        <f t="shared" si="52"/>
        <v>-1.8660193509251379</v>
      </c>
      <c r="AX68">
        <f>AW2*AM68</f>
        <v>15.271199999999999</v>
      </c>
      <c r="AY68">
        <f t="shared" si="53"/>
        <v>17.137219350925136</v>
      </c>
    </row>
    <row r="69" spans="6:51" x14ac:dyDescent="0.25">
      <c r="F69">
        <f t="shared" si="54"/>
        <v>68</v>
      </c>
      <c r="G69">
        <f t="shared" si="29"/>
        <v>1.0329931021387444</v>
      </c>
      <c r="H69">
        <f t="shared" si="55"/>
        <v>-1.5636687593226289E-3</v>
      </c>
      <c r="K69">
        <f t="shared" si="30"/>
        <v>1.8038343565591589E-2</v>
      </c>
      <c r="L69">
        <f>ACOS(-J2*K69)</f>
        <v>1.5731328484889266</v>
      </c>
      <c r="N69">
        <f t="shared" si="31"/>
        <v>0.99983734877244534</v>
      </c>
      <c r="O69">
        <f t="shared" si="32"/>
        <v>2.746394523899006E-2</v>
      </c>
      <c r="P69">
        <f>M2*N69*O69</f>
        <v>2.7231976627995445E-2</v>
      </c>
      <c r="Q69">
        <f t="shared" si="33"/>
        <v>2.7467398941870148E-2</v>
      </c>
      <c r="S69">
        <f t="shared" si="34"/>
        <v>1.8035409606867593E-2</v>
      </c>
      <c r="T69">
        <f>Q69*R2*S69</f>
        <v>6.3636047753893584E-5</v>
      </c>
      <c r="U69">
        <f>D2*E2*G2*(P69+T69)</f>
        <v>1059621.5545730523</v>
      </c>
      <c r="V69">
        <f t="shared" si="35"/>
        <v>1059.6215545730524</v>
      </c>
      <c r="W69" s="3">
        <v>24</v>
      </c>
      <c r="X69">
        <f t="shared" si="36"/>
        <v>414.48</v>
      </c>
      <c r="Y69" s="6">
        <f t="shared" si="37"/>
        <v>297.3</v>
      </c>
      <c r="Z69">
        <f t="shared" si="38"/>
        <v>2.4624618961402045</v>
      </c>
      <c r="AA69" s="3">
        <v>33.5</v>
      </c>
      <c r="AB69">
        <f t="shared" si="39"/>
        <v>578.54499999999996</v>
      </c>
      <c r="AC69" s="6">
        <f t="shared" si="28"/>
        <v>306.8</v>
      </c>
      <c r="AD69">
        <f t="shared" si="40"/>
        <v>4.02592295454017</v>
      </c>
      <c r="AE69" s="9">
        <v>44</v>
      </c>
      <c r="AF69">
        <f t="shared" si="41"/>
        <v>0.44</v>
      </c>
      <c r="AG69" s="9">
        <v>94</v>
      </c>
      <c r="AH69">
        <f t="shared" si="42"/>
        <v>0.94</v>
      </c>
      <c r="AI69">
        <f t="shared" si="43"/>
        <v>2.0430601411847338</v>
      </c>
      <c r="AL69">
        <f t="shared" si="44"/>
        <v>798.00041591173817</v>
      </c>
      <c r="AM69">
        <v>22.788</v>
      </c>
      <c r="AN69">
        <f t="shared" si="45"/>
        <v>2.8556376094070156E-2</v>
      </c>
      <c r="AO69" s="6">
        <f t="shared" si="46"/>
        <v>7797608001.4891062</v>
      </c>
      <c r="AP69">
        <f t="shared" si="47"/>
        <v>8843588481.3744526</v>
      </c>
      <c r="AQ69">
        <f t="shared" si="48"/>
        <v>8320598241.4317799</v>
      </c>
      <c r="AR69">
        <f t="shared" si="49"/>
        <v>40.79589317774002</v>
      </c>
      <c r="AS69">
        <f t="shared" si="50"/>
        <v>0.13989008328615801</v>
      </c>
      <c r="AT69">
        <f t="shared" si="51"/>
        <v>-0.31144889227300526</v>
      </c>
      <c r="AU69">
        <f t="shared" si="52"/>
        <v>-1.7774204198181962</v>
      </c>
      <c r="AX69">
        <f>AW2*AM69</f>
        <v>15.951599999999999</v>
      </c>
      <c r="AY69">
        <f t="shared" si="53"/>
        <v>17.729020419818195</v>
      </c>
    </row>
    <row r="70" spans="6:51" x14ac:dyDescent="0.25">
      <c r="F70">
        <f t="shared" si="54"/>
        <v>69</v>
      </c>
      <c r="G70">
        <f t="shared" si="29"/>
        <v>1.0329928977760512</v>
      </c>
      <c r="H70">
        <f t="shared" si="55"/>
        <v>-1.4406888170472257E-3</v>
      </c>
      <c r="K70">
        <f t="shared" si="30"/>
        <v>1.8038339996193052E-2</v>
      </c>
      <c r="L70">
        <f>ACOS(-J2*K70)</f>
        <v>1.5731328480265785</v>
      </c>
      <c r="N70">
        <f t="shared" si="31"/>
        <v>0.99983734883679998</v>
      </c>
      <c r="O70">
        <f t="shared" si="32"/>
        <v>2.7463945230920359E-2</v>
      </c>
      <c r="P70">
        <f>M2*N70*O70</f>
        <v>2.723197662174669E-2</v>
      </c>
      <c r="Q70">
        <f t="shared" si="33"/>
        <v>2.7467398933797401E-2</v>
      </c>
      <c r="S70">
        <f t="shared" si="34"/>
        <v>1.8035406039210472E-2</v>
      </c>
      <c r="T70">
        <f>Q70*R2*S70</f>
        <v>6.3636035147087482E-5</v>
      </c>
      <c r="U70">
        <f>D2*E2*G2*(P70+T70)</f>
        <v>1059621.5538410756</v>
      </c>
      <c r="V70">
        <f t="shared" si="35"/>
        <v>1059.6215538410756</v>
      </c>
      <c r="W70" s="3">
        <v>24.5</v>
      </c>
      <c r="X70">
        <f t="shared" si="36"/>
        <v>423.11500000000001</v>
      </c>
      <c r="Y70" s="6">
        <f t="shared" si="37"/>
        <v>297.8</v>
      </c>
      <c r="Z70">
        <f t="shared" si="38"/>
        <v>2.5289819903542559</v>
      </c>
      <c r="AA70" s="3">
        <v>33.5</v>
      </c>
      <c r="AB70">
        <f t="shared" si="39"/>
        <v>578.54499999999996</v>
      </c>
      <c r="AC70" s="6">
        <f t="shared" si="28"/>
        <v>306.8</v>
      </c>
      <c r="AD70">
        <f t="shared" si="40"/>
        <v>4.02592295454017</v>
      </c>
      <c r="AE70" s="9">
        <v>47</v>
      </c>
      <c r="AF70">
        <f t="shared" si="41"/>
        <v>0.47</v>
      </c>
      <c r="AG70" s="9">
        <v>93</v>
      </c>
      <c r="AH70">
        <f t="shared" si="42"/>
        <v>0.93</v>
      </c>
      <c r="AI70">
        <f t="shared" si="43"/>
        <v>2.1220685198316689</v>
      </c>
      <c r="AL70">
        <f t="shared" si="44"/>
        <v>798.00041536048684</v>
      </c>
      <c r="AM70">
        <v>21.635999999999999</v>
      </c>
      <c r="AN70">
        <f t="shared" si="45"/>
        <v>2.711276784264104E-2</v>
      </c>
      <c r="AO70" s="6">
        <f t="shared" si="46"/>
        <v>7850221478.4973993</v>
      </c>
      <c r="AP70">
        <f t="shared" si="47"/>
        <v>8843588481.3744526</v>
      </c>
      <c r="AQ70">
        <f t="shared" si="48"/>
        <v>8346904979.9359264</v>
      </c>
      <c r="AR70">
        <f t="shared" si="49"/>
        <v>40.924875116625849</v>
      </c>
      <c r="AS70">
        <f t="shared" si="50"/>
        <v>0.13605750077852652</v>
      </c>
      <c r="AT70">
        <f t="shared" si="51"/>
        <v>-0.31339776341243458</v>
      </c>
      <c r="AU70">
        <f t="shared" si="52"/>
        <v>-1.7450414402439316</v>
      </c>
      <c r="AX70">
        <f>AW2*AM70</f>
        <v>15.145199999999999</v>
      </c>
      <c r="AY70">
        <f t="shared" si="53"/>
        <v>16.89024144024393</v>
      </c>
    </row>
    <row r="71" spans="6:51" x14ac:dyDescent="0.25">
      <c r="F71">
        <f t="shared" si="54"/>
        <v>70</v>
      </c>
      <c r="G71">
        <f t="shared" si="29"/>
        <v>1.0329926904303921</v>
      </c>
      <c r="H71">
        <f t="shared" si="55"/>
        <v>-1.3177087445157465E-3</v>
      </c>
      <c r="K71">
        <f t="shared" si="30"/>
        <v>1.8038336374694035E-2</v>
      </c>
      <c r="L71">
        <f>ACOS(-J2*K71)</f>
        <v>1.573132847557482</v>
      </c>
      <c r="N71">
        <f t="shared" si="31"/>
        <v>0.99983734890209386</v>
      </c>
      <c r="O71">
        <f t="shared" si="32"/>
        <v>2.7463945222732874E-2</v>
      </c>
      <c r="P71">
        <f>M2*N71*O71</f>
        <v>2.7231976615406731E-2</v>
      </c>
      <c r="Q71">
        <f t="shared" si="33"/>
        <v>2.7467398925606828E-2</v>
      </c>
      <c r="S71">
        <f t="shared" si="34"/>
        <v>1.8035402419478291E-2</v>
      </c>
      <c r="T71">
        <f>Q71*R2*S71</f>
        <v>6.363602235626705E-5</v>
      </c>
      <c r="U71">
        <f>D2*E2*G2*(P71+T71)</f>
        <v>1059621.5530984146</v>
      </c>
      <c r="V71">
        <f t="shared" si="35"/>
        <v>1059.6215530984146</v>
      </c>
      <c r="W71" s="3">
        <v>23.5</v>
      </c>
      <c r="X71">
        <f t="shared" si="36"/>
        <v>405.84499999999997</v>
      </c>
      <c r="Y71" s="6">
        <f t="shared" si="37"/>
        <v>296.8</v>
      </c>
      <c r="Z71">
        <f t="shared" si="38"/>
        <v>2.3974761634350776</v>
      </c>
      <c r="AA71" s="3">
        <v>33</v>
      </c>
      <c r="AB71">
        <f t="shared" si="39"/>
        <v>569.91</v>
      </c>
      <c r="AC71" s="6">
        <f t="shared" si="28"/>
        <v>306.3</v>
      </c>
      <c r="AD71">
        <f t="shared" si="40"/>
        <v>3.9260786579739286</v>
      </c>
      <c r="AE71" s="9">
        <v>48</v>
      </c>
      <c r="AF71">
        <f t="shared" si="41"/>
        <v>0.48</v>
      </c>
      <c r="AG71" s="9">
        <v>95</v>
      </c>
      <c r="AH71">
        <f t="shared" si="42"/>
        <v>0.95</v>
      </c>
      <c r="AI71">
        <f t="shared" si="43"/>
        <v>2.0810600555454046</v>
      </c>
      <c r="AL71">
        <f t="shared" si="44"/>
        <v>798.00041480118921</v>
      </c>
      <c r="AM71">
        <v>22.103999999999999</v>
      </c>
      <c r="AN71">
        <f t="shared" si="45"/>
        <v>2.7699233722211669E-2</v>
      </c>
      <c r="AO71" s="6">
        <f t="shared" si="46"/>
        <v>7745259436.8026133</v>
      </c>
      <c r="AP71">
        <f t="shared" si="47"/>
        <v>8786052557.743763</v>
      </c>
      <c r="AQ71">
        <f t="shared" si="48"/>
        <v>8265655997.2731876</v>
      </c>
      <c r="AR71">
        <f t="shared" si="49"/>
        <v>40.526511354630443</v>
      </c>
      <c r="AS71">
        <f t="shared" si="50"/>
        <v>0.1380376839885967</v>
      </c>
      <c r="AT71">
        <f t="shared" si="51"/>
        <v>-0.31260603447501423</v>
      </c>
      <c r="AU71">
        <f t="shared" si="52"/>
        <v>-1.7487762289043525</v>
      </c>
      <c r="AX71">
        <f>AW2*AM71</f>
        <v>15.472799999999998</v>
      </c>
      <c r="AY71">
        <f t="shared" si="53"/>
        <v>17.22157622890435</v>
      </c>
    </row>
    <row r="72" spans="6:51" x14ac:dyDescent="0.25">
      <c r="F72">
        <f t="shared" si="54"/>
        <v>71</v>
      </c>
      <c r="G72">
        <f t="shared" si="29"/>
        <v>1.032992480101786</v>
      </c>
      <c r="H72">
        <f t="shared" si="55"/>
        <v>-1.1947285528471064E-3</v>
      </c>
      <c r="K72">
        <f t="shared" si="30"/>
        <v>1.8038332701094867E-2</v>
      </c>
      <c r="L72">
        <f>ACOS(-J2*K72)</f>
        <v>1.5731328470816366</v>
      </c>
      <c r="N72">
        <f t="shared" si="31"/>
        <v>0.99983734896832721</v>
      </c>
      <c r="O72">
        <f t="shared" si="32"/>
        <v>2.7463945214427594E-2</v>
      </c>
      <c r="P72">
        <f>M2*N72*O72</f>
        <v>2.7231976608975555E-2</v>
      </c>
      <c r="Q72">
        <f t="shared" si="33"/>
        <v>2.7467398917298415E-2</v>
      </c>
      <c r="S72">
        <f t="shared" si="34"/>
        <v>1.8035398747671377E-2</v>
      </c>
      <c r="T72">
        <f>Q72*R2*S72</f>
        <v>6.3636009381433373E-5</v>
      </c>
      <c r="U72">
        <f>D2*E2*G2*(P72+T72)</f>
        <v>1059621.5523450689</v>
      </c>
      <c r="V72">
        <f t="shared" si="35"/>
        <v>1059.6215523450689</v>
      </c>
      <c r="W72" s="3">
        <v>23.5</v>
      </c>
      <c r="X72">
        <f t="shared" si="36"/>
        <v>405.84499999999997</v>
      </c>
      <c r="Y72" s="6">
        <f t="shared" si="37"/>
        <v>296.8</v>
      </c>
      <c r="Z72">
        <f t="shared" si="38"/>
        <v>2.3974761634350776</v>
      </c>
      <c r="AA72" s="3">
        <v>33</v>
      </c>
      <c r="AB72">
        <f t="shared" si="39"/>
        <v>569.91</v>
      </c>
      <c r="AC72" s="6">
        <f t="shared" si="28"/>
        <v>306.3</v>
      </c>
      <c r="AD72">
        <f t="shared" si="40"/>
        <v>3.9260786579739286</v>
      </c>
      <c r="AE72" s="9">
        <v>5</v>
      </c>
      <c r="AF72">
        <f t="shared" si="41"/>
        <v>0.05</v>
      </c>
      <c r="AG72" s="9">
        <v>98</v>
      </c>
      <c r="AH72">
        <f t="shared" si="42"/>
        <v>0.98</v>
      </c>
      <c r="AI72">
        <f t="shared" si="43"/>
        <v>1.2729152865325362</v>
      </c>
      <c r="AL72">
        <f t="shared" si="44"/>
        <v>798.00041423384505</v>
      </c>
      <c r="AM72">
        <v>22.752000000000002</v>
      </c>
      <c r="AN72">
        <f t="shared" si="45"/>
        <v>2.8511263395576115E-2</v>
      </c>
      <c r="AO72" s="6">
        <f t="shared" si="46"/>
        <v>7745259436.8026133</v>
      </c>
      <c r="AP72">
        <f t="shared" si="47"/>
        <v>8786052557.743763</v>
      </c>
      <c r="AQ72">
        <f t="shared" si="48"/>
        <v>8265655997.2731876</v>
      </c>
      <c r="AR72">
        <f t="shared" si="49"/>
        <v>40.526511354630443</v>
      </c>
      <c r="AS72">
        <f t="shared" si="50"/>
        <v>0.18204703353201085</v>
      </c>
      <c r="AT72">
        <f t="shared" si="51"/>
        <v>-0.31150979441597221</v>
      </c>
      <c r="AU72">
        <f t="shared" si="52"/>
        <v>-2.2982355204939591</v>
      </c>
      <c r="AX72">
        <f>AW2*AM72</f>
        <v>15.926400000000001</v>
      </c>
      <c r="AY72">
        <f t="shared" si="53"/>
        <v>18.224635520493962</v>
      </c>
    </row>
    <row r="73" spans="6:51" x14ac:dyDescent="0.25">
      <c r="F73">
        <f t="shared" si="54"/>
        <v>72</v>
      </c>
      <c r="G73">
        <f t="shared" si="29"/>
        <v>1.032992266790252</v>
      </c>
      <c r="H73">
        <f t="shared" si="55"/>
        <v>-1.0717482531602382E-3</v>
      </c>
      <c r="K73">
        <f t="shared" si="30"/>
        <v>1.8038328975395888E-2</v>
      </c>
      <c r="L73">
        <f>ACOS(-J2*K73)</f>
        <v>1.5731328465990428</v>
      </c>
      <c r="N73">
        <f t="shared" si="31"/>
        <v>0.99983734903549981</v>
      </c>
      <c r="O73">
        <f t="shared" si="32"/>
        <v>2.746394520600454E-2</v>
      </c>
      <c r="P73">
        <f>M2*N73*O73</f>
        <v>2.7231976602453186E-2</v>
      </c>
      <c r="Q73">
        <f t="shared" si="33"/>
        <v>2.7467398908872179E-2</v>
      </c>
      <c r="S73">
        <f t="shared" si="34"/>
        <v>1.803539502379007E-2</v>
      </c>
      <c r="T73">
        <f>Q73*R2*S73</f>
        <v>6.3635996222587723E-5</v>
      </c>
      <c r="U73">
        <f>D2*E2*G2*(P73+T73)</f>
        <v>1059621.55158104</v>
      </c>
      <c r="V73">
        <f t="shared" si="35"/>
        <v>1059.62155158104</v>
      </c>
      <c r="W73" s="3">
        <v>20.5</v>
      </c>
      <c r="X73">
        <f t="shared" si="36"/>
        <v>354.03499999999997</v>
      </c>
      <c r="Y73" s="6">
        <f t="shared" si="37"/>
        <v>293.8</v>
      </c>
      <c r="Z73">
        <f t="shared" si="38"/>
        <v>2.0381340673462596</v>
      </c>
      <c r="AA73" s="3">
        <v>34</v>
      </c>
      <c r="AB73">
        <f t="shared" si="39"/>
        <v>587.17999999999995</v>
      </c>
      <c r="AC73" s="6">
        <f t="shared" si="28"/>
        <v>307.3</v>
      </c>
      <c r="AD73">
        <f t="shared" si="40"/>
        <v>4.1279690380750855</v>
      </c>
      <c r="AE73" s="9">
        <v>38</v>
      </c>
      <c r="AF73">
        <f t="shared" si="41"/>
        <v>0.38</v>
      </c>
      <c r="AG73" s="9">
        <v>100</v>
      </c>
      <c r="AH73">
        <f t="shared" si="42"/>
        <v>1</v>
      </c>
      <c r="AI73">
        <f t="shared" si="43"/>
        <v>1.803381150907396</v>
      </c>
      <c r="AL73">
        <f t="shared" si="44"/>
        <v>798.00041365845527</v>
      </c>
      <c r="AM73">
        <v>25.02</v>
      </c>
      <c r="AN73">
        <f t="shared" si="45"/>
        <v>3.1353367206033274E-2</v>
      </c>
      <c r="AO73" s="6">
        <f t="shared" si="46"/>
        <v>7436681431.5614634</v>
      </c>
      <c r="AP73">
        <f t="shared" si="47"/>
        <v>8901406526.1969452</v>
      </c>
      <c r="AQ73">
        <f t="shared" si="48"/>
        <v>8169043978.8792038</v>
      </c>
      <c r="AR73">
        <f t="shared" si="49"/>
        <v>40.052822628444737</v>
      </c>
      <c r="AS73">
        <f t="shared" si="50"/>
        <v>0.15199396137946802</v>
      </c>
      <c r="AT73">
        <f t="shared" si="51"/>
        <v>-0.30767295427185504</v>
      </c>
      <c r="AU73">
        <f t="shared" si="52"/>
        <v>-1.8730474653340887</v>
      </c>
      <c r="AX73">
        <f>AW2*AM73</f>
        <v>17.513999999999999</v>
      </c>
      <c r="AY73">
        <f t="shared" si="53"/>
        <v>19.387047465334089</v>
      </c>
    </row>
    <row r="74" spans="6:51" x14ac:dyDescent="0.25">
      <c r="F74">
        <f t="shared" si="54"/>
        <v>73</v>
      </c>
      <c r="G74">
        <f t="shared" si="29"/>
        <v>1.0329920504958092</v>
      </c>
      <c r="H74">
        <f t="shared" si="55"/>
        <v>-9.4876785657407815E-4</v>
      </c>
      <c r="K74">
        <f t="shared" si="30"/>
        <v>1.8038325197597429E-2</v>
      </c>
      <c r="L74">
        <f>ACOS(-J2*K74)</f>
        <v>1.5731328461097007</v>
      </c>
      <c r="N74">
        <f t="shared" si="31"/>
        <v>0.99983734910361166</v>
      </c>
      <c r="O74">
        <f t="shared" si="32"/>
        <v>2.7463945197463688E-2</v>
      </c>
      <c r="P74">
        <f>M2*N74*O74</f>
        <v>2.7231976595839598E-2</v>
      </c>
      <c r="Q74">
        <f t="shared" si="33"/>
        <v>2.7467398900328108E-2</v>
      </c>
      <c r="S74">
        <f t="shared" si="34"/>
        <v>1.8035391247834695E-2</v>
      </c>
      <c r="T74">
        <f>Q74*R2*S74</f>
        <v>6.36359828797312E-5</v>
      </c>
      <c r="U74">
        <f>D2*E2*G2*(P74+T74)</f>
        <v>1059621.5508063266</v>
      </c>
      <c r="V74">
        <f t="shared" si="35"/>
        <v>1059.6215508063265</v>
      </c>
      <c r="W74" s="3">
        <v>24.5</v>
      </c>
      <c r="X74">
        <f t="shared" si="36"/>
        <v>423.11500000000001</v>
      </c>
      <c r="Y74" s="6">
        <f t="shared" si="37"/>
        <v>297.8</v>
      </c>
      <c r="Z74">
        <f t="shared" si="38"/>
        <v>2.5289819903542559</v>
      </c>
      <c r="AA74" s="3">
        <v>36</v>
      </c>
      <c r="AB74">
        <f t="shared" si="39"/>
        <v>621.72</v>
      </c>
      <c r="AC74" s="6">
        <f t="shared" si="28"/>
        <v>309.3</v>
      </c>
      <c r="AD74">
        <f t="shared" si="40"/>
        <v>4.5589921905329831</v>
      </c>
      <c r="AE74" s="9">
        <v>19</v>
      </c>
      <c r="AF74">
        <f t="shared" si="41"/>
        <v>0.19</v>
      </c>
      <c r="AG74" s="9">
        <v>98</v>
      </c>
      <c r="AH74">
        <f t="shared" si="42"/>
        <v>0.98</v>
      </c>
      <c r="AI74">
        <f t="shared" si="43"/>
        <v>1.6723054333742189</v>
      </c>
      <c r="AL74">
        <f t="shared" si="44"/>
        <v>798.00041307501897</v>
      </c>
      <c r="AM74">
        <v>25.091999999999999</v>
      </c>
      <c r="AN74">
        <f t="shared" si="45"/>
        <v>3.1443592746162069E-2</v>
      </c>
      <c r="AO74" s="6">
        <f t="shared" si="46"/>
        <v>7850221478.4973993</v>
      </c>
      <c r="AP74">
        <f t="shared" si="47"/>
        <v>9135518354.5049133</v>
      </c>
      <c r="AQ74">
        <f t="shared" si="48"/>
        <v>8492869916.5011559</v>
      </c>
      <c r="AR74">
        <f t="shared" si="49"/>
        <v>41.640541200605171</v>
      </c>
      <c r="AS74">
        <f t="shared" si="50"/>
        <v>0.15895529144950221</v>
      </c>
      <c r="AT74">
        <f t="shared" si="51"/>
        <v>-0.30755114979268117</v>
      </c>
      <c r="AU74">
        <f t="shared" si="52"/>
        <v>-2.0356762511949986</v>
      </c>
      <c r="AX74">
        <f>AW2*AM74</f>
        <v>17.564399999999999</v>
      </c>
      <c r="AY74">
        <f t="shared" si="53"/>
        <v>19.600076251194999</v>
      </c>
    </row>
    <row r="75" spans="6:51" x14ac:dyDescent="0.25">
      <c r="F75">
        <f t="shared" si="54"/>
        <v>74</v>
      </c>
      <c r="G75">
        <f t="shared" si="29"/>
        <v>1.0329918312184772</v>
      </c>
      <c r="H75">
        <f t="shared" si="55"/>
        <v>-8.2578737420757728E-4</v>
      </c>
      <c r="K75">
        <f t="shared" si="30"/>
        <v>1.8038321367699828E-2</v>
      </c>
      <c r="L75">
        <f>ACOS(-J2*K75)</f>
        <v>1.5731328456136098</v>
      </c>
      <c r="N75">
        <f t="shared" si="31"/>
        <v>0.99983734917266298</v>
      </c>
      <c r="O75">
        <f t="shared" si="32"/>
        <v>2.7463945188805051E-2</v>
      </c>
      <c r="P75">
        <f>M2*N75*O75</f>
        <v>2.7231976589134801E-2</v>
      </c>
      <c r="Q75">
        <f t="shared" si="33"/>
        <v>2.7467398891666203E-2</v>
      </c>
      <c r="S75">
        <f t="shared" si="34"/>
        <v>1.80353874198056E-2</v>
      </c>
      <c r="T75">
        <f>Q75*R2*S75</f>
        <v>6.3635969352865036E-5</v>
      </c>
      <c r="U75">
        <f>D2*E2*G2*(P75+T75)</f>
        <v>1059621.550020929</v>
      </c>
      <c r="V75">
        <f t="shared" si="35"/>
        <v>1059.6215500209289</v>
      </c>
      <c r="W75" s="3">
        <v>23</v>
      </c>
      <c r="X75">
        <f t="shared" si="36"/>
        <v>397.21</v>
      </c>
      <c r="Y75" s="6">
        <f t="shared" si="37"/>
        <v>296.3</v>
      </c>
      <c r="Z75">
        <f t="shared" si="38"/>
        <v>2.3339947564661481</v>
      </c>
      <c r="AA75" s="3">
        <v>35.5</v>
      </c>
      <c r="AB75">
        <f t="shared" si="39"/>
        <v>613.08500000000004</v>
      </c>
      <c r="AC75" s="6">
        <f t="shared" si="28"/>
        <v>308.8</v>
      </c>
      <c r="AD75">
        <f t="shared" si="40"/>
        <v>4.4477270053696518</v>
      </c>
      <c r="AE75" s="9">
        <v>37</v>
      </c>
      <c r="AF75">
        <f t="shared" si="41"/>
        <v>0.37</v>
      </c>
      <c r="AG75" s="9">
        <v>95</v>
      </c>
      <c r="AH75">
        <f t="shared" si="42"/>
        <v>0.95</v>
      </c>
      <c r="AI75">
        <f t="shared" si="43"/>
        <v>1.931477005314806</v>
      </c>
      <c r="AL75">
        <f t="shared" si="44"/>
        <v>798.00041248353648</v>
      </c>
      <c r="AM75">
        <v>24.552000000000003</v>
      </c>
      <c r="AN75">
        <f t="shared" si="45"/>
        <v>3.076690138992445E-2</v>
      </c>
      <c r="AO75" s="6">
        <f t="shared" si="46"/>
        <v>7693174893.707921</v>
      </c>
      <c r="AP75">
        <f t="shared" si="47"/>
        <v>9076562602.615221</v>
      </c>
      <c r="AQ75">
        <f t="shared" si="48"/>
        <v>8384868748.1615715</v>
      </c>
      <c r="AR75">
        <f t="shared" si="49"/>
        <v>41.111011472236186</v>
      </c>
      <c r="AS75">
        <f t="shared" si="50"/>
        <v>0.14543137636255379</v>
      </c>
      <c r="AT75">
        <f t="shared" si="51"/>
        <v>-0.30846468312360198</v>
      </c>
      <c r="AU75">
        <f t="shared" si="52"/>
        <v>-1.8442582043319604</v>
      </c>
      <c r="AX75">
        <f>AW2*AM75</f>
        <v>17.186400000000003</v>
      </c>
      <c r="AY75">
        <f t="shared" si="53"/>
        <v>19.030658204331964</v>
      </c>
    </row>
    <row r="76" spans="6:51" x14ac:dyDescent="0.25">
      <c r="F76">
        <f t="shared" si="54"/>
        <v>75</v>
      </c>
      <c r="G76">
        <f t="shared" si="29"/>
        <v>1.0329916089582758</v>
      </c>
      <c r="H76">
        <f t="shared" si="55"/>
        <v>-7.0280681717968703E-4</v>
      </c>
      <c r="K76">
        <f t="shared" si="30"/>
        <v>1.8038317485703434E-2</v>
      </c>
      <c r="L76">
        <f>ACOS(-J2*K76)</f>
        <v>1.5731328451107707</v>
      </c>
      <c r="N76">
        <f t="shared" si="31"/>
        <v>0.99983734924265344</v>
      </c>
      <c r="O76">
        <f t="shared" si="32"/>
        <v>2.7463945180028631E-2</v>
      </c>
      <c r="P76">
        <f>M2*N76*O76</f>
        <v>2.72319765823388E-2</v>
      </c>
      <c r="Q76">
        <f t="shared" si="33"/>
        <v>2.7467398882886469E-2</v>
      </c>
      <c r="S76">
        <f t="shared" si="34"/>
        <v>1.8035383539703128E-2</v>
      </c>
      <c r="T76">
        <f>Q76*R2*S76</f>
        <v>6.3635955641990464E-5</v>
      </c>
      <c r="U76">
        <f>D2*E2*G2*(P76+T76)</f>
        <v>1059621.5492248477</v>
      </c>
      <c r="V76">
        <f t="shared" si="35"/>
        <v>1059.6215492248477</v>
      </c>
      <c r="W76" s="3">
        <v>23</v>
      </c>
      <c r="X76">
        <f t="shared" si="36"/>
        <v>397.21</v>
      </c>
      <c r="Y76" s="6">
        <f t="shared" si="37"/>
        <v>296.3</v>
      </c>
      <c r="Z76">
        <f t="shared" si="38"/>
        <v>2.3339947564661481</v>
      </c>
      <c r="AA76" s="3">
        <v>35</v>
      </c>
      <c r="AB76">
        <f t="shared" si="39"/>
        <v>604.44999999999993</v>
      </c>
      <c r="AC76" s="6">
        <f t="shared" si="28"/>
        <v>308.3</v>
      </c>
      <c r="AD76">
        <f t="shared" si="40"/>
        <v>4.3388295745269367</v>
      </c>
      <c r="AE76" s="9">
        <v>36</v>
      </c>
      <c r="AF76">
        <f t="shared" si="41"/>
        <v>0.36</v>
      </c>
      <c r="AG76" s="9">
        <v>94</v>
      </c>
      <c r="AH76">
        <f t="shared" si="42"/>
        <v>0.94</v>
      </c>
      <c r="AI76">
        <f t="shared" si="43"/>
        <v>1.8779668589539382</v>
      </c>
      <c r="AL76">
        <f t="shared" si="44"/>
        <v>798.00041188400814</v>
      </c>
      <c r="AM76">
        <v>23.867999999999999</v>
      </c>
      <c r="AN76">
        <f t="shared" si="45"/>
        <v>2.9909758998306491E-2</v>
      </c>
      <c r="AO76" s="6">
        <f t="shared" si="46"/>
        <v>7693174893.707921</v>
      </c>
      <c r="AP76">
        <f t="shared" si="47"/>
        <v>9017892663.8373318</v>
      </c>
      <c r="AQ76">
        <f t="shared" si="48"/>
        <v>8355533778.7726269</v>
      </c>
      <c r="AR76">
        <f t="shared" si="49"/>
        <v>40.967182117322189</v>
      </c>
      <c r="AS76">
        <f t="shared" si="50"/>
        <v>0.14814549670258667</v>
      </c>
      <c r="AT76">
        <f t="shared" si="51"/>
        <v>-0.30962182535228622</v>
      </c>
      <c r="AU76">
        <f t="shared" si="52"/>
        <v>-1.8791269173211498</v>
      </c>
      <c r="AX76">
        <f>AW2*AM76</f>
        <v>16.707599999999999</v>
      </c>
      <c r="AY76">
        <f t="shared" si="53"/>
        <v>18.586726917321148</v>
      </c>
    </row>
    <row r="77" spans="6:51" x14ac:dyDescent="0.25">
      <c r="F77">
        <f t="shared" si="54"/>
        <v>76</v>
      </c>
      <c r="G77">
        <f t="shared" si="29"/>
        <v>1.0329913837152251</v>
      </c>
      <c r="H77">
        <f t="shared" si="55"/>
        <v>-5.7982619660937567E-4</v>
      </c>
      <c r="K77">
        <f t="shared" si="30"/>
        <v>1.8038313551608599E-2</v>
      </c>
      <c r="L77">
        <f>ACOS(-J2*K77)</f>
        <v>1.5731328446011832</v>
      </c>
      <c r="N77">
        <f t="shared" si="31"/>
        <v>0.99983734931358326</v>
      </c>
      <c r="O77">
        <f t="shared" si="32"/>
        <v>2.746394517113443E-2</v>
      </c>
      <c r="P77">
        <f>M2*N77*O77</f>
        <v>2.7231976575451594E-2</v>
      </c>
      <c r="Q77">
        <f t="shared" si="33"/>
        <v>2.7467398873988913E-2</v>
      </c>
      <c r="S77">
        <f t="shared" si="34"/>
        <v>1.8035379607527633E-2</v>
      </c>
      <c r="T77">
        <f>Q77*R2*S77</f>
        <v>6.3635941747108732E-5</v>
      </c>
      <c r="U77">
        <f>D2*E2*G2*(P77+T77)</f>
        <v>1059621.5484180828</v>
      </c>
      <c r="V77">
        <f t="shared" si="35"/>
        <v>1059.6215484180827</v>
      </c>
      <c r="W77" s="3">
        <v>24</v>
      </c>
      <c r="X77">
        <f t="shared" si="36"/>
        <v>414.48</v>
      </c>
      <c r="Y77" s="6">
        <f t="shared" si="37"/>
        <v>297.3</v>
      </c>
      <c r="Z77">
        <f t="shared" si="38"/>
        <v>2.4624618961402045</v>
      </c>
      <c r="AA77" s="3">
        <v>35.5</v>
      </c>
      <c r="AB77">
        <f t="shared" si="39"/>
        <v>613.08500000000004</v>
      </c>
      <c r="AC77" s="6">
        <f t="shared" si="28"/>
        <v>308.8</v>
      </c>
      <c r="AD77">
        <f t="shared" si="40"/>
        <v>4.4477270053696518</v>
      </c>
      <c r="AE77" s="9">
        <v>30</v>
      </c>
      <c r="AF77">
        <f t="shared" si="41"/>
        <v>0.3</v>
      </c>
      <c r="AG77" s="9">
        <v>94</v>
      </c>
      <c r="AH77">
        <f t="shared" si="42"/>
        <v>0.94</v>
      </c>
      <c r="AI77">
        <f t="shared" si="43"/>
        <v>1.824516141991344</v>
      </c>
      <c r="AL77">
        <f t="shared" si="44"/>
        <v>798.00041127643385</v>
      </c>
      <c r="AM77">
        <v>22.644000000000002</v>
      </c>
      <c r="AN77">
        <f t="shared" si="45"/>
        <v>2.837592522512615E-2</v>
      </c>
      <c r="AO77" s="6">
        <f t="shared" si="46"/>
        <v>7797608001.4891062</v>
      </c>
      <c r="AP77">
        <f t="shared" si="47"/>
        <v>9076562602.615221</v>
      </c>
      <c r="AQ77">
        <f t="shared" si="48"/>
        <v>8437085302.0521641</v>
      </c>
      <c r="AR77">
        <f t="shared" si="49"/>
        <v>41.367029235961759</v>
      </c>
      <c r="AS77">
        <f t="shared" si="50"/>
        <v>0.15089548820022738</v>
      </c>
      <c r="AT77">
        <f t="shared" si="51"/>
        <v>-0.3116925009460797</v>
      </c>
      <c r="AU77">
        <f t="shared" si="52"/>
        <v>-1.9456151591978976</v>
      </c>
      <c r="AX77">
        <f>AW2*AM77</f>
        <v>15.8508</v>
      </c>
      <c r="AY77">
        <f t="shared" si="53"/>
        <v>17.796415159197899</v>
      </c>
    </row>
    <row r="78" spans="6:51" x14ac:dyDescent="0.25">
      <c r="F78">
        <f t="shared" si="54"/>
        <v>77</v>
      </c>
      <c r="G78">
        <f t="shared" si="29"/>
        <v>1.0329911554893456</v>
      </c>
      <c r="H78">
        <f t="shared" si="55"/>
        <v>-4.5684552361560741E-4</v>
      </c>
      <c r="K78">
        <f t="shared" si="30"/>
        <v>1.8038309565415685E-2</v>
      </c>
      <c r="L78">
        <f>ACOS(-J2*K78)</f>
        <v>1.5731328440848473</v>
      </c>
      <c r="N78">
        <f t="shared" si="31"/>
        <v>0.99983734938545243</v>
      </c>
      <c r="O78">
        <f t="shared" si="32"/>
        <v>2.7463945162122444E-2</v>
      </c>
      <c r="P78">
        <f>M2*N78*O78</f>
        <v>2.7231976568473183E-2</v>
      </c>
      <c r="Q78">
        <f t="shared" si="33"/>
        <v>2.7467398864973527E-2</v>
      </c>
      <c r="S78">
        <f t="shared" si="34"/>
        <v>1.8035375623279469E-2</v>
      </c>
      <c r="T78">
        <f>Q78*R2*S78</f>
        <v>6.3635927668221099E-5</v>
      </c>
      <c r="U78">
        <f>D2*E2*G2*(P78+T78)</f>
        <v>1059621.5476006337</v>
      </c>
      <c r="V78">
        <f t="shared" si="35"/>
        <v>1059.6215476006337</v>
      </c>
      <c r="W78" s="3">
        <v>24.2</v>
      </c>
      <c r="X78">
        <f t="shared" si="36"/>
        <v>417.93399999999997</v>
      </c>
      <c r="Y78" s="6">
        <f t="shared" si="37"/>
        <v>297.5</v>
      </c>
      <c r="Z78">
        <f t="shared" si="38"/>
        <v>2.4888841124787331</v>
      </c>
      <c r="AA78" s="3">
        <v>35.5</v>
      </c>
      <c r="AB78">
        <f t="shared" si="39"/>
        <v>613.08500000000004</v>
      </c>
      <c r="AC78" s="6">
        <f t="shared" si="28"/>
        <v>308.8</v>
      </c>
      <c r="AD78">
        <f t="shared" si="40"/>
        <v>4.4477270053696518</v>
      </c>
      <c r="AE78" s="9">
        <v>25</v>
      </c>
      <c r="AF78">
        <f t="shared" si="41"/>
        <v>0.25</v>
      </c>
      <c r="AG78" s="9">
        <v>90</v>
      </c>
      <c r="AH78">
        <f t="shared" si="42"/>
        <v>0.9</v>
      </c>
      <c r="AI78">
        <f t="shared" si="43"/>
        <v>1.6759637262866365</v>
      </c>
      <c r="AL78">
        <f t="shared" si="44"/>
        <v>798.00041066081337</v>
      </c>
      <c r="AM78">
        <v>24.192</v>
      </c>
      <c r="AN78">
        <f t="shared" si="45"/>
        <v>3.0315773872806571E-2</v>
      </c>
      <c r="AO78" s="6">
        <f t="shared" si="46"/>
        <v>7818621552.8825264</v>
      </c>
      <c r="AP78">
        <f t="shared" si="47"/>
        <v>9076562602.615221</v>
      </c>
      <c r="AQ78">
        <f t="shared" si="48"/>
        <v>8447592077.7488737</v>
      </c>
      <c r="AR78">
        <f t="shared" si="49"/>
        <v>41.418543957202729</v>
      </c>
      <c r="AS78">
        <f t="shared" si="50"/>
        <v>0.15875737522531275</v>
      </c>
      <c r="AT78">
        <f t="shared" si="51"/>
        <v>-0.30907370527171107</v>
      </c>
      <c r="AU78">
        <f t="shared" si="52"/>
        <v>-2.032313940172954</v>
      </c>
      <c r="AX78">
        <f>AW2*AM78</f>
        <v>16.9344</v>
      </c>
      <c r="AY78">
        <f t="shared" si="53"/>
        <v>18.966713940172955</v>
      </c>
    </row>
    <row r="79" spans="6:51" x14ac:dyDescent="0.25">
      <c r="F79">
        <f t="shared" si="54"/>
        <v>78</v>
      </c>
      <c r="G79">
        <f t="shared" si="29"/>
        <v>1.0329909242806576</v>
      </c>
      <c r="H79">
        <f t="shared" si="55"/>
        <v>-3.3386480931735799E-4</v>
      </c>
      <c r="K79">
        <f t="shared" si="30"/>
        <v>1.8038305527125043E-2</v>
      </c>
      <c r="L79">
        <f>ACOS(-J2*K79)</f>
        <v>1.5731328435617633</v>
      </c>
      <c r="N79">
        <f t="shared" si="31"/>
        <v>0.99983734945826075</v>
      </c>
      <c r="O79">
        <f t="shared" si="32"/>
        <v>2.7463945152992674E-2</v>
      </c>
      <c r="P79">
        <f>M2*N79*O79</f>
        <v>2.7231976561403564E-2</v>
      </c>
      <c r="Q79">
        <f t="shared" si="33"/>
        <v>2.7467398855840312E-2</v>
      </c>
      <c r="S79">
        <f t="shared" si="34"/>
        <v>1.8035371586958997E-2</v>
      </c>
      <c r="T79">
        <f>Q79*R2*S79</f>
        <v>6.3635913405328813E-5</v>
      </c>
      <c r="U79">
        <f>D2*E2*G2*(P79+T79)</f>
        <v>1059621.5467725012</v>
      </c>
      <c r="V79">
        <f t="shared" si="35"/>
        <v>1059.6215467725012</v>
      </c>
      <c r="W79" s="3">
        <v>26</v>
      </c>
      <c r="X79">
        <f t="shared" si="36"/>
        <v>449.02</v>
      </c>
      <c r="Y79" s="6">
        <f t="shared" si="37"/>
        <v>299.3</v>
      </c>
      <c r="Z79">
        <f t="shared" si="38"/>
        <v>2.7380559832185698</v>
      </c>
      <c r="AA79" s="3">
        <v>33</v>
      </c>
      <c r="AB79">
        <f t="shared" si="39"/>
        <v>569.91</v>
      </c>
      <c r="AC79" s="6">
        <f t="shared" si="28"/>
        <v>306.3</v>
      </c>
      <c r="AD79">
        <f t="shared" si="40"/>
        <v>3.9260786579739286</v>
      </c>
      <c r="AE79" s="9">
        <v>36</v>
      </c>
      <c r="AF79">
        <f t="shared" si="41"/>
        <v>0.36</v>
      </c>
      <c r="AG79" s="9">
        <v>94</v>
      </c>
      <c r="AH79">
        <f t="shared" si="42"/>
        <v>0.94</v>
      </c>
      <c r="AI79">
        <f t="shared" si="43"/>
        <v>1.9935804705480349</v>
      </c>
      <c r="AL79">
        <f t="shared" si="44"/>
        <v>798.00041003714728</v>
      </c>
      <c r="AM79">
        <v>19.722857142857144</v>
      </c>
      <c r="AN79">
        <f t="shared" si="45"/>
        <v>2.4715347128629966E-2</v>
      </c>
      <c r="AO79" s="6">
        <f t="shared" si="46"/>
        <v>8009660313.2530737</v>
      </c>
      <c r="AP79">
        <f t="shared" si="47"/>
        <v>8786052557.743763</v>
      </c>
      <c r="AQ79">
        <f t="shared" si="48"/>
        <v>8397856435.4984188</v>
      </c>
      <c r="AR79">
        <f t="shared" si="49"/>
        <v>41.17469010324875</v>
      </c>
      <c r="AS79">
        <f t="shared" si="50"/>
        <v>0.14232810715040572</v>
      </c>
      <c r="AT79">
        <f t="shared" si="51"/>
        <v>-0.31663428137634952</v>
      </c>
      <c r="AU79">
        <f t="shared" si="52"/>
        <v>-1.8555768518595273</v>
      </c>
      <c r="AX79">
        <f>AW2*AM79</f>
        <v>13.806000000000001</v>
      </c>
      <c r="AY79">
        <f t="shared" si="53"/>
        <v>15.661576851859529</v>
      </c>
    </row>
    <row r="80" spans="6:51" x14ac:dyDescent="0.25">
      <c r="F80">
        <f t="shared" si="54"/>
        <v>79</v>
      </c>
      <c r="G80">
        <f t="shared" si="29"/>
        <v>1.0329906900891825</v>
      </c>
      <c r="H80">
        <f t="shared" si="55"/>
        <v>-2.1088406483360121E-4</v>
      </c>
      <c r="K80">
        <f t="shared" si="30"/>
        <v>1.8038301436737039E-2</v>
      </c>
      <c r="L80">
        <f>ACOS(-J2*K80)</f>
        <v>1.5731328430319309</v>
      </c>
      <c r="N80">
        <f t="shared" si="31"/>
        <v>0.99983734953200842</v>
      </c>
      <c r="O80">
        <f t="shared" si="32"/>
        <v>2.746394514374512E-2</v>
      </c>
      <c r="P80">
        <f>M2*N80*O80</f>
        <v>2.723197655424274E-2</v>
      </c>
      <c r="Q80">
        <f t="shared" si="33"/>
        <v>2.7467398846589268E-2</v>
      </c>
      <c r="S80">
        <f t="shared" si="34"/>
        <v>1.803536749856658E-2</v>
      </c>
      <c r="T80">
        <f>Q80*R2*S80</f>
        <v>6.3635898958433175E-5</v>
      </c>
      <c r="U80">
        <f>D2*E2*G2*(P80+T80)</f>
        <v>1059621.5459336848</v>
      </c>
      <c r="V80">
        <f t="shared" si="35"/>
        <v>1059.6215459336847</v>
      </c>
      <c r="W80" s="3">
        <v>24.5</v>
      </c>
      <c r="X80">
        <f t="shared" si="36"/>
        <v>423.11500000000001</v>
      </c>
      <c r="Y80" s="6">
        <f t="shared" si="37"/>
        <v>297.8</v>
      </c>
      <c r="Z80">
        <f t="shared" si="38"/>
        <v>2.5289819903542559</v>
      </c>
      <c r="AA80" s="3">
        <v>34.5</v>
      </c>
      <c r="AB80">
        <f t="shared" si="39"/>
        <v>595.81499999999994</v>
      </c>
      <c r="AC80" s="6">
        <f t="shared" si="28"/>
        <v>307.8</v>
      </c>
      <c r="AD80">
        <f t="shared" si="40"/>
        <v>4.2322575139029901</v>
      </c>
      <c r="AE80" s="9">
        <v>29</v>
      </c>
      <c r="AF80">
        <f t="shared" si="41"/>
        <v>0.28999999999999998</v>
      </c>
      <c r="AG80" s="9">
        <v>95</v>
      </c>
      <c r="AH80">
        <f t="shared" si="42"/>
        <v>0.95</v>
      </c>
      <c r="AI80">
        <f t="shared" si="43"/>
        <v>1.8149437849342052</v>
      </c>
      <c r="AL80">
        <f t="shared" si="44"/>
        <v>798.00040940543511</v>
      </c>
      <c r="AM80">
        <v>21.635999999999999</v>
      </c>
      <c r="AN80">
        <f t="shared" si="45"/>
        <v>2.7112768044969173E-2</v>
      </c>
      <c r="AO80" s="6">
        <f t="shared" si="46"/>
        <v>7850221478.4973993</v>
      </c>
      <c r="AP80">
        <f t="shared" si="47"/>
        <v>8959507612.9412384</v>
      </c>
      <c r="AQ80">
        <f t="shared" si="48"/>
        <v>8404864545.7193184</v>
      </c>
      <c r="AR80">
        <f t="shared" si="49"/>
        <v>41.209050867661816</v>
      </c>
      <c r="AS80">
        <f t="shared" si="50"/>
        <v>0.15139221069979528</v>
      </c>
      <c r="AT80">
        <f t="shared" si="51"/>
        <v>-0.31339776313929157</v>
      </c>
      <c r="AU80">
        <f t="shared" si="52"/>
        <v>-1.9552038111169454</v>
      </c>
      <c r="AX80">
        <f>AW2*AM80</f>
        <v>15.145199999999999</v>
      </c>
      <c r="AY80">
        <f t="shared" si="53"/>
        <v>17.100403811116944</v>
      </c>
    </row>
    <row r="81" spans="5:52" x14ac:dyDescent="0.25">
      <c r="F81">
        <f t="shared" si="54"/>
        <v>80</v>
      </c>
      <c r="G81">
        <f t="shared" si="29"/>
        <v>1.0329904529149412</v>
      </c>
      <c r="H81">
        <f t="shared" si="55"/>
        <v>-8.7903301283319733E-5</v>
      </c>
      <c r="K81">
        <f t="shared" si="30"/>
        <v>1.8038297294252048E-2</v>
      </c>
      <c r="L81">
        <f>ACOS(-J2*K81)</f>
        <v>1.5731328424953503</v>
      </c>
      <c r="N81">
        <f t="shared" si="31"/>
        <v>0.99983734960669535</v>
      </c>
      <c r="O81">
        <f t="shared" si="32"/>
        <v>2.7463945134379789E-2</v>
      </c>
      <c r="P81">
        <f>M2*N81*O81</f>
        <v>2.7231976546990711E-2</v>
      </c>
      <c r="Q81">
        <f t="shared" si="33"/>
        <v>2.7467398837220401E-2</v>
      </c>
      <c r="S81">
        <f t="shared" si="34"/>
        <v>1.8035363358102591E-2</v>
      </c>
      <c r="T81">
        <f>Q81*R2*S81</f>
        <v>6.3635884327535499E-5</v>
      </c>
      <c r="U81">
        <f>D2*E2*G2*(P81+T81)</f>
        <v>1059621.5450841847</v>
      </c>
      <c r="V81">
        <f t="shared" si="35"/>
        <v>1059.6215450841848</v>
      </c>
      <c r="W81" s="3">
        <v>25</v>
      </c>
      <c r="X81">
        <f t="shared" si="36"/>
        <v>431.75</v>
      </c>
      <c r="Y81" s="6">
        <f t="shared" si="37"/>
        <v>298.3</v>
      </c>
      <c r="Z81">
        <f t="shared" si="38"/>
        <v>2.597066958624318</v>
      </c>
      <c r="AA81" s="3">
        <v>35</v>
      </c>
      <c r="AB81">
        <f t="shared" si="39"/>
        <v>604.44999999999993</v>
      </c>
      <c r="AC81" s="6">
        <f t="shared" si="28"/>
        <v>308.3</v>
      </c>
      <c r="AD81">
        <f t="shared" si="40"/>
        <v>4.3388295745269367</v>
      </c>
      <c r="AE81" s="9">
        <v>19</v>
      </c>
      <c r="AF81">
        <f t="shared" si="41"/>
        <v>0.19</v>
      </c>
      <c r="AG81" s="9">
        <v>90</v>
      </c>
      <c r="AH81">
        <f t="shared" si="42"/>
        <v>0.9</v>
      </c>
      <c r="AI81">
        <f t="shared" si="43"/>
        <v>1.5808689409610022</v>
      </c>
      <c r="AL81">
        <f t="shared" si="44"/>
        <v>798.00040876567721</v>
      </c>
      <c r="AM81">
        <v>22.608000000000001</v>
      </c>
      <c r="AN81">
        <f t="shared" si="45"/>
        <v>2.8330812555559172E-2</v>
      </c>
      <c r="AO81" s="6">
        <f t="shared" si="46"/>
        <v>7903100760.0574884</v>
      </c>
      <c r="AP81">
        <f t="shared" si="47"/>
        <v>9017892663.8373318</v>
      </c>
      <c r="AQ81">
        <f t="shared" si="48"/>
        <v>8460496711.9474106</v>
      </c>
      <c r="AR81">
        <f t="shared" si="49"/>
        <v>41.481815378678156</v>
      </c>
      <c r="AS81">
        <f t="shared" si="50"/>
        <v>0.16397434492996299</v>
      </c>
      <c r="AT81">
        <f t="shared" si="51"/>
        <v>-0.3117534030499951</v>
      </c>
      <c r="AU81">
        <f t="shared" si="52"/>
        <v>-2.1205321520180473</v>
      </c>
      <c r="AX81">
        <f>AW2*AM81</f>
        <v>15.8256</v>
      </c>
      <c r="AY81">
        <f t="shared" si="53"/>
        <v>17.946132152018048</v>
      </c>
    </row>
    <row r="82" spans="5:52" x14ac:dyDescent="0.25">
      <c r="F82">
        <f t="shared" si="54"/>
        <v>81</v>
      </c>
      <c r="G82">
        <f t="shared" si="29"/>
        <v>1.0329902127579549</v>
      </c>
      <c r="H82">
        <f t="shared" si="55"/>
        <v>3.5077470214508345E-5</v>
      </c>
      <c r="K82">
        <f t="shared" si="30"/>
        <v>1.8038293099670435E-2</v>
      </c>
      <c r="L82">
        <f>ACOS(-J2*K82)</f>
        <v>1.5731328419520219</v>
      </c>
      <c r="N82">
        <f t="shared" si="31"/>
        <v>0.99983734968232152</v>
      </c>
      <c r="O82">
        <f t="shared" si="32"/>
        <v>2.746394512489668E-2</v>
      </c>
      <c r="P82">
        <f>M2*N82*O82</f>
        <v>2.7231976539647488E-2</v>
      </c>
      <c r="Q82">
        <f t="shared" si="33"/>
        <v>2.7467398827733715E-2</v>
      </c>
      <c r="S82">
        <f t="shared" si="34"/>
        <v>1.8035359165567397E-2</v>
      </c>
      <c r="T82">
        <f>Q82*R2*S82</f>
        <v>6.36358695126371E-5</v>
      </c>
      <c r="U82">
        <f>D2*E2*G2*(P82+T82)</f>
        <v>1059621.5442240019</v>
      </c>
      <c r="V82">
        <f t="shared" si="35"/>
        <v>1059.621544224002</v>
      </c>
      <c r="W82" s="3">
        <v>26</v>
      </c>
      <c r="X82">
        <f t="shared" si="36"/>
        <v>449.02</v>
      </c>
      <c r="Y82" s="6">
        <f t="shared" si="37"/>
        <v>299.3</v>
      </c>
      <c r="Z82">
        <f t="shared" si="38"/>
        <v>2.7380559832185698</v>
      </c>
      <c r="AA82" s="3">
        <v>36</v>
      </c>
      <c r="AB82">
        <f t="shared" si="39"/>
        <v>621.72</v>
      </c>
      <c r="AC82" s="6">
        <f t="shared" si="28"/>
        <v>309.3</v>
      </c>
      <c r="AD82">
        <f t="shared" si="40"/>
        <v>4.5589921905329831</v>
      </c>
      <c r="AE82" s="9">
        <v>29</v>
      </c>
      <c r="AF82">
        <f t="shared" si="41"/>
        <v>0.28999999999999998</v>
      </c>
      <c r="AG82" s="9">
        <v>90</v>
      </c>
      <c r="AH82">
        <f t="shared" si="42"/>
        <v>0.9</v>
      </c>
      <c r="AI82">
        <f t="shared" si="43"/>
        <v>1.8931790600756391</v>
      </c>
      <c r="AL82">
        <f t="shared" si="44"/>
        <v>798.00040811787392</v>
      </c>
      <c r="AM82">
        <v>23.220000000000002</v>
      </c>
      <c r="AN82">
        <f t="shared" si="45"/>
        <v>2.9097729479569564E-2</v>
      </c>
      <c r="AO82" s="6">
        <f t="shared" si="46"/>
        <v>8009660313.2530737</v>
      </c>
      <c r="AP82">
        <f t="shared" si="47"/>
        <v>9135518354.5049133</v>
      </c>
      <c r="AQ82">
        <f t="shared" si="48"/>
        <v>8572589333.878994</v>
      </c>
      <c r="AR82">
        <f t="shared" si="49"/>
        <v>42.03140550400871</v>
      </c>
      <c r="AS82">
        <f t="shared" si="50"/>
        <v>0.14737001900669114</v>
      </c>
      <c r="AT82">
        <f t="shared" si="51"/>
        <v>-0.31071806520258105</v>
      </c>
      <c r="AU82">
        <f t="shared" si="52"/>
        <v>-1.9246402159190639</v>
      </c>
      <c r="AX82">
        <f>AW2*AM82</f>
        <v>16.254000000000001</v>
      </c>
      <c r="AY82">
        <f t="shared" si="53"/>
        <v>18.178640215919064</v>
      </c>
    </row>
    <row r="83" spans="5:52" x14ac:dyDescent="0.25">
      <c r="F83">
        <f t="shared" si="54"/>
        <v>82</v>
      </c>
      <c r="G83">
        <f t="shared" si="29"/>
        <v>1.0329899696182459</v>
      </c>
      <c r="H83">
        <f t="shared" si="55"/>
        <v>1.5805823854089953E-4</v>
      </c>
      <c r="K83">
        <f t="shared" si="30"/>
        <v>1.8038288852992596E-2</v>
      </c>
      <c r="L83">
        <f>ACOS(-J2*K83)</f>
        <v>1.573132841401945</v>
      </c>
      <c r="N83">
        <f t="shared" si="31"/>
        <v>0.99983734975888705</v>
      </c>
      <c r="O83">
        <f t="shared" si="32"/>
        <v>2.7463945115295787E-2</v>
      </c>
      <c r="P83">
        <f>M2*N83*O83</f>
        <v>2.7231976532213056E-2</v>
      </c>
      <c r="Q83">
        <f t="shared" si="33"/>
        <v>2.74673988181292E-2</v>
      </c>
      <c r="S83">
        <f t="shared" si="34"/>
        <v>1.803535492096139E-2</v>
      </c>
      <c r="T83">
        <f>Q83*R2*S83</f>
        <v>6.3635854513739332E-5</v>
      </c>
      <c r="U83">
        <f>D2*E2*G2*(P83+T83)</f>
        <v>1059621.5433531352</v>
      </c>
      <c r="V83">
        <f t="shared" si="35"/>
        <v>1059.6215433531352</v>
      </c>
      <c r="W83" s="3">
        <v>25.5</v>
      </c>
      <c r="X83">
        <f t="shared" si="36"/>
        <v>440.38499999999999</v>
      </c>
      <c r="Y83" s="6">
        <f t="shared" si="37"/>
        <v>298.8</v>
      </c>
      <c r="Z83">
        <f t="shared" si="38"/>
        <v>2.6667477955719967</v>
      </c>
      <c r="AA83" s="3">
        <v>38</v>
      </c>
      <c r="AB83">
        <f t="shared" si="39"/>
        <v>656.26</v>
      </c>
      <c r="AC83" s="6">
        <f t="shared" si="28"/>
        <v>311.3</v>
      </c>
      <c r="AD83">
        <f t="shared" si="40"/>
        <v>5.0285994342429428</v>
      </c>
      <c r="AE83" s="9">
        <v>24</v>
      </c>
      <c r="AF83">
        <f t="shared" si="41"/>
        <v>0.24</v>
      </c>
      <c r="AG83" s="9">
        <v>90</v>
      </c>
      <c r="AH83">
        <f t="shared" si="42"/>
        <v>0.9</v>
      </c>
      <c r="AI83">
        <f t="shared" si="43"/>
        <v>1.8034684401165517</v>
      </c>
      <c r="AL83">
        <f t="shared" si="44"/>
        <v>798.00040746202455</v>
      </c>
      <c r="AM83">
        <v>23.94</v>
      </c>
      <c r="AN83">
        <f t="shared" si="45"/>
        <v>2.99999846818866E-2</v>
      </c>
      <c r="AO83" s="6">
        <f t="shared" si="46"/>
        <v>7956246739.8993816</v>
      </c>
      <c r="AP83">
        <f t="shared" si="47"/>
        <v>9374218050.2816811</v>
      </c>
      <c r="AQ83">
        <f t="shared" si="48"/>
        <v>8665232395.0905304</v>
      </c>
      <c r="AR83">
        <f t="shared" si="49"/>
        <v>42.485634433128872</v>
      </c>
      <c r="AS83">
        <f t="shared" si="50"/>
        <v>0.15198941139849487</v>
      </c>
      <c r="AT83">
        <f t="shared" si="51"/>
        <v>-0.30950002067945304</v>
      </c>
      <c r="AU83">
        <f t="shared" si="52"/>
        <v>-1.9985550870683111</v>
      </c>
      <c r="AX83">
        <f>AW2*AM83</f>
        <v>16.757999999999999</v>
      </c>
      <c r="AY83">
        <f t="shared" si="53"/>
        <v>18.75655508706831</v>
      </c>
    </row>
    <row r="84" spans="5:52" x14ac:dyDescent="0.25">
      <c r="F84">
        <f t="shared" si="54"/>
        <v>83</v>
      </c>
      <c r="G84">
        <f t="shared" si="29"/>
        <v>1.0329897234958356</v>
      </c>
      <c r="H84">
        <f t="shared" si="55"/>
        <v>2.8103899257687052E-4</v>
      </c>
      <c r="K84">
        <f t="shared" si="30"/>
        <v>1.8038284554218898E-2</v>
      </c>
      <c r="L84">
        <f>ACOS(-J2*K84)</f>
        <v>1.5731328408451204</v>
      </c>
      <c r="N84">
        <f t="shared" si="31"/>
        <v>0.99983734983639172</v>
      </c>
      <c r="O84">
        <f t="shared" si="32"/>
        <v>2.7463945105577117E-2</v>
      </c>
      <c r="P84">
        <f>M2*N84*O84</f>
        <v>2.723197652468742E-2</v>
      </c>
      <c r="Q84">
        <f t="shared" si="33"/>
        <v>2.7467398808406863E-2</v>
      </c>
      <c r="S84">
        <f t="shared" si="34"/>
        <v>1.8035350624284942E-2</v>
      </c>
      <c r="T84">
        <f>Q84*R2*S84</f>
        <v>6.3635839330843539E-5</v>
      </c>
      <c r="U84">
        <f>D2*E2*G2*(P84+T84)</f>
        <v>1059621.5424715851</v>
      </c>
      <c r="V84">
        <f t="shared" si="35"/>
        <v>1059.6215424715851</v>
      </c>
      <c r="W84" s="3">
        <v>25</v>
      </c>
      <c r="X84">
        <f t="shared" si="36"/>
        <v>431.75</v>
      </c>
      <c r="Y84" s="6">
        <f t="shared" si="37"/>
        <v>298.3</v>
      </c>
      <c r="Z84">
        <f t="shared" si="38"/>
        <v>2.597066958624318</v>
      </c>
      <c r="AA84" s="3">
        <v>36</v>
      </c>
      <c r="AB84">
        <f t="shared" si="39"/>
        <v>621.72</v>
      </c>
      <c r="AC84" s="6">
        <f t="shared" si="28"/>
        <v>309.3</v>
      </c>
      <c r="AD84">
        <f t="shared" si="40"/>
        <v>4.5589921905329831</v>
      </c>
      <c r="AE84" s="9">
        <v>28</v>
      </c>
      <c r="AF84">
        <f t="shared" si="41"/>
        <v>0.28000000000000003</v>
      </c>
      <c r="AG84" s="9">
        <v>90</v>
      </c>
      <c r="AH84">
        <f t="shared" si="42"/>
        <v>0.9</v>
      </c>
      <c r="AI84">
        <f t="shared" si="43"/>
        <v>1.8069390380555608</v>
      </c>
      <c r="AL84">
        <f t="shared" si="44"/>
        <v>798.0004067981298</v>
      </c>
      <c r="AM84">
        <v>22.464000000000002</v>
      </c>
      <c r="AN84">
        <f t="shared" si="45"/>
        <v>2.8150361589580897E-2</v>
      </c>
      <c r="AO84" s="6">
        <f t="shared" si="46"/>
        <v>7903100760.0574884</v>
      </c>
      <c r="AP84">
        <f t="shared" si="47"/>
        <v>9135518354.5049133</v>
      </c>
      <c r="AQ84">
        <f t="shared" si="48"/>
        <v>8519309557.2812004</v>
      </c>
      <c r="AR84">
        <f t="shared" si="49"/>
        <v>41.770174759349729</v>
      </c>
      <c r="AS84">
        <f t="shared" si="50"/>
        <v>0.15180859438888025</v>
      </c>
      <c r="AT84">
        <f t="shared" si="51"/>
        <v>-0.31199701185406575</v>
      </c>
      <c r="AU84">
        <f t="shared" si="52"/>
        <v>-1.9783953654424931</v>
      </c>
      <c r="AX84">
        <f>AW2*AM84</f>
        <v>15.7248</v>
      </c>
      <c r="AY84">
        <f t="shared" si="53"/>
        <v>17.703195365442493</v>
      </c>
    </row>
    <row r="85" spans="5:52" x14ac:dyDescent="0.25">
      <c r="F85">
        <f t="shared" si="54"/>
        <v>84</v>
      </c>
      <c r="G85">
        <f t="shared" si="29"/>
        <v>1.0329894743907466</v>
      </c>
      <c r="H85">
        <f t="shared" si="55"/>
        <v>4.0401972120344411E-4</v>
      </c>
      <c r="K85">
        <f t="shared" si="30"/>
        <v>1.803828020334974E-2</v>
      </c>
      <c r="L85">
        <f>ACOS(-J2*K85)</f>
        <v>1.5731328402815477</v>
      </c>
      <c r="N85">
        <f t="shared" si="31"/>
        <v>0.99983734991483564</v>
      </c>
      <c r="O85">
        <f t="shared" si="32"/>
        <v>2.7463945095740672E-2</v>
      </c>
      <c r="P85">
        <f>M2*N85*O85</f>
        <v>2.7231976517070586E-2</v>
      </c>
      <c r="Q85">
        <f t="shared" si="33"/>
        <v>2.7467398798566706E-2</v>
      </c>
      <c r="S85">
        <f t="shared" si="34"/>
        <v>1.8035346275538447E-2</v>
      </c>
      <c r="T85">
        <f>Q85*R2*S85</f>
        <v>6.3635823963951102E-5</v>
      </c>
      <c r="U85">
        <f>D2*E2*G2*(P85+T85)</f>
        <v>1059621.5415793518</v>
      </c>
      <c r="V85">
        <f t="shared" si="35"/>
        <v>1059.6215415793517</v>
      </c>
      <c r="W85" s="3">
        <v>25.5</v>
      </c>
      <c r="X85">
        <f t="shared" si="36"/>
        <v>440.38499999999999</v>
      </c>
      <c r="Y85" s="6">
        <f t="shared" si="37"/>
        <v>298.8</v>
      </c>
      <c r="Z85">
        <f t="shared" si="38"/>
        <v>2.6667477955719967</v>
      </c>
      <c r="AA85" s="3">
        <v>36</v>
      </c>
      <c r="AB85">
        <f t="shared" si="39"/>
        <v>621.72</v>
      </c>
      <c r="AC85" s="6">
        <f t="shared" si="28"/>
        <v>309.3</v>
      </c>
      <c r="AD85">
        <f t="shared" si="40"/>
        <v>4.5589921905329831</v>
      </c>
      <c r="AE85" s="9">
        <v>32</v>
      </c>
      <c r="AF85">
        <f t="shared" si="41"/>
        <v>0.32</v>
      </c>
      <c r="AG85" s="9">
        <v>95</v>
      </c>
      <c r="AH85">
        <f t="shared" si="42"/>
        <v>0.95</v>
      </c>
      <c r="AI85">
        <f t="shared" si="43"/>
        <v>1.9961439533819756</v>
      </c>
      <c r="AL85">
        <f t="shared" si="44"/>
        <v>798.00040612618932</v>
      </c>
      <c r="AM85">
        <v>20.448</v>
      </c>
      <c r="AN85">
        <f t="shared" si="45"/>
        <v>2.5624047109528061E-2</v>
      </c>
      <c r="AO85" s="6">
        <f t="shared" si="46"/>
        <v>7956246739.8993816</v>
      </c>
      <c r="AP85">
        <f t="shared" si="47"/>
        <v>9135518354.5049133</v>
      </c>
      <c r="AQ85">
        <f t="shared" si="48"/>
        <v>8545882547.2021475</v>
      </c>
      <c r="AR85">
        <f t="shared" si="49"/>
        <v>41.900462128932134</v>
      </c>
      <c r="AS85">
        <f t="shared" si="50"/>
        <v>0.14220105792424795</v>
      </c>
      <c r="AT85">
        <f t="shared" si="51"/>
        <v>-0.31540753640213709</v>
      </c>
      <c r="AU85">
        <f t="shared" si="52"/>
        <v>-1.8792895833951537</v>
      </c>
      <c r="AX85">
        <f>AW2*AM85</f>
        <v>14.313599999999999</v>
      </c>
      <c r="AY85">
        <f t="shared" si="53"/>
        <v>16.192889583395154</v>
      </c>
    </row>
    <row r="86" spans="5:52" x14ac:dyDescent="0.25">
      <c r="F86">
        <f t="shared" si="54"/>
        <v>85</v>
      </c>
      <c r="G86">
        <f t="shared" si="29"/>
        <v>1.0329892223030013</v>
      </c>
      <c r="H86">
        <f t="shared" si="55"/>
        <v>5.2700041330163924E-4</v>
      </c>
      <c r="K86">
        <f t="shared" si="30"/>
        <v>1.8038275800385514E-2</v>
      </c>
      <c r="L86">
        <f>ACOS(-J2*K86)</f>
        <v>1.573132839711227</v>
      </c>
      <c r="N86">
        <f t="shared" si="31"/>
        <v>0.9998373499942188</v>
      </c>
      <c r="O86">
        <f t="shared" si="32"/>
        <v>2.7463945085786447E-2</v>
      </c>
      <c r="P86">
        <f>M2*N86*O86</f>
        <v>2.723197650936255E-2</v>
      </c>
      <c r="Q86">
        <f t="shared" si="33"/>
        <v>2.7467398788608724E-2</v>
      </c>
      <c r="S86">
        <f t="shared" si="34"/>
        <v>1.8035341874722294E-2</v>
      </c>
      <c r="T86">
        <f>Q86*R2*S86</f>
        <v>6.3635808413063376E-5</v>
      </c>
      <c r="U86">
        <f>D2*E2*G2*(P86+T86)</f>
        <v>1059621.5406764355</v>
      </c>
      <c r="V86">
        <f t="shared" si="35"/>
        <v>1059.6215406764354</v>
      </c>
      <c r="W86" s="3">
        <v>25.5</v>
      </c>
      <c r="X86">
        <f t="shared" si="36"/>
        <v>440.38499999999999</v>
      </c>
      <c r="Y86" s="6">
        <f t="shared" si="37"/>
        <v>298.8</v>
      </c>
      <c r="Z86">
        <f t="shared" si="38"/>
        <v>2.6667477955719967</v>
      </c>
      <c r="AA86" s="3">
        <v>32.5</v>
      </c>
      <c r="AB86">
        <f t="shared" si="39"/>
        <v>561.27499999999998</v>
      </c>
      <c r="AC86" s="6">
        <f t="shared" si="28"/>
        <v>305.8</v>
      </c>
      <c r="AD86">
        <f t="shared" si="40"/>
        <v>3.828396124508755</v>
      </c>
      <c r="AE86" s="9">
        <v>50</v>
      </c>
      <c r="AF86">
        <f t="shared" si="41"/>
        <v>0.5</v>
      </c>
      <c r="AG86" s="9">
        <v>95</v>
      </c>
      <c r="AH86">
        <f t="shared" si="42"/>
        <v>0.95</v>
      </c>
      <c r="AI86">
        <f t="shared" si="43"/>
        <v>2.2238042340238868</v>
      </c>
      <c r="AL86">
        <f t="shared" si="44"/>
        <v>798.00040544620344</v>
      </c>
      <c r="AM86">
        <v>18.324204081632651</v>
      </c>
      <c r="AN86">
        <f t="shared" si="45"/>
        <v>2.2962650089615729E-2</v>
      </c>
      <c r="AO86" s="6">
        <f t="shared" si="46"/>
        <v>7956246739.8993816</v>
      </c>
      <c r="AP86">
        <f t="shared" si="47"/>
        <v>8728797836.0748711</v>
      </c>
      <c r="AQ86">
        <f t="shared" si="48"/>
        <v>8342522287.9871264</v>
      </c>
      <c r="AR86">
        <f t="shared" si="49"/>
        <v>40.903386778000879</v>
      </c>
      <c r="AS86">
        <f t="shared" si="50"/>
        <v>0.13122604811215507</v>
      </c>
      <c r="AT86">
        <f t="shared" si="51"/>
        <v>-0.31900042237901877</v>
      </c>
      <c r="AU86">
        <f t="shared" si="52"/>
        <v>-1.7122634137656434</v>
      </c>
      <c r="AX86">
        <f>AW2*AM86</f>
        <v>12.826942857142855</v>
      </c>
      <c r="AY86">
        <f t="shared" si="53"/>
        <v>14.539206270908499</v>
      </c>
    </row>
    <row r="87" spans="5:52" x14ac:dyDescent="0.25">
      <c r="F87">
        <f t="shared" si="54"/>
        <v>86</v>
      </c>
      <c r="G87">
        <f t="shared" si="29"/>
        <v>1.0329889672326225</v>
      </c>
      <c r="H87">
        <f t="shared" si="55"/>
        <v>6.49981057752484E-4</v>
      </c>
      <c r="K87">
        <f t="shared" si="30"/>
        <v>1.8038271345326609E-2</v>
      </c>
      <c r="L87">
        <f>ACOS(-J2*K87)</f>
        <v>1.5731328391341584</v>
      </c>
      <c r="N87">
        <f t="shared" si="31"/>
        <v>0.99983735007454111</v>
      </c>
      <c r="O87">
        <f t="shared" si="32"/>
        <v>2.7463945075714445E-2</v>
      </c>
      <c r="P87">
        <f>M2*N87*O87</f>
        <v>2.723197650156331E-2</v>
      </c>
      <c r="Q87">
        <f t="shared" si="33"/>
        <v>2.7467398778532923E-2</v>
      </c>
      <c r="S87">
        <f t="shared" si="34"/>
        <v>1.8035337421836887E-2</v>
      </c>
      <c r="T87">
        <f>Q87*R2*S87</f>
        <v>6.3635792678181825E-5</v>
      </c>
      <c r="U87">
        <f>D2*E2*G2*(P87+T87)</f>
        <v>1059621.5397628357</v>
      </c>
      <c r="V87">
        <f t="shared" si="35"/>
        <v>1059.6215397628357</v>
      </c>
      <c r="W87" s="3">
        <v>23</v>
      </c>
      <c r="X87">
        <f t="shared" si="36"/>
        <v>397.21</v>
      </c>
      <c r="Y87" s="6">
        <f t="shared" si="37"/>
        <v>296.3</v>
      </c>
      <c r="Z87">
        <f t="shared" si="38"/>
        <v>2.3339947564661481</v>
      </c>
      <c r="AA87" s="3">
        <v>35</v>
      </c>
      <c r="AB87">
        <f t="shared" si="39"/>
        <v>604.44999999999993</v>
      </c>
      <c r="AC87" s="6">
        <f t="shared" si="28"/>
        <v>308.3</v>
      </c>
      <c r="AD87">
        <f t="shared" si="40"/>
        <v>4.3388295745269367</v>
      </c>
      <c r="AE87" s="9">
        <v>34</v>
      </c>
      <c r="AF87">
        <f t="shared" si="41"/>
        <v>0.34</v>
      </c>
      <c r="AG87" s="9">
        <v>95</v>
      </c>
      <c r="AH87">
        <f t="shared" si="42"/>
        <v>0.95</v>
      </c>
      <c r="AI87">
        <f t="shared" si="43"/>
        <v>1.8462485369909996</v>
      </c>
      <c r="AL87">
        <f t="shared" si="44"/>
        <v>798.00040475817207</v>
      </c>
      <c r="AM87">
        <v>22.068000000000001</v>
      </c>
      <c r="AN87">
        <f t="shared" si="45"/>
        <v>2.765412131173986E-2</v>
      </c>
      <c r="AO87" s="6">
        <f t="shared" si="46"/>
        <v>7693174893.707921</v>
      </c>
      <c r="AP87">
        <f t="shared" si="47"/>
        <v>9017892663.8373318</v>
      </c>
      <c r="AQ87">
        <f t="shared" si="48"/>
        <v>8355533778.7726269</v>
      </c>
      <c r="AR87">
        <f t="shared" si="49"/>
        <v>40.967182117322189</v>
      </c>
      <c r="AS87">
        <f t="shared" si="50"/>
        <v>0.14977257998641838</v>
      </c>
      <c r="AT87">
        <f t="shared" si="51"/>
        <v>-0.31266693622915115</v>
      </c>
      <c r="AU87">
        <f t="shared" si="52"/>
        <v>-1.9184494558824436</v>
      </c>
      <c r="AX87">
        <f>AW2*AM87</f>
        <v>15.4476</v>
      </c>
      <c r="AY87">
        <f t="shared" si="53"/>
        <v>17.366049455882443</v>
      </c>
    </row>
    <row r="88" spans="5:52" x14ac:dyDescent="0.25">
      <c r="F88">
        <f t="shared" si="54"/>
        <v>87</v>
      </c>
      <c r="G88">
        <f t="shared" si="29"/>
        <v>1.0329887091796333</v>
      </c>
      <c r="H88">
        <f t="shared" si="55"/>
        <v>7.7296164343700644E-4</v>
      </c>
      <c r="K88">
        <f t="shared" si="30"/>
        <v>1.8038266838173441E-2</v>
      </c>
      <c r="L88">
        <f>ACOS(-J2*K88)</f>
        <v>1.573132838550342</v>
      </c>
      <c r="N88">
        <f t="shared" si="31"/>
        <v>0.99983735015580266</v>
      </c>
      <c r="O88">
        <f t="shared" si="32"/>
        <v>2.7463945065524676E-2</v>
      </c>
      <c r="P88">
        <f>M2*N88*O88</f>
        <v>2.7231976493672882E-2</v>
      </c>
      <c r="Q88">
        <f t="shared" si="33"/>
        <v>2.7467398768339306E-2</v>
      </c>
      <c r="S88">
        <f t="shared" si="34"/>
        <v>1.8035332916882623E-2</v>
      </c>
      <c r="T88">
        <f>Q88*R2*S88</f>
        <v>6.3635776759307831E-5</v>
      </c>
      <c r="U88">
        <f>D2*E2*G2*(P88+T88)</f>
        <v>1059621.5388385535</v>
      </c>
      <c r="V88">
        <f t="shared" si="35"/>
        <v>1059.6215388385535</v>
      </c>
      <c r="W88" s="3">
        <v>23.5</v>
      </c>
      <c r="X88">
        <f t="shared" si="36"/>
        <v>405.84499999999997</v>
      </c>
      <c r="Y88" s="6">
        <f t="shared" si="37"/>
        <v>296.8</v>
      </c>
      <c r="Z88">
        <f t="shared" si="38"/>
        <v>2.3974761634350776</v>
      </c>
      <c r="AA88" s="3">
        <v>35.5</v>
      </c>
      <c r="AB88">
        <f t="shared" si="39"/>
        <v>613.08500000000004</v>
      </c>
      <c r="AC88" s="6">
        <f t="shared" si="28"/>
        <v>308.8</v>
      </c>
      <c r="AD88">
        <f t="shared" si="40"/>
        <v>4.4477270053696518</v>
      </c>
      <c r="AE88" s="9">
        <v>33</v>
      </c>
      <c r="AF88">
        <f t="shared" si="41"/>
        <v>0.33</v>
      </c>
      <c r="AG88" s="9">
        <v>95</v>
      </c>
      <c r="AH88">
        <f t="shared" si="42"/>
        <v>0.95</v>
      </c>
      <c r="AI88">
        <f t="shared" si="43"/>
        <v>1.8726761335176545</v>
      </c>
      <c r="AL88">
        <f t="shared" si="44"/>
        <v>798.00040406209564</v>
      </c>
      <c r="AM88">
        <v>20.808</v>
      </c>
      <c r="AN88">
        <f t="shared" si="45"/>
        <v>2.6075174766930123E-2</v>
      </c>
      <c r="AO88" s="6">
        <f t="shared" si="46"/>
        <v>7745259436.8026133</v>
      </c>
      <c r="AP88">
        <f t="shared" si="47"/>
        <v>9076562602.615221</v>
      </c>
      <c r="AQ88">
        <f t="shared" si="48"/>
        <v>8410911019.7089176</v>
      </c>
      <c r="AR88">
        <f t="shared" si="49"/>
        <v>41.238696729632821</v>
      </c>
      <c r="AS88">
        <f t="shared" si="50"/>
        <v>0.14841593955407975</v>
      </c>
      <c r="AT88">
        <f t="shared" si="51"/>
        <v>-0.31479851406464432</v>
      </c>
      <c r="AU88">
        <f t="shared" si="52"/>
        <v>-1.9267179845292453</v>
      </c>
      <c r="AX88">
        <f>AW2*AM88</f>
        <v>14.565599999999998</v>
      </c>
      <c r="AY88">
        <f t="shared" si="53"/>
        <v>16.492317984529244</v>
      </c>
    </row>
    <row r="89" spans="5:52" x14ac:dyDescent="0.25">
      <c r="F89">
        <f t="shared" si="54"/>
        <v>88</v>
      </c>
      <c r="G89">
        <f t="shared" si="29"/>
        <v>1.0329884481440568</v>
      </c>
      <c r="H89">
        <f t="shared" si="55"/>
        <v>8.9594215923624002E-4</v>
      </c>
      <c r="K89">
        <f t="shared" si="30"/>
        <v>1.8038262278926402E-2</v>
      </c>
      <c r="L89">
        <f>ACOS(-J2*K89)</f>
        <v>1.5731328379597778</v>
      </c>
      <c r="N89">
        <f t="shared" si="31"/>
        <v>0.99983735023800346</v>
      </c>
      <c r="O89">
        <f t="shared" si="32"/>
        <v>2.7463945055217123E-2</v>
      </c>
      <c r="P89">
        <f>M2*N89*O89</f>
        <v>2.7231976485691242E-2</v>
      </c>
      <c r="Q89">
        <f t="shared" si="33"/>
        <v>2.7467398758027863E-2</v>
      </c>
      <c r="S89">
        <f t="shared" si="34"/>
        <v>1.8035328359859906E-2</v>
      </c>
      <c r="T89">
        <f>Q89*R2*S89</f>
        <v>6.3635760656442818E-5</v>
      </c>
      <c r="U89">
        <f>D2*E2*G2*(P89+T89)</f>
        <v>1059621.5379035878</v>
      </c>
      <c r="V89">
        <f t="shared" si="35"/>
        <v>1059.6215379035878</v>
      </c>
      <c r="W89" s="3">
        <v>23.5</v>
      </c>
      <c r="X89">
        <f t="shared" si="36"/>
        <v>405.84499999999997</v>
      </c>
      <c r="Y89" s="6">
        <f t="shared" si="37"/>
        <v>296.8</v>
      </c>
      <c r="Z89">
        <f t="shared" si="38"/>
        <v>2.3974761634350776</v>
      </c>
      <c r="AA89" s="3">
        <v>37</v>
      </c>
      <c r="AB89">
        <f t="shared" si="39"/>
        <v>638.99</v>
      </c>
      <c r="AC89" s="6">
        <f t="shared" si="28"/>
        <v>310.3</v>
      </c>
      <c r="AD89">
        <f t="shared" si="40"/>
        <v>4.788798388308213</v>
      </c>
      <c r="AE89" s="9">
        <v>30</v>
      </c>
      <c r="AF89">
        <f t="shared" si="41"/>
        <v>0.3</v>
      </c>
      <c r="AG89" s="9">
        <v>92</v>
      </c>
      <c r="AH89">
        <f t="shared" si="42"/>
        <v>0.92</v>
      </c>
      <c r="AI89">
        <f t="shared" si="43"/>
        <v>1.8211587934263678</v>
      </c>
      <c r="AL89">
        <f t="shared" si="44"/>
        <v>798.00040335797337</v>
      </c>
      <c r="AM89">
        <v>23.148</v>
      </c>
      <c r="AN89">
        <f t="shared" si="45"/>
        <v>2.9007504134826965E-2</v>
      </c>
      <c r="AO89" s="6">
        <f t="shared" si="46"/>
        <v>7745259436.8026133</v>
      </c>
      <c r="AP89">
        <f t="shared" si="47"/>
        <v>9254291006.0396996</v>
      </c>
      <c r="AQ89">
        <f t="shared" si="48"/>
        <v>8499775221.4211559</v>
      </c>
      <c r="AR89">
        <f t="shared" si="49"/>
        <v>41.674397910627931</v>
      </c>
      <c r="AS89">
        <f t="shared" si="50"/>
        <v>0.15106955684390933</v>
      </c>
      <c r="AT89">
        <f t="shared" si="51"/>
        <v>-0.31083986941798358</v>
      </c>
      <c r="AU89">
        <f t="shared" si="52"/>
        <v>-1.9569647689322969</v>
      </c>
      <c r="AX89">
        <f>AW2*AM89</f>
        <v>16.203599999999998</v>
      </c>
      <c r="AY89">
        <f t="shared" si="53"/>
        <v>18.160564768932296</v>
      </c>
    </row>
    <row r="90" spans="5:52" x14ac:dyDescent="0.25">
      <c r="F90">
        <f t="shared" si="54"/>
        <v>89</v>
      </c>
      <c r="G90">
        <f t="shared" si="29"/>
        <v>1.032988184125917</v>
      </c>
      <c r="H90">
        <f t="shared" si="55"/>
        <v>1.0189225940312287E-3</v>
      </c>
      <c r="K90">
        <f t="shared" si="30"/>
        <v>1.8038257667585926E-2</v>
      </c>
      <c r="L90">
        <f>ACOS(-J2*K90)</f>
        <v>1.573132837362466</v>
      </c>
      <c r="N90">
        <f t="shared" si="31"/>
        <v>0.9998373503211434</v>
      </c>
      <c r="O90">
        <f t="shared" si="32"/>
        <v>2.7463945044791806E-2</v>
      </c>
      <c r="P90">
        <f>M2*N90*O90</f>
        <v>2.7231976477618415E-2</v>
      </c>
      <c r="Q90">
        <f t="shared" si="33"/>
        <v>2.7467398747598612E-2</v>
      </c>
      <c r="S90">
        <f t="shared" si="34"/>
        <v>1.8035323750769161E-2</v>
      </c>
      <c r="T90">
        <f>Q90*R2*S90</f>
        <v>6.3635744369588317E-5</v>
      </c>
      <c r="U90">
        <f>D2*E2*G2*(P90+T90)</f>
        <v>1059621.5369579399</v>
      </c>
      <c r="V90">
        <f t="shared" si="35"/>
        <v>1059.62153695794</v>
      </c>
      <c r="W90" s="3">
        <v>25.5</v>
      </c>
      <c r="X90">
        <f t="shared" si="36"/>
        <v>440.38499999999999</v>
      </c>
      <c r="Y90" s="6">
        <f t="shared" si="37"/>
        <v>298.8</v>
      </c>
      <c r="Z90">
        <f t="shared" si="38"/>
        <v>2.6667477955719967</v>
      </c>
      <c r="AA90" s="3">
        <v>36</v>
      </c>
      <c r="AB90">
        <f t="shared" si="39"/>
        <v>621.72</v>
      </c>
      <c r="AC90" s="6">
        <f t="shared" si="28"/>
        <v>309.3</v>
      </c>
      <c r="AD90">
        <f t="shared" si="40"/>
        <v>4.5589921905329831</v>
      </c>
      <c r="AE90" s="9">
        <v>39</v>
      </c>
      <c r="AF90">
        <f t="shared" si="41"/>
        <v>0.39</v>
      </c>
      <c r="AG90" s="9">
        <v>90</v>
      </c>
      <c r="AH90">
        <f t="shared" si="42"/>
        <v>0.9</v>
      </c>
      <c r="AI90">
        <f t="shared" si="43"/>
        <v>2.0890399851613299</v>
      </c>
      <c r="AL90">
        <f t="shared" si="44"/>
        <v>798.00040264580662</v>
      </c>
      <c r="AM90">
        <v>22.356000000000002</v>
      </c>
      <c r="AN90">
        <f t="shared" si="45"/>
        <v>2.8015023458481558E-2</v>
      </c>
      <c r="AO90" s="6">
        <f t="shared" si="46"/>
        <v>7956246739.8993816</v>
      </c>
      <c r="AP90">
        <f t="shared" si="47"/>
        <v>9135518354.5049133</v>
      </c>
      <c r="AQ90">
        <f t="shared" si="48"/>
        <v>8545882547.2021475</v>
      </c>
      <c r="AR90">
        <f t="shared" si="49"/>
        <v>41.900462128932134</v>
      </c>
      <c r="AS90">
        <f t="shared" si="50"/>
        <v>0.13765083714242338</v>
      </c>
      <c r="AT90">
        <f t="shared" si="51"/>
        <v>-0.31217971833104985</v>
      </c>
      <c r="AU90">
        <f t="shared" si="52"/>
        <v>-1.8005382603756379</v>
      </c>
      <c r="AX90">
        <f>AW2*AM90</f>
        <v>15.6492</v>
      </c>
      <c r="AY90">
        <f t="shared" si="53"/>
        <v>17.449738260375639</v>
      </c>
    </row>
    <row r="91" spans="5:52" x14ac:dyDescent="0.25">
      <c r="F91">
        <f t="shared" si="54"/>
        <v>90</v>
      </c>
      <c r="G91">
        <f t="shared" si="29"/>
        <v>1.0329879171252376</v>
      </c>
      <c r="H91">
        <f t="shared" si="55"/>
        <v>1.1419029367030183E-3</v>
      </c>
      <c r="K91">
        <f t="shared" si="30"/>
        <v>1.8038253004152415E-2</v>
      </c>
      <c r="L91">
        <f>ACOS(-J2*K91)</f>
        <v>1.5731328367584063</v>
      </c>
      <c r="N91">
        <f t="shared" si="31"/>
        <v>0.99983735040522259</v>
      </c>
      <c r="O91">
        <f t="shared" si="32"/>
        <v>2.7463945034248708E-2</v>
      </c>
      <c r="P91">
        <f>M2*N91*O91</f>
        <v>2.723197646945438E-2</v>
      </c>
      <c r="Q91">
        <f t="shared" si="33"/>
        <v>2.7467398737051538E-2</v>
      </c>
      <c r="S91">
        <f t="shared" si="34"/>
        <v>1.8035319089610796E-2</v>
      </c>
      <c r="T91">
        <f>Q91*R2*S91</f>
        <v>6.3635727898745723E-5</v>
      </c>
      <c r="U91">
        <f>D2*E2*G2*(P91+T91)</f>
        <v>1059621.5360016085</v>
      </c>
      <c r="V91">
        <f t="shared" si="35"/>
        <v>1059.6215360016085</v>
      </c>
      <c r="W91" s="3">
        <v>24</v>
      </c>
      <c r="X91">
        <f t="shared" si="36"/>
        <v>414.48</v>
      </c>
      <c r="Y91" s="6">
        <f t="shared" si="37"/>
        <v>297.3</v>
      </c>
      <c r="Z91">
        <f t="shared" si="38"/>
        <v>2.4624618961402045</v>
      </c>
      <c r="AA91" s="3">
        <v>33</v>
      </c>
      <c r="AB91">
        <f t="shared" si="39"/>
        <v>569.91</v>
      </c>
      <c r="AC91" s="6">
        <f t="shared" si="28"/>
        <v>306.3</v>
      </c>
      <c r="AD91">
        <f t="shared" si="40"/>
        <v>3.9260786579739286</v>
      </c>
      <c r="AE91" s="9">
        <v>54</v>
      </c>
      <c r="AF91">
        <f t="shared" si="41"/>
        <v>0.54</v>
      </c>
      <c r="AG91" s="9">
        <v>94</v>
      </c>
      <c r="AH91">
        <f t="shared" si="42"/>
        <v>0.94</v>
      </c>
      <c r="AI91">
        <f t="shared" si="43"/>
        <v>2.2173983288388568</v>
      </c>
      <c r="AL91">
        <f t="shared" si="44"/>
        <v>798.00040192559391</v>
      </c>
      <c r="AM91">
        <v>14.22</v>
      </c>
      <c r="AN91">
        <f t="shared" si="45"/>
        <v>1.7819539897081259E-2</v>
      </c>
      <c r="AO91" s="6">
        <f t="shared" si="46"/>
        <v>7797608001.4891062</v>
      </c>
      <c r="AP91">
        <f t="shared" si="47"/>
        <v>8786052557.743763</v>
      </c>
      <c r="AQ91">
        <f t="shared" si="48"/>
        <v>8291830279.6164341</v>
      </c>
      <c r="AR91">
        <f t="shared" si="49"/>
        <v>40.654843860959375</v>
      </c>
      <c r="AS91">
        <f t="shared" si="50"/>
        <v>0.13152696278597181</v>
      </c>
      <c r="AT91">
        <f t="shared" si="51"/>
        <v>-0.32594362113894026</v>
      </c>
      <c r="AU91">
        <f t="shared" si="52"/>
        <v>-1.7428883826912542</v>
      </c>
      <c r="AX91">
        <f>AW2*AM91</f>
        <v>9.9540000000000006</v>
      </c>
      <c r="AY91">
        <f t="shared" si="53"/>
        <v>11.696888382691254</v>
      </c>
    </row>
    <row r="92" spans="5:52" x14ac:dyDescent="0.25">
      <c r="E92" t="s">
        <v>7</v>
      </c>
      <c r="F92">
        <f t="shared" si="54"/>
        <v>91</v>
      </c>
      <c r="G92">
        <f t="shared" si="29"/>
        <v>1.0329876471420427</v>
      </c>
      <c r="H92">
        <f t="shared" si="55"/>
        <v>1.2648831761326686E-3</v>
      </c>
      <c r="K92">
        <f t="shared" si="30"/>
        <v>1.8038248288626289E-2</v>
      </c>
      <c r="L92">
        <f>ACOS(-J2*K92)</f>
        <v>1.5731328361475994</v>
      </c>
      <c r="N92">
        <f t="shared" si="31"/>
        <v>0.99983735049024092</v>
      </c>
      <c r="O92">
        <f t="shared" si="32"/>
        <v>2.746394502358785E-2</v>
      </c>
      <c r="P92">
        <f>M2*N92*O92</f>
        <v>2.7231976461199164E-2</v>
      </c>
      <c r="Q92">
        <f t="shared" si="33"/>
        <v>2.7467398726386656E-2</v>
      </c>
      <c r="S92">
        <f t="shared" si="34"/>
        <v>1.8035314376385232E-2</v>
      </c>
      <c r="T92">
        <f>Q92*R2*S92</f>
        <v>6.3635711243916583E-5</v>
      </c>
      <c r="U92">
        <f>D2*E2*G2*(P92+T92)</f>
        <v>1059621.5350345953</v>
      </c>
      <c r="V92">
        <f t="shared" si="35"/>
        <v>1059.6215350345954</v>
      </c>
      <c r="W92" s="3">
        <v>24</v>
      </c>
      <c r="X92">
        <f t="shared" si="36"/>
        <v>414.48</v>
      </c>
      <c r="Y92" s="6">
        <f t="shared" si="37"/>
        <v>297.3</v>
      </c>
      <c r="Z92">
        <f t="shared" si="38"/>
        <v>2.4624618961402045</v>
      </c>
      <c r="AA92" s="3">
        <v>35.5</v>
      </c>
      <c r="AB92">
        <f t="shared" si="39"/>
        <v>613.08500000000004</v>
      </c>
      <c r="AC92" s="6">
        <f t="shared" si="28"/>
        <v>308.8</v>
      </c>
      <c r="AD92">
        <f t="shared" si="40"/>
        <v>4.4477270053696518</v>
      </c>
      <c r="AE92" s="9">
        <v>36</v>
      </c>
      <c r="AF92">
        <f t="shared" si="41"/>
        <v>0.36</v>
      </c>
      <c r="AG92" s="9">
        <v>90</v>
      </c>
      <c r="AH92">
        <f t="shared" si="42"/>
        <v>0.9</v>
      </c>
      <c r="AI92">
        <f t="shared" si="43"/>
        <v>1.9086987142296294</v>
      </c>
      <c r="AL92">
        <f t="shared" si="44"/>
        <v>798.00040119733683</v>
      </c>
      <c r="AM92">
        <v>22.032</v>
      </c>
      <c r="AN92">
        <f t="shared" si="45"/>
        <v>2.7609008675863717E-2</v>
      </c>
      <c r="AO92" s="6">
        <f t="shared" si="46"/>
        <v>7797608001.4891062</v>
      </c>
      <c r="AP92">
        <f t="shared" si="47"/>
        <v>9076562602.615221</v>
      </c>
      <c r="AQ92">
        <f t="shared" si="48"/>
        <v>8437085302.0521641</v>
      </c>
      <c r="AR92">
        <f t="shared" si="49"/>
        <v>41.367029235961759</v>
      </c>
      <c r="AS92">
        <f t="shared" si="50"/>
        <v>0.14658207218848418</v>
      </c>
      <c r="AT92">
        <f t="shared" si="51"/>
        <v>-0.31272783828758394</v>
      </c>
      <c r="AU92">
        <f t="shared" si="52"/>
        <v>-1.8962768055472572</v>
      </c>
      <c r="AX92">
        <f>AW2*AM92</f>
        <v>15.4224</v>
      </c>
      <c r="AY92">
        <f t="shared" si="53"/>
        <v>17.318676805547256</v>
      </c>
      <c r="AZ92">
        <f>SUM(AY62:AY92)/31</f>
        <v>17.224430103423789</v>
      </c>
    </row>
    <row r="93" spans="5:52" x14ac:dyDescent="0.25">
      <c r="F93">
        <f t="shared" si="54"/>
        <v>92</v>
      </c>
      <c r="G93">
        <f t="shared" si="29"/>
        <v>1.0329873741763567</v>
      </c>
      <c r="H93">
        <f t="shared" si="55"/>
        <v>1.3878633012012421E-3</v>
      </c>
      <c r="K93">
        <f t="shared" si="30"/>
        <v>1.8038243521007979E-2</v>
      </c>
      <c r="L93">
        <f>ACOS(-J2*K93)</f>
        <v>1.5731328355300447</v>
      </c>
      <c r="N93">
        <f t="shared" si="31"/>
        <v>0.99983735057619849</v>
      </c>
      <c r="O93">
        <f t="shared" si="32"/>
        <v>2.7463945012809212E-2</v>
      </c>
      <c r="P93">
        <f>M2*N93*O93</f>
        <v>2.7231976452852739E-2</v>
      </c>
      <c r="Q93">
        <f t="shared" si="33"/>
        <v>2.7467398715603952E-2</v>
      </c>
      <c r="S93">
        <f t="shared" si="34"/>
        <v>1.8035309611092894E-2</v>
      </c>
      <c r="T93">
        <f>Q93*R2*S93</f>
        <v>6.3635694405102331E-5</v>
      </c>
      <c r="U93">
        <f>D2*E2*G2*(P93+T93)</f>
        <v>1059621.5340568989</v>
      </c>
      <c r="V93">
        <f t="shared" si="35"/>
        <v>1059.621534056899</v>
      </c>
      <c r="W93" s="3">
        <v>25</v>
      </c>
      <c r="X93">
        <f t="shared" si="36"/>
        <v>431.75</v>
      </c>
      <c r="Y93" s="6">
        <f t="shared" si="37"/>
        <v>298.3</v>
      </c>
      <c r="Z93">
        <f t="shared" si="38"/>
        <v>2.597066958624318</v>
      </c>
      <c r="AA93" s="3">
        <v>34.5</v>
      </c>
      <c r="AB93">
        <f t="shared" si="39"/>
        <v>595.81499999999994</v>
      </c>
      <c r="AC93" s="6">
        <f t="shared" si="28"/>
        <v>307.8</v>
      </c>
      <c r="AD93">
        <f t="shared" si="40"/>
        <v>4.2322575139029901</v>
      </c>
      <c r="AE93" s="9">
        <v>45</v>
      </c>
      <c r="AF93">
        <f t="shared" si="41"/>
        <v>0.45</v>
      </c>
      <c r="AG93" s="9">
        <v>96</v>
      </c>
      <c r="AH93">
        <f t="shared" si="42"/>
        <v>0.96</v>
      </c>
      <c r="AI93">
        <f t="shared" si="43"/>
        <v>2.1988500807678455</v>
      </c>
      <c r="AL93">
        <f t="shared" si="44"/>
        <v>798.00040046103425</v>
      </c>
      <c r="AM93">
        <v>20.952000000000002</v>
      </c>
      <c r="AN93">
        <f t="shared" si="45"/>
        <v>2.6255625921860766E-2</v>
      </c>
      <c r="AO93" s="6">
        <f t="shared" si="46"/>
        <v>7903100760.0574884</v>
      </c>
      <c r="AP93">
        <f t="shared" si="47"/>
        <v>8959507612.9412384</v>
      </c>
      <c r="AQ93">
        <f t="shared" si="48"/>
        <v>8431304186.4993629</v>
      </c>
      <c r="AR93">
        <f t="shared" si="49"/>
        <v>41.338684426406381</v>
      </c>
      <c r="AS93">
        <f t="shared" si="50"/>
        <v>0.13240071873185646</v>
      </c>
      <c r="AT93">
        <f t="shared" si="51"/>
        <v>-0.31455490500548794</v>
      </c>
      <c r="AU93">
        <f t="shared" si="52"/>
        <v>-1.7216444060265865</v>
      </c>
      <c r="AX93">
        <f>AW2*AM93</f>
        <v>14.666399999999999</v>
      </c>
      <c r="AY93">
        <f t="shared" si="53"/>
        <v>16.388044406026587</v>
      </c>
    </row>
    <row r="94" spans="5:52" x14ac:dyDescent="0.25">
      <c r="F94">
        <f t="shared" si="54"/>
        <v>93</v>
      </c>
      <c r="G94">
        <f t="shared" si="29"/>
        <v>1.0329870982282041</v>
      </c>
      <c r="H94">
        <f t="shared" si="55"/>
        <v>1.510843300789819E-3</v>
      </c>
      <c r="K94">
        <f t="shared" si="30"/>
        <v>1.8038238701297914E-2</v>
      </c>
      <c r="L94">
        <f>ACOS(-J2*K94)</f>
        <v>1.5731328349057423</v>
      </c>
      <c r="N94">
        <f t="shared" si="31"/>
        <v>0.9998373506630952</v>
      </c>
      <c r="O94">
        <f t="shared" si="32"/>
        <v>2.746394500191281E-2</v>
      </c>
      <c r="P94">
        <f>M2*N94*O94</f>
        <v>2.7231976444415128E-2</v>
      </c>
      <c r="Q94">
        <f t="shared" si="33"/>
        <v>2.7467398704703438E-2</v>
      </c>
      <c r="S94">
        <f t="shared" si="34"/>
        <v>1.8035304793734216E-2</v>
      </c>
      <c r="T94">
        <f>Q94*R2*S94</f>
        <v>6.3635677382304555E-5</v>
      </c>
      <c r="U94">
        <f>D2*E2*G2*(P94+T94)</f>
        <v>1059621.5330685202</v>
      </c>
      <c r="V94">
        <f t="shared" si="35"/>
        <v>1059.6215330685202</v>
      </c>
      <c r="W94" s="3">
        <v>24</v>
      </c>
      <c r="X94">
        <f t="shared" si="36"/>
        <v>414.48</v>
      </c>
      <c r="Y94" s="6">
        <f t="shared" si="37"/>
        <v>297.3</v>
      </c>
      <c r="Z94">
        <f t="shared" si="38"/>
        <v>2.4624618961402045</v>
      </c>
      <c r="AA94" s="3">
        <v>35.5</v>
      </c>
      <c r="AB94">
        <f t="shared" si="39"/>
        <v>613.08500000000004</v>
      </c>
      <c r="AC94" s="6">
        <f t="shared" si="28"/>
        <v>308.8</v>
      </c>
      <c r="AD94">
        <f t="shared" si="40"/>
        <v>4.4477270053696518</v>
      </c>
      <c r="AE94" s="9">
        <v>45</v>
      </c>
      <c r="AF94">
        <f t="shared" si="41"/>
        <v>0.45</v>
      </c>
      <c r="AG94" s="9">
        <v>96</v>
      </c>
      <c r="AH94">
        <f t="shared" si="42"/>
        <v>0.96</v>
      </c>
      <c r="AI94">
        <f t="shared" si="43"/>
        <v>2.1827202863554698</v>
      </c>
      <c r="AL94">
        <f t="shared" si="44"/>
        <v>798.00039971668662</v>
      </c>
      <c r="AM94">
        <v>21.492000000000001</v>
      </c>
      <c r="AN94">
        <f t="shared" si="45"/>
        <v>2.6932317336720992E-2</v>
      </c>
      <c r="AO94" s="6">
        <f t="shared" si="46"/>
        <v>7797608001.4891062</v>
      </c>
      <c r="AP94">
        <f t="shared" si="47"/>
        <v>9076562602.615221</v>
      </c>
      <c r="AQ94">
        <f t="shared" si="48"/>
        <v>8437085302.0521641</v>
      </c>
      <c r="AR94">
        <f t="shared" si="49"/>
        <v>41.367029235961759</v>
      </c>
      <c r="AS94">
        <f t="shared" si="50"/>
        <v>0.13316354863668928</v>
      </c>
      <c r="AT94">
        <f t="shared" si="51"/>
        <v>-0.31364137159542665</v>
      </c>
      <c r="AU94">
        <f t="shared" si="52"/>
        <v>-1.7277187152163938</v>
      </c>
      <c r="AX94">
        <f>AW2*AM94</f>
        <v>15.0444</v>
      </c>
      <c r="AY94">
        <f t="shared" si="53"/>
        <v>16.772118715216394</v>
      </c>
    </row>
    <row r="95" spans="5:52" x14ac:dyDescent="0.25">
      <c r="F95">
        <f t="shared" si="54"/>
        <v>94</v>
      </c>
      <c r="G95">
        <f t="shared" si="29"/>
        <v>1.0329868192976104</v>
      </c>
      <c r="H95">
        <f t="shared" si="55"/>
        <v>1.6338231637794858E-3</v>
      </c>
      <c r="K95">
        <f t="shared" si="30"/>
        <v>1.8038233829496538E-2</v>
      </c>
      <c r="L95">
        <f>ACOS(-J2*K95)</f>
        <v>1.5731328342746926</v>
      </c>
      <c r="N95">
        <f t="shared" si="31"/>
        <v>0.99983735075093094</v>
      </c>
      <c r="O95">
        <f t="shared" si="32"/>
        <v>2.7463944990898638E-2</v>
      </c>
      <c r="P95">
        <f>M2*N95*O95</f>
        <v>2.7231976435886311E-2</v>
      </c>
      <c r="Q95">
        <f t="shared" si="33"/>
        <v>2.746739869368511E-2</v>
      </c>
      <c r="S95">
        <f t="shared" si="34"/>
        <v>1.8035299924309637E-2</v>
      </c>
      <c r="T95">
        <f>Q95*R2*S95</f>
        <v>6.3635660175524785E-5</v>
      </c>
      <c r="U95">
        <f>D2*E2*G2*(P95+T95)</f>
        <v>1059621.5320694589</v>
      </c>
      <c r="V95">
        <f t="shared" si="35"/>
        <v>1059.6215320694589</v>
      </c>
      <c r="W95" s="3">
        <v>23.5</v>
      </c>
      <c r="X95">
        <f t="shared" si="36"/>
        <v>405.84499999999997</v>
      </c>
      <c r="Y95" s="6">
        <f t="shared" si="37"/>
        <v>296.8</v>
      </c>
      <c r="Z95">
        <f t="shared" si="38"/>
        <v>2.3974761634350776</v>
      </c>
      <c r="AA95" s="3">
        <v>34.5</v>
      </c>
      <c r="AB95">
        <f t="shared" si="39"/>
        <v>595.81499999999994</v>
      </c>
      <c r="AC95" s="6">
        <f t="shared" si="28"/>
        <v>307.8</v>
      </c>
      <c r="AD95">
        <f t="shared" si="40"/>
        <v>4.2322575139029901</v>
      </c>
      <c r="AE95" s="9">
        <v>44</v>
      </c>
      <c r="AF95">
        <f t="shared" si="41"/>
        <v>0.44</v>
      </c>
      <c r="AG95" s="9">
        <v>95</v>
      </c>
      <c r="AH95">
        <f t="shared" si="42"/>
        <v>0.95</v>
      </c>
      <c r="AI95">
        <f t="shared" si="43"/>
        <v>2.0698978306903197</v>
      </c>
      <c r="AL95">
        <f t="shared" si="44"/>
        <v>798.00039896429416</v>
      </c>
      <c r="AM95">
        <v>20.715428571428571</v>
      </c>
      <c r="AN95">
        <f t="shared" si="45"/>
        <v>2.5959170695045563E-2</v>
      </c>
      <c r="AO95" s="6">
        <f t="shared" si="46"/>
        <v>7745259436.8026133</v>
      </c>
      <c r="AP95">
        <f t="shared" si="47"/>
        <v>8959507612.9412384</v>
      </c>
      <c r="AQ95">
        <f t="shared" si="48"/>
        <v>8352383524.8719254</v>
      </c>
      <c r="AR95">
        <f t="shared" si="49"/>
        <v>40.951736422447048</v>
      </c>
      <c r="AS95">
        <f t="shared" si="50"/>
        <v>0.13858004696274437</v>
      </c>
      <c r="AT95">
        <f t="shared" si="51"/>
        <v>-0.31495511956168848</v>
      </c>
      <c r="AU95">
        <f t="shared" si="52"/>
        <v>-1.7873997696517416</v>
      </c>
      <c r="AX95">
        <f>AW2*AM95</f>
        <v>14.500799999999998</v>
      </c>
      <c r="AY95">
        <f t="shared" si="53"/>
        <v>16.28819976965174</v>
      </c>
    </row>
    <row r="96" spans="5:52" x14ac:dyDescent="0.25">
      <c r="F96">
        <f t="shared" si="54"/>
        <v>95</v>
      </c>
      <c r="G96">
        <f t="shared" si="29"/>
        <v>1.0329865373846003</v>
      </c>
      <c r="H96">
        <f t="shared" si="55"/>
        <v>1.7568028790513404E-3</v>
      </c>
      <c r="K96">
        <f t="shared" si="30"/>
        <v>1.8038228905604282E-2</v>
      </c>
      <c r="L96">
        <f>ACOS(-J2*K96)</f>
        <v>1.5731328336368957</v>
      </c>
      <c r="N96">
        <f t="shared" si="31"/>
        <v>0.99983735083970593</v>
      </c>
      <c r="O96">
        <f t="shared" si="32"/>
        <v>2.7463944979766702E-2</v>
      </c>
      <c r="P96">
        <f>M2*N96*O96</f>
        <v>2.7231976427266311E-2</v>
      </c>
      <c r="Q96">
        <f t="shared" si="33"/>
        <v>2.7467398682548973E-2</v>
      </c>
      <c r="S96">
        <f t="shared" si="34"/>
        <v>1.8035295002819595E-2</v>
      </c>
      <c r="T96">
        <f>Q96*R2*S96</f>
        <v>6.363564278476458E-5</v>
      </c>
      <c r="U96">
        <f>D2*E2*G2*(P96+T96)</f>
        <v>1059621.5310597157</v>
      </c>
      <c r="V96">
        <f t="shared" si="35"/>
        <v>1059.6215310597156</v>
      </c>
      <c r="W96" s="3">
        <v>22.5</v>
      </c>
      <c r="X96">
        <f t="shared" si="36"/>
        <v>388.57499999999999</v>
      </c>
      <c r="Y96" s="6">
        <f t="shared" si="37"/>
        <v>295.8</v>
      </c>
      <c r="Z96">
        <f t="shared" si="38"/>
        <v>2.2719881109601614</v>
      </c>
      <c r="AA96" s="3">
        <v>35</v>
      </c>
      <c r="AB96">
        <f t="shared" si="39"/>
        <v>604.44999999999993</v>
      </c>
      <c r="AC96" s="6">
        <f t="shared" si="28"/>
        <v>308.3</v>
      </c>
      <c r="AD96">
        <f t="shared" si="40"/>
        <v>4.3388295745269367</v>
      </c>
      <c r="AE96" s="9">
        <v>29</v>
      </c>
      <c r="AF96">
        <f t="shared" si="41"/>
        <v>0.28999999999999998</v>
      </c>
      <c r="AG96" s="9">
        <v>100</v>
      </c>
      <c r="AH96">
        <f t="shared" si="42"/>
        <v>1</v>
      </c>
      <c r="AI96">
        <f t="shared" si="43"/>
        <v>1.7651243437864865</v>
      </c>
      <c r="AL96">
        <f t="shared" si="44"/>
        <v>798.000398203857</v>
      </c>
      <c r="AM96">
        <v>23.291999999999998</v>
      </c>
      <c r="AN96">
        <f t="shared" si="45"/>
        <v>2.918795535995438E-2</v>
      </c>
      <c r="AO96" s="6">
        <f t="shared" si="46"/>
        <v>7641353482.9750309</v>
      </c>
      <c r="AP96">
        <f t="shared" si="47"/>
        <v>9017892663.8373318</v>
      </c>
      <c r="AQ96">
        <f t="shared" si="48"/>
        <v>8329623073.4061813</v>
      </c>
      <c r="AR96">
        <f t="shared" si="49"/>
        <v>40.840141928910505</v>
      </c>
      <c r="AS96">
        <f t="shared" si="50"/>
        <v>0.15399882490098313</v>
      </c>
      <c r="AT96">
        <f t="shared" si="51"/>
        <v>-0.31059626026406156</v>
      </c>
      <c r="AU96">
        <f t="shared" si="52"/>
        <v>-1.9534435782825104</v>
      </c>
      <c r="AX96">
        <f>AW2*AM96</f>
        <v>16.304399999999998</v>
      </c>
      <c r="AY96">
        <f t="shared" si="53"/>
        <v>18.257843578282507</v>
      </c>
    </row>
    <row r="97" spans="6:51" x14ac:dyDescent="0.25">
      <c r="F97">
        <f t="shared" si="54"/>
        <v>96</v>
      </c>
      <c r="G97">
        <f t="shared" si="29"/>
        <v>1.0329862524891995</v>
      </c>
      <c r="H97">
        <f t="shared" si="55"/>
        <v>1.8797824354864999E-3</v>
      </c>
      <c r="K97">
        <f t="shared" si="30"/>
        <v>1.8038223929621594E-2</v>
      </c>
      <c r="L97">
        <f>ACOS(-J2*K97)</f>
        <v>1.5731328329923513</v>
      </c>
      <c r="N97">
        <f t="shared" si="31"/>
        <v>0.99983735092942005</v>
      </c>
      <c r="O97">
        <f t="shared" si="32"/>
        <v>2.7463944968516993E-2</v>
      </c>
      <c r="P97">
        <f>M2*N97*O97</f>
        <v>2.7231976418555109E-2</v>
      </c>
      <c r="Q97">
        <f t="shared" si="33"/>
        <v>2.746739867129502E-2</v>
      </c>
      <c r="S97">
        <f t="shared" si="34"/>
        <v>1.8035290029264531E-2</v>
      </c>
      <c r="T97">
        <f>Q97*R2*S97</f>
        <v>6.3635625210025485E-5</v>
      </c>
      <c r="U97">
        <f>D2*E2*G2*(P97+T97)</f>
        <v>1059621.5300392897</v>
      </c>
      <c r="V97">
        <f t="shared" si="35"/>
        <v>1059.6215300392898</v>
      </c>
      <c r="W97" s="3">
        <v>21</v>
      </c>
      <c r="X97">
        <f t="shared" si="36"/>
        <v>362.67</v>
      </c>
      <c r="Y97" s="6">
        <f t="shared" si="37"/>
        <v>294.3</v>
      </c>
      <c r="Z97">
        <f t="shared" si="38"/>
        <v>2.0945280629249932</v>
      </c>
      <c r="AA97" s="3">
        <v>35</v>
      </c>
      <c r="AB97">
        <f t="shared" si="39"/>
        <v>604.44999999999993</v>
      </c>
      <c r="AC97" s="6">
        <f t="shared" si="28"/>
        <v>308.3</v>
      </c>
      <c r="AD97">
        <f t="shared" si="40"/>
        <v>4.3388295745269367</v>
      </c>
      <c r="AE97" s="9">
        <v>40</v>
      </c>
      <c r="AF97">
        <f t="shared" si="41"/>
        <v>0.4</v>
      </c>
      <c r="AG97" s="9">
        <v>93</v>
      </c>
      <c r="AH97">
        <f t="shared" si="42"/>
        <v>0.93</v>
      </c>
      <c r="AI97">
        <f t="shared" si="43"/>
        <v>1.8417214641655093</v>
      </c>
      <c r="AL97">
        <f t="shared" si="44"/>
        <v>798.00039743537491</v>
      </c>
      <c r="AM97">
        <v>24.803999999999998</v>
      </c>
      <c r="AN97">
        <f t="shared" si="45"/>
        <v>3.1082691286514953E-2</v>
      </c>
      <c r="AO97" s="6">
        <f t="shared" si="46"/>
        <v>7487459175.1471529</v>
      </c>
      <c r="AP97">
        <f t="shared" si="47"/>
        <v>9017892663.8373318</v>
      </c>
      <c r="AQ97">
        <f t="shared" si="48"/>
        <v>8252675919.4922428</v>
      </c>
      <c r="AR97">
        <f t="shared" si="49"/>
        <v>40.46287003327047</v>
      </c>
      <c r="AS97">
        <f t="shared" si="50"/>
        <v>0.1500059456255434</v>
      </c>
      <c r="AT97">
        <f t="shared" si="51"/>
        <v>-0.30803836676320479</v>
      </c>
      <c r="AU97">
        <f t="shared" si="52"/>
        <v>-1.86969156690891</v>
      </c>
      <c r="AX97">
        <f>AW2*AM97</f>
        <v>17.362799999999996</v>
      </c>
      <c r="AY97">
        <f t="shared" si="53"/>
        <v>19.232491566908905</v>
      </c>
    </row>
    <row r="98" spans="6:51" x14ac:dyDescent="0.25">
      <c r="F98">
        <f t="shared" si="54"/>
        <v>97</v>
      </c>
      <c r="G98">
        <f t="shared" si="29"/>
        <v>1.0329859646114337</v>
      </c>
      <c r="H98">
        <f t="shared" si="55"/>
        <v>2.0027618219660885E-3</v>
      </c>
      <c r="K98">
        <f t="shared" si="30"/>
        <v>1.8038218901548924E-2</v>
      </c>
      <c r="L98">
        <f>ACOS(-J2*K98)</f>
        <v>1.5731328323410596</v>
      </c>
      <c r="N98">
        <f t="shared" si="31"/>
        <v>0.99983735102007332</v>
      </c>
      <c r="O98">
        <f t="shared" si="32"/>
        <v>2.7463944957149527E-2</v>
      </c>
      <c r="P98">
        <f>M2*N98*O98</f>
        <v>2.7231976409752726E-2</v>
      </c>
      <c r="Q98">
        <f t="shared" si="33"/>
        <v>2.7467398659923262E-2</v>
      </c>
      <c r="S98">
        <f t="shared" si="34"/>
        <v>1.8035285003644892E-2</v>
      </c>
      <c r="T98">
        <f>Q98*R2*S98</f>
        <v>6.3635607451309085E-5</v>
      </c>
      <c r="U98">
        <f>D2*E2*G2*(P98+T98)</f>
        <v>1059621.529008182</v>
      </c>
      <c r="V98">
        <f t="shared" si="35"/>
        <v>1059.6215290081821</v>
      </c>
      <c r="W98" s="3">
        <v>21</v>
      </c>
      <c r="X98">
        <f t="shared" si="36"/>
        <v>362.67</v>
      </c>
      <c r="Y98" s="6">
        <f t="shared" si="37"/>
        <v>294.3</v>
      </c>
      <c r="Z98">
        <f t="shared" si="38"/>
        <v>2.0945280629249932</v>
      </c>
      <c r="AA98" s="3">
        <v>34</v>
      </c>
      <c r="AB98">
        <f t="shared" si="39"/>
        <v>587.17999999999995</v>
      </c>
      <c r="AC98" s="6">
        <f t="shared" si="28"/>
        <v>307.3</v>
      </c>
      <c r="AD98">
        <f t="shared" si="40"/>
        <v>4.1279690380750855</v>
      </c>
      <c r="AE98" s="9">
        <v>63</v>
      </c>
      <c r="AF98">
        <f t="shared" si="41"/>
        <v>0.63</v>
      </c>
      <c r="AG98" s="9">
        <v>93</v>
      </c>
      <c r="AH98">
        <f t="shared" si="42"/>
        <v>0.93</v>
      </c>
      <c r="AI98">
        <f t="shared" si="43"/>
        <v>2.2742657962537738</v>
      </c>
      <c r="AL98">
        <f t="shared" si="44"/>
        <v>798.00039665884822</v>
      </c>
      <c r="AM98">
        <v>15.588000000000001</v>
      </c>
      <c r="AN98">
        <f t="shared" si="45"/>
        <v>1.9533824876861557E-2</v>
      </c>
      <c r="AO98" s="6">
        <f t="shared" si="46"/>
        <v>7487459175.1471529</v>
      </c>
      <c r="AP98">
        <f t="shared" si="47"/>
        <v>8901406526.1969452</v>
      </c>
      <c r="AQ98">
        <f t="shared" si="48"/>
        <v>8194432850.6720486</v>
      </c>
      <c r="AR98">
        <f t="shared" si="49"/>
        <v>40.177304266845056</v>
      </c>
      <c r="AS98">
        <f t="shared" si="50"/>
        <v>0.12887063300768895</v>
      </c>
      <c r="AT98">
        <f t="shared" si="51"/>
        <v>-0.32362933641623687</v>
      </c>
      <c r="AU98">
        <f t="shared" si="52"/>
        <v>-1.675647405789934</v>
      </c>
      <c r="AX98">
        <f>AW2*AM98</f>
        <v>10.9116</v>
      </c>
      <c r="AY98">
        <f t="shared" si="53"/>
        <v>12.587247405789935</v>
      </c>
    </row>
    <row r="99" spans="6:51" x14ac:dyDescent="0.25">
      <c r="F99">
        <f t="shared" si="54"/>
        <v>98</v>
      </c>
      <c r="G99">
        <f t="shared" si="29"/>
        <v>1.032985673751329</v>
      </c>
      <c r="H99">
        <f t="shared" si="55"/>
        <v>2.1257410273712537E-3</v>
      </c>
      <c r="K99">
        <f t="shared" si="30"/>
        <v>1.803821382138673E-2</v>
      </c>
      <c r="L99">
        <f>ACOS(-J2*K99)</f>
        <v>1.5731328316830209</v>
      </c>
      <c r="N99">
        <f t="shared" si="31"/>
        <v>0.99983735111166572</v>
      </c>
      <c r="O99">
        <f t="shared" si="32"/>
        <v>2.7463944945664294E-2</v>
      </c>
      <c r="P99">
        <f>M2*N99*O99</f>
        <v>2.7231976400859149E-2</v>
      </c>
      <c r="Q99">
        <f t="shared" si="33"/>
        <v>2.7467398648433696E-2</v>
      </c>
      <c r="S99">
        <f t="shared" si="34"/>
        <v>1.8035279925961146E-2</v>
      </c>
      <c r="T99">
        <f>Q99*R2*S99</f>
        <v>6.3635589508617048E-5</v>
      </c>
      <c r="U99">
        <f>D2*E2*G2*(P99+T99)</f>
        <v>1059621.5279663925</v>
      </c>
      <c r="V99">
        <f t="shared" si="35"/>
        <v>1059.6215279663925</v>
      </c>
      <c r="W99" s="3">
        <v>23</v>
      </c>
      <c r="X99">
        <f t="shared" si="36"/>
        <v>397.21</v>
      </c>
      <c r="Y99" s="6">
        <f t="shared" si="37"/>
        <v>296.3</v>
      </c>
      <c r="Z99">
        <f t="shared" si="38"/>
        <v>2.3339947564661481</v>
      </c>
      <c r="AA99" s="3">
        <v>33</v>
      </c>
      <c r="AB99">
        <f t="shared" si="39"/>
        <v>569.91</v>
      </c>
      <c r="AC99" s="6">
        <f t="shared" si="28"/>
        <v>306.3</v>
      </c>
      <c r="AD99">
        <f t="shared" si="40"/>
        <v>3.9260786579739286</v>
      </c>
      <c r="AE99" s="9">
        <v>54</v>
      </c>
      <c r="AF99">
        <f t="shared" si="41"/>
        <v>0.54</v>
      </c>
      <c r="AG99" s="9">
        <v>94</v>
      </c>
      <c r="AH99">
        <f t="shared" si="42"/>
        <v>0.94</v>
      </c>
      <c r="AI99">
        <f t="shared" si="43"/>
        <v>2.1570187731920507</v>
      </c>
      <c r="AL99">
        <f t="shared" si="44"/>
        <v>798.00039587427705</v>
      </c>
      <c r="AM99">
        <v>22.176000000000002</v>
      </c>
      <c r="AN99">
        <f t="shared" si="45"/>
        <v>2.7789459898330395E-2</v>
      </c>
      <c r="AO99" s="6">
        <f t="shared" si="46"/>
        <v>7693174893.707921</v>
      </c>
      <c r="AP99">
        <f t="shared" si="47"/>
        <v>8786052557.743763</v>
      </c>
      <c r="AQ99">
        <f t="shared" si="48"/>
        <v>8239613725.7258415</v>
      </c>
      <c r="AR99">
        <f t="shared" si="49"/>
        <v>40.398826097233801</v>
      </c>
      <c r="AS99">
        <f t="shared" si="50"/>
        <v>0.13438490338848122</v>
      </c>
      <c r="AT99">
        <f t="shared" si="51"/>
        <v>-0.31248422913725393</v>
      </c>
      <c r="AU99">
        <f t="shared" si="52"/>
        <v>-1.6964744870084292</v>
      </c>
      <c r="AX99">
        <f>AW2*AM99</f>
        <v>15.523200000000001</v>
      </c>
      <c r="AY99">
        <f t="shared" si="53"/>
        <v>17.21967448700843</v>
      </c>
    </row>
    <row r="100" spans="6:51" x14ac:dyDescent="0.25">
      <c r="F100">
        <f t="shared" si="54"/>
        <v>99</v>
      </c>
      <c r="G100">
        <f t="shared" si="29"/>
        <v>1.0329853799089115</v>
      </c>
      <c r="H100">
        <f t="shared" si="55"/>
        <v>2.2487200405831515E-3</v>
      </c>
      <c r="K100">
        <f t="shared" si="30"/>
        <v>1.8038208689135464E-2</v>
      </c>
      <c r="L100">
        <f>ACOS(-J2*K100)</f>
        <v>1.5731328310182349</v>
      </c>
      <c r="N100">
        <f t="shared" si="31"/>
        <v>0.99983735120419714</v>
      </c>
      <c r="O100">
        <f t="shared" si="32"/>
        <v>2.7463944934061298E-2</v>
      </c>
      <c r="P100">
        <f>M2*N100*O100</f>
        <v>2.7231976391874378E-2</v>
      </c>
      <c r="Q100">
        <f t="shared" si="33"/>
        <v>2.7467398636826321E-2</v>
      </c>
      <c r="S100">
        <f t="shared" si="34"/>
        <v>1.8035274796213734E-2</v>
      </c>
      <c r="T100">
        <f>Q100*R2*S100</f>
        <v>6.3635571381950919E-5</v>
      </c>
      <c r="U100">
        <f>D2*E2*G2*(P100+T100)</f>
        <v>1059621.5269139207</v>
      </c>
      <c r="V100">
        <f t="shared" si="35"/>
        <v>1059.6215269139207</v>
      </c>
      <c r="W100" s="3">
        <v>25</v>
      </c>
      <c r="X100">
        <f t="shared" si="36"/>
        <v>431.75</v>
      </c>
      <c r="Y100" s="6">
        <f t="shared" si="37"/>
        <v>298.3</v>
      </c>
      <c r="Z100">
        <f t="shared" si="38"/>
        <v>2.597066958624318</v>
      </c>
      <c r="AA100" s="3">
        <v>34</v>
      </c>
      <c r="AB100">
        <f t="shared" si="39"/>
        <v>587.17999999999995</v>
      </c>
      <c r="AC100" s="6">
        <f t="shared" si="28"/>
        <v>307.3</v>
      </c>
      <c r="AD100">
        <f t="shared" si="40"/>
        <v>4.1279690380750855</v>
      </c>
      <c r="AE100" s="9">
        <v>50</v>
      </c>
      <c r="AF100">
        <f t="shared" si="41"/>
        <v>0.5</v>
      </c>
      <c r="AG100" s="9">
        <v>94</v>
      </c>
      <c r="AH100">
        <f t="shared" si="42"/>
        <v>0.94</v>
      </c>
      <c r="AI100">
        <f t="shared" si="43"/>
        <v>2.2526137300722011</v>
      </c>
      <c r="AL100">
        <f t="shared" si="44"/>
        <v>798.00039508166105</v>
      </c>
      <c r="AM100">
        <v>21.815999999999999</v>
      </c>
      <c r="AN100">
        <f t="shared" si="45"/>
        <v>2.7338332329732144E-2</v>
      </c>
      <c r="AO100" s="6">
        <f t="shared" si="46"/>
        <v>7903100760.0574884</v>
      </c>
      <c r="AP100">
        <f t="shared" si="47"/>
        <v>8901406526.1969452</v>
      </c>
      <c r="AQ100">
        <f t="shared" si="48"/>
        <v>8402253643.1272163</v>
      </c>
      <c r="AR100">
        <f t="shared" si="49"/>
        <v>41.196249612252743</v>
      </c>
      <c r="AS100">
        <f t="shared" si="50"/>
        <v>0.12987806133243693</v>
      </c>
      <c r="AT100">
        <f t="shared" si="51"/>
        <v>-0.3130932513548616</v>
      </c>
      <c r="AU100">
        <f t="shared" si="52"/>
        <v>-1.6752020079330225</v>
      </c>
      <c r="AX100">
        <f>AW2*AM100</f>
        <v>15.271199999999999</v>
      </c>
      <c r="AY100">
        <f t="shared" si="53"/>
        <v>16.94640200793302</v>
      </c>
    </row>
    <row r="101" spans="6:51" x14ac:dyDescent="0.25">
      <c r="F101">
        <f t="shared" si="54"/>
        <v>100</v>
      </c>
      <c r="G101">
        <f t="shared" si="29"/>
        <v>1.032985083084208</v>
      </c>
      <c r="H101">
        <f t="shared" si="55"/>
        <v>2.3716988504829616E-3</v>
      </c>
      <c r="K101">
        <f t="shared" si="30"/>
        <v>1.8038203504795593E-2</v>
      </c>
      <c r="L101">
        <f>ACOS(-J2*K101)</f>
        <v>1.5731328303467018</v>
      </c>
      <c r="N101">
        <f t="shared" si="31"/>
        <v>0.99983735129766771</v>
      </c>
      <c r="O101">
        <f t="shared" si="32"/>
        <v>2.7463944922340541E-2</v>
      </c>
      <c r="P101">
        <f>M2*N101*O101</f>
        <v>2.7231976382798423E-2</v>
      </c>
      <c r="Q101">
        <f t="shared" si="33"/>
        <v>2.7467398625101141E-2</v>
      </c>
      <c r="S101">
        <f t="shared" si="34"/>
        <v>1.8035269614403132E-2</v>
      </c>
      <c r="T101">
        <f>Q101*R2*S101</f>
        <v>6.3635553071312377E-5</v>
      </c>
      <c r="U101">
        <f>D2*E2*G2*(P101+T101)</f>
        <v>1059621.525850767</v>
      </c>
      <c r="V101">
        <f t="shared" si="35"/>
        <v>1059.6215258507671</v>
      </c>
      <c r="W101" s="3">
        <v>23</v>
      </c>
      <c r="X101">
        <f t="shared" si="36"/>
        <v>397.21</v>
      </c>
      <c r="Y101" s="6">
        <f t="shared" si="37"/>
        <v>296.3</v>
      </c>
      <c r="Z101">
        <f t="shared" si="38"/>
        <v>2.3339947564661481</v>
      </c>
      <c r="AA101" s="3">
        <v>33</v>
      </c>
      <c r="AB101">
        <f t="shared" si="39"/>
        <v>569.91</v>
      </c>
      <c r="AC101" s="6">
        <f t="shared" si="28"/>
        <v>306.3</v>
      </c>
      <c r="AD101">
        <f t="shared" si="40"/>
        <v>3.9260786579739286</v>
      </c>
      <c r="AE101" s="9">
        <v>64</v>
      </c>
      <c r="AF101">
        <f t="shared" si="41"/>
        <v>0.64</v>
      </c>
      <c r="AG101" s="9">
        <v>98</v>
      </c>
      <c r="AH101">
        <f t="shared" si="42"/>
        <v>0.98</v>
      </c>
      <c r="AI101">
        <f t="shared" si="43"/>
        <v>2.4000026012200699</v>
      </c>
      <c r="AL101">
        <f t="shared" si="44"/>
        <v>798.00039428100069</v>
      </c>
      <c r="AM101">
        <v>18.396000000000001</v>
      </c>
      <c r="AN101">
        <f t="shared" si="45"/>
        <v>2.3052620188959705E-2</v>
      </c>
      <c r="AO101" s="6">
        <f t="shared" si="46"/>
        <v>7693174893.707921</v>
      </c>
      <c r="AP101">
        <f t="shared" si="47"/>
        <v>8786052557.743763</v>
      </c>
      <c r="AQ101">
        <f t="shared" si="48"/>
        <v>8239613725.7258415</v>
      </c>
      <c r="AR101">
        <f t="shared" si="49"/>
        <v>40.398826097233801</v>
      </c>
      <c r="AS101">
        <f t="shared" si="50"/>
        <v>0.12311281507679306</v>
      </c>
      <c r="AT101">
        <f t="shared" si="51"/>
        <v>-0.31887896274490435</v>
      </c>
      <c r="AU101">
        <f t="shared" si="52"/>
        <v>-1.5859806204239792</v>
      </c>
      <c r="AX101">
        <f>AW2*AM101</f>
        <v>12.8772</v>
      </c>
      <c r="AY101">
        <f t="shared" si="53"/>
        <v>14.46318062042398</v>
      </c>
    </row>
    <row r="102" spans="6:51" x14ac:dyDescent="0.25">
      <c r="F102">
        <f t="shared" si="54"/>
        <v>101</v>
      </c>
      <c r="G102">
        <f t="shared" si="29"/>
        <v>1.0329847832772454</v>
      </c>
      <c r="H102">
        <f t="shared" si="55"/>
        <v>2.4946774459518786E-3</v>
      </c>
      <c r="K102">
        <f t="shared" si="30"/>
        <v>1.8038198268367594E-2</v>
      </c>
      <c r="L102">
        <f>ACOS(-J2*K102)</f>
        <v>1.5731328296684217</v>
      </c>
      <c r="N102">
        <f t="shared" si="31"/>
        <v>0.99983735139207741</v>
      </c>
      <c r="O102">
        <f t="shared" si="32"/>
        <v>2.7463944910502022E-2</v>
      </c>
      <c r="P102">
        <f>M2*N102*O102</f>
        <v>2.7231976373631277E-2</v>
      </c>
      <c r="Q102">
        <f t="shared" si="33"/>
        <v>2.7467398613258157E-2</v>
      </c>
      <c r="S102">
        <f t="shared" si="34"/>
        <v>1.8035264380529811E-2</v>
      </c>
      <c r="T102">
        <f>Q102*R2*S102</f>
        <v>6.3635534576703077E-5</v>
      </c>
      <c r="U102">
        <f>D2*E2*G2*(P102+T102)</f>
        <v>1059621.5247769316</v>
      </c>
      <c r="V102">
        <f t="shared" si="35"/>
        <v>1059.6215247769317</v>
      </c>
      <c r="W102" s="3">
        <v>23.5</v>
      </c>
      <c r="X102">
        <f t="shared" si="36"/>
        <v>405.84499999999997</v>
      </c>
      <c r="Y102" s="6">
        <f t="shared" si="37"/>
        <v>296.8</v>
      </c>
      <c r="Z102">
        <f t="shared" si="38"/>
        <v>2.3974761634350776</v>
      </c>
      <c r="AA102" s="3">
        <v>33</v>
      </c>
      <c r="AB102">
        <f t="shared" si="39"/>
        <v>569.91</v>
      </c>
      <c r="AC102" s="6">
        <f t="shared" si="28"/>
        <v>306.3</v>
      </c>
      <c r="AD102">
        <f t="shared" si="40"/>
        <v>3.9260786579739286</v>
      </c>
      <c r="AE102" s="9">
        <v>54</v>
      </c>
      <c r="AF102">
        <f t="shared" si="41"/>
        <v>0.54</v>
      </c>
      <c r="AG102" s="9">
        <v>95</v>
      </c>
      <c r="AH102">
        <f t="shared" si="42"/>
        <v>0.95</v>
      </c>
      <c r="AI102">
        <f t="shared" si="43"/>
        <v>2.1988424152846227</v>
      </c>
      <c r="AL102">
        <f t="shared" si="44"/>
        <v>798.00039347229585</v>
      </c>
      <c r="AM102">
        <v>19.8</v>
      </c>
      <c r="AN102">
        <f t="shared" si="45"/>
        <v>2.4812017841050596E-2</v>
      </c>
      <c r="AO102" s="6">
        <f t="shared" si="46"/>
        <v>7745259436.8026133</v>
      </c>
      <c r="AP102">
        <f t="shared" si="47"/>
        <v>8786052557.743763</v>
      </c>
      <c r="AQ102">
        <f t="shared" si="48"/>
        <v>8265655997.2731876</v>
      </c>
      <c r="AR102">
        <f t="shared" si="49"/>
        <v>40.526511354630443</v>
      </c>
      <c r="AS102">
        <f t="shared" si="50"/>
        <v>0.13240108059149586</v>
      </c>
      <c r="AT102">
        <f t="shared" si="51"/>
        <v>-0.31650377591458168</v>
      </c>
      <c r="AU102">
        <f t="shared" si="52"/>
        <v>-1.6982813686986407</v>
      </c>
      <c r="AX102">
        <f>AW2*AM102</f>
        <v>13.86</v>
      </c>
      <c r="AY102">
        <f t="shared" si="53"/>
        <v>15.558281368698641</v>
      </c>
    </row>
    <row r="103" spans="6:51" x14ac:dyDescent="0.25">
      <c r="F103">
        <f t="shared" si="54"/>
        <v>102</v>
      </c>
      <c r="G103">
        <f t="shared" si="29"/>
        <v>1.0329844804880504</v>
      </c>
      <c r="H103">
        <f t="shared" si="55"/>
        <v>2.617655815871115E-3</v>
      </c>
      <c r="K103">
        <f t="shared" si="30"/>
        <v>1.8038192979851923E-2</v>
      </c>
      <c r="L103">
        <f>ACOS(-J2*K103)</f>
        <v>1.5731328289833946</v>
      </c>
      <c r="N103">
        <f t="shared" si="31"/>
        <v>0.99983735148742614</v>
      </c>
      <c r="O103">
        <f t="shared" si="32"/>
        <v>2.7463944898545742E-2</v>
      </c>
      <c r="P103">
        <f>M2*N103*O103</f>
        <v>2.7231976364372936E-2</v>
      </c>
      <c r="Q103">
        <f t="shared" si="33"/>
        <v>2.7467398601297363E-2</v>
      </c>
      <c r="S103">
        <f t="shared" si="34"/>
        <v>1.803525909459423E-2</v>
      </c>
      <c r="T103">
        <f>Q103*R2*S103</f>
        <v>6.3635515898124672E-5</v>
      </c>
      <c r="U103">
        <f>D2*E2*G2*(P103+T103)</f>
        <v>1059621.5236924146</v>
      </c>
      <c r="V103">
        <f t="shared" si="35"/>
        <v>1059.6215236924147</v>
      </c>
      <c r="W103" s="3">
        <v>23.5</v>
      </c>
      <c r="X103">
        <f t="shared" si="36"/>
        <v>405.84499999999997</v>
      </c>
      <c r="Y103" s="6">
        <f t="shared" si="37"/>
        <v>296.8</v>
      </c>
      <c r="Z103">
        <f t="shared" si="38"/>
        <v>2.3974761634350776</v>
      </c>
      <c r="AA103" s="3">
        <v>33.5</v>
      </c>
      <c r="AB103">
        <f t="shared" si="39"/>
        <v>578.54499999999996</v>
      </c>
      <c r="AC103" s="6">
        <f t="shared" si="28"/>
        <v>306.8</v>
      </c>
      <c r="AD103">
        <f t="shared" si="40"/>
        <v>4.02592295454017</v>
      </c>
      <c r="AE103" s="9">
        <v>50</v>
      </c>
      <c r="AF103">
        <f t="shared" si="41"/>
        <v>0.5</v>
      </c>
      <c r="AG103" s="9">
        <v>95</v>
      </c>
      <c r="AH103">
        <f t="shared" si="42"/>
        <v>0.95</v>
      </c>
      <c r="AI103">
        <f t="shared" si="43"/>
        <v>2.1452819162667041</v>
      </c>
      <c r="AL103">
        <f t="shared" si="44"/>
        <v>798.00039265554676</v>
      </c>
      <c r="AM103">
        <v>23.220000000000002</v>
      </c>
      <c r="AN103">
        <f t="shared" si="45"/>
        <v>2.9097730043377072E-2</v>
      </c>
      <c r="AO103" s="6">
        <f t="shared" si="46"/>
        <v>7745259436.8026133</v>
      </c>
      <c r="AP103">
        <f t="shared" si="47"/>
        <v>8843588481.3744526</v>
      </c>
      <c r="AQ103">
        <f t="shared" si="48"/>
        <v>8294423959.0885334</v>
      </c>
      <c r="AR103">
        <f t="shared" si="49"/>
        <v>40.667560671411081</v>
      </c>
      <c r="AS103">
        <f t="shared" si="50"/>
        <v>0.13494506697270753</v>
      </c>
      <c r="AT103">
        <f t="shared" si="51"/>
        <v>-0.3107180644414409</v>
      </c>
      <c r="AU103">
        <f t="shared" si="52"/>
        <v>-1.7051855328070589</v>
      </c>
      <c r="AX103">
        <f>AW2*AM103</f>
        <v>16.254000000000001</v>
      </c>
      <c r="AY103">
        <f t="shared" si="53"/>
        <v>17.959185532807059</v>
      </c>
    </row>
    <row r="104" spans="6:51" x14ac:dyDescent="0.25">
      <c r="F104">
        <f t="shared" si="54"/>
        <v>103</v>
      </c>
      <c r="G104">
        <f t="shared" si="29"/>
        <v>1.0329841747166508</v>
      </c>
      <c r="H104">
        <f t="shared" si="55"/>
        <v>2.7406339491219092E-3</v>
      </c>
      <c r="K104">
        <f t="shared" si="30"/>
        <v>1.8038187639249078E-2</v>
      </c>
      <c r="L104">
        <f>ACOS(-J2*K104)</f>
        <v>1.5731328282916206</v>
      </c>
      <c r="N104">
        <f t="shared" si="31"/>
        <v>0.9998373515837139</v>
      </c>
      <c r="O104">
        <f t="shared" si="32"/>
        <v>2.7463944886471709E-2</v>
      </c>
      <c r="P104">
        <f>M2*N104*O104</f>
        <v>2.7231976355023418E-2</v>
      </c>
      <c r="Q104">
        <f t="shared" si="33"/>
        <v>2.7467398589218775E-2</v>
      </c>
      <c r="S104">
        <f t="shared" si="34"/>
        <v>1.8035253756596883E-2</v>
      </c>
      <c r="T104">
        <f>Q103*R2*S103</f>
        <v>6.3635515898124672E-5</v>
      </c>
      <c r="U104">
        <f>D2*E2*G2*(P104+T104)</f>
        <v>1059621.5233294643</v>
      </c>
      <c r="V104">
        <f t="shared" si="35"/>
        <v>1059.6215233294643</v>
      </c>
      <c r="W104" s="3">
        <v>22.5</v>
      </c>
      <c r="X104">
        <f t="shared" si="36"/>
        <v>388.57499999999999</v>
      </c>
      <c r="Y104" s="6">
        <f t="shared" si="37"/>
        <v>295.8</v>
      </c>
      <c r="Z104">
        <f t="shared" si="38"/>
        <v>2.2719881109601614</v>
      </c>
      <c r="AA104" s="3">
        <v>34</v>
      </c>
      <c r="AB104">
        <f t="shared" si="39"/>
        <v>587.17999999999995</v>
      </c>
      <c r="AC104" s="6">
        <f t="shared" si="28"/>
        <v>307.3</v>
      </c>
      <c r="AD104">
        <f t="shared" si="40"/>
        <v>4.1279690380750855</v>
      </c>
      <c r="AE104" s="9">
        <v>50</v>
      </c>
      <c r="AF104">
        <f t="shared" si="41"/>
        <v>0.5</v>
      </c>
      <c r="AG104" s="9">
        <v>91</v>
      </c>
      <c r="AH104">
        <f t="shared" si="42"/>
        <v>0.91</v>
      </c>
      <c r="AI104">
        <f t="shared" si="43"/>
        <v>2.0657468500056448</v>
      </c>
      <c r="AL104">
        <f t="shared" si="44"/>
        <v>798.00039238220893</v>
      </c>
      <c r="AM104">
        <v>20.916</v>
      </c>
      <c r="AN104">
        <f t="shared" si="45"/>
        <v>2.6210513427895796E-2</v>
      </c>
      <c r="AO104" s="6">
        <f t="shared" si="46"/>
        <v>7641353482.9750309</v>
      </c>
      <c r="AP104">
        <f t="shared" si="47"/>
        <v>8901406526.1969452</v>
      </c>
      <c r="AQ104">
        <f t="shared" si="48"/>
        <v>8271380004.585988</v>
      </c>
      <c r="AR104">
        <f t="shared" si="49"/>
        <v>40.554576162485098</v>
      </c>
      <c r="AS104">
        <f t="shared" si="50"/>
        <v>0.13878211247478361</v>
      </c>
      <c r="AT104">
        <f t="shared" si="51"/>
        <v>-0.31461580687234064</v>
      </c>
      <c r="AU104">
        <f t="shared" si="52"/>
        <v>-1.7707363364851589</v>
      </c>
      <c r="AX104">
        <f>AW2*AM104</f>
        <v>14.6412</v>
      </c>
      <c r="AY104">
        <f t="shared" si="53"/>
        <v>16.411936336485159</v>
      </c>
    </row>
    <row r="105" spans="6:51" x14ac:dyDescent="0.25">
      <c r="F105">
        <f t="shared" si="54"/>
        <v>104</v>
      </c>
      <c r="G105">
        <f t="shared" si="29"/>
        <v>1.0329838659630741</v>
      </c>
      <c r="H105">
        <f t="shared" si="55"/>
        <v>2.8636118345855151E-3</v>
      </c>
      <c r="K105">
        <f t="shared" si="30"/>
        <v>1.803818224655953E-2</v>
      </c>
      <c r="L105">
        <f>ACOS(-J2*K105)</f>
        <v>1.5731328275930998</v>
      </c>
      <c r="N105">
        <f t="shared" si="31"/>
        <v>0.99983735168094079</v>
      </c>
      <c r="O105">
        <f t="shared" si="32"/>
        <v>2.7463944874279909E-2</v>
      </c>
      <c r="P105">
        <f>M2*N105*O105</f>
        <v>2.7231976345582706E-2</v>
      </c>
      <c r="Q105">
        <f t="shared" si="33"/>
        <v>2.7467398577022375E-2</v>
      </c>
      <c r="S105">
        <f t="shared" si="34"/>
        <v>1.8035248366538241E-2</v>
      </c>
      <c r="T105">
        <f>Q105*R2*S105</f>
        <v>6.3635477989067404E-5</v>
      </c>
      <c r="U105">
        <f>D2*E2*G2*(P105+T105)</f>
        <v>1059621.5214913362</v>
      </c>
      <c r="V105">
        <f t="shared" si="35"/>
        <v>1059.6215214913361</v>
      </c>
      <c r="W105" s="3">
        <v>24</v>
      </c>
      <c r="X105">
        <f t="shared" si="36"/>
        <v>414.48</v>
      </c>
      <c r="Y105" s="6">
        <f t="shared" si="37"/>
        <v>297.3</v>
      </c>
      <c r="Z105">
        <f t="shared" si="38"/>
        <v>2.4624618961402045</v>
      </c>
      <c r="AA105" s="3">
        <v>33</v>
      </c>
      <c r="AB105">
        <f t="shared" si="39"/>
        <v>569.91</v>
      </c>
      <c r="AC105" s="6">
        <f t="shared" si="28"/>
        <v>306.3</v>
      </c>
      <c r="AD105">
        <f t="shared" si="40"/>
        <v>3.9260786579739286</v>
      </c>
      <c r="AE105" s="9">
        <v>48</v>
      </c>
      <c r="AF105">
        <f t="shared" si="41"/>
        <v>0.48</v>
      </c>
      <c r="AG105" s="9">
        <v>90</v>
      </c>
      <c r="AH105">
        <f t="shared" si="42"/>
        <v>0.9</v>
      </c>
      <c r="AI105">
        <f t="shared" si="43"/>
        <v>2.050366731176835</v>
      </c>
      <c r="AL105">
        <f t="shared" si="44"/>
        <v>798.0003909979157</v>
      </c>
      <c r="AM105">
        <v>19.259999999999998</v>
      </c>
      <c r="AN105">
        <f t="shared" si="45"/>
        <v>2.41353265202226E-2</v>
      </c>
      <c r="AO105" s="6">
        <f t="shared" si="46"/>
        <v>7797608001.4891062</v>
      </c>
      <c r="AP105">
        <f t="shared" si="47"/>
        <v>8786052557.743763</v>
      </c>
      <c r="AQ105">
        <f t="shared" si="48"/>
        <v>8291830279.6164341</v>
      </c>
      <c r="AR105">
        <f t="shared" si="49"/>
        <v>40.654843860959375</v>
      </c>
      <c r="AS105">
        <f t="shared" si="50"/>
        <v>0.13953257638442607</v>
      </c>
      <c r="AT105">
        <f t="shared" si="51"/>
        <v>-0.31741730919769945</v>
      </c>
      <c r="AU105">
        <f t="shared" si="52"/>
        <v>-1.8006052682345868</v>
      </c>
      <c r="AX105">
        <f>AW2*AM105</f>
        <v>13.481999999999998</v>
      </c>
      <c r="AY105">
        <f t="shared" si="53"/>
        <v>15.282605268234585</v>
      </c>
    </row>
    <row r="106" spans="6:51" x14ac:dyDescent="0.25">
      <c r="F106">
        <f t="shared" si="54"/>
        <v>105</v>
      </c>
      <c r="G106">
        <f t="shared" si="29"/>
        <v>1.032983554227348</v>
      </c>
      <c r="H106">
        <f t="shared" si="55"/>
        <v>2.9865894611432143E-3</v>
      </c>
      <c r="K106">
        <f t="shared" si="30"/>
        <v>1.8038176801783764E-2</v>
      </c>
      <c r="L106">
        <f>ACOS(-J2*K106)</f>
        <v>1.573132826887832</v>
      </c>
      <c r="N106">
        <f t="shared" si="31"/>
        <v>0.99983735177910671</v>
      </c>
      <c r="O106">
        <f t="shared" si="32"/>
        <v>2.7463944861970357E-2</v>
      </c>
      <c r="P106">
        <f>M2*N106*O106</f>
        <v>2.723197633605081E-2</v>
      </c>
      <c r="Q106">
        <f t="shared" si="33"/>
        <v>2.7467398564708177E-2</v>
      </c>
      <c r="S106">
        <f t="shared" si="34"/>
        <v>1.8035242924418795E-2</v>
      </c>
      <c r="T106">
        <f>Q106*R2*S106</f>
        <v>6.3635458758591929E-5</v>
      </c>
      <c r="U106">
        <f>D2*E2*G2*(P106+T106)</f>
        <v>1059621.5203747747</v>
      </c>
      <c r="V106">
        <f t="shared" si="35"/>
        <v>1059.6215203747747</v>
      </c>
      <c r="W106" s="3">
        <v>24</v>
      </c>
      <c r="X106">
        <f t="shared" si="36"/>
        <v>414.48</v>
      </c>
      <c r="Y106" s="6">
        <f t="shared" si="37"/>
        <v>297.3</v>
      </c>
      <c r="Z106">
        <f t="shared" si="38"/>
        <v>2.4624618961402045</v>
      </c>
      <c r="AA106" s="3">
        <v>30.2</v>
      </c>
      <c r="AB106">
        <f t="shared" si="39"/>
        <v>521.55399999999997</v>
      </c>
      <c r="AC106" s="6">
        <f t="shared" si="28"/>
        <v>303.5</v>
      </c>
      <c r="AD106">
        <f t="shared" si="40"/>
        <v>3.4057966407014737</v>
      </c>
      <c r="AE106" s="9">
        <v>67</v>
      </c>
      <c r="AF106">
        <f t="shared" si="41"/>
        <v>0.67</v>
      </c>
      <c r="AG106" s="9">
        <v>95</v>
      </c>
      <c r="AH106">
        <f t="shared" si="42"/>
        <v>0.95</v>
      </c>
      <c r="AI106">
        <f t="shared" si="43"/>
        <v>2.310611275301591</v>
      </c>
      <c r="AL106">
        <f t="shared" si="44"/>
        <v>798.00039015703385</v>
      </c>
      <c r="AM106">
        <v>12.816000000000001</v>
      </c>
      <c r="AN106">
        <f t="shared" si="45"/>
        <v>1.6060142523837632E-2</v>
      </c>
      <c r="AO106" s="6">
        <f t="shared" si="46"/>
        <v>7797608001.4891062</v>
      </c>
      <c r="AP106">
        <f t="shared" si="47"/>
        <v>8469022031.1222687</v>
      </c>
      <c r="AQ106">
        <f t="shared" si="48"/>
        <v>8133315016.305687</v>
      </c>
      <c r="AR106">
        <f t="shared" si="49"/>
        <v>39.877643524946784</v>
      </c>
      <c r="AS106">
        <f t="shared" si="50"/>
        <v>0.12719027043879977</v>
      </c>
      <c r="AT106">
        <f t="shared" si="51"/>
        <v>-0.32831880759281917</v>
      </c>
      <c r="AU106">
        <f t="shared" si="52"/>
        <v>-1.6652488382210471</v>
      </c>
      <c r="AX106">
        <f>AW2*AM106</f>
        <v>8.9711999999999996</v>
      </c>
      <c r="AY106">
        <f t="shared" si="53"/>
        <v>10.636448838221046</v>
      </c>
    </row>
    <row r="107" spans="6:51" x14ac:dyDescent="0.25">
      <c r="F107">
        <f t="shared" si="54"/>
        <v>106</v>
      </c>
      <c r="G107">
        <f t="shared" si="29"/>
        <v>1.0329832395095011</v>
      </c>
      <c r="H107">
        <f t="shared" si="55"/>
        <v>3.1095668176763067E-3</v>
      </c>
      <c r="K107">
        <f t="shared" si="30"/>
        <v>1.8038171304922284E-2</v>
      </c>
      <c r="L107">
        <f>ACOS(-J2*K107)</f>
        <v>1.5731328261758177</v>
      </c>
      <c r="N107">
        <f t="shared" si="31"/>
        <v>0.99983735187821166</v>
      </c>
      <c r="O107">
        <f t="shared" si="32"/>
        <v>2.7463944849543048E-2</v>
      </c>
      <c r="P107">
        <f>M2*N107*O107</f>
        <v>2.7231976326427727E-2</v>
      </c>
      <c r="Q107">
        <f t="shared" si="33"/>
        <v>2.746739855227618E-2</v>
      </c>
      <c r="S107">
        <f t="shared" si="34"/>
        <v>1.8035237430239041E-2</v>
      </c>
      <c r="T107">
        <f>Q107*R2*S107</f>
        <v>6.3635439344154247E-5</v>
      </c>
      <c r="U107">
        <f>D2*E2*G2*(P107+T107)</f>
        <v>1059621.5192475317</v>
      </c>
      <c r="V107">
        <f t="shared" si="35"/>
        <v>1059.6215192475318</v>
      </c>
      <c r="W107" s="3">
        <v>25</v>
      </c>
      <c r="X107">
        <f t="shared" si="36"/>
        <v>431.75</v>
      </c>
      <c r="Y107" s="6">
        <f t="shared" si="37"/>
        <v>298.3</v>
      </c>
      <c r="Z107">
        <f t="shared" si="38"/>
        <v>2.597066958624318</v>
      </c>
      <c r="AA107" s="3">
        <v>32</v>
      </c>
      <c r="AB107">
        <f t="shared" si="39"/>
        <v>552.64</v>
      </c>
      <c r="AC107" s="6">
        <f t="shared" si="28"/>
        <v>305.3</v>
      </c>
      <c r="AD107">
        <f t="shared" si="40"/>
        <v>3.7328359060309499</v>
      </c>
      <c r="AE107" s="9">
        <v>54</v>
      </c>
      <c r="AF107">
        <f t="shared" si="41"/>
        <v>0.54</v>
      </c>
      <c r="AG107" s="9">
        <v>98</v>
      </c>
      <c r="AH107">
        <f t="shared" si="42"/>
        <v>0.98</v>
      </c>
      <c r="AI107">
        <f t="shared" si="43"/>
        <v>2.2804285043542727</v>
      </c>
      <c r="AL107">
        <f t="shared" si="44"/>
        <v>798.00038930810774</v>
      </c>
      <c r="AM107">
        <v>19.224</v>
      </c>
      <c r="AN107">
        <f t="shared" si="45"/>
        <v>2.4090213811384018E-2</v>
      </c>
      <c r="AO107" s="6">
        <f t="shared" si="46"/>
        <v>7903100760.0574884</v>
      </c>
      <c r="AP107">
        <f t="shared" si="47"/>
        <v>8671823398.6377773</v>
      </c>
      <c r="AQ107">
        <f t="shared" si="48"/>
        <v>8287462079.3476334</v>
      </c>
      <c r="AR107">
        <f t="shared" si="49"/>
        <v>40.633426575041447</v>
      </c>
      <c r="AS107">
        <f t="shared" si="50"/>
        <v>0.12858477186980183</v>
      </c>
      <c r="AT107">
        <f t="shared" si="51"/>
        <v>-0.31747821135463156</v>
      </c>
      <c r="AU107">
        <f t="shared" si="52"/>
        <v>-1.6587728217613227</v>
      </c>
      <c r="AX107">
        <f>AW2*AM107</f>
        <v>13.456799999999999</v>
      </c>
      <c r="AY107">
        <f t="shared" si="53"/>
        <v>15.115572821761322</v>
      </c>
    </row>
    <row r="108" spans="6:51" x14ac:dyDescent="0.25">
      <c r="F108">
        <f t="shared" si="54"/>
        <v>107</v>
      </c>
      <c r="G108">
        <f t="shared" si="29"/>
        <v>1.0329829218095614</v>
      </c>
      <c r="H108">
        <f t="shared" si="55"/>
        <v>3.2325438930661215E-3</v>
      </c>
      <c r="K108">
        <f t="shared" si="30"/>
        <v>1.8038165755975579E-2</v>
      </c>
      <c r="L108">
        <f>ACOS(-J2*K108)</f>
        <v>1.5731328254570567</v>
      </c>
      <c r="N108">
        <f t="shared" si="31"/>
        <v>0.99983735197825574</v>
      </c>
      <c r="O108">
        <f t="shared" si="32"/>
        <v>2.7463944836997992E-2</v>
      </c>
      <c r="P108">
        <f>M2*N108*O108</f>
        <v>2.7231976316713476E-2</v>
      </c>
      <c r="Q108">
        <f t="shared" si="33"/>
        <v>2.7467398539726389E-2</v>
      </c>
      <c r="S108">
        <f t="shared" si="34"/>
        <v>1.8035231883999473E-2</v>
      </c>
      <c r="T108">
        <f>Q108*R2*S108</f>
        <v>6.3635419745756094E-5</v>
      </c>
      <c r="U108">
        <f>D2*E2*G2*(P108+T108)</f>
        <v>1059621.5181096084</v>
      </c>
      <c r="V108">
        <f t="shared" si="35"/>
        <v>1059.6215181096084</v>
      </c>
      <c r="W108" s="3">
        <v>24</v>
      </c>
      <c r="X108">
        <f t="shared" si="36"/>
        <v>414.48</v>
      </c>
      <c r="Y108" s="6">
        <f t="shared" si="37"/>
        <v>297.3</v>
      </c>
      <c r="Z108">
        <f t="shared" si="38"/>
        <v>2.4624618961402045</v>
      </c>
      <c r="AA108" s="3">
        <v>30.5</v>
      </c>
      <c r="AB108">
        <f t="shared" si="39"/>
        <v>526.73500000000001</v>
      </c>
      <c r="AC108" s="6">
        <f t="shared" si="28"/>
        <v>303.8</v>
      </c>
      <c r="AD108">
        <f t="shared" si="40"/>
        <v>3.4585031764857836</v>
      </c>
      <c r="AE108" s="9">
        <v>67</v>
      </c>
      <c r="AF108">
        <f t="shared" si="41"/>
        <v>0.67</v>
      </c>
      <c r="AG108" s="9">
        <v>99</v>
      </c>
      <c r="AH108">
        <f t="shared" si="42"/>
        <v>0.99</v>
      </c>
      <c r="AI108">
        <f t="shared" si="43"/>
        <v>2.3775172027121387</v>
      </c>
      <c r="AL108">
        <f t="shared" si="44"/>
        <v>798.00038845113829</v>
      </c>
      <c r="AM108">
        <v>19.090285714285709</v>
      </c>
      <c r="AN108">
        <f t="shared" si="45"/>
        <v>2.3922652157273492E-2</v>
      </c>
      <c r="AO108" s="6">
        <f t="shared" si="46"/>
        <v>7797608001.4891062</v>
      </c>
      <c r="AP108">
        <f t="shared" si="47"/>
        <v>8502572636.9173031</v>
      </c>
      <c r="AQ108">
        <f t="shared" si="48"/>
        <v>8150090319.2032051</v>
      </c>
      <c r="AR108">
        <f t="shared" si="49"/>
        <v>39.959892835053317</v>
      </c>
      <c r="AS108">
        <f t="shared" si="50"/>
        <v>0.12413120379925702</v>
      </c>
      <c r="AT108">
        <f t="shared" si="51"/>
        <v>-0.31770441958768075</v>
      </c>
      <c r="AU108">
        <f t="shared" si="52"/>
        <v>-1.5758995746808542</v>
      </c>
      <c r="AX108">
        <f>AW2*AM108</f>
        <v>13.363199999999996</v>
      </c>
      <c r="AY108">
        <f t="shared" si="53"/>
        <v>14.939099574680849</v>
      </c>
    </row>
    <row r="109" spans="6:51" x14ac:dyDescent="0.25">
      <c r="F109">
        <f t="shared" si="54"/>
        <v>108</v>
      </c>
      <c r="G109">
        <f t="shared" si="29"/>
        <v>1.032982601127558</v>
      </c>
      <c r="H109">
        <f t="shared" si="55"/>
        <v>3.3555206761940121E-3</v>
      </c>
      <c r="K109">
        <f t="shared" si="30"/>
        <v>1.8038160154944149E-2</v>
      </c>
      <c r="L109">
        <f>ACOS(-J2*K109)</f>
        <v>1.573132824731549</v>
      </c>
      <c r="N109">
        <f t="shared" si="31"/>
        <v>0.99983735207923874</v>
      </c>
      <c r="O109">
        <f t="shared" si="32"/>
        <v>2.7463944824335174E-2</v>
      </c>
      <c r="P109">
        <f>M2*N109*O109</f>
        <v>2.7231976306908025E-2</v>
      </c>
      <c r="Q109">
        <f t="shared" si="33"/>
        <v>2.7467398527058793E-2</v>
      </c>
      <c r="S109">
        <f t="shared" si="34"/>
        <v>1.8035226285700586E-2</v>
      </c>
      <c r="T109">
        <f>Q109*R2*S109</f>
        <v>6.3635399963399202E-5</v>
      </c>
      <c r="U109">
        <f>D2*E2*G2*(P109+T109)</f>
        <v>1059621.5169610034</v>
      </c>
      <c r="V109">
        <f t="shared" si="35"/>
        <v>1059.6215169610034</v>
      </c>
      <c r="W109" s="3">
        <v>22</v>
      </c>
      <c r="X109">
        <f t="shared" si="36"/>
        <v>379.94</v>
      </c>
      <c r="Y109" s="6">
        <f t="shared" si="37"/>
        <v>295.3</v>
      </c>
      <c r="Z109">
        <f t="shared" si="38"/>
        <v>2.2114271288940266</v>
      </c>
      <c r="AA109" s="3">
        <v>30</v>
      </c>
      <c r="AB109">
        <f t="shared" si="39"/>
        <v>518.1</v>
      </c>
      <c r="AC109" s="6">
        <f t="shared" si="28"/>
        <v>303.3</v>
      </c>
      <c r="AD109">
        <f t="shared" si="40"/>
        <v>3.3710490534071527</v>
      </c>
      <c r="AE109" s="9">
        <v>48</v>
      </c>
      <c r="AF109">
        <f t="shared" si="41"/>
        <v>0.48</v>
      </c>
      <c r="AG109" s="9">
        <v>95</v>
      </c>
      <c r="AH109">
        <f t="shared" si="42"/>
        <v>0.95</v>
      </c>
      <c r="AI109">
        <f t="shared" si="43"/>
        <v>1.8594796590423792</v>
      </c>
      <c r="AL109">
        <f t="shared" si="44"/>
        <v>798.00038758612459</v>
      </c>
      <c r="AM109">
        <v>17.928000000000001</v>
      </c>
      <c r="AN109">
        <f t="shared" si="45"/>
        <v>2.2466154501792283E-2</v>
      </c>
      <c r="AO109" s="6">
        <f t="shared" si="46"/>
        <v>7589794316.8739386</v>
      </c>
      <c r="AP109">
        <f t="shared" si="47"/>
        <v>8446710189.1074104</v>
      </c>
      <c r="AQ109">
        <f t="shared" si="48"/>
        <v>8018252252.990675</v>
      </c>
      <c r="AR109">
        <f t="shared" si="49"/>
        <v>39.313490796413284</v>
      </c>
      <c r="AS109">
        <f t="shared" si="50"/>
        <v>0.14909216538541267</v>
      </c>
      <c r="AT109">
        <f t="shared" si="51"/>
        <v>-0.31967069142258042</v>
      </c>
      <c r="AU109">
        <f t="shared" si="52"/>
        <v>-1.8736965235556133</v>
      </c>
      <c r="AX109">
        <f>AW2*AM109</f>
        <v>12.5496</v>
      </c>
      <c r="AY109">
        <f t="shared" si="53"/>
        <v>14.423296523555614</v>
      </c>
    </row>
    <row r="110" spans="6:51" x14ac:dyDescent="0.25">
      <c r="F110">
        <f t="shared" si="54"/>
        <v>109</v>
      </c>
      <c r="G110">
        <f t="shared" si="29"/>
        <v>1.0329822774635198</v>
      </c>
      <c r="H110">
        <f t="shared" si="55"/>
        <v>3.4784971559413489E-3</v>
      </c>
      <c r="K110">
        <f t="shared" si="30"/>
        <v>1.8038154501828507E-2</v>
      </c>
      <c r="L110">
        <f>ACOS(-J2*K110)</f>
        <v>1.573132823999295</v>
      </c>
      <c r="N110">
        <f t="shared" si="31"/>
        <v>0.99983735218116077</v>
      </c>
      <c r="O110">
        <f t="shared" si="32"/>
        <v>2.7463944811554609E-2</v>
      </c>
      <c r="P110">
        <f>M2*N110*O110</f>
        <v>2.7231976297011396E-2</v>
      </c>
      <c r="Q110">
        <f t="shared" si="33"/>
        <v>2.7467398514273406E-2</v>
      </c>
      <c r="S110">
        <f t="shared" si="34"/>
        <v>1.8035220635342897E-2</v>
      </c>
      <c r="T110">
        <f>Q110*R2*S110</f>
        <v>6.363537999708543E-5</v>
      </c>
      <c r="U110">
        <f>D2*E2*G2*(P110+T110)</f>
        <v>1059621.5158017175</v>
      </c>
      <c r="V110">
        <f t="shared" si="35"/>
        <v>1059.6215158017176</v>
      </c>
      <c r="W110" s="3">
        <v>21.5</v>
      </c>
      <c r="X110">
        <f t="shared" si="36"/>
        <v>371.30500000000001</v>
      </c>
      <c r="Y110" s="6">
        <f t="shared" si="37"/>
        <v>294.8</v>
      </c>
      <c r="Z110">
        <f t="shared" si="38"/>
        <v>2.1522831732713339</v>
      </c>
      <c r="AA110" s="3">
        <v>33</v>
      </c>
      <c r="AB110">
        <f t="shared" si="39"/>
        <v>569.91</v>
      </c>
      <c r="AC110" s="6">
        <f t="shared" si="28"/>
        <v>306.3</v>
      </c>
      <c r="AD110">
        <f t="shared" si="40"/>
        <v>3.9260786579739286</v>
      </c>
      <c r="AE110" s="9">
        <v>44</v>
      </c>
      <c r="AF110">
        <f t="shared" si="41"/>
        <v>0.44</v>
      </c>
      <c r="AG110" s="9">
        <v>95</v>
      </c>
      <c r="AH110">
        <f t="shared" si="42"/>
        <v>0.95</v>
      </c>
      <c r="AI110">
        <f t="shared" si="43"/>
        <v>1.8860718120581481</v>
      </c>
      <c r="AL110">
        <f t="shared" si="44"/>
        <v>798.00038671306697</v>
      </c>
      <c r="AM110">
        <v>24.623999999999999</v>
      </c>
      <c r="AN110">
        <f t="shared" si="45"/>
        <v>3.0857127903691012E-2</v>
      </c>
      <c r="AO110" s="6">
        <f t="shared" si="46"/>
        <v>7538496509.1746454</v>
      </c>
      <c r="AP110">
        <f t="shared" si="47"/>
        <v>8786052557.743763</v>
      </c>
      <c r="AQ110">
        <f t="shared" si="48"/>
        <v>8162274533.4592037</v>
      </c>
      <c r="AR110">
        <f t="shared" si="49"/>
        <v>40.01963203755048</v>
      </c>
      <c r="AS110">
        <f t="shared" si="50"/>
        <v>0.14773193838720977</v>
      </c>
      <c r="AT110">
        <f t="shared" si="51"/>
        <v>-0.30834287733001708</v>
      </c>
      <c r="AU110">
        <f t="shared" si="52"/>
        <v>-1.8229779185942707</v>
      </c>
      <c r="AX110">
        <f>AW2*AM110</f>
        <v>17.236799999999999</v>
      </c>
      <c r="AY110">
        <f t="shared" si="53"/>
        <v>19.059777918594271</v>
      </c>
    </row>
    <row r="111" spans="6:51" x14ac:dyDescent="0.25">
      <c r="F111">
        <f t="shared" si="54"/>
        <v>110</v>
      </c>
      <c r="G111">
        <f t="shared" si="29"/>
        <v>1.0329819508174758</v>
      </c>
      <c r="H111">
        <f t="shared" si="55"/>
        <v>3.6014733211895489E-3</v>
      </c>
      <c r="K111">
        <f t="shared" si="30"/>
        <v>1.8038148796629155E-2</v>
      </c>
      <c r="L111">
        <f>ACOS(-J2*K111)</f>
        <v>1.5731328232602944</v>
      </c>
      <c r="N111">
        <f t="shared" si="31"/>
        <v>0.99983735228402182</v>
      </c>
      <c r="O111">
        <f t="shared" si="32"/>
        <v>2.7463944798656291E-2</v>
      </c>
      <c r="P111">
        <f>M2*N111*O111</f>
        <v>2.7231976287023587E-2</v>
      </c>
      <c r="Q111">
        <f t="shared" si="33"/>
        <v>2.746739850137022E-2</v>
      </c>
      <c r="S111">
        <f t="shared" si="34"/>
        <v>1.8035214932926907E-2</v>
      </c>
      <c r="T111">
        <f>Q111*R2*S111</f>
        <v>6.3635359846816512E-5</v>
      </c>
      <c r="U111">
        <f>D2*E2*G2*(P111+T111)</f>
        <v>1059621.5146317508</v>
      </c>
      <c r="V111">
        <f t="shared" si="35"/>
        <v>1059.6215146317509</v>
      </c>
      <c r="W111" s="3">
        <v>23</v>
      </c>
      <c r="X111">
        <f t="shared" si="36"/>
        <v>397.21</v>
      </c>
      <c r="Y111" s="6">
        <f t="shared" si="37"/>
        <v>296.3</v>
      </c>
      <c r="Z111">
        <f t="shared" si="38"/>
        <v>2.3339947564661481</v>
      </c>
      <c r="AA111" s="3">
        <v>29.5</v>
      </c>
      <c r="AB111">
        <f t="shared" si="39"/>
        <v>509.46499999999997</v>
      </c>
      <c r="AC111" s="6">
        <f t="shared" si="28"/>
        <v>302.8</v>
      </c>
      <c r="AD111">
        <f t="shared" si="40"/>
        <v>3.2855284428483555</v>
      </c>
      <c r="AE111" s="9">
        <v>64</v>
      </c>
      <c r="AF111">
        <f t="shared" si="41"/>
        <v>0.64</v>
      </c>
      <c r="AG111" s="9">
        <v>95</v>
      </c>
      <c r="AH111">
        <f t="shared" si="42"/>
        <v>0.95</v>
      </c>
      <c r="AI111">
        <f t="shared" si="43"/>
        <v>2.1600166110328942</v>
      </c>
      <c r="AL111">
        <f t="shared" si="44"/>
        <v>798.00038583196567</v>
      </c>
      <c r="AM111">
        <v>19.090285714285709</v>
      </c>
      <c r="AN111">
        <f t="shared" si="45"/>
        <v>2.3922652235791694E-2</v>
      </c>
      <c r="AO111" s="6">
        <f t="shared" si="46"/>
        <v>7693174893.707921</v>
      </c>
      <c r="AP111">
        <f t="shared" si="47"/>
        <v>8391123459.3793173</v>
      </c>
      <c r="AQ111">
        <f t="shared" si="48"/>
        <v>8042149176.5436192</v>
      </c>
      <c r="AR111">
        <f t="shared" si="49"/>
        <v>39.430657412593362</v>
      </c>
      <c r="AS111">
        <f t="shared" si="50"/>
        <v>0.13424207044139289</v>
      </c>
      <c r="AT111">
        <f t="shared" si="51"/>
        <v>-0.31770441948168121</v>
      </c>
      <c r="AU111">
        <f t="shared" si="52"/>
        <v>-1.6816899001063941</v>
      </c>
      <c r="AX111">
        <f>AW2*AM111</f>
        <v>13.363199999999996</v>
      </c>
      <c r="AY111">
        <f t="shared" si="53"/>
        <v>15.044889900106389</v>
      </c>
    </row>
    <row r="112" spans="6:51" x14ac:dyDescent="0.25">
      <c r="F112">
        <f t="shared" si="54"/>
        <v>111</v>
      </c>
      <c r="G112">
        <f t="shared" si="29"/>
        <v>1.032981621189456</v>
      </c>
      <c r="H112">
        <f t="shared" si="55"/>
        <v>3.7244491608200373E-3</v>
      </c>
      <c r="K112">
        <f t="shared" si="30"/>
        <v>1.8038143039346623E-2</v>
      </c>
      <c r="L112">
        <f>ACOS(-J2*K112)</f>
        <v>1.5731328225145476</v>
      </c>
      <c r="N112">
        <f t="shared" si="31"/>
        <v>0.9998373523878219</v>
      </c>
      <c r="O112">
        <f t="shared" si="32"/>
        <v>2.7463944785640227E-2</v>
      </c>
      <c r="P112">
        <f>M2*N112*O112</f>
        <v>2.7231976276944601E-2</v>
      </c>
      <c r="Q112">
        <f t="shared" si="33"/>
        <v>2.7467398488349243E-2</v>
      </c>
      <c r="S112">
        <f t="shared" si="34"/>
        <v>1.8035209178453145E-2</v>
      </c>
      <c r="T112">
        <f>Q112*R2*S112</f>
        <v>6.3635339512594345E-5</v>
      </c>
      <c r="U112">
        <f>D2*E2*G2*(P112+T112)</f>
        <v>1059621.5134511036</v>
      </c>
      <c r="V112">
        <f t="shared" si="35"/>
        <v>1059.6215134511035</v>
      </c>
      <c r="W112" s="3">
        <v>22.2</v>
      </c>
      <c r="X112">
        <f t="shared" si="36"/>
        <v>383.39400000000001</v>
      </c>
      <c r="Y112" s="6">
        <f t="shared" si="37"/>
        <v>295.5</v>
      </c>
      <c r="Z112">
        <f t="shared" si="38"/>
        <v>2.2354798851418054</v>
      </c>
      <c r="AA112" s="3">
        <v>32.5</v>
      </c>
      <c r="AB112">
        <f t="shared" si="39"/>
        <v>561.27499999999998</v>
      </c>
      <c r="AC112" s="6">
        <f t="shared" si="28"/>
        <v>305.8</v>
      </c>
      <c r="AD112">
        <f t="shared" si="40"/>
        <v>3.828396124508755</v>
      </c>
      <c r="AE112" s="9">
        <v>47</v>
      </c>
      <c r="AF112">
        <f t="shared" si="41"/>
        <v>0.47</v>
      </c>
      <c r="AG112" s="9">
        <v>91</v>
      </c>
      <c r="AH112">
        <f t="shared" si="42"/>
        <v>0.91</v>
      </c>
      <c r="AI112">
        <f t="shared" si="43"/>
        <v>1.916816436999079</v>
      </c>
      <c r="AL112">
        <f t="shared" si="44"/>
        <v>798.0003849428208</v>
      </c>
      <c r="AM112">
        <v>21.708000000000002</v>
      </c>
      <c r="AN112">
        <f t="shared" si="45"/>
        <v>2.7202994396494491E-2</v>
      </c>
      <c r="AO112" s="6">
        <f t="shared" si="46"/>
        <v>7610386570.7108774</v>
      </c>
      <c r="AP112">
        <f t="shared" si="47"/>
        <v>8728797836.0748711</v>
      </c>
      <c r="AQ112">
        <f t="shared" si="48"/>
        <v>8169592203.3928738</v>
      </c>
      <c r="AR112">
        <f t="shared" si="49"/>
        <v>40.05551057323526</v>
      </c>
      <c r="AS112">
        <f t="shared" si="50"/>
        <v>0.14617120398356195</v>
      </c>
      <c r="AT112">
        <f t="shared" si="51"/>
        <v>-0.31327595756473242</v>
      </c>
      <c r="AU112">
        <f t="shared" si="52"/>
        <v>-1.8342188917986393</v>
      </c>
      <c r="AX112">
        <f>AW2*AM112</f>
        <v>15.195600000000001</v>
      </c>
      <c r="AY112">
        <f t="shared" si="53"/>
        <v>17.029818891798641</v>
      </c>
    </row>
    <row r="113" spans="5:52" x14ac:dyDescent="0.25">
      <c r="F113">
        <f t="shared" si="54"/>
        <v>112</v>
      </c>
      <c r="G113">
        <f t="shared" si="29"/>
        <v>1.0329812885794898</v>
      </c>
      <c r="H113">
        <f t="shared" si="55"/>
        <v>3.8474246637142866E-3</v>
      </c>
      <c r="K113">
        <f t="shared" si="30"/>
        <v>1.8038137229981415E-2</v>
      </c>
      <c r="L113">
        <f>ACOS(-J2*K113)</f>
        <v>1.5731328217620542</v>
      </c>
      <c r="N113">
        <f t="shared" si="31"/>
        <v>0.99983735249256089</v>
      </c>
      <c r="O113">
        <f t="shared" si="32"/>
        <v>2.7463944772506407E-2</v>
      </c>
      <c r="P113">
        <f>M2*N113*O113</f>
        <v>2.7231976266774427E-2</v>
      </c>
      <c r="Q113">
        <f t="shared" si="33"/>
        <v>2.7467398475210469E-2</v>
      </c>
      <c r="S113">
        <f t="shared" si="34"/>
        <v>1.8035203371922114E-2</v>
      </c>
      <c r="T113">
        <f>Q113*R2*S113</f>
        <v>6.3635318994420691E-5</v>
      </c>
      <c r="U113">
        <f>D2*E2*G2*(P113+T113)</f>
        <v>1059621.5122597753</v>
      </c>
      <c r="V113">
        <f t="shared" si="35"/>
        <v>1059.6215122597753</v>
      </c>
      <c r="W113" s="3">
        <v>21.5</v>
      </c>
      <c r="X113">
        <f t="shared" si="36"/>
        <v>371.30500000000001</v>
      </c>
      <c r="Y113" s="6">
        <f t="shared" si="37"/>
        <v>294.8</v>
      </c>
      <c r="Z113">
        <f t="shared" si="38"/>
        <v>2.1522831732713339</v>
      </c>
      <c r="AA113" s="3">
        <v>33.5</v>
      </c>
      <c r="AB113">
        <f t="shared" si="39"/>
        <v>578.54499999999996</v>
      </c>
      <c r="AC113" s="6">
        <f t="shared" si="28"/>
        <v>306.8</v>
      </c>
      <c r="AD113">
        <f t="shared" si="40"/>
        <v>4.02592295454017</v>
      </c>
      <c r="AE113" s="9">
        <v>46</v>
      </c>
      <c r="AF113">
        <f t="shared" si="41"/>
        <v>0.46</v>
      </c>
      <c r="AG113" s="9">
        <v>90</v>
      </c>
      <c r="AH113">
        <f t="shared" si="42"/>
        <v>0.9</v>
      </c>
      <c r="AI113">
        <f t="shared" si="43"/>
        <v>1.8944897075163394</v>
      </c>
      <c r="AL113">
        <f t="shared" si="44"/>
        <v>798.00038404563225</v>
      </c>
      <c r="AM113">
        <v>23.184000000000001</v>
      </c>
      <c r="AN113">
        <f t="shared" si="45"/>
        <v>2.9052617597079083E-2</v>
      </c>
      <c r="AO113" s="6">
        <f t="shared" si="46"/>
        <v>7538496509.1746454</v>
      </c>
      <c r="AP113">
        <f t="shared" si="47"/>
        <v>8843588481.3744526</v>
      </c>
      <c r="AQ113">
        <f t="shared" si="48"/>
        <v>8191042495.2745495</v>
      </c>
      <c r="AR113">
        <f t="shared" si="49"/>
        <v>40.160681354331118</v>
      </c>
      <c r="AS113">
        <f t="shared" si="50"/>
        <v>0.1473033516967141</v>
      </c>
      <c r="AT113">
        <f t="shared" si="51"/>
        <v>-0.31077896624394319</v>
      </c>
      <c r="AU113">
        <f t="shared" si="52"/>
        <v>-1.8385071314935626</v>
      </c>
      <c r="AX113">
        <f>AW2*AM113</f>
        <v>16.2288</v>
      </c>
      <c r="AY113">
        <f t="shared" si="53"/>
        <v>18.067307131493564</v>
      </c>
    </row>
    <row r="114" spans="5:52" x14ac:dyDescent="0.25">
      <c r="F114">
        <f t="shared" si="54"/>
        <v>113</v>
      </c>
      <c r="G114">
        <f t="shared" si="29"/>
        <v>1.0329809529876075</v>
      </c>
      <c r="H114">
        <f t="shared" si="55"/>
        <v>3.9703998187537821E-3</v>
      </c>
      <c r="K114">
        <f t="shared" si="30"/>
        <v>1.8038131368534074E-2</v>
      </c>
      <c r="L114">
        <f>ACOS(-J2*K114)</f>
        <v>1.5731328210028146</v>
      </c>
      <c r="N114">
        <f t="shared" si="31"/>
        <v>0.9998373525982388</v>
      </c>
      <c r="O114">
        <f t="shared" si="32"/>
        <v>2.746394475925484E-2</v>
      </c>
      <c r="P114">
        <f>M2*N114*O114</f>
        <v>2.7231976256513076E-2</v>
      </c>
      <c r="Q114">
        <f t="shared" si="33"/>
        <v>2.7467398461953903E-2</v>
      </c>
      <c r="S114">
        <f t="shared" si="34"/>
        <v>1.8035197513334354E-2</v>
      </c>
      <c r="T114">
        <f>Q114*R2*S114</f>
        <v>6.3635298292297462E-5</v>
      </c>
      <c r="U114">
        <f>D2*E2*G2*(P114+T114)</f>
        <v>1059621.5110577666</v>
      </c>
      <c r="V114">
        <f t="shared" si="35"/>
        <v>1059.6215110577666</v>
      </c>
      <c r="W114" s="3">
        <v>23.5</v>
      </c>
      <c r="X114">
        <f t="shared" si="36"/>
        <v>405.84499999999997</v>
      </c>
      <c r="Y114" s="6">
        <f t="shared" si="37"/>
        <v>296.8</v>
      </c>
      <c r="Z114">
        <f t="shared" si="38"/>
        <v>2.3974761634350776</v>
      </c>
      <c r="AA114" s="3">
        <v>33</v>
      </c>
      <c r="AB114">
        <f t="shared" si="39"/>
        <v>569.91</v>
      </c>
      <c r="AC114" s="6">
        <f t="shared" si="28"/>
        <v>306.3</v>
      </c>
      <c r="AD114">
        <f t="shared" si="40"/>
        <v>3.9260786579739286</v>
      </c>
      <c r="AE114" s="9">
        <v>56</v>
      </c>
      <c r="AF114">
        <f t="shared" si="41"/>
        <v>0.56000000000000005</v>
      </c>
      <c r="AG114" s="9">
        <v>98</v>
      </c>
      <c r="AH114">
        <f t="shared" si="42"/>
        <v>0.98</v>
      </c>
      <c r="AI114">
        <f t="shared" si="43"/>
        <v>2.274065344315888</v>
      </c>
      <c r="AL114">
        <f t="shared" si="44"/>
        <v>798.00038314040012</v>
      </c>
      <c r="AM114">
        <v>17.748000000000001</v>
      </c>
      <c r="AN114">
        <f t="shared" si="45"/>
        <v>2.2240590825477611E-2</v>
      </c>
      <c r="AO114" s="6">
        <f t="shared" si="46"/>
        <v>7745259436.8026133</v>
      </c>
      <c r="AP114">
        <f t="shared" si="47"/>
        <v>8786052557.743763</v>
      </c>
      <c r="AQ114">
        <f t="shared" si="48"/>
        <v>8265655997.2731876</v>
      </c>
      <c r="AR114">
        <f t="shared" si="49"/>
        <v>40.526511354630443</v>
      </c>
      <c r="AS114">
        <f t="shared" si="50"/>
        <v>0.12887993759807809</v>
      </c>
      <c r="AT114">
        <f t="shared" si="51"/>
        <v>-0.31997520238560517</v>
      </c>
      <c r="AU114">
        <f t="shared" si="52"/>
        <v>-1.6712478421394588</v>
      </c>
      <c r="AX114">
        <f>AW2*AM114</f>
        <v>12.4236</v>
      </c>
      <c r="AY114">
        <f t="shared" si="53"/>
        <v>14.094847842139458</v>
      </c>
    </row>
    <row r="115" spans="5:52" x14ac:dyDescent="0.25">
      <c r="F115">
        <f t="shared" si="54"/>
        <v>114</v>
      </c>
      <c r="G115">
        <f t="shared" si="29"/>
        <v>1.0329806144138391</v>
      </c>
      <c r="H115">
        <f t="shared" si="55"/>
        <v>4.0933746148200606E-3</v>
      </c>
      <c r="K115">
        <f t="shared" si="30"/>
        <v>1.8038125455005109E-2</v>
      </c>
      <c r="L115">
        <f>ACOS(-J2*K115)</f>
        <v>1.5731328202368289</v>
      </c>
      <c r="N115">
        <f t="shared" si="31"/>
        <v>0.99983735270485585</v>
      </c>
      <c r="O115">
        <f t="shared" si="32"/>
        <v>2.7463944745885531E-2</v>
      </c>
      <c r="P115">
        <f>M2*N115*O115</f>
        <v>2.7231976246160548E-2</v>
      </c>
      <c r="Q115">
        <f t="shared" si="33"/>
        <v>2.7467398448579549E-2</v>
      </c>
      <c r="S115">
        <f t="shared" si="34"/>
        <v>1.8035191602690383E-2</v>
      </c>
      <c r="T115">
        <f>Q115*R2*S115</f>
        <v>6.3635277406226499E-5</v>
      </c>
      <c r="U115">
        <f>D2*E2*G2*(P115+T115)</f>
        <v>1059621.5098450775</v>
      </c>
      <c r="V115">
        <f t="shared" si="35"/>
        <v>1059.6215098450775</v>
      </c>
      <c r="W115" s="3">
        <v>24</v>
      </c>
      <c r="X115">
        <f t="shared" si="36"/>
        <v>414.48</v>
      </c>
      <c r="Y115" s="6">
        <f t="shared" si="37"/>
        <v>297.3</v>
      </c>
      <c r="Z115">
        <f t="shared" si="38"/>
        <v>2.4624618961402045</v>
      </c>
      <c r="AA115" s="3">
        <v>33.5</v>
      </c>
      <c r="AB115">
        <f t="shared" si="39"/>
        <v>578.54499999999996</v>
      </c>
      <c r="AC115" s="6">
        <f t="shared" si="28"/>
        <v>306.8</v>
      </c>
      <c r="AD115">
        <f t="shared" si="40"/>
        <v>4.02592295454017</v>
      </c>
      <c r="AE115" s="9">
        <v>38</v>
      </c>
      <c r="AF115">
        <f t="shared" si="41"/>
        <v>0.38</v>
      </c>
      <c r="AG115" s="9">
        <v>96</v>
      </c>
      <c r="AH115">
        <f t="shared" si="42"/>
        <v>0.96</v>
      </c>
      <c r="AI115">
        <f t="shared" si="43"/>
        <v>1.9469070715099304</v>
      </c>
      <c r="AL115">
        <f t="shared" si="44"/>
        <v>798.00038222712465</v>
      </c>
      <c r="AM115">
        <v>20.7</v>
      </c>
      <c r="AN115">
        <f t="shared" si="45"/>
        <v>2.593983719936167E-2</v>
      </c>
      <c r="AO115" s="6">
        <f t="shared" si="46"/>
        <v>7797608001.4891062</v>
      </c>
      <c r="AP115">
        <f t="shared" si="47"/>
        <v>8843588481.3744526</v>
      </c>
      <c r="AQ115">
        <f t="shared" si="48"/>
        <v>8320598241.4317799</v>
      </c>
      <c r="AR115">
        <f t="shared" si="49"/>
        <v>40.79589317774002</v>
      </c>
      <c r="AS115">
        <f t="shared" si="50"/>
        <v>0.14465574336163697</v>
      </c>
      <c r="AT115">
        <f t="shared" si="51"/>
        <v>-0.31498121978086174</v>
      </c>
      <c r="AU115">
        <f t="shared" si="52"/>
        <v>-1.8588176510855152</v>
      </c>
      <c r="AX115">
        <f>AW2*AM115</f>
        <v>14.489999999999998</v>
      </c>
      <c r="AY115">
        <f t="shared" si="53"/>
        <v>16.348817651085515</v>
      </c>
    </row>
    <row r="116" spans="5:52" x14ac:dyDescent="0.25">
      <c r="F116">
        <f t="shared" si="54"/>
        <v>115</v>
      </c>
      <c r="G116">
        <f t="shared" si="29"/>
        <v>1.0329802728582158</v>
      </c>
      <c r="H116">
        <f t="shared" si="55"/>
        <v>4.2163490407946709E-3</v>
      </c>
      <c r="K116">
        <f t="shared" si="30"/>
        <v>1.8038119489395071E-2</v>
      </c>
      <c r="L116">
        <f>ACOS(-J2*K116)</f>
        <v>1.573132819464097</v>
      </c>
      <c r="N116">
        <f t="shared" si="31"/>
        <v>0.99983735281241171</v>
      </c>
      <c r="O116">
        <f t="shared" si="32"/>
        <v>2.7463944732398479E-2</v>
      </c>
      <c r="P116">
        <f>M2*N116*O116</f>
        <v>2.723197623571685E-2</v>
      </c>
      <c r="Q116">
        <f t="shared" si="33"/>
        <v>2.7467398435087408E-2</v>
      </c>
      <c r="S116">
        <f t="shared" si="34"/>
        <v>1.803518563999074E-2</v>
      </c>
      <c r="T116">
        <f>Q116*R2*S116</f>
        <v>6.3635256336209715E-5</v>
      </c>
      <c r="U116">
        <f>D2*E2*G2*(P116+T116)</f>
        <v>1059621.5086217083</v>
      </c>
      <c r="V116">
        <f t="shared" si="35"/>
        <v>1059.6215086217082</v>
      </c>
      <c r="W116" s="3">
        <v>24.5</v>
      </c>
      <c r="X116">
        <f t="shared" si="36"/>
        <v>423.11500000000001</v>
      </c>
      <c r="Y116" s="6">
        <f t="shared" si="37"/>
        <v>297.8</v>
      </c>
      <c r="Z116">
        <f t="shared" si="38"/>
        <v>2.5289819903542559</v>
      </c>
      <c r="AA116" s="3">
        <v>34</v>
      </c>
      <c r="AB116">
        <f t="shared" si="39"/>
        <v>587.17999999999995</v>
      </c>
      <c r="AC116" s="6">
        <f t="shared" si="28"/>
        <v>307.3</v>
      </c>
      <c r="AD116">
        <f t="shared" si="40"/>
        <v>4.1279690380750855</v>
      </c>
      <c r="AE116" s="9">
        <v>45</v>
      </c>
      <c r="AF116">
        <f t="shared" si="41"/>
        <v>0.45</v>
      </c>
      <c r="AG116" s="9">
        <v>96</v>
      </c>
      <c r="AH116">
        <f t="shared" si="42"/>
        <v>0.96</v>
      </c>
      <c r="AI116">
        <f t="shared" si="43"/>
        <v>2.142704388936937</v>
      </c>
      <c r="AL116">
        <f t="shared" si="44"/>
        <v>798.00038130580594</v>
      </c>
      <c r="AM116">
        <v>22.464000000000002</v>
      </c>
      <c r="AN116">
        <f t="shared" si="45"/>
        <v>2.8150362488851312E-2</v>
      </c>
      <c r="AO116" s="6">
        <f t="shared" si="46"/>
        <v>7850221478.4973993</v>
      </c>
      <c r="AP116">
        <f t="shared" si="47"/>
        <v>8901406526.1969452</v>
      </c>
      <c r="AQ116">
        <f t="shared" si="48"/>
        <v>8375814002.3471718</v>
      </c>
      <c r="AR116">
        <f t="shared" si="49"/>
        <v>41.066616053508184</v>
      </c>
      <c r="AS116">
        <f t="shared" si="50"/>
        <v>0.13506828936652102</v>
      </c>
      <c r="AT116">
        <f t="shared" si="51"/>
        <v>-0.3119970106400507</v>
      </c>
      <c r="AU116">
        <f t="shared" si="52"/>
        <v>-1.7305842637162132</v>
      </c>
      <c r="AX116">
        <f>AW2*AM116</f>
        <v>15.7248</v>
      </c>
      <c r="AY116">
        <f t="shared" si="53"/>
        <v>17.455384263716212</v>
      </c>
    </row>
    <row r="117" spans="5:52" x14ac:dyDescent="0.25">
      <c r="F117">
        <f t="shared" si="54"/>
        <v>116</v>
      </c>
      <c r="G117">
        <f t="shared" si="29"/>
        <v>1.0329799283207681</v>
      </c>
      <c r="H117">
        <f t="shared" si="55"/>
        <v>4.3393230855592073E-3</v>
      </c>
      <c r="K117">
        <f t="shared" si="30"/>
        <v>1.80381134717045E-2</v>
      </c>
      <c r="L117">
        <f>ACOS(-J2*K117)</f>
        <v>1.5731328186846192</v>
      </c>
      <c r="N117">
        <f t="shared" si="31"/>
        <v>0.99983735292090659</v>
      </c>
      <c r="O117">
        <f t="shared" si="32"/>
        <v>2.7463944718793681E-2</v>
      </c>
      <c r="P117">
        <f>M2*N17*O117</f>
        <v>2.7231976056306194E-2</v>
      </c>
      <c r="Q117">
        <f t="shared" si="33"/>
        <v>2.7467398421477475E-2</v>
      </c>
      <c r="S117">
        <f t="shared" si="34"/>
        <v>1.8035179625235969E-2</v>
      </c>
      <c r="T117">
        <f>Q117*R2*S117</f>
        <v>6.3635235082249006E-5</v>
      </c>
      <c r="U117">
        <f>D2*E2*G2*(P117+T117)</f>
        <v>1059621.5008318645</v>
      </c>
      <c r="V117">
        <f t="shared" si="35"/>
        <v>1059.6215008318645</v>
      </c>
      <c r="W117" s="3">
        <v>21.5</v>
      </c>
      <c r="X117">
        <f t="shared" si="36"/>
        <v>371.30500000000001</v>
      </c>
      <c r="Y117" s="6">
        <f t="shared" si="37"/>
        <v>294.8</v>
      </c>
      <c r="Z117">
        <f t="shared" si="38"/>
        <v>2.1522831732713339</v>
      </c>
      <c r="AA117" s="3">
        <v>30</v>
      </c>
      <c r="AB117">
        <f t="shared" si="39"/>
        <v>518.1</v>
      </c>
      <c r="AC117" s="6">
        <f t="shared" si="28"/>
        <v>303.3</v>
      </c>
      <c r="AD117">
        <f t="shared" si="40"/>
        <v>3.3710490534071527</v>
      </c>
      <c r="AE117" s="9">
        <v>50</v>
      </c>
      <c r="AF117">
        <f t="shared" si="41"/>
        <v>0.5</v>
      </c>
      <c r="AG117" s="9">
        <v>95</v>
      </c>
      <c r="AH117">
        <f t="shared" si="42"/>
        <v>0.95</v>
      </c>
      <c r="AI117">
        <f t="shared" si="43"/>
        <v>1.8650967706556718</v>
      </c>
      <c r="AL117">
        <f t="shared" si="44"/>
        <v>798.00037543927886</v>
      </c>
      <c r="AM117">
        <v>13.5</v>
      </c>
      <c r="AN117">
        <f t="shared" si="45"/>
        <v>1.6917285273918066E-2</v>
      </c>
      <c r="AO117" s="6">
        <f t="shared" si="46"/>
        <v>7538496509.1746454</v>
      </c>
      <c r="AP117">
        <f t="shared" si="47"/>
        <v>8446710189.1074104</v>
      </c>
      <c r="AQ117">
        <f t="shared" si="48"/>
        <v>7992603349.1410275</v>
      </c>
      <c r="AR117">
        <f t="shared" si="49"/>
        <v>39.187734220838458</v>
      </c>
      <c r="AS117">
        <f t="shared" si="50"/>
        <v>0.14880403585626825</v>
      </c>
      <c r="AT117">
        <f t="shared" si="51"/>
        <v>-0.32716166488021059</v>
      </c>
      <c r="AU117">
        <f t="shared" si="52"/>
        <v>-1.9077755289420342</v>
      </c>
      <c r="AX117">
        <f>AW2*AM117</f>
        <v>9.4499999999999993</v>
      </c>
      <c r="AY117">
        <f t="shared" si="53"/>
        <v>11.357775528942033</v>
      </c>
    </row>
    <row r="118" spans="5:52" x14ac:dyDescent="0.25">
      <c r="F118">
        <f t="shared" si="54"/>
        <v>117</v>
      </c>
      <c r="G118">
        <f t="shared" si="29"/>
        <v>1.0329795808015272</v>
      </c>
      <c r="H118">
        <f t="shared" si="55"/>
        <v>4.4622967379952961E-3</v>
      </c>
      <c r="K118">
        <f t="shared" si="30"/>
        <v>1.8038107401933928E-2</v>
      </c>
      <c r="L118">
        <f>ACOS(-J2*K118)</f>
        <v>1.5731328178983952</v>
      </c>
      <c r="N118">
        <f t="shared" si="31"/>
        <v>0.99983735303034038</v>
      </c>
      <c r="O118">
        <f t="shared" si="32"/>
        <v>2.7463944705071141E-2</v>
      </c>
      <c r="P118">
        <f>M2*N118*O118</f>
        <v>2.723197621455592E-2</v>
      </c>
      <c r="Q118">
        <f t="shared" si="33"/>
        <v>2.7467398407749755E-2</v>
      </c>
      <c r="S118">
        <f t="shared" si="34"/>
        <v>1.8035173558426609E-2</v>
      </c>
      <c r="T118">
        <f>Q118*R2*S118</f>
        <v>6.3635213644346297E-5</v>
      </c>
      <c r="U118">
        <f>D2*E2*G2*(P118+T118)</f>
        <v>1059621.506142929</v>
      </c>
      <c r="V118">
        <f t="shared" si="35"/>
        <v>1059.6215061429289</v>
      </c>
      <c r="W118" s="3">
        <v>22</v>
      </c>
      <c r="X118">
        <f t="shared" si="36"/>
        <v>379.94</v>
      </c>
      <c r="Y118" s="6">
        <f t="shared" si="37"/>
        <v>295.3</v>
      </c>
      <c r="Z118">
        <f t="shared" si="38"/>
        <v>2.2114271288940266</v>
      </c>
      <c r="AA118" s="3">
        <v>34</v>
      </c>
      <c r="AB118">
        <f t="shared" si="39"/>
        <v>587.17999999999995</v>
      </c>
      <c r="AC118" s="6">
        <f t="shared" si="28"/>
        <v>307.3</v>
      </c>
      <c r="AD118">
        <f t="shared" si="40"/>
        <v>4.1279690380750855</v>
      </c>
      <c r="AE118" s="9">
        <v>40</v>
      </c>
      <c r="AF118">
        <f t="shared" si="41"/>
        <v>0.4</v>
      </c>
      <c r="AG118" s="9">
        <v>94</v>
      </c>
      <c r="AH118">
        <f t="shared" si="42"/>
        <v>0.94</v>
      </c>
      <c r="AI118">
        <f t="shared" si="43"/>
        <v>1.8649645581952095</v>
      </c>
      <c r="AL118">
        <f t="shared" si="44"/>
        <v>798.00037943903851</v>
      </c>
      <c r="AM118">
        <v>23.759999999999998</v>
      </c>
      <c r="AN118">
        <f t="shared" si="45"/>
        <v>2.9774421932859608E-2</v>
      </c>
      <c r="AO118" s="6">
        <f t="shared" si="46"/>
        <v>7589794316.8739386</v>
      </c>
      <c r="AP118">
        <f t="shared" si="47"/>
        <v>8901406526.1969452</v>
      </c>
      <c r="AQ118">
        <f t="shared" si="48"/>
        <v>8245600421.5354424</v>
      </c>
      <c r="AR118">
        <f t="shared" si="49"/>
        <v>40.428178866788272</v>
      </c>
      <c r="AS118">
        <f t="shared" si="50"/>
        <v>0.14881081269949886</v>
      </c>
      <c r="AT118">
        <f t="shared" si="51"/>
        <v>-0.30980453039063949</v>
      </c>
      <c r="AU118">
        <f t="shared" si="52"/>
        <v>-1.863830572949229</v>
      </c>
      <c r="AX118">
        <f>AW2*AM118</f>
        <v>16.631999999999998</v>
      </c>
      <c r="AY118">
        <f t="shared" si="53"/>
        <v>18.495830572949227</v>
      </c>
    </row>
    <row r="119" spans="5:52" x14ac:dyDescent="0.25">
      <c r="F119">
        <f t="shared" si="54"/>
        <v>118</v>
      </c>
      <c r="G119">
        <f t="shared" si="29"/>
        <v>1.0329792303005243</v>
      </c>
      <c r="H119">
        <f t="shared" si="55"/>
        <v>4.5852699869846003E-3</v>
      </c>
      <c r="K119">
        <f t="shared" si="30"/>
        <v>1.8038101280083908E-2</v>
      </c>
      <c r="L119">
        <f>ACOS(-J2*K119)</f>
        <v>1.5731328171054255</v>
      </c>
      <c r="N119">
        <f t="shared" si="31"/>
        <v>0.99983735314071309</v>
      </c>
      <c r="O119">
        <f t="shared" si="32"/>
        <v>2.7463944691230861E-2</v>
      </c>
      <c r="P119">
        <f>M2*N119*O119</f>
        <v>2.7231976203838697E-2</v>
      </c>
      <c r="Q119">
        <f t="shared" si="33"/>
        <v>2.7467398393904253E-2</v>
      </c>
      <c r="S119">
        <f t="shared" si="34"/>
        <v>1.8035167439563203E-2</v>
      </c>
      <c r="T119">
        <f>Q119*R2*S119</f>
        <v>6.3635192022503499E-5</v>
      </c>
      <c r="U119">
        <f>D2*E2*G2*(P119+T119)</f>
        <v>1059621.5048875196</v>
      </c>
      <c r="V119">
        <f t="shared" si="35"/>
        <v>1059.6215048875197</v>
      </c>
      <c r="W119" s="3">
        <v>23</v>
      </c>
      <c r="X119">
        <f t="shared" si="36"/>
        <v>397.21</v>
      </c>
      <c r="Y119" s="6">
        <f t="shared" si="37"/>
        <v>296.3</v>
      </c>
      <c r="Z119">
        <f t="shared" si="38"/>
        <v>2.3339947564661481</v>
      </c>
      <c r="AA119" s="3">
        <v>35</v>
      </c>
      <c r="AB119">
        <f t="shared" si="39"/>
        <v>604.44999999999993</v>
      </c>
      <c r="AC119" s="6">
        <f t="shared" si="28"/>
        <v>308.3</v>
      </c>
      <c r="AD119">
        <f t="shared" si="40"/>
        <v>4.3388295745269367</v>
      </c>
      <c r="AE119" s="9">
        <v>45</v>
      </c>
      <c r="AF119">
        <f t="shared" si="41"/>
        <v>0.45</v>
      </c>
      <c r="AG119" s="9">
        <v>96</v>
      </c>
      <c r="AH119">
        <f t="shared" si="42"/>
        <v>0.96</v>
      </c>
      <c r="AI119">
        <f t="shared" si="43"/>
        <v>2.096554137372312</v>
      </c>
      <c r="AL119">
        <f t="shared" si="44"/>
        <v>798.00037849359057</v>
      </c>
      <c r="AM119">
        <v>23.796000000000003</v>
      </c>
      <c r="AN119">
        <f t="shared" si="45"/>
        <v>2.9819534728693278E-2</v>
      </c>
      <c r="AO119" s="6">
        <f t="shared" si="46"/>
        <v>7693174893.707921</v>
      </c>
      <c r="AP119">
        <f t="shared" si="47"/>
        <v>9017892663.8373318</v>
      </c>
      <c r="AQ119">
        <f t="shared" si="48"/>
        <v>8355533778.7726269</v>
      </c>
      <c r="AR119">
        <f t="shared" si="49"/>
        <v>40.967182117322189</v>
      </c>
      <c r="AS119">
        <f t="shared" si="50"/>
        <v>0.13728724486974847</v>
      </c>
      <c r="AT119">
        <f t="shared" si="51"/>
        <v>-0.30974362811626405</v>
      </c>
      <c r="AU119">
        <f t="shared" si="52"/>
        <v>-1.7420822794237216</v>
      </c>
      <c r="AX119">
        <f>AW2*AM119</f>
        <v>16.6572</v>
      </c>
      <c r="AY119">
        <f t="shared" si="53"/>
        <v>18.399282279423723</v>
      </c>
    </row>
    <row r="120" spans="5:52" x14ac:dyDescent="0.25">
      <c r="F120">
        <f t="shared" si="54"/>
        <v>119</v>
      </c>
      <c r="G120">
        <f t="shared" si="29"/>
        <v>1.0329788768177914</v>
      </c>
      <c r="H120">
        <f t="shared" si="55"/>
        <v>4.7082428214088208E-3</v>
      </c>
      <c r="K120">
        <f t="shared" si="30"/>
        <v>1.8038095106155002E-2</v>
      </c>
      <c r="L120">
        <f>ACOS(-J2*K120)</f>
        <v>1.5731328163057099</v>
      </c>
      <c r="N120">
        <f t="shared" si="31"/>
        <v>0.99983735325202461</v>
      </c>
      <c r="O120">
        <f t="shared" si="32"/>
        <v>2.7463944677272839E-2</v>
      </c>
      <c r="P120">
        <f>M2*N120*O120</f>
        <v>2.7231976193030291E-2</v>
      </c>
      <c r="Q120">
        <f t="shared" si="33"/>
        <v>2.7467398379940965E-2</v>
      </c>
      <c r="S120">
        <f t="shared" si="34"/>
        <v>1.8035161268646314E-2</v>
      </c>
      <c r="T120">
        <f>Q120*R2*S120</f>
        <v>6.3635170216722604E-5</v>
      </c>
      <c r="U120">
        <f>D2*E2*G2*(P120+T120)</f>
        <v>1059621.5036214299</v>
      </c>
      <c r="V120">
        <f t="shared" si="35"/>
        <v>1059.6215036214298</v>
      </c>
      <c r="W120" s="3">
        <v>23</v>
      </c>
      <c r="X120">
        <f t="shared" si="36"/>
        <v>397.21</v>
      </c>
      <c r="Y120" s="6">
        <f t="shared" si="37"/>
        <v>296.3</v>
      </c>
      <c r="Z120">
        <f t="shared" si="38"/>
        <v>2.3339947564661481</v>
      </c>
      <c r="AA120" s="3">
        <v>34</v>
      </c>
      <c r="AB120">
        <f t="shared" si="39"/>
        <v>587.17999999999995</v>
      </c>
      <c r="AC120" s="6">
        <f t="shared" si="28"/>
        <v>307.3</v>
      </c>
      <c r="AD120">
        <f t="shared" si="40"/>
        <v>4.1279690380750855</v>
      </c>
      <c r="AE120" s="9">
        <v>53</v>
      </c>
      <c r="AF120">
        <f t="shared" si="41"/>
        <v>0.53</v>
      </c>
      <c r="AG120" s="9">
        <v>95</v>
      </c>
      <c r="AH120">
        <f t="shared" si="42"/>
        <v>0.95</v>
      </c>
      <c r="AI120">
        <f t="shared" si="43"/>
        <v>2.2025593044113183</v>
      </c>
      <c r="AL120">
        <f t="shared" si="44"/>
        <v>798.00037754009895</v>
      </c>
      <c r="AM120">
        <v>18.576000000000001</v>
      </c>
      <c r="AN120">
        <f t="shared" si="45"/>
        <v>2.3278184475628984E-2</v>
      </c>
      <c r="AO120" s="6">
        <f t="shared" si="46"/>
        <v>7693174893.707921</v>
      </c>
      <c r="AP120">
        <f t="shared" si="47"/>
        <v>8901406526.1969452</v>
      </c>
      <c r="AQ120">
        <f t="shared" si="48"/>
        <v>8297290709.9524326</v>
      </c>
      <c r="AR120">
        <f t="shared" si="49"/>
        <v>40.681616350896775</v>
      </c>
      <c r="AS120">
        <f t="shared" si="50"/>
        <v>0.13222569368071074</v>
      </c>
      <c r="AT120">
        <f t="shared" si="51"/>
        <v>-0.31857445095790082</v>
      </c>
      <c r="AU120">
        <f t="shared" si="52"/>
        <v>-1.7136613322810164</v>
      </c>
      <c r="AX120">
        <f>AW2*AM120</f>
        <v>13.0032</v>
      </c>
      <c r="AY120">
        <f t="shared" si="53"/>
        <v>14.716861332281017</v>
      </c>
    </row>
    <row r="121" spans="5:52" x14ac:dyDescent="0.25">
      <c r="F121">
        <f t="shared" si="54"/>
        <v>120</v>
      </c>
      <c r="G121">
        <f t="shared" si="29"/>
        <v>1.0329785203533606</v>
      </c>
      <c r="H121">
        <f t="shared" si="55"/>
        <v>4.8312152301496865E-3</v>
      </c>
      <c r="K121">
        <f t="shared" si="30"/>
        <v>1.8038088880147757E-2</v>
      </c>
      <c r="L121">
        <f>ACOS(-J2*K121)</f>
        <v>1.5731328154992485</v>
      </c>
      <c r="N121">
        <f t="shared" si="31"/>
        <v>0.99983735336427515</v>
      </c>
      <c r="O121">
        <f t="shared" si="32"/>
        <v>2.7463944663197081E-2</v>
      </c>
      <c r="P121">
        <f>M2*N121*O121</f>
        <v>2.7231976182130722E-2</v>
      </c>
      <c r="Q121">
        <f t="shared" si="33"/>
        <v>2.7467398365859895E-2</v>
      </c>
      <c r="S121">
        <f t="shared" si="34"/>
        <v>1.8035155045676498E-2</v>
      </c>
      <c r="T121">
        <f>Q121*R2*S121</f>
        <v>6.363514822700559E-5</v>
      </c>
      <c r="U121">
        <f>D2*E2*G2*(P121+T121)</f>
        <v>1059621.5023446607</v>
      </c>
      <c r="V121">
        <f t="shared" si="35"/>
        <v>1059.6215023446607</v>
      </c>
      <c r="W121" s="3">
        <v>25</v>
      </c>
      <c r="X121">
        <f t="shared" si="36"/>
        <v>431.75</v>
      </c>
      <c r="Y121" s="6">
        <f t="shared" si="37"/>
        <v>298.3</v>
      </c>
      <c r="Z121">
        <f t="shared" si="38"/>
        <v>2.597066958624318</v>
      </c>
      <c r="AA121" s="3">
        <v>34</v>
      </c>
      <c r="AB121">
        <f t="shared" si="39"/>
        <v>587.17999999999995</v>
      </c>
      <c r="AC121" s="6">
        <f t="shared" si="28"/>
        <v>307.3</v>
      </c>
      <c r="AD121">
        <f t="shared" si="40"/>
        <v>4.1279690380750855</v>
      </c>
      <c r="AE121" s="9">
        <v>44</v>
      </c>
      <c r="AF121">
        <f t="shared" si="41"/>
        <v>0.44</v>
      </c>
      <c r="AG121" s="9">
        <v>96</v>
      </c>
      <c r="AH121">
        <f t="shared" si="42"/>
        <v>0.96</v>
      </c>
      <c r="AI121">
        <f t="shared" si="43"/>
        <v>2.1547453285161913</v>
      </c>
      <c r="AL121">
        <f t="shared" si="44"/>
        <v>798.00037657856478</v>
      </c>
      <c r="AM121">
        <v>21.564</v>
      </c>
      <c r="AN121">
        <f t="shared" si="45"/>
        <v>2.7022543638959021E-2</v>
      </c>
      <c r="AO121" s="6">
        <f t="shared" si="46"/>
        <v>7903100760.0574884</v>
      </c>
      <c r="AP121">
        <f t="shared" si="47"/>
        <v>8901406526.1969452</v>
      </c>
      <c r="AQ121">
        <f t="shared" si="48"/>
        <v>8402253643.1272163</v>
      </c>
      <c r="AR121">
        <f t="shared" si="49"/>
        <v>41.196249612252743</v>
      </c>
      <c r="AS121">
        <f t="shared" si="50"/>
        <v>0.13449328857938156</v>
      </c>
      <c r="AT121">
        <f t="shared" si="51"/>
        <v>-0.31351956608740528</v>
      </c>
      <c r="AU121">
        <f t="shared" si="52"/>
        <v>-1.737092492165129</v>
      </c>
      <c r="AX121">
        <f>AW2*AM121</f>
        <v>15.094799999999999</v>
      </c>
      <c r="AY121">
        <f t="shared" si="53"/>
        <v>16.831892492165128</v>
      </c>
    </row>
    <row r="122" spans="5:52" x14ac:dyDescent="0.25">
      <c r="E122" t="s">
        <v>8</v>
      </c>
      <c r="F122">
        <f t="shared" si="54"/>
        <v>121</v>
      </c>
      <c r="G122">
        <f t="shared" si="29"/>
        <v>1.0329781609072637</v>
      </c>
      <c r="H122">
        <f t="shared" si="55"/>
        <v>4.9541872020889754E-3</v>
      </c>
      <c r="K122">
        <f t="shared" si="30"/>
        <v>1.8038082602062744E-2</v>
      </c>
      <c r="L122">
        <f>ACOS(-J2*K122)</f>
        <v>1.5731328146860415</v>
      </c>
      <c r="N122">
        <f t="shared" si="31"/>
        <v>0.9998373534774645</v>
      </c>
      <c r="O122">
        <f t="shared" si="32"/>
        <v>2.7463944649003584E-2</v>
      </c>
      <c r="P122">
        <f>M2*N122*O122</f>
        <v>2.7231976171139982E-2</v>
      </c>
      <c r="Q122">
        <f t="shared" si="33"/>
        <v>2.7467398351661041E-2</v>
      </c>
      <c r="S122">
        <f t="shared" si="34"/>
        <v>1.8035148770654312E-2</v>
      </c>
      <c r="T122">
        <f>Q122*R2*S122</f>
        <v>6.3635126053354383E-5</v>
      </c>
      <c r="U122">
        <f>D2*E2*G2*(P122+T122)</f>
        <v>1059621.501057212</v>
      </c>
      <c r="V122">
        <f t="shared" si="35"/>
        <v>1059.6215010572121</v>
      </c>
      <c r="W122" s="3">
        <v>24</v>
      </c>
      <c r="X122">
        <f t="shared" si="36"/>
        <v>414.48</v>
      </c>
      <c r="Y122" s="6">
        <f t="shared" si="37"/>
        <v>297.3</v>
      </c>
      <c r="Z122">
        <f t="shared" si="38"/>
        <v>2.4624618961402045</v>
      </c>
      <c r="AA122" s="3">
        <v>34.5</v>
      </c>
      <c r="AB122">
        <f t="shared" si="39"/>
        <v>595.81499999999994</v>
      </c>
      <c r="AC122" s="6">
        <f t="shared" si="28"/>
        <v>307.8</v>
      </c>
      <c r="AD122">
        <f t="shared" si="40"/>
        <v>4.2322575139029901</v>
      </c>
      <c r="AE122" s="9">
        <v>44</v>
      </c>
      <c r="AF122">
        <f t="shared" si="41"/>
        <v>0.44</v>
      </c>
      <c r="AG122" s="9">
        <v>97</v>
      </c>
      <c r="AH122">
        <f t="shared" si="42"/>
        <v>0.97</v>
      </c>
      <c r="AI122">
        <f t="shared" si="43"/>
        <v>2.1253906726866569</v>
      </c>
      <c r="AL122">
        <f t="shared" si="44"/>
        <v>798.00037560898795</v>
      </c>
      <c r="AM122">
        <v>22.896000000000001</v>
      </c>
      <c r="AN122">
        <f t="shared" si="45"/>
        <v>2.8691715818463234E-2</v>
      </c>
      <c r="AO122" s="6">
        <f t="shared" si="46"/>
        <v>7797608001.4891062</v>
      </c>
      <c r="AP122">
        <f t="shared" si="47"/>
        <v>8959507612.9412384</v>
      </c>
      <c r="AQ122">
        <f t="shared" si="48"/>
        <v>8378557807.2151718</v>
      </c>
      <c r="AR122">
        <f t="shared" si="49"/>
        <v>41.080068928775987</v>
      </c>
      <c r="AS122">
        <f t="shared" si="50"/>
        <v>0.13589792459492608</v>
      </c>
      <c r="AT122">
        <f t="shared" si="51"/>
        <v>-0.31126618364507463</v>
      </c>
      <c r="AU122">
        <f t="shared" si="52"/>
        <v>-1.7377045124969654</v>
      </c>
      <c r="AX122">
        <f>AW2*AM122</f>
        <v>16.027200000000001</v>
      </c>
      <c r="AY122">
        <f t="shared" si="53"/>
        <v>17.764904512496965</v>
      </c>
      <c r="AZ122">
        <f>SUM(AY93:AY122)/30</f>
        <v>16.104967304629266</v>
      </c>
    </row>
    <row r="123" spans="5:52" x14ac:dyDescent="0.25">
      <c r="F123">
        <f t="shared" si="54"/>
        <v>122</v>
      </c>
      <c r="G123">
        <f t="shared" si="29"/>
        <v>1.0329777984795334</v>
      </c>
      <c r="H123">
        <f t="shared" si="55"/>
        <v>5.0771587261085023E-3</v>
      </c>
      <c r="K123">
        <f t="shared" si="30"/>
        <v>1.803807627190053E-2</v>
      </c>
      <c r="L123">
        <f>ACOS(-J2*K123)</f>
        <v>1.5731328138660887</v>
      </c>
      <c r="N123">
        <f t="shared" si="31"/>
        <v>0.99983735359159276</v>
      </c>
      <c r="O123">
        <f t="shared" si="32"/>
        <v>2.7463944634692348E-2</v>
      </c>
      <c r="P123">
        <f>M2*N123*O123</f>
        <v>2.7231976160058066E-2</v>
      </c>
      <c r="Q123">
        <f t="shared" si="33"/>
        <v>2.7467398337344406E-2</v>
      </c>
      <c r="S123">
        <f t="shared" si="34"/>
        <v>1.8035142443580329E-2</v>
      </c>
      <c r="T123">
        <f>Q123*R2*S123</f>
        <v>6.3635103695771069E-5</v>
      </c>
      <c r="U123">
        <f>D2*E2*G2*(P123+T123)</f>
        <v>1059621.4997590834</v>
      </c>
      <c r="V123">
        <f t="shared" si="35"/>
        <v>1059.6214997590835</v>
      </c>
      <c r="W123" s="3">
        <v>24</v>
      </c>
      <c r="X123">
        <f t="shared" si="36"/>
        <v>414.48</v>
      </c>
      <c r="Y123" s="6">
        <f t="shared" si="37"/>
        <v>297.3</v>
      </c>
      <c r="Z123">
        <f t="shared" si="38"/>
        <v>2.4624618961402045</v>
      </c>
      <c r="AA123" s="3">
        <v>34</v>
      </c>
      <c r="AB123">
        <f t="shared" si="39"/>
        <v>587.17999999999995</v>
      </c>
      <c r="AC123" s="6">
        <f t="shared" si="28"/>
        <v>307.3</v>
      </c>
      <c r="AD123">
        <f t="shared" si="40"/>
        <v>4.1279690380750855</v>
      </c>
      <c r="AE123" s="9">
        <v>48</v>
      </c>
      <c r="AF123">
        <f t="shared" si="41"/>
        <v>0.48</v>
      </c>
      <c r="AG123" s="9">
        <v>100</v>
      </c>
      <c r="AH123">
        <f t="shared" si="42"/>
        <v>1</v>
      </c>
      <c r="AI123">
        <f t="shared" si="43"/>
        <v>2.221943517208123</v>
      </c>
      <c r="AL123">
        <f t="shared" si="44"/>
        <v>798.000374631368</v>
      </c>
      <c r="AM123">
        <v>21.024000000000001</v>
      </c>
      <c r="AN123">
        <f t="shared" si="45"/>
        <v>2.6345852293254781E-2</v>
      </c>
      <c r="AO123" s="6">
        <f t="shared" si="46"/>
        <v>7797608001.4891062</v>
      </c>
      <c r="AP123">
        <f t="shared" si="47"/>
        <v>8901406526.1969452</v>
      </c>
      <c r="AQ123">
        <f t="shared" si="48"/>
        <v>8349507263.8430252</v>
      </c>
      <c r="AR123">
        <f t="shared" si="49"/>
        <v>40.937634114622355</v>
      </c>
      <c r="AS123">
        <f t="shared" si="50"/>
        <v>0.13131340978088887</v>
      </c>
      <c r="AT123">
        <f t="shared" si="51"/>
        <v>-0.31443309940410602</v>
      </c>
      <c r="AU123">
        <f t="shared" si="52"/>
        <v>-1.6902855370043801</v>
      </c>
      <c r="AX123">
        <f>AW2*AM123</f>
        <v>14.716799999999999</v>
      </c>
      <c r="AY123">
        <f t="shared" si="53"/>
        <v>16.407085537004381</v>
      </c>
    </row>
    <row r="124" spans="5:52" x14ac:dyDescent="0.25">
      <c r="F124">
        <f t="shared" si="54"/>
        <v>123</v>
      </c>
      <c r="G124">
        <f t="shared" si="29"/>
        <v>1.0329774330702026</v>
      </c>
      <c r="H124">
        <f t="shared" si="55"/>
        <v>5.2001297910901183E-3</v>
      </c>
      <c r="K124">
        <f t="shared" si="30"/>
        <v>1.8038069889661685E-2</v>
      </c>
      <c r="L124">
        <f>ACOS(-J2*K124)</f>
        <v>1.5731328130393905</v>
      </c>
      <c r="N124">
        <f t="shared" si="31"/>
        <v>0.99983735370665994</v>
      </c>
      <c r="O124">
        <f t="shared" si="32"/>
        <v>2.7463944620263379E-2</v>
      </c>
      <c r="P124">
        <f>M2*N124*O124</f>
        <v>2.7231976148884982E-2</v>
      </c>
      <c r="Q124">
        <f t="shared" si="33"/>
        <v>2.7467398322909991E-2</v>
      </c>
      <c r="S124">
        <f t="shared" si="34"/>
        <v>1.8035136064455122E-2</v>
      </c>
      <c r="T124">
        <f>Q124*R2*S124</f>
        <v>6.3635081154257613E-5</v>
      </c>
      <c r="U124">
        <f>D2*E2*G2*(P124+T124)</f>
        <v>1059621.4984502753</v>
      </c>
      <c r="V124">
        <f t="shared" si="35"/>
        <v>1059.6214984502753</v>
      </c>
      <c r="W124" s="3">
        <v>21</v>
      </c>
      <c r="X124">
        <f t="shared" si="36"/>
        <v>362.67</v>
      </c>
      <c r="Y124" s="6">
        <f t="shared" si="37"/>
        <v>294.3</v>
      </c>
      <c r="Z124">
        <f t="shared" si="38"/>
        <v>2.0945280629249932</v>
      </c>
      <c r="AA124" s="3">
        <v>32.5</v>
      </c>
      <c r="AB124">
        <f t="shared" si="39"/>
        <v>561.27499999999998</v>
      </c>
      <c r="AC124" s="6">
        <f t="shared" si="28"/>
        <v>305.8</v>
      </c>
      <c r="AD124">
        <f t="shared" si="40"/>
        <v>3.828396124508755</v>
      </c>
      <c r="AE124" s="9">
        <v>56</v>
      </c>
      <c r="AF124">
        <f t="shared" si="41"/>
        <v>0.56000000000000005</v>
      </c>
      <c r="AG124" s="9">
        <v>97</v>
      </c>
      <c r="AH124">
        <f t="shared" si="42"/>
        <v>0.97</v>
      </c>
      <c r="AI124">
        <f t="shared" si="43"/>
        <v>2.0877970253810734</v>
      </c>
      <c r="AL124">
        <f t="shared" si="44"/>
        <v>798.00037364570528</v>
      </c>
      <c r="AM124">
        <v>20.916</v>
      </c>
      <c r="AN124">
        <f t="shared" si="45"/>
        <v>2.6210514043300746E-2</v>
      </c>
      <c r="AO124" s="6">
        <f t="shared" si="46"/>
        <v>7487459175.1471529</v>
      </c>
      <c r="AP124">
        <f t="shared" si="47"/>
        <v>8728797836.0748711</v>
      </c>
      <c r="AQ124">
        <f t="shared" si="48"/>
        <v>8108128505.6110115</v>
      </c>
      <c r="AR124">
        <f t="shared" si="49"/>
        <v>39.754154063010787</v>
      </c>
      <c r="AS124">
        <f t="shared" si="50"/>
        <v>0.13771104405462706</v>
      </c>
      <c r="AT124">
        <f t="shared" si="51"/>
        <v>-0.31461580604154399</v>
      </c>
      <c r="AU124">
        <f t="shared" si="52"/>
        <v>-1.7223913064907128</v>
      </c>
      <c r="AX124">
        <f>AW2*AM124</f>
        <v>14.6412</v>
      </c>
      <c r="AY124">
        <f t="shared" si="53"/>
        <v>16.363591306490711</v>
      </c>
    </row>
    <row r="125" spans="5:52" x14ac:dyDescent="0.25">
      <c r="F125">
        <f t="shared" si="54"/>
        <v>124</v>
      </c>
      <c r="G125">
        <f t="shared" si="29"/>
        <v>1.0329770646793039</v>
      </c>
      <c r="H125">
        <f t="shared" si="55"/>
        <v>5.3231003859157237E-3</v>
      </c>
      <c r="K125">
        <f t="shared" si="30"/>
        <v>1.8038063455346781E-2</v>
      </c>
      <c r="L125">
        <f>ACOS(-J2*K125)</f>
        <v>1.5731328122059467</v>
      </c>
      <c r="N125">
        <f t="shared" si="31"/>
        <v>0.99983735382266592</v>
      </c>
      <c r="O125">
        <f t="shared" si="32"/>
        <v>2.7463944605716675E-2</v>
      </c>
      <c r="P125">
        <f>M2*N125*O125</f>
        <v>2.7231976137620729E-2</v>
      </c>
      <c r="Q125">
        <f t="shared" si="33"/>
        <v>2.7467398308357798E-2</v>
      </c>
      <c r="S125">
        <f t="shared" si="34"/>
        <v>1.8035129633279259E-2</v>
      </c>
      <c r="T125">
        <f>Q125*R2*S125</f>
        <v>6.3635058428816076E-5</v>
      </c>
      <c r="U125">
        <f>D2*E2*G2*(P125+T125)</f>
        <v>1059621.4971307882</v>
      </c>
      <c r="V125">
        <f t="shared" si="35"/>
        <v>1059.6214971307882</v>
      </c>
      <c r="W125" s="3">
        <v>21.5</v>
      </c>
      <c r="X125">
        <f t="shared" si="36"/>
        <v>371.30500000000001</v>
      </c>
      <c r="Y125" s="6">
        <f t="shared" si="37"/>
        <v>294.8</v>
      </c>
      <c r="Z125">
        <f t="shared" si="38"/>
        <v>2.1522831732713339</v>
      </c>
      <c r="AA125" s="3">
        <v>33.5</v>
      </c>
      <c r="AB125">
        <f t="shared" si="39"/>
        <v>578.54499999999996</v>
      </c>
      <c r="AC125" s="6">
        <f t="shared" si="28"/>
        <v>306.8</v>
      </c>
      <c r="AD125">
        <f t="shared" si="40"/>
        <v>4.02592295454017</v>
      </c>
      <c r="AE125" s="9">
        <v>48</v>
      </c>
      <c r="AF125">
        <f t="shared" si="41"/>
        <v>0.48</v>
      </c>
      <c r="AG125" s="9">
        <v>95</v>
      </c>
      <c r="AH125">
        <f t="shared" si="42"/>
        <v>0.95</v>
      </c>
      <c r="AI125">
        <f t="shared" si="43"/>
        <v>1.9885560163935243</v>
      </c>
      <c r="AL125">
        <f t="shared" si="44"/>
        <v>798.00037265200024</v>
      </c>
      <c r="AM125">
        <v>20.916</v>
      </c>
      <c r="AN125">
        <f t="shared" si="45"/>
        <v>2.6210514075939228E-2</v>
      </c>
      <c r="AO125" s="6">
        <f t="shared" si="46"/>
        <v>7538496509.1746454</v>
      </c>
      <c r="AP125">
        <f t="shared" si="47"/>
        <v>8843588481.3744526</v>
      </c>
      <c r="AQ125">
        <f t="shared" si="48"/>
        <v>8191042495.2745495</v>
      </c>
      <c r="AR125">
        <f t="shared" si="49"/>
        <v>40.160681354331118</v>
      </c>
      <c r="AS125">
        <f t="shared" si="50"/>
        <v>0.14257736218631595</v>
      </c>
      <c r="AT125">
        <f t="shared" si="51"/>
        <v>-0.31461580599748201</v>
      </c>
      <c r="AU125">
        <f t="shared" si="52"/>
        <v>-1.8014913670988328</v>
      </c>
      <c r="AX125">
        <f>AW2*AM125</f>
        <v>14.6412</v>
      </c>
      <c r="AY125">
        <f t="shared" si="53"/>
        <v>16.442691367098831</v>
      </c>
    </row>
    <row r="126" spans="5:52" x14ac:dyDescent="0.25">
      <c r="F126">
        <f t="shared" si="54"/>
        <v>125</v>
      </c>
      <c r="G126">
        <f t="shared" si="29"/>
        <v>1.0329766933068714</v>
      </c>
      <c r="H126">
        <f t="shared" si="55"/>
        <v>5.4460704994672461E-3</v>
      </c>
      <c r="K126">
        <f t="shared" si="30"/>
        <v>1.8038056968956412E-2</v>
      </c>
      <c r="L126">
        <f>ACOS(-J2*K126)</f>
        <v>1.5731328113657577</v>
      </c>
      <c r="N126">
        <f t="shared" si="31"/>
        <v>0.99983735393961071</v>
      </c>
      <c r="O126">
        <f t="shared" si="32"/>
        <v>2.7463944591052242E-2</v>
      </c>
      <c r="P126">
        <f>M2*N126*O126</f>
        <v>2.7231976126265312E-2</v>
      </c>
      <c r="Q126">
        <f t="shared" si="33"/>
        <v>2.7467398293687832E-2</v>
      </c>
      <c r="S126">
        <f t="shared" si="34"/>
        <v>1.8035123150053334E-2</v>
      </c>
      <c r="T126">
        <f>Q126*R2*S126</f>
        <v>6.3635035519448517E-5</v>
      </c>
      <c r="U126">
        <f>D2*E2*G2*(P126+T126)</f>
        <v>1059621.4958006218</v>
      </c>
      <c r="V126">
        <f t="shared" si="35"/>
        <v>1059.6214958006219</v>
      </c>
      <c r="W126" s="3">
        <v>21.5</v>
      </c>
      <c r="X126">
        <f t="shared" si="36"/>
        <v>371.30500000000001</v>
      </c>
      <c r="Y126" s="6">
        <f t="shared" si="37"/>
        <v>294.8</v>
      </c>
      <c r="Z126">
        <f t="shared" si="38"/>
        <v>2.1522831732713339</v>
      </c>
      <c r="AA126" s="3">
        <v>32.5</v>
      </c>
      <c r="AB126">
        <f t="shared" si="39"/>
        <v>561.27499999999998</v>
      </c>
      <c r="AC126" s="6">
        <f t="shared" si="28"/>
        <v>305.8</v>
      </c>
      <c r="AD126">
        <f t="shared" si="40"/>
        <v>3.828396124508755</v>
      </c>
      <c r="AE126" s="9">
        <v>51</v>
      </c>
      <c r="AF126">
        <f t="shared" si="41"/>
        <v>0.51</v>
      </c>
      <c r="AG126" s="9">
        <v>95</v>
      </c>
      <c r="AH126">
        <f t="shared" si="42"/>
        <v>0.95</v>
      </c>
      <c r="AI126">
        <f t="shared" si="43"/>
        <v>1.9985755190536163</v>
      </c>
      <c r="AL126">
        <f t="shared" si="44"/>
        <v>798.00037165025276</v>
      </c>
      <c r="AM126">
        <v>18.864000000000001</v>
      </c>
      <c r="AN126">
        <f t="shared" si="45"/>
        <v>2.3639086734996793E-2</v>
      </c>
      <c r="AO126" s="6">
        <f t="shared" si="46"/>
        <v>7538496509.1746454</v>
      </c>
      <c r="AP126">
        <f t="shared" si="47"/>
        <v>8728797836.0748711</v>
      </c>
      <c r="AQ126">
        <f t="shared" si="48"/>
        <v>8133647172.6247578</v>
      </c>
      <c r="AR126">
        <f t="shared" si="49"/>
        <v>39.879272087379185</v>
      </c>
      <c r="AS126">
        <f t="shared" si="50"/>
        <v>0.14208062203651994</v>
      </c>
      <c r="AT126">
        <f t="shared" si="51"/>
        <v>-0.31808723290775431</v>
      </c>
      <c r="AU126">
        <f t="shared" si="52"/>
        <v>-1.8023050954005406</v>
      </c>
      <c r="AX126">
        <f>AW2*AM126</f>
        <v>13.204800000000001</v>
      </c>
      <c r="AY126">
        <f t="shared" si="53"/>
        <v>15.007105095400542</v>
      </c>
    </row>
    <row r="127" spans="5:52" x14ac:dyDescent="0.25">
      <c r="F127">
        <f t="shared" si="54"/>
        <v>126</v>
      </c>
      <c r="G127">
        <f t="shared" si="29"/>
        <v>1.0329763189529377</v>
      </c>
      <c r="H127">
        <f t="shared" si="55"/>
        <v>5.5690401206266804E-3</v>
      </c>
      <c r="K127">
        <f t="shared" si="30"/>
        <v>1.803805043049115E-2</v>
      </c>
      <c r="L127">
        <f>ACOS(-J2*K127)</f>
        <v>1.5731328105188234</v>
      </c>
      <c r="N127">
        <f t="shared" si="31"/>
        <v>0.99983735405749441</v>
      </c>
      <c r="O127">
        <f t="shared" si="32"/>
        <v>2.7463944576270074E-2</v>
      </c>
      <c r="P127">
        <f>M2*N127*O127</f>
        <v>2.7231976114818729E-2</v>
      </c>
      <c r="Q127">
        <f t="shared" si="33"/>
        <v>2.7467398278900088E-2</v>
      </c>
      <c r="S127">
        <f t="shared" si="34"/>
        <v>1.8035116614777916E-2</v>
      </c>
      <c r="T127">
        <f>Q127*R2*S127</f>
        <v>6.3635012426156983E-5</v>
      </c>
      <c r="U127">
        <f>D2*E2*G2*(P127+T127)</f>
        <v>1059621.4944597764</v>
      </c>
      <c r="V127">
        <f t="shared" si="35"/>
        <v>1059.6214944597764</v>
      </c>
      <c r="W127" s="3">
        <v>23.5</v>
      </c>
      <c r="X127">
        <f t="shared" si="36"/>
        <v>405.84499999999997</v>
      </c>
      <c r="Y127" s="6">
        <f t="shared" si="37"/>
        <v>296.8</v>
      </c>
      <c r="Z127">
        <f t="shared" si="38"/>
        <v>2.3974761634350776</v>
      </c>
      <c r="AA127" s="3">
        <v>33</v>
      </c>
      <c r="AB127">
        <f t="shared" si="39"/>
        <v>569.91</v>
      </c>
      <c r="AC127" s="6">
        <f t="shared" si="28"/>
        <v>306.3</v>
      </c>
      <c r="AD127">
        <f t="shared" si="40"/>
        <v>3.9260786579739286</v>
      </c>
      <c r="AE127" s="9">
        <v>55</v>
      </c>
      <c r="AF127">
        <f t="shared" si="41"/>
        <v>0.55000000000000004</v>
      </c>
      <c r="AG127" s="9">
        <v>96</v>
      </c>
      <c r="AH127">
        <f t="shared" si="42"/>
        <v>0.96</v>
      </c>
      <c r="AI127">
        <f t="shared" si="43"/>
        <v>2.2304601893916676</v>
      </c>
      <c r="AL127">
        <f t="shared" si="44"/>
        <v>798.00037064046273</v>
      </c>
      <c r="AM127">
        <v>20.67942857142857</v>
      </c>
      <c r="AN127">
        <f t="shared" si="45"/>
        <v>2.5914058855425821E-2</v>
      </c>
      <c r="AO127" s="6">
        <f t="shared" si="46"/>
        <v>7745259436.8026133</v>
      </c>
      <c r="AP127">
        <f t="shared" si="47"/>
        <v>8786052557.743763</v>
      </c>
      <c r="AQ127">
        <f t="shared" si="48"/>
        <v>8265655997.2731876</v>
      </c>
      <c r="AR127">
        <f t="shared" si="49"/>
        <v>40.526511354630443</v>
      </c>
      <c r="AS127">
        <f t="shared" si="50"/>
        <v>0.13091384619713176</v>
      </c>
      <c r="AT127">
        <f t="shared" si="51"/>
        <v>-0.31501602054517513</v>
      </c>
      <c r="AU127">
        <f t="shared" si="52"/>
        <v>-1.6713116611373533</v>
      </c>
      <c r="AX127">
        <f>AW2*AM127</f>
        <v>14.475599999999998</v>
      </c>
      <c r="AY127">
        <f t="shared" si="53"/>
        <v>16.146911661137352</v>
      </c>
    </row>
    <row r="128" spans="5:52" x14ac:dyDescent="0.25">
      <c r="F128">
        <f t="shared" si="54"/>
        <v>127</v>
      </c>
      <c r="G128">
        <f t="shared" si="29"/>
        <v>1.0329759416175375</v>
      </c>
      <c r="H128">
        <f t="shared" si="55"/>
        <v>5.6920092382760452E-3</v>
      </c>
      <c r="K128">
        <f t="shared" si="30"/>
        <v>1.8038043839951598E-2</v>
      </c>
      <c r="L128">
        <f>ACOS(-J2*K128)</f>
        <v>1.5731328096651436</v>
      </c>
      <c r="N128">
        <f t="shared" si="31"/>
        <v>0.99983735417631681</v>
      </c>
      <c r="O128">
        <f t="shared" si="32"/>
        <v>2.746394456137018E-2</v>
      </c>
      <c r="P128">
        <f>M2*N128*O128</f>
        <v>2.7231976103280979E-2</v>
      </c>
      <c r="Q128">
        <f t="shared" si="33"/>
        <v>2.746739826399457E-2</v>
      </c>
      <c r="S128">
        <f t="shared" si="34"/>
        <v>1.8035110027453616E-2</v>
      </c>
      <c r="T128">
        <f>Q128*R2*S128</f>
        <v>6.3634989148943588E-5</v>
      </c>
      <c r="U128">
        <f>D2*E2*G2*(P128+T128)</f>
        <v>1059621.4931082521</v>
      </c>
      <c r="V128">
        <f t="shared" si="35"/>
        <v>1059.621493108252</v>
      </c>
      <c r="W128" s="3">
        <v>21</v>
      </c>
      <c r="X128">
        <f t="shared" si="36"/>
        <v>362.67</v>
      </c>
      <c r="Y128" s="6">
        <f t="shared" si="37"/>
        <v>294.3</v>
      </c>
      <c r="Z128">
        <f t="shared" si="38"/>
        <v>2.0945280629249932</v>
      </c>
      <c r="AA128" s="3">
        <v>33</v>
      </c>
      <c r="AB128">
        <f t="shared" si="39"/>
        <v>569.91</v>
      </c>
      <c r="AC128" s="6">
        <f t="shared" si="28"/>
        <v>306.3</v>
      </c>
      <c r="AD128">
        <f t="shared" si="40"/>
        <v>3.9260786579739286</v>
      </c>
      <c r="AE128" s="9">
        <v>45</v>
      </c>
      <c r="AF128">
        <f t="shared" si="41"/>
        <v>0.45</v>
      </c>
      <c r="AG128" s="9">
        <v>95</v>
      </c>
      <c r="AH128">
        <f t="shared" si="42"/>
        <v>0.95</v>
      </c>
      <c r="AI128">
        <f t="shared" si="43"/>
        <v>1.8782685279335056</v>
      </c>
      <c r="AL128">
        <f t="shared" si="44"/>
        <v>798.0003696226305</v>
      </c>
      <c r="AM128">
        <v>23.400000000000002</v>
      </c>
      <c r="AN128">
        <f t="shared" si="45"/>
        <v>2.9323294688529681E-2</v>
      </c>
      <c r="AO128" s="6">
        <f t="shared" si="46"/>
        <v>7487459175.1471529</v>
      </c>
      <c r="AP128">
        <f t="shared" si="47"/>
        <v>8786052557.743763</v>
      </c>
      <c r="AQ128">
        <f t="shared" si="48"/>
        <v>8136755866.4454575</v>
      </c>
      <c r="AR128">
        <f t="shared" si="49"/>
        <v>39.894514013182082</v>
      </c>
      <c r="AS128">
        <f t="shared" si="50"/>
        <v>0.14813008795671817</v>
      </c>
      <c r="AT128">
        <f t="shared" si="51"/>
        <v>-0.31041355217048489</v>
      </c>
      <c r="AU128">
        <f t="shared" si="52"/>
        <v>-1.8344130583812781</v>
      </c>
      <c r="AX128">
        <f>AW2*AM128</f>
        <v>16.38</v>
      </c>
      <c r="AY128">
        <f t="shared" si="53"/>
        <v>18.214413058381275</v>
      </c>
    </row>
    <row r="129" spans="6:51" x14ac:dyDescent="0.25">
      <c r="F129">
        <f t="shared" si="54"/>
        <v>128</v>
      </c>
      <c r="G129">
        <f t="shared" si="29"/>
        <v>1.0329755613007043</v>
      </c>
      <c r="H129">
        <f t="shared" si="55"/>
        <v>5.8149778412974161E-3</v>
      </c>
      <c r="K129">
        <f t="shared" si="30"/>
        <v>1.8038037197338343E-2</v>
      </c>
      <c r="L129">
        <f>ACOS(-J2*K129)</f>
        <v>1.573132808804719</v>
      </c>
      <c r="N129">
        <f t="shared" si="31"/>
        <v>0.99983735429607812</v>
      </c>
      <c r="O129">
        <f t="shared" si="32"/>
        <v>2.7463944546352561E-2</v>
      </c>
      <c r="P129">
        <f>M2*N129*O129</f>
        <v>2.7231976091652069E-2</v>
      </c>
      <c r="Q129">
        <f t="shared" si="33"/>
        <v>2.7467398248971285E-2</v>
      </c>
      <c r="S129">
        <f t="shared" si="34"/>
        <v>1.8035103388081012E-2</v>
      </c>
      <c r="T129">
        <f>Q129*R2*S129</f>
        <v>6.3634965687810446E-5</v>
      </c>
      <c r="U129">
        <f>D2*E2*G2*(P129+T129)</f>
        <v>1059621.4917460491</v>
      </c>
      <c r="V129">
        <f t="shared" si="35"/>
        <v>1059.6214917460491</v>
      </c>
      <c r="W129" s="3">
        <v>21</v>
      </c>
      <c r="X129">
        <f t="shared" si="36"/>
        <v>362.67</v>
      </c>
      <c r="Y129" s="6">
        <f t="shared" si="37"/>
        <v>294.3</v>
      </c>
      <c r="Z129">
        <f t="shared" si="38"/>
        <v>2.0945280629249932</v>
      </c>
      <c r="AA129" s="3">
        <v>33</v>
      </c>
      <c r="AB129">
        <f t="shared" si="39"/>
        <v>569.91</v>
      </c>
      <c r="AC129" s="6">
        <f t="shared" si="28"/>
        <v>306.3</v>
      </c>
      <c r="AD129">
        <f t="shared" si="40"/>
        <v>3.9260786579739286</v>
      </c>
      <c r="AE129" s="9">
        <v>54</v>
      </c>
      <c r="AF129">
        <f t="shared" si="41"/>
        <v>0.54</v>
      </c>
      <c r="AG129" s="9">
        <v>98</v>
      </c>
      <c r="AH129">
        <f t="shared" si="42"/>
        <v>0.98</v>
      </c>
      <c r="AI129">
        <f t="shared" si="43"/>
        <v>2.0863599884862074</v>
      </c>
      <c r="AL129">
        <f t="shared" si="44"/>
        <v>798.00036859675618</v>
      </c>
      <c r="AM129">
        <v>20.340000000000003</v>
      </c>
      <c r="AN129">
        <f t="shared" si="45"/>
        <v>2.5488710031258355E-2</v>
      </c>
      <c r="AO129" s="6">
        <f t="shared" si="46"/>
        <v>7487459175.1471529</v>
      </c>
      <c r="AP129">
        <f t="shared" si="47"/>
        <v>8786052557.743763</v>
      </c>
      <c r="AQ129">
        <f t="shared" si="48"/>
        <v>8136755866.4454575</v>
      </c>
      <c r="AR129">
        <f t="shared" si="49"/>
        <v>39.894514013182082</v>
      </c>
      <c r="AS129">
        <f t="shared" si="50"/>
        <v>0.13778067408299061</v>
      </c>
      <c r="AT129">
        <f t="shared" si="51"/>
        <v>-0.31559024145780118</v>
      </c>
      <c r="AU129">
        <f t="shared" si="52"/>
        <v>-1.7347026814879596</v>
      </c>
      <c r="AX129">
        <f>AW2*AM129</f>
        <v>14.238000000000001</v>
      </c>
      <c r="AY129">
        <f t="shared" si="53"/>
        <v>15.972702681487961</v>
      </c>
    </row>
    <row r="130" spans="6:51" x14ac:dyDescent="0.25">
      <c r="F130">
        <f t="shared" si="54"/>
        <v>129</v>
      </c>
      <c r="G130">
        <f t="shared" si="29"/>
        <v>1.032975178002473</v>
      </c>
      <c r="H130">
        <f t="shared" si="55"/>
        <v>5.937945918572907E-3</v>
      </c>
      <c r="K130">
        <f t="shared" si="30"/>
        <v>1.8038030502651996E-2</v>
      </c>
      <c r="L130">
        <f>ACOS(-J2*K130)</f>
        <v>1.5731328079375491</v>
      </c>
      <c r="N130">
        <f t="shared" si="31"/>
        <v>0.99983735441677812</v>
      </c>
      <c r="O130">
        <f t="shared" si="32"/>
        <v>2.7463944531217206E-2</v>
      </c>
      <c r="P130">
        <f>M2*N130*O130</f>
        <v>2.7231976079931986E-2</v>
      </c>
      <c r="Q130">
        <f t="shared" si="33"/>
        <v>2.746739823383022E-2</v>
      </c>
      <c r="S130">
        <f t="shared" si="34"/>
        <v>1.8035096696660719E-2</v>
      </c>
      <c r="T130">
        <f>Q130*R2*S130</f>
        <v>6.3634942042759644E-5</v>
      </c>
      <c r="U130">
        <f>D2*E2*G2*(P130+T130)</f>
        <v>1059621.490373167</v>
      </c>
      <c r="V130">
        <f t="shared" si="35"/>
        <v>1059.621490373167</v>
      </c>
      <c r="W130" s="3">
        <v>24</v>
      </c>
      <c r="X130">
        <f t="shared" si="36"/>
        <v>414.48</v>
      </c>
      <c r="Y130" s="6">
        <f t="shared" si="37"/>
        <v>297.3</v>
      </c>
      <c r="Z130">
        <f t="shared" si="38"/>
        <v>2.4624618961402045</v>
      </c>
      <c r="AA130" s="3">
        <v>32.200000000000003</v>
      </c>
      <c r="AB130">
        <f t="shared" si="39"/>
        <v>556.09400000000005</v>
      </c>
      <c r="AC130" s="6">
        <f t="shared" ref="AC130:AC193" si="56">AA130+273.3</f>
        <v>305.5</v>
      </c>
      <c r="AD130">
        <f t="shared" si="40"/>
        <v>3.7708078165218657</v>
      </c>
      <c r="AE130" s="9">
        <v>57</v>
      </c>
      <c r="AF130">
        <f t="shared" si="41"/>
        <v>0.56999999999999995</v>
      </c>
      <c r="AG130" s="9">
        <v>94</v>
      </c>
      <c r="AH130">
        <f t="shared" si="42"/>
        <v>0.94</v>
      </c>
      <c r="AI130">
        <f t="shared" si="43"/>
        <v>2.2320373188946281</v>
      </c>
      <c r="AL130">
        <f t="shared" si="44"/>
        <v>798.00036756283941</v>
      </c>
      <c r="AM130">
        <v>14.832000000000001</v>
      </c>
      <c r="AN130">
        <f t="shared" si="45"/>
        <v>1.8586457604397078E-2</v>
      </c>
      <c r="AO130" s="6">
        <f t="shared" si="46"/>
        <v>7797608001.4891062</v>
      </c>
      <c r="AP130">
        <f t="shared" si="47"/>
        <v>8694579598.1771164</v>
      </c>
      <c r="AQ130">
        <f t="shared" si="48"/>
        <v>8246093799.8331108</v>
      </c>
      <c r="AR130">
        <f t="shared" si="49"/>
        <v>40.430597900581745</v>
      </c>
      <c r="AS130">
        <f t="shared" si="50"/>
        <v>0.13083993820441076</v>
      </c>
      <c r="AT130">
        <f t="shared" si="51"/>
        <v>-0.32490828223406393</v>
      </c>
      <c r="AU130">
        <f t="shared" si="52"/>
        <v>-1.7187443213385927</v>
      </c>
      <c r="AX130">
        <f>AW2*AM130</f>
        <v>10.382400000000001</v>
      </c>
      <c r="AY130">
        <f t="shared" si="53"/>
        <v>12.101144321338593</v>
      </c>
    </row>
    <row r="131" spans="6:51" x14ac:dyDescent="0.25">
      <c r="F131">
        <f t="shared" si="54"/>
        <v>130</v>
      </c>
      <c r="G131">
        <f t="shared" ref="G131:G194" si="57">(1+(0.033*COS(2*22/7*F131/365*(22/7)/180)))</f>
        <v>1.0329747917228778</v>
      </c>
      <c r="H131">
        <f t="shared" si="55"/>
        <v>6.0609134589846847E-3</v>
      </c>
      <c r="K131">
        <f t="shared" ref="K131:K194" si="58">TAN(G131*(22/7)/180)</f>
        <v>1.8038023755893157E-2</v>
      </c>
      <c r="L131">
        <f>ACOS(-J2*K131)</f>
        <v>1.5731328070636341</v>
      </c>
      <c r="N131">
        <f t="shared" ref="N131:N194" si="59">COS(G131*(22/7)/180)</f>
        <v>0.99983735453841704</v>
      </c>
      <c r="O131">
        <f t="shared" ref="O131:O194" si="60">SIN(L131*(22/7)/180)</f>
        <v>2.7463944515964133E-2</v>
      </c>
      <c r="P131">
        <f>M2*N131*O131</f>
        <v>2.7231976068120754E-2</v>
      </c>
      <c r="Q131">
        <f t="shared" ref="Q131:Q194" si="61">(22/7*L131)/180</f>
        <v>2.7467398218571391E-2</v>
      </c>
      <c r="S131">
        <f t="shared" ref="S131:S194" si="62">SIN(G131*(22/7)/180)</f>
        <v>1.8035089953193334E-2</v>
      </c>
      <c r="T131">
        <f>Q131*R2*S131</f>
        <v>6.3634918213793364E-5</v>
      </c>
      <c r="U131">
        <f>D2*E2*G2*(P131+T131)</f>
        <v>1059621.4889896067</v>
      </c>
      <c r="V131">
        <f t="shared" ref="V131:V194" si="63">U131/1000</f>
        <v>1059.6214889896066</v>
      </c>
      <c r="W131" s="3">
        <v>21.5</v>
      </c>
      <c r="X131">
        <f t="shared" ref="X131:X194" si="64">W131*17.27</f>
        <v>371.30500000000001</v>
      </c>
      <c r="Y131" s="6">
        <f t="shared" ref="Y131:Y194" si="65">W131+273.3</f>
        <v>294.8</v>
      </c>
      <c r="Z131">
        <f t="shared" ref="Z131:Z194" si="66">0.6108*EXP(X131/Y131)</f>
        <v>2.1522831732713339</v>
      </c>
      <c r="AA131" s="3">
        <v>33</v>
      </c>
      <c r="AB131">
        <f t="shared" ref="AB131:AB194" si="67">17.27*AA131</f>
        <v>569.91</v>
      </c>
      <c r="AC131" s="6">
        <f t="shared" si="56"/>
        <v>306.3</v>
      </c>
      <c r="AD131">
        <f t="shared" ref="AD131:AD194" si="68">0.6108*EXP(AB131/AC131)</f>
        <v>3.9260786579739286</v>
      </c>
      <c r="AE131" s="9">
        <v>47</v>
      </c>
      <c r="AF131">
        <f t="shared" ref="AF131:AF194" si="69">AE131/100</f>
        <v>0.47</v>
      </c>
      <c r="AG131" s="9">
        <v>98</v>
      </c>
      <c r="AH131">
        <f t="shared" ref="AH131:AH194" si="70">AG131/100</f>
        <v>0.98</v>
      </c>
      <c r="AI131">
        <f t="shared" ref="AI131:AI194" si="71">((Z131*(AH131)+AD131*(AF131))/2)</f>
        <v>1.9772472395268266</v>
      </c>
      <c r="AL131">
        <f t="shared" ref="AL131:AL194" si="72">(0.75+(2*EXP(-5)*(0.23)))*V131</f>
        <v>798.0003665208809</v>
      </c>
      <c r="AM131">
        <v>20.231999999999999</v>
      </c>
      <c r="AN131">
        <f t="shared" ref="AN131:AN194" si="73">AM131/AL131</f>
        <v>2.5353371813859434E-2</v>
      </c>
      <c r="AO131" s="6">
        <f t="shared" ref="AO131:AO194" si="74">(W131+273.16)^4</f>
        <v>7538496509.1746454</v>
      </c>
      <c r="AP131">
        <f t="shared" ref="AP131:AP194" si="75">(AA131+273.16)^4</f>
        <v>8786052557.743763</v>
      </c>
      <c r="AQ131">
        <f t="shared" ref="AQ131:AQ194" si="76">(AO131+AP131)/2</f>
        <v>8162274533.4592037</v>
      </c>
      <c r="AR131">
        <f t="shared" ref="AR131:AR194" si="77">4.903*10^-9*AQ131</f>
        <v>40.01963203755048</v>
      </c>
      <c r="AS131">
        <f t="shared" ref="AS131:AS194" si="78">(0.34-(0.14*SQRT(AI131)))</f>
        <v>0.14313952683505557</v>
      </c>
      <c r="AT131">
        <f t="shared" ref="AT131:AT194" si="79">(1.35*(AN131))-0.35</f>
        <v>-0.31577294805128975</v>
      </c>
      <c r="AU131">
        <f t="shared" ref="AU131:AU194" si="80">AR131*AS131*AT131</f>
        <v>-1.8088709749103249</v>
      </c>
      <c r="AX131">
        <f>AW2*AM131</f>
        <v>14.162399999999998</v>
      </c>
      <c r="AY131">
        <f t="shared" ref="AY131:AY194" si="81">(AX131-AU131)</f>
        <v>15.971270974910324</v>
      </c>
    </row>
    <row r="132" spans="6:51" x14ac:dyDescent="0.25">
      <c r="F132">
        <f t="shared" ref="F132:F195" si="82">F131+1</f>
        <v>131</v>
      </c>
      <c r="G132">
        <f t="shared" si="57"/>
        <v>1.0329744024619538</v>
      </c>
      <c r="H132">
        <f t="shared" ref="H132:H195" si="83">0.409*SIN((22/7)/180*(2*F132*(22/7)/365-(1.39)))</f>
        <v>6.183880451414968E-3</v>
      </c>
      <c r="K132">
        <f t="shared" si="58"/>
        <v>1.803801695706243E-2</v>
      </c>
      <c r="L132">
        <f>ACOS(-J2*K132)</f>
        <v>1.5731328061829744</v>
      </c>
      <c r="N132">
        <f t="shared" si="59"/>
        <v>0.99983735466099466</v>
      </c>
      <c r="O132">
        <f t="shared" si="60"/>
        <v>2.7463944500593335E-2</v>
      </c>
      <c r="P132">
        <f>M2*N132*O132</f>
        <v>2.7231976056218354E-2</v>
      </c>
      <c r="Q132">
        <f t="shared" si="61"/>
        <v>2.7467398203194791E-2</v>
      </c>
      <c r="S132">
        <f t="shared" si="62"/>
        <v>1.8035083157679464E-2</v>
      </c>
      <c r="T132">
        <f>Q132*R2*S132</f>
        <v>6.3634894200913694E-5</v>
      </c>
      <c r="U132">
        <f>D2*E2*G2*(P132+T132)</f>
        <v>1059621.4875953679</v>
      </c>
      <c r="V132">
        <f t="shared" si="63"/>
        <v>1059.6214875953679</v>
      </c>
      <c r="W132" s="3">
        <v>22</v>
      </c>
      <c r="X132">
        <f t="shared" si="64"/>
        <v>379.94</v>
      </c>
      <c r="Y132" s="6">
        <f t="shared" si="65"/>
        <v>295.3</v>
      </c>
      <c r="Z132">
        <f t="shared" si="66"/>
        <v>2.2114271288940266</v>
      </c>
      <c r="AA132" s="3">
        <v>34.5</v>
      </c>
      <c r="AB132">
        <f t="shared" si="67"/>
        <v>595.81499999999994</v>
      </c>
      <c r="AC132" s="6">
        <f t="shared" si="56"/>
        <v>307.8</v>
      </c>
      <c r="AD132">
        <f t="shared" si="68"/>
        <v>4.2322575139029901</v>
      </c>
      <c r="AE132" s="9">
        <v>40</v>
      </c>
      <c r="AF132">
        <f t="shared" si="69"/>
        <v>0.4</v>
      </c>
      <c r="AG132" s="9">
        <v>95</v>
      </c>
      <c r="AH132">
        <f t="shared" si="70"/>
        <v>0.95</v>
      </c>
      <c r="AI132">
        <f t="shared" si="71"/>
        <v>1.8968793890052607</v>
      </c>
      <c r="AL132">
        <f t="shared" si="72"/>
        <v>798.00036547088041</v>
      </c>
      <c r="AM132">
        <v>23.616</v>
      </c>
      <c r="AN132">
        <f t="shared" si="73"/>
        <v>2.9593971408853652E-2</v>
      </c>
      <c r="AO132" s="6">
        <f t="shared" si="74"/>
        <v>7589794316.8739386</v>
      </c>
      <c r="AP132">
        <f t="shared" si="75"/>
        <v>8959507612.9412384</v>
      </c>
      <c r="AQ132">
        <f t="shared" si="76"/>
        <v>8274650964.907589</v>
      </c>
      <c r="AR132">
        <f t="shared" si="77"/>
        <v>40.570613680941911</v>
      </c>
      <c r="AS132">
        <f t="shared" si="78"/>
        <v>0.14718185763652034</v>
      </c>
      <c r="AT132">
        <f t="shared" si="79"/>
        <v>-0.31004813859804753</v>
      </c>
      <c r="AU132">
        <f t="shared" si="80"/>
        <v>-1.8513775169770601</v>
      </c>
      <c r="AX132">
        <f>AW2*AM132</f>
        <v>16.531199999999998</v>
      </c>
      <c r="AY132">
        <f t="shared" si="81"/>
        <v>18.382577516977058</v>
      </c>
    </row>
    <row r="133" spans="6:51" x14ac:dyDescent="0.25">
      <c r="F133">
        <f t="shared" si="82"/>
        <v>132</v>
      </c>
      <c r="G133">
        <f t="shared" si="57"/>
        <v>1.0329740102197362</v>
      </c>
      <c r="H133">
        <f t="shared" si="83"/>
        <v>6.3068468847460139E-3</v>
      </c>
      <c r="K133">
        <f t="shared" si="58"/>
        <v>1.8038010106160438E-2</v>
      </c>
      <c r="L133">
        <f>ACOS(-J2*K133)</f>
        <v>1.5731328052955695</v>
      </c>
      <c r="N133">
        <f t="shared" si="59"/>
        <v>0.99983735478451097</v>
      </c>
      <c r="O133">
        <f t="shared" si="60"/>
        <v>2.7463944485104808E-2</v>
      </c>
      <c r="P133">
        <f>M2*N133*O133</f>
        <v>2.7231976044224789E-2</v>
      </c>
      <c r="Q133">
        <f t="shared" si="61"/>
        <v>2.7467398187700418E-2</v>
      </c>
      <c r="S133">
        <f t="shared" si="62"/>
        <v>1.8035076310119733E-2</v>
      </c>
      <c r="T133">
        <f>Q133*R2*S133</f>
        <v>6.3634870004122869E-5</v>
      </c>
      <c r="U133">
        <f>D2*E2*G2*(P133+T133)</f>
        <v>1059621.4861904506</v>
      </c>
      <c r="V133">
        <f t="shared" si="63"/>
        <v>1059.6214861904507</v>
      </c>
      <c r="W133" s="3">
        <v>23</v>
      </c>
      <c r="X133">
        <f t="shared" si="64"/>
        <v>397.21</v>
      </c>
      <c r="Y133" s="6">
        <f t="shared" si="65"/>
        <v>296.3</v>
      </c>
      <c r="Z133">
        <f t="shared" si="66"/>
        <v>2.3339947564661481</v>
      </c>
      <c r="AA133" s="3">
        <v>34</v>
      </c>
      <c r="AB133">
        <f t="shared" si="67"/>
        <v>587.17999999999995</v>
      </c>
      <c r="AC133" s="6">
        <f t="shared" si="56"/>
        <v>307.3</v>
      </c>
      <c r="AD133">
        <f t="shared" si="68"/>
        <v>4.1279690380750855</v>
      </c>
      <c r="AE133" s="9">
        <v>45</v>
      </c>
      <c r="AF133">
        <f t="shared" si="69"/>
        <v>0.45</v>
      </c>
      <c r="AG133" s="9">
        <v>95</v>
      </c>
      <c r="AH133">
        <f t="shared" si="70"/>
        <v>0.95</v>
      </c>
      <c r="AI133">
        <f t="shared" si="71"/>
        <v>2.0374405428883144</v>
      </c>
      <c r="AL133">
        <f t="shared" si="72"/>
        <v>798.00036441283805</v>
      </c>
      <c r="AM133">
        <v>20.484000000000002</v>
      </c>
      <c r="AN133">
        <f t="shared" si="73"/>
        <v>2.5669161210310921E-2</v>
      </c>
      <c r="AO133" s="6">
        <f t="shared" si="74"/>
        <v>7693174893.707921</v>
      </c>
      <c r="AP133">
        <f t="shared" si="75"/>
        <v>8901406526.1969452</v>
      </c>
      <c r="AQ133">
        <f t="shared" si="76"/>
        <v>8297290709.9524326</v>
      </c>
      <c r="AR133">
        <f t="shared" si="77"/>
        <v>40.681616350896775</v>
      </c>
      <c r="AS133">
        <f t="shared" si="78"/>
        <v>0.14016548185908681</v>
      </c>
      <c r="AT133">
        <f t="shared" si="79"/>
        <v>-0.31534663236608024</v>
      </c>
      <c r="AU133">
        <f t="shared" si="80"/>
        <v>-1.7981564356120507</v>
      </c>
      <c r="AX133">
        <f>AW2*AM133</f>
        <v>14.338800000000001</v>
      </c>
      <c r="AY133">
        <f t="shared" si="81"/>
        <v>16.136956435612053</v>
      </c>
    </row>
    <row r="134" spans="6:51" x14ac:dyDescent="0.25">
      <c r="F134">
        <f t="shared" si="82"/>
        <v>133</v>
      </c>
      <c r="G134">
        <f t="shared" si="57"/>
        <v>1.0329736149962605</v>
      </c>
      <c r="H134">
        <f t="shared" si="83"/>
        <v>6.4298127478601393E-3</v>
      </c>
      <c r="K134">
        <f t="shared" si="58"/>
        <v>1.8038003203187793E-2</v>
      </c>
      <c r="L134">
        <f>ACOS(-J2*K134)</f>
        <v>1.5731328044014201</v>
      </c>
      <c r="N134">
        <f t="shared" si="59"/>
        <v>0.99983735490896619</v>
      </c>
      <c r="O134">
        <f t="shared" si="60"/>
        <v>2.7463944469498562E-2</v>
      </c>
      <c r="P134">
        <f>M2*N134*O134</f>
        <v>2.723197603214007E-2</v>
      </c>
      <c r="Q134">
        <f t="shared" si="61"/>
        <v>2.7467398172088285E-2</v>
      </c>
      <c r="S134">
        <f t="shared" si="62"/>
        <v>1.8035069410514745E-2</v>
      </c>
      <c r="T134">
        <f>Q134*R2*S134</f>
        <v>6.3634845623423045E-5</v>
      </c>
      <c r="U134">
        <f>D2*E2*G2*(P134+T134)</f>
        <v>1059621.4847748552</v>
      </c>
      <c r="V134">
        <f t="shared" si="63"/>
        <v>1059.6214847748552</v>
      </c>
      <c r="W134" s="3">
        <v>24</v>
      </c>
      <c r="X134">
        <f t="shared" si="64"/>
        <v>414.48</v>
      </c>
      <c r="Y134" s="6">
        <f t="shared" si="65"/>
        <v>297.3</v>
      </c>
      <c r="Z134">
        <f t="shared" si="66"/>
        <v>2.4624618961402045</v>
      </c>
      <c r="AA134" s="3">
        <v>34</v>
      </c>
      <c r="AB134">
        <f t="shared" si="67"/>
        <v>587.17999999999995</v>
      </c>
      <c r="AC134" s="6">
        <f t="shared" si="56"/>
        <v>307.3</v>
      </c>
      <c r="AD134">
        <f t="shared" si="68"/>
        <v>4.1279690380750855</v>
      </c>
      <c r="AE134" s="9">
        <v>65</v>
      </c>
      <c r="AF134">
        <f t="shared" si="69"/>
        <v>0.65</v>
      </c>
      <c r="AG134" s="9">
        <v>96</v>
      </c>
      <c r="AH134">
        <f t="shared" si="70"/>
        <v>0.96</v>
      </c>
      <c r="AI134">
        <f t="shared" si="71"/>
        <v>2.5235716475217007</v>
      </c>
      <c r="AL134">
        <f t="shared" si="72"/>
        <v>798.00036334675383</v>
      </c>
      <c r="AM134">
        <v>10.224</v>
      </c>
      <c r="AN134">
        <f t="shared" si="73"/>
        <v>1.2812024241594715E-2</v>
      </c>
      <c r="AO134" s="6">
        <f t="shared" si="74"/>
        <v>7797608001.4891062</v>
      </c>
      <c r="AP134">
        <f t="shared" si="75"/>
        <v>8901406526.1969452</v>
      </c>
      <c r="AQ134">
        <f t="shared" si="76"/>
        <v>8349507263.8430252</v>
      </c>
      <c r="AR134">
        <f t="shared" si="77"/>
        <v>40.937634114622355</v>
      </c>
      <c r="AS134">
        <f t="shared" si="78"/>
        <v>0.11759945078434422</v>
      </c>
      <c r="AT134">
        <f t="shared" si="79"/>
        <v>-0.3327037672738471</v>
      </c>
      <c r="AU134">
        <f t="shared" si="80"/>
        <v>-1.601716878586924</v>
      </c>
      <c r="AX134">
        <f>AW2*AM134</f>
        <v>7.1567999999999996</v>
      </c>
      <c r="AY134">
        <f t="shared" si="81"/>
        <v>8.7585168785869243</v>
      </c>
    </row>
    <row r="135" spans="6:51" x14ac:dyDescent="0.25">
      <c r="F135">
        <f t="shared" si="82"/>
        <v>134</v>
      </c>
      <c r="G135">
        <f t="shared" si="57"/>
        <v>1.0329732167915624</v>
      </c>
      <c r="H135">
        <f t="shared" si="83"/>
        <v>6.5527780296397138E-3</v>
      </c>
      <c r="K135">
        <f t="shared" si="58"/>
        <v>1.803799624814513E-2</v>
      </c>
      <c r="L135">
        <f>ACOS(-J2*K135)</f>
        <v>1.5731328035005261</v>
      </c>
      <c r="N135">
        <f t="shared" si="59"/>
        <v>0.99983735503436</v>
      </c>
      <c r="O135">
        <f t="shared" si="60"/>
        <v>2.7463944453774605E-2</v>
      </c>
      <c r="P135">
        <f>M2*N135*O135</f>
        <v>2.7231976019964198E-2</v>
      </c>
      <c r="Q135">
        <f t="shared" si="61"/>
        <v>2.7467398156358395E-2</v>
      </c>
      <c r="S135">
        <f t="shared" si="62"/>
        <v>1.8035062458865138E-2</v>
      </c>
      <c r="T135">
        <f>Q135*R2*S135</f>
        <v>6.3634821058816457E-5</v>
      </c>
      <c r="U135">
        <f>D2*E2*G2*(P135+T135)</f>
        <v>1059621.4833485819</v>
      </c>
      <c r="V135">
        <f t="shared" si="63"/>
        <v>1059.6214833485819</v>
      </c>
      <c r="W135" s="3">
        <v>25</v>
      </c>
      <c r="X135">
        <f t="shared" si="64"/>
        <v>431.75</v>
      </c>
      <c r="Y135" s="6">
        <f t="shared" si="65"/>
        <v>298.3</v>
      </c>
      <c r="Z135">
        <f t="shared" si="66"/>
        <v>2.597066958624318</v>
      </c>
      <c r="AA135" s="3">
        <v>29.5</v>
      </c>
      <c r="AB135">
        <f t="shared" si="67"/>
        <v>509.46499999999997</v>
      </c>
      <c r="AC135" s="6">
        <f t="shared" si="56"/>
        <v>302.8</v>
      </c>
      <c r="AD135">
        <f t="shared" si="68"/>
        <v>3.2855284428483555</v>
      </c>
      <c r="AE135" s="9">
        <v>62</v>
      </c>
      <c r="AF135">
        <f t="shared" si="69"/>
        <v>0.62</v>
      </c>
      <c r="AG135" s="9">
        <v>96</v>
      </c>
      <c r="AH135">
        <f t="shared" si="70"/>
        <v>0.96</v>
      </c>
      <c r="AI135">
        <f t="shared" si="71"/>
        <v>2.2651059574226631</v>
      </c>
      <c r="AL135">
        <f t="shared" si="72"/>
        <v>798.00036227262819</v>
      </c>
      <c r="AM135">
        <v>10.836</v>
      </c>
      <c r="AN135">
        <f t="shared" si="73"/>
        <v>1.3578941203911381E-2</v>
      </c>
      <c r="AO135" s="6">
        <f t="shared" si="74"/>
        <v>7903100760.0574884</v>
      </c>
      <c r="AP135">
        <f t="shared" si="75"/>
        <v>8391123459.3793173</v>
      </c>
      <c r="AQ135">
        <f t="shared" si="76"/>
        <v>8147112109.7184029</v>
      </c>
      <c r="AR135">
        <f t="shared" si="77"/>
        <v>39.94529067394933</v>
      </c>
      <c r="AS135">
        <f t="shared" si="78"/>
        <v>0.12929623457212686</v>
      </c>
      <c r="AT135">
        <f t="shared" si="79"/>
        <v>-0.33166842937471963</v>
      </c>
      <c r="AU135">
        <f t="shared" si="80"/>
        <v>-1.7129930355468672</v>
      </c>
      <c r="AX135">
        <f>AW2*AM135</f>
        <v>7.5851999999999995</v>
      </c>
      <c r="AY135">
        <f t="shared" si="81"/>
        <v>9.2981930355468663</v>
      </c>
    </row>
    <row r="136" spans="6:51" x14ac:dyDescent="0.25">
      <c r="F136">
        <f t="shared" si="82"/>
        <v>135</v>
      </c>
      <c r="G136">
        <f t="shared" si="57"/>
        <v>1.0329728156056779</v>
      </c>
      <c r="H136">
        <f t="shared" si="83"/>
        <v>6.6757427189671542E-3</v>
      </c>
      <c r="K136">
        <f t="shared" si="58"/>
        <v>1.8037989241033069E-2</v>
      </c>
      <c r="L136">
        <f>ACOS(-J2*K136)</f>
        <v>1.5731328025928872</v>
      </c>
      <c r="N136">
        <f t="shared" si="59"/>
        <v>0.99983735516069261</v>
      </c>
      <c r="O136">
        <f t="shared" si="60"/>
        <v>2.7463944437932916E-2</v>
      </c>
      <c r="P136">
        <f>M2*N136*O136</f>
        <v>2.723197600769716E-2</v>
      </c>
      <c r="Q136">
        <f t="shared" si="61"/>
        <v>2.7467398140510729E-2</v>
      </c>
      <c r="S136">
        <f t="shared" si="62"/>
        <v>1.8035055455171534E-2</v>
      </c>
      <c r="T136">
        <f>Q136*R2*S136</f>
        <v>6.3634796310305274E-5</v>
      </c>
      <c r="U136">
        <f>D2*E2*G2*(P136+T136)</f>
        <v>1059621.4819116304</v>
      </c>
      <c r="V136">
        <f t="shared" si="63"/>
        <v>1059.6214819116303</v>
      </c>
      <c r="W136" s="3">
        <v>22.5</v>
      </c>
      <c r="X136">
        <f t="shared" si="64"/>
        <v>388.57499999999999</v>
      </c>
      <c r="Y136" s="6">
        <f t="shared" si="65"/>
        <v>295.8</v>
      </c>
      <c r="Z136">
        <f t="shared" si="66"/>
        <v>2.2719881109601614</v>
      </c>
      <c r="AA136" s="3">
        <v>32.5</v>
      </c>
      <c r="AB136">
        <f t="shared" si="67"/>
        <v>561.27499999999998</v>
      </c>
      <c r="AC136" s="6">
        <f t="shared" si="56"/>
        <v>305.8</v>
      </c>
      <c r="AD136">
        <f t="shared" si="68"/>
        <v>3.828396124508755</v>
      </c>
      <c r="AE136" s="9">
        <v>43</v>
      </c>
      <c r="AF136">
        <f t="shared" si="69"/>
        <v>0.43</v>
      </c>
      <c r="AG136" s="9">
        <v>97</v>
      </c>
      <c r="AH136">
        <f t="shared" si="70"/>
        <v>0.97</v>
      </c>
      <c r="AI136">
        <f t="shared" si="71"/>
        <v>1.9250194005850605</v>
      </c>
      <c r="AL136">
        <f t="shared" si="72"/>
        <v>798.00036119046081</v>
      </c>
      <c r="AM136">
        <v>18.108000000000001</v>
      </c>
      <c r="AN136">
        <f t="shared" si="73"/>
        <v>2.2691719052590903E-2</v>
      </c>
      <c r="AO136" s="6">
        <f t="shared" si="74"/>
        <v>7641353482.9750309</v>
      </c>
      <c r="AP136">
        <f t="shared" si="75"/>
        <v>8728797836.0748711</v>
      </c>
      <c r="AQ136">
        <f t="shared" si="76"/>
        <v>8185075659.524951</v>
      </c>
      <c r="AR136">
        <f t="shared" si="77"/>
        <v>40.131425958650837</v>
      </c>
      <c r="AS136">
        <f t="shared" si="78"/>
        <v>0.1457569042373264</v>
      </c>
      <c r="AT136">
        <f t="shared" si="79"/>
        <v>-0.31936617927900224</v>
      </c>
      <c r="AU136">
        <f t="shared" si="80"/>
        <v>-1.8681108798482124</v>
      </c>
      <c r="AX136">
        <f>AW2*AM136</f>
        <v>12.675599999999999</v>
      </c>
      <c r="AY136">
        <f t="shared" si="81"/>
        <v>14.543710879848211</v>
      </c>
    </row>
    <row r="137" spans="6:51" x14ac:dyDescent="0.25">
      <c r="F137">
        <f t="shared" si="82"/>
        <v>136</v>
      </c>
      <c r="G137">
        <f t="shared" si="57"/>
        <v>1.0329724114386434</v>
      </c>
      <c r="H137">
        <f t="shared" si="83"/>
        <v>6.798706804724928E-3</v>
      </c>
      <c r="K137">
        <f t="shared" si="58"/>
        <v>1.803798218185225E-2</v>
      </c>
      <c r="L137">
        <f>ACOS(-J2*K137)</f>
        <v>1.573132801678504</v>
      </c>
      <c r="N137">
        <f t="shared" si="59"/>
        <v>0.9998373552879638</v>
      </c>
      <c r="O137">
        <f t="shared" si="60"/>
        <v>2.7463944421973519E-2</v>
      </c>
      <c r="P137">
        <f>M2*N137*O137</f>
        <v>2.723197599533897E-2</v>
      </c>
      <c r="Q137">
        <f t="shared" si="61"/>
        <v>2.7467398124545309E-2</v>
      </c>
      <c r="S137">
        <f t="shared" si="62"/>
        <v>1.8035048399434567E-2</v>
      </c>
      <c r="T137">
        <f>Q137*R2*S137</f>
        <v>6.3634771377891786E-5</v>
      </c>
      <c r="U137">
        <f>D2*E2*G2*(P137+T137)</f>
        <v>1059621.480464001</v>
      </c>
      <c r="V137">
        <f t="shared" si="63"/>
        <v>1059.621480464001</v>
      </c>
      <c r="W137" s="3">
        <v>22</v>
      </c>
      <c r="X137">
        <f t="shared" si="64"/>
        <v>379.94</v>
      </c>
      <c r="Y137" s="6">
        <f t="shared" si="65"/>
        <v>295.3</v>
      </c>
      <c r="Z137">
        <f t="shared" si="66"/>
        <v>2.2114271288940266</v>
      </c>
      <c r="AA137" s="3">
        <v>33</v>
      </c>
      <c r="AB137">
        <f t="shared" si="67"/>
        <v>569.91</v>
      </c>
      <c r="AC137" s="6">
        <f t="shared" si="56"/>
        <v>306.3</v>
      </c>
      <c r="AD137">
        <f t="shared" si="68"/>
        <v>3.9260786579739286</v>
      </c>
      <c r="AE137" s="9">
        <v>50</v>
      </c>
      <c r="AF137">
        <f t="shared" si="69"/>
        <v>0.5</v>
      </c>
      <c r="AG137" s="9">
        <v>95</v>
      </c>
      <c r="AH137">
        <f t="shared" si="70"/>
        <v>0.95</v>
      </c>
      <c r="AI137">
        <f t="shared" si="71"/>
        <v>2.0319475507181446</v>
      </c>
      <c r="AL137">
        <f t="shared" si="72"/>
        <v>798.0003601002519</v>
      </c>
      <c r="AM137">
        <v>20.52</v>
      </c>
      <c r="AN137">
        <f t="shared" si="73"/>
        <v>2.5714274110630847E-2</v>
      </c>
      <c r="AO137" s="6">
        <f t="shared" si="74"/>
        <v>7589794316.8739386</v>
      </c>
      <c r="AP137">
        <f t="shared" si="75"/>
        <v>8786052557.743763</v>
      </c>
      <c r="AQ137">
        <f t="shared" si="76"/>
        <v>8187923437.3088512</v>
      </c>
      <c r="AR137">
        <f t="shared" si="77"/>
        <v>40.145388613125299</v>
      </c>
      <c r="AS137">
        <f t="shared" si="78"/>
        <v>0.14043504317121297</v>
      </c>
      <c r="AT137">
        <f t="shared" si="79"/>
        <v>-0.31528572995064835</v>
      </c>
      <c r="AU137">
        <f t="shared" si="80"/>
        <v>-1.777523999502024</v>
      </c>
      <c r="AX137">
        <f>AW2*AM137</f>
        <v>14.363999999999999</v>
      </c>
      <c r="AY137">
        <f t="shared" si="81"/>
        <v>16.141523999502024</v>
      </c>
    </row>
    <row r="138" spans="6:51" x14ac:dyDescent="0.25">
      <c r="F138">
        <f t="shared" si="82"/>
        <v>137</v>
      </c>
      <c r="G138">
        <f t="shared" si="57"/>
        <v>1.0329720042904953</v>
      </c>
      <c r="H138">
        <f t="shared" si="83"/>
        <v>6.9216702757955665E-3</v>
      </c>
      <c r="K138">
        <f t="shared" si="58"/>
        <v>1.8037975070603306E-2</v>
      </c>
      <c r="L138">
        <f>ACOS(-J2*K138)</f>
        <v>1.5731328007573764</v>
      </c>
      <c r="N138">
        <f t="shared" si="59"/>
        <v>0.9998373554161738</v>
      </c>
      <c r="O138">
        <f t="shared" si="60"/>
        <v>2.7463944405896407E-2</v>
      </c>
      <c r="P138">
        <f>M2*N138*O138</f>
        <v>2.7231975982889629E-2</v>
      </c>
      <c r="Q138">
        <f t="shared" si="61"/>
        <v>2.7467398108462129E-2</v>
      </c>
      <c r="S138">
        <f t="shared" si="62"/>
        <v>1.8035041291654879E-2</v>
      </c>
      <c r="T138">
        <f>Q138*R2*S138</f>
        <v>6.3634746261578243E-5</v>
      </c>
      <c r="U138">
        <f>D2*E2*G2*(P138+T138)</f>
        <v>1059621.4790056942</v>
      </c>
      <c r="V138">
        <f t="shared" si="63"/>
        <v>1059.6214790056943</v>
      </c>
      <c r="W138" s="3">
        <v>22</v>
      </c>
      <c r="X138">
        <f t="shared" si="64"/>
        <v>379.94</v>
      </c>
      <c r="Y138" s="6">
        <f t="shared" si="65"/>
        <v>295.3</v>
      </c>
      <c r="Z138">
        <f t="shared" si="66"/>
        <v>2.2114271288940266</v>
      </c>
      <c r="AA138" s="3">
        <v>31</v>
      </c>
      <c r="AB138">
        <f t="shared" si="67"/>
        <v>535.37</v>
      </c>
      <c r="AC138" s="6">
        <f t="shared" si="56"/>
        <v>304.3</v>
      </c>
      <c r="AD138">
        <f t="shared" si="68"/>
        <v>3.5479274662728466</v>
      </c>
      <c r="AE138" s="9">
        <v>56</v>
      </c>
      <c r="AF138">
        <f t="shared" si="69"/>
        <v>0.56000000000000005</v>
      </c>
      <c r="AG138" s="9">
        <v>91</v>
      </c>
      <c r="AH138">
        <f t="shared" si="70"/>
        <v>0.91</v>
      </c>
      <c r="AI138">
        <f t="shared" si="71"/>
        <v>1.9996190342031794</v>
      </c>
      <c r="AL138">
        <f t="shared" si="72"/>
        <v>798.00035900200191</v>
      </c>
      <c r="AM138">
        <v>17.135999999999999</v>
      </c>
      <c r="AN138">
        <f t="shared" si="73"/>
        <v>2.1473674550009834E-2</v>
      </c>
      <c r="AO138" s="6">
        <f t="shared" si="74"/>
        <v>7589794316.8739386</v>
      </c>
      <c r="AP138">
        <f t="shared" si="75"/>
        <v>8558711713.0389957</v>
      </c>
      <c r="AQ138">
        <f t="shared" si="76"/>
        <v>8074253014.9564667</v>
      </c>
      <c r="AR138">
        <f t="shared" si="77"/>
        <v>39.588062532331556</v>
      </c>
      <c r="AS138">
        <f t="shared" si="78"/>
        <v>0.14202895901071208</v>
      </c>
      <c r="AT138">
        <f t="shared" si="79"/>
        <v>-0.32101053935748669</v>
      </c>
      <c r="AU138">
        <f t="shared" si="80"/>
        <v>-1.8049303298726727</v>
      </c>
      <c r="AX138">
        <f>AW2*AM138</f>
        <v>11.995199999999999</v>
      </c>
      <c r="AY138">
        <f t="shared" si="81"/>
        <v>13.800130329872671</v>
      </c>
    </row>
    <row r="139" spans="6:51" x14ac:dyDescent="0.25">
      <c r="F139">
        <f t="shared" si="82"/>
        <v>138</v>
      </c>
      <c r="G139">
        <f t="shared" si="57"/>
        <v>1.0329715941612703</v>
      </c>
      <c r="H139">
        <f t="shared" si="83"/>
        <v>7.0446331210616536E-3</v>
      </c>
      <c r="K139">
        <f t="shared" si="58"/>
        <v>1.803796790728688E-2</v>
      </c>
      <c r="L139">
        <f>ACOS(-J2*K139)</f>
        <v>1.5731327998295044</v>
      </c>
      <c r="N139">
        <f t="shared" si="59"/>
        <v>0.99983735554532249</v>
      </c>
      <c r="O139">
        <f t="shared" si="60"/>
        <v>2.7463944389701577E-2</v>
      </c>
      <c r="P139">
        <f>M2*N139*O139</f>
        <v>2.7231975970349133E-2</v>
      </c>
      <c r="Q139">
        <f t="shared" si="61"/>
        <v>2.7467398092261189E-2</v>
      </c>
      <c r="S139">
        <f t="shared" si="62"/>
        <v>1.8035034131833109E-2</v>
      </c>
      <c r="T139">
        <f>Q139*R2*S139</f>
        <v>6.3634720961366895E-5</v>
      </c>
      <c r="U139">
        <f>D2*E2*G2*(P139+T139)</f>
        <v>1059621.47753671</v>
      </c>
      <c r="V139">
        <f t="shared" si="63"/>
        <v>1059.62147753671</v>
      </c>
      <c r="W139" s="3">
        <v>23.5</v>
      </c>
      <c r="X139">
        <f t="shared" si="64"/>
        <v>405.84499999999997</v>
      </c>
      <c r="Y139" s="6">
        <f t="shared" si="65"/>
        <v>296.8</v>
      </c>
      <c r="Z139">
        <f t="shared" si="66"/>
        <v>2.3974761634350776</v>
      </c>
      <c r="AA139" s="3">
        <v>32</v>
      </c>
      <c r="AB139">
        <f t="shared" si="67"/>
        <v>552.64</v>
      </c>
      <c r="AC139" s="6">
        <f t="shared" si="56"/>
        <v>305.3</v>
      </c>
      <c r="AD139">
        <f t="shared" si="68"/>
        <v>3.7328359060309499</v>
      </c>
      <c r="AE139" s="9">
        <v>52</v>
      </c>
      <c r="AF139">
        <f t="shared" si="69"/>
        <v>0.52</v>
      </c>
      <c r="AG139" s="9">
        <v>94</v>
      </c>
      <c r="AH139">
        <f t="shared" si="70"/>
        <v>0.94</v>
      </c>
      <c r="AI139">
        <f t="shared" si="71"/>
        <v>2.0973511323825336</v>
      </c>
      <c r="AL139">
        <f t="shared" si="72"/>
        <v>798.00035789571064</v>
      </c>
      <c r="AM139">
        <v>19.008000000000003</v>
      </c>
      <c r="AN139">
        <f t="shared" si="73"/>
        <v>2.3819538189335156E-2</v>
      </c>
      <c r="AO139" s="6">
        <f t="shared" si="74"/>
        <v>7745259436.8026133</v>
      </c>
      <c r="AP139">
        <f t="shared" si="75"/>
        <v>8671823398.6377773</v>
      </c>
      <c r="AQ139">
        <f t="shared" si="76"/>
        <v>8208541417.7201958</v>
      </c>
      <c r="AR139">
        <f t="shared" si="77"/>
        <v>40.246478571082122</v>
      </c>
      <c r="AS139">
        <f t="shared" si="78"/>
        <v>0.13724871838950647</v>
      </c>
      <c r="AT139">
        <f t="shared" si="79"/>
        <v>-0.31784362344439754</v>
      </c>
      <c r="AU139">
        <f t="shared" si="80"/>
        <v>-1.7556974886202581</v>
      </c>
      <c r="AX139">
        <f>AW2*AM139</f>
        <v>13.305600000000002</v>
      </c>
      <c r="AY139">
        <f t="shared" si="81"/>
        <v>15.06129748862026</v>
      </c>
    </row>
    <row r="140" spans="6:51" x14ac:dyDescent="0.25">
      <c r="F140">
        <f t="shared" si="82"/>
        <v>139</v>
      </c>
      <c r="G140">
        <f t="shared" si="57"/>
        <v>1.0329711810510056</v>
      </c>
      <c r="H140">
        <f t="shared" si="83"/>
        <v>7.1675953294058218E-3</v>
      </c>
      <c r="K140">
        <f t="shared" si="58"/>
        <v>1.8037960691903616E-2</v>
      </c>
      <c r="L140">
        <f>ACOS(-J2*K140)</f>
        <v>1.573132798894888</v>
      </c>
      <c r="N140">
        <f t="shared" si="59"/>
        <v>0.99983735567540977</v>
      </c>
      <c r="O140">
        <f t="shared" si="60"/>
        <v>2.7463944373389032E-2</v>
      </c>
      <c r="P140">
        <f>M2*N140*O140</f>
        <v>2.7231975957717477E-2</v>
      </c>
      <c r="Q140">
        <f t="shared" si="61"/>
        <v>2.7467398075942489E-2</v>
      </c>
      <c r="S140">
        <f t="shared" si="62"/>
        <v>1.8035026919969898E-2</v>
      </c>
      <c r="T140">
        <f>Q140*R2*S140</f>
        <v>6.3634695477260005E-5</v>
      </c>
      <c r="U140">
        <f>D2*E2*G2*(P140+T140)</f>
        <v>1059621.4760570477</v>
      </c>
      <c r="V140">
        <f t="shared" si="63"/>
        <v>1059.6214760570476</v>
      </c>
      <c r="W140" s="3">
        <v>24</v>
      </c>
      <c r="X140">
        <f t="shared" si="64"/>
        <v>414.48</v>
      </c>
      <c r="Y140" s="6">
        <f t="shared" si="65"/>
        <v>297.3</v>
      </c>
      <c r="Z140">
        <f t="shared" si="66"/>
        <v>2.4624618961402045</v>
      </c>
      <c r="AA140" s="3">
        <v>33</v>
      </c>
      <c r="AB140">
        <f t="shared" si="67"/>
        <v>569.91</v>
      </c>
      <c r="AC140" s="6">
        <f t="shared" si="56"/>
        <v>306.3</v>
      </c>
      <c r="AD140">
        <f t="shared" si="68"/>
        <v>3.9260786579739286</v>
      </c>
      <c r="AE140" s="9">
        <v>53</v>
      </c>
      <c r="AF140">
        <f t="shared" si="69"/>
        <v>0.53</v>
      </c>
      <c r="AG140" s="9">
        <v>93</v>
      </c>
      <c r="AH140">
        <f t="shared" si="70"/>
        <v>0.93</v>
      </c>
      <c r="AI140">
        <f t="shared" si="71"/>
        <v>2.1854556260682863</v>
      </c>
      <c r="AL140">
        <f t="shared" si="72"/>
        <v>798.00035678137772</v>
      </c>
      <c r="AM140">
        <v>19.908000000000001</v>
      </c>
      <c r="AN140">
        <f t="shared" si="73"/>
        <v>2.4947357267227448E-2</v>
      </c>
      <c r="AO140" s="6">
        <f t="shared" si="74"/>
        <v>7797608001.4891062</v>
      </c>
      <c r="AP140">
        <f t="shared" si="75"/>
        <v>8786052557.743763</v>
      </c>
      <c r="AQ140">
        <f t="shared" si="76"/>
        <v>8291830279.6164341</v>
      </c>
      <c r="AR140">
        <f t="shared" si="77"/>
        <v>40.654843860959375</v>
      </c>
      <c r="AS140">
        <f t="shared" si="78"/>
        <v>0.13303398764304705</v>
      </c>
      <c r="AT140">
        <f t="shared" si="79"/>
        <v>-0.3163210676892429</v>
      </c>
      <c r="AU140">
        <f t="shared" si="80"/>
        <v>-1.7108149015722314</v>
      </c>
      <c r="AX140">
        <f>AW2*AM140</f>
        <v>13.935600000000001</v>
      </c>
      <c r="AY140">
        <f t="shared" si="81"/>
        <v>15.646414901572232</v>
      </c>
    </row>
    <row r="141" spans="6:51" x14ac:dyDescent="0.25">
      <c r="F141">
        <f t="shared" si="82"/>
        <v>140</v>
      </c>
      <c r="G141">
        <f t="shared" si="57"/>
        <v>1.0329707649597386</v>
      </c>
      <c r="H141">
        <f t="shared" si="83"/>
        <v>7.2905568897107713E-3</v>
      </c>
      <c r="K141">
        <f t="shared" si="58"/>
        <v>1.8037953424454179E-2</v>
      </c>
      <c r="L141">
        <f>ACOS(-J2*K141)</f>
        <v>1.5731327979535275</v>
      </c>
      <c r="N141">
        <f t="shared" si="59"/>
        <v>0.99983735580643585</v>
      </c>
      <c r="O141">
        <f t="shared" si="60"/>
        <v>2.7463944356958779E-2</v>
      </c>
      <c r="P141">
        <f>M2*N141*O141</f>
        <v>2.7231975944994678E-2</v>
      </c>
      <c r="Q141">
        <f t="shared" si="61"/>
        <v>2.7467398059506036E-2</v>
      </c>
      <c r="S141">
        <f t="shared" si="62"/>
        <v>1.8035019656065909E-2</v>
      </c>
      <c r="T141">
        <f>Q141*R2*S141</f>
        <v>6.3634669809259931E-5</v>
      </c>
      <c r="U141">
        <f>D2*E2*G2*(P141+T141)</f>
        <v>1059621.4745667088</v>
      </c>
      <c r="V141">
        <f t="shared" si="63"/>
        <v>1059.6214745667087</v>
      </c>
      <c r="W141" s="3">
        <v>23</v>
      </c>
      <c r="X141">
        <f t="shared" si="64"/>
        <v>397.21</v>
      </c>
      <c r="Y141" s="6">
        <f t="shared" si="65"/>
        <v>296.3</v>
      </c>
      <c r="Z141">
        <f t="shared" si="66"/>
        <v>2.3339947564661481</v>
      </c>
      <c r="AA141" s="3">
        <v>26.5</v>
      </c>
      <c r="AB141">
        <f t="shared" si="67"/>
        <v>457.65499999999997</v>
      </c>
      <c r="AC141" s="6">
        <f t="shared" si="56"/>
        <v>299.8</v>
      </c>
      <c r="AD141">
        <f t="shared" si="68"/>
        <v>2.8110234963348528</v>
      </c>
      <c r="AE141" s="9">
        <v>70</v>
      </c>
      <c r="AF141">
        <f t="shared" si="69"/>
        <v>0.7</v>
      </c>
      <c r="AG141" s="9">
        <v>94</v>
      </c>
      <c r="AH141">
        <f t="shared" si="70"/>
        <v>0.94</v>
      </c>
      <c r="AI141">
        <f t="shared" si="71"/>
        <v>2.0808357592562881</v>
      </c>
      <c r="AL141">
        <f t="shared" si="72"/>
        <v>798.0003556590043</v>
      </c>
      <c r="AM141">
        <v>16.534285714285712</v>
      </c>
      <c r="AN141">
        <f t="shared" si="73"/>
        <v>2.0719647049068514E-2</v>
      </c>
      <c r="AO141" s="6">
        <f t="shared" si="74"/>
        <v>7693174893.707921</v>
      </c>
      <c r="AP141">
        <f t="shared" si="75"/>
        <v>8063342376.848567</v>
      </c>
      <c r="AQ141">
        <f t="shared" si="76"/>
        <v>7878258635.278244</v>
      </c>
      <c r="AR141">
        <f t="shared" si="77"/>
        <v>38.627102088769234</v>
      </c>
      <c r="AS141">
        <f t="shared" si="78"/>
        <v>0.13804856801343734</v>
      </c>
      <c r="AT141">
        <f t="shared" si="79"/>
        <v>-0.32202847648375749</v>
      </c>
      <c r="AU141">
        <f t="shared" si="80"/>
        <v>-1.7171898422773402</v>
      </c>
      <c r="AX141">
        <f>AW2*AM141</f>
        <v>11.573999999999998</v>
      </c>
      <c r="AY141">
        <f t="shared" si="81"/>
        <v>13.291189842277339</v>
      </c>
    </row>
    <row r="142" spans="6:51" x14ac:dyDescent="0.25">
      <c r="F142">
        <f t="shared" si="82"/>
        <v>141</v>
      </c>
      <c r="G142">
        <f t="shared" si="57"/>
        <v>1.032970345887507</v>
      </c>
      <c r="H142">
        <f t="shared" si="83"/>
        <v>7.413517790859258E-3</v>
      </c>
      <c r="K142">
        <f t="shared" si="58"/>
        <v>1.803794610493922E-2</v>
      </c>
      <c r="L142">
        <f>ACOS(-J2*K142)</f>
        <v>1.573132797005423</v>
      </c>
      <c r="N142">
        <f t="shared" si="59"/>
        <v>0.9998373559384004</v>
      </c>
      <c r="O142">
        <f t="shared" si="60"/>
        <v>2.7463944340410818E-2</v>
      </c>
      <c r="P142">
        <f>M2*N142*O142</f>
        <v>2.7231975932180727E-2</v>
      </c>
      <c r="Q142">
        <f t="shared" si="61"/>
        <v>2.746739804295183E-2</v>
      </c>
      <c r="S142">
        <f t="shared" si="62"/>
        <v>1.8035012340121798E-2</v>
      </c>
      <c r="T142">
        <f>Q142*R2*S142</f>
        <v>6.363464395736899E-5</v>
      </c>
      <c r="U142">
        <f>D2*E2*G2*(P142+T142)</f>
        <v>1059621.4730656925</v>
      </c>
      <c r="V142">
        <f t="shared" si="63"/>
        <v>1059.6214730656925</v>
      </c>
      <c r="W142" s="3">
        <v>21.5</v>
      </c>
      <c r="X142">
        <f t="shared" si="64"/>
        <v>371.30500000000001</v>
      </c>
      <c r="Y142" s="6">
        <f t="shared" si="65"/>
        <v>294.8</v>
      </c>
      <c r="Z142">
        <f t="shared" si="66"/>
        <v>2.1522831732713339</v>
      </c>
      <c r="AA142" s="3">
        <v>31.5</v>
      </c>
      <c r="AB142">
        <f t="shared" si="67"/>
        <v>544.005</v>
      </c>
      <c r="AC142" s="6">
        <f t="shared" si="56"/>
        <v>304.8</v>
      </c>
      <c r="AD142">
        <f t="shared" si="68"/>
        <v>3.6393591244975094</v>
      </c>
      <c r="AE142" s="9">
        <v>54</v>
      </c>
      <c r="AF142">
        <f t="shared" si="69"/>
        <v>0.54</v>
      </c>
      <c r="AG142" s="9">
        <v>95</v>
      </c>
      <c r="AH142">
        <f t="shared" si="70"/>
        <v>0.95</v>
      </c>
      <c r="AI142">
        <f t="shared" si="71"/>
        <v>2.0049614709182113</v>
      </c>
      <c r="AL142">
        <f t="shared" si="72"/>
        <v>798.00035452858981</v>
      </c>
      <c r="AM142">
        <v>21.132000000000001</v>
      </c>
      <c r="AN142">
        <f t="shared" si="73"/>
        <v>2.6481191242682472E-2</v>
      </c>
      <c r="AO142" s="6">
        <f t="shared" si="74"/>
        <v>7538496509.1746454</v>
      </c>
      <c r="AP142">
        <f t="shared" si="75"/>
        <v>8615128329.202486</v>
      </c>
      <c r="AQ142">
        <f t="shared" si="76"/>
        <v>8076812419.1885662</v>
      </c>
      <c r="AR142">
        <f t="shared" si="77"/>
        <v>39.600611291281538</v>
      </c>
      <c r="AS142">
        <f t="shared" si="78"/>
        <v>0.14176467310290797</v>
      </c>
      <c r="AT142">
        <f t="shared" si="79"/>
        <v>-0.31425039182237863</v>
      </c>
      <c r="AU142">
        <f t="shared" si="80"/>
        <v>-1.7641915539233093</v>
      </c>
      <c r="AX142">
        <f>AW2*AM142</f>
        <v>14.792400000000001</v>
      </c>
      <c r="AY142">
        <f t="shared" si="81"/>
        <v>16.556591553923312</v>
      </c>
    </row>
    <row r="143" spans="6:51" x14ac:dyDescent="0.25">
      <c r="F143">
        <f t="shared" si="82"/>
        <v>142</v>
      </c>
      <c r="G143">
        <f t="shared" si="57"/>
        <v>1.0329699238343486</v>
      </c>
      <c r="H143">
        <f t="shared" si="83"/>
        <v>7.5364780217340955E-3</v>
      </c>
      <c r="K143">
        <f t="shared" si="58"/>
        <v>1.8037938733359394E-2</v>
      </c>
      <c r="L143">
        <f>ACOS(-J2*K143)</f>
        <v>1.5731327960505743</v>
      </c>
      <c r="N143">
        <f t="shared" si="59"/>
        <v>0.99983735607130375</v>
      </c>
      <c r="O143">
        <f t="shared" si="60"/>
        <v>2.7463944323745146E-2</v>
      </c>
      <c r="P143">
        <f>M2*N143*O143</f>
        <v>2.723197591927563E-2</v>
      </c>
      <c r="Q143">
        <f t="shared" si="61"/>
        <v>2.7467398026279868E-2</v>
      </c>
      <c r="S143">
        <f t="shared" si="62"/>
        <v>1.8035004972138217E-2</v>
      </c>
      <c r="T143">
        <f>Q143*R2*S143</f>
        <v>6.3634617921589487E-5</v>
      </c>
      <c r="U143">
        <f>D2*E2*G2*(P143+T143)</f>
        <v>1059621.4715539992</v>
      </c>
      <c r="V143">
        <f t="shared" si="63"/>
        <v>1059.6214715539993</v>
      </c>
      <c r="W143" s="3">
        <v>22</v>
      </c>
      <c r="X143">
        <f t="shared" si="64"/>
        <v>379.94</v>
      </c>
      <c r="Y143" s="6">
        <f t="shared" si="65"/>
        <v>295.3</v>
      </c>
      <c r="Z143">
        <f t="shared" si="66"/>
        <v>2.2114271288940266</v>
      </c>
      <c r="AA143" s="3">
        <v>26</v>
      </c>
      <c r="AB143">
        <f t="shared" si="67"/>
        <v>449.02</v>
      </c>
      <c r="AC143" s="6">
        <f t="shared" si="56"/>
        <v>299.3</v>
      </c>
      <c r="AD143">
        <f t="shared" si="68"/>
        <v>2.7380559832185698</v>
      </c>
      <c r="AE143" s="9">
        <v>53</v>
      </c>
      <c r="AF143">
        <f t="shared" si="69"/>
        <v>0.53</v>
      </c>
      <c r="AG143" s="9">
        <v>100</v>
      </c>
      <c r="AH143">
        <f t="shared" si="70"/>
        <v>1</v>
      </c>
      <c r="AI143">
        <f t="shared" si="71"/>
        <v>1.8312983999999344</v>
      </c>
      <c r="AL143">
        <f t="shared" si="72"/>
        <v>798.00035339013448</v>
      </c>
      <c r="AM143">
        <v>15.346285714285715</v>
      </c>
      <c r="AN143">
        <f t="shared" si="73"/>
        <v>1.9230925962739603E-2</v>
      </c>
      <c r="AO143" s="6">
        <f t="shared" si="74"/>
        <v>7589794316.8739386</v>
      </c>
      <c r="AP143">
        <f t="shared" si="75"/>
        <v>8009660313.2530737</v>
      </c>
      <c r="AQ143">
        <f t="shared" si="76"/>
        <v>7799727315.0635061</v>
      </c>
      <c r="AR143">
        <f t="shared" si="77"/>
        <v>38.242063025756373</v>
      </c>
      <c r="AS143">
        <f t="shared" si="78"/>
        <v>0.15054433595165673</v>
      </c>
      <c r="AT143">
        <f t="shared" si="79"/>
        <v>-0.3240382499503015</v>
      </c>
      <c r="AU143">
        <f t="shared" si="80"/>
        <v>-1.8655290284801362</v>
      </c>
      <c r="AX143">
        <f>AW2*AM143</f>
        <v>10.7424</v>
      </c>
      <c r="AY143">
        <f t="shared" si="81"/>
        <v>12.607929028480136</v>
      </c>
    </row>
    <row r="144" spans="6:51" x14ac:dyDescent="0.25">
      <c r="F144">
        <f t="shared" si="82"/>
        <v>143</v>
      </c>
      <c r="G144">
        <f t="shared" si="57"/>
        <v>1.0329694988003013</v>
      </c>
      <c r="H144">
        <f t="shared" si="83"/>
        <v>7.6594375712181577E-3</v>
      </c>
      <c r="K144">
        <f t="shared" si="58"/>
        <v>1.8037931309715372E-2</v>
      </c>
      <c r="L144">
        <f>ACOS(-J2*K144)</f>
        <v>1.5731327950889817</v>
      </c>
      <c r="N144">
        <f t="shared" si="59"/>
        <v>0.99983735620514558</v>
      </c>
      <c r="O144">
        <f t="shared" si="60"/>
        <v>2.7463944306961769E-2</v>
      </c>
      <c r="P144">
        <f>M2*N144*O144</f>
        <v>2.723197590627938E-2</v>
      </c>
      <c r="Q144">
        <f t="shared" si="61"/>
        <v>2.7467398009490159E-2</v>
      </c>
      <c r="S144">
        <f t="shared" si="62"/>
        <v>1.8034997552115836E-2</v>
      </c>
      <c r="T144">
        <f>Q144*R2*S144</f>
        <v>6.363459170192378E-5</v>
      </c>
      <c r="U144">
        <f>D2*E2*G2*(P144+T144)</f>
        <v>1059621.4700316289</v>
      </c>
      <c r="V144">
        <f t="shared" si="63"/>
        <v>1059.6214700316289</v>
      </c>
      <c r="W144" s="3">
        <v>21</v>
      </c>
      <c r="X144">
        <f t="shared" si="64"/>
        <v>362.67</v>
      </c>
      <c r="Y144" s="6">
        <f t="shared" si="65"/>
        <v>294.3</v>
      </c>
      <c r="Z144">
        <f t="shared" si="66"/>
        <v>2.0945280629249932</v>
      </c>
      <c r="AA144" s="3">
        <v>31</v>
      </c>
      <c r="AB144">
        <f t="shared" si="67"/>
        <v>535.37</v>
      </c>
      <c r="AC144" s="6">
        <f t="shared" si="56"/>
        <v>304.3</v>
      </c>
      <c r="AD144">
        <f t="shared" si="68"/>
        <v>3.5479274662728466</v>
      </c>
      <c r="AE144" s="9">
        <v>58</v>
      </c>
      <c r="AF144">
        <f t="shared" si="69"/>
        <v>0.57999999999999996</v>
      </c>
      <c r="AG144" s="9">
        <v>96</v>
      </c>
      <c r="AH144">
        <f t="shared" si="70"/>
        <v>0.96</v>
      </c>
      <c r="AI144">
        <f t="shared" si="71"/>
        <v>2.0342724354231221</v>
      </c>
      <c r="AL144">
        <f t="shared" si="72"/>
        <v>798.00035224363808</v>
      </c>
      <c r="AM144">
        <v>17.568000000000001</v>
      </c>
      <c r="AN144">
        <f t="shared" si="73"/>
        <v>2.2015027876374046E-2</v>
      </c>
      <c r="AO144" s="6">
        <f t="shared" si="74"/>
        <v>7487459175.1471529</v>
      </c>
      <c r="AP144">
        <f t="shared" si="75"/>
        <v>8558711713.0389957</v>
      </c>
      <c r="AQ144">
        <f t="shared" si="76"/>
        <v>8023085444.0930748</v>
      </c>
      <c r="AR144">
        <f t="shared" si="77"/>
        <v>39.337187932388346</v>
      </c>
      <c r="AS144">
        <f t="shared" si="78"/>
        <v>0.14032090811931966</v>
      </c>
      <c r="AT144">
        <f t="shared" si="79"/>
        <v>-0.32027971236689501</v>
      </c>
      <c r="AU144">
        <f t="shared" si="80"/>
        <v>-1.7678895434261506</v>
      </c>
      <c r="AX144">
        <f>AW2*AM144</f>
        <v>12.297600000000001</v>
      </c>
      <c r="AY144">
        <f t="shared" si="81"/>
        <v>14.065489543426152</v>
      </c>
    </row>
    <row r="145" spans="5:52" x14ac:dyDescent="0.25">
      <c r="F145">
        <f t="shared" si="82"/>
        <v>144</v>
      </c>
      <c r="G145">
        <f t="shared" si="57"/>
        <v>1.032969070785404</v>
      </c>
      <c r="H145">
        <f t="shared" si="83"/>
        <v>7.7823964281943814E-3</v>
      </c>
      <c r="K145">
        <f t="shared" si="58"/>
        <v>1.8037923834007832E-2</v>
      </c>
      <c r="L145">
        <f>ACOS(-J2*K145)</f>
        <v>1.5731327941206454</v>
      </c>
      <c r="N145">
        <f t="shared" si="59"/>
        <v>0.9998373563399261</v>
      </c>
      <c r="O145">
        <f t="shared" si="60"/>
        <v>2.7463944290060688E-2</v>
      </c>
      <c r="P145">
        <f>M2*N145*O145</f>
        <v>2.7231975893191988E-2</v>
      </c>
      <c r="Q145">
        <f t="shared" si="61"/>
        <v>2.7467397992582701E-2</v>
      </c>
      <c r="S145">
        <f t="shared" si="62"/>
        <v>1.8034990080055335E-2</v>
      </c>
      <c r="T145">
        <f>Q145*R2*S145</f>
        <v>6.3634565298374281E-5</v>
      </c>
      <c r="U145">
        <f>D2*E2*G2*(P145+T145)</f>
        <v>1059621.468498582</v>
      </c>
      <c r="V145">
        <f t="shared" si="63"/>
        <v>1059.6214684985821</v>
      </c>
      <c r="W145" s="3">
        <v>22</v>
      </c>
      <c r="X145">
        <f t="shared" si="64"/>
        <v>379.94</v>
      </c>
      <c r="Y145" s="6">
        <f t="shared" si="65"/>
        <v>295.3</v>
      </c>
      <c r="Z145">
        <f t="shared" si="66"/>
        <v>2.2114271288940266</v>
      </c>
      <c r="AA145" s="3">
        <v>33</v>
      </c>
      <c r="AB145">
        <f t="shared" si="67"/>
        <v>569.91</v>
      </c>
      <c r="AC145" s="6">
        <f t="shared" si="56"/>
        <v>306.3</v>
      </c>
      <c r="AD145">
        <f t="shared" si="68"/>
        <v>3.9260786579739286</v>
      </c>
      <c r="AE145" s="9">
        <v>55</v>
      </c>
      <c r="AF145">
        <f t="shared" si="69"/>
        <v>0.55000000000000004</v>
      </c>
      <c r="AG145" s="9">
        <v>95</v>
      </c>
      <c r="AH145">
        <f t="shared" si="70"/>
        <v>0.95</v>
      </c>
      <c r="AI145">
        <f t="shared" si="71"/>
        <v>2.1300995171674932</v>
      </c>
      <c r="AL145">
        <f t="shared" si="72"/>
        <v>798.0003510891014</v>
      </c>
      <c r="AM145">
        <v>19.692</v>
      </c>
      <c r="AN145">
        <f t="shared" si="73"/>
        <v>2.4676680872539207E-2</v>
      </c>
      <c r="AO145" s="6">
        <f t="shared" si="74"/>
        <v>7589794316.8739386</v>
      </c>
      <c r="AP145">
        <f t="shared" si="75"/>
        <v>8786052557.743763</v>
      </c>
      <c r="AQ145">
        <f t="shared" si="76"/>
        <v>8187923437.3088512</v>
      </c>
      <c r="AR145">
        <f t="shared" si="77"/>
        <v>40.145388613125299</v>
      </c>
      <c r="AS145">
        <f t="shared" si="78"/>
        <v>0.13567195362240927</v>
      </c>
      <c r="AT145">
        <f t="shared" si="79"/>
        <v>-0.31668648082207207</v>
      </c>
      <c r="AU145">
        <f t="shared" si="80"/>
        <v>-1.7248656321675444</v>
      </c>
      <c r="AX145">
        <f>AW2*AM145</f>
        <v>13.7844</v>
      </c>
      <c r="AY145">
        <f t="shared" si="81"/>
        <v>15.509265632167544</v>
      </c>
    </row>
    <row r="146" spans="5:52" x14ac:dyDescent="0.25">
      <c r="F146">
        <f t="shared" si="82"/>
        <v>145</v>
      </c>
      <c r="G146">
        <f t="shared" si="57"/>
        <v>1.0329686397896949</v>
      </c>
      <c r="H146">
        <f t="shared" si="83"/>
        <v>7.9053545815457715E-3</v>
      </c>
      <c r="K146">
        <f t="shared" si="58"/>
        <v>1.8037916306237439E-2</v>
      </c>
      <c r="L146">
        <f>ACOS(-J2*K146)</f>
        <v>1.5731327931455652</v>
      </c>
      <c r="N146">
        <f t="shared" si="59"/>
        <v>0.9998373564756452</v>
      </c>
      <c r="O146">
        <f t="shared" si="60"/>
        <v>2.7463944273041899E-2</v>
      </c>
      <c r="P146">
        <f>M2*N146*O146</f>
        <v>2.7231975880013443E-2</v>
      </c>
      <c r="Q146">
        <f t="shared" si="61"/>
        <v>2.746739797555749E-2</v>
      </c>
      <c r="S146">
        <f t="shared" si="62"/>
        <v>1.8034982555957375E-2</v>
      </c>
      <c r="T146">
        <f>Q146*R2*S146</f>
        <v>6.3634538710943321E-5</v>
      </c>
      <c r="U146">
        <f>D2*E2*G2*(P146+T146)</f>
        <v>1059621.4669548583</v>
      </c>
      <c r="V146">
        <f t="shared" si="63"/>
        <v>1059.6214669548583</v>
      </c>
      <c r="W146" s="3">
        <v>24</v>
      </c>
      <c r="X146">
        <f t="shared" si="64"/>
        <v>414.48</v>
      </c>
      <c r="Y146" s="6">
        <f t="shared" si="65"/>
        <v>297.3</v>
      </c>
      <c r="Z146">
        <f t="shared" si="66"/>
        <v>2.4624618961402045</v>
      </c>
      <c r="AA146" s="3">
        <v>32.5</v>
      </c>
      <c r="AB146">
        <f t="shared" si="67"/>
        <v>561.27499999999998</v>
      </c>
      <c r="AC146" s="6">
        <f t="shared" si="56"/>
        <v>305.8</v>
      </c>
      <c r="AD146">
        <f t="shared" si="68"/>
        <v>3.828396124508755</v>
      </c>
      <c r="AE146" s="9">
        <v>53</v>
      </c>
      <c r="AF146">
        <f t="shared" si="69"/>
        <v>0.53</v>
      </c>
      <c r="AG146" s="9">
        <v>94</v>
      </c>
      <c r="AH146">
        <f t="shared" si="70"/>
        <v>0.94</v>
      </c>
      <c r="AI146">
        <f t="shared" si="71"/>
        <v>2.1718820641807159</v>
      </c>
      <c r="AL146">
        <f t="shared" si="72"/>
        <v>798.00034992652388</v>
      </c>
      <c r="AM146">
        <v>20.952000000000002</v>
      </c>
      <c r="AN146">
        <f t="shared" si="73"/>
        <v>2.6255627584535726E-2</v>
      </c>
      <c r="AO146" s="6">
        <f t="shared" si="74"/>
        <v>7797608001.4891062</v>
      </c>
      <c r="AP146">
        <f t="shared" si="75"/>
        <v>8728797836.0748711</v>
      </c>
      <c r="AQ146">
        <f t="shared" si="76"/>
        <v>8263202918.7819881</v>
      </c>
      <c r="AR146">
        <f t="shared" si="77"/>
        <v>40.514483910788087</v>
      </c>
      <c r="AS146">
        <f t="shared" si="78"/>
        <v>0.1336777073170666</v>
      </c>
      <c r="AT146">
        <f t="shared" si="79"/>
        <v>-0.31455490276087672</v>
      </c>
      <c r="AU146">
        <f t="shared" si="80"/>
        <v>-1.703592651819243</v>
      </c>
      <c r="AX146">
        <f>AW2*AM146</f>
        <v>14.666399999999999</v>
      </c>
      <c r="AY146">
        <f t="shared" si="81"/>
        <v>16.369992651819242</v>
      </c>
    </row>
    <row r="147" spans="5:52" x14ac:dyDescent="0.25">
      <c r="F147">
        <f t="shared" si="82"/>
        <v>146</v>
      </c>
      <c r="G147">
        <f t="shared" si="57"/>
        <v>1.0329682058132135</v>
      </c>
      <c r="H147">
        <f t="shared" si="83"/>
        <v>8.0283120201553818E-3</v>
      </c>
      <c r="K147">
        <f t="shared" si="58"/>
        <v>1.8037908726404886E-2</v>
      </c>
      <c r="L147">
        <f>ACOS(-J2*K147)</f>
        <v>1.5731327921637415</v>
      </c>
      <c r="N147">
        <f t="shared" si="59"/>
        <v>0.99983735661230277</v>
      </c>
      <c r="O147">
        <f t="shared" si="60"/>
        <v>2.7463944255905412E-2</v>
      </c>
      <c r="P147">
        <f>M2*N147*O147</f>
        <v>2.7231975866743759E-2</v>
      </c>
      <c r="Q147">
        <f t="shared" si="61"/>
        <v>2.7467397958414536E-2</v>
      </c>
      <c r="S147">
        <f t="shared" si="62"/>
        <v>1.8034974979822649E-2</v>
      </c>
      <c r="T147">
        <f>Q147*R2*S147</f>
        <v>6.3634511939633353E-5</v>
      </c>
      <c r="U147">
        <f>D2*E2*G2*(P147+T147)</f>
        <v>1059621.4654004583</v>
      </c>
      <c r="V147">
        <f t="shared" si="63"/>
        <v>1059.6214654004584</v>
      </c>
      <c r="W147" s="3">
        <v>24</v>
      </c>
      <c r="X147">
        <f t="shared" si="64"/>
        <v>414.48</v>
      </c>
      <c r="Y147" s="6">
        <f t="shared" si="65"/>
        <v>297.3</v>
      </c>
      <c r="Z147">
        <f t="shared" si="66"/>
        <v>2.4624618961402045</v>
      </c>
      <c r="AA147" s="3">
        <v>29.5</v>
      </c>
      <c r="AB147">
        <f t="shared" si="67"/>
        <v>509.46499999999997</v>
      </c>
      <c r="AC147" s="6">
        <f t="shared" si="56"/>
        <v>302.8</v>
      </c>
      <c r="AD147">
        <f t="shared" si="68"/>
        <v>3.2855284428483555</v>
      </c>
      <c r="AE147" s="9">
        <v>77</v>
      </c>
      <c r="AF147">
        <f t="shared" si="69"/>
        <v>0.77</v>
      </c>
      <c r="AG147" s="9">
        <v>96</v>
      </c>
      <c r="AH147">
        <f t="shared" si="70"/>
        <v>0.96</v>
      </c>
      <c r="AI147">
        <f t="shared" si="71"/>
        <v>2.446910160643915</v>
      </c>
      <c r="AL147">
        <f t="shared" si="72"/>
        <v>798.0003487559062</v>
      </c>
      <c r="AM147">
        <v>15.994285714285715</v>
      </c>
      <c r="AN147">
        <f t="shared" si="73"/>
        <v>2.004295579471993E-2</v>
      </c>
      <c r="AO147" s="6">
        <f t="shared" si="74"/>
        <v>7797608001.4891062</v>
      </c>
      <c r="AP147">
        <f t="shared" si="75"/>
        <v>8391123459.3793173</v>
      </c>
      <c r="AQ147">
        <f t="shared" si="76"/>
        <v>8094365730.4342117</v>
      </c>
      <c r="AR147">
        <f t="shared" si="77"/>
        <v>39.686675176318943</v>
      </c>
      <c r="AS147">
        <f t="shared" si="78"/>
        <v>0.12100356361661788</v>
      </c>
      <c r="AT147">
        <f t="shared" si="79"/>
        <v>-0.32294200967712805</v>
      </c>
      <c r="AU147">
        <f t="shared" si="80"/>
        <v>-1.5508415243733813</v>
      </c>
      <c r="AX147">
        <f>AW2*AM147</f>
        <v>11.196</v>
      </c>
      <c r="AY147">
        <f t="shared" si="81"/>
        <v>12.74684152437338</v>
      </c>
    </row>
    <row r="148" spans="5:52" x14ac:dyDescent="0.25">
      <c r="F148">
        <f t="shared" si="82"/>
        <v>147</v>
      </c>
      <c r="G148">
        <f t="shared" si="57"/>
        <v>1.0329677688559986</v>
      </c>
      <c r="H148">
        <f t="shared" si="83"/>
        <v>8.1512687329063464E-3</v>
      </c>
      <c r="K148">
        <f t="shared" si="58"/>
        <v>1.8037901094510846E-2</v>
      </c>
      <c r="L148">
        <f>ACOS(-J2*K148)</f>
        <v>1.573132791175174</v>
      </c>
      <c r="N148">
        <f t="shared" si="59"/>
        <v>0.99983735674989904</v>
      </c>
      <c r="O148">
        <f t="shared" si="60"/>
        <v>2.7463944238651221E-2</v>
      </c>
      <c r="P148">
        <f>M2*N148*O148</f>
        <v>2.7231975853382929E-2</v>
      </c>
      <c r="Q148">
        <f t="shared" si="61"/>
        <v>2.7467397941153833E-2</v>
      </c>
      <c r="S148">
        <f t="shared" si="62"/>
        <v>1.8034967351651832E-2</v>
      </c>
      <c r="T148">
        <f>Q148*R2*S148</f>
        <v>6.3634484984446762E-5</v>
      </c>
      <c r="U148">
        <f>D2*E2*G2*(P148+T148)</f>
        <v>1059621.4638353819</v>
      </c>
      <c r="V148">
        <f t="shared" si="63"/>
        <v>1059.621463835382</v>
      </c>
      <c r="W148" s="3">
        <v>21.5</v>
      </c>
      <c r="X148">
        <f t="shared" si="64"/>
        <v>371.30500000000001</v>
      </c>
      <c r="Y148" s="6">
        <f t="shared" si="65"/>
        <v>294.8</v>
      </c>
      <c r="Z148">
        <f t="shared" si="66"/>
        <v>2.1522831732713339</v>
      </c>
      <c r="AA148" s="3">
        <v>29.5</v>
      </c>
      <c r="AB148">
        <f t="shared" si="67"/>
        <v>509.46499999999997</v>
      </c>
      <c r="AC148" s="6">
        <f t="shared" si="56"/>
        <v>302.8</v>
      </c>
      <c r="AD148">
        <f t="shared" si="68"/>
        <v>3.2855284428483555</v>
      </c>
      <c r="AE148" s="9">
        <v>65</v>
      </c>
      <c r="AF148">
        <f t="shared" si="69"/>
        <v>0.65</v>
      </c>
      <c r="AG148" s="9">
        <v>95</v>
      </c>
      <c r="AH148">
        <f t="shared" si="70"/>
        <v>0.95</v>
      </c>
      <c r="AI148">
        <f t="shared" si="71"/>
        <v>2.0901312512295993</v>
      </c>
      <c r="AL148">
        <f t="shared" si="72"/>
        <v>798.00034757724791</v>
      </c>
      <c r="AM148">
        <v>19.332000000000001</v>
      </c>
      <c r="AN148">
        <f t="shared" si="73"/>
        <v>2.4225553358081249E-2</v>
      </c>
      <c r="AO148" s="6">
        <f t="shared" si="74"/>
        <v>7538496509.1746454</v>
      </c>
      <c r="AP148">
        <f t="shared" si="75"/>
        <v>8391123459.3793173</v>
      </c>
      <c r="AQ148">
        <f t="shared" si="76"/>
        <v>7964809984.2769814</v>
      </c>
      <c r="AR148">
        <f t="shared" si="77"/>
        <v>39.051463352910041</v>
      </c>
      <c r="AS148">
        <f t="shared" si="78"/>
        <v>0.13759799278638529</v>
      </c>
      <c r="AT148">
        <f t="shared" si="79"/>
        <v>-0.31729550296659026</v>
      </c>
      <c r="AU148">
        <f t="shared" si="80"/>
        <v>-1.7049565988750144</v>
      </c>
      <c r="AX148">
        <f>AW2*AM148</f>
        <v>13.532399999999999</v>
      </c>
      <c r="AY148">
        <f t="shared" si="81"/>
        <v>15.237356598875014</v>
      </c>
    </row>
    <row r="149" spans="5:52" x14ac:dyDescent="0.25">
      <c r="F149">
        <f t="shared" si="82"/>
        <v>148</v>
      </c>
      <c r="G149">
        <f t="shared" si="57"/>
        <v>1.0329673289180898</v>
      </c>
      <c r="H149">
        <f t="shared" si="83"/>
        <v>8.2742247086818529E-3</v>
      </c>
      <c r="K149">
        <f t="shared" si="58"/>
        <v>1.8037893410556009E-2</v>
      </c>
      <c r="L149">
        <f>ACOS(-J2*K149)</f>
        <v>1.5731327901798631</v>
      </c>
      <c r="N149">
        <f t="shared" si="59"/>
        <v>0.99983735688843378</v>
      </c>
      <c r="O149">
        <f t="shared" si="60"/>
        <v>2.7463944221279325E-2</v>
      </c>
      <c r="P149">
        <f>M2*N149*O149</f>
        <v>2.723197583993095E-2</v>
      </c>
      <c r="Q149">
        <f t="shared" si="61"/>
        <v>2.7467397923775384E-2</v>
      </c>
      <c r="S149">
        <f t="shared" si="62"/>
        <v>1.8034959671445618E-2</v>
      </c>
      <c r="T149">
        <f>Q149*R2*S149</f>
        <v>6.3634457845385988E-5</v>
      </c>
      <c r="U149">
        <f>D2*E2*G2*(P149+T149)</f>
        <v>1059621.462259629</v>
      </c>
      <c r="V149">
        <f t="shared" si="63"/>
        <v>1059.621462259629</v>
      </c>
      <c r="W149" s="3">
        <v>23</v>
      </c>
      <c r="X149">
        <f t="shared" si="64"/>
        <v>397.21</v>
      </c>
      <c r="Y149" s="6">
        <f t="shared" si="65"/>
        <v>296.3</v>
      </c>
      <c r="Z149">
        <f t="shared" si="66"/>
        <v>2.3339947564661481</v>
      </c>
      <c r="AA149" s="3">
        <v>31.5</v>
      </c>
      <c r="AB149">
        <f t="shared" si="67"/>
        <v>544.005</v>
      </c>
      <c r="AC149" s="6">
        <f t="shared" si="56"/>
        <v>304.8</v>
      </c>
      <c r="AD149">
        <f t="shared" si="68"/>
        <v>3.6393591244975094</v>
      </c>
      <c r="AE149" s="9">
        <v>55</v>
      </c>
      <c r="AF149">
        <f t="shared" si="69"/>
        <v>0.55000000000000004</v>
      </c>
      <c r="AG149" s="9">
        <v>96</v>
      </c>
      <c r="AH149">
        <f t="shared" si="70"/>
        <v>0.96</v>
      </c>
      <c r="AI149">
        <f t="shared" si="71"/>
        <v>2.121141242340566</v>
      </c>
      <c r="AL149">
        <f t="shared" si="72"/>
        <v>798.00034639054923</v>
      </c>
      <c r="AM149">
        <v>22.284000000000002</v>
      </c>
      <c r="AN149">
        <f t="shared" si="73"/>
        <v>2.792479990866319E-2</v>
      </c>
      <c r="AO149" s="6">
        <f t="shared" si="74"/>
        <v>7693174893.707921</v>
      </c>
      <c r="AP149">
        <f t="shared" si="75"/>
        <v>8615128329.202486</v>
      </c>
      <c r="AQ149">
        <f t="shared" si="76"/>
        <v>8154151611.455204</v>
      </c>
      <c r="AR149">
        <f t="shared" si="77"/>
        <v>39.979805350964867</v>
      </c>
      <c r="AS149">
        <f t="shared" si="78"/>
        <v>0.13610206389010435</v>
      </c>
      <c r="AT149">
        <f t="shared" si="79"/>
        <v>-0.3123015201233047</v>
      </c>
      <c r="AU149">
        <f t="shared" si="80"/>
        <v>-1.6993368866288914</v>
      </c>
      <c r="AX149">
        <f>AW2*AM149</f>
        <v>15.598800000000001</v>
      </c>
      <c r="AY149">
        <f t="shared" si="81"/>
        <v>17.298136886628892</v>
      </c>
    </row>
    <row r="150" spans="5:52" x14ac:dyDescent="0.25">
      <c r="F150">
        <f t="shared" si="82"/>
        <v>149</v>
      </c>
      <c r="G150">
        <f t="shared" si="57"/>
        <v>1.0329668859995271</v>
      </c>
      <c r="H150">
        <f t="shared" si="83"/>
        <v>8.3971799363651723E-3</v>
      </c>
      <c r="K150">
        <f t="shared" si="58"/>
        <v>1.8037885674541083E-2</v>
      </c>
      <c r="L150">
        <f>ACOS(-J2*K150)</f>
        <v>1.5731327891778089</v>
      </c>
      <c r="N150">
        <f t="shared" si="59"/>
        <v>0.9998373570279071</v>
      </c>
      <c r="O150">
        <f t="shared" si="60"/>
        <v>2.7463944203789743E-2</v>
      </c>
      <c r="P150">
        <f>M2*N150*O150</f>
        <v>2.7231975826387839E-2</v>
      </c>
      <c r="Q150">
        <f t="shared" si="61"/>
        <v>2.7467397906279202E-2</v>
      </c>
      <c r="S150">
        <f t="shared" si="62"/>
        <v>1.8034951939204704E-2</v>
      </c>
      <c r="T150">
        <f>Q150*R2*S150</f>
        <v>6.3634430522453538E-5</v>
      </c>
      <c r="U150">
        <f>D2*E2*G2*(P150+T150)</f>
        <v>1059621.4606732004</v>
      </c>
      <c r="V150">
        <f t="shared" si="63"/>
        <v>1059.6214606732005</v>
      </c>
      <c r="W150" s="3">
        <v>22</v>
      </c>
      <c r="X150">
        <f t="shared" si="64"/>
        <v>379.94</v>
      </c>
      <c r="Y150" s="6">
        <f t="shared" si="65"/>
        <v>295.3</v>
      </c>
      <c r="Z150">
        <f t="shared" si="66"/>
        <v>2.2114271288940266</v>
      </c>
      <c r="AA150" s="3">
        <v>30.5</v>
      </c>
      <c r="AB150">
        <f t="shared" si="67"/>
        <v>526.73500000000001</v>
      </c>
      <c r="AC150" s="6">
        <f t="shared" si="56"/>
        <v>303.8</v>
      </c>
      <c r="AD150">
        <f t="shared" si="68"/>
        <v>3.4585031764857836</v>
      </c>
      <c r="AE150" s="9">
        <v>63</v>
      </c>
      <c r="AF150">
        <f t="shared" si="69"/>
        <v>0.63</v>
      </c>
      <c r="AG150" s="9">
        <v>98</v>
      </c>
      <c r="AH150">
        <f t="shared" si="70"/>
        <v>0.98</v>
      </c>
      <c r="AI150">
        <f t="shared" si="71"/>
        <v>2.1730277937510944</v>
      </c>
      <c r="AL150">
        <f t="shared" si="72"/>
        <v>798.00034519581084</v>
      </c>
      <c r="AM150">
        <v>12.456</v>
      </c>
      <c r="AN150">
        <f t="shared" si="73"/>
        <v>1.560901580430217E-2</v>
      </c>
      <c r="AO150" s="6">
        <f t="shared" si="74"/>
        <v>7589794316.8739386</v>
      </c>
      <c r="AP150">
        <f t="shared" si="75"/>
        <v>8502572636.9173031</v>
      </c>
      <c r="AQ150">
        <f t="shared" si="76"/>
        <v>8046183476.8956203</v>
      </c>
      <c r="AR150">
        <f t="shared" si="77"/>
        <v>39.450437587219227</v>
      </c>
      <c r="AS150">
        <f t="shared" si="78"/>
        <v>0.13362329405303164</v>
      </c>
      <c r="AT150">
        <f t="shared" si="79"/>
        <v>-0.32892782866419207</v>
      </c>
      <c r="AU150">
        <f t="shared" si="80"/>
        <v>-1.7339422009055543</v>
      </c>
      <c r="AX150">
        <f>AW2*AM150</f>
        <v>8.719199999999999</v>
      </c>
      <c r="AY150">
        <f t="shared" si="81"/>
        <v>10.453142200905553</v>
      </c>
    </row>
    <row r="151" spans="5:52" x14ac:dyDescent="0.25">
      <c r="F151">
        <f t="shared" si="82"/>
        <v>150</v>
      </c>
      <c r="G151">
        <f t="shared" si="57"/>
        <v>1.0329664401003504</v>
      </c>
      <c r="H151">
        <f t="shared" si="83"/>
        <v>8.520134404839624E-3</v>
      </c>
      <c r="K151">
        <f t="shared" si="58"/>
        <v>1.8037877886466762E-2</v>
      </c>
      <c r="L151">
        <f>ACOS(-J2*K151)</f>
        <v>1.5731327881690111</v>
      </c>
      <c r="N151">
        <f t="shared" si="59"/>
        <v>0.9998373571683189</v>
      </c>
      <c r="O151">
        <f t="shared" si="60"/>
        <v>2.7463944186182455E-2</v>
      </c>
      <c r="P151">
        <f>M2*N151*O151</f>
        <v>2.7231975812753578E-2</v>
      </c>
      <c r="Q151">
        <f t="shared" si="61"/>
        <v>2.7467397888665271E-2</v>
      </c>
      <c r="S151">
        <f t="shared" si="62"/>
        <v>1.8034944154929792E-2</v>
      </c>
      <c r="T151">
        <f>Q151*R2*S151</f>
        <v>6.3634403015651824E-5</v>
      </c>
      <c r="U151">
        <f>D2*E2*G2*(P151+T151)</f>
        <v>1059621.4590760956</v>
      </c>
      <c r="V151">
        <f t="shared" si="63"/>
        <v>1059.6214590760956</v>
      </c>
      <c r="W151" s="3">
        <v>22.5</v>
      </c>
      <c r="X151">
        <f t="shared" si="64"/>
        <v>388.57499999999999</v>
      </c>
      <c r="Y151" s="6">
        <f t="shared" si="65"/>
        <v>295.8</v>
      </c>
      <c r="Z151">
        <f t="shared" si="66"/>
        <v>2.2719881109601614</v>
      </c>
      <c r="AA151" s="3">
        <v>30.5</v>
      </c>
      <c r="AB151">
        <f t="shared" si="67"/>
        <v>526.73500000000001</v>
      </c>
      <c r="AC151" s="6">
        <f t="shared" si="56"/>
        <v>303.8</v>
      </c>
      <c r="AD151">
        <f t="shared" si="68"/>
        <v>3.4585031764857836</v>
      </c>
      <c r="AE151" s="9">
        <v>60</v>
      </c>
      <c r="AF151">
        <f t="shared" si="69"/>
        <v>0.6</v>
      </c>
      <c r="AG151" s="9">
        <v>97</v>
      </c>
      <c r="AH151">
        <f t="shared" si="70"/>
        <v>0.97</v>
      </c>
      <c r="AI151">
        <f t="shared" si="71"/>
        <v>2.139465186761413</v>
      </c>
      <c r="AL151">
        <f t="shared" si="72"/>
        <v>798.00034399303195</v>
      </c>
      <c r="AM151">
        <v>15.371999999999998</v>
      </c>
      <c r="AN151">
        <f t="shared" si="73"/>
        <v>1.9263149590990934E-2</v>
      </c>
      <c r="AO151" s="6">
        <f t="shared" si="74"/>
        <v>7641353482.9750309</v>
      </c>
      <c r="AP151">
        <f t="shared" si="75"/>
        <v>8502572636.9173031</v>
      </c>
      <c r="AQ151">
        <f t="shared" si="76"/>
        <v>8071963059.946167</v>
      </c>
      <c r="AR151">
        <f t="shared" si="77"/>
        <v>39.57683488291606</v>
      </c>
      <c r="AS151">
        <f t="shared" si="78"/>
        <v>0.13522324921875606</v>
      </c>
      <c r="AT151">
        <f t="shared" si="79"/>
        <v>-0.32399474805216222</v>
      </c>
      <c r="AU151">
        <f t="shared" si="80"/>
        <v>-1.7339253520661813</v>
      </c>
      <c r="AX151">
        <f>AW2*AM151</f>
        <v>10.760399999999999</v>
      </c>
      <c r="AY151">
        <f t="shared" si="81"/>
        <v>12.494325352066181</v>
      </c>
    </row>
    <row r="152" spans="5:52" x14ac:dyDescent="0.25">
      <c r="F152">
        <f t="shared" si="82"/>
        <v>151</v>
      </c>
      <c r="G152">
        <f t="shared" si="57"/>
        <v>1.0329659912206</v>
      </c>
      <c r="H152">
        <f t="shared" si="83"/>
        <v>8.643088102988597E-3</v>
      </c>
      <c r="K152">
        <f t="shared" si="58"/>
        <v>1.803787004633374E-2</v>
      </c>
      <c r="L152">
        <f>ACOS(-J2*K152)</f>
        <v>1.5731327871534704</v>
      </c>
      <c r="N152">
        <f t="shared" si="59"/>
        <v>0.99983735730966927</v>
      </c>
      <c r="O152">
        <f t="shared" si="60"/>
        <v>2.7463944168457481E-2</v>
      </c>
      <c r="P152">
        <f>M2*N152*O152</f>
        <v>2.7231975799028193E-2</v>
      </c>
      <c r="Q152">
        <f t="shared" si="61"/>
        <v>2.7467397870933608E-2</v>
      </c>
      <c r="S152">
        <f t="shared" si="62"/>
        <v>1.8034936318621568E-2</v>
      </c>
      <c r="T152">
        <f>Q152*R2*S152</f>
        <v>6.363437532498334E-5</v>
      </c>
      <c r="U152">
        <f>D2*E2*G2*(P152+T152)</f>
        <v>1059621.4574683153</v>
      </c>
      <c r="V152">
        <f t="shared" si="63"/>
        <v>1059.6214574683152</v>
      </c>
      <c r="W152" s="3">
        <v>24</v>
      </c>
      <c r="X152">
        <f t="shared" si="64"/>
        <v>414.48</v>
      </c>
      <c r="Y152" s="6">
        <f t="shared" si="65"/>
        <v>297.3</v>
      </c>
      <c r="Z152">
        <f t="shared" si="66"/>
        <v>2.4624618961402045</v>
      </c>
      <c r="AA152" s="3">
        <v>31</v>
      </c>
      <c r="AB152">
        <f t="shared" si="67"/>
        <v>535.37</v>
      </c>
      <c r="AC152" s="6">
        <f t="shared" si="56"/>
        <v>304.3</v>
      </c>
      <c r="AD152">
        <f t="shared" si="68"/>
        <v>3.5479274662728466</v>
      </c>
      <c r="AE152" s="9">
        <v>57</v>
      </c>
      <c r="AF152">
        <f t="shared" si="69"/>
        <v>0.56999999999999995</v>
      </c>
      <c r="AG152" s="9">
        <v>95</v>
      </c>
      <c r="AH152">
        <f t="shared" si="70"/>
        <v>0.95</v>
      </c>
      <c r="AI152">
        <f t="shared" si="71"/>
        <v>2.1808287285543582</v>
      </c>
      <c r="AL152">
        <f t="shared" si="72"/>
        <v>798.00034278221347</v>
      </c>
      <c r="AM152">
        <v>12.816000000000001</v>
      </c>
      <c r="AN152">
        <f t="shared" si="73"/>
        <v>1.6060143477278785E-2</v>
      </c>
      <c r="AO152" s="6">
        <f t="shared" si="74"/>
        <v>7797608001.4891062</v>
      </c>
      <c r="AP152">
        <f t="shared" si="75"/>
        <v>8558711713.0389957</v>
      </c>
      <c r="AQ152">
        <f t="shared" si="76"/>
        <v>8178159857.2640514</v>
      </c>
      <c r="AR152">
        <f t="shared" si="77"/>
        <v>40.097517780165646</v>
      </c>
      <c r="AS152">
        <f t="shared" si="78"/>
        <v>0.13325319088395723</v>
      </c>
      <c r="AT152">
        <f t="shared" si="79"/>
        <v>-0.32831880630567362</v>
      </c>
      <c r="AU152">
        <f t="shared" si="80"/>
        <v>-1.7542474996069068</v>
      </c>
      <c r="AX152">
        <f>AW2*AM152</f>
        <v>8.9711999999999996</v>
      </c>
      <c r="AY152">
        <f t="shared" si="81"/>
        <v>10.725447499606906</v>
      </c>
    </row>
    <row r="153" spans="5:52" x14ac:dyDescent="0.25">
      <c r="E153" t="s">
        <v>9</v>
      </c>
      <c r="F153">
        <f t="shared" si="82"/>
        <v>152</v>
      </c>
      <c r="G153">
        <f t="shared" si="57"/>
        <v>1.0329655393603163</v>
      </c>
      <c r="H153">
        <f t="shared" si="83"/>
        <v>8.766041019695572E-3</v>
      </c>
      <c r="K153">
        <f t="shared" si="58"/>
        <v>1.8037862154142738E-2</v>
      </c>
      <c r="L153">
        <f>ACOS(-J2*K153)</f>
        <v>1.5731327861311863</v>
      </c>
      <c r="N153">
        <f t="shared" si="59"/>
        <v>0.99983735745195812</v>
      </c>
      <c r="O153">
        <f t="shared" si="60"/>
        <v>2.7463944150614816E-2</v>
      </c>
      <c r="P153">
        <f>M2*N153*O153</f>
        <v>2.7231975785211669E-2</v>
      </c>
      <c r="Q153">
        <f t="shared" si="61"/>
        <v>2.7467397853084208E-2</v>
      </c>
      <c r="S153">
        <f t="shared" si="62"/>
        <v>1.8034928430280758E-2</v>
      </c>
      <c r="T153">
        <f>Q153*R2*S153</f>
        <v>6.3634347450450621E-5</v>
      </c>
      <c r="U153">
        <f>D2*E2*G2*(P153+T153)</f>
        <v>1059621.4558498596</v>
      </c>
      <c r="V153">
        <f t="shared" si="63"/>
        <v>1059.6214558498596</v>
      </c>
      <c r="W153" s="3">
        <v>23</v>
      </c>
      <c r="X153">
        <f t="shared" si="64"/>
        <v>397.21</v>
      </c>
      <c r="Y153" s="6">
        <f t="shared" si="65"/>
        <v>296.3</v>
      </c>
      <c r="Z153">
        <f t="shared" si="66"/>
        <v>2.3339947564661481</v>
      </c>
      <c r="AA153" s="3">
        <v>30.5</v>
      </c>
      <c r="AB153">
        <f t="shared" si="67"/>
        <v>526.73500000000001</v>
      </c>
      <c r="AC153" s="6">
        <f t="shared" si="56"/>
        <v>303.8</v>
      </c>
      <c r="AD153">
        <f t="shared" si="68"/>
        <v>3.4585031764857836</v>
      </c>
      <c r="AE153" s="9">
        <v>61</v>
      </c>
      <c r="AF153">
        <f t="shared" si="69"/>
        <v>0.61</v>
      </c>
      <c r="AG153" s="9">
        <v>95</v>
      </c>
      <c r="AH153">
        <f t="shared" si="70"/>
        <v>0.95</v>
      </c>
      <c r="AI153">
        <f t="shared" si="71"/>
        <v>2.1634909781495844</v>
      </c>
      <c r="AL153">
        <f t="shared" si="72"/>
        <v>798.00034156335539</v>
      </c>
      <c r="AM153">
        <v>12.276000000000002</v>
      </c>
      <c r="AN153">
        <f t="shared" si="73"/>
        <v>1.5383452062125937E-2</v>
      </c>
      <c r="AO153" s="6">
        <f t="shared" si="74"/>
        <v>7693174893.707921</v>
      </c>
      <c r="AP153">
        <f t="shared" si="75"/>
        <v>8502572636.9173031</v>
      </c>
      <c r="AQ153">
        <f t="shared" si="76"/>
        <v>8097873765.3126125</v>
      </c>
      <c r="AR153">
        <f t="shared" si="77"/>
        <v>39.703875071327744</v>
      </c>
      <c r="AS153">
        <f t="shared" si="78"/>
        <v>0.13407665704993071</v>
      </c>
      <c r="AT153">
        <f t="shared" si="79"/>
        <v>-0.32923233971612997</v>
      </c>
      <c r="AU153">
        <f t="shared" si="80"/>
        <v>-1.7526232034622193</v>
      </c>
      <c r="AX153">
        <f>AW2*AM153</f>
        <v>8.5932000000000013</v>
      </c>
      <c r="AY153">
        <f t="shared" si="81"/>
        <v>10.345823203462221</v>
      </c>
      <c r="AZ153">
        <f>SUM(AY123:AY153)/31</f>
        <v>14.45476674152904</v>
      </c>
    </row>
    <row r="154" spans="5:52" x14ac:dyDescent="0.25">
      <c r="F154">
        <f t="shared" si="82"/>
        <v>153</v>
      </c>
      <c r="G154">
        <f t="shared" si="57"/>
        <v>1.0329650845195406</v>
      </c>
      <c r="H154">
        <f t="shared" si="83"/>
        <v>8.8889931438440768E-3</v>
      </c>
      <c r="K154">
        <f t="shared" si="58"/>
        <v>1.8037854209894465E-2</v>
      </c>
      <c r="L154">
        <f>ACOS(-J2*K154)</f>
        <v>1.5731327851021595</v>
      </c>
      <c r="N154">
        <f t="shared" si="59"/>
        <v>0.99983735759518544</v>
      </c>
      <c r="O154">
        <f t="shared" si="60"/>
        <v>2.7463944132654454E-2</v>
      </c>
      <c r="P154">
        <f>M2*N154*O154</f>
        <v>2.7231975771304005E-2</v>
      </c>
      <c r="Q154">
        <f t="shared" si="61"/>
        <v>2.746739783511707E-2</v>
      </c>
      <c r="S154">
        <f t="shared" si="62"/>
        <v>1.8034920489908075E-2</v>
      </c>
      <c r="T154">
        <f>Q154*R2*S154</f>
        <v>6.3634319392056186E-5</v>
      </c>
      <c r="U154">
        <f>D2*E2*G2*(P154+T154)</f>
        <v>1059621.4542207283</v>
      </c>
      <c r="V154">
        <f t="shared" si="63"/>
        <v>1059.6214542207283</v>
      </c>
      <c r="W154" s="3">
        <v>22.5</v>
      </c>
      <c r="X154">
        <f t="shared" si="64"/>
        <v>388.57499999999999</v>
      </c>
      <c r="Y154" s="6">
        <f t="shared" si="65"/>
        <v>295.8</v>
      </c>
      <c r="Z154">
        <f t="shared" si="66"/>
        <v>2.2719881109601614</v>
      </c>
      <c r="AA154" s="3">
        <v>32</v>
      </c>
      <c r="AB154">
        <f t="shared" si="67"/>
        <v>552.64</v>
      </c>
      <c r="AC154" s="6">
        <f t="shared" si="56"/>
        <v>305.3</v>
      </c>
      <c r="AD154">
        <f t="shared" si="68"/>
        <v>3.7328359060309499</v>
      </c>
      <c r="AE154" s="9">
        <v>55</v>
      </c>
      <c r="AF154">
        <f t="shared" si="69"/>
        <v>0.55000000000000004</v>
      </c>
      <c r="AG154" s="9">
        <v>96</v>
      </c>
      <c r="AH154">
        <f t="shared" si="70"/>
        <v>0.96</v>
      </c>
      <c r="AI154">
        <f t="shared" si="71"/>
        <v>2.1170841674193888</v>
      </c>
      <c r="AL154">
        <f t="shared" si="72"/>
        <v>798.0003403364575</v>
      </c>
      <c r="AM154">
        <v>20.808</v>
      </c>
      <c r="AN154">
        <f t="shared" si="73"/>
        <v>2.607517684920637E-2</v>
      </c>
      <c r="AO154" s="6">
        <f t="shared" si="74"/>
        <v>7641353482.9750309</v>
      </c>
      <c r="AP154">
        <f t="shared" si="75"/>
        <v>8671823398.6377773</v>
      </c>
      <c r="AQ154">
        <f t="shared" si="76"/>
        <v>8156588440.8064041</v>
      </c>
      <c r="AR154">
        <f t="shared" si="77"/>
        <v>39.991753125273803</v>
      </c>
      <c r="AS154">
        <f t="shared" si="78"/>
        <v>0.13629715347737525</v>
      </c>
      <c r="AT154">
        <f t="shared" si="79"/>
        <v>-0.31479851125357139</v>
      </c>
      <c r="AU154">
        <f t="shared" si="80"/>
        <v>-1.7158917985412561</v>
      </c>
      <c r="AX154">
        <f>AW2*AM154</f>
        <v>14.565599999999998</v>
      </c>
      <c r="AY154">
        <f t="shared" si="81"/>
        <v>16.281491798541254</v>
      </c>
    </row>
    <row r="155" spans="5:52" x14ac:dyDescent="0.25">
      <c r="F155">
        <f t="shared" si="82"/>
        <v>154</v>
      </c>
      <c r="G155">
        <f t="shared" si="57"/>
        <v>1.0329646266983137</v>
      </c>
      <c r="H155">
        <f t="shared" si="83"/>
        <v>9.0119444643177241E-3</v>
      </c>
      <c r="K155">
        <f t="shared" si="58"/>
        <v>1.8037846213589639E-2</v>
      </c>
      <c r="L155">
        <f>ACOS(-J2*K155)</f>
        <v>1.5731327840663896</v>
      </c>
      <c r="N155">
        <f t="shared" si="59"/>
        <v>0.99983735773935123</v>
      </c>
      <c r="O155">
        <f t="shared" si="60"/>
        <v>2.7463944114576404E-2</v>
      </c>
      <c r="P155">
        <f>M2*N155*O155</f>
        <v>2.7231975757305203E-2</v>
      </c>
      <c r="Q155">
        <f t="shared" si="61"/>
        <v>2.7467397817032196E-2</v>
      </c>
      <c r="S155">
        <f t="shared" si="62"/>
        <v>1.8034912497504225E-2</v>
      </c>
      <c r="T155">
        <f>Q155*R2*S155</f>
        <v>6.3634291149802531E-5</v>
      </c>
      <c r="U155">
        <f>D2*E2*G2*(P155+T155)</f>
        <v>1059621.4525809214</v>
      </c>
      <c r="V155">
        <f t="shared" si="63"/>
        <v>1059.6214525809214</v>
      </c>
      <c r="W155" s="3">
        <v>23</v>
      </c>
      <c r="X155">
        <f t="shared" si="64"/>
        <v>397.21</v>
      </c>
      <c r="Y155" s="6">
        <f t="shared" si="65"/>
        <v>296.3</v>
      </c>
      <c r="Z155">
        <f t="shared" si="66"/>
        <v>2.3339947564661481</v>
      </c>
      <c r="AA155" s="3">
        <v>26.5</v>
      </c>
      <c r="AB155">
        <f t="shared" si="67"/>
        <v>457.65499999999997</v>
      </c>
      <c r="AC155" s="6">
        <f t="shared" si="56"/>
        <v>299.8</v>
      </c>
      <c r="AD155">
        <f t="shared" si="68"/>
        <v>2.8110234963348528</v>
      </c>
      <c r="AE155" s="9">
        <v>75</v>
      </c>
      <c r="AF155">
        <f t="shared" si="69"/>
        <v>0.75</v>
      </c>
      <c r="AG155" s="9">
        <v>98</v>
      </c>
      <c r="AH155">
        <f t="shared" si="70"/>
        <v>0.98</v>
      </c>
      <c r="AI155">
        <f t="shared" si="71"/>
        <v>2.1977912417939827</v>
      </c>
      <c r="AL155">
        <f t="shared" si="72"/>
        <v>798.0003391015199</v>
      </c>
      <c r="AM155">
        <v>13.597714285714288</v>
      </c>
      <c r="AN155">
        <f t="shared" si="73"/>
        <v>1.703973497182238E-2</v>
      </c>
      <c r="AO155" s="6">
        <f t="shared" si="74"/>
        <v>7693174893.707921</v>
      </c>
      <c r="AP155">
        <f t="shared" si="75"/>
        <v>8063342376.848567</v>
      </c>
      <c r="AQ155">
        <f t="shared" si="76"/>
        <v>7878258635.278244</v>
      </c>
      <c r="AR155">
        <f t="shared" si="77"/>
        <v>38.627102088769234</v>
      </c>
      <c r="AS155">
        <f t="shared" si="78"/>
        <v>0.13245070865174688</v>
      </c>
      <c r="AT155">
        <f t="shared" si="79"/>
        <v>-0.32699635778803976</v>
      </c>
      <c r="AU155">
        <f t="shared" si="80"/>
        <v>-1.6729745294187748</v>
      </c>
      <c r="AX155">
        <f>AW2*AM155</f>
        <v>9.5184000000000015</v>
      </c>
      <c r="AY155">
        <f t="shared" si="81"/>
        <v>11.191374529418777</v>
      </c>
    </row>
    <row r="156" spans="5:52" x14ac:dyDescent="0.25">
      <c r="F156">
        <f t="shared" si="82"/>
        <v>155</v>
      </c>
      <c r="G156">
        <f t="shared" si="57"/>
        <v>1.0329641658966771</v>
      </c>
      <c r="H156">
        <f t="shared" si="83"/>
        <v>9.1348949700001854E-3</v>
      </c>
      <c r="K156">
        <f t="shared" si="58"/>
        <v>1.8037838165228984E-2</v>
      </c>
      <c r="L156">
        <f>ACOS(-J2*K156)</f>
        <v>1.5731327830238768</v>
      </c>
      <c r="N156">
        <f t="shared" si="59"/>
        <v>0.99983735788445549</v>
      </c>
      <c r="O156">
        <f t="shared" si="60"/>
        <v>2.7463944096380671E-2</v>
      </c>
      <c r="P156">
        <f>M2*N156*O156</f>
        <v>2.7231975743215276E-2</v>
      </c>
      <c r="Q156">
        <f t="shared" si="61"/>
        <v>2.7467397798829597E-2</v>
      </c>
      <c r="S156">
        <f t="shared" si="62"/>
        <v>1.803490445306994E-2</v>
      </c>
      <c r="T156">
        <f>Q156*R2*S156</f>
        <v>6.3634262723692242E-5</v>
      </c>
      <c r="U156">
        <f>D2*E2*G2*(P156+T156)</f>
        <v>1059621.4509304396</v>
      </c>
      <c r="V156">
        <f t="shared" si="63"/>
        <v>1059.6214509304396</v>
      </c>
      <c r="W156" s="3">
        <v>22.5</v>
      </c>
      <c r="X156">
        <f t="shared" si="64"/>
        <v>388.57499999999999</v>
      </c>
      <c r="Y156" s="6">
        <f t="shared" si="65"/>
        <v>295.8</v>
      </c>
      <c r="Z156">
        <f t="shared" si="66"/>
        <v>2.2719881109601614</v>
      </c>
      <c r="AA156" s="3">
        <v>29.5</v>
      </c>
      <c r="AB156">
        <f t="shared" si="67"/>
        <v>509.46499999999997</v>
      </c>
      <c r="AC156" s="6">
        <f t="shared" si="56"/>
        <v>302.8</v>
      </c>
      <c r="AD156">
        <f t="shared" si="68"/>
        <v>3.2855284428483555</v>
      </c>
      <c r="AE156" s="9">
        <v>60</v>
      </c>
      <c r="AF156">
        <f t="shared" si="69"/>
        <v>0.6</v>
      </c>
      <c r="AG156" s="9">
        <v>98</v>
      </c>
      <c r="AH156">
        <f t="shared" si="70"/>
        <v>0.98</v>
      </c>
      <c r="AI156">
        <f t="shared" si="71"/>
        <v>2.0989327072249857</v>
      </c>
      <c r="AL156">
        <f t="shared" si="72"/>
        <v>798.00033785854282</v>
      </c>
      <c r="AM156">
        <v>18.252000000000002</v>
      </c>
      <c r="AN156">
        <f t="shared" si="73"/>
        <v>2.287217076747082E-2</v>
      </c>
      <c r="AO156" s="6">
        <f t="shared" si="74"/>
        <v>7641353482.9750309</v>
      </c>
      <c r="AP156">
        <f t="shared" si="75"/>
        <v>8391123459.3793173</v>
      </c>
      <c r="AQ156">
        <f t="shared" si="76"/>
        <v>8016238471.1771736</v>
      </c>
      <c r="AR156">
        <f t="shared" si="77"/>
        <v>39.303617224181686</v>
      </c>
      <c r="AS156">
        <f t="shared" si="78"/>
        <v>0.13717228724454414</v>
      </c>
      <c r="AT156">
        <f t="shared" si="79"/>
        <v>-0.31912256946391437</v>
      </c>
      <c r="AU156">
        <f t="shared" si="80"/>
        <v>-1.7205069128201298</v>
      </c>
      <c r="AX156">
        <f>AW2*AM156</f>
        <v>12.776400000000001</v>
      </c>
      <c r="AY156">
        <f t="shared" si="81"/>
        <v>14.49690691282013</v>
      </c>
    </row>
    <row r="157" spans="5:52" x14ac:dyDescent="0.25">
      <c r="F157">
        <f t="shared" si="82"/>
        <v>156</v>
      </c>
      <c r="G157">
        <f t="shared" si="57"/>
        <v>1.0329637021146723</v>
      </c>
      <c r="H157">
        <f t="shared" si="83"/>
        <v>9.2578446497752279E-3</v>
      </c>
      <c r="K157">
        <f t="shared" si="58"/>
        <v>1.8037830064813225E-2</v>
      </c>
      <c r="L157">
        <f>ACOS(-J2*K157)</f>
        <v>1.5731327819746213</v>
      </c>
      <c r="N157">
        <f t="shared" si="59"/>
        <v>0.99983735803049811</v>
      </c>
      <c r="O157">
        <f t="shared" si="60"/>
        <v>2.7463944078067241E-2</v>
      </c>
      <c r="P157">
        <f>M2*N157*O157</f>
        <v>2.72319757290342E-2</v>
      </c>
      <c r="Q157">
        <f t="shared" si="61"/>
        <v>2.7467397780509259E-2</v>
      </c>
      <c r="S157">
        <f t="shared" si="62"/>
        <v>1.8034896356605944E-2</v>
      </c>
      <c r="T157">
        <f>Q157*R2*S157</f>
        <v>6.3634234113727883E-5</v>
      </c>
      <c r="U157">
        <f>D2*E2*G2*(P157+T157)</f>
        <v>1059621.4492692822</v>
      </c>
      <c r="V157">
        <f t="shared" si="63"/>
        <v>1059.6214492692823</v>
      </c>
      <c r="W157" s="3">
        <v>22.5</v>
      </c>
      <c r="X157">
        <f t="shared" si="64"/>
        <v>388.57499999999999</v>
      </c>
      <c r="Y157" s="6">
        <f t="shared" si="65"/>
        <v>295.8</v>
      </c>
      <c r="Z157">
        <f t="shared" si="66"/>
        <v>2.2719881109601614</v>
      </c>
      <c r="AA157" s="3">
        <v>33</v>
      </c>
      <c r="AB157">
        <f t="shared" si="67"/>
        <v>569.91</v>
      </c>
      <c r="AC157" s="6">
        <f t="shared" si="56"/>
        <v>306.3</v>
      </c>
      <c r="AD157">
        <f t="shared" si="68"/>
        <v>3.9260786579739286</v>
      </c>
      <c r="AE157" s="9">
        <v>51</v>
      </c>
      <c r="AF157">
        <f t="shared" si="69"/>
        <v>0.51</v>
      </c>
      <c r="AG157" s="9">
        <v>100</v>
      </c>
      <c r="AH157">
        <f t="shared" si="70"/>
        <v>1</v>
      </c>
      <c r="AI157">
        <f t="shared" si="71"/>
        <v>2.1371441132634326</v>
      </c>
      <c r="AL157">
        <f t="shared" si="72"/>
        <v>798.00033660752615</v>
      </c>
      <c r="AM157">
        <v>22.571999999999999</v>
      </c>
      <c r="AN157">
        <f t="shared" si="73"/>
        <v>2.8285702354410656E-2</v>
      </c>
      <c r="AO157" s="6">
        <f t="shared" si="74"/>
        <v>7641353482.9750309</v>
      </c>
      <c r="AP157">
        <f t="shared" si="75"/>
        <v>8786052557.743763</v>
      </c>
      <c r="AQ157">
        <f t="shared" si="76"/>
        <v>8213703020.3593969</v>
      </c>
      <c r="AR157">
        <f t="shared" si="77"/>
        <v>40.271785908822125</v>
      </c>
      <c r="AS157">
        <f t="shared" si="78"/>
        <v>0.13533435896574317</v>
      </c>
      <c r="AT157">
        <f t="shared" si="79"/>
        <v>-0.31181430182154557</v>
      </c>
      <c r="AU157">
        <f t="shared" si="80"/>
        <v>-1.6994366909744976</v>
      </c>
      <c r="AX157">
        <f>AW2*AM157</f>
        <v>15.800399999999998</v>
      </c>
      <c r="AY157">
        <f t="shared" si="81"/>
        <v>17.499836690974497</v>
      </c>
    </row>
    <row r="158" spans="5:52" x14ac:dyDescent="0.25">
      <c r="F158">
        <f t="shared" si="82"/>
        <v>157</v>
      </c>
      <c r="G158">
        <f t="shared" si="57"/>
        <v>1.0329632353523412</v>
      </c>
      <c r="H158">
        <f t="shared" si="83"/>
        <v>9.3807934925266741E-3</v>
      </c>
      <c r="K158">
        <f t="shared" si="58"/>
        <v>1.8037821912343099E-2</v>
      </c>
      <c r="L158">
        <f>ACOS(-J2*K158)</f>
        <v>1.5731327809186231</v>
      </c>
      <c r="N158">
        <f t="shared" si="59"/>
        <v>0.99983735817747921</v>
      </c>
      <c r="O158">
        <f t="shared" si="60"/>
        <v>2.7463944059636137E-2</v>
      </c>
      <c r="P158">
        <f>M2*N158*O158</f>
        <v>2.7231975714762009E-2</v>
      </c>
      <c r="Q158">
        <f t="shared" si="61"/>
        <v>2.7467397762071199E-2</v>
      </c>
      <c r="S158">
        <f t="shared" si="62"/>
        <v>1.803488820811297E-2</v>
      </c>
      <c r="T158">
        <f>Q158*R2*S158</f>
        <v>6.3634205319912054E-5</v>
      </c>
      <c r="U158">
        <f>D2*E2*G2*(P158+T158)</f>
        <v>1059621.4475974506</v>
      </c>
      <c r="V158">
        <f t="shared" si="63"/>
        <v>1059.6214475974505</v>
      </c>
      <c r="W158" s="3">
        <v>20</v>
      </c>
      <c r="X158">
        <f t="shared" si="64"/>
        <v>345.4</v>
      </c>
      <c r="Y158" s="6">
        <f t="shared" si="65"/>
        <v>293.3</v>
      </c>
      <c r="Z158">
        <f t="shared" si="66"/>
        <v>1.9830739015404046</v>
      </c>
      <c r="AA158" s="3">
        <v>26.5</v>
      </c>
      <c r="AB158">
        <f t="shared" si="67"/>
        <v>457.65499999999997</v>
      </c>
      <c r="AC158" s="6">
        <f t="shared" si="56"/>
        <v>299.8</v>
      </c>
      <c r="AD158">
        <f t="shared" si="68"/>
        <v>2.8110234963348528</v>
      </c>
      <c r="AE158" s="9">
        <v>65</v>
      </c>
      <c r="AF158">
        <f t="shared" si="69"/>
        <v>0.65</v>
      </c>
      <c r="AG158" s="9">
        <v>98</v>
      </c>
      <c r="AH158">
        <f t="shared" si="70"/>
        <v>0.98</v>
      </c>
      <c r="AI158">
        <f t="shared" si="71"/>
        <v>1.8852888480636254</v>
      </c>
      <c r="AL158">
        <f t="shared" si="72"/>
        <v>798.00033534847057</v>
      </c>
      <c r="AM158">
        <v>15.407999999999999</v>
      </c>
      <c r="AN158">
        <f t="shared" si="73"/>
        <v>1.9308262562661254E-2</v>
      </c>
      <c r="AO158" s="6">
        <f t="shared" si="74"/>
        <v>7386162396.6875706</v>
      </c>
      <c r="AP158">
        <f t="shared" si="75"/>
        <v>8063342376.848567</v>
      </c>
      <c r="AQ158">
        <f t="shared" si="76"/>
        <v>7724752386.7680683</v>
      </c>
      <c r="AR158">
        <f t="shared" si="77"/>
        <v>37.874460952323837</v>
      </c>
      <c r="AS158">
        <f t="shared" si="78"/>
        <v>0.14777185059922401</v>
      </c>
      <c r="AT158">
        <f t="shared" si="79"/>
        <v>-0.32393384554040727</v>
      </c>
      <c r="AU158">
        <f t="shared" si="80"/>
        <v>-1.8129862041583649</v>
      </c>
      <c r="AX158">
        <f>AW2*AM158</f>
        <v>10.785599999999999</v>
      </c>
      <c r="AY158">
        <f t="shared" si="81"/>
        <v>12.598586204158364</v>
      </c>
    </row>
    <row r="159" spans="5:52" x14ac:dyDescent="0.25">
      <c r="F159">
        <f t="shared" si="82"/>
        <v>158</v>
      </c>
      <c r="G159">
        <f t="shared" si="57"/>
        <v>1.0329627656097264</v>
      </c>
      <c r="H159">
        <f t="shared" si="83"/>
        <v>9.5037414871384247E-3</v>
      </c>
      <c r="K159">
        <f t="shared" si="58"/>
        <v>1.8037813707819338E-2</v>
      </c>
      <c r="L159">
        <f>ACOS(-J2*K159)</f>
        <v>1.5731327798558823</v>
      </c>
      <c r="N159">
        <f t="shared" si="59"/>
        <v>0.99983735832539877</v>
      </c>
      <c r="O159">
        <f t="shared" si="60"/>
        <v>2.7463944041087339E-2</v>
      </c>
      <c r="P159">
        <f>M2*N159*O159</f>
        <v>2.7231975700398679E-2</v>
      </c>
      <c r="Q159">
        <f t="shared" si="61"/>
        <v>2.7467397743515403E-2</v>
      </c>
      <c r="S159">
        <f t="shared" si="62"/>
        <v>1.8034880007591753E-2</v>
      </c>
      <c r="T159">
        <f>Q159*R2*S159</f>
        <v>6.3634176342247317E-5</v>
      </c>
      <c r="U159">
        <f>D2*E2*G2*(P159+T159)</f>
        <v>1059621.4459149437</v>
      </c>
      <c r="V159">
        <f t="shared" si="63"/>
        <v>1059.6214459149437</v>
      </c>
      <c r="W159" s="3">
        <v>20.5</v>
      </c>
      <c r="X159">
        <f t="shared" si="64"/>
        <v>354.03499999999997</v>
      </c>
      <c r="Y159" s="6">
        <f t="shared" si="65"/>
        <v>293.8</v>
      </c>
      <c r="Z159">
        <f t="shared" si="66"/>
        <v>2.0381340673462596</v>
      </c>
      <c r="AA159" s="3">
        <v>30</v>
      </c>
      <c r="AB159">
        <f t="shared" si="67"/>
        <v>518.1</v>
      </c>
      <c r="AC159" s="6">
        <f t="shared" si="56"/>
        <v>303.3</v>
      </c>
      <c r="AD159">
        <f t="shared" si="68"/>
        <v>3.3710490534071527</v>
      </c>
      <c r="AE159" s="9">
        <v>64</v>
      </c>
      <c r="AF159">
        <f t="shared" si="69"/>
        <v>0.64</v>
      </c>
      <c r="AG159" s="9">
        <v>90</v>
      </c>
      <c r="AH159">
        <f t="shared" si="70"/>
        <v>0.9</v>
      </c>
      <c r="AI159">
        <f t="shared" si="71"/>
        <v>1.9958960273961055</v>
      </c>
      <c r="AL159">
        <f t="shared" si="72"/>
        <v>798.00033408137563</v>
      </c>
      <c r="AM159">
        <v>15.721714285714285</v>
      </c>
      <c r="AN159">
        <f t="shared" si="73"/>
        <v>1.9701388100059457E-2</v>
      </c>
      <c r="AO159" s="6">
        <f t="shared" si="74"/>
        <v>7436681431.5614634</v>
      </c>
      <c r="AP159">
        <f t="shared" si="75"/>
        <v>8446710189.1074104</v>
      </c>
      <c r="AQ159">
        <f t="shared" si="76"/>
        <v>7941695810.3344364</v>
      </c>
      <c r="AR159">
        <f t="shared" si="77"/>
        <v>38.938134558069741</v>
      </c>
      <c r="AS159">
        <f t="shared" si="78"/>
        <v>0.1422133418630982</v>
      </c>
      <c r="AT159">
        <f t="shared" si="79"/>
        <v>-0.32340312606491972</v>
      </c>
      <c r="AU159">
        <f t="shared" si="80"/>
        <v>-1.7908520035286315</v>
      </c>
      <c r="AX159">
        <f>AW2*AM159</f>
        <v>11.005199999999999</v>
      </c>
      <c r="AY159">
        <f t="shared" si="81"/>
        <v>12.796052003528629</v>
      </c>
    </row>
    <row r="160" spans="5:52" x14ac:dyDescent="0.25">
      <c r="F160">
        <f t="shared" si="82"/>
        <v>159</v>
      </c>
      <c r="G160">
        <f t="shared" si="57"/>
        <v>1.03296229288687</v>
      </c>
      <c r="H160">
        <f t="shared" si="83"/>
        <v>9.6266886224944687E-3</v>
      </c>
      <c r="K160">
        <f t="shared" si="58"/>
        <v>1.8037805451242686E-2</v>
      </c>
      <c r="L160">
        <f>ACOS(-J2*K160)</f>
        <v>1.5731327787863991</v>
      </c>
      <c r="N160">
        <f t="shared" si="59"/>
        <v>0.99983735847425659</v>
      </c>
      <c r="O160">
        <f t="shared" si="60"/>
        <v>2.7463944022420871E-2</v>
      </c>
      <c r="P160">
        <f>M2*N160*O160</f>
        <v>2.723197568594422E-2</v>
      </c>
      <c r="Q160">
        <f t="shared" si="61"/>
        <v>2.7467397724841889E-2</v>
      </c>
      <c r="S160">
        <f t="shared" si="62"/>
        <v>1.8034871755043036E-2</v>
      </c>
      <c r="T160">
        <f>Q160*R2*S160</f>
        <v>6.3634147180736343E-5</v>
      </c>
      <c r="U160">
        <f>D2*E2*G2*(P160+T160)</f>
        <v>1059621.4442217625</v>
      </c>
      <c r="V160">
        <f t="shared" si="63"/>
        <v>1059.6214442217624</v>
      </c>
      <c r="W160" s="3">
        <v>22.5</v>
      </c>
      <c r="X160">
        <f t="shared" si="64"/>
        <v>388.57499999999999</v>
      </c>
      <c r="Y160" s="6">
        <f t="shared" si="65"/>
        <v>295.8</v>
      </c>
      <c r="Z160">
        <f t="shared" si="66"/>
        <v>2.2719881109601614</v>
      </c>
      <c r="AA160" s="3">
        <v>29.5</v>
      </c>
      <c r="AB160">
        <f t="shared" si="67"/>
        <v>509.46499999999997</v>
      </c>
      <c r="AC160" s="6">
        <f t="shared" si="56"/>
        <v>302.8</v>
      </c>
      <c r="AD160">
        <f t="shared" si="68"/>
        <v>3.2855284428483555</v>
      </c>
      <c r="AE160" s="9">
        <v>63</v>
      </c>
      <c r="AF160">
        <f t="shared" si="69"/>
        <v>0.63</v>
      </c>
      <c r="AG160" s="9">
        <v>97</v>
      </c>
      <c r="AH160">
        <f t="shared" si="70"/>
        <v>0.97</v>
      </c>
      <c r="AI160">
        <f t="shared" si="71"/>
        <v>2.1368556933129099</v>
      </c>
      <c r="AL160">
        <f t="shared" si="72"/>
        <v>798.00033280624177</v>
      </c>
      <c r="AM160">
        <v>14.796000000000001</v>
      </c>
      <c r="AN160">
        <f t="shared" si="73"/>
        <v>1.8541345650782505E-2</v>
      </c>
      <c r="AO160" s="6">
        <f t="shared" si="74"/>
        <v>7641353482.9750309</v>
      </c>
      <c r="AP160">
        <f t="shared" si="75"/>
        <v>8391123459.3793173</v>
      </c>
      <c r="AQ160">
        <f t="shared" si="76"/>
        <v>8016238471.1771736</v>
      </c>
      <c r="AR160">
        <f t="shared" si="77"/>
        <v>39.303617224181686</v>
      </c>
      <c r="AS160">
        <f t="shared" si="78"/>
        <v>0.13534816983732337</v>
      </c>
      <c r="AT160">
        <f t="shared" si="79"/>
        <v>-0.32496918337144359</v>
      </c>
      <c r="AU160">
        <f t="shared" si="80"/>
        <v>-1.7287296798895169</v>
      </c>
      <c r="AX160">
        <f>AW2*AM160</f>
        <v>10.357200000000001</v>
      </c>
      <c r="AY160">
        <f t="shared" si="81"/>
        <v>12.085929679889517</v>
      </c>
    </row>
    <row r="161" spans="6:51" x14ac:dyDescent="0.25">
      <c r="F161">
        <f t="shared" si="82"/>
        <v>160</v>
      </c>
      <c r="G161">
        <f t="shared" si="57"/>
        <v>1.0329618171838151</v>
      </c>
      <c r="H161">
        <f t="shared" si="83"/>
        <v>9.7496348874788596E-3</v>
      </c>
      <c r="K161">
        <f t="shared" si="58"/>
        <v>1.8037797142613894E-2</v>
      </c>
      <c r="L161">
        <f>ACOS(-J2*K161)</f>
        <v>1.5731327777101736</v>
      </c>
      <c r="N161">
        <f t="shared" si="59"/>
        <v>0.99983735862405287</v>
      </c>
      <c r="O161">
        <f t="shared" si="60"/>
        <v>2.7463944003636716E-2</v>
      </c>
      <c r="P161">
        <f>M2*N161*O161</f>
        <v>2.7231975671398637E-2</v>
      </c>
      <c r="Q161">
        <f t="shared" si="61"/>
        <v>2.7467397706050646E-2</v>
      </c>
      <c r="S161">
        <f t="shared" si="62"/>
        <v>1.8034863450467568E-2</v>
      </c>
      <c r="T161">
        <f>Q161*R2*S161</f>
        <v>6.3634117835381746E-5</v>
      </c>
      <c r="U161">
        <f>D2*E2*G2*(P161+T161)</f>
        <v>1059621.4425179069</v>
      </c>
      <c r="V161">
        <f t="shared" si="63"/>
        <v>1059.6214425179069</v>
      </c>
      <c r="W161" s="3">
        <v>22</v>
      </c>
      <c r="X161">
        <f t="shared" si="64"/>
        <v>379.94</v>
      </c>
      <c r="Y161" s="6">
        <f t="shared" si="65"/>
        <v>295.3</v>
      </c>
      <c r="Z161">
        <f t="shared" si="66"/>
        <v>2.2114271288940266</v>
      </c>
      <c r="AA161" s="3">
        <v>31.5</v>
      </c>
      <c r="AB161">
        <f t="shared" si="67"/>
        <v>544.005</v>
      </c>
      <c r="AC161" s="6">
        <f t="shared" si="56"/>
        <v>304.8</v>
      </c>
      <c r="AD161">
        <f t="shared" si="68"/>
        <v>3.6393591244975094</v>
      </c>
      <c r="AE161" s="9">
        <v>52</v>
      </c>
      <c r="AF161">
        <f t="shared" si="69"/>
        <v>0.52</v>
      </c>
      <c r="AG161" s="9">
        <v>95</v>
      </c>
      <c r="AH161">
        <f t="shared" si="70"/>
        <v>0.95</v>
      </c>
      <c r="AI161">
        <f t="shared" si="71"/>
        <v>1.9966612585940151</v>
      </c>
      <c r="AL161">
        <f t="shared" si="72"/>
        <v>798.00033152306912</v>
      </c>
      <c r="AM161">
        <v>20.844000000000001</v>
      </c>
      <c r="AN161">
        <f t="shared" si="73"/>
        <v>2.6120289900402667E-2</v>
      </c>
      <c r="AO161" s="6">
        <f t="shared" si="74"/>
        <v>7589794316.8739386</v>
      </c>
      <c r="AP161">
        <f t="shared" si="75"/>
        <v>8615128329.202486</v>
      </c>
      <c r="AQ161">
        <f t="shared" si="76"/>
        <v>8102461323.0382118</v>
      </c>
      <c r="AR161">
        <f t="shared" si="77"/>
        <v>39.726367866856357</v>
      </c>
      <c r="AS161">
        <f t="shared" si="78"/>
        <v>0.14217542956335608</v>
      </c>
      <c r="AT161">
        <f t="shared" si="79"/>
        <v>-0.31473760863445638</v>
      </c>
      <c r="AU161">
        <f t="shared" si="80"/>
        <v>-1.7776737099935047</v>
      </c>
      <c r="AX161">
        <f>AW2*AM161</f>
        <v>14.5908</v>
      </c>
      <c r="AY161">
        <f t="shared" si="81"/>
        <v>16.368473709993506</v>
      </c>
    </row>
    <row r="162" spans="6:51" x14ac:dyDescent="0.25">
      <c r="F162">
        <f t="shared" si="82"/>
        <v>161</v>
      </c>
      <c r="G162">
        <f t="shared" si="57"/>
        <v>1.0329613385006042</v>
      </c>
      <c r="H162">
        <f t="shared" si="83"/>
        <v>9.8725802709757424E-3</v>
      </c>
      <c r="K162">
        <f t="shared" si="58"/>
        <v>1.8037788781933711E-2</v>
      </c>
      <c r="L162">
        <f>ACOS(-J2*K162)</f>
        <v>1.5731327766272056</v>
      </c>
      <c r="N162">
        <f t="shared" si="59"/>
        <v>0.99983735877478752</v>
      </c>
      <c r="O162">
        <f t="shared" si="60"/>
        <v>2.7463943984734888E-2</v>
      </c>
      <c r="P162">
        <f>M2*N162*O162</f>
        <v>2.7231975656761928E-2</v>
      </c>
      <c r="Q162">
        <f t="shared" si="61"/>
        <v>2.7467397687141685E-2</v>
      </c>
      <c r="S162">
        <f t="shared" si="62"/>
        <v>1.8034855093866094E-2</v>
      </c>
      <c r="T162">
        <f>Q162*R2*S162</f>
        <v>6.3634088306186183E-5</v>
      </c>
      <c r="U162">
        <f>D2*E2*G2*(P162+T162)</f>
        <v>1059621.440803377</v>
      </c>
      <c r="V162">
        <f t="shared" si="63"/>
        <v>1059.621440803377</v>
      </c>
      <c r="W162" s="3">
        <v>21.5</v>
      </c>
      <c r="X162">
        <f t="shared" si="64"/>
        <v>371.30500000000001</v>
      </c>
      <c r="Y162" s="6">
        <f t="shared" si="65"/>
        <v>294.8</v>
      </c>
      <c r="Z162">
        <f t="shared" si="66"/>
        <v>2.1522831732713339</v>
      </c>
      <c r="AA162" s="3">
        <v>31</v>
      </c>
      <c r="AB162">
        <f t="shared" si="67"/>
        <v>535.37</v>
      </c>
      <c r="AC162" s="6">
        <f t="shared" si="56"/>
        <v>304.3</v>
      </c>
      <c r="AD162">
        <f t="shared" si="68"/>
        <v>3.5479274662728466</v>
      </c>
      <c r="AE162" s="9">
        <v>58</v>
      </c>
      <c r="AF162">
        <f t="shared" si="69"/>
        <v>0.57999999999999996</v>
      </c>
      <c r="AG162" s="9">
        <v>99</v>
      </c>
      <c r="AH162">
        <f t="shared" si="70"/>
        <v>0.99</v>
      </c>
      <c r="AI162">
        <f t="shared" si="71"/>
        <v>2.0942791359884358</v>
      </c>
      <c r="AL162">
        <f t="shared" si="72"/>
        <v>798.00033023185756</v>
      </c>
      <c r="AM162">
        <v>17.82</v>
      </c>
      <c r="AN162">
        <f t="shared" si="73"/>
        <v>2.2330817826632265E-2</v>
      </c>
      <c r="AO162" s="6">
        <f t="shared" si="74"/>
        <v>7538496509.1746454</v>
      </c>
      <c r="AP162">
        <f t="shared" si="75"/>
        <v>8558711713.0389957</v>
      </c>
      <c r="AQ162">
        <f t="shared" si="76"/>
        <v>8048604111.1068211</v>
      </c>
      <c r="AR162">
        <f t="shared" si="77"/>
        <v>39.462305956756744</v>
      </c>
      <c r="AS162">
        <f t="shared" si="78"/>
        <v>0.13739725800134556</v>
      </c>
      <c r="AT162">
        <f t="shared" si="79"/>
        <v>-0.31985339593404644</v>
      </c>
      <c r="AU162">
        <f t="shared" si="80"/>
        <v>-1.7342491534203033</v>
      </c>
      <c r="AX162">
        <f>AW2*AM162</f>
        <v>12.474</v>
      </c>
      <c r="AY162">
        <f t="shared" si="81"/>
        <v>14.208249153420304</v>
      </c>
    </row>
    <row r="163" spans="6:51" x14ac:dyDescent="0.25">
      <c r="F163">
        <f t="shared" si="82"/>
        <v>162</v>
      </c>
      <c r="G163">
        <f t="shared" si="57"/>
        <v>1.032960856837281</v>
      </c>
      <c r="H163">
        <f t="shared" si="83"/>
        <v>9.995524761869325E-3</v>
      </c>
      <c r="K163">
        <f t="shared" si="58"/>
        <v>1.8037780369202887E-2</v>
      </c>
      <c r="L163">
        <f>ACOS(-J2*K163)</f>
        <v>1.5731327755374955</v>
      </c>
      <c r="N163">
        <f t="shared" si="59"/>
        <v>0.99983735892646053</v>
      </c>
      <c r="O163">
        <f t="shared" si="60"/>
        <v>2.746394396571538E-2</v>
      </c>
      <c r="P163">
        <f>M2*N163*O163</f>
        <v>2.7231975642034095E-2</v>
      </c>
      <c r="Q163">
        <f t="shared" si="61"/>
        <v>2.7467397668115002E-2</v>
      </c>
      <c r="S163">
        <f t="shared" si="62"/>
        <v>1.8034846685239369E-2</v>
      </c>
      <c r="T163">
        <f>Q163*R2*S163</f>
        <v>6.3634058593152324E-5</v>
      </c>
      <c r="U163">
        <f>D2*E2*G2*(P163+T163)</f>
        <v>1059621.4390781729</v>
      </c>
      <c r="V163">
        <f t="shared" si="63"/>
        <v>1059.6214390781729</v>
      </c>
      <c r="W163" s="3">
        <v>21</v>
      </c>
      <c r="X163">
        <f t="shared" si="64"/>
        <v>362.67</v>
      </c>
      <c r="Y163" s="6">
        <f t="shared" si="65"/>
        <v>294.3</v>
      </c>
      <c r="Z163">
        <f t="shared" si="66"/>
        <v>2.0945280629249932</v>
      </c>
      <c r="AA163" s="3">
        <v>32</v>
      </c>
      <c r="AB163">
        <f t="shared" si="67"/>
        <v>552.64</v>
      </c>
      <c r="AC163" s="6">
        <f t="shared" si="56"/>
        <v>305.3</v>
      </c>
      <c r="AD163">
        <f t="shared" si="68"/>
        <v>3.7328359060309499</v>
      </c>
      <c r="AE163" s="9">
        <v>50</v>
      </c>
      <c r="AF163">
        <f t="shared" si="69"/>
        <v>0.5</v>
      </c>
      <c r="AG163" s="9">
        <v>96</v>
      </c>
      <c r="AH163">
        <f t="shared" si="70"/>
        <v>0.96</v>
      </c>
      <c r="AI163">
        <f t="shared" si="71"/>
        <v>1.9385824467117341</v>
      </c>
      <c r="AL163">
        <f t="shared" si="72"/>
        <v>798.00032893260732</v>
      </c>
      <c r="AM163">
        <v>21.024000000000001</v>
      </c>
      <c r="AN163">
        <f t="shared" si="73"/>
        <v>2.6345853801992003E-2</v>
      </c>
      <c r="AO163" s="6">
        <f t="shared" si="74"/>
        <v>7487459175.1471529</v>
      </c>
      <c r="AP163">
        <f t="shared" si="75"/>
        <v>8671823398.6377773</v>
      </c>
      <c r="AQ163">
        <f t="shared" si="76"/>
        <v>8079641286.8924656</v>
      </c>
      <c r="AR163">
        <f t="shared" si="77"/>
        <v>39.614481229633761</v>
      </c>
      <c r="AS163">
        <f t="shared" si="78"/>
        <v>0.14507381921468326</v>
      </c>
      <c r="AT163">
        <f t="shared" si="79"/>
        <v>-0.31443309736731079</v>
      </c>
      <c r="AU163">
        <f t="shared" si="80"/>
        <v>-1.8070545846945518</v>
      </c>
      <c r="AX163">
        <f>AW2*AM163</f>
        <v>14.716799999999999</v>
      </c>
      <c r="AY163">
        <f t="shared" si="81"/>
        <v>16.523854584694551</v>
      </c>
    </row>
    <row r="164" spans="6:51" x14ac:dyDescent="0.25">
      <c r="F164">
        <f t="shared" si="82"/>
        <v>163</v>
      </c>
      <c r="G164">
        <f t="shared" si="57"/>
        <v>1.0329603721938887</v>
      </c>
      <c r="H164">
        <f t="shared" si="83"/>
        <v>1.011846834904391E-2</v>
      </c>
      <c r="K164">
        <f t="shared" si="58"/>
        <v>1.8037771904422188E-2</v>
      </c>
      <c r="L164">
        <f>ACOS(-J2*K164)</f>
        <v>1.5731327744410435</v>
      </c>
      <c r="N164">
        <f t="shared" si="59"/>
        <v>0.9998373590790719</v>
      </c>
      <c r="O164">
        <f t="shared" si="60"/>
        <v>2.7463943946578199E-2</v>
      </c>
      <c r="P164">
        <f>M2*N164*O164</f>
        <v>2.7231975627215133E-2</v>
      </c>
      <c r="Q164">
        <f t="shared" si="61"/>
        <v>2.7467397648970597E-2</v>
      </c>
      <c r="S164">
        <f t="shared" si="62"/>
        <v>1.8034838224588162E-2</v>
      </c>
      <c r="T164">
        <f>Q164*R2*S164</f>
        <v>6.3634028696282839E-5</v>
      </c>
      <c r="U164">
        <f>D2*E2*G2*(P164+T164)</f>
        <v>1059621.4373422947</v>
      </c>
      <c r="V164">
        <f t="shared" si="63"/>
        <v>1059.6214373422947</v>
      </c>
      <c r="W164" s="3">
        <v>21</v>
      </c>
      <c r="X164">
        <f t="shared" si="64"/>
        <v>362.67</v>
      </c>
      <c r="Y164" s="6">
        <f t="shared" si="65"/>
        <v>294.3</v>
      </c>
      <c r="Z164">
        <f t="shared" si="66"/>
        <v>2.0945280629249932</v>
      </c>
      <c r="AA164" s="3">
        <v>32</v>
      </c>
      <c r="AB164">
        <f t="shared" si="67"/>
        <v>552.64</v>
      </c>
      <c r="AC164" s="6">
        <f t="shared" si="56"/>
        <v>305.3</v>
      </c>
      <c r="AD164">
        <f t="shared" si="68"/>
        <v>3.7328359060309499</v>
      </c>
      <c r="AE164" s="9">
        <v>50</v>
      </c>
      <c r="AF164">
        <f t="shared" si="69"/>
        <v>0.5</v>
      </c>
      <c r="AG164" s="9">
        <v>96</v>
      </c>
      <c r="AH164">
        <f t="shared" si="70"/>
        <v>0.96</v>
      </c>
      <c r="AI164">
        <f t="shared" si="71"/>
        <v>1.9385824467117341</v>
      </c>
      <c r="AL164">
        <f t="shared" si="72"/>
        <v>798.00032762531839</v>
      </c>
      <c r="AM164">
        <v>20.16</v>
      </c>
      <c r="AN164">
        <f t="shared" si="73"/>
        <v>2.5263147522748435E-2</v>
      </c>
      <c r="AO164" s="6">
        <f t="shared" si="74"/>
        <v>7487459175.1471529</v>
      </c>
      <c r="AP164">
        <f t="shared" si="75"/>
        <v>8671823398.6377773</v>
      </c>
      <c r="AQ164">
        <f t="shared" si="76"/>
        <v>8079641286.8924656</v>
      </c>
      <c r="AR164">
        <f t="shared" si="77"/>
        <v>39.614481229633761</v>
      </c>
      <c r="AS164">
        <f t="shared" si="78"/>
        <v>0.14507381921468326</v>
      </c>
      <c r="AT164">
        <f t="shared" si="79"/>
        <v>-0.31589475084428958</v>
      </c>
      <c r="AU164">
        <f t="shared" si="80"/>
        <v>-1.8154547424353376</v>
      </c>
      <c r="AX164">
        <f>AW2*AM164</f>
        <v>14.111999999999998</v>
      </c>
      <c r="AY164">
        <f t="shared" si="81"/>
        <v>15.927454742435335</v>
      </c>
    </row>
    <row r="165" spans="6:51" x14ac:dyDescent="0.25">
      <c r="F165">
        <f t="shared" si="82"/>
        <v>164</v>
      </c>
      <c r="G165">
        <f t="shared" si="57"/>
        <v>1.0329598845704715</v>
      </c>
      <c r="H165">
        <f t="shared" si="83"/>
        <v>1.0241411021383888E-2</v>
      </c>
      <c r="K165">
        <f t="shared" si="58"/>
        <v>1.8037763387592377E-2</v>
      </c>
      <c r="L165">
        <f>ACOS(-J2*K165)</f>
        <v>1.5731327733378495</v>
      </c>
      <c r="N165">
        <f t="shared" si="59"/>
        <v>0.99983735923262151</v>
      </c>
      <c r="O165">
        <f t="shared" si="60"/>
        <v>2.7463943927323351E-2</v>
      </c>
      <c r="P165">
        <f>M2*N165*O165</f>
        <v>2.7231975612305059E-2</v>
      </c>
      <c r="Q165">
        <f t="shared" si="61"/>
        <v>2.7467397629708484E-2</v>
      </c>
      <c r="S165">
        <f t="shared" si="62"/>
        <v>1.8034829711913229E-2</v>
      </c>
      <c r="T165">
        <f>Q165*R2*S165</f>
        <v>6.3633998615580492E-5</v>
      </c>
      <c r="U165">
        <f>D2*E2*G2*(P165+T165)</f>
        <v>1059621.4355957431</v>
      </c>
      <c r="V165">
        <f t="shared" si="63"/>
        <v>1059.6214355957432</v>
      </c>
      <c r="W165" s="3">
        <v>24</v>
      </c>
      <c r="X165">
        <f t="shared" si="64"/>
        <v>414.48</v>
      </c>
      <c r="Y165" s="6">
        <f t="shared" si="65"/>
        <v>297.3</v>
      </c>
      <c r="Z165">
        <f t="shared" si="66"/>
        <v>2.4624618961402045</v>
      </c>
      <c r="AA165" s="3">
        <v>30</v>
      </c>
      <c r="AB165">
        <f t="shared" si="67"/>
        <v>518.1</v>
      </c>
      <c r="AC165" s="6">
        <f t="shared" si="56"/>
        <v>303.3</v>
      </c>
      <c r="AD165">
        <f t="shared" si="68"/>
        <v>3.3710490534071527</v>
      </c>
      <c r="AE165" s="9">
        <v>65</v>
      </c>
      <c r="AF165">
        <f t="shared" si="69"/>
        <v>0.65</v>
      </c>
      <c r="AG165" s="9">
        <v>98</v>
      </c>
      <c r="AH165">
        <f t="shared" si="70"/>
        <v>0.98</v>
      </c>
      <c r="AI165">
        <f t="shared" si="71"/>
        <v>2.3021972714660248</v>
      </c>
      <c r="AL165">
        <f t="shared" si="72"/>
        <v>798.00032630999135</v>
      </c>
      <c r="AM165">
        <v>11.088000000000001</v>
      </c>
      <c r="AN165">
        <f t="shared" si="73"/>
        <v>1.389473116041403E-2</v>
      </c>
      <c r="AO165" s="6">
        <f t="shared" si="74"/>
        <v>7797608001.4891062</v>
      </c>
      <c r="AP165">
        <f t="shared" si="75"/>
        <v>8446710189.1074104</v>
      </c>
      <c r="AQ165">
        <f t="shared" si="76"/>
        <v>8122159095.2982578</v>
      </c>
      <c r="AR165">
        <f t="shared" si="77"/>
        <v>39.82294604424736</v>
      </c>
      <c r="AS165">
        <f t="shared" si="78"/>
        <v>0.12757809312423993</v>
      </c>
      <c r="AT165">
        <f t="shared" si="79"/>
        <v>-0.33124211293344102</v>
      </c>
      <c r="AU165">
        <f t="shared" si="80"/>
        <v>-1.6828873201186592</v>
      </c>
      <c r="AX165">
        <f>AW2*AM165</f>
        <v>7.7616000000000005</v>
      </c>
      <c r="AY165">
        <f t="shared" si="81"/>
        <v>9.4444873201186592</v>
      </c>
    </row>
    <row r="166" spans="6:51" x14ac:dyDescent="0.25">
      <c r="F166">
        <f t="shared" si="82"/>
        <v>165</v>
      </c>
      <c r="G166">
        <f t="shared" si="57"/>
        <v>1.0329593939670734</v>
      </c>
      <c r="H166">
        <f t="shared" si="83"/>
        <v>1.0364352767773704E-2</v>
      </c>
      <c r="K166">
        <f t="shared" si="58"/>
        <v>1.8037754818714228E-2</v>
      </c>
      <c r="L166">
        <f>ACOS(-J2*K166)</f>
        <v>1.5731327722279136</v>
      </c>
      <c r="N166">
        <f t="shared" si="59"/>
        <v>0.99983735938710949</v>
      </c>
      <c r="O166">
        <f t="shared" si="60"/>
        <v>2.7463943907950827E-2</v>
      </c>
      <c r="P166">
        <f>M2*N166*O166</f>
        <v>2.7231975597303858E-2</v>
      </c>
      <c r="Q166">
        <f t="shared" si="61"/>
        <v>2.746739761032865E-2</v>
      </c>
      <c r="S166">
        <f t="shared" si="62"/>
        <v>1.8034821147215344E-2</v>
      </c>
      <c r="T166">
        <f>Q166*R2*S166</f>
        <v>6.3633968351047926E-5</v>
      </c>
      <c r="U166">
        <f>D2*E2*G2*(P166+T166)</f>
        <v>1059621.4338385176</v>
      </c>
      <c r="V166">
        <f t="shared" si="63"/>
        <v>1059.6214338385175</v>
      </c>
      <c r="W166" s="3">
        <v>22</v>
      </c>
      <c r="X166">
        <f t="shared" si="64"/>
        <v>379.94</v>
      </c>
      <c r="Y166" s="6">
        <f t="shared" si="65"/>
        <v>295.3</v>
      </c>
      <c r="Z166">
        <f t="shared" si="66"/>
        <v>2.2114271288940266</v>
      </c>
      <c r="AA166" s="3">
        <v>30</v>
      </c>
      <c r="AB166">
        <f t="shared" si="67"/>
        <v>518.1</v>
      </c>
      <c r="AC166" s="6">
        <f t="shared" si="56"/>
        <v>303.3</v>
      </c>
      <c r="AD166">
        <f t="shared" si="68"/>
        <v>3.3710490534071527</v>
      </c>
      <c r="AE166" s="9">
        <v>64</v>
      </c>
      <c r="AF166">
        <f t="shared" si="69"/>
        <v>0.64</v>
      </c>
      <c r="AG166" s="9">
        <v>96</v>
      </c>
      <c r="AH166">
        <f t="shared" si="70"/>
        <v>0.96</v>
      </c>
      <c r="AI166">
        <f t="shared" si="71"/>
        <v>2.1402207189594216</v>
      </c>
      <c r="AL166">
        <f t="shared" si="72"/>
        <v>798.00032498662563</v>
      </c>
      <c r="AM166">
        <v>14.940000000000001</v>
      </c>
      <c r="AN166">
        <f t="shared" si="73"/>
        <v>1.8721796886800007E-2</v>
      </c>
      <c r="AO166" s="6">
        <f t="shared" si="74"/>
        <v>7589794316.8739386</v>
      </c>
      <c r="AP166">
        <f t="shared" si="75"/>
        <v>8446710189.1074104</v>
      </c>
      <c r="AQ166">
        <f t="shared" si="76"/>
        <v>8018252252.990675</v>
      </c>
      <c r="AR166">
        <f t="shared" si="77"/>
        <v>39.313490796413284</v>
      </c>
      <c r="AS166">
        <f t="shared" si="78"/>
        <v>0.13518709490951342</v>
      </c>
      <c r="AT166">
        <f t="shared" si="79"/>
        <v>-0.32472557420281994</v>
      </c>
      <c r="AU166">
        <f t="shared" si="80"/>
        <v>-1.7258114143778063</v>
      </c>
      <c r="AX166">
        <f>AW2*AM166</f>
        <v>10.458</v>
      </c>
      <c r="AY166">
        <f t="shared" si="81"/>
        <v>12.183811414377807</v>
      </c>
    </row>
    <row r="167" spans="6:51" x14ac:dyDescent="0.25">
      <c r="F167">
        <f t="shared" si="82"/>
        <v>166</v>
      </c>
      <c r="G167">
        <f t="shared" si="57"/>
        <v>1.0329589003837385</v>
      </c>
      <c r="H167">
        <f t="shared" si="83"/>
        <v>1.0487293577097913E-2</v>
      </c>
      <c r="K167">
        <f t="shared" si="58"/>
        <v>1.8037746197788512E-2</v>
      </c>
      <c r="L167">
        <f>ACOS(-J2*K167)</f>
        <v>1.5731327711112357</v>
      </c>
      <c r="N167">
        <f t="shared" si="59"/>
        <v>0.99983735954253572</v>
      </c>
      <c r="O167">
        <f t="shared" si="60"/>
        <v>2.7463943888460633E-2</v>
      </c>
      <c r="P167">
        <f>M2*N167*O167</f>
        <v>2.7231975582211531E-2</v>
      </c>
      <c r="Q167">
        <f t="shared" si="61"/>
        <v>2.74673975908311E-2</v>
      </c>
      <c r="S167">
        <f t="shared" si="62"/>
        <v>1.803481253049528E-2</v>
      </c>
      <c r="T167">
        <f>Q167*R2*S167</f>
        <v>6.363393790268792E-5</v>
      </c>
      <c r="U167">
        <f>D2*E2*G2*(P167+T167)</f>
        <v>1059621.4320706183</v>
      </c>
      <c r="V167">
        <f t="shared" si="63"/>
        <v>1059.6214320706183</v>
      </c>
      <c r="W167" s="3">
        <v>22</v>
      </c>
      <c r="X167">
        <f t="shared" si="64"/>
        <v>379.94</v>
      </c>
      <c r="Y167" s="6">
        <f t="shared" si="65"/>
        <v>295.3</v>
      </c>
      <c r="Z167">
        <f t="shared" si="66"/>
        <v>2.2114271288940266</v>
      </c>
      <c r="AA167" s="3">
        <v>27.5</v>
      </c>
      <c r="AB167">
        <f t="shared" si="67"/>
        <v>474.92500000000001</v>
      </c>
      <c r="AC167" s="6">
        <f t="shared" si="56"/>
        <v>300.8</v>
      </c>
      <c r="AD167">
        <f t="shared" si="68"/>
        <v>2.9620668940772426</v>
      </c>
      <c r="AE167" s="9">
        <v>69</v>
      </c>
      <c r="AF167">
        <f t="shared" si="69"/>
        <v>0.69</v>
      </c>
      <c r="AG167" s="9">
        <v>97</v>
      </c>
      <c r="AH167">
        <f t="shared" si="70"/>
        <v>0.97</v>
      </c>
      <c r="AI167">
        <f t="shared" si="71"/>
        <v>2.0944552359702513</v>
      </c>
      <c r="AL167">
        <f t="shared" si="72"/>
        <v>798.00032365522179</v>
      </c>
      <c r="AM167">
        <v>13.716000000000001</v>
      </c>
      <c r="AN167">
        <f t="shared" si="73"/>
        <v>1.7187962953666716E-2</v>
      </c>
      <c r="AO167" s="6">
        <f t="shared" si="74"/>
        <v>7589794316.8739386</v>
      </c>
      <c r="AP167">
        <f t="shared" si="75"/>
        <v>8171515569.1849499</v>
      </c>
      <c r="AQ167">
        <f t="shared" si="76"/>
        <v>7880654943.0294437</v>
      </c>
      <c r="AR167">
        <f t="shared" si="77"/>
        <v>38.638851185673367</v>
      </c>
      <c r="AS167">
        <f t="shared" si="78"/>
        <v>0.1373887401326942</v>
      </c>
      <c r="AT167">
        <f t="shared" si="79"/>
        <v>-0.32679625001254992</v>
      </c>
      <c r="AU167">
        <f t="shared" si="80"/>
        <v>-1.7348119730689429</v>
      </c>
      <c r="AX167">
        <f>AW2*AM167</f>
        <v>9.6012000000000004</v>
      </c>
      <c r="AY167">
        <f t="shared" si="81"/>
        <v>11.336011973068944</v>
      </c>
    </row>
    <row r="168" spans="6:51" x14ac:dyDescent="0.25">
      <c r="F168">
        <f t="shared" si="82"/>
        <v>167</v>
      </c>
      <c r="G168">
        <f t="shared" si="57"/>
        <v>1.0329584038205115</v>
      </c>
      <c r="H168">
        <f t="shared" si="83"/>
        <v>1.0610233438241148E-2</v>
      </c>
      <c r="K168">
        <f t="shared" si="58"/>
        <v>1.8037737524816008E-2</v>
      </c>
      <c r="L168">
        <f>ACOS(-J2*K168)</f>
        <v>1.5731327699878164</v>
      </c>
      <c r="N168">
        <f t="shared" si="59"/>
        <v>0.99983735969890031</v>
      </c>
      <c r="O168">
        <f t="shared" si="60"/>
        <v>2.7463943868852772E-2</v>
      </c>
      <c r="P168">
        <f>M2*N168*O168</f>
        <v>2.7231975567028097E-2</v>
      </c>
      <c r="Q168">
        <f t="shared" si="61"/>
        <v>2.7467397571215843E-2</v>
      </c>
      <c r="S168">
        <f t="shared" si="62"/>
        <v>1.8034803861753816E-2</v>
      </c>
      <c r="T168">
        <f>Q168*R2*S168</f>
        <v>6.3633907270503224E-5</v>
      </c>
      <c r="U168">
        <f>D2*E2*G2*(P168+T168)</f>
        <v>1059621.4302920462</v>
      </c>
      <c r="V168">
        <f t="shared" si="63"/>
        <v>1059.6214302920462</v>
      </c>
      <c r="W168" s="3">
        <v>22</v>
      </c>
      <c r="X168">
        <f t="shared" si="64"/>
        <v>379.94</v>
      </c>
      <c r="Y168" s="6">
        <f t="shared" si="65"/>
        <v>295.3</v>
      </c>
      <c r="Z168">
        <f t="shared" si="66"/>
        <v>2.2114271288940266</v>
      </c>
      <c r="AA168" s="3">
        <v>29.5</v>
      </c>
      <c r="AB168">
        <f t="shared" si="67"/>
        <v>509.46499999999997</v>
      </c>
      <c r="AC168" s="6">
        <f t="shared" si="56"/>
        <v>302.8</v>
      </c>
      <c r="AD168">
        <f t="shared" si="68"/>
        <v>3.2855284428483555</v>
      </c>
      <c r="AE168" s="9">
        <v>57</v>
      </c>
      <c r="AF168">
        <f t="shared" si="69"/>
        <v>0.56999999999999995</v>
      </c>
      <c r="AG168" s="9">
        <v>95</v>
      </c>
      <c r="AH168">
        <f t="shared" si="70"/>
        <v>0.95</v>
      </c>
      <c r="AI168">
        <f t="shared" si="71"/>
        <v>1.9868034924364437</v>
      </c>
      <c r="AL168">
        <f t="shared" si="72"/>
        <v>798.00032231578007</v>
      </c>
      <c r="AM168">
        <v>15.732000000000001</v>
      </c>
      <c r="AN168">
        <f t="shared" si="73"/>
        <v>1.9714277751600489E-2</v>
      </c>
      <c r="AO168" s="6">
        <f t="shared" si="74"/>
        <v>7589794316.8739386</v>
      </c>
      <c r="AP168">
        <f t="shared" si="75"/>
        <v>8391123459.3793173</v>
      </c>
      <c r="AQ168">
        <f t="shared" si="76"/>
        <v>7990458888.1266279</v>
      </c>
      <c r="AR168">
        <f t="shared" si="77"/>
        <v>39.17721992848486</v>
      </c>
      <c r="AS168">
        <f t="shared" si="78"/>
        <v>0.1426643761208983</v>
      </c>
      <c r="AT168">
        <f t="shared" si="79"/>
        <v>-0.3233857250353393</v>
      </c>
      <c r="AU168">
        <f t="shared" si="80"/>
        <v>-1.807465437391288</v>
      </c>
      <c r="AX168">
        <f>AW2*AM168</f>
        <v>11.0124</v>
      </c>
      <c r="AY168">
        <f t="shared" si="81"/>
        <v>12.819865437391288</v>
      </c>
    </row>
    <row r="169" spans="6:51" x14ac:dyDescent="0.25">
      <c r="F169">
        <f t="shared" si="82"/>
        <v>168</v>
      </c>
      <c r="G169">
        <f t="shared" si="57"/>
        <v>1.0329579042774375</v>
      </c>
      <c r="H169">
        <f t="shared" si="83"/>
        <v>1.073317234008812E-2</v>
      </c>
      <c r="K169">
        <f t="shared" si="58"/>
        <v>1.8037728799797502E-2</v>
      </c>
      <c r="L169">
        <f>ACOS(-J2*K169)</f>
        <v>1.5731327688576553</v>
      </c>
      <c r="N169">
        <f t="shared" si="59"/>
        <v>0.99983735985620303</v>
      </c>
      <c r="O169">
        <f t="shared" si="60"/>
        <v>2.7463943849127245E-2</v>
      </c>
      <c r="P169">
        <f>M2*N169*O169</f>
        <v>2.7231975551753537E-2</v>
      </c>
      <c r="Q169">
        <f t="shared" si="61"/>
        <v>2.7467397551482871E-2</v>
      </c>
      <c r="S169">
        <f t="shared" si="62"/>
        <v>1.8034795140991735E-2</v>
      </c>
      <c r="T169">
        <f>Q169*R2*S169</f>
        <v>6.363387645449659E-5</v>
      </c>
      <c r="U169">
        <f>D2*E2*G2*(P169+T169)</f>
        <v>1059621.4285028004</v>
      </c>
      <c r="V169">
        <f t="shared" si="63"/>
        <v>1059.6214285028004</v>
      </c>
      <c r="W169" s="3">
        <v>22.5</v>
      </c>
      <c r="X169">
        <f t="shared" si="64"/>
        <v>388.57499999999999</v>
      </c>
      <c r="Y169" s="6">
        <f t="shared" si="65"/>
        <v>295.8</v>
      </c>
      <c r="Z169">
        <f t="shared" si="66"/>
        <v>2.2719881109601614</v>
      </c>
      <c r="AA169" s="3">
        <v>28</v>
      </c>
      <c r="AB169">
        <f t="shared" si="67"/>
        <v>483.56</v>
      </c>
      <c r="AC169" s="6">
        <f t="shared" si="56"/>
        <v>301.3</v>
      </c>
      <c r="AD169">
        <f t="shared" si="68"/>
        <v>3.0402092404813938</v>
      </c>
      <c r="AE169" s="9">
        <v>70</v>
      </c>
      <c r="AF169">
        <f t="shared" si="69"/>
        <v>0.7</v>
      </c>
      <c r="AG169" s="9">
        <v>98</v>
      </c>
      <c r="AH169">
        <f t="shared" si="70"/>
        <v>0.98</v>
      </c>
      <c r="AI169">
        <f t="shared" si="71"/>
        <v>2.1773474085389668</v>
      </c>
      <c r="AL169">
        <f t="shared" si="72"/>
        <v>798.0003209683</v>
      </c>
      <c r="AM169">
        <v>11.376000000000001</v>
      </c>
      <c r="AN169">
        <f t="shared" si="73"/>
        <v>1.4255633363901747E-2</v>
      </c>
      <c r="AO169" s="6">
        <f t="shared" si="74"/>
        <v>7641353482.9750309</v>
      </c>
      <c r="AP169">
        <f t="shared" si="75"/>
        <v>8226008498.8858423</v>
      </c>
      <c r="AQ169">
        <f t="shared" si="76"/>
        <v>7933680990.9304371</v>
      </c>
      <c r="AR169">
        <f t="shared" si="77"/>
        <v>38.898837898531937</v>
      </c>
      <c r="AS169">
        <f t="shared" si="78"/>
        <v>0.13341827474976459</v>
      </c>
      <c r="AT169">
        <f t="shared" si="79"/>
        <v>-0.33075489495873261</v>
      </c>
      <c r="AU169">
        <f t="shared" si="80"/>
        <v>-1.7165569937396754</v>
      </c>
      <c r="AX169">
        <f>AW2*AM169</f>
        <v>7.9632000000000005</v>
      </c>
      <c r="AY169">
        <f t="shared" si="81"/>
        <v>9.6797569937396766</v>
      </c>
    </row>
    <row r="170" spans="6:51" x14ac:dyDescent="0.25">
      <c r="F170">
        <f t="shared" si="82"/>
        <v>169</v>
      </c>
      <c r="G170">
        <f t="shared" si="57"/>
        <v>1.0329574017545615</v>
      </c>
      <c r="H170">
        <f t="shared" si="83"/>
        <v>1.0856110271523637E-2</v>
      </c>
      <c r="K170">
        <f t="shared" si="58"/>
        <v>1.8037720022733787E-2</v>
      </c>
      <c r="L170">
        <f>ACOS(-J2*K170)</f>
        <v>1.5731327677207529</v>
      </c>
      <c r="N170">
        <f t="shared" si="59"/>
        <v>0.99983736001444412</v>
      </c>
      <c r="O170">
        <f t="shared" si="60"/>
        <v>2.7463943829284052E-2</v>
      </c>
      <c r="P170">
        <f>M2*N170*O170</f>
        <v>2.7231975536387863E-2</v>
      </c>
      <c r="Q170">
        <f t="shared" si="61"/>
        <v>2.7467397531632191E-2</v>
      </c>
      <c r="S170">
        <f t="shared" si="62"/>
        <v>1.8034786368209828E-2</v>
      </c>
      <c r="T170">
        <f>Q170*R2*S170</f>
        <v>6.3633845454670823E-5</v>
      </c>
      <c r="U170">
        <f>D2*E2*G2*(P170+T170)</f>
        <v>1059621.4267028819</v>
      </c>
      <c r="V170">
        <f t="shared" si="63"/>
        <v>1059.621426702882</v>
      </c>
      <c r="W170" s="3">
        <v>22</v>
      </c>
      <c r="X170">
        <f t="shared" si="64"/>
        <v>379.94</v>
      </c>
      <c r="Y170" s="6">
        <f t="shared" si="65"/>
        <v>295.3</v>
      </c>
      <c r="Z170">
        <f t="shared" si="66"/>
        <v>2.2114271288940266</v>
      </c>
      <c r="AA170" s="3">
        <v>27</v>
      </c>
      <c r="AB170">
        <f t="shared" si="67"/>
        <v>466.28999999999996</v>
      </c>
      <c r="AC170" s="6">
        <f t="shared" si="56"/>
        <v>300.3</v>
      </c>
      <c r="AD170">
        <f t="shared" si="68"/>
        <v>2.8856828078154693</v>
      </c>
      <c r="AE170" s="9">
        <v>82</v>
      </c>
      <c r="AF170">
        <f t="shared" si="69"/>
        <v>0.82</v>
      </c>
      <c r="AG170" s="9">
        <v>100</v>
      </c>
      <c r="AH170">
        <f t="shared" si="70"/>
        <v>1</v>
      </c>
      <c r="AI170">
        <f t="shared" si="71"/>
        <v>2.2888435156513554</v>
      </c>
      <c r="AL170">
        <f t="shared" si="72"/>
        <v>798.00031961278239</v>
      </c>
      <c r="AM170">
        <v>10.08</v>
      </c>
      <c r="AN170">
        <f t="shared" si="73"/>
        <v>1.2631573888204918E-2</v>
      </c>
      <c r="AO170" s="6">
        <f t="shared" si="74"/>
        <v>7589794316.8739386</v>
      </c>
      <c r="AP170">
        <f t="shared" si="75"/>
        <v>8117293828.9158564</v>
      </c>
      <c r="AQ170">
        <f t="shared" si="76"/>
        <v>7853544072.8948975</v>
      </c>
      <c r="AR170">
        <f t="shared" si="77"/>
        <v>38.505926589403686</v>
      </c>
      <c r="AS170">
        <f t="shared" si="78"/>
        <v>0.12819505929566569</v>
      </c>
      <c r="AT170">
        <f t="shared" si="79"/>
        <v>-0.33294737525092333</v>
      </c>
      <c r="AU170">
        <f t="shared" si="80"/>
        <v>-1.6435179876608892</v>
      </c>
      <c r="AX170">
        <f>AW2*AM170</f>
        <v>7.0559999999999992</v>
      </c>
      <c r="AY170">
        <f t="shared" si="81"/>
        <v>8.6995179876608884</v>
      </c>
    </row>
    <row r="171" spans="6:51" x14ac:dyDescent="0.25">
      <c r="F171">
        <f t="shared" si="82"/>
        <v>170</v>
      </c>
      <c r="G171">
        <f t="shared" si="57"/>
        <v>1.0329568962519291</v>
      </c>
      <c r="H171">
        <f t="shared" si="83"/>
        <v>1.0979047221432588E-2</v>
      </c>
      <c r="K171">
        <f t="shared" si="58"/>
        <v>1.8037711193625648E-2</v>
      </c>
      <c r="L171">
        <f>ACOS(-J2*K171)</f>
        <v>1.5731327665771091</v>
      </c>
      <c r="N171">
        <f t="shared" si="59"/>
        <v>0.99983736017362335</v>
      </c>
      <c r="O171">
        <f t="shared" si="60"/>
        <v>2.7463943809323203E-2</v>
      </c>
      <c r="P171">
        <f>M2*N171*O171</f>
        <v>2.7231975520931082E-2</v>
      </c>
      <c r="Q171">
        <f t="shared" si="61"/>
        <v>2.746739751166381E-2</v>
      </c>
      <c r="S171">
        <f t="shared" si="62"/>
        <v>1.8034777543408886E-2</v>
      </c>
      <c r="T171">
        <f>Q171*R2*S171</f>
        <v>6.3633814271028729E-5</v>
      </c>
      <c r="U171">
        <f>D2*E2*G2*(P171+T171)</f>
        <v>1059621.4248922905</v>
      </c>
      <c r="V171">
        <f t="shared" si="63"/>
        <v>1059.6214248922904</v>
      </c>
      <c r="W171" s="3">
        <v>21</v>
      </c>
      <c r="X171">
        <f t="shared" si="64"/>
        <v>362.67</v>
      </c>
      <c r="Y171" s="6">
        <f t="shared" si="65"/>
        <v>294.3</v>
      </c>
      <c r="Z171">
        <f t="shared" si="66"/>
        <v>2.0945280629249932</v>
      </c>
      <c r="AA171" s="3">
        <v>31</v>
      </c>
      <c r="AB171">
        <f t="shared" si="67"/>
        <v>535.37</v>
      </c>
      <c r="AC171" s="6">
        <f t="shared" si="56"/>
        <v>304.3</v>
      </c>
      <c r="AD171">
        <f t="shared" si="68"/>
        <v>3.5479274662728466</v>
      </c>
      <c r="AE171" s="9">
        <v>57</v>
      </c>
      <c r="AF171">
        <f t="shared" si="69"/>
        <v>0.56999999999999995</v>
      </c>
      <c r="AG171" s="9">
        <v>99</v>
      </c>
      <c r="AH171">
        <f t="shared" si="70"/>
        <v>0.99</v>
      </c>
      <c r="AI171">
        <f t="shared" si="71"/>
        <v>2.047950719035633</v>
      </c>
      <c r="AL171">
        <f t="shared" si="72"/>
        <v>798.00031824922689</v>
      </c>
      <c r="AM171">
        <v>19.62</v>
      </c>
      <c r="AN171">
        <f t="shared" si="73"/>
        <v>2.4586456360124402E-2</v>
      </c>
      <c r="AO171" s="6">
        <f t="shared" si="74"/>
        <v>7487459175.1471529</v>
      </c>
      <c r="AP171">
        <f t="shared" si="75"/>
        <v>8558711713.0389957</v>
      </c>
      <c r="AQ171">
        <f t="shared" si="76"/>
        <v>8023085444.0930748</v>
      </c>
      <c r="AR171">
        <f t="shared" si="77"/>
        <v>39.337187932388346</v>
      </c>
      <c r="AS171">
        <f t="shared" si="78"/>
        <v>0.13965071975897092</v>
      </c>
      <c r="AT171">
        <f t="shared" si="79"/>
        <v>-0.31680828391383203</v>
      </c>
      <c r="AU171">
        <f t="shared" si="80"/>
        <v>-1.740375728834874</v>
      </c>
      <c r="AX171">
        <f>AW2*AM171</f>
        <v>13.734</v>
      </c>
      <c r="AY171">
        <f t="shared" si="81"/>
        <v>15.474375728834874</v>
      </c>
    </row>
    <row r="172" spans="6:51" x14ac:dyDescent="0.25">
      <c r="F172">
        <f t="shared" si="82"/>
        <v>171</v>
      </c>
      <c r="G172">
        <f t="shared" si="57"/>
        <v>1.032956387769586</v>
      </c>
      <c r="H172">
        <f t="shared" si="83"/>
        <v>1.1101983178699959E-2</v>
      </c>
      <c r="K172">
        <f t="shared" si="58"/>
        <v>1.8037702312473893E-2</v>
      </c>
      <c r="L172">
        <f>ACOS(-J2*K172)</f>
        <v>1.573132765426724</v>
      </c>
      <c r="N172">
        <f t="shared" si="59"/>
        <v>0.99983736033374082</v>
      </c>
      <c r="O172">
        <f t="shared" si="60"/>
        <v>2.7463943789244692E-2</v>
      </c>
      <c r="P172">
        <f>M2*N172*O172</f>
        <v>2.7231975505383182E-2</v>
      </c>
      <c r="Q172">
        <f t="shared" si="61"/>
        <v>2.7467397491577721E-2</v>
      </c>
      <c r="S172">
        <f t="shared" si="62"/>
        <v>1.803476866658971E-2</v>
      </c>
      <c r="T172">
        <f>Q172*R2*S172</f>
        <v>6.3633782903573126E-5</v>
      </c>
      <c r="U172">
        <f>D2*E2*G2*(P172+T172)</f>
        <v>1059621.4230710263</v>
      </c>
      <c r="V172">
        <f t="shared" si="63"/>
        <v>1059.6214230710264</v>
      </c>
      <c r="W172" s="3">
        <v>22</v>
      </c>
      <c r="X172">
        <f t="shared" si="64"/>
        <v>379.94</v>
      </c>
      <c r="Y172" s="6">
        <f t="shared" si="65"/>
        <v>295.3</v>
      </c>
      <c r="Z172">
        <f t="shared" si="66"/>
        <v>2.2114271288940266</v>
      </c>
      <c r="AA172" s="3">
        <v>29.5</v>
      </c>
      <c r="AB172">
        <f t="shared" si="67"/>
        <v>509.46499999999997</v>
      </c>
      <c r="AC172" s="6">
        <f t="shared" si="56"/>
        <v>302.8</v>
      </c>
      <c r="AD172">
        <f t="shared" si="68"/>
        <v>3.2855284428483555</v>
      </c>
      <c r="AE172" s="9">
        <v>62</v>
      </c>
      <c r="AF172">
        <f t="shared" si="69"/>
        <v>0.62</v>
      </c>
      <c r="AG172" s="9">
        <v>98</v>
      </c>
      <c r="AH172">
        <f t="shared" si="70"/>
        <v>0.98</v>
      </c>
      <c r="AI172">
        <f t="shared" si="71"/>
        <v>2.1021131104410631</v>
      </c>
      <c r="AL172">
        <f t="shared" si="72"/>
        <v>798.00031687763396</v>
      </c>
      <c r="AM172">
        <v>18.252000000000002</v>
      </c>
      <c r="AN172">
        <f t="shared" si="73"/>
        <v>2.2872171368822625E-2</v>
      </c>
      <c r="AO172" s="6">
        <f t="shared" si="74"/>
        <v>7589794316.8739386</v>
      </c>
      <c r="AP172">
        <f t="shared" si="75"/>
        <v>8391123459.3793173</v>
      </c>
      <c r="AQ172">
        <f t="shared" si="76"/>
        <v>7990458888.1266279</v>
      </c>
      <c r="AR172">
        <f t="shared" si="77"/>
        <v>39.17721992848486</v>
      </c>
      <c r="AS172">
        <f t="shared" si="78"/>
        <v>0.1370186782862895</v>
      </c>
      <c r="AT172">
        <f t="shared" si="79"/>
        <v>-0.31912256865208943</v>
      </c>
      <c r="AU172">
        <f t="shared" si="80"/>
        <v>-1.7130534248964178</v>
      </c>
      <c r="AX172">
        <f>AW2*AM172</f>
        <v>12.776400000000001</v>
      </c>
      <c r="AY172">
        <f t="shared" si="81"/>
        <v>14.489453424896418</v>
      </c>
    </row>
    <row r="173" spans="6:51" x14ac:dyDescent="0.25">
      <c r="F173">
        <f t="shared" si="82"/>
        <v>172</v>
      </c>
      <c r="G173">
        <f t="shared" si="57"/>
        <v>1.0329558763075777</v>
      </c>
      <c r="H173">
        <f t="shared" si="83"/>
        <v>1.122491813221081E-2</v>
      </c>
      <c r="K173">
        <f t="shared" si="58"/>
        <v>1.8037693379279317E-2</v>
      </c>
      <c r="L173">
        <f>ACOS(-J2*K173)</f>
        <v>1.5731327642695978</v>
      </c>
      <c r="N173">
        <f t="shared" si="59"/>
        <v>0.99983736049479643</v>
      </c>
      <c r="O173">
        <f t="shared" si="60"/>
        <v>2.746394376904852E-2</v>
      </c>
      <c r="P173">
        <f>M2*N173*O173</f>
        <v>2.7231975489744167E-2</v>
      </c>
      <c r="Q173">
        <f t="shared" si="61"/>
        <v>2.7467397471373931E-2</v>
      </c>
      <c r="S173">
        <f t="shared" si="62"/>
        <v>1.8034759737753096E-2</v>
      </c>
      <c r="T173">
        <f>Q173*R2*S173</f>
        <v>6.3633751352306847E-5</v>
      </c>
      <c r="U173">
        <f>D2*E2*G2*(P173+T173)</f>
        <v>1059621.4212390895</v>
      </c>
      <c r="V173">
        <f t="shared" si="63"/>
        <v>1059.6214212390894</v>
      </c>
      <c r="W173" s="3">
        <v>21.5</v>
      </c>
      <c r="X173">
        <f t="shared" si="64"/>
        <v>371.30500000000001</v>
      </c>
      <c r="Y173" s="6">
        <f t="shared" si="65"/>
        <v>294.8</v>
      </c>
      <c r="Z173">
        <f t="shared" si="66"/>
        <v>2.1522831732713339</v>
      </c>
      <c r="AA173" s="3">
        <v>30</v>
      </c>
      <c r="AB173">
        <f t="shared" si="67"/>
        <v>518.1</v>
      </c>
      <c r="AC173" s="6">
        <f t="shared" si="56"/>
        <v>303.3</v>
      </c>
      <c r="AD173">
        <f t="shared" si="68"/>
        <v>3.3710490534071527</v>
      </c>
      <c r="AE173" s="9">
        <v>66</v>
      </c>
      <c r="AF173">
        <f t="shared" si="69"/>
        <v>0.66</v>
      </c>
      <c r="AG173" s="9">
        <v>99</v>
      </c>
      <c r="AH173">
        <f t="shared" si="70"/>
        <v>0.99</v>
      </c>
      <c r="AI173">
        <f t="shared" si="71"/>
        <v>2.1778263583936708</v>
      </c>
      <c r="AL173">
        <f t="shared" si="72"/>
        <v>798.00031549800326</v>
      </c>
      <c r="AM173">
        <v>16.776</v>
      </c>
      <c r="AN173">
        <f t="shared" si="73"/>
        <v>2.1022548079483783E-2</v>
      </c>
      <c r="AO173" s="6">
        <f t="shared" si="74"/>
        <v>7538496509.1746454</v>
      </c>
      <c r="AP173">
        <f t="shared" si="75"/>
        <v>8446710189.1074104</v>
      </c>
      <c r="AQ173">
        <f t="shared" si="76"/>
        <v>7992603349.1410275</v>
      </c>
      <c r="AR173">
        <f t="shared" si="77"/>
        <v>39.187734220838458</v>
      </c>
      <c r="AS173">
        <f t="shared" si="78"/>
        <v>0.13339555516757162</v>
      </c>
      <c r="AT173">
        <f t="shared" si="79"/>
        <v>-0.32161956009269688</v>
      </c>
      <c r="AU173">
        <f t="shared" si="80"/>
        <v>-1.6812564609759995</v>
      </c>
      <c r="AX173">
        <f>AW2*AM173</f>
        <v>11.7432</v>
      </c>
      <c r="AY173">
        <f t="shared" si="81"/>
        <v>13.424456460976</v>
      </c>
    </row>
    <row r="174" spans="6:51" x14ac:dyDescent="0.25">
      <c r="F174">
        <f t="shared" si="82"/>
        <v>173</v>
      </c>
      <c r="G174">
        <f t="shared" si="57"/>
        <v>1.032955361865951</v>
      </c>
      <c r="H174">
        <f t="shared" si="83"/>
        <v>1.1347852070850307E-2</v>
      </c>
      <c r="K174">
        <f t="shared" si="58"/>
        <v>1.8037684394042727E-2</v>
      </c>
      <c r="L174">
        <f>ACOS(-J2*K174)</f>
        <v>1.5731327631057304</v>
      </c>
      <c r="N174">
        <f t="shared" si="59"/>
        <v>0.9998373606567903</v>
      </c>
      <c r="O174">
        <f t="shared" si="60"/>
        <v>2.746394374873469E-2</v>
      </c>
      <c r="P174">
        <f>M2*N174*O174</f>
        <v>2.7231975474014045E-2</v>
      </c>
      <c r="Q174">
        <f t="shared" si="61"/>
        <v>2.7467397451052433E-2</v>
      </c>
      <c r="S174">
        <f t="shared" si="62"/>
        <v>1.8034750756899857E-2</v>
      </c>
      <c r="T174">
        <f>Q174*R2*S174</f>
        <v>6.3633719617232725E-5</v>
      </c>
      <c r="U174">
        <f>D2*E2*G2*(P174+T174)</f>
        <v>1059621.4193964805</v>
      </c>
      <c r="V174">
        <f t="shared" si="63"/>
        <v>1059.6214193964806</v>
      </c>
      <c r="W174" s="3">
        <v>22.5</v>
      </c>
      <c r="X174">
        <f t="shared" si="64"/>
        <v>388.57499999999999</v>
      </c>
      <c r="Y174" s="6">
        <f t="shared" si="65"/>
        <v>295.8</v>
      </c>
      <c r="Z174">
        <f t="shared" si="66"/>
        <v>2.2719881109601614</v>
      </c>
      <c r="AA174" s="3">
        <v>29.5</v>
      </c>
      <c r="AB174">
        <f t="shared" si="67"/>
        <v>509.46499999999997</v>
      </c>
      <c r="AC174" s="6">
        <f t="shared" si="56"/>
        <v>302.8</v>
      </c>
      <c r="AD174">
        <f t="shared" si="68"/>
        <v>3.2855284428483555</v>
      </c>
      <c r="AE174" s="9">
        <v>63</v>
      </c>
      <c r="AF174">
        <f t="shared" si="69"/>
        <v>0.63</v>
      </c>
      <c r="AG174" s="9">
        <v>96</v>
      </c>
      <c r="AH174">
        <f t="shared" si="70"/>
        <v>0.96</v>
      </c>
      <c r="AI174">
        <f t="shared" si="71"/>
        <v>2.1254957527581091</v>
      </c>
      <c r="AL174">
        <f t="shared" si="72"/>
        <v>798.00031411033558</v>
      </c>
      <c r="AM174">
        <v>16.847999999999999</v>
      </c>
      <c r="AN174">
        <f t="shared" si="73"/>
        <v>2.1112773644435569E-2</v>
      </c>
      <c r="AO174" s="6">
        <f t="shared" si="74"/>
        <v>7641353482.9750309</v>
      </c>
      <c r="AP174">
        <f t="shared" si="75"/>
        <v>8391123459.3793173</v>
      </c>
      <c r="AQ174">
        <f t="shared" si="76"/>
        <v>8016238471.1771736</v>
      </c>
      <c r="AR174">
        <f t="shared" si="77"/>
        <v>39.303617224181686</v>
      </c>
      <c r="AS174">
        <f t="shared" si="78"/>
        <v>0.13589287921765461</v>
      </c>
      <c r="AT174">
        <f t="shared" si="79"/>
        <v>-0.32149775558001198</v>
      </c>
      <c r="AU174">
        <f t="shared" si="80"/>
        <v>-1.7171457815758986</v>
      </c>
      <c r="AX174">
        <f>AW2*AM174</f>
        <v>11.793599999999998</v>
      </c>
      <c r="AY174">
        <f t="shared" si="81"/>
        <v>13.510745781575896</v>
      </c>
    </row>
    <row r="175" spans="6:51" x14ac:dyDescent="0.25">
      <c r="F175">
        <f t="shared" si="82"/>
        <v>174</v>
      </c>
      <c r="G175">
        <f t="shared" si="57"/>
        <v>1.0329548444447523</v>
      </c>
      <c r="H175">
        <f t="shared" si="83"/>
        <v>1.1470784983503705E-2</v>
      </c>
      <c r="K175">
        <f t="shared" si="58"/>
        <v>1.8037675356764944E-2</v>
      </c>
      <c r="L175">
        <f>ACOS(-J2*K175)</f>
        <v>1.5731327619351221</v>
      </c>
      <c r="N175">
        <f t="shared" si="59"/>
        <v>0.9998373608197223</v>
      </c>
      <c r="O175">
        <f t="shared" si="60"/>
        <v>2.7463943728303207E-2</v>
      </c>
      <c r="P175">
        <f>M2*N175*O175</f>
        <v>2.7231975458192816E-2</v>
      </c>
      <c r="Q175">
        <f t="shared" si="61"/>
        <v>2.7467397430613241E-2</v>
      </c>
      <c r="S175">
        <f t="shared" si="62"/>
        <v>1.8034741724030804E-2</v>
      </c>
      <c r="T175">
        <f>Q175*R2*S175</f>
        <v>6.3633687698353659E-5</v>
      </c>
      <c r="U175">
        <f>D2*E2*G2*(P175+T175)</f>
        <v>1059621.4175431991</v>
      </c>
      <c r="V175">
        <f t="shared" si="63"/>
        <v>1059.6214175431992</v>
      </c>
      <c r="W175" s="3">
        <v>22.5</v>
      </c>
      <c r="X175">
        <f t="shared" si="64"/>
        <v>388.57499999999999</v>
      </c>
      <c r="Y175" s="6">
        <f t="shared" si="65"/>
        <v>295.8</v>
      </c>
      <c r="Z175">
        <f t="shared" si="66"/>
        <v>2.2719881109601614</v>
      </c>
      <c r="AA175" s="3">
        <v>29.5</v>
      </c>
      <c r="AB175">
        <f t="shared" si="67"/>
        <v>509.46499999999997</v>
      </c>
      <c r="AC175" s="6">
        <f t="shared" si="56"/>
        <v>302.8</v>
      </c>
      <c r="AD175">
        <f t="shared" si="68"/>
        <v>3.2855284428483555</v>
      </c>
      <c r="AE175" s="9">
        <v>65</v>
      </c>
      <c r="AF175">
        <f t="shared" si="69"/>
        <v>0.65</v>
      </c>
      <c r="AG175" s="9">
        <v>98</v>
      </c>
      <c r="AH175">
        <f t="shared" si="70"/>
        <v>0.98</v>
      </c>
      <c r="AI175">
        <f t="shared" si="71"/>
        <v>2.1810709182961947</v>
      </c>
      <c r="AL175">
        <f t="shared" si="72"/>
        <v>798.00031271463035</v>
      </c>
      <c r="AM175">
        <v>14.934857142857144</v>
      </c>
      <c r="AN175">
        <f t="shared" si="73"/>
        <v>1.8715352494101011E-2</v>
      </c>
      <c r="AO175" s="6">
        <f t="shared" si="74"/>
        <v>7641353482.9750309</v>
      </c>
      <c r="AP175">
        <f t="shared" si="75"/>
        <v>8391123459.3793173</v>
      </c>
      <c r="AQ175">
        <f t="shared" si="76"/>
        <v>8016238471.1771736</v>
      </c>
      <c r="AR175">
        <f t="shared" si="77"/>
        <v>39.303617224181686</v>
      </c>
      <c r="AS175">
        <f t="shared" si="78"/>
        <v>0.13324171117315414</v>
      </c>
      <c r="AT175">
        <f t="shared" si="79"/>
        <v>-0.32473427413296363</v>
      </c>
      <c r="AU175">
        <f t="shared" si="80"/>
        <v>-1.7005948198282805</v>
      </c>
      <c r="AX175">
        <f>AW2*AM175</f>
        <v>10.4544</v>
      </c>
      <c r="AY175">
        <f t="shared" si="81"/>
        <v>12.15499481982828</v>
      </c>
    </row>
    <row r="176" spans="6:51" x14ac:dyDescent="0.25">
      <c r="F176">
        <f t="shared" si="82"/>
        <v>175</v>
      </c>
      <c r="G176">
        <f t="shared" si="57"/>
        <v>1.0329543240440282</v>
      </c>
      <c r="H176">
        <f t="shared" si="83"/>
        <v>1.1593716859056342E-2</v>
      </c>
      <c r="K176">
        <f t="shared" si="58"/>
        <v>1.8037666267446781E-2</v>
      </c>
      <c r="L176">
        <f>ACOS(-J2*K176)</f>
        <v>1.573132760757773</v>
      </c>
      <c r="N176">
        <f t="shared" si="59"/>
        <v>0.99983736098359244</v>
      </c>
      <c r="O176">
        <f t="shared" si="60"/>
        <v>2.7463943707754072E-2</v>
      </c>
      <c r="P176">
        <f>M2*N176*O176</f>
        <v>2.7231975442280475E-2</v>
      </c>
      <c r="Q176">
        <f t="shared" si="61"/>
        <v>2.7467397410056351E-2</v>
      </c>
      <c r="S176">
        <f t="shared" si="62"/>
        <v>1.8034732639146754E-2</v>
      </c>
      <c r="T176">
        <f>Q176*R2*S176</f>
        <v>6.3633655595672536E-5</v>
      </c>
      <c r="U176">
        <f>D2*E2*G2*(P176+T176)</f>
        <v>1059621.4156792455</v>
      </c>
      <c r="V176">
        <f t="shared" si="63"/>
        <v>1059.6214156792455</v>
      </c>
      <c r="W176" s="3">
        <v>22</v>
      </c>
      <c r="X176">
        <f t="shared" si="64"/>
        <v>379.94</v>
      </c>
      <c r="Y176" s="6">
        <f t="shared" si="65"/>
        <v>295.3</v>
      </c>
      <c r="Z176">
        <f t="shared" si="66"/>
        <v>2.2114271288940266</v>
      </c>
      <c r="AA176" s="3">
        <v>30.5</v>
      </c>
      <c r="AB176">
        <f t="shared" si="67"/>
        <v>526.73500000000001</v>
      </c>
      <c r="AC176" s="6">
        <f t="shared" si="56"/>
        <v>303.8</v>
      </c>
      <c r="AD176">
        <f t="shared" si="68"/>
        <v>3.4585031764857836</v>
      </c>
      <c r="AE176" s="9">
        <v>58</v>
      </c>
      <c r="AF176">
        <f t="shared" si="69"/>
        <v>0.57999999999999996</v>
      </c>
      <c r="AG176" s="9">
        <v>95</v>
      </c>
      <c r="AH176">
        <f t="shared" si="70"/>
        <v>0.95</v>
      </c>
      <c r="AI176">
        <f t="shared" si="71"/>
        <v>2.0533938074055396</v>
      </c>
      <c r="AL176">
        <f t="shared" si="72"/>
        <v>798.00031131088781</v>
      </c>
      <c r="AM176">
        <v>18.756</v>
      </c>
      <c r="AN176">
        <f t="shared" si="73"/>
        <v>2.3503750229356704E-2</v>
      </c>
      <c r="AO176" s="6">
        <f t="shared" si="74"/>
        <v>7589794316.8739386</v>
      </c>
      <c r="AP176">
        <f t="shared" si="75"/>
        <v>8502572636.9173031</v>
      </c>
      <c r="AQ176">
        <f t="shared" si="76"/>
        <v>8046183476.8956203</v>
      </c>
      <c r="AR176">
        <f t="shared" si="77"/>
        <v>39.450437587219227</v>
      </c>
      <c r="AS176">
        <f t="shared" si="78"/>
        <v>0.13938465007595116</v>
      </c>
      <c r="AT176">
        <f t="shared" si="79"/>
        <v>-0.31826993719036845</v>
      </c>
      <c r="AU176">
        <f t="shared" si="80"/>
        <v>-1.7500980961148802</v>
      </c>
      <c r="AX176">
        <f>AW2*AM176</f>
        <v>13.129199999999999</v>
      </c>
      <c r="AY176">
        <f t="shared" si="81"/>
        <v>14.87929809611488</v>
      </c>
    </row>
    <row r="177" spans="5:52" x14ac:dyDescent="0.25">
      <c r="F177">
        <f t="shared" si="82"/>
        <v>176</v>
      </c>
      <c r="G177">
        <f t="shared" si="57"/>
        <v>1.0329538006638259</v>
      </c>
      <c r="H177">
        <f t="shared" si="83"/>
        <v>1.1716647686393663E-2</v>
      </c>
      <c r="K177">
        <f t="shared" si="58"/>
        <v>1.8037657126089058E-2</v>
      </c>
      <c r="L177">
        <f>ACOS(-J2*K177)</f>
        <v>1.5731327595736833</v>
      </c>
      <c r="N177">
        <f t="shared" si="59"/>
        <v>0.99983736114840072</v>
      </c>
      <c r="O177">
        <f t="shared" si="60"/>
        <v>2.7463943687087287E-2</v>
      </c>
      <c r="P177">
        <f>M2*N177*O177</f>
        <v>2.7231975426277033E-2</v>
      </c>
      <c r="Q177">
        <f t="shared" si="61"/>
        <v>2.7467397389381767E-2</v>
      </c>
      <c r="S177">
        <f t="shared" si="62"/>
        <v>1.8034723502248527E-2</v>
      </c>
      <c r="T177">
        <f>Q177*R2*S177</f>
        <v>6.3633623309192243E-5</v>
      </c>
      <c r="U177">
        <f>D2*E2*G2*(P177+T177)</f>
        <v>1059621.4138046205</v>
      </c>
      <c r="V177">
        <f t="shared" si="63"/>
        <v>1059.6214138046205</v>
      </c>
      <c r="W177" s="3">
        <v>21.5</v>
      </c>
      <c r="X177">
        <f t="shared" si="64"/>
        <v>371.30500000000001</v>
      </c>
      <c r="Y177" s="6">
        <f t="shared" si="65"/>
        <v>294.8</v>
      </c>
      <c r="Z177">
        <f t="shared" si="66"/>
        <v>2.1522831732713339</v>
      </c>
      <c r="AA177" s="3">
        <v>30</v>
      </c>
      <c r="AB177">
        <f t="shared" si="67"/>
        <v>518.1</v>
      </c>
      <c r="AC177" s="6">
        <f t="shared" si="56"/>
        <v>303.3</v>
      </c>
      <c r="AD177">
        <f t="shared" si="68"/>
        <v>3.3710490534071527</v>
      </c>
      <c r="AE177" s="9">
        <v>58</v>
      </c>
      <c r="AF177">
        <f t="shared" si="69"/>
        <v>0.57999999999999996</v>
      </c>
      <c r="AG177" s="9">
        <v>95</v>
      </c>
      <c r="AH177">
        <f t="shared" si="70"/>
        <v>0.95</v>
      </c>
      <c r="AI177">
        <f t="shared" si="71"/>
        <v>1.999938732791958</v>
      </c>
      <c r="AL177">
        <f t="shared" si="72"/>
        <v>798.00030989910874</v>
      </c>
      <c r="AM177">
        <v>19.764000000000003</v>
      </c>
      <c r="AN177">
        <f t="shared" si="73"/>
        <v>2.4766907675134571E-2</v>
      </c>
      <c r="AO177" s="6">
        <f t="shared" si="74"/>
        <v>7538496509.1746454</v>
      </c>
      <c r="AP177">
        <f t="shared" si="75"/>
        <v>8446710189.1074104</v>
      </c>
      <c r="AQ177">
        <f t="shared" si="76"/>
        <v>7992603349.1410275</v>
      </c>
      <c r="AR177">
        <f t="shared" si="77"/>
        <v>39.187734220838458</v>
      </c>
      <c r="AS177">
        <f t="shared" si="78"/>
        <v>0.14201313386307066</v>
      </c>
      <c r="AT177">
        <f t="shared" si="79"/>
        <v>-0.3165646746385683</v>
      </c>
      <c r="AU177">
        <f t="shared" si="80"/>
        <v>-1.7617371628611</v>
      </c>
      <c r="AX177">
        <f>AW2*AM177</f>
        <v>13.834800000000001</v>
      </c>
      <c r="AY177">
        <f t="shared" si="81"/>
        <v>15.596537162861102</v>
      </c>
    </row>
    <row r="178" spans="5:52" x14ac:dyDescent="0.25">
      <c r="F178">
        <f t="shared" si="82"/>
        <v>177</v>
      </c>
      <c r="G178">
        <f t="shared" si="57"/>
        <v>1.0329532743041925</v>
      </c>
      <c r="H178">
        <f t="shared" si="83"/>
        <v>1.1839577454401198E-2</v>
      </c>
      <c r="K178">
        <f t="shared" si="58"/>
        <v>1.8037647932692594E-2</v>
      </c>
      <c r="L178">
        <f>ACOS(-J2*K178)</f>
        <v>1.5731327583828527</v>
      </c>
      <c r="N178">
        <f t="shared" si="59"/>
        <v>0.99983736131414713</v>
      </c>
      <c r="O178">
        <f t="shared" si="60"/>
        <v>2.7463943666302854E-2</v>
      </c>
      <c r="P178">
        <f>M2*N178*O178</f>
        <v>2.7231975410182491E-2</v>
      </c>
      <c r="Q178">
        <f t="shared" si="61"/>
        <v>2.7467397368589493E-2</v>
      </c>
      <c r="S178">
        <f t="shared" si="62"/>
        <v>1.8034714313336943E-2</v>
      </c>
      <c r="T178">
        <f>Q178*R2*S178</f>
        <v>6.3633590838915708E-5</v>
      </c>
      <c r="U178">
        <f>D2*E2*G2*(P178+T178)</f>
        <v>1059621.4119193237</v>
      </c>
      <c r="V178">
        <f t="shared" si="63"/>
        <v>1059.6214119193237</v>
      </c>
      <c r="W178" s="3">
        <v>22</v>
      </c>
      <c r="X178">
        <f t="shared" si="64"/>
        <v>379.94</v>
      </c>
      <c r="Y178" s="6">
        <f t="shared" si="65"/>
        <v>295.3</v>
      </c>
      <c r="Z178">
        <f t="shared" si="66"/>
        <v>2.2114271288940266</v>
      </c>
      <c r="AA178" s="3">
        <v>28</v>
      </c>
      <c r="AB178">
        <f t="shared" si="67"/>
        <v>483.56</v>
      </c>
      <c r="AC178" s="6">
        <f t="shared" si="56"/>
        <v>301.3</v>
      </c>
      <c r="AD178">
        <f t="shared" si="68"/>
        <v>3.0402092404813938</v>
      </c>
      <c r="AE178" s="9">
        <v>70</v>
      </c>
      <c r="AF178">
        <f t="shared" si="69"/>
        <v>0.7</v>
      </c>
      <c r="AG178" s="9">
        <v>90</v>
      </c>
      <c r="AH178">
        <f t="shared" si="70"/>
        <v>0.9</v>
      </c>
      <c r="AI178">
        <f t="shared" si="71"/>
        <v>2.0592154421707995</v>
      </c>
      <c r="AL178">
        <f t="shared" si="72"/>
        <v>798.0003084792927</v>
      </c>
      <c r="AM178">
        <v>14.076000000000001</v>
      </c>
      <c r="AN178">
        <f t="shared" si="73"/>
        <v>1.7639090925696377E-2</v>
      </c>
      <c r="AO178" s="6">
        <f t="shared" si="74"/>
        <v>7589794316.8739386</v>
      </c>
      <c r="AP178">
        <f t="shared" si="75"/>
        <v>8226008498.8858423</v>
      </c>
      <c r="AQ178">
        <f t="shared" si="76"/>
        <v>7907901407.8798904</v>
      </c>
      <c r="AR178">
        <f t="shared" si="77"/>
        <v>38.772440602835104</v>
      </c>
      <c r="AS178">
        <f t="shared" si="78"/>
        <v>0.13910046623611177</v>
      </c>
      <c r="AT178">
        <f t="shared" si="79"/>
        <v>-0.32618722725030985</v>
      </c>
      <c r="AU178">
        <f t="shared" si="80"/>
        <v>-1.7592140142737105</v>
      </c>
      <c r="AX178">
        <f>AW2*AM178</f>
        <v>9.8531999999999993</v>
      </c>
      <c r="AY178">
        <f t="shared" si="81"/>
        <v>11.61241401427371</v>
      </c>
    </row>
    <row r="179" spans="5:52" x14ac:dyDescent="0.25">
      <c r="F179">
        <f t="shared" si="82"/>
        <v>178</v>
      </c>
      <c r="G179">
        <f t="shared" si="57"/>
        <v>1.0329527449651759</v>
      </c>
      <c r="H179">
        <f t="shared" si="83"/>
        <v>1.1962506151964581E-2</v>
      </c>
      <c r="K179">
        <f t="shared" si="58"/>
        <v>1.8037638687258235E-2</v>
      </c>
      <c r="L179">
        <f>ACOS(-J2*K179)</f>
        <v>1.5731327571852818</v>
      </c>
      <c r="N179">
        <f t="shared" si="59"/>
        <v>0.99983736148083158</v>
      </c>
      <c r="O179">
        <f t="shared" si="60"/>
        <v>2.7463943645400772E-2</v>
      </c>
      <c r="P179">
        <f>M2*N179*O179</f>
        <v>2.7231975393996837E-2</v>
      </c>
      <c r="Q179">
        <f t="shared" si="61"/>
        <v>2.7467397347679522E-2</v>
      </c>
      <c r="S179">
        <f t="shared" si="62"/>
        <v>1.8034705072412845E-2</v>
      </c>
      <c r="T179">
        <f>Q179*R2*S179</f>
        <v>6.3633558184845857E-5</v>
      </c>
      <c r="U179">
        <f>D2*E2*G2*(P179+T179)</f>
        <v>1059621.4100233552</v>
      </c>
      <c r="V179">
        <f t="shared" si="63"/>
        <v>1059.6214100233551</v>
      </c>
      <c r="W179" s="3">
        <v>23</v>
      </c>
      <c r="X179">
        <f t="shared" si="64"/>
        <v>397.21</v>
      </c>
      <c r="Y179" s="6">
        <f t="shared" si="65"/>
        <v>296.3</v>
      </c>
      <c r="Z179">
        <f t="shared" si="66"/>
        <v>2.3339947564661481</v>
      </c>
      <c r="AA179" s="3">
        <v>30.5</v>
      </c>
      <c r="AB179">
        <f t="shared" si="67"/>
        <v>526.73500000000001</v>
      </c>
      <c r="AC179" s="6">
        <f t="shared" si="56"/>
        <v>303.8</v>
      </c>
      <c r="AD179">
        <f t="shared" si="68"/>
        <v>3.4585031764857836</v>
      </c>
      <c r="AE179" s="9">
        <v>55</v>
      </c>
      <c r="AF179">
        <f t="shared" si="69"/>
        <v>0.55000000000000004</v>
      </c>
      <c r="AG179" s="9">
        <v>96</v>
      </c>
      <c r="AH179">
        <f t="shared" si="70"/>
        <v>0.96</v>
      </c>
      <c r="AI179">
        <f t="shared" si="71"/>
        <v>2.0714058566373414</v>
      </c>
      <c r="AL179">
        <f t="shared" si="72"/>
        <v>798.00030705143979</v>
      </c>
      <c r="AM179">
        <v>19.908000000000001</v>
      </c>
      <c r="AN179">
        <f t="shared" si="73"/>
        <v>2.4947358821901699E-2</v>
      </c>
      <c r="AO179" s="6">
        <f t="shared" si="74"/>
        <v>7693174893.707921</v>
      </c>
      <c r="AP179">
        <f t="shared" si="75"/>
        <v>8502572636.9173031</v>
      </c>
      <c r="AQ179">
        <f t="shared" si="76"/>
        <v>8097873765.3126125</v>
      </c>
      <c r="AR179">
        <f t="shared" si="77"/>
        <v>39.703875071327744</v>
      </c>
      <c r="AS179">
        <f t="shared" si="78"/>
        <v>0.1385066879767671</v>
      </c>
      <c r="AT179">
        <f t="shared" si="79"/>
        <v>-0.31632106559043266</v>
      </c>
      <c r="AU179">
        <f t="shared" si="80"/>
        <v>-1.7395293272335277</v>
      </c>
      <c r="AX179">
        <f>AW2*AM179</f>
        <v>13.935600000000001</v>
      </c>
      <c r="AY179">
        <f t="shared" si="81"/>
        <v>15.675129327233529</v>
      </c>
    </row>
    <row r="180" spans="5:52" x14ac:dyDescent="0.25">
      <c r="F180">
        <f t="shared" si="82"/>
        <v>179</v>
      </c>
      <c r="G180">
        <f t="shared" si="57"/>
        <v>1.0329522126468238</v>
      </c>
      <c r="H180">
        <f t="shared" si="83"/>
        <v>1.2085433767969531E-2</v>
      </c>
      <c r="K180">
        <f t="shared" si="58"/>
        <v>1.8037629389786813E-2</v>
      </c>
      <c r="L180">
        <f>ACOS(-J2*K180)</f>
        <v>1.5731327559809702</v>
      </c>
      <c r="N180">
        <f t="shared" si="59"/>
        <v>0.99983736164845416</v>
      </c>
      <c r="O180">
        <f t="shared" si="60"/>
        <v>2.7463943624381044E-2</v>
      </c>
      <c r="P180">
        <f>M2*N180*O180</f>
        <v>2.7231975377720083E-2</v>
      </c>
      <c r="Q180">
        <f t="shared" si="61"/>
        <v>2.7467397326651863E-2</v>
      </c>
      <c r="S180">
        <f t="shared" si="62"/>
        <v>1.8034695779477063E-2</v>
      </c>
      <c r="T180">
        <f>Q180*R2*S180</f>
        <v>6.3633525346985659E-5</v>
      </c>
      <c r="U180">
        <f>D2*E2*G2*(P180+T180)</f>
        <v>1059621.4081167153</v>
      </c>
      <c r="V180">
        <f t="shared" si="63"/>
        <v>1059.6214081167152</v>
      </c>
      <c r="W180" s="3">
        <v>23</v>
      </c>
      <c r="X180">
        <f t="shared" si="64"/>
        <v>397.21</v>
      </c>
      <c r="Y180" s="6">
        <f t="shared" si="65"/>
        <v>296.3</v>
      </c>
      <c r="Z180">
        <f t="shared" si="66"/>
        <v>2.3339947564661481</v>
      </c>
      <c r="AA180" s="3">
        <v>29</v>
      </c>
      <c r="AB180">
        <f t="shared" si="67"/>
        <v>500.83</v>
      </c>
      <c r="AC180" s="6">
        <f t="shared" si="56"/>
        <v>302.3</v>
      </c>
      <c r="AD180">
        <f t="shared" si="68"/>
        <v>3.2019052325811828</v>
      </c>
      <c r="AE180" s="9">
        <v>67</v>
      </c>
      <c r="AF180">
        <f t="shared" si="69"/>
        <v>0.67</v>
      </c>
      <c r="AG180" s="9">
        <v>100</v>
      </c>
      <c r="AH180">
        <f t="shared" si="70"/>
        <v>1</v>
      </c>
      <c r="AI180">
        <f t="shared" si="71"/>
        <v>2.2396356311477703</v>
      </c>
      <c r="AL180">
        <f t="shared" si="72"/>
        <v>798.00030561555036</v>
      </c>
      <c r="AM180">
        <v>15.192</v>
      </c>
      <c r="AN180">
        <f t="shared" si="73"/>
        <v>1.9037586694006847E-2</v>
      </c>
      <c r="AO180" s="6">
        <f t="shared" si="74"/>
        <v>7693174893.707921</v>
      </c>
      <c r="AP180">
        <f t="shared" si="75"/>
        <v>8335811539.003027</v>
      </c>
      <c r="AQ180">
        <f t="shared" si="76"/>
        <v>8014493216.3554745</v>
      </c>
      <c r="AR180">
        <f t="shared" si="77"/>
        <v>39.295060239790892</v>
      </c>
      <c r="AS180">
        <f t="shared" si="78"/>
        <v>0.13048422882633323</v>
      </c>
      <c r="AT180">
        <f t="shared" si="79"/>
        <v>-0.32429925796309073</v>
      </c>
      <c r="AU180">
        <f t="shared" si="80"/>
        <v>-1.662807355772024</v>
      </c>
      <c r="AX180" s="14">
        <f>AW2*AM180</f>
        <v>10.634399999999999</v>
      </c>
      <c r="AY180">
        <f t="shared" si="81"/>
        <v>12.297207355772024</v>
      </c>
    </row>
    <row r="181" spans="5:52" x14ac:dyDescent="0.25">
      <c r="F181">
        <f t="shared" si="82"/>
        <v>180</v>
      </c>
      <c r="G181">
        <f t="shared" si="57"/>
        <v>1.0329516773491842</v>
      </c>
      <c r="H181">
        <f t="shared" si="83"/>
        <v>1.2208360291301876E-2</v>
      </c>
      <c r="K181">
        <f t="shared" si="58"/>
        <v>1.8037620040279163E-2</v>
      </c>
      <c r="L181">
        <f>ACOS(-J2*K181)</f>
        <v>1.5731327547699185</v>
      </c>
      <c r="N181">
        <f t="shared" si="59"/>
        <v>0.99983736181701477</v>
      </c>
      <c r="O181">
        <f t="shared" si="60"/>
        <v>2.7463943603243675E-2</v>
      </c>
      <c r="P181">
        <f>M2*N181*O181</f>
        <v>2.7231975361352231E-2</v>
      </c>
      <c r="Q181">
        <f t="shared" si="61"/>
        <v>2.7467397305506517E-2</v>
      </c>
      <c r="S181">
        <f t="shared" si="62"/>
        <v>1.8034686434530434E-2</v>
      </c>
      <c r="T181">
        <f>Q181*R2*S181</f>
        <v>6.3633492325338082E-5</v>
      </c>
      <c r="U181">
        <f>D2*E2*G2*(P181+T181)</f>
        <v>1059621.4061994043</v>
      </c>
      <c r="V181">
        <f t="shared" si="63"/>
        <v>1059.6214061994042</v>
      </c>
      <c r="W181" s="3">
        <v>21</v>
      </c>
      <c r="X181">
        <f t="shared" si="64"/>
        <v>362.67</v>
      </c>
      <c r="Y181" s="6">
        <f t="shared" si="65"/>
        <v>294.3</v>
      </c>
      <c r="Z181">
        <f t="shared" si="66"/>
        <v>2.0945280629249932</v>
      </c>
      <c r="AA181" s="3">
        <v>27</v>
      </c>
      <c r="AB181">
        <f t="shared" si="67"/>
        <v>466.28999999999996</v>
      </c>
      <c r="AC181" s="6">
        <f t="shared" si="56"/>
        <v>300.3</v>
      </c>
      <c r="AD181">
        <f t="shared" si="68"/>
        <v>2.8856828078154693</v>
      </c>
      <c r="AE181" s="9">
        <v>63</v>
      </c>
      <c r="AF181">
        <f t="shared" si="69"/>
        <v>0.63</v>
      </c>
      <c r="AG181" s="9">
        <v>96</v>
      </c>
      <c r="AH181">
        <f t="shared" si="70"/>
        <v>0.96</v>
      </c>
      <c r="AI181">
        <f t="shared" si="71"/>
        <v>1.9143635546658695</v>
      </c>
      <c r="AL181">
        <f t="shared" si="72"/>
        <v>798.00030417162452</v>
      </c>
      <c r="AM181">
        <v>14.076000000000001</v>
      </c>
      <c r="AN181">
        <f t="shared" si="73"/>
        <v>1.7639091020913572E-2</v>
      </c>
      <c r="AO181" s="6">
        <f t="shared" si="74"/>
        <v>7487459175.1471529</v>
      </c>
      <c r="AP181">
        <f t="shared" si="75"/>
        <v>8117293828.9158564</v>
      </c>
      <c r="AQ181">
        <f t="shared" si="76"/>
        <v>7802376502.0315046</v>
      </c>
      <c r="AR181">
        <f t="shared" si="77"/>
        <v>38.255051989460469</v>
      </c>
      <c r="AS181">
        <f t="shared" si="78"/>
        <v>0.14629526161848533</v>
      </c>
      <c r="AT181">
        <f t="shared" si="79"/>
        <v>-0.32618722712176668</v>
      </c>
      <c r="AU181">
        <f t="shared" si="80"/>
        <v>-1.8255175282580856</v>
      </c>
      <c r="AX181">
        <f>AW2*AM181</f>
        <v>9.8531999999999993</v>
      </c>
      <c r="AY181">
        <f t="shared" si="81"/>
        <v>11.678717528258085</v>
      </c>
    </row>
    <row r="182" spans="5:52" x14ac:dyDescent="0.25">
      <c r="F182">
        <f t="shared" si="82"/>
        <v>181</v>
      </c>
      <c r="G182">
        <f t="shared" si="57"/>
        <v>1.0329511390723058</v>
      </c>
      <c r="H182">
        <f t="shared" si="83"/>
        <v>1.2331285710847543E-2</v>
      </c>
      <c r="K182">
        <f t="shared" si="58"/>
        <v>1.8037610638736136E-2</v>
      </c>
      <c r="L182">
        <f>ACOS(-J2*K182)</f>
        <v>1.5731327535521267</v>
      </c>
      <c r="N182">
        <f t="shared" si="59"/>
        <v>0.99983736198651352</v>
      </c>
      <c r="O182">
        <f t="shared" si="60"/>
        <v>2.7463943581988656E-2</v>
      </c>
      <c r="P182">
        <f>M2*N182*O182</f>
        <v>2.7231975344893279E-2</v>
      </c>
      <c r="Q182">
        <f t="shared" si="61"/>
        <v>2.746739728424348E-2</v>
      </c>
      <c r="S182">
        <f t="shared" si="62"/>
        <v>1.8034677037573808E-2</v>
      </c>
      <c r="T182">
        <f>Q182*R2*S182</f>
        <v>6.3633459119906093E-5</v>
      </c>
      <c r="U182">
        <f>D2*E2*G2*(P182+T182)</f>
        <v>1059621.4042714222</v>
      </c>
      <c r="V182">
        <f t="shared" si="63"/>
        <v>1059.6214042714221</v>
      </c>
      <c r="W182" s="3">
        <v>21</v>
      </c>
      <c r="X182">
        <f t="shared" si="64"/>
        <v>362.67</v>
      </c>
      <c r="Y182" s="6">
        <f t="shared" si="65"/>
        <v>294.3</v>
      </c>
      <c r="Z182">
        <f t="shared" si="66"/>
        <v>2.0945280629249932</v>
      </c>
      <c r="AA182" s="3">
        <v>28.5</v>
      </c>
      <c r="AB182">
        <f t="shared" si="67"/>
        <v>492.19499999999999</v>
      </c>
      <c r="AC182" s="6">
        <f t="shared" si="56"/>
        <v>301.8</v>
      </c>
      <c r="AD182">
        <f t="shared" si="68"/>
        <v>3.1201438467792553</v>
      </c>
      <c r="AE182" s="9">
        <v>60</v>
      </c>
      <c r="AF182">
        <f t="shared" si="69"/>
        <v>0.6</v>
      </c>
      <c r="AG182" s="9">
        <v>96</v>
      </c>
      <c r="AH182">
        <f t="shared" si="70"/>
        <v>0.96</v>
      </c>
      <c r="AI182">
        <f t="shared" si="71"/>
        <v>1.9414166242377733</v>
      </c>
      <c r="AL182">
        <f t="shared" si="72"/>
        <v>798.00030271966216</v>
      </c>
      <c r="AM182">
        <v>17.46</v>
      </c>
      <c r="AN182">
        <f t="shared" si="73"/>
        <v>2.1879690948104446E-2</v>
      </c>
      <c r="AO182" s="6">
        <f t="shared" si="74"/>
        <v>7487459175.1471529</v>
      </c>
      <c r="AP182">
        <f t="shared" si="75"/>
        <v>8280773520.7485352</v>
      </c>
      <c r="AQ182">
        <f t="shared" si="76"/>
        <v>7884116347.9478436</v>
      </c>
      <c r="AR182">
        <f t="shared" si="77"/>
        <v>38.655822453988279</v>
      </c>
      <c r="AS182">
        <f t="shared" si="78"/>
        <v>0.14493138172668482</v>
      </c>
      <c r="AT182">
        <f t="shared" si="79"/>
        <v>-0.32046241722005897</v>
      </c>
      <c r="AU182">
        <f t="shared" si="80"/>
        <v>-1.7953720287563564</v>
      </c>
      <c r="AX182">
        <f>AW2*AM182</f>
        <v>12.222</v>
      </c>
      <c r="AY182">
        <f t="shared" si="81"/>
        <v>14.017372028756355</v>
      </c>
    </row>
    <row r="183" spans="5:52" x14ac:dyDescent="0.25">
      <c r="E183" t="s">
        <v>10</v>
      </c>
      <c r="F183">
        <f t="shared" si="82"/>
        <v>182</v>
      </c>
      <c r="G183">
        <f t="shared" si="57"/>
        <v>1.0329505978162372</v>
      </c>
      <c r="H183">
        <f t="shared" si="83"/>
        <v>1.2454210015492547E-2</v>
      </c>
      <c r="K183">
        <f t="shared" si="58"/>
        <v>1.8037601185158576E-2</v>
      </c>
      <c r="L183">
        <f>ACOS(-J2*K183)</f>
        <v>1.5731327523275946</v>
      </c>
      <c r="N183">
        <f t="shared" si="59"/>
        <v>0.99983736215695018</v>
      </c>
      <c r="O183">
        <f t="shared" si="60"/>
        <v>2.7463943560616003E-2</v>
      </c>
      <c r="P183">
        <f>M2*N183*O183</f>
        <v>2.7231975328343226E-2</v>
      </c>
      <c r="Q183">
        <f t="shared" si="61"/>
        <v>2.746739726286276E-2</v>
      </c>
      <c r="S183">
        <f t="shared" si="62"/>
        <v>1.8034667588608031E-2</v>
      </c>
      <c r="T183">
        <f>Q183*R2*S183</f>
        <v>6.3633425730692729E-5</v>
      </c>
      <c r="U183">
        <f>D2*E2*G2*(P183+T183)</f>
        <v>1059621.4023327692</v>
      </c>
      <c r="V183">
        <f t="shared" si="63"/>
        <v>1059.6214023327693</v>
      </c>
      <c r="W183" s="3">
        <v>22</v>
      </c>
      <c r="X183">
        <f t="shared" si="64"/>
        <v>379.94</v>
      </c>
      <c r="Y183" s="6">
        <f t="shared" si="65"/>
        <v>295.3</v>
      </c>
      <c r="Z183">
        <f t="shared" si="66"/>
        <v>2.2114271288940266</v>
      </c>
      <c r="AA183" s="3">
        <v>29</v>
      </c>
      <c r="AB183">
        <f t="shared" si="67"/>
        <v>500.83</v>
      </c>
      <c r="AC183" s="6">
        <f t="shared" si="56"/>
        <v>302.3</v>
      </c>
      <c r="AD183">
        <f t="shared" si="68"/>
        <v>3.2019052325811828</v>
      </c>
      <c r="AE183" s="9">
        <v>64</v>
      </c>
      <c r="AF183">
        <f t="shared" si="69"/>
        <v>0.64</v>
      </c>
      <c r="AG183" s="9">
        <v>95</v>
      </c>
      <c r="AH183">
        <f t="shared" si="70"/>
        <v>0.95</v>
      </c>
      <c r="AI183">
        <f t="shared" si="71"/>
        <v>2.075037560650641</v>
      </c>
      <c r="AL183">
        <f t="shared" si="72"/>
        <v>798.00030125966384</v>
      </c>
      <c r="AM183">
        <v>19.512</v>
      </c>
      <c r="AN183">
        <f t="shared" si="73"/>
        <v>2.4451118588802299E-2</v>
      </c>
      <c r="AO183" s="6">
        <f t="shared" si="74"/>
        <v>7589794316.8739386</v>
      </c>
      <c r="AP183">
        <f t="shared" si="75"/>
        <v>8335811539.003027</v>
      </c>
      <c r="AQ183">
        <f t="shared" si="76"/>
        <v>7962802927.9384823</v>
      </c>
      <c r="AR183">
        <f t="shared" si="77"/>
        <v>39.041622755682383</v>
      </c>
      <c r="AS183">
        <f t="shared" si="78"/>
        <v>0.13833013068692546</v>
      </c>
      <c r="AT183">
        <f t="shared" si="79"/>
        <v>-0.31699098990511687</v>
      </c>
      <c r="AU183">
        <f t="shared" si="80"/>
        <v>-1.7119519304195914</v>
      </c>
      <c r="AX183">
        <f>AW2*AM183</f>
        <v>13.6584</v>
      </c>
      <c r="AY183">
        <f t="shared" si="81"/>
        <v>15.370351930419591</v>
      </c>
      <c r="AZ183">
        <f>SUM(AY154:AY183)/30</f>
        <v>13.477423826534432</v>
      </c>
    </row>
    <row r="184" spans="5:52" x14ac:dyDescent="0.25">
      <c r="F184">
        <f t="shared" si="82"/>
        <v>183</v>
      </c>
      <c r="G184">
        <f t="shared" si="57"/>
        <v>1.032950053581027</v>
      </c>
      <c r="H184">
        <f t="shared" si="83"/>
        <v>1.2577133194123014E-2</v>
      </c>
      <c r="K184">
        <f t="shared" si="58"/>
        <v>1.8037591679547344E-2</v>
      </c>
      <c r="L184">
        <f>ACOS(-J2*K184)</f>
        <v>1.5731327510963227</v>
      </c>
      <c r="N184">
        <f t="shared" si="59"/>
        <v>0.99983736232832499</v>
      </c>
      <c r="O184">
        <f t="shared" si="60"/>
        <v>2.7463943539125714E-2</v>
      </c>
      <c r="P184">
        <f>M2*N184*O184</f>
        <v>2.7231975311702083E-2</v>
      </c>
      <c r="Q184">
        <f t="shared" si="61"/>
        <v>2.7467397241364364E-2</v>
      </c>
      <c r="S184">
        <f t="shared" si="62"/>
        <v>1.8034658087633958E-2</v>
      </c>
      <c r="T184">
        <f>Q184*R2*S184</f>
        <v>6.3633392157700971E-5</v>
      </c>
      <c r="U184">
        <f>D2*E2*G2*(P184+T184)</f>
        <v>1059621.4003834457</v>
      </c>
      <c r="V184">
        <f t="shared" si="63"/>
        <v>1059.6214003834457</v>
      </c>
      <c r="W184" s="3">
        <v>23</v>
      </c>
      <c r="X184">
        <f t="shared" si="64"/>
        <v>397.21</v>
      </c>
      <c r="Y184" s="6">
        <f t="shared" si="65"/>
        <v>296.3</v>
      </c>
      <c r="Z184">
        <f t="shared" si="66"/>
        <v>2.3339947564661481</v>
      </c>
      <c r="AA184" s="3">
        <v>27</v>
      </c>
      <c r="AB184">
        <f t="shared" si="67"/>
        <v>466.28999999999996</v>
      </c>
      <c r="AC184" s="6">
        <f t="shared" si="56"/>
        <v>300.3</v>
      </c>
      <c r="AD184">
        <f t="shared" si="68"/>
        <v>2.8856828078154693</v>
      </c>
      <c r="AE184" s="9">
        <v>80</v>
      </c>
      <c r="AF184">
        <f t="shared" si="69"/>
        <v>0.8</v>
      </c>
      <c r="AG184" s="9">
        <v>98</v>
      </c>
      <c r="AH184">
        <f t="shared" si="70"/>
        <v>0.98</v>
      </c>
      <c r="AI184">
        <f t="shared" si="71"/>
        <v>2.2979305537946004</v>
      </c>
      <c r="AL184">
        <f t="shared" si="72"/>
        <v>798.00029979162935</v>
      </c>
      <c r="AM184" s="12">
        <v>11.304</v>
      </c>
      <c r="AN184">
        <f t="shared" si="73"/>
        <v>1.416540821219197E-2</v>
      </c>
      <c r="AO184" s="6">
        <f t="shared" si="74"/>
        <v>7693174893.707921</v>
      </c>
      <c r="AP184">
        <f t="shared" si="75"/>
        <v>8117293828.9158564</v>
      </c>
      <c r="AQ184">
        <f t="shared" si="76"/>
        <v>7905234361.3118887</v>
      </c>
      <c r="AR184">
        <f t="shared" si="77"/>
        <v>38.759364073512188</v>
      </c>
      <c r="AS184">
        <f t="shared" si="78"/>
        <v>0.12777502773147981</v>
      </c>
      <c r="AT184">
        <f t="shared" si="79"/>
        <v>-0.33087669891354082</v>
      </c>
      <c r="AU184">
        <f t="shared" si="80"/>
        <v>-1.6386598431849448</v>
      </c>
      <c r="AX184">
        <f>AW2*AM184</f>
        <v>7.9127999999999998</v>
      </c>
      <c r="AY184">
        <f t="shared" si="81"/>
        <v>9.5514598431849453</v>
      </c>
    </row>
    <row r="185" spans="5:52" x14ac:dyDescent="0.25">
      <c r="F185">
        <f t="shared" si="82"/>
        <v>184</v>
      </c>
      <c r="G185">
        <f t="shared" si="57"/>
        <v>1.0329495063667249</v>
      </c>
      <c r="H185">
        <f t="shared" si="83"/>
        <v>1.2700055235625172E-2</v>
      </c>
      <c r="K185">
        <f t="shared" si="58"/>
        <v>1.80375821219033E-2</v>
      </c>
      <c r="L185">
        <f>ACOS(-J2*K185)</f>
        <v>1.5731327498583108</v>
      </c>
      <c r="N185">
        <f t="shared" si="59"/>
        <v>0.99983736250063771</v>
      </c>
      <c r="O185">
        <f t="shared" si="60"/>
        <v>2.7463943517517783E-2</v>
      </c>
      <c r="P185">
        <f>M2*N185*O185</f>
        <v>2.7231975294969835E-2</v>
      </c>
      <c r="Q185">
        <f t="shared" si="61"/>
        <v>2.746739721974828E-2</v>
      </c>
      <c r="S185">
        <f t="shared" si="62"/>
        <v>1.8034648534652451E-2</v>
      </c>
      <c r="T185">
        <f>Q185*R2*S185</f>
        <v>6.3633358400933882E-5</v>
      </c>
      <c r="U185">
        <f>D2*E2*G2*(P185+T185)</f>
        <v>1059621.3984234512</v>
      </c>
      <c r="V185">
        <f t="shared" si="63"/>
        <v>1059.6213984234512</v>
      </c>
      <c r="W185" s="3">
        <v>21</v>
      </c>
      <c r="X185">
        <f t="shared" si="64"/>
        <v>362.67</v>
      </c>
      <c r="Y185" s="6">
        <f t="shared" si="65"/>
        <v>294.3</v>
      </c>
      <c r="Z185">
        <f t="shared" si="66"/>
        <v>2.0945280629249932</v>
      </c>
      <c r="AA185" s="3">
        <v>27</v>
      </c>
      <c r="AB185">
        <f t="shared" si="67"/>
        <v>466.28999999999996</v>
      </c>
      <c r="AC185" s="6">
        <f t="shared" si="56"/>
        <v>300.3</v>
      </c>
      <c r="AD185">
        <f t="shared" si="68"/>
        <v>2.8856828078154693</v>
      </c>
      <c r="AE185" s="9">
        <v>78</v>
      </c>
      <c r="AF185">
        <f t="shared" si="69"/>
        <v>0.78</v>
      </c>
      <c r="AG185" s="9">
        <v>100</v>
      </c>
      <c r="AH185">
        <f t="shared" si="70"/>
        <v>1</v>
      </c>
      <c r="AI185">
        <f t="shared" si="71"/>
        <v>2.1726803265105294</v>
      </c>
      <c r="AL185">
        <f t="shared" si="72"/>
        <v>798.00029831555844</v>
      </c>
      <c r="AM185" s="12">
        <v>13.032</v>
      </c>
      <c r="AN185">
        <f t="shared" si="73"/>
        <v>1.6330820962734367E-2</v>
      </c>
      <c r="AO185" s="6">
        <f t="shared" si="74"/>
        <v>7487459175.1471529</v>
      </c>
      <c r="AP185">
        <f t="shared" si="75"/>
        <v>8117293828.9158564</v>
      </c>
      <c r="AQ185">
        <f t="shared" si="76"/>
        <v>7802376502.0315046</v>
      </c>
      <c r="AR185">
        <f t="shared" si="77"/>
        <v>38.255051989460469</v>
      </c>
      <c r="AS185">
        <f t="shared" si="78"/>
        <v>0.1336397945348804</v>
      </c>
      <c r="AT185">
        <f t="shared" si="79"/>
        <v>-0.32795339170030857</v>
      </c>
      <c r="AU185">
        <f t="shared" si="80"/>
        <v>-1.676628030251063</v>
      </c>
      <c r="AX185">
        <f>AW2*AM185</f>
        <v>9.122399999999999</v>
      </c>
      <c r="AY185">
        <f t="shared" si="81"/>
        <v>10.799028030251062</v>
      </c>
    </row>
    <row r="186" spans="5:52" x14ac:dyDescent="0.25">
      <c r="F186">
        <f t="shared" si="82"/>
        <v>185</v>
      </c>
      <c r="G186">
        <f t="shared" si="57"/>
        <v>1.0329489561733798</v>
      </c>
      <c r="H186">
        <f t="shared" si="83"/>
        <v>1.2822976128885345E-2</v>
      </c>
      <c r="K186">
        <f t="shared" si="58"/>
        <v>1.8037572512227297E-2</v>
      </c>
      <c r="L186">
        <f>ACOS(-J2*K186)</f>
        <v>1.5731327486135591</v>
      </c>
      <c r="N186">
        <f t="shared" si="59"/>
        <v>0.99983736267388834</v>
      </c>
      <c r="O186">
        <f t="shared" si="60"/>
        <v>2.7463943495792228E-2</v>
      </c>
      <c r="P186">
        <f>M2*N186*O186</f>
        <v>2.7231975278146504E-2</v>
      </c>
      <c r="Q186">
        <f t="shared" si="61"/>
        <v>2.7467397198014526E-2</v>
      </c>
      <c r="S186">
        <f t="shared" si="62"/>
        <v>1.8034638929664362E-2</v>
      </c>
      <c r="T186">
        <f>Q186*R2*S186</f>
        <v>6.3633324460394484E-5</v>
      </c>
      <c r="U186">
        <f>D2*E2*G2*(P186+T186)</f>
        <v>1059621.3964527869</v>
      </c>
      <c r="V186">
        <f t="shared" si="63"/>
        <v>1059.6213964527869</v>
      </c>
      <c r="W186" s="3">
        <v>22</v>
      </c>
      <c r="X186">
        <f t="shared" si="64"/>
        <v>379.94</v>
      </c>
      <c r="Y186" s="6">
        <f t="shared" si="65"/>
        <v>295.3</v>
      </c>
      <c r="Z186">
        <f t="shared" si="66"/>
        <v>2.2114271288940266</v>
      </c>
      <c r="AA186" s="3">
        <v>28</v>
      </c>
      <c r="AB186">
        <f t="shared" si="67"/>
        <v>483.56</v>
      </c>
      <c r="AC186" s="6">
        <f t="shared" si="56"/>
        <v>301.3</v>
      </c>
      <c r="AD186">
        <f t="shared" si="68"/>
        <v>3.0402092404813938</v>
      </c>
      <c r="AE186" s="9">
        <v>70</v>
      </c>
      <c r="AF186">
        <f t="shared" si="69"/>
        <v>0.7</v>
      </c>
      <c r="AG186" s="9">
        <v>100</v>
      </c>
      <c r="AH186">
        <f t="shared" si="70"/>
        <v>1</v>
      </c>
      <c r="AI186">
        <f t="shared" si="71"/>
        <v>2.1697867986155011</v>
      </c>
      <c r="AL186">
        <f t="shared" si="72"/>
        <v>798.00029683145237</v>
      </c>
      <c r="AM186" s="12">
        <v>17.568000000000001</v>
      </c>
      <c r="AN186">
        <f t="shared" si="73"/>
        <v>2.2015029405071239E-2</v>
      </c>
      <c r="AO186" s="6">
        <f t="shared" si="74"/>
        <v>7589794316.8739386</v>
      </c>
      <c r="AP186">
        <f t="shared" si="75"/>
        <v>8226008498.8858423</v>
      </c>
      <c r="AQ186">
        <f t="shared" si="76"/>
        <v>7907901407.8798904</v>
      </c>
      <c r="AR186">
        <f t="shared" si="77"/>
        <v>38.772440602835104</v>
      </c>
      <c r="AS186">
        <f t="shared" si="78"/>
        <v>0.13377725330879761</v>
      </c>
      <c r="AT186">
        <f t="shared" si="79"/>
        <v>-0.32027971030315383</v>
      </c>
      <c r="AU186">
        <f t="shared" si="80"/>
        <v>-1.6612494156864128</v>
      </c>
      <c r="AX186">
        <f>AW2*AM186</f>
        <v>12.297600000000001</v>
      </c>
      <c r="AY186">
        <f t="shared" si="81"/>
        <v>13.958849415686414</v>
      </c>
    </row>
    <row r="187" spans="5:52" x14ac:dyDescent="0.25">
      <c r="F187">
        <f t="shared" si="82"/>
        <v>186</v>
      </c>
      <c r="G187">
        <f t="shared" si="57"/>
        <v>1.0329484030010421</v>
      </c>
      <c r="H187">
        <f t="shared" si="83"/>
        <v>1.2945895862789967E-2</v>
      </c>
      <c r="K187">
        <f t="shared" si="58"/>
        <v>1.803756285052022E-2</v>
      </c>
      <c r="L187">
        <f>ACOS(-J2*K187)</f>
        <v>1.573132747362068</v>
      </c>
      <c r="N187">
        <f t="shared" si="59"/>
        <v>0.99983736284807712</v>
      </c>
      <c r="O187">
        <f t="shared" si="60"/>
        <v>2.7463943473949037E-2</v>
      </c>
      <c r="P187">
        <f>M2*N187*O187</f>
        <v>2.7231975261232087E-2</v>
      </c>
      <c r="Q187">
        <f t="shared" si="61"/>
        <v>2.7467397176163092E-2</v>
      </c>
      <c r="S187">
        <f t="shared" si="62"/>
        <v>1.803462927267058E-2</v>
      </c>
      <c r="T187">
        <f>Q187*R2*S187</f>
        <v>6.3633290336085921E-5</v>
      </c>
      <c r="U187">
        <f>D2*E2*G2*(P187+T187)</f>
        <v>1059621.3944714526</v>
      </c>
      <c r="V187">
        <f t="shared" si="63"/>
        <v>1059.6213944714525</v>
      </c>
      <c r="W187" s="3">
        <v>22</v>
      </c>
      <c r="X187">
        <f t="shared" si="64"/>
        <v>379.94</v>
      </c>
      <c r="Y187" s="6">
        <f t="shared" si="65"/>
        <v>295.3</v>
      </c>
      <c r="Z187">
        <f t="shared" si="66"/>
        <v>2.2114271288940266</v>
      </c>
      <c r="AA187" s="3">
        <v>29</v>
      </c>
      <c r="AB187">
        <f t="shared" si="67"/>
        <v>500.83</v>
      </c>
      <c r="AC187" s="6">
        <f t="shared" si="56"/>
        <v>302.3</v>
      </c>
      <c r="AD187">
        <f t="shared" si="68"/>
        <v>3.2019052325811828</v>
      </c>
      <c r="AE187" s="9">
        <v>65</v>
      </c>
      <c r="AF187">
        <f t="shared" si="69"/>
        <v>0.65</v>
      </c>
      <c r="AG187" s="9">
        <v>98</v>
      </c>
      <c r="AH187">
        <f t="shared" si="70"/>
        <v>0.98</v>
      </c>
      <c r="AI187">
        <f t="shared" si="71"/>
        <v>2.124218493746957</v>
      </c>
      <c r="AL187">
        <f t="shared" si="72"/>
        <v>798.00029533931047</v>
      </c>
      <c r="AM187" s="12">
        <v>18.468</v>
      </c>
      <c r="AN187">
        <f t="shared" si="73"/>
        <v>2.314284857770308E-2</v>
      </c>
      <c r="AO187" s="6">
        <f t="shared" si="74"/>
        <v>7589794316.8739386</v>
      </c>
      <c r="AP187">
        <f t="shared" si="75"/>
        <v>8335811539.003027</v>
      </c>
      <c r="AQ187">
        <f t="shared" si="76"/>
        <v>7962802927.9384823</v>
      </c>
      <c r="AR187">
        <f t="shared" si="77"/>
        <v>39.041622755682383</v>
      </c>
      <c r="AS187">
        <f t="shared" si="78"/>
        <v>0.13595421475207983</v>
      </c>
      <c r="AT187">
        <f t="shared" si="79"/>
        <v>-0.31875715442010083</v>
      </c>
      <c r="AU187">
        <f t="shared" si="80"/>
        <v>-1.6919225459055989</v>
      </c>
      <c r="AX187">
        <f>AW2*AM187</f>
        <v>12.9276</v>
      </c>
      <c r="AY187">
        <f t="shared" si="81"/>
        <v>14.6195225459056</v>
      </c>
    </row>
    <row r="188" spans="5:52" x14ac:dyDescent="0.25">
      <c r="F188">
        <f t="shared" si="82"/>
        <v>187</v>
      </c>
      <c r="G188">
        <f t="shared" si="57"/>
        <v>1.0329478468497613</v>
      </c>
      <c r="H188">
        <f t="shared" si="83"/>
        <v>1.3068814426225574E-2</v>
      </c>
      <c r="K188">
        <f t="shared" si="58"/>
        <v>1.8037553136782927E-2</v>
      </c>
      <c r="L188">
        <f>ACOS(-J2*K188)</f>
        <v>1.5731327461038371</v>
      </c>
      <c r="N188">
        <f t="shared" si="59"/>
        <v>0.9998373630232037</v>
      </c>
      <c r="O188">
        <f t="shared" si="60"/>
        <v>2.7463943451988215E-2</v>
      </c>
      <c r="P188">
        <f>M2*N188*O188</f>
        <v>2.7231975244226568E-2</v>
      </c>
      <c r="Q188">
        <f t="shared" si="61"/>
        <v>2.7467397154193982E-2</v>
      </c>
      <c r="S188">
        <f t="shared" si="62"/>
        <v>1.8034619563671958E-2</v>
      </c>
      <c r="T188">
        <f>Q188*R2*S188</f>
        <v>6.3633256028011162E-5</v>
      </c>
      <c r="U188">
        <f>D2*E2*G2*(P188+T188)</f>
        <v>1059621.3924794479</v>
      </c>
      <c r="V188">
        <f t="shared" si="63"/>
        <v>1059.6213924794479</v>
      </c>
      <c r="W188" s="3">
        <v>22.5</v>
      </c>
      <c r="X188">
        <f t="shared" si="64"/>
        <v>388.57499999999999</v>
      </c>
      <c r="Y188" s="6">
        <f t="shared" si="65"/>
        <v>295.8</v>
      </c>
      <c r="Z188">
        <f t="shared" si="66"/>
        <v>2.2719881109601614</v>
      </c>
      <c r="AA188" s="3">
        <v>28.5</v>
      </c>
      <c r="AB188">
        <f t="shared" si="67"/>
        <v>492.19499999999999</v>
      </c>
      <c r="AC188" s="6">
        <f t="shared" si="56"/>
        <v>301.8</v>
      </c>
      <c r="AD188">
        <f t="shared" si="68"/>
        <v>3.1201438467792553</v>
      </c>
      <c r="AE188" s="9">
        <v>64</v>
      </c>
      <c r="AF188">
        <f t="shared" si="69"/>
        <v>0.64</v>
      </c>
      <c r="AG188" s="9">
        <v>96</v>
      </c>
      <c r="AH188">
        <f t="shared" si="70"/>
        <v>0.96</v>
      </c>
      <c r="AI188">
        <f t="shared" si="71"/>
        <v>2.0890003242302391</v>
      </c>
      <c r="AL188">
        <f t="shared" si="72"/>
        <v>798.00029383913284</v>
      </c>
      <c r="AM188" s="12">
        <v>18.576000000000001</v>
      </c>
      <c r="AN188">
        <f t="shared" si="73"/>
        <v>2.327818691724028E-2</v>
      </c>
      <c r="AO188" s="6">
        <f t="shared" si="74"/>
        <v>7641353482.9750309</v>
      </c>
      <c r="AP188">
        <f t="shared" si="75"/>
        <v>8280773520.7485352</v>
      </c>
      <c r="AQ188">
        <f t="shared" si="76"/>
        <v>7961063501.861783</v>
      </c>
      <c r="AR188">
        <f t="shared" si="77"/>
        <v>39.033094349628321</v>
      </c>
      <c r="AS188">
        <f t="shared" si="78"/>
        <v>0.13765275797552198</v>
      </c>
      <c r="AT188">
        <f t="shared" si="79"/>
        <v>-0.3185744476617256</v>
      </c>
      <c r="AU188">
        <f t="shared" si="80"/>
        <v>-1.7117046772810527</v>
      </c>
      <c r="AX188">
        <f>AW2*AM188</f>
        <v>13.0032</v>
      </c>
      <c r="AY188">
        <f t="shared" si="81"/>
        <v>14.714904677281051</v>
      </c>
    </row>
    <row r="189" spans="5:52" x14ac:dyDescent="0.25">
      <c r="F189">
        <f t="shared" si="82"/>
        <v>188</v>
      </c>
      <c r="G189">
        <f t="shared" si="57"/>
        <v>1.0329472877195878</v>
      </c>
      <c r="H189">
        <f t="shared" si="83"/>
        <v>1.3191731808078812E-2</v>
      </c>
      <c r="K189">
        <f t="shared" si="58"/>
        <v>1.8037543371016311E-2</v>
      </c>
      <c r="L189">
        <f>ACOS(-J2*K189)</f>
        <v>1.573132744838867</v>
      </c>
      <c r="N189">
        <f t="shared" si="59"/>
        <v>0.9998373631992683</v>
      </c>
      <c r="O189">
        <f t="shared" si="60"/>
        <v>2.7463943429909765E-2</v>
      </c>
      <c r="P189">
        <f>M2*N189*O189</f>
        <v>2.7231975227129966E-2</v>
      </c>
      <c r="Q189">
        <f t="shared" si="61"/>
        <v>2.7467397132107201E-2</v>
      </c>
      <c r="S189">
        <f t="shared" si="62"/>
        <v>1.8034609802669389E-2</v>
      </c>
      <c r="T189">
        <f>Q189*R2*S189</f>
        <v>6.3633221536173418E-5</v>
      </c>
      <c r="U189">
        <f>D2*E2*G2*(P189+T189)</f>
        <v>1059621.3904767735</v>
      </c>
      <c r="V189">
        <f t="shared" si="63"/>
        <v>1059.6213904767735</v>
      </c>
      <c r="W189" s="3">
        <v>22.1</v>
      </c>
      <c r="X189">
        <f t="shared" si="64"/>
        <v>381.66700000000003</v>
      </c>
      <c r="Y189" s="6">
        <f t="shared" si="65"/>
        <v>295.40000000000003</v>
      </c>
      <c r="Z189">
        <f t="shared" si="66"/>
        <v>2.223425053404688</v>
      </c>
      <c r="AA189" s="3">
        <v>27.5</v>
      </c>
      <c r="AB189">
        <f t="shared" si="67"/>
        <v>474.92500000000001</v>
      </c>
      <c r="AC189" s="6">
        <f t="shared" si="56"/>
        <v>300.8</v>
      </c>
      <c r="AD189">
        <f t="shared" si="68"/>
        <v>2.9620668940772426</v>
      </c>
      <c r="AE189" s="9">
        <v>75</v>
      </c>
      <c r="AF189">
        <f t="shared" si="69"/>
        <v>0.75</v>
      </c>
      <c r="AG189" s="9">
        <v>95</v>
      </c>
      <c r="AH189">
        <f t="shared" si="70"/>
        <v>0.95</v>
      </c>
      <c r="AI189">
        <f t="shared" si="71"/>
        <v>2.1669019856461924</v>
      </c>
      <c r="AL189">
        <f t="shared" si="72"/>
        <v>798.00029233091982</v>
      </c>
      <c r="AM189" s="12">
        <v>16.091999999999999</v>
      </c>
      <c r="AN189">
        <f t="shared" si="73"/>
        <v>2.0165406146651969E-2</v>
      </c>
      <c r="AO189" s="6">
        <f t="shared" si="74"/>
        <v>7600085213.0842552</v>
      </c>
      <c r="AP189">
        <f t="shared" si="75"/>
        <v>8171515569.1849499</v>
      </c>
      <c r="AQ189">
        <f t="shared" si="76"/>
        <v>7885800391.1346025</v>
      </c>
      <c r="AR189">
        <f t="shared" si="77"/>
        <v>38.664079317732956</v>
      </c>
      <c r="AS189">
        <f t="shared" si="78"/>
        <v>0.13391438934591923</v>
      </c>
      <c r="AT189">
        <f t="shared" si="79"/>
        <v>-0.32277670170201983</v>
      </c>
      <c r="AU189">
        <f t="shared" si="80"/>
        <v>-1.6712333662145173</v>
      </c>
      <c r="AX189">
        <f>AW2*AM189</f>
        <v>11.264399999999998</v>
      </c>
      <c r="AY189">
        <f t="shared" si="81"/>
        <v>12.935633366214516</v>
      </c>
    </row>
    <row r="190" spans="5:52" x14ac:dyDescent="0.25">
      <c r="F190">
        <f t="shared" si="82"/>
        <v>189</v>
      </c>
      <c r="G190">
        <f t="shared" si="57"/>
        <v>1.0329467256105724</v>
      </c>
      <c r="H190">
        <f t="shared" si="83"/>
        <v>1.3314647997236421E-2</v>
      </c>
      <c r="K190">
        <f t="shared" si="58"/>
        <v>1.8037533553221248E-2</v>
      </c>
      <c r="L190">
        <f>ACOS(-J2*K190)</f>
        <v>1.5731327435671574</v>
      </c>
      <c r="N190">
        <f t="shared" si="59"/>
        <v>0.99983736337627072</v>
      </c>
      <c r="O190">
        <f t="shared" si="60"/>
        <v>2.7463943407713683E-2</v>
      </c>
      <c r="P190">
        <f>M2*N190*O190</f>
        <v>2.7231975209942267E-2</v>
      </c>
      <c r="Q190">
        <f t="shared" si="61"/>
        <v>2.7467397109902744E-2</v>
      </c>
      <c r="S190">
        <f t="shared" si="62"/>
        <v>1.8034599989663745E-2</v>
      </c>
      <c r="T190">
        <f>Q190*R2*S190</f>
        <v>6.3633186860575738E-5</v>
      </c>
      <c r="U190">
        <f>D2*E2*G2*(P190+T190)</f>
        <v>1059621.3884634292</v>
      </c>
      <c r="V190">
        <f t="shared" si="63"/>
        <v>1059.6213884634292</v>
      </c>
      <c r="W190" s="3">
        <v>22</v>
      </c>
      <c r="X190">
        <f t="shared" si="64"/>
        <v>379.94</v>
      </c>
      <c r="Y190" s="6">
        <f t="shared" si="65"/>
        <v>295.3</v>
      </c>
      <c r="Z190">
        <f t="shared" si="66"/>
        <v>2.2114271288940266</v>
      </c>
      <c r="AA190" s="3">
        <v>28.5</v>
      </c>
      <c r="AB190">
        <f t="shared" si="67"/>
        <v>492.19499999999999</v>
      </c>
      <c r="AC190" s="6">
        <f t="shared" si="56"/>
        <v>301.8</v>
      </c>
      <c r="AD190">
        <f t="shared" si="68"/>
        <v>3.1201438467792553</v>
      </c>
      <c r="AE190" s="9">
        <v>70</v>
      </c>
      <c r="AF190">
        <f t="shared" si="69"/>
        <v>0.7</v>
      </c>
      <c r="AG190" s="9">
        <v>99</v>
      </c>
      <c r="AH190">
        <f t="shared" si="70"/>
        <v>0.99</v>
      </c>
      <c r="AI190">
        <f t="shared" si="71"/>
        <v>2.1867067751752822</v>
      </c>
      <c r="AL190">
        <f t="shared" si="72"/>
        <v>798.0002908146713</v>
      </c>
      <c r="AM190" s="12">
        <v>13.068</v>
      </c>
      <c r="AN190">
        <f t="shared" si="73"/>
        <v>1.6375933881752094E-2</v>
      </c>
      <c r="AO190" s="6">
        <f t="shared" si="74"/>
        <v>7589794316.8739386</v>
      </c>
      <c r="AP190">
        <f t="shared" si="75"/>
        <v>8280773520.7485352</v>
      </c>
      <c r="AQ190">
        <f t="shared" si="76"/>
        <v>7935283918.8112373</v>
      </c>
      <c r="AR190">
        <f t="shared" si="77"/>
        <v>38.906697053931495</v>
      </c>
      <c r="AS190">
        <f t="shared" si="78"/>
        <v>0.13297475324628755</v>
      </c>
      <c r="AT190">
        <f t="shared" si="79"/>
        <v>-0.32789248925963466</v>
      </c>
      <c r="AU190">
        <f t="shared" si="80"/>
        <v>-1.6963873499690847</v>
      </c>
      <c r="AX190">
        <f>AW2*AM190</f>
        <v>9.1475999999999988</v>
      </c>
      <c r="AY190">
        <f t="shared" si="81"/>
        <v>10.843987349969083</v>
      </c>
    </row>
    <row r="191" spans="5:52" x14ac:dyDescent="0.25">
      <c r="F191">
        <f t="shared" si="82"/>
        <v>190</v>
      </c>
      <c r="G191">
        <f t="shared" si="57"/>
        <v>1.0329461605227657</v>
      </c>
      <c r="H191">
        <f t="shared" si="83"/>
        <v>1.3437562982585265E-2</v>
      </c>
      <c r="K191">
        <f t="shared" si="58"/>
        <v>1.8037523683398622E-2</v>
      </c>
      <c r="L191">
        <f>ACOS(-J2*K191)</f>
        <v>1.5731327422887087</v>
      </c>
      <c r="N191">
        <f t="shared" si="59"/>
        <v>0.99983736355421104</v>
      </c>
      <c r="O191">
        <f t="shared" si="60"/>
        <v>2.7463943385399987E-2</v>
      </c>
      <c r="P191">
        <f>M2*N191*O191</f>
        <v>2.7231975192663495E-2</v>
      </c>
      <c r="Q191">
        <f t="shared" si="61"/>
        <v>2.7467397087580628E-2</v>
      </c>
      <c r="S191">
        <f t="shared" si="62"/>
        <v>1.8034590124655921E-2</v>
      </c>
      <c r="T191">
        <f>Q191*R2*S191</f>
        <v>6.3633152001221321E-5</v>
      </c>
      <c r="U191">
        <f>D2*E2*G2*(P191+T173)</f>
        <v>1059621.4097063539</v>
      </c>
      <c r="V191">
        <f t="shared" si="63"/>
        <v>1059.6214097063539</v>
      </c>
      <c r="W191" s="3">
        <v>22</v>
      </c>
      <c r="X191">
        <f t="shared" si="64"/>
        <v>379.94</v>
      </c>
      <c r="Y191" s="6">
        <f t="shared" si="65"/>
        <v>295.3</v>
      </c>
      <c r="Z191">
        <f t="shared" si="66"/>
        <v>2.2114271288940266</v>
      </c>
      <c r="AA191" s="3">
        <v>28</v>
      </c>
      <c r="AB191">
        <f t="shared" si="67"/>
        <v>483.56</v>
      </c>
      <c r="AC191" s="6">
        <f t="shared" si="56"/>
        <v>301.3</v>
      </c>
      <c r="AD191">
        <f t="shared" si="68"/>
        <v>3.0402092404813938</v>
      </c>
      <c r="AE191" s="9">
        <v>70</v>
      </c>
      <c r="AF191">
        <f t="shared" si="69"/>
        <v>0.7</v>
      </c>
      <c r="AG191" s="9">
        <v>99</v>
      </c>
      <c r="AH191">
        <f t="shared" si="70"/>
        <v>0.99</v>
      </c>
      <c r="AI191">
        <f t="shared" si="71"/>
        <v>2.1587296629710311</v>
      </c>
      <c r="AL191">
        <f t="shared" si="72"/>
        <v>798.00030681270641</v>
      </c>
      <c r="AM191" s="12">
        <v>14.230285714285714</v>
      </c>
      <c r="AN191">
        <f t="shared" si="73"/>
        <v>1.7832431382292204E-2</v>
      </c>
      <c r="AO191" s="6">
        <f t="shared" si="74"/>
        <v>7589794316.8739386</v>
      </c>
      <c r="AP191">
        <f t="shared" si="75"/>
        <v>8226008498.8858423</v>
      </c>
      <c r="AQ191">
        <f t="shared" si="76"/>
        <v>7907901407.8798904</v>
      </c>
      <c r="AR191">
        <f t="shared" si="77"/>
        <v>38.772440602835104</v>
      </c>
      <c r="AS191">
        <f t="shared" si="78"/>
        <v>0.13430337534555359</v>
      </c>
      <c r="AT191">
        <f t="shared" si="79"/>
        <v>-0.3259262176339055</v>
      </c>
      <c r="AU191">
        <f t="shared" si="80"/>
        <v>-1.6971856990555347</v>
      </c>
      <c r="AX191">
        <f>AW2*AM191</f>
        <v>9.9611999999999981</v>
      </c>
      <c r="AY191">
        <f t="shared" si="81"/>
        <v>11.658385699055533</v>
      </c>
    </row>
    <row r="192" spans="5:52" x14ac:dyDescent="0.25">
      <c r="F192">
        <f t="shared" si="82"/>
        <v>191</v>
      </c>
      <c r="G192">
        <f t="shared" si="57"/>
        <v>1.0329455924562188</v>
      </c>
      <c r="H192">
        <f t="shared" si="83"/>
        <v>1.3560476753012312E-2</v>
      </c>
      <c r="K192">
        <f t="shared" si="58"/>
        <v>1.8037513761549325E-2</v>
      </c>
      <c r="L192">
        <f>ACOS(-J2*K192)</f>
        <v>1.573132741003521</v>
      </c>
      <c r="N192">
        <f t="shared" si="59"/>
        <v>0.99983736373308929</v>
      </c>
      <c r="O192">
        <f t="shared" si="60"/>
        <v>2.7463943362968667E-2</v>
      </c>
      <c r="P192">
        <f>M2*N192*O192</f>
        <v>2.7231975175293636E-2</v>
      </c>
      <c r="Q192">
        <f t="shared" si="61"/>
        <v>2.7467397065140842E-2</v>
      </c>
      <c r="S192">
        <f t="shared" si="62"/>
        <v>1.8034580207646797E-2</v>
      </c>
      <c r="T192">
        <f>Q192*R2*S192</f>
        <v>6.3633116958113244E-5</v>
      </c>
      <c r="U192">
        <f>D2*E2*G2*(P192+T192)</f>
        <v>1059621.3844047333</v>
      </c>
      <c r="V192">
        <f t="shared" si="63"/>
        <v>1059.6213844047334</v>
      </c>
      <c r="W192" s="3">
        <v>22</v>
      </c>
      <c r="X192">
        <f t="shared" si="64"/>
        <v>379.94</v>
      </c>
      <c r="Y192" s="6">
        <f t="shared" si="65"/>
        <v>295.3</v>
      </c>
      <c r="Z192">
        <f t="shared" si="66"/>
        <v>2.2114271288940266</v>
      </c>
      <c r="AA192" s="3">
        <v>30.2</v>
      </c>
      <c r="AB192">
        <f t="shared" si="67"/>
        <v>521.55399999999997</v>
      </c>
      <c r="AC192" s="6">
        <f t="shared" si="56"/>
        <v>303.5</v>
      </c>
      <c r="AD192">
        <f t="shared" si="68"/>
        <v>3.4057966407014737</v>
      </c>
      <c r="AE192" s="9">
        <v>60</v>
      </c>
      <c r="AF192">
        <f t="shared" si="69"/>
        <v>0.6</v>
      </c>
      <c r="AG192" s="9">
        <v>100</v>
      </c>
      <c r="AH192">
        <f t="shared" si="70"/>
        <v>1</v>
      </c>
      <c r="AI192">
        <f t="shared" si="71"/>
        <v>2.1274525566574551</v>
      </c>
      <c r="AL192">
        <f t="shared" si="72"/>
        <v>798.0002877580697</v>
      </c>
      <c r="AM192" s="12">
        <v>20.268000000000001</v>
      </c>
      <c r="AN192">
        <f t="shared" si="73"/>
        <v>2.5398487081930307E-2</v>
      </c>
      <c r="AO192" s="6">
        <f t="shared" si="74"/>
        <v>7589794316.8739386</v>
      </c>
      <c r="AP192">
        <f t="shared" si="75"/>
        <v>8469022031.1222687</v>
      </c>
      <c r="AQ192">
        <f t="shared" si="76"/>
        <v>8029408173.9981041</v>
      </c>
      <c r="AR192">
        <f t="shared" si="77"/>
        <v>39.368188277112708</v>
      </c>
      <c r="AS192">
        <f t="shared" si="78"/>
        <v>0.13579894684285757</v>
      </c>
      <c r="AT192">
        <f t="shared" si="79"/>
        <v>-0.31571204243939405</v>
      </c>
      <c r="AU192">
        <f t="shared" si="80"/>
        <v>-1.687846621494933</v>
      </c>
      <c r="AX192">
        <f>AW2*AM192</f>
        <v>14.1876</v>
      </c>
      <c r="AY192">
        <f t="shared" si="81"/>
        <v>15.875446621494932</v>
      </c>
    </row>
    <row r="193" spans="6:51" x14ac:dyDescent="0.25">
      <c r="F193">
        <f t="shared" si="82"/>
        <v>192</v>
      </c>
      <c r="G193">
        <f t="shared" si="57"/>
        <v>1.032945021410983</v>
      </c>
      <c r="H193">
        <f t="shared" si="83"/>
        <v>1.3683389297404633E-2</v>
      </c>
      <c r="K193">
        <f t="shared" si="58"/>
        <v>1.8037503787674266E-2</v>
      </c>
      <c r="L193">
        <f>ACOS(-J2*K193)</f>
        <v>1.5731327397115942</v>
      </c>
      <c r="N193">
        <f t="shared" si="59"/>
        <v>0.99983736391290545</v>
      </c>
      <c r="O193">
        <f t="shared" si="60"/>
        <v>2.7463943340419721E-2</v>
      </c>
      <c r="P193">
        <f>M2*N193*O193</f>
        <v>2.723197515783269E-2</v>
      </c>
      <c r="Q193">
        <f t="shared" si="61"/>
        <v>2.7467397042583389E-2</v>
      </c>
      <c r="S193">
        <f t="shared" si="62"/>
        <v>1.8034570238637283E-2</v>
      </c>
      <c r="T193">
        <f>Q193*R2*S193</f>
        <v>6.3633081731254731E-5</v>
      </c>
      <c r="U193">
        <f>D2*E2*G2*(P193+T193)</f>
        <v>1059621.3823593813</v>
      </c>
      <c r="V193">
        <f t="shared" si="63"/>
        <v>1059.6213823593812</v>
      </c>
      <c r="W193" s="3">
        <v>22</v>
      </c>
      <c r="X193">
        <f t="shared" si="64"/>
        <v>379.94</v>
      </c>
      <c r="Y193" s="6">
        <f t="shared" si="65"/>
        <v>295.3</v>
      </c>
      <c r="Z193">
        <f t="shared" si="66"/>
        <v>2.2114271288940266</v>
      </c>
      <c r="AA193" s="3">
        <v>30</v>
      </c>
      <c r="AB193">
        <f t="shared" si="67"/>
        <v>518.1</v>
      </c>
      <c r="AC193" s="6">
        <f t="shared" si="56"/>
        <v>303.3</v>
      </c>
      <c r="AD193">
        <f t="shared" si="68"/>
        <v>3.3710490534071527</v>
      </c>
      <c r="AE193" s="9">
        <v>59</v>
      </c>
      <c r="AF193">
        <f t="shared" si="69"/>
        <v>0.59</v>
      </c>
      <c r="AG193" s="9">
        <v>96</v>
      </c>
      <c r="AH193">
        <f t="shared" si="70"/>
        <v>0.96</v>
      </c>
      <c r="AI193">
        <f t="shared" si="71"/>
        <v>2.0559444926242429</v>
      </c>
      <c r="AL193">
        <f t="shared" si="72"/>
        <v>798.00028621771617</v>
      </c>
      <c r="AM193" s="12">
        <v>18.900000000000002</v>
      </c>
      <c r="AN193">
        <f t="shared" si="73"/>
        <v>2.368420203153106E-2</v>
      </c>
      <c r="AO193" s="6">
        <f t="shared" si="74"/>
        <v>7589794316.8739386</v>
      </c>
      <c r="AP193">
        <f t="shared" si="75"/>
        <v>8446710189.1074104</v>
      </c>
      <c r="AQ193">
        <f t="shared" si="76"/>
        <v>8018252252.990675</v>
      </c>
      <c r="AR193">
        <f t="shared" si="77"/>
        <v>39.313490796413284</v>
      </c>
      <c r="AS193">
        <f t="shared" si="78"/>
        <v>0.13926008853385644</v>
      </c>
      <c r="AT193">
        <f t="shared" si="79"/>
        <v>-0.31802632725743307</v>
      </c>
      <c r="AU193">
        <f t="shared" si="80"/>
        <v>-1.7411306028994356</v>
      </c>
      <c r="AX193">
        <f>AW2*AM193</f>
        <v>13.23</v>
      </c>
      <c r="AY193">
        <f t="shared" si="81"/>
        <v>14.971130602899436</v>
      </c>
    </row>
    <row r="194" spans="6:51" x14ac:dyDescent="0.25">
      <c r="F194">
        <f t="shared" si="82"/>
        <v>193</v>
      </c>
      <c r="G194">
        <f t="shared" si="57"/>
        <v>1.0329444473871101</v>
      </c>
      <c r="H194">
        <f t="shared" si="83"/>
        <v>1.3806300604649413E-2</v>
      </c>
      <c r="K194">
        <f t="shared" si="58"/>
        <v>1.8037493761774336E-2</v>
      </c>
      <c r="L194">
        <f>ACOS(-J2*K194)</f>
        <v>1.5731327384129288</v>
      </c>
      <c r="N194">
        <f t="shared" si="59"/>
        <v>0.99983736409365931</v>
      </c>
      <c r="O194">
        <f t="shared" si="60"/>
        <v>2.7463943317753169E-2</v>
      </c>
      <c r="P194">
        <f>M2*N194*O194</f>
        <v>2.7231975140280675E-2</v>
      </c>
      <c r="Q194">
        <f t="shared" si="61"/>
        <v>2.7467397019908281E-2</v>
      </c>
      <c r="S194">
        <f t="shared" si="62"/>
        <v>1.8034560217628275E-2</v>
      </c>
      <c r="T194">
        <f>Q194*R2*S194</f>
        <v>6.3633046320648969E-5</v>
      </c>
      <c r="U194">
        <f>D2*E2*G2*(P194+T194)</f>
        <v>1059621.380303361</v>
      </c>
      <c r="V194">
        <f t="shared" si="63"/>
        <v>1059.6213803033611</v>
      </c>
      <c r="W194" s="3">
        <v>22</v>
      </c>
      <c r="X194">
        <f t="shared" si="64"/>
        <v>379.94</v>
      </c>
      <c r="Y194" s="6">
        <f t="shared" si="65"/>
        <v>295.3</v>
      </c>
      <c r="Z194">
        <f t="shared" si="66"/>
        <v>2.2114271288940266</v>
      </c>
      <c r="AA194" s="3">
        <v>29.5</v>
      </c>
      <c r="AB194">
        <f t="shared" si="67"/>
        <v>509.46499999999997</v>
      </c>
      <c r="AC194" s="6">
        <f t="shared" ref="AC194:AC257" si="84">AA194+273.3</f>
        <v>302.8</v>
      </c>
      <c r="AD194">
        <f t="shared" si="68"/>
        <v>3.2855284428483555</v>
      </c>
      <c r="AE194" s="9">
        <v>65</v>
      </c>
      <c r="AF194">
        <f t="shared" si="69"/>
        <v>0.65</v>
      </c>
      <c r="AG194" s="9">
        <v>95</v>
      </c>
      <c r="AH194">
        <f t="shared" si="70"/>
        <v>0.95</v>
      </c>
      <c r="AI194">
        <f t="shared" si="71"/>
        <v>2.1182246301503782</v>
      </c>
      <c r="AL194">
        <f t="shared" si="72"/>
        <v>798.00028466932849</v>
      </c>
      <c r="AM194" s="12">
        <v>16.164000000000001</v>
      </c>
      <c r="AN194">
        <f t="shared" si="73"/>
        <v>2.0255631871983558E-2</v>
      </c>
      <c r="AO194" s="6">
        <f t="shared" si="74"/>
        <v>7589794316.8739386</v>
      </c>
      <c r="AP194">
        <f t="shared" si="75"/>
        <v>8391123459.3793173</v>
      </c>
      <c r="AQ194">
        <f t="shared" si="76"/>
        <v>7990458888.1266279</v>
      </c>
      <c r="AR194">
        <f t="shared" si="77"/>
        <v>39.17721992848486</v>
      </c>
      <c r="AS194">
        <f t="shared" si="78"/>
        <v>0.13624229400842922</v>
      </c>
      <c r="AT194">
        <f t="shared" si="79"/>
        <v>-0.32265489697282218</v>
      </c>
      <c r="AU194">
        <f t="shared" si="80"/>
        <v>-1.7222009440889625</v>
      </c>
      <c r="AX194">
        <f>AW2*AM194</f>
        <v>11.3148</v>
      </c>
      <c r="AY194">
        <f t="shared" si="81"/>
        <v>13.037000944088962</v>
      </c>
    </row>
    <row r="195" spans="6:51" x14ac:dyDescent="0.25">
      <c r="F195">
        <f t="shared" si="82"/>
        <v>194</v>
      </c>
      <c r="G195">
        <f t="shared" ref="G195:G258" si="85">(1+(0.033*COS(2*22/7*F195/365*(22/7)/180)))</f>
        <v>1.0329438703846519</v>
      </c>
      <c r="H195">
        <f t="shared" si="83"/>
        <v>1.3929210663633958E-2</v>
      </c>
      <c r="K195">
        <f t="shared" ref="K195:K258" si="86">TAN(G195*(22/7)/180)</f>
        <v>1.8037483683850445E-2</v>
      </c>
      <c r="L195">
        <f>ACOS(-J2*K195)</f>
        <v>1.5731327371075243</v>
      </c>
      <c r="N195">
        <f t="shared" ref="N195:N258" si="87">COS(G195*(22/7)/180)</f>
        <v>0.99983736427535108</v>
      </c>
      <c r="O195">
        <f t="shared" ref="O195:O258" si="88">SIN(L195*(22/7)/180)</f>
        <v>2.7463943294968988E-2</v>
      </c>
      <c r="P195">
        <f>M2*N195*O195</f>
        <v>2.7231975122637562E-2</v>
      </c>
      <c r="Q195">
        <f t="shared" ref="Q195:Q258" si="89">(22/7*L195)/180</f>
        <v>2.7467396997115503E-2</v>
      </c>
      <c r="S195">
        <f t="shared" ref="S195:S258" si="90">SIN(G195*(22/7)/180)</f>
        <v>1.803455014462068E-2</v>
      </c>
      <c r="T195">
        <f>Q195*R2*S195</f>
        <v>6.3633010726299113E-5</v>
      </c>
      <c r="U195">
        <f>D2*E2*G2*(P195+T195)</f>
        <v>1059621.3782366712</v>
      </c>
      <c r="V195">
        <f t="shared" ref="V195:V258" si="91">U195/1000</f>
        <v>1059.6213782366713</v>
      </c>
      <c r="W195" s="3">
        <v>22</v>
      </c>
      <c r="X195">
        <f t="shared" ref="X195:X258" si="92">W195*17.27</f>
        <v>379.94</v>
      </c>
      <c r="Y195" s="6">
        <f t="shared" ref="Y195:Y258" si="93">W195+273.3</f>
        <v>295.3</v>
      </c>
      <c r="Z195">
        <f t="shared" ref="Z195:Z258" si="94">0.6108*EXP(X195/Y195)</f>
        <v>2.2114271288940266</v>
      </c>
      <c r="AA195" s="3">
        <v>28</v>
      </c>
      <c r="AB195">
        <f t="shared" ref="AB195:AB258" si="95">17.27*AA195</f>
        <v>483.56</v>
      </c>
      <c r="AC195" s="6">
        <f t="shared" si="84"/>
        <v>301.3</v>
      </c>
      <c r="AD195">
        <f t="shared" ref="AD195:AD258" si="96">0.6108*EXP(AB195/AC195)</f>
        <v>3.0402092404813938</v>
      </c>
      <c r="AE195" s="9">
        <v>67</v>
      </c>
      <c r="AF195">
        <f t="shared" ref="AF195:AF258" si="97">AE195/100</f>
        <v>0.67</v>
      </c>
      <c r="AG195" s="9">
        <v>95</v>
      </c>
      <c r="AH195">
        <f t="shared" ref="AH195:AH258" si="98">AG195/100</f>
        <v>0.95</v>
      </c>
      <c r="AI195">
        <f t="shared" ref="AI195:AI258" si="99">((Z195*(AH195)+AD195*(AF195))/2)</f>
        <v>2.0688979817859297</v>
      </c>
      <c r="AL195">
        <f t="shared" ref="AL195:AL258" si="100">(0.75+(2*EXP(-5)*(0.23)))*V195</f>
        <v>798.00028311290555</v>
      </c>
      <c r="AM195" s="12">
        <v>15.947999999999999</v>
      </c>
      <c r="AN195">
        <f t="shared" ref="AN195:AN258" si="101">AM195/AL195</f>
        <v>1.9984955315791017E-2</v>
      </c>
      <c r="AO195" s="6">
        <f t="shared" ref="AO195:AO258" si="102">(W195+273.16)^4</f>
        <v>7589794316.8739386</v>
      </c>
      <c r="AP195">
        <f t="shared" ref="AP195:AP258" si="103">(AA195+273.16)^4</f>
        <v>8226008498.8858423</v>
      </c>
      <c r="AQ195">
        <f t="shared" ref="AQ195:AQ258" si="104">(AO195+AP195)/2</f>
        <v>7907901407.8798904</v>
      </c>
      <c r="AR195">
        <f t="shared" ref="AR195:AR258" si="105">4.903*10^-9*AQ195</f>
        <v>38.772440602835104</v>
      </c>
      <c r="AS195">
        <f t="shared" ref="AS195:AS232" si="106">(0.34-(0.14*SQRT(AI195)))</f>
        <v>0.13862870005136227</v>
      </c>
      <c r="AT195">
        <f t="shared" ref="AT195:AT258" si="107">(1.35*(AN195))-0.35</f>
        <v>-0.32302031032368211</v>
      </c>
      <c r="AU195">
        <f t="shared" ref="AU195:AU258" si="108">AR195*AS195*AT195</f>
        <v>-1.7362254589066655</v>
      </c>
      <c r="AX195">
        <f>AW2*AM195</f>
        <v>11.163599999999999</v>
      </c>
      <c r="AY195">
        <f t="shared" ref="AY195:AY258" si="109">(AX195-AU195)</f>
        <v>12.899825458906664</v>
      </c>
    </row>
    <row r="196" spans="6:51" x14ac:dyDescent="0.25">
      <c r="F196">
        <f t="shared" ref="F196:F259" si="110">F195+1</f>
        <v>195</v>
      </c>
      <c r="G196">
        <f t="shared" si="85"/>
        <v>1.0329432904036606</v>
      </c>
      <c r="H196">
        <f t="shared" ref="H196:H259" si="111">0.409*SIN((22/7)/180*(2*F196*(22/7)/365-(1.39)))</f>
        <v>1.4052119463245676E-2</v>
      </c>
      <c r="K196">
        <f t="shared" si="86"/>
        <v>1.8037473553903505E-2</v>
      </c>
      <c r="L196">
        <f>ACOS(-J2*K196)</f>
        <v>1.5731327357953815</v>
      </c>
      <c r="N196">
        <f t="shared" si="87"/>
        <v>0.99983736445798066</v>
      </c>
      <c r="O196">
        <f t="shared" si="88"/>
        <v>2.74639432720672E-2</v>
      </c>
      <c r="P196">
        <f>M2*N196*O196</f>
        <v>2.7231975104903383E-2</v>
      </c>
      <c r="Q196">
        <f t="shared" si="89"/>
        <v>2.7467396974205076E-2</v>
      </c>
      <c r="S196">
        <f t="shared" si="90"/>
        <v>1.8034540019615405E-2</v>
      </c>
      <c r="T196">
        <f>Q196*R2*S196</f>
        <v>6.3632974948208432E-5</v>
      </c>
      <c r="U196">
        <f>D2*E2*G2*(P196+T196)</f>
        <v>1059621.3761593134</v>
      </c>
      <c r="V196">
        <f t="shared" si="91"/>
        <v>1059.6213761593133</v>
      </c>
      <c r="W196" s="3">
        <v>22.5</v>
      </c>
      <c r="X196">
        <f t="shared" si="92"/>
        <v>388.57499999999999</v>
      </c>
      <c r="Y196" s="6">
        <f t="shared" si="93"/>
        <v>295.8</v>
      </c>
      <c r="Z196">
        <f t="shared" si="94"/>
        <v>2.2719881109601614</v>
      </c>
      <c r="AA196" s="3">
        <v>29</v>
      </c>
      <c r="AB196">
        <f t="shared" si="95"/>
        <v>500.83</v>
      </c>
      <c r="AC196" s="6">
        <f t="shared" si="84"/>
        <v>302.3</v>
      </c>
      <c r="AD196">
        <f t="shared" si="96"/>
        <v>3.2019052325811828</v>
      </c>
      <c r="AE196" s="9">
        <v>67</v>
      </c>
      <c r="AF196">
        <f t="shared" si="97"/>
        <v>0.67</v>
      </c>
      <c r="AG196" s="9">
        <v>95</v>
      </c>
      <c r="AH196">
        <f t="shared" si="98"/>
        <v>0.95</v>
      </c>
      <c r="AI196">
        <f t="shared" si="99"/>
        <v>2.1518326056207728</v>
      </c>
      <c r="AL196">
        <f t="shared" si="100"/>
        <v>798.00028154844836</v>
      </c>
      <c r="AM196" s="12">
        <v>15.264000000000001</v>
      </c>
      <c r="AN196">
        <f t="shared" si="101"/>
        <v>1.9127812800243092E-2</v>
      </c>
      <c r="AO196" s="6">
        <f t="shared" si="102"/>
        <v>7641353482.9750309</v>
      </c>
      <c r="AP196">
        <f t="shared" si="103"/>
        <v>8335811539.003027</v>
      </c>
      <c r="AQ196">
        <f t="shared" si="104"/>
        <v>7988582510.9890289</v>
      </c>
      <c r="AR196">
        <f t="shared" si="105"/>
        <v>39.168020051379209</v>
      </c>
      <c r="AS196">
        <f t="shared" si="106"/>
        <v>0.13463223458836793</v>
      </c>
      <c r="AT196">
        <f t="shared" si="107"/>
        <v>-0.3241774527196718</v>
      </c>
      <c r="AU196">
        <f t="shared" si="108"/>
        <v>-1.7094778502438437</v>
      </c>
      <c r="AX196">
        <f>AW2*AM196</f>
        <v>10.684800000000001</v>
      </c>
      <c r="AY196">
        <f t="shared" si="109"/>
        <v>12.394277850243844</v>
      </c>
    </row>
    <row r="197" spans="6:51" x14ac:dyDescent="0.25">
      <c r="F197">
        <f t="shared" si="110"/>
        <v>196</v>
      </c>
      <c r="G197">
        <f t="shared" si="85"/>
        <v>1.0329427074441886</v>
      </c>
      <c r="H197">
        <f t="shared" si="111"/>
        <v>1.4175026992372086E-2</v>
      </c>
      <c r="K197">
        <f t="shared" si="86"/>
        <v>1.8037463371934428E-2</v>
      </c>
      <c r="L197">
        <f>ACOS(-J2*K197)</f>
        <v>1.5731327344765003</v>
      </c>
      <c r="N197">
        <f t="shared" si="87"/>
        <v>0.99983736464154804</v>
      </c>
      <c r="O197">
        <f t="shared" si="88"/>
        <v>2.7463943249047797E-2</v>
      </c>
      <c r="P197">
        <f>M2*N197*O197</f>
        <v>2.7231975087078125E-2</v>
      </c>
      <c r="Q197">
        <f t="shared" si="89"/>
        <v>2.7467396951176986E-2</v>
      </c>
      <c r="S197">
        <f t="shared" si="90"/>
        <v>1.8034529842613368E-2</v>
      </c>
      <c r="T197">
        <f>Q197*R2*S197</f>
        <v>6.3632938986380136E-5</v>
      </c>
      <c r="U197">
        <f>D2*E2*G2*(P197+T197)</f>
        <v>1059621.374071287</v>
      </c>
      <c r="V197">
        <f t="shared" si="91"/>
        <v>1059.6213740712869</v>
      </c>
      <c r="W197" s="3">
        <v>23</v>
      </c>
      <c r="X197">
        <f t="shared" si="92"/>
        <v>397.21</v>
      </c>
      <c r="Y197" s="6">
        <f t="shared" si="93"/>
        <v>296.3</v>
      </c>
      <c r="Z197">
        <f t="shared" si="94"/>
        <v>2.3339947564661481</v>
      </c>
      <c r="AA197" s="3">
        <v>29.5</v>
      </c>
      <c r="AB197">
        <f t="shared" si="95"/>
        <v>509.46499999999997</v>
      </c>
      <c r="AC197" s="6">
        <f t="shared" si="84"/>
        <v>302.8</v>
      </c>
      <c r="AD197">
        <f t="shared" si="96"/>
        <v>3.2855284428483555</v>
      </c>
      <c r="AE197" s="9">
        <v>65</v>
      </c>
      <c r="AF197">
        <f t="shared" si="97"/>
        <v>0.65</v>
      </c>
      <c r="AG197" s="9">
        <v>100</v>
      </c>
      <c r="AH197">
        <f t="shared" si="98"/>
        <v>1</v>
      </c>
      <c r="AI197">
        <f t="shared" si="99"/>
        <v>2.2347941221587897</v>
      </c>
      <c r="AL197">
        <f t="shared" si="100"/>
        <v>798.0002799759568</v>
      </c>
      <c r="AM197" s="12">
        <v>17.352</v>
      </c>
      <c r="AN197">
        <f t="shared" si="101"/>
        <v>2.1744353273313144E-2</v>
      </c>
      <c r="AO197" s="6">
        <f t="shared" si="102"/>
        <v>7693174893.707921</v>
      </c>
      <c r="AP197">
        <f t="shared" si="103"/>
        <v>8391123459.3793173</v>
      </c>
      <c r="AQ197">
        <f t="shared" si="104"/>
        <v>8042149176.5436192</v>
      </c>
      <c r="AR197">
        <f t="shared" si="105"/>
        <v>39.430657412593362</v>
      </c>
      <c r="AS197">
        <f t="shared" si="106"/>
        <v>0.13071081061289314</v>
      </c>
      <c r="AT197">
        <f t="shared" si="107"/>
        <v>-0.32064512308102722</v>
      </c>
      <c r="AU197">
        <f t="shared" si="108"/>
        <v>-1.6526091947587767</v>
      </c>
      <c r="AX197">
        <f>AW2*AM197</f>
        <v>12.1464</v>
      </c>
      <c r="AY197">
        <f t="shared" si="109"/>
        <v>13.799009194758776</v>
      </c>
    </row>
    <row r="198" spans="6:51" x14ac:dyDescent="0.25">
      <c r="F198">
        <f t="shared" si="110"/>
        <v>197</v>
      </c>
      <c r="G198">
        <f t="shared" si="85"/>
        <v>1.0329421215062886</v>
      </c>
      <c r="H198">
        <f t="shared" si="111"/>
        <v>1.4297933239900832E-2</v>
      </c>
      <c r="K198">
        <f t="shared" si="86"/>
        <v>1.8037453137944134E-2</v>
      </c>
      <c r="L198">
        <f>ACOS(-J2*K198)</f>
        <v>1.5731327331508804</v>
      </c>
      <c r="N198">
        <f t="shared" si="87"/>
        <v>0.99983736482605312</v>
      </c>
      <c r="O198">
        <f t="shared" si="88"/>
        <v>2.7463943225910788E-2</v>
      </c>
      <c r="P198">
        <f>M2*N198*O198</f>
        <v>2.7231975069161793E-2</v>
      </c>
      <c r="Q198">
        <f t="shared" si="89"/>
        <v>2.7467396928031244E-2</v>
      </c>
      <c r="S198">
        <f t="shared" si="90"/>
        <v>1.8034519613615487E-2</v>
      </c>
      <c r="T198">
        <f>Q198*R2*S198</f>
        <v>6.3632902840817464E-5</v>
      </c>
      <c r="U198">
        <f>D2*E2*G2*(P198+T198)</f>
        <v>1059621.3719725928</v>
      </c>
      <c r="V198">
        <f t="shared" si="91"/>
        <v>1059.6213719725927</v>
      </c>
      <c r="W198" s="3">
        <v>21</v>
      </c>
      <c r="X198">
        <f t="shared" si="92"/>
        <v>362.67</v>
      </c>
      <c r="Y198" s="6">
        <f t="shared" si="93"/>
        <v>294.3</v>
      </c>
      <c r="Z198">
        <f t="shared" si="94"/>
        <v>2.0945280629249932</v>
      </c>
      <c r="AA198" s="3">
        <v>26</v>
      </c>
      <c r="AB198">
        <f t="shared" si="95"/>
        <v>449.02</v>
      </c>
      <c r="AC198" s="6">
        <f t="shared" si="84"/>
        <v>299.3</v>
      </c>
      <c r="AD198">
        <f t="shared" si="96"/>
        <v>2.7380559832185698</v>
      </c>
      <c r="AE198" s="9">
        <v>81</v>
      </c>
      <c r="AF198">
        <f t="shared" si="97"/>
        <v>0.81</v>
      </c>
      <c r="AG198" s="9">
        <v>100</v>
      </c>
      <c r="AH198">
        <f t="shared" si="98"/>
        <v>1</v>
      </c>
      <c r="AI198">
        <f t="shared" si="99"/>
        <v>2.1561767046660174</v>
      </c>
      <c r="AL198">
        <f t="shared" si="100"/>
        <v>798.00027839543134</v>
      </c>
      <c r="AM198" s="12">
        <v>10.548</v>
      </c>
      <c r="AN198">
        <f t="shared" si="101"/>
        <v>1.3218040501451018E-2</v>
      </c>
      <c r="AO198" s="6">
        <f t="shared" si="102"/>
        <v>7487459175.1471529</v>
      </c>
      <c r="AP198">
        <f t="shared" si="103"/>
        <v>8009660313.2530737</v>
      </c>
      <c r="AQ198">
        <f t="shared" si="104"/>
        <v>7748559744.2001133</v>
      </c>
      <c r="AR198">
        <f t="shared" si="105"/>
        <v>37.991188425813156</v>
      </c>
      <c r="AS198">
        <f t="shared" si="106"/>
        <v>0.1344250418668316</v>
      </c>
      <c r="AT198">
        <f t="shared" si="107"/>
        <v>-0.33215564532304109</v>
      </c>
      <c r="AU198">
        <f t="shared" si="108"/>
        <v>-1.6963079509871428</v>
      </c>
      <c r="AX198">
        <f>AW2*AM198</f>
        <v>7.3835999999999995</v>
      </c>
      <c r="AY198">
        <f t="shared" si="109"/>
        <v>9.0799079509871419</v>
      </c>
    </row>
    <row r="199" spans="6:51" x14ac:dyDescent="0.25">
      <c r="F199">
        <f t="shared" si="110"/>
        <v>198</v>
      </c>
      <c r="G199">
        <f t="shared" si="85"/>
        <v>1.0329415325900138</v>
      </c>
      <c r="H199">
        <f t="shared" si="111"/>
        <v>1.4420838194719678E-2</v>
      </c>
      <c r="K199">
        <f t="shared" si="86"/>
        <v>1.8037442851933559E-2</v>
      </c>
      <c r="L199">
        <f>ACOS(-J2*K199)</f>
        <v>1.5731327318185226</v>
      </c>
      <c r="N199">
        <f t="shared" si="87"/>
        <v>0.999837365011496</v>
      </c>
      <c r="O199">
        <f t="shared" si="88"/>
        <v>2.7463943202656171E-2</v>
      </c>
      <c r="P199">
        <f>M2*N199*O199</f>
        <v>2.7231975051154385E-2</v>
      </c>
      <c r="Q199">
        <f t="shared" si="89"/>
        <v>2.7467396904767852E-2</v>
      </c>
      <c r="S199">
        <f t="shared" si="90"/>
        <v>1.8034509332622694E-2</v>
      </c>
      <c r="T199">
        <f>Q199*R2*S199</f>
        <v>6.3632866511523738E-5</v>
      </c>
      <c r="U199">
        <f>D2*E2*G2*(P199+T199)</f>
        <v>1059621.3698632303</v>
      </c>
      <c r="V199">
        <f t="shared" si="91"/>
        <v>1059.6213698632303</v>
      </c>
      <c r="W199" s="3">
        <v>21.5</v>
      </c>
      <c r="X199">
        <f t="shared" si="92"/>
        <v>371.30500000000001</v>
      </c>
      <c r="Y199" s="6">
        <f t="shared" si="93"/>
        <v>294.8</v>
      </c>
      <c r="Z199">
        <f t="shared" si="94"/>
        <v>2.1522831732713339</v>
      </c>
      <c r="AA199" s="3">
        <v>29.5</v>
      </c>
      <c r="AB199">
        <f t="shared" si="95"/>
        <v>509.46499999999997</v>
      </c>
      <c r="AC199" s="6">
        <f t="shared" si="84"/>
        <v>302.8</v>
      </c>
      <c r="AD199">
        <f t="shared" si="96"/>
        <v>3.2855284428483555</v>
      </c>
      <c r="AE199" s="9">
        <v>60</v>
      </c>
      <c r="AF199">
        <f t="shared" si="97"/>
        <v>0.6</v>
      </c>
      <c r="AG199" s="9">
        <v>98</v>
      </c>
      <c r="AH199">
        <f t="shared" si="98"/>
        <v>0.98</v>
      </c>
      <c r="AI199">
        <f t="shared" si="99"/>
        <v>2.0402772877574602</v>
      </c>
      <c r="AL199">
        <f t="shared" si="100"/>
        <v>798.00027680687163</v>
      </c>
      <c r="AM199" s="12">
        <v>20.952000000000002</v>
      </c>
      <c r="AN199">
        <f t="shared" si="101"/>
        <v>2.6255629990302256E-2</v>
      </c>
      <c r="AO199" s="6">
        <f t="shared" si="102"/>
        <v>7538496509.1746454</v>
      </c>
      <c r="AP199">
        <f t="shared" si="103"/>
        <v>8391123459.3793173</v>
      </c>
      <c r="AQ199">
        <f t="shared" si="104"/>
        <v>7964809984.2769814</v>
      </c>
      <c r="AR199">
        <f t="shared" si="105"/>
        <v>39.051463352910041</v>
      </c>
      <c r="AS199">
        <f t="shared" si="106"/>
        <v>0.14002641464421803</v>
      </c>
      <c r="AT199">
        <f t="shared" si="107"/>
        <v>-0.3145548995130919</v>
      </c>
      <c r="AU199">
        <f t="shared" si="108"/>
        <v>-1.7200605512900586</v>
      </c>
      <c r="AX199">
        <f>AW2*AM199</f>
        <v>14.666399999999999</v>
      </c>
      <c r="AY199">
        <f t="shared" si="109"/>
        <v>16.386460551290057</v>
      </c>
    </row>
    <row r="200" spans="6:51" x14ac:dyDescent="0.25">
      <c r="F200">
        <f t="shared" si="110"/>
        <v>199</v>
      </c>
      <c r="G200">
        <f t="shared" si="85"/>
        <v>1.0329409406954171</v>
      </c>
      <c r="H200">
        <f t="shared" si="111"/>
        <v>1.4543741845716492E-2</v>
      </c>
      <c r="K200">
        <f t="shared" si="86"/>
        <v>1.8037432513903624E-2</v>
      </c>
      <c r="L200">
        <f>ACOS(-J2*K200)</f>
        <v>1.5731327304794265</v>
      </c>
      <c r="N200">
        <f t="shared" si="87"/>
        <v>0.99983736519787658</v>
      </c>
      <c r="O200">
        <f t="shared" si="88"/>
        <v>2.7463943179283946E-2</v>
      </c>
      <c r="P200">
        <f>M2*N200*O200</f>
        <v>2.7231975033055907E-2</v>
      </c>
      <c r="Q200">
        <f t="shared" si="89"/>
        <v>2.7467396881386809E-2</v>
      </c>
      <c r="S200">
        <f t="shared" si="90"/>
        <v>1.8034498999635912E-2</v>
      </c>
      <c r="T200">
        <f>Q200*R2*S200</f>
        <v>6.3632829998502195E-5</v>
      </c>
      <c r="U200">
        <f>D2*E2*G2*(P200+T200)</f>
        <v>1059621.3677432002</v>
      </c>
      <c r="V200">
        <f t="shared" si="91"/>
        <v>1059.6213677432002</v>
      </c>
      <c r="W200" s="3">
        <v>22</v>
      </c>
      <c r="X200">
        <f t="shared" si="92"/>
        <v>379.94</v>
      </c>
      <c r="Y200" s="6">
        <f t="shared" si="93"/>
        <v>295.3</v>
      </c>
      <c r="Z200">
        <f t="shared" si="94"/>
        <v>2.2114271288940266</v>
      </c>
      <c r="AA200" s="3">
        <v>28</v>
      </c>
      <c r="AB200">
        <f t="shared" si="95"/>
        <v>483.56</v>
      </c>
      <c r="AC200" s="6">
        <f t="shared" si="84"/>
        <v>301.3</v>
      </c>
      <c r="AD200">
        <f t="shared" si="96"/>
        <v>3.0402092404813938</v>
      </c>
      <c r="AE200" s="9">
        <v>69</v>
      </c>
      <c r="AF200">
        <f t="shared" si="97"/>
        <v>0.69</v>
      </c>
      <c r="AG200" s="9">
        <v>99</v>
      </c>
      <c r="AH200">
        <f t="shared" si="98"/>
        <v>0.99</v>
      </c>
      <c r="AI200">
        <f t="shared" si="99"/>
        <v>2.1435286167686236</v>
      </c>
      <c r="AL200">
        <f t="shared" si="100"/>
        <v>798.00027521027812</v>
      </c>
      <c r="AM200" s="12">
        <v>17.748000000000001</v>
      </c>
      <c r="AN200">
        <f t="shared" si="101"/>
        <v>2.2240593833533818E-2</v>
      </c>
      <c r="AO200" s="6">
        <f t="shared" si="102"/>
        <v>7589794316.8739386</v>
      </c>
      <c r="AP200">
        <f t="shared" si="103"/>
        <v>8226008498.8858423</v>
      </c>
      <c r="AQ200">
        <f t="shared" si="104"/>
        <v>7907901407.8798904</v>
      </c>
      <c r="AR200">
        <f t="shared" si="105"/>
        <v>38.772440602835104</v>
      </c>
      <c r="AS200">
        <f t="shared" si="106"/>
        <v>0.13502887791529017</v>
      </c>
      <c r="AT200">
        <f t="shared" si="107"/>
        <v>-0.31997519832472932</v>
      </c>
      <c r="AU200">
        <f t="shared" si="108"/>
        <v>-1.6751978808945827</v>
      </c>
      <c r="AX200">
        <f>AW2*AM200</f>
        <v>12.4236</v>
      </c>
      <c r="AY200">
        <f t="shared" si="109"/>
        <v>14.098797880894583</v>
      </c>
    </row>
    <row r="201" spans="6:51" x14ac:dyDescent="0.25">
      <c r="F201">
        <f t="shared" si="110"/>
        <v>200</v>
      </c>
      <c r="G201">
        <f t="shared" si="85"/>
        <v>1.0329403458225521</v>
      </c>
      <c r="H201">
        <f t="shared" si="111"/>
        <v>1.4666644181779253E-2</v>
      </c>
      <c r="K201">
        <f t="shared" si="86"/>
        <v>1.803742212385526E-2</v>
      </c>
      <c r="L201">
        <f>ACOS(-J2*K201)</f>
        <v>1.5731327291335924</v>
      </c>
      <c r="N201">
        <f t="shared" si="87"/>
        <v>0.99983736538519496</v>
      </c>
      <c r="O201">
        <f t="shared" si="88"/>
        <v>2.7463943155794122E-2</v>
      </c>
      <c r="P201">
        <f>M2*N201*O201</f>
        <v>2.7231975014866364E-2</v>
      </c>
      <c r="Q201">
        <f t="shared" si="89"/>
        <v>2.746739685788812E-2</v>
      </c>
      <c r="S201">
        <f t="shared" si="90"/>
        <v>1.803448861465607E-2</v>
      </c>
      <c r="T201">
        <f>Q201*R2*S201</f>
        <v>6.3632793301756144E-5</v>
      </c>
      <c r="U201">
        <f>D2*E2*G2*(P201+T201)</f>
        <v>1059621.3656125027</v>
      </c>
      <c r="V201">
        <f t="shared" si="91"/>
        <v>1059.6213656125026</v>
      </c>
      <c r="W201" s="3">
        <v>20.5</v>
      </c>
      <c r="X201">
        <f t="shared" si="92"/>
        <v>354.03499999999997</v>
      </c>
      <c r="Y201" s="6">
        <f t="shared" si="93"/>
        <v>293.8</v>
      </c>
      <c r="Z201">
        <f t="shared" si="94"/>
        <v>2.0381340673462596</v>
      </c>
      <c r="AA201" s="3">
        <v>27</v>
      </c>
      <c r="AB201">
        <f t="shared" si="95"/>
        <v>466.28999999999996</v>
      </c>
      <c r="AC201" s="6">
        <f t="shared" si="84"/>
        <v>300.3</v>
      </c>
      <c r="AD201">
        <f t="shared" si="96"/>
        <v>2.8856828078154693</v>
      </c>
      <c r="AE201" s="9">
        <v>80</v>
      </c>
      <c r="AF201">
        <f t="shared" si="97"/>
        <v>0.8</v>
      </c>
      <c r="AG201" s="9">
        <v>98</v>
      </c>
      <c r="AH201">
        <f t="shared" si="98"/>
        <v>0.98</v>
      </c>
      <c r="AI201">
        <f t="shared" si="99"/>
        <v>2.1529588161258548</v>
      </c>
      <c r="AL201">
        <f t="shared" si="100"/>
        <v>798.00027360565093</v>
      </c>
      <c r="AM201" s="12">
        <v>12.708</v>
      </c>
      <c r="AN201">
        <f t="shared" si="101"/>
        <v>1.5924806570028739E-2</v>
      </c>
      <c r="AO201" s="6">
        <f t="shared" si="102"/>
        <v>7436681431.5614634</v>
      </c>
      <c r="AP201">
        <f t="shared" si="103"/>
        <v>8117293828.9158564</v>
      </c>
      <c r="AQ201">
        <f t="shared" si="104"/>
        <v>7776987630.2386599</v>
      </c>
      <c r="AR201">
        <f t="shared" si="105"/>
        <v>38.13057035106015</v>
      </c>
      <c r="AS201">
        <f t="shared" si="106"/>
        <v>0.13457849967428739</v>
      </c>
      <c r="AT201">
        <f t="shared" si="107"/>
        <v>-0.32850151113046117</v>
      </c>
      <c r="AU201">
        <f t="shared" si="108"/>
        <v>-1.6857235553829202</v>
      </c>
      <c r="AX201">
        <f>AW2*AM201</f>
        <v>8.8956</v>
      </c>
      <c r="AY201">
        <f t="shared" si="109"/>
        <v>10.581323555382919</v>
      </c>
    </row>
    <row r="202" spans="6:51" x14ac:dyDescent="0.25">
      <c r="F202">
        <f t="shared" si="110"/>
        <v>201</v>
      </c>
      <c r="G202">
        <f t="shared" si="85"/>
        <v>1.0329397479714726</v>
      </c>
      <c r="H202">
        <f t="shared" si="111"/>
        <v>1.4789545191796085E-2</v>
      </c>
      <c r="K202">
        <f t="shared" si="86"/>
        <v>1.8037411681789416E-2</v>
      </c>
      <c r="L202">
        <f>ACOS(-J2*K202)</f>
        <v>1.5731327277810203</v>
      </c>
      <c r="N202">
        <f t="shared" si="87"/>
        <v>0.99983736557345093</v>
      </c>
      <c r="O202">
        <f t="shared" si="88"/>
        <v>2.746394313218669E-2</v>
      </c>
      <c r="P202">
        <f>M2*N202*O202</f>
        <v>2.7231974996585744E-2</v>
      </c>
      <c r="Q202">
        <f t="shared" si="89"/>
        <v>2.7467396834271782E-2</v>
      </c>
      <c r="S202">
        <f t="shared" si="90"/>
        <v>1.8034478177684117E-2</v>
      </c>
      <c r="T202">
        <f>Q202*R2*S202</f>
        <v>6.3632756421288904E-5</v>
      </c>
      <c r="U202">
        <f>D2*E2*G2*(P202+T202)</f>
        <v>1059621.3634711374</v>
      </c>
      <c r="V202">
        <f t="shared" si="91"/>
        <v>1059.6213634711373</v>
      </c>
      <c r="W202" s="3">
        <v>21.2</v>
      </c>
      <c r="X202">
        <f t="shared" si="92"/>
        <v>366.12399999999997</v>
      </c>
      <c r="Y202" s="6">
        <f t="shared" si="93"/>
        <v>294.5</v>
      </c>
      <c r="Z202">
        <f t="shared" si="94"/>
        <v>2.1174652304176274</v>
      </c>
      <c r="AA202" s="3">
        <v>28</v>
      </c>
      <c r="AB202">
        <f t="shared" si="95"/>
        <v>483.56</v>
      </c>
      <c r="AC202" s="6">
        <f t="shared" si="84"/>
        <v>301.3</v>
      </c>
      <c r="AD202">
        <f t="shared" si="96"/>
        <v>3.0402092404813938</v>
      </c>
      <c r="AE202" s="9">
        <v>70</v>
      </c>
      <c r="AF202">
        <f t="shared" si="97"/>
        <v>0.7</v>
      </c>
      <c r="AG202" s="9">
        <v>96</v>
      </c>
      <c r="AH202">
        <f t="shared" si="98"/>
        <v>0.96</v>
      </c>
      <c r="AI202">
        <f t="shared" si="99"/>
        <v>2.0804565447689489</v>
      </c>
      <c r="AL202">
        <f t="shared" si="100"/>
        <v>798.00027199298995</v>
      </c>
      <c r="AM202" s="12">
        <v>17.315999999999999</v>
      </c>
      <c r="AN202">
        <f t="shared" si="101"/>
        <v>2.1699240724258939E-2</v>
      </c>
      <c r="AO202" s="6">
        <f t="shared" si="102"/>
        <v>7507842908.4778538</v>
      </c>
      <c r="AP202">
        <f t="shared" si="103"/>
        <v>8226008498.8858423</v>
      </c>
      <c r="AQ202">
        <f t="shared" si="104"/>
        <v>7866925703.6818485</v>
      </c>
      <c r="AR202">
        <f t="shared" si="105"/>
        <v>38.571536725152107</v>
      </c>
      <c r="AS202">
        <f t="shared" si="106"/>
        <v>0.13806697081093594</v>
      </c>
      <c r="AT202">
        <f t="shared" si="107"/>
        <v>-0.32070602502225043</v>
      </c>
      <c r="AU202">
        <f t="shared" si="108"/>
        <v>-1.707905579903547</v>
      </c>
      <c r="AX202">
        <f>AW2*AM202</f>
        <v>12.121199999999998</v>
      </c>
      <c r="AY202">
        <f t="shared" si="109"/>
        <v>13.829105579903546</v>
      </c>
    </row>
    <row r="203" spans="6:51" x14ac:dyDescent="0.25">
      <c r="F203">
        <f t="shared" si="110"/>
        <v>202</v>
      </c>
      <c r="G203">
        <f t="shared" si="85"/>
        <v>1.0329391471422329</v>
      </c>
      <c r="H203">
        <f t="shared" si="111"/>
        <v>1.4912444864655212E-2</v>
      </c>
      <c r="K203">
        <f t="shared" si="86"/>
        <v>1.8037401187707029E-2</v>
      </c>
      <c r="L203">
        <f>ACOS(-J2*K203)</f>
        <v>1.5731327264217108</v>
      </c>
      <c r="N203">
        <f t="shared" si="87"/>
        <v>0.9998373657626447</v>
      </c>
      <c r="O203">
        <f t="shared" si="88"/>
        <v>2.7463943108461671E-2</v>
      </c>
      <c r="P203">
        <f>M2*N203*O203</f>
        <v>2.7231974978214071E-2</v>
      </c>
      <c r="Q203">
        <f t="shared" si="89"/>
        <v>2.7467396810537809E-2</v>
      </c>
      <c r="S203">
        <f t="shared" si="90"/>
        <v>1.8034467688720995E-2</v>
      </c>
      <c r="T203">
        <f>Q203*R2*S203</f>
        <v>6.3632719357103849E-5</v>
      </c>
      <c r="U203">
        <f>D2*E2*G2*(P203+T203)</f>
        <v>1059621.3613191054</v>
      </c>
      <c r="V203">
        <f t="shared" si="91"/>
        <v>1059.6213613191053</v>
      </c>
      <c r="W203" s="3">
        <v>21</v>
      </c>
      <c r="X203">
        <f t="shared" si="92"/>
        <v>362.67</v>
      </c>
      <c r="Y203" s="6">
        <f t="shared" si="93"/>
        <v>294.3</v>
      </c>
      <c r="Z203">
        <f t="shared" si="94"/>
        <v>2.0945280629249932</v>
      </c>
      <c r="AA203" s="3">
        <v>29.5</v>
      </c>
      <c r="AB203">
        <f t="shared" si="95"/>
        <v>509.46499999999997</v>
      </c>
      <c r="AC203" s="6">
        <f t="shared" si="84"/>
        <v>302.8</v>
      </c>
      <c r="AD203">
        <f t="shared" si="96"/>
        <v>3.2855284428483555</v>
      </c>
      <c r="AE203" s="9">
        <v>60</v>
      </c>
      <c r="AF203">
        <f t="shared" si="97"/>
        <v>0.6</v>
      </c>
      <c r="AG203" s="9">
        <v>94</v>
      </c>
      <c r="AH203">
        <f t="shared" si="98"/>
        <v>0.94</v>
      </c>
      <c r="AI203">
        <f t="shared" si="99"/>
        <v>1.9700867224292535</v>
      </c>
      <c r="AL203">
        <f t="shared" si="100"/>
        <v>798.00027037229574</v>
      </c>
      <c r="AM203" s="12">
        <v>17.928000000000001</v>
      </c>
      <c r="AN203">
        <f t="shared" si="101"/>
        <v>2.2466157801720978E-2</v>
      </c>
      <c r="AO203" s="6">
        <f t="shared" si="102"/>
        <v>7487459175.1471529</v>
      </c>
      <c r="AP203">
        <f t="shared" si="103"/>
        <v>8391123459.3793173</v>
      </c>
      <c r="AQ203">
        <f t="shared" si="104"/>
        <v>7939291317.2632351</v>
      </c>
      <c r="AR203">
        <f t="shared" si="105"/>
        <v>38.926345328541643</v>
      </c>
      <c r="AS203">
        <f t="shared" si="106"/>
        <v>0.14349631107886709</v>
      </c>
      <c r="AT203">
        <f t="shared" si="107"/>
        <v>-0.31967068696767664</v>
      </c>
      <c r="AU203">
        <f t="shared" si="108"/>
        <v>-1.7856123542557092</v>
      </c>
      <c r="AX203">
        <f>AW2*AM203</f>
        <v>12.5496</v>
      </c>
      <c r="AY203">
        <f t="shared" si="109"/>
        <v>14.335212354255709</v>
      </c>
    </row>
    <row r="204" spans="6:51" x14ac:dyDescent="0.25">
      <c r="F204">
        <f t="shared" si="110"/>
        <v>203</v>
      </c>
      <c r="G204">
        <f t="shared" si="85"/>
        <v>1.032938543334887</v>
      </c>
      <c r="H204">
        <f t="shared" si="111"/>
        <v>1.5035343189244987E-2</v>
      </c>
      <c r="K204">
        <f t="shared" si="86"/>
        <v>1.8037390641609054E-2</v>
      </c>
      <c r="L204">
        <f>ACOS(-J2*K204)</f>
        <v>1.5731327250556633</v>
      </c>
      <c r="N204">
        <f t="shared" si="87"/>
        <v>0.99983736595277606</v>
      </c>
      <c r="O204">
        <f t="shared" si="88"/>
        <v>2.7463943084619039E-2</v>
      </c>
      <c r="P204">
        <f>M2*N204*O204</f>
        <v>2.7231974959751316E-2</v>
      </c>
      <c r="Q204">
        <f t="shared" si="89"/>
        <v>2.746739678668618E-2</v>
      </c>
      <c r="S204">
        <f t="shared" si="90"/>
        <v>1.8034457147767649E-2</v>
      </c>
      <c r="T204">
        <f>Q204*R2*S204</f>
        <v>6.363268210920426E-5</v>
      </c>
      <c r="U204">
        <f>D2*E2*G2*(P204+T204)</f>
        <v>1059621.3591564058</v>
      </c>
      <c r="V204">
        <f t="shared" si="91"/>
        <v>1059.6213591564058</v>
      </c>
      <c r="W204" s="3">
        <v>21.5</v>
      </c>
      <c r="X204">
        <f t="shared" si="92"/>
        <v>371.30500000000001</v>
      </c>
      <c r="Y204" s="6">
        <f t="shared" si="93"/>
        <v>294.8</v>
      </c>
      <c r="Z204">
        <f t="shared" si="94"/>
        <v>2.1522831732713339</v>
      </c>
      <c r="AA204" s="3">
        <v>28.5</v>
      </c>
      <c r="AB204">
        <f t="shared" si="95"/>
        <v>492.19499999999999</v>
      </c>
      <c r="AC204" s="6">
        <f t="shared" si="84"/>
        <v>301.8</v>
      </c>
      <c r="AD204">
        <f t="shared" si="96"/>
        <v>3.1201438467792553</v>
      </c>
      <c r="AE204" s="9">
        <v>65</v>
      </c>
      <c r="AF204">
        <f t="shared" si="97"/>
        <v>0.65</v>
      </c>
      <c r="AG204" s="9">
        <v>93</v>
      </c>
      <c r="AH204">
        <f t="shared" si="98"/>
        <v>0.93</v>
      </c>
      <c r="AI204">
        <f t="shared" si="99"/>
        <v>2.0148584257744284</v>
      </c>
      <c r="AL204">
        <f t="shared" si="100"/>
        <v>798.00026874356797</v>
      </c>
      <c r="AM204" s="12">
        <v>14.976000000000001</v>
      </c>
      <c r="AN204">
        <f t="shared" si="101"/>
        <v>1.8766910973074417E-2</v>
      </c>
      <c r="AO204" s="6">
        <f t="shared" si="102"/>
        <v>7538496509.1746454</v>
      </c>
      <c r="AP204">
        <f t="shared" si="103"/>
        <v>8280773520.7485352</v>
      </c>
      <c r="AQ204">
        <f t="shared" si="104"/>
        <v>7909635014.9615898</v>
      </c>
      <c r="AR204">
        <f t="shared" si="105"/>
        <v>38.780940478356676</v>
      </c>
      <c r="AS204">
        <f t="shared" si="106"/>
        <v>0.14127600762570516</v>
      </c>
      <c r="AT204">
        <f t="shared" si="107"/>
        <v>-0.32466467018634954</v>
      </c>
      <c r="AU204">
        <f t="shared" si="108"/>
        <v>-1.7787781333977359</v>
      </c>
      <c r="AX204">
        <f>AW2*AM204</f>
        <v>10.4832</v>
      </c>
      <c r="AY204">
        <f t="shared" si="109"/>
        <v>12.261978133397736</v>
      </c>
    </row>
    <row r="205" spans="6:51" x14ac:dyDescent="0.25">
      <c r="F205">
        <f t="shared" si="110"/>
        <v>204</v>
      </c>
      <c r="G205">
        <f t="shared" si="85"/>
        <v>1.0329379365494897</v>
      </c>
      <c r="H205">
        <f t="shared" si="111"/>
        <v>1.5158240154453875E-2</v>
      </c>
      <c r="K205">
        <f t="shared" si="86"/>
        <v>1.8037380043496441E-2</v>
      </c>
      <c r="L205">
        <f>ACOS(-J2*K205)</f>
        <v>1.5731327236828785</v>
      </c>
      <c r="N205">
        <f t="shared" si="87"/>
        <v>0.999837366143845</v>
      </c>
      <c r="O205">
        <f t="shared" si="88"/>
        <v>2.7463943060658826E-2</v>
      </c>
      <c r="P205">
        <f>M2*N205*O205</f>
        <v>2.7231974941197504E-2</v>
      </c>
      <c r="Q205">
        <f t="shared" si="89"/>
        <v>2.7467396762716926E-2</v>
      </c>
      <c r="S205">
        <f t="shared" si="90"/>
        <v>1.8034446554825036E-2</v>
      </c>
      <c r="T205">
        <f>Q205*R2*S205</f>
        <v>6.3632644677593579E-5</v>
      </c>
      <c r="U205">
        <f>D2*E2*G2*(P205+T205)</f>
        <v>1059621.3569830398</v>
      </c>
      <c r="V205">
        <f t="shared" si="91"/>
        <v>1059.6213569830397</v>
      </c>
      <c r="W205" s="3">
        <v>22</v>
      </c>
      <c r="X205">
        <f t="shared" si="92"/>
        <v>379.94</v>
      </c>
      <c r="Y205" s="6">
        <f t="shared" si="93"/>
        <v>295.3</v>
      </c>
      <c r="Z205">
        <f t="shared" si="94"/>
        <v>2.2114271288940266</v>
      </c>
      <c r="AA205" s="3">
        <v>28.5</v>
      </c>
      <c r="AB205">
        <f t="shared" si="95"/>
        <v>492.19499999999999</v>
      </c>
      <c r="AC205" s="6">
        <f t="shared" si="84"/>
        <v>301.8</v>
      </c>
      <c r="AD205">
        <f t="shared" si="96"/>
        <v>3.1201438467792553</v>
      </c>
      <c r="AE205" s="9">
        <v>76</v>
      </c>
      <c r="AF205">
        <f t="shared" si="97"/>
        <v>0.76</v>
      </c>
      <c r="AG205" s="9">
        <v>96</v>
      </c>
      <c r="AH205">
        <f t="shared" si="98"/>
        <v>0.96</v>
      </c>
      <c r="AI205">
        <f t="shared" si="99"/>
        <v>2.2471396836452495</v>
      </c>
      <c r="AL205">
        <f t="shared" si="100"/>
        <v>798.0002671068072</v>
      </c>
      <c r="AM205" s="12">
        <v>12.06</v>
      </c>
      <c r="AN205">
        <f t="shared" si="101"/>
        <v>1.5112776896333854E-2</v>
      </c>
      <c r="AO205" s="6">
        <f t="shared" si="102"/>
        <v>7589794316.8739386</v>
      </c>
      <c r="AP205">
        <f t="shared" si="103"/>
        <v>8280773520.7485352</v>
      </c>
      <c r="AQ205">
        <f t="shared" si="104"/>
        <v>7935283918.8112373</v>
      </c>
      <c r="AR205">
        <f t="shared" si="105"/>
        <v>38.906697053931495</v>
      </c>
      <c r="AS205">
        <f t="shared" si="106"/>
        <v>0.13013352387899851</v>
      </c>
      <c r="AT205">
        <f t="shared" si="107"/>
        <v>-0.32959775118994927</v>
      </c>
      <c r="AU205">
        <f t="shared" si="108"/>
        <v>-1.6687750326310145</v>
      </c>
      <c r="AX205">
        <f>AW2*AM205</f>
        <v>8.4420000000000002</v>
      </c>
      <c r="AY205">
        <f t="shared" si="109"/>
        <v>10.110775032631015</v>
      </c>
    </row>
    <row r="206" spans="6:51" x14ac:dyDescent="0.25">
      <c r="F206">
        <f t="shared" si="110"/>
        <v>205</v>
      </c>
      <c r="G206">
        <f t="shared" si="85"/>
        <v>1.0329373267860957</v>
      </c>
      <c r="H206">
        <f t="shared" si="111"/>
        <v>1.5281135749170479E-2</v>
      </c>
      <c r="K206">
        <f t="shared" si="86"/>
        <v>1.803736939337015E-2</v>
      </c>
      <c r="L206">
        <f>ACOS(-J2*K206)</f>
        <v>1.5731327223033562</v>
      </c>
      <c r="N206">
        <f t="shared" si="87"/>
        <v>0.99983736633585163</v>
      </c>
      <c r="O206">
        <f t="shared" si="88"/>
        <v>2.7463943036581017E-2</v>
      </c>
      <c r="P206">
        <f>M2*N206*O206</f>
        <v>2.7231974922552638E-2</v>
      </c>
      <c r="Q206">
        <f t="shared" si="89"/>
        <v>2.746739673863003E-2</v>
      </c>
      <c r="S206">
        <f t="shared" si="90"/>
        <v>1.8034435909894109E-2</v>
      </c>
      <c r="T206">
        <f>Q206*R2*S206</f>
        <v>6.3632607062275154E-5</v>
      </c>
      <c r="U206">
        <f>D2*E2*G2*(P206+T206)</f>
        <v>1059621.3547990073</v>
      </c>
      <c r="V206">
        <f t="shared" si="91"/>
        <v>1059.6213547990073</v>
      </c>
      <c r="W206" s="3">
        <v>22.2</v>
      </c>
      <c r="X206">
        <f t="shared" si="92"/>
        <v>383.39400000000001</v>
      </c>
      <c r="Y206" s="6">
        <f t="shared" si="93"/>
        <v>295.5</v>
      </c>
      <c r="Z206">
        <f t="shared" si="94"/>
        <v>2.2354798851418054</v>
      </c>
      <c r="AA206" s="3">
        <v>27</v>
      </c>
      <c r="AB206">
        <f t="shared" si="95"/>
        <v>466.28999999999996</v>
      </c>
      <c r="AC206" s="6">
        <f t="shared" si="84"/>
        <v>300.3</v>
      </c>
      <c r="AD206">
        <f t="shared" si="96"/>
        <v>2.8856828078154693</v>
      </c>
      <c r="AE206" s="9">
        <v>70</v>
      </c>
      <c r="AF206">
        <f t="shared" si="97"/>
        <v>0.7</v>
      </c>
      <c r="AG206" s="9">
        <v>94</v>
      </c>
      <c r="AH206">
        <f t="shared" si="98"/>
        <v>0.94</v>
      </c>
      <c r="AI206">
        <f t="shared" si="99"/>
        <v>2.0606645287520626</v>
      </c>
      <c r="AL206">
        <f t="shared" si="100"/>
        <v>798.00026546201354</v>
      </c>
      <c r="AM206" s="12">
        <v>13.824</v>
      </c>
      <c r="AN206">
        <f t="shared" si="101"/>
        <v>1.7323302507921346E-2</v>
      </c>
      <c r="AO206" s="6">
        <f t="shared" si="102"/>
        <v>7610386570.7108774</v>
      </c>
      <c r="AP206">
        <f t="shared" si="103"/>
        <v>8117293828.9158564</v>
      </c>
      <c r="AQ206">
        <f t="shared" si="104"/>
        <v>7863840199.8133669</v>
      </c>
      <c r="AR206">
        <f t="shared" si="105"/>
        <v>38.556408499684942</v>
      </c>
      <c r="AS206">
        <f t="shared" si="106"/>
        <v>0.13902979135319476</v>
      </c>
      <c r="AT206">
        <f t="shared" si="107"/>
        <v>-0.32661354161430617</v>
      </c>
      <c r="AU206">
        <f t="shared" si="108"/>
        <v>-1.7508084372047203</v>
      </c>
      <c r="AX206">
        <f>AW2*AM206</f>
        <v>9.6768000000000001</v>
      </c>
      <c r="AY206">
        <f t="shared" si="109"/>
        <v>11.42760843720472</v>
      </c>
    </row>
    <row r="207" spans="6:51" x14ac:dyDescent="0.25">
      <c r="F207">
        <f t="shared" si="110"/>
        <v>206</v>
      </c>
      <c r="G207">
        <f t="shared" si="85"/>
        <v>1.0329367140447603</v>
      </c>
      <c r="H207">
        <f t="shared" si="111"/>
        <v>1.5404029962283523E-2</v>
      </c>
      <c r="K207">
        <f t="shared" si="86"/>
        <v>1.8037358691231138E-2</v>
      </c>
      <c r="L207">
        <f>ACOS(-J2*K207)</f>
        <v>1.5731327209170967</v>
      </c>
      <c r="N207">
        <f t="shared" si="87"/>
        <v>0.99983736652879585</v>
      </c>
      <c r="O207">
        <f t="shared" si="88"/>
        <v>2.7463943012385611E-2</v>
      </c>
      <c r="P207">
        <f>M2*N207*O207</f>
        <v>2.7231974903816698E-2</v>
      </c>
      <c r="Q207">
        <f t="shared" si="89"/>
        <v>2.7467396714425496E-2</v>
      </c>
      <c r="S207">
        <f t="shared" si="90"/>
        <v>1.8034425212975828E-2</v>
      </c>
      <c r="T207">
        <f>Q207*R2*S207</f>
        <v>6.3632569263252344E-5</v>
      </c>
      <c r="U207">
        <f>D2*E2*G2*(P207+T207)</f>
        <v>1059621.3526043077</v>
      </c>
      <c r="V207">
        <f t="shared" si="91"/>
        <v>1059.6213526043077</v>
      </c>
      <c r="W207" s="3">
        <v>22.2</v>
      </c>
      <c r="X207">
        <f t="shared" si="92"/>
        <v>383.39400000000001</v>
      </c>
      <c r="Y207" s="6">
        <f t="shared" si="93"/>
        <v>295.5</v>
      </c>
      <c r="Z207">
        <f t="shared" si="94"/>
        <v>2.2354798851418054</v>
      </c>
      <c r="AA207" s="3">
        <v>29</v>
      </c>
      <c r="AB207">
        <f t="shared" si="95"/>
        <v>500.83</v>
      </c>
      <c r="AC207" s="6">
        <f t="shared" si="84"/>
        <v>302.3</v>
      </c>
      <c r="AD207">
        <f t="shared" si="96"/>
        <v>3.2019052325811828</v>
      </c>
      <c r="AE207" s="9">
        <v>65</v>
      </c>
      <c r="AF207">
        <f t="shared" si="97"/>
        <v>0.65</v>
      </c>
      <c r="AG207" s="9">
        <v>90</v>
      </c>
      <c r="AH207">
        <f t="shared" si="98"/>
        <v>0.9</v>
      </c>
      <c r="AI207">
        <f t="shared" si="99"/>
        <v>2.0465851489026967</v>
      </c>
      <c r="AL207">
        <f t="shared" si="100"/>
        <v>798.00026380918655</v>
      </c>
      <c r="AM207" s="12">
        <v>11.581714285714286</v>
      </c>
      <c r="AN207">
        <f t="shared" si="101"/>
        <v>1.4513421625238512E-2</v>
      </c>
      <c r="AO207" s="6">
        <f t="shared" si="102"/>
        <v>7610386570.7108774</v>
      </c>
      <c r="AP207">
        <f t="shared" si="103"/>
        <v>8335811539.003027</v>
      </c>
      <c r="AQ207">
        <f t="shared" si="104"/>
        <v>7973099054.8569527</v>
      </c>
      <c r="AR207">
        <f t="shared" si="105"/>
        <v>39.092104665963639</v>
      </c>
      <c r="AS207">
        <f t="shared" si="106"/>
        <v>0.13971752718100156</v>
      </c>
      <c r="AT207">
        <f t="shared" si="107"/>
        <v>-0.330406880805928</v>
      </c>
      <c r="AU207">
        <f t="shared" si="108"/>
        <v>-1.8046335475791413</v>
      </c>
      <c r="AX207">
        <f>AW2*AM207</f>
        <v>8.1071999999999989</v>
      </c>
      <c r="AY207">
        <f t="shared" si="109"/>
        <v>9.9118335475791408</v>
      </c>
    </row>
    <row r="208" spans="6:51" x14ac:dyDescent="0.25">
      <c r="F208">
        <f t="shared" si="110"/>
        <v>207</v>
      </c>
      <c r="G208">
        <f t="shared" si="85"/>
        <v>1.0329360983255389</v>
      </c>
      <c r="H208">
        <f t="shared" si="111"/>
        <v>1.552692278268184E-2</v>
      </c>
      <c r="K208">
        <f t="shared" si="86"/>
        <v>1.8037347937080388E-2</v>
      </c>
      <c r="L208">
        <f>ACOS(-J2*K208)</f>
        <v>1.5731327195241001</v>
      </c>
      <c r="N208">
        <f t="shared" si="87"/>
        <v>0.99983736672267765</v>
      </c>
      <c r="O208">
        <f t="shared" si="88"/>
        <v>2.7463942988072629E-2</v>
      </c>
      <c r="P208">
        <f>M2*N208*O208</f>
        <v>2.7231974884989713E-2</v>
      </c>
      <c r="Q208">
        <f t="shared" si="89"/>
        <v>2.7467396690103337E-2</v>
      </c>
      <c r="S208">
        <f t="shared" si="90"/>
        <v>1.8034414464071176E-2</v>
      </c>
      <c r="T208">
        <f>Q208*R2*S208</f>
        <v>6.3632531280528688E-5</v>
      </c>
      <c r="U208">
        <f>D2*E2*G2*(P208+T208)</f>
        <v>1059621.3503989426</v>
      </c>
      <c r="V208">
        <f t="shared" si="91"/>
        <v>1059.6213503989427</v>
      </c>
      <c r="W208" s="3">
        <v>23</v>
      </c>
      <c r="X208">
        <f t="shared" si="92"/>
        <v>397.21</v>
      </c>
      <c r="Y208" s="6">
        <f t="shared" si="93"/>
        <v>296.3</v>
      </c>
      <c r="Z208">
        <f t="shared" si="94"/>
        <v>2.3339947564661481</v>
      </c>
      <c r="AA208" s="3">
        <v>29</v>
      </c>
      <c r="AB208">
        <f t="shared" si="95"/>
        <v>500.83</v>
      </c>
      <c r="AC208" s="6">
        <f t="shared" si="84"/>
        <v>302.3</v>
      </c>
      <c r="AD208">
        <f t="shared" si="96"/>
        <v>3.2019052325811828</v>
      </c>
      <c r="AE208" s="9">
        <v>65</v>
      </c>
      <c r="AF208">
        <f t="shared" si="97"/>
        <v>0.65</v>
      </c>
      <c r="AG208" s="9">
        <v>90</v>
      </c>
      <c r="AH208">
        <f t="shared" si="98"/>
        <v>0.9</v>
      </c>
      <c r="AI208">
        <f t="shared" si="99"/>
        <v>2.0909168409986512</v>
      </c>
      <c r="AL208">
        <f t="shared" si="100"/>
        <v>798.00026214832735</v>
      </c>
      <c r="AM208" s="12">
        <v>14.076000000000001</v>
      </c>
      <c r="AN208">
        <f t="shared" si="101"/>
        <v>1.7639091949801441E-2</v>
      </c>
      <c r="AO208" s="6">
        <f t="shared" si="102"/>
        <v>7693174893.707921</v>
      </c>
      <c r="AP208">
        <f t="shared" si="103"/>
        <v>8335811539.003027</v>
      </c>
      <c r="AQ208">
        <f t="shared" si="104"/>
        <v>8014493216.3554745</v>
      </c>
      <c r="AR208">
        <f t="shared" si="105"/>
        <v>39.295060239790892</v>
      </c>
      <c r="AS208">
        <f t="shared" si="106"/>
        <v>0.13755995928775958</v>
      </c>
      <c r="AT208">
        <f t="shared" si="107"/>
        <v>-0.32618722586776805</v>
      </c>
      <c r="AU208">
        <f t="shared" si="108"/>
        <v>-1.7631812008349337</v>
      </c>
      <c r="AX208">
        <f>AW2*AM208</f>
        <v>9.8531999999999993</v>
      </c>
      <c r="AY208">
        <f t="shared" si="109"/>
        <v>11.616381200834933</v>
      </c>
    </row>
    <row r="209" spans="5:52" x14ac:dyDescent="0.25">
      <c r="F209">
        <f t="shared" si="110"/>
        <v>208</v>
      </c>
      <c r="G209">
        <f t="shared" si="85"/>
        <v>1.0329354796284869</v>
      </c>
      <c r="H209">
        <f t="shared" si="111"/>
        <v>1.5649814199254396E-2</v>
      </c>
      <c r="K209">
        <f t="shared" si="86"/>
        <v>1.8037337130918853E-2</v>
      </c>
      <c r="L209">
        <f>ACOS(-J2*K209)</f>
        <v>1.5731327181243664</v>
      </c>
      <c r="N209">
        <f t="shared" si="87"/>
        <v>0.99983736691749692</v>
      </c>
      <c r="O209">
        <f t="shared" si="88"/>
        <v>2.7463942963642046E-2</v>
      </c>
      <c r="P209">
        <f>M2*N209*O209</f>
        <v>2.7231974866071654E-2</v>
      </c>
      <c r="Q209">
        <f t="shared" si="89"/>
        <v>2.7467396665663536E-2</v>
      </c>
      <c r="S209">
        <f t="shared" si="90"/>
        <v>1.8034403663181105E-2</v>
      </c>
      <c r="T209">
        <f>Q209*R2*S209</f>
        <v>6.3632493114107493E-5</v>
      </c>
      <c r="U209">
        <f>D2*E2*G2*(P209+T209)</f>
        <v>1059621.3481829108</v>
      </c>
      <c r="V209">
        <f t="shared" si="91"/>
        <v>1059.6213481829109</v>
      </c>
      <c r="W209" s="3">
        <v>22.5</v>
      </c>
      <c r="X209">
        <f t="shared" si="92"/>
        <v>388.57499999999999</v>
      </c>
      <c r="Y209" s="6">
        <f t="shared" si="93"/>
        <v>295.8</v>
      </c>
      <c r="Z209">
        <f t="shared" si="94"/>
        <v>2.2719881109601614</v>
      </c>
      <c r="AA209" s="3">
        <v>26</v>
      </c>
      <c r="AB209">
        <f t="shared" si="95"/>
        <v>449.02</v>
      </c>
      <c r="AC209" s="6">
        <f t="shared" si="84"/>
        <v>299.3</v>
      </c>
      <c r="AD209">
        <f t="shared" si="96"/>
        <v>2.7380559832185698</v>
      </c>
      <c r="AE209" s="9">
        <v>65</v>
      </c>
      <c r="AF209">
        <f t="shared" si="97"/>
        <v>0.65</v>
      </c>
      <c r="AG209" s="9">
        <v>95</v>
      </c>
      <c r="AH209">
        <f t="shared" si="98"/>
        <v>0.95</v>
      </c>
      <c r="AI209">
        <f t="shared" si="99"/>
        <v>1.9690625472521117</v>
      </c>
      <c r="AL209">
        <f t="shared" si="100"/>
        <v>798.00026047943493</v>
      </c>
      <c r="AM209" s="12">
        <v>12.348000000000001</v>
      </c>
      <c r="AN209">
        <f t="shared" si="101"/>
        <v>1.5473679159680197E-2</v>
      </c>
      <c r="AO209" s="6">
        <f t="shared" si="102"/>
        <v>7641353482.9750309</v>
      </c>
      <c r="AP209">
        <f t="shared" si="103"/>
        <v>8009660313.2530737</v>
      </c>
      <c r="AQ209">
        <f t="shared" si="104"/>
        <v>7825506898.1140518</v>
      </c>
      <c r="AR209">
        <f t="shared" si="105"/>
        <v>38.368460321453199</v>
      </c>
      <c r="AS209">
        <f t="shared" si="106"/>
        <v>0.14354739521670529</v>
      </c>
      <c r="AT209">
        <f t="shared" si="107"/>
        <v>-0.32911053313443173</v>
      </c>
      <c r="AU209">
        <f t="shared" si="108"/>
        <v>-1.812639627396688</v>
      </c>
      <c r="AX209">
        <f>AW2*AM209</f>
        <v>8.6435999999999993</v>
      </c>
      <c r="AY209">
        <f t="shared" si="109"/>
        <v>10.456239627396688</v>
      </c>
    </row>
    <row r="210" spans="5:52" x14ac:dyDescent="0.25">
      <c r="F210">
        <f t="shared" si="110"/>
        <v>209</v>
      </c>
      <c r="G210">
        <f t="shared" si="85"/>
        <v>1.0329348579536604</v>
      </c>
      <c r="H210">
        <f t="shared" si="111"/>
        <v>1.5772704200890306E-2</v>
      </c>
      <c r="K210">
        <f t="shared" si="86"/>
        <v>1.8037326272747515E-2</v>
      </c>
      <c r="L210">
        <f>ACOS(-J2*K210)</f>
        <v>1.5731327167178959</v>
      </c>
      <c r="N210">
        <f t="shared" si="87"/>
        <v>0.99983736711325388</v>
      </c>
      <c r="O210">
        <f t="shared" si="88"/>
        <v>2.7463942939093895E-2</v>
      </c>
      <c r="P210">
        <f>M2*N210*O210</f>
        <v>2.7231974847062562E-2</v>
      </c>
      <c r="Q210">
        <f t="shared" si="89"/>
        <v>2.7467396641106121E-2</v>
      </c>
      <c r="S210">
        <f t="shared" si="90"/>
        <v>1.8034392810306596E-2</v>
      </c>
      <c r="T210">
        <f>Q210*R2*S210</f>
        <v>6.3632454763992282E-5</v>
      </c>
      <c r="U210">
        <f>D2*E2*G2*(P210+T210)</f>
        <v>1059621.345956214</v>
      </c>
      <c r="V210">
        <f t="shared" si="91"/>
        <v>1059.6213459562141</v>
      </c>
      <c r="W210" s="3">
        <v>22</v>
      </c>
      <c r="X210">
        <f t="shared" si="92"/>
        <v>379.94</v>
      </c>
      <c r="Y210" s="6">
        <f t="shared" si="93"/>
        <v>295.3</v>
      </c>
      <c r="Z210">
        <f t="shared" si="94"/>
        <v>2.2114271288940266</v>
      </c>
      <c r="AA210" s="3">
        <v>26</v>
      </c>
      <c r="AB210">
        <f t="shared" si="95"/>
        <v>449.02</v>
      </c>
      <c r="AC210" s="6">
        <f t="shared" si="84"/>
        <v>299.3</v>
      </c>
      <c r="AD210">
        <f t="shared" si="96"/>
        <v>2.7380559832185698</v>
      </c>
      <c r="AE210" s="9">
        <v>78</v>
      </c>
      <c r="AF210">
        <f t="shared" si="97"/>
        <v>0.78</v>
      </c>
      <c r="AG210" s="9">
        <v>94</v>
      </c>
      <c r="AH210">
        <f t="shared" si="98"/>
        <v>0.94</v>
      </c>
      <c r="AI210">
        <f t="shared" si="99"/>
        <v>2.1072125840354348</v>
      </c>
      <c r="AL210">
        <f t="shared" si="100"/>
        <v>798.00025880251076</v>
      </c>
      <c r="AM210" s="12">
        <v>12.6</v>
      </c>
      <c r="AN210">
        <f t="shared" si="101"/>
        <v>1.5789468563466028E-2</v>
      </c>
      <c r="AO210" s="6">
        <f t="shared" si="102"/>
        <v>7589794316.8739386</v>
      </c>
      <c r="AP210">
        <f t="shared" si="103"/>
        <v>8009660313.2530737</v>
      </c>
      <c r="AQ210">
        <f t="shared" si="104"/>
        <v>7799727315.0635061</v>
      </c>
      <c r="AR210">
        <f t="shared" si="105"/>
        <v>38.242063025756373</v>
      </c>
      <c r="AS210">
        <f t="shared" si="106"/>
        <v>0.1367726232834402</v>
      </c>
      <c r="AT210">
        <f t="shared" si="107"/>
        <v>-0.32868421743932086</v>
      </c>
      <c r="AU210">
        <f t="shared" si="108"/>
        <v>-1.7191720447041385</v>
      </c>
      <c r="AX210">
        <f>AW2*AM210</f>
        <v>8.8199999999999985</v>
      </c>
      <c r="AY210">
        <f t="shared" si="109"/>
        <v>10.539172044704138</v>
      </c>
    </row>
    <row r="211" spans="5:52" x14ac:dyDescent="0.25">
      <c r="F211">
        <f t="shared" si="110"/>
        <v>210</v>
      </c>
      <c r="G211">
        <f t="shared" si="85"/>
        <v>1.0329342333011156</v>
      </c>
      <c r="H211">
        <f t="shared" si="111"/>
        <v>1.5895592776478774E-2</v>
      </c>
      <c r="K211">
        <f t="shared" si="86"/>
        <v>1.8037315362567363E-2</v>
      </c>
      <c r="L211">
        <f>ACOS(-J2*K211)</f>
        <v>1.5731327153046886</v>
      </c>
      <c r="N211">
        <f t="shared" si="87"/>
        <v>0.99983736730994832</v>
      </c>
      <c r="O211">
        <f t="shared" si="88"/>
        <v>2.7463942914428146E-2</v>
      </c>
      <c r="P211">
        <f>M2*N211*O211</f>
        <v>2.7231974827962392E-2</v>
      </c>
      <c r="Q211">
        <f t="shared" si="89"/>
        <v>2.7467396616431067E-2</v>
      </c>
      <c r="S211">
        <f t="shared" si="90"/>
        <v>1.8034381905448638E-2</v>
      </c>
      <c r="T211">
        <f>Q211*R2*S211</f>
        <v>6.3632416230186483E-5</v>
      </c>
      <c r="U211">
        <f>D2*E2*G2*(P211+T211)</f>
        <v>1059621.3437188508</v>
      </c>
      <c r="V211">
        <f t="shared" si="91"/>
        <v>1059.6213437188508</v>
      </c>
      <c r="W211" s="3">
        <v>21</v>
      </c>
      <c r="X211">
        <f t="shared" si="92"/>
        <v>362.67</v>
      </c>
      <c r="Y211" s="6">
        <f t="shared" si="93"/>
        <v>294.3</v>
      </c>
      <c r="Z211">
        <f t="shared" si="94"/>
        <v>2.0945280629249932</v>
      </c>
      <c r="AA211" s="3">
        <v>28.5</v>
      </c>
      <c r="AB211">
        <f t="shared" si="95"/>
        <v>492.19499999999999</v>
      </c>
      <c r="AC211" s="6">
        <f t="shared" si="84"/>
        <v>301.8</v>
      </c>
      <c r="AD211">
        <f t="shared" si="96"/>
        <v>3.1201438467792553</v>
      </c>
      <c r="AE211" s="9">
        <v>60</v>
      </c>
      <c r="AF211">
        <f t="shared" si="97"/>
        <v>0.6</v>
      </c>
      <c r="AG211" s="9">
        <v>90</v>
      </c>
      <c r="AH211">
        <f t="shared" si="98"/>
        <v>0.9</v>
      </c>
      <c r="AI211">
        <f t="shared" si="99"/>
        <v>1.8785807823500236</v>
      </c>
      <c r="AL211">
        <f t="shared" si="100"/>
        <v>798.0002571175537</v>
      </c>
      <c r="AM211" s="12">
        <v>16.524000000000001</v>
      </c>
      <c r="AN211">
        <f t="shared" si="101"/>
        <v>2.0706760245524387E-2</v>
      </c>
      <c r="AO211" s="6">
        <f t="shared" si="102"/>
        <v>7487459175.1471529</v>
      </c>
      <c r="AP211">
        <f t="shared" si="103"/>
        <v>8280773520.7485352</v>
      </c>
      <c r="AQ211">
        <f t="shared" si="104"/>
        <v>7884116347.9478436</v>
      </c>
      <c r="AR211">
        <f t="shared" si="105"/>
        <v>38.655822453988279</v>
      </c>
      <c r="AS211">
        <f t="shared" si="106"/>
        <v>0.14811413982770782</v>
      </c>
      <c r="AT211">
        <f t="shared" si="107"/>
        <v>-0.32204587366854204</v>
      </c>
      <c r="AU211">
        <f t="shared" si="108"/>
        <v>-1.8438652417494044</v>
      </c>
      <c r="AX211">
        <f>AW2*AM211</f>
        <v>11.566800000000001</v>
      </c>
      <c r="AY211">
        <f t="shared" si="109"/>
        <v>13.410665241749404</v>
      </c>
    </row>
    <row r="212" spans="5:52" x14ac:dyDescent="0.25">
      <c r="F212">
        <f t="shared" si="110"/>
        <v>211</v>
      </c>
      <c r="G212">
        <f t="shared" si="85"/>
        <v>1.0329336056709091</v>
      </c>
      <c r="H212">
        <f t="shared" si="111"/>
        <v>1.6018479914909168E-2</v>
      </c>
      <c r="K212">
        <f t="shared" si="86"/>
        <v>1.8037304400379383E-2</v>
      </c>
      <c r="L212">
        <f>ACOS(-J2*K212)</f>
        <v>1.5731327138847446</v>
      </c>
      <c r="N212">
        <f t="shared" si="87"/>
        <v>0.99983736750758023</v>
      </c>
      <c r="O212">
        <f t="shared" si="88"/>
        <v>2.7463942889644828E-2</v>
      </c>
      <c r="P212">
        <f>M2*N212*O212</f>
        <v>2.7231974808771185E-2</v>
      </c>
      <c r="Q212">
        <f t="shared" si="89"/>
        <v>2.7467396591638396E-2</v>
      </c>
      <c r="S212">
        <f t="shared" si="90"/>
        <v>1.8034370948608214E-2</v>
      </c>
      <c r="T212">
        <f>Q212*R2*S212</f>
        <v>6.3632377512693608E-5</v>
      </c>
      <c r="U212">
        <f>D2*E2*G2*(P212+T212)</f>
        <v>1059621.3414708225</v>
      </c>
      <c r="V212">
        <f t="shared" si="91"/>
        <v>1059.6213414708225</v>
      </c>
      <c r="W212" s="3">
        <v>22</v>
      </c>
      <c r="X212">
        <f t="shared" si="92"/>
        <v>379.94</v>
      </c>
      <c r="Y212" s="6">
        <f t="shared" si="93"/>
        <v>295.3</v>
      </c>
      <c r="Z212">
        <f t="shared" si="94"/>
        <v>2.2114271288940266</v>
      </c>
      <c r="AA212" s="3">
        <v>28.5</v>
      </c>
      <c r="AB212">
        <f t="shared" si="95"/>
        <v>492.19499999999999</v>
      </c>
      <c r="AC212" s="6">
        <f t="shared" si="84"/>
        <v>301.8</v>
      </c>
      <c r="AD212">
        <f t="shared" si="96"/>
        <v>3.1201438467792553</v>
      </c>
      <c r="AE212" s="9">
        <v>60</v>
      </c>
      <c r="AF212">
        <f t="shared" si="97"/>
        <v>0.6</v>
      </c>
      <c r="AG212" s="9">
        <v>95</v>
      </c>
      <c r="AH212">
        <f t="shared" si="98"/>
        <v>0.95</v>
      </c>
      <c r="AI212">
        <f t="shared" si="99"/>
        <v>1.9864710402584391</v>
      </c>
      <c r="AL212">
        <f t="shared" si="100"/>
        <v>798.00025542456478</v>
      </c>
      <c r="AM212" s="12">
        <v>16.271999999999998</v>
      </c>
      <c r="AN212">
        <f t="shared" si="101"/>
        <v>2.0390970916848529E-2</v>
      </c>
      <c r="AO212" s="6">
        <f t="shared" si="102"/>
        <v>7589794316.8739386</v>
      </c>
      <c r="AP212">
        <f t="shared" si="103"/>
        <v>8280773520.7485352</v>
      </c>
      <c r="AQ212">
        <f t="shared" si="104"/>
        <v>7935283918.8112373</v>
      </c>
      <c r="AR212">
        <f t="shared" si="105"/>
        <v>38.906697053931495</v>
      </c>
      <c r="AS212">
        <f t="shared" si="106"/>
        <v>0.14268088691394998</v>
      </c>
      <c r="AT212">
        <f t="shared" si="107"/>
        <v>-0.32247218926225446</v>
      </c>
      <c r="AU212">
        <f t="shared" si="108"/>
        <v>-1.7901211745849004</v>
      </c>
      <c r="AX212">
        <f>AW2*AM212</f>
        <v>11.390399999999998</v>
      </c>
      <c r="AY212">
        <f t="shared" si="109"/>
        <v>13.180521174584898</v>
      </c>
    </row>
    <row r="213" spans="5:52" x14ac:dyDescent="0.25">
      <c r="F213">
        <f t="shared" si="110"/>
        <v>212</v>
      </c>
      <c r="G213">
        <f t="shared" si="85"/>
        <v>1.0329329750630976</v>
      </c>
      <c r="H213">
        <f t="shared" si="111"/>
        <v>1.6141365605070963E-2</v>
      </c>
      <c r="K213">
        <f t="shared" si="86"/>
        <v>1.8037293386184563E-2</v>
      </c>
      <c r="L213">
        <f>ACOS(-J2*K213)</f>
        <v>1.5731327124580641</v>
      </c>
      <c r="N213">
        <f t="shared" si="87"/>
        <v>0.99983736770614962</v>
      </c>
      <c r="O213">
        <f t="shared" si="88"/>
        <v>2.7463942864743931E-2</v>
      </c>
      <c r="P213">
        <f>M2*N213*O213</f>
        <v>2.7231974789488925E-2</v>
      </c>
      <c r="Q213">
        <f t="shared" si="89"/>
        <v>2.7467396566728104E-2</v>
      </c>
      <c r="S213">
        <f t="shared" si="90"/>
        <v>1.8034359939786315E-2</v>
      </c>
      <c r="T213">
        <f>Q213*R2*S213</f>
        <v>6.3632338611517179E-5</v>
      </c>
      <c r="U213">
        <f>D2*E2*G2*(P213+T213)</f>
        <v>1059621.3392121291</v>
      </c>
      <c r="V213">
        <f t="shared" si="91"/>
        <v>1059.6213392121292</v>
      </c>
      <c r="W213" s="3">
        <v>22</v>
      </c>
      <c r="X213">
        <f t="shared" si="92"/>
        <v>379.94</v>
      </c>
      <c r="Y213" s="6">
        <f t="shared" si="93"/>
        <v>295.3</v>
      </c>
      <c r="Z213">
        <f t="shared" si="94"/>
        <v>2.2114271288940266</v>
      </c>
      <c r="AA213" s="3">
        <v>27.5</v>
      </c>
      <c r="AB213">
        <f t="shared" si="95"/>
        <v>474.92500000000001</v>
      </c>
      <c r="AC213" s="6">
        <f t="shared" si="84"/>
        <v>300.8</v>
      </c>
      <c r="AD213">
        <f t="shared" si="96"/>
        <v>2.9620668940772426</v>
      </c>
      <c r="AE213" s="9">
        <v>63</v>
      </c>
      <c r="AF213">
        <f t="shared" si="97"/>
        <v>0.63</v>
      </c>
      <c r="AG213" s="9">
        <v>95</v>
      </c>
      <c r="AH213">
        <f t="shared" si="98"/>
        <v>0.95</v>
      </c>
      <c r="AI213">
        <f t="shared" si="99"/>
        <v>1.983478957858994</v>
      </c>
      <c r="AL213">
        <f t="shared" si="100"/>
        <v>798.00025372354412</v>
      </c>
      <c r="AM213" s="12">
        <v>17.352</v>
      </c>
      <c r="AN213">
        <f t="shared" si="101"/>
        <v>2.1744353988653434E-2</v>
      </c>
      <c r="AO213" s="6">
        <f t="shared" si="102"/>
        <v>7589794316.8739386</v>
      </c>
      <c r="AP213">
        <f t="shared" si="103"/>
        <v>8171515569.1849499</v>
      </c>
      <c r="AQ213">
        <f t="shared" si="104"/>
        <v>7880654943.0294437</v>
      </c>
      <c r="AR213">
        <f t="shared" si="105"/>
        <v>38.638851185673367</v>
      </c>
      <c r="AS213">
        <f t="shared" si="106"/>
        <v>0.14282954690411578</v>
      </c>
      <c r="AT213">
        <f t="shared" si="107"/>
        <v>-0.32064512211531782</v>
      </c>
      <c r="AU213">
        <f t="shared" si="108"/>
        <v>-1.7695665548017911</v>
      </c>
      <c r="AX213">
        <f>AW2*AM213</f>
        <v>12.1464</v>
      </c>
      <c r="AY213">
        <f t="shared" si="109"/>
        <v>13.915966554801791</v>
      </c>
    </row>
    <row r="214" spans="5:52" x14ac:dyDescent="0.25">
      <c r="E214" t="s">
        <v>11</v>
      </c>
      <c r="F214">
        <f t="shared" si="110"/>
        <v>213</v>
      </c>
      <c r="G214">
        <f t="shared" si="85"/>
        <v>1.0329323414777378</v>
      </c>
      <c r="H214">
        <f t="shared" si="111"/>
        <v>1.626424983585379E-2</v>
      </c>
      <c r="K214">
        <f t="shared" si="86"/>
        <v>1.8037282319983895E-2</v>
      </c>
      <c r="L214">
        <f>ACOS(-J2*K214)</f>
        <v>1.5731327110246474</v>
      </c>
      <c r="N214">
        <f t="shared" si="87"/>
        <v>0.99983736790565647</v>
      </c>
      <c r="O214">
        <f t="shared" si="88"/>
        <v>2.7463942839725457E-2</v>
      </c>
      <c r="P214">
        <f>M2*N214*O214</f>
        <v>2.7231974770115613E-2</v>
      </c>
      <c r="Q214">
        <f t="shared" si="89"/>
        <v>2.746739654170019E-2</v>
      </c>
      <c r="S214">
        <f t="shared" si="90"/>
        <v>1.8034348878983929E-2</v>
      </c>
      <c r="T214">
        <f>Q214*R2*S214</f>
        <v>6.3632299526660666E-5</v>
      </c>
      <c r="U214">
        <f>D2*E2*G2*(P214+T214)</f>
        <v>1059621.3369427705</v>
      </c>
      <c r="V214">
        <f t="shared" si="91"/>
        <v>1059.6213369427705</v>
      </c>
      <c r="W214" s="3">
        <v>22</v>
      </c>
      <c r="X214">
        <f t="shared" si="92"/>
        <v>379.94</v>
      </c>
      <c r="Y214" s="6">
        <f t="shared" si="93"/>
        <v>295.3</v>
      </c>
      <c r="Z214">
        <f t="shared" si="94"/>
        <v>2.2114271288940266</v>
      </c>
      <c r="AA214" s="3">
        <v>25.5</v>
      </c>
      <c r="AB214">
        <f t="shared" si="95"/>
        <v>440.38499999999999</v>
      </c>
      <c r="AC214" s="6">
        <f t="shared" si="84"/>
        <v>298.8</v>
      </c>
      <c r="AD214">
        <f t="shared" si="96"/>
        <v>2.6667477955719967</v>
      </c>
      <c r="AE214" s="9">
        <v>85</v>
      </c>
      <c r="AF214">
        <f t="shared" si="97"/>
        <v>0.85</v>
      </c>
      <c r="AG214" s="9">
        <v>100</v>
      </c>
      <c r="AH214">
        <f t="shared" si="98"/>
        <v>1</v>
      </c>
      <c r="AI214">
        <f t="shared" si="99"/>
        <v>2.2390813775651122</v>
      </c>
      <c r="AL214">
        <f t="shared" si="100"/>
        <v>798.00025201449137</v>
      </c>
      <c r="AM214" s="12">
        <v>12.085714285714287</v>
      </c>
      <c r="AN214">
        <f t="shared" si="101"/>
        <v>1.514500058766249E-2</v>
      </c>
      <c r="AO214" s="6">
        <f t="shared" si="102"/>
        <v>7589794316.8739386</v>
      </c>
      <c r="AP214">
        <f t="shared" si="103"/>
        <v>7956246739.8993816</v>
      </c>
      <c r="AQ214">
        <f t="shared" si="104"/>
        <v>7773020528.3866596</v>
      </c>
      <c r="AR214">
        <f t="shared" si="105"/>
        <v>38.111119650679797</v>
      </c>
      <c r="AS214">
        <f t="shared" si="106"/>
        <v>0.1305101553767434</v>
      </c>
      <c r="AT214">
        <f t="shared" si="107"/>
        <v>-0.3295542492066556</v>
      </c>
      <c r="AU214">
        <f t="shared" si="108"/>
        <v>-1.639165973985703</v>
      </c>
      <c r="AX214">
        <f>AW2*AM214</f>
        <v>8.4600000000000009</v>
      </c>
      <c r="AY214">
        <f t="shared" si="109"/>
        <v>10.099165973985704</v>
      </c>
      <c r="AZ214">
        <f>SUM(AY184:AY214)/31</f>
        <v>12.49353472392016</v>
      </c>
    </row>
    <row r="215" spans="5:52" x14ac:dyDescent="0.25">
      <c r="F215">
        <f t="shared" si="110"/>
        <v>214</v>
      </c>
      <c r="G215">
        <f t="shared" si="85"/>
        <v>1.0329317049148876</v>
      </c>
      <c r="H215">
        <f t="shared" si="111"/>
        <v>1.6387132596147377E-2</v>
      </c>
      <c r="K215">
        <f t="shared" si="86"/>
        <v>1.8037271201778386E-2</v>
      </c>
      <c r="L215">
        <f>ACOS(-J2*K215)</f>
        <v>1.5731327095844942</v>
      </c>
      <c r="N215">
        <f t="shared" si="87"/>
        <v>0.9998373681061008</v>
      </c>
      <c r="O215">
        <f t="shared" si="88"/>
        <v>2.7463942814589411E-2</v>
      </c>
      <c r="P215">
        <f>M2*N215*O215</f>
        <v>2.7231974750651256E-2</v>
      </c>
      <c r="Q215">
        <f t="shared" si="89"/>
        <v>2.7467396516554658E-2</v>
      </c>
      <c r="S215">
        <f t="shared" si="90"/>
        <v>1.8034337766202068E-2</v>
      </c>
      <c r="T215">
        <f>Q215*R2*S215</f>
        <v>6.3632260258127634E-5</v>
      </c>
      <c r="U215">
        <f>D2*E2*G2*(P215+T215)</f>
        <v>1059621.3346627471</v>
      </c>
      <c r="V215">
        <f t="shared" si="91"/>
        <v>1059.6213346627471</v>
      </c>
      <c r="W215" s="3">
        <v>21</v>
      </c>
      <c r="X215">
        <f t="shared" si="92"/>
        <v>362.67</v>
      </c>
      <c r="Y215" s="6">
        <f t="shared" si="93"/>
        <v>294.3</v>
      </c>
      <c r="Z215">
        <f t="shared" si="94"/>
        <v>2.0945280629249932</v>
      </c>
      <c r="AA215" s="3">
        <v>25.5</v>
      </c>
      <c r="AB215">
        <f t="shared" si="95"/>
        <v>440.38499999999999</v>
      </c>
      <c r="AC215" s="6">
        <f t="shared" si="84"/>
        <v>298.8</v>
      </c>
      <c r="AD215">
        <f t="shared" si="96"/>
        <v>2.6667477955719967</v>
      </c>
      <c r="AE215" s="9">
        <v>79</v>
      </c>
      <c r="AF215">
        <f t="shared" si="97"/>
        <v>0.79</v>
      </c>
      <c r="AG215" s="9">
        <v>91</v>
      </c>
      <c r="AH215">
        <f t="shared" si="98"/>
        <v>0.91</v>
      </c>
      <c r="AI215">
        <f t="shared" si="99"/>
        <v>2.0063756478818107</v>
      </c>
      <c r="AL215">
        <f t="shared" si="100"/>
        <v>798.00025029740698</v>
      </c>
      <c r="AM215" s="12">
        <v>12.132000000000001</v>
      </c>
      <c r="AN215">
        <f t="shared" si="101"/>
        <v>1.5203002750285508E-2</v>
      </c>
      <c r="AO215" s="6">
        <f t="shared" si="102"/>
        <v>7487459175.1471529</v>
      </c>
      <c r="AP215">
        <f t="shared" si="103"/>
        <v>7956246739.8993816</v>
      </c>
      <c r="AQ215">
        <f t="shared" si="104"/>
        <v>7721852957.5232677</v>
      </c>
      <c r="AR215">
        <f t="shared" si="105"/>
        <v>37.86024505073658</v>
      </c>
      <c r="AS215">
        <f t="shared" si="106"/>
        <v>0.14169477390022348</v>
      </c>
      <c r="AT215">
        <f t="shared" si="107"/>
        <v>-0.32947594628711452</v>
      </c>
      <c r="AU215">
        <f t="shared" si="108"/>
        <v>-1.767506286597573</v>
      </c>
      <c r="AX215">
        <f>AW2*AM215</f>
        <v>8.4923999999999999</v>
      </c>
      <c r="AY215">
        <f t="shared" si="109"/>
        <v>10.259906286597573</v>
      </c>
    </row>
    <row r="216" spans="5:52" x14ac:dyDescent="0.25">
      <c r="F216">
        <f t="shared" si="110"/>
        <v>215</v>
      </c>
      <c r="G216">
        <f t="shared" si="85"/>
        <v>1.032931065374604</v>
      </c>
      <c r="H216">
        <f t="shared" si="111"/>
        <v>1.6510013874841609E-2</v>
      </c>
      <c r="K216">
        <f t="shared" si="86"/>
        <v>1.8037260031569042E-2</v>
      </c>
      <c r="L216">
        <f>ACOS(-J2*K216)</f>
        <v>1.573132708137605</v>
      </c>
      <c r="N216">
        <f t="shared" si="87"/>
        <v>0.9998373683074826</v>
      </c>
      <c r="O216">
        <f t="shared" si="88"/>
        <v>2.74639427893358E-2</v>
      </c>
      <c r="P216">
        <f>M2*N216*O216</f>
        <v>2.723197473109586E-2</v>
      </c>
      <c r="Q216">
        <f t="shared" si="89"/>
        <v>2.7467396491291516E-2</v>
      </c>
      <c r="S216">
        <f t="shared" si="90"/>
        <v>1.803432660144173E-2</v>
      </c>
      <c r="T216">
        <f>Q216*R2*S216</f>
        <v>6.3632220805921632E-5</v>
      </c>
      <c r="U216">
        <f>D2*E2*G2*(P216+T216)</f>
        <v>1059621.3323720593</v>
      </c>
      <c r="V216">
        <f t="shared" si="91"/>
        <v>1059.6213323720594</v>
      </c>
      <c r="W216" s="3">
        <v>21.5</v>
      </c>
      <c r="X216">
        <f t="shared" si="92"/>
        <v>371.30500000000001</v>
      </c>
      <c r="Y216" s="6">
        <f t="shared" si="93"/>
        <v>294.8</v>
      </c>
      <c r="Z216">
        <f t="shared" si="94"/>
        <v>2.1522831732713339</v>
      </c>
      <c r="AA216" s="3">
        <v>28</v>
      </c>
      <c r="AB216">
        <f t="shared" si="95"/>
        <v>483.56</v>
      </c>
      <c r="AC216" s="6">
        <f t="shared" si="84"/>
        <v>301.3</v>
      </c>
      <c r="AD216">
        <f t="shared" si="96"/>
        <v>3.0402092404813938</v>
      </c>
      <c r="AE216" s="9">
        <v>67</v>
      </c>
      <c r="AF216">
        <f t="shared" si="97"/>
        <v>0.67</v>
      </c>
      <c r="AG216" s="9">
        <v>94</v>
      </c>
      <c r="AH216">
        <f t="shared" si="98"/>
        <v>0.94</v>
      </c>
      <c r="AI216">
        <f t="shared" si="99"/>
        <v>2.0300431869987943</v>
      </c>
      <c r="AL216">
        <f t="shared" si="100"/>
        <v>798.0002485722913</v>
      </c>
      <c r="AM216" s="12">
        <v>11.484</v>
      </c>
      <c r="AN216">
        <f t="shared" si="101"/>
        <v>1.439097296090586E-2</v>
      </c>
      <c r="AO216" s="6">
        <f t="shared" si="102"/>
        <v>7538496509.1746454</v>
      </c>
      <c r="AP216">
        <f t="shared" si="103"/>
        <v>8226008498.8858423</v>
      </c>
      <c r="AQ216">
        <f t="shared" si="104"/>
        <v>7882252504.0302439</v>
      </c>
      <c r="AR216">
        <f t="shared" si="105"/>
        <v>38.646684027260285</v>
      </c>
      <c r="AS216">
        <f t="shared" si="106"/>
        <v>0.14052858233527202</v>
      </c>
      <c r="AT216">
        <f t="shared" si="107"/>
        <v>-0.33057218650277709</v>
      </c>
      <c r="AU216">
        <f t="shared" si="108"/>
        <v>-1.7953255511790185</v>
      </c>
      <c r="AX216">
        <f>AW2*AM216</f>
        <v>8.0388000000000002</v>
      </c>
      <c r="AY216">
        <f t="shared" si="109"/>
        <v>9.8341255511790191</v>
      </c>
    </row>
    <row r="217" spans="5:52" x14ac:dyDescent="0.25">
      <c r="F217">
        <f t="shared" si="110"/>
        <v>216</v>
      </c>
      <c r="G217">
        <f t="shared" si="85"/>
        <v>1.0329304228569449</v>
      </c>
      <c r="H217">
        <f t="shared" si="111"/>
        <v>1.6632893660826507E-2</v>
      </c>
      <c r="K217">
        <f t="shared" si="86"/>
        <v>1.8037248809356865E-2</v>
      </c>
      <c r="L217">
        <f>ACOS(-J2*K217)</f>
        <v>1.57313270668398</v>
      </c>
      <c r="N217">
        <f t="shared" si="87"/>
        <v>0.99983736850980176</v>
      </c>
      <c r="O217">
        <f t="shared" si="88"/>
        <v>2.7463942763964615E-2</v>
      </c>
      <c r="P217">
        <f>M2*N217*O217</f>
        <v>2.7231974711449412E-2</v>
      </c>
      <c r="Q217">
        <f t="shared" si="89"/>
        <v>2.7467396465910759E-2</v>
      </c>
      <c r="S217">
        <f t="shared" si="90"/>
        <v>1.803431538470392E-2</v>
      </c>
      <c r="T217">
        <f>Q217*R2*S217</f>
        <v>6.3632181170046199E-5</v>
      </c>
      <c r="U217">
        <f>D2*E2*G2*(P217+T217)</f>
        <v>1059621.3300707066</v>
      </c>
      <c r="V217">
        <f t="shared" si="91"/>
        <v>1059.6213300707066</v>
      </c>
      <c r="W217" s="3">
        <v>21.5</v>
      </c>
      <c r="X217">
        <f t="shared" si="92"/>
        <v>371.30500000000001</v>
      </c>
      <c r="Y217" s="6">
        <f t="shared" si="93"/>
        <v>294.8</v>
      </c>
      <c r="Z217">
        <f t="shared" si="94"/>
        <v>2.1522831732713339</v>
      </c>
      <c r="AA217" s="3">
        <v>28</v>
      </c>
      <c r="AB217">
        <f t="shared" si="95"/>
        <v>483.56</v>
      </c>
      <c r="AC217" s="6">
        <f t="shared" si="84"/>
        <v>301.3</v>
      </c>
      <c r="AD217">
        <f t="shared" si="96"/>
        <v>3.0402092404813938</v>
      </c>
      <c r="AE217" s="9">
        <v>70</v>
      </c>
      <c r="AF217">
        <f t="shared" si="97"/>
        <v>0.7</v>
      </c>
      <c r="AG217" s="9">
        <v>94</v>
      </c>
      <c r="AH217">
        <f t="shared" si="98"/>
        <v>0.94</v>
      </c>
      <c r="AI217">
        <f t="shared" si="99"/>
        <v>2.0756463256060149</v>
      </c>
      <c r="AL217">
        <f t="shared" si="100"/>
        <v>798.00024683914376</v>
      </c>
      <c r="AM217" s="12">
        <v>13.176</v>
      </c>
      <c r="AN217">
        <f t="shared" si="101"/>
        <v>1.6511273088184824E-2</v>
      </c>
      <c r="AO217" s="6">
        <f t="shared" si="102"/>
        <v>7538496509.1746454</v>
      </c>
      <c r="AP217">
        <f t="shared" si="103"/>
        <v>8226008498.8858423</v>
      </c>
      <c r="AQ217">
        <f t="shared" si="104"/>
        <v>7882252504.0302439</v>
      </c>
      <c r="AR217">
        <f t="shared" si="105"/>
        <v>38.646684027260285</v>
      </c>
      <c r="AS217">
        <f t="shared" si="106"/>
        <v>0.13830055036793507</v>
      </c>
      <c r="AT217">
        <f t="shared" si="107"/>
        <v>-0.32770978133095047</v>
      </c>
      <c r="AU217">
        <f t="shared" si="108"/>
        <v>-1.7515621385644788</v>
      </c>
      <c r="AX217">
        <f>AW2*AM217</f>
        <v>9.2232000000000003</v>
      </c>
      <c r="AY217">
        <f t="shared" si="109"/>
        <v>10.974762138564479</v>
      </c>
    </row>
    <row r="218" spans="5:52" x14ac:dyDescent="0.25">
      <c r="F218">
        <f t="shared" si="110"/>
        <v>217</v>
      </c>
      <c r="G218">
        <f t="shared" si="85"/>
        <v>1.0329297773619688</v>
      </c>
      <c r="H218">
        <f t="shared" si="111"/>
        <v>1.6755771942992204E-2</v>
      </c>
      <c r="K218">
        <f t="shared" si="86"/>
        <v>1.8037237535142879E-2</v>
      </c>
      <c r="L218">
        <f>ACOS(-J2*K218)</f>
        <v>1.573132705223619</v>
      </c>
      <c r="N218">
        <f t="shared" si="87"/>
        <v>0.99983736871305828</v>
      </c>
      <c r="O218">
        <f t="shared" si="88"/>
        <v>2.7463942738475869E-2</v>
      </c>
      <c r="P218">
        <f>M2*N218*O218</f>
        <v>2.723197469171193E-2</v>
      </c>
      <c r="Q218">
        <f t="shared" si="89"/>
        <v>2.7467396440412396E-2</v>
      </c>
      <c r="S218">
        <f t="shared" si="90"/>
        <v>1.8034304115989663E-2</v>
      </c>
      <c r="T218">
        <f>Q218*R2*S218</f>
        <v>6.363214135050498E-5</v>
      </c>
      <c r="U218">
        <f>D2*E2*G2*(P218+T218)</f>
        <v>1059621.3277586901</v>
      </c>
      <c r="V218">
        <f t="shared" si="91"/>
        <v>1059.6213277586901</v>
      </c>
      <c r="W218" s="3">
        <v>21</v>
      </c>
      <c r="X218">
        <f t="shared" si="92"/>
        <v>362.67</v>
      </c>
      <c r="Y218" s="6">
        <f t="shared" si="93"/>
        <v>294.3</v>
      </c>
      <c r="Z218">
        <f t="shared" si="94"/>
        <v>2.0945280629249932</v>
      </c>
      <c r="AA218" s="3">
        <v>27</v>
      </c>
      <c r="AB218">
        <f t="shared" si="95"/>
        <v>466.28999999999996</v>
      </c>
      <c r="AC218" s="6">
        <f t="shared" si="84"/>
        <v>300.3</v>
      </c>
      <c r="AD218">
        <f t="shared" si="96"/>
        <v>2.8856828078154693</v>
      </c>
      <c r="AE218" s="9">
        <v>75</v>
      </c>
      <c r="AF218">
        <f t="shared" si="97"/>
        <v>0.75</v>
      </c>
      <c r="AG218" s="9">
        <v>95</v>
      </c>
      <c r="AH218">
        <f t="shared" si="98"/>
        <v>0.95</v>
      </c>
      <c r="AI218">
        <f t="shared" si="99"/>
        <v>2.0770318828201728</v>
      </c>
      <c r="AL218">
        <f t="shared" si="100"/>
        <v>798.00024509796538</v>
      </c>
      <c r="AM218" s="12">
        <v>11.448</v>
      </c>
      <c r="AN218">
        <f t="shared" si="101"/>
        <v>1.4345860255462205E-2</v>
      </c>
      <c r="AO218" s="6">
        <f t="shared" si="102"/>
        <v>7487459175.1471529</v>
      </c>
      <c r="AP218">
        <f t="shared" si="103"/>
        <v>8117293828.9158564</v>
      </c>
      <c r="AQ218">
        <f t="shared" si="104"/>
        <v>7802376502.0315046</v>
      </c>
      <c r="AR218">
        <f t="shared" si="105"/>
        <v>38.255051989460469</v>
      </c>
      <c r="AS218">
        <f t="shared" si="106"/>
        <v>0.13823324133228637</v>
      </c>
      <c r="AT218">
        <f t="shared" si="107"/>
        <v>-0.33063308865512597</v>
      </c>
      <c r="AU218">
        <f t="shared" si="108"/>
        <v>-1.7484273938403725</v>
      </c>
      <c r="AX218">
        <f>AW2*AM218</f>
        <v>8.0136000000000003</v>
      </c>
      <c r="AY218">
        <f t="shared" si="109"/>
        <v>9.7620273938403734</v>
      </c>
    </row>
    <row r="219" spans="5:52" x14ac:dyDescent="0.25">
      <c r="F219">
        <f t="shared" si="110"/>
        <v>218</v>
      </c>
      <c r="G219">
        <f t="shared" si="85"/>
        <v>1.0329291288897335</v>
      </c>
      <c r="H219">
        <f t="shared" si="111"/>
        <v>1.6878648710228986E-2</v>
      </c>
      <c r="K219">
        <f t="shared" si="86"/>
        <v>1.8037226208928094E-2</v>
      </c>
      <c r="L219">
        <f>ACOS(-J2*K219)</f>
        <v>1.5731327037565221</v>
      </c>
      <c r="N219">
        <f t="shared" si="87"/>
        <v>0.99983736891725217</v>
      </c>
      <c r="O219">
        <f t="shared" si="88"/>
        <v>2.7463942712869553E-2</v>
      </c>
      <c r="P219">
        <f>M2*N219*O219</f>
        <v>2.7231974671883399E-2</v>
      </c>
      <c r="Q219">
        <f t="shared" si="89"/>
        <v>2.7467396414796418E-2</v>
      </c>
      <c r="S219">
        <f t="shared" si="90"/>
        <v>1.8034292795299969E-2</v>
      </c>
      <c r="T219">
        <f>Q219*R2*S219</f>
        <v>6.3632101347301512E-5</v>
      </c>
      <c r="U219">
        <f>D2*E2*G2*(P219+T219)</f>
        <v>1059621.3254360096</v>
      </c>
      <c r="V219">
        <f t="shared" si="91"/>
        <v>1059.6213254360096</v>
      </c>
      <c r="W219" s="3">
        <v>22</v>
      </c>
      <c r="X219">
        <f t="shared" si="92"/>
        <v>379.94</v>
      </c>
      <c r="Y219" s="6">
        <f t="shared" si="93"/>
        <v>295.3</v>
      </c>
      <c r="Z219">
        <f t="shared" si="94"/>
        <v>2.2114271288940266</v>
      </c>
      <c r="AA219" s="3">
        <v>25</v>
      </c>
      <c r="AB219">
        <f t="shared" si="95"/>
        <v>431.75</v>
      </c>
      <c r="AC219" s="6">
        <f t="shared" si="84"/>
        <v>298.3</v>
      </c>
      <c r="AD219">
        <f t="shared" si="96"/>
        <v>2.597066958624318</v>
      </c>
      <c r="AE219" s="9">
        <v>79</v>
      </c>
      <c r="AF219">
        <f t="shared" si="97"/>
        <v>0.79</v>
      </c>
      <c r="AG219" s="9">
        <v>95</v>
      </c>
      <c r="AH219">
        <f t="shared" si="98"/>
        <v>0.95</v>
      </c>
      <c r="AI219">
        <f t="shared" si="99"/>
        <v>2.0762693348812684</v>
      </c>
      <c r="AL219">
        <f t="shared" si="100"/>
        <v>798.00024334875593</v>
      </c>
      <c r="AM219" s="12">
        <v>13.464</v>
      </c>
      <c r="AN219">
        <f t="shared" si="101"/>
        <v>1.6872175305986378E-2</v>
      </c>
      <c r="AO219" s="6">
        <f t="shared" si="102"/>
        <v>7589794316.8739386</v>
      </c>
      <c r="AP219">
        <f t="shared" si="103"/>
        <v>7903100760.0574884</v>
      </c>
      <c r="AQ219">
        <f t="shared" si="104"/>
        <v>7746447538.4657135</v>
      </c>
      <c r="AR219">
        <f t="shared" si="105"/>
        <v>37.980832281097392</v>
      </c>
      <c r="AS219">
        <f t="shared" si="106"/>
        <v>0.13827028239827216</v>
      </c>
      <c r="AT219">
        <f t="shared" si="107"/>
        <v>-0.32722256333691835</v>
      </c>
      <c r="AU219">
        <f t="shared" si="108"/>
        <v>-1.7184486906714167</v>
      </c>
      <c r="AX219">
        <f>AW2*AM219</f>
        <v>9.4247999999999994</v>
      </c>
      <c r="AY219">
        <f t="shared" si="109"/>
        <v>11.143248690671417</v>
      </c>
    </row>
    <row r="220" spans="5:52" x14ac:dyDescent="0.25">
      <c r="F220">
        <f t="shared" si="110"/>
        <v>219</v>
      </c>
      <c r="G220">
        <f t="shared" si="85"/>
        <v>1.032928477440298</v>
      </c>
      <c r="H220">
        <f t="shared" si="111"/>
        <v>1.7001523951427292E-2</v>
      </c>
      <c r="K220">
        <f t="shared" si="86"/>
        <v>1.8037214830713542E-2</v>
      </c>
      <c r="L220">
        <f>ACOS(-J2*K220)</f>
        <v>1.57313270228269</v>
      </c>
      <c r="N220">
        <f t="shared" si="87"/>
        <v>0.99983736912238341</v>
      </c>
      <c r="O220">
        <f t="shared" si="88"/>
        <v>2.7463942687145682E-2</v>
      </c>
      <c r="P220">
        <f>M2*N220*O220</f>
        <v>2.7231974651963836E-2</v>
      </c>
      <c r="Q220">
        <f t="shared" si="89"/>
        <v>2.7467396389062839E-2</v>
      </c>
      <c r="S220">
        <f t="shared" si="90"/>
        <v>1.8034281422635863E-2</v>
      </c>
      <c r="T220">
        <f>Q220*R2*S220</f>
        <v>6.3632061160439441E-5</v>
      </c>
      <c r="U220">
        <f>D2*E2*G2*(P220+T220)</f>
        <v>1059621.3231026651</v>
      </c>
      <c r="V220">
        <f t="shared" si="91"/>
        <v>1059.6213231026652</v>
      </c>
      <c r="W220" s="3">
        <v>21.2</v>
      </c>
      <c r="X220">
        <f t="shared" si="92"/>
        <v>366.12399999999997</v>
      </c>
      <c r="Y220" s="6">
        <f t="shared" si="93"/>
        <v>294.5</v>
      </c>
      <c r="Z220">
        <f t="shared" si="94"/>
        <v>2.1174652304176274</v>
      </c>
      <c r="AA220" s="3">
        <v>26</v>
      </c>
      <c r="AB220">
        <f t="shared" si="95"/>
        <v>449.02</v>
      </c>
      <c r="AC220" s="6">
        <f t="shared" si="84"/>
        <v>299.3</v>
      </c>
      <c r="AD220">
        <f t="shared" si="96"/>
        <v>2.7380559832185698</v>
      </c>
      <c r="AE220" s="9">
        <v>75</v>
      </c>
      <c r="AF220">
        <f t="shared" si="97"/>
        <v>0.75</v>
      </c>
      <c r="AG220" s="9">
        <v>95</v>
      </c>
      <c r="AH220">
        <f t="shared" si="98"/>
        <v>0.95</v>
      </c>
      <c r="AI220">
        <f t="shared" si="99"/>
        <v>2.0325669781553368</v>
      </c>
      <c r="AL220">
        <f t="shared" si="100"/>
        <v>798.00024159151553</v>
      </c>
      <c r="AM220" s="12">
        <v>11.735999999999999</v>
      </c>
      <c r="AN220">
        <f t="shared" si="101"/>
        <v>1.4706762464875898E-2</v>
      </c>
      <c r="AO220" s="6">
        <f t="shared" si="102"/>
        <v>7507842908.4778538</v>
      </c>
      <c r="AP220">
        <f t="shared" si="103"/>
        <v>8009660313.2530737</v>
      </c>
      <c r="AQ220">
        <f t="shared" si="104"/>
        <v>7758751610.8654633</v>
      </c>
      <c r="AR220">
        <f t="shared" si="105"/>
        <v>38.041159148073369</v>
      </c>
      <c r="AS220">
        <f t="shared" si="106"/>
        <v>0.14040462737867745</v>
      </c>
      <c r="AT220">
        <f t="shared" si="107"/>
        <v>-0.33014587067241752</v>
      </c>
      <c r="AU220">
        <f t="shared" si="108"/>
        <v>-1.7633601936671588</v>
      </c>
      <c r="AX220">
        <f>AW2*AM220</f>
        <v>8.2151999999999994</v>
      </c>
      <c r="AY220">
        <f t="shared" si="109"/>
        <v>9.9785601936671586</v>
      </c>
    </row>
    <row r="221" spans="5:52" x14ac:dyDescent="0.25">
      <c r="F221">
        <f t="shared" si="110"/>
        <v>220</v>
      </c>
      <c r="G221">
        <f t="shared" si="85"/>
        <v>1.0329278230137211</v>
      </c>
      <c r="H221">
        <f t="shared" si="111"/>
        <v>1.7124397655477679E-2</v>
      </c>
      <c r="K221">
        <f t="shared" si="86"/>
        <v>1.8037203400500249E-2</v>
      </c>
      <c r="L221">
        <f>ACOS(-J2*K221)</f>
        <v>1.5731327008021221</v>
      </c>
      <c r="N221">
        <f t="shared" si="87"/>
        <v>0.99983736932845202</v>
      </c>
      <c r="O221">
        <f t="shared" si="88"/>
        <v>2.7463942661304253E-2</v>
      </c>
      <c r="P221">
        <f>M2*N221*O221</f>
        <v>2.7231974631953235E-2</v>
      </c>
      <c r="Q221">
        <f t="shared" si="89"/>
        <v>2.7467396363211657E-2</v>
      </c>
      <c r="S221">
        <f t="shared" si="90"/>
        <v>1.8034269997998377E-2</v>
      </c>
      <c r="T221">
        <f>Q221*R2*S221</f>
        <v>6.3632020789922399E-5</v>
      </c>
      <c r="U221">
        <f>D2*E2*G2*(P221+T221)</f>
        <v>1059621.3207586571</v>
      </c>
      <c r="V221">
        <f t="shared" si="91"/>
        <v>1059.621320758657</v>
      </c>
      <c r="W221" s="3">
        <v>22</v>
      </c>
      <c r="X221">
        <f t="shared" si="92"/>
        <v>379.94</v>
      </c>
      <c r="Y221" s="6">
        <f t="shared" si="93"/>
        <v>295.3</v>
      </c>
      <c r="Z221">
        <f t="shared" si="94"/>
        <v>2.2114271288940266</v>
      </c>
      <c r="AA221" s="3">
        <v>27</v>
      </c>
      <c r="AB221">
        <f t="shared" si="95"/>
        <v>466.28999999999996</v>
      </c>
      <c r="AC221" s="6">
        <f t="shared" si="84"/>
        <v>300.3</v>
      </c>
      <c r="AD221">
        <f t="shared" si="96"/>
        <v>2.8856828078154693</v>
      </c>
      <c r="AE221" s="9">
        <v>72</v>
      </c>
      <c r="AF221">
        <f t="shared" si="97"/>
        <v>0.72</v>
      </c>
      <c r="AG221" s="9">
        <v>94</v>
      </c>
      <c r="AH221">
        <f t="shared" si="98"/>
        <v>0.94</v>
      </c>
      <c r="AI221">
        <f t="shared" si="99"/>
        <v>2.0782165613937611</v>
      </c>
      <c r="AL221">
        <f t="shared" si="100"/>
        <v>798.0002398262443</v>
      </c>
      <c r="AM221" s="12">
        <v>11.628</v>
      </c>
      <c r="AN221">
        <f t="shared" si="101"/>
        <v>1.4571424192218123E-2</v>
      </c>
      <c r="AO221" s="6">
        <f t="shared" si="102"/>
        <v>7589794316.8739386</v>
      </c>
      <c r="AP221">
        <f t="shared" si="103"/>
        <v>8117293828.9158564</v>
      </c>
      <c r="AQ221">
        <f t="shared" si="104"/>
        <v>7853544072.8948975</v>
      </c>
      <c r="AR221">
        <f t="shared" si="105"/>
        <v>38.505926589403686</v>
      </c>
      <c r="AS221">
        <f t="shared" si="106"/>
        <v>0.13817570858958103</v>
      </c>
      <c r="AT221">
        <f t="shared" si="107"/>
        <v>-0.33032857734050552</v>
      </c>
      <c r="AU221">
        <f t="shared" si="108"/>
        <v>-1.7575408413977041</v>
      </c>
      <c r="AX221">
        <f>AW2*AM221</f>
        <v>8.1395999999999997</v>
      </c>
      <c r="AY221">
        <f t="shared" si="109"/>
        <v>9.8971408413977038</v>
      </c>
    </row>
    <row r="222" spans="5:52" x14ac:dyDescent="0.25">
      <c r="F222">
        <f t="shared" si="110"/>
        <v>221</v>
      </c>
      <c r="G222">
        <f t="shared" si="85"/>
        <v>1.032927165610062</v>
      </c>
      <c r="H222">
        <f t="shared" si="111"/>
        <v>1.7247269811270824E-2</v>
      </c>
      <c r="K222">
        <f t="shared" si="86"/>
        <v>1.8037191918289244E-2</v>
      </c>
      <c r="L222">
        <f>ACOS(-J2*K222)</f>
        <v>1.5731326993148191</v>
      </c>
      <c r="N222">
        <f t="shared" si="87"/>
        <v>0.99983736953545788</v>
      </c>
      <c r="O222">
        <f t="shared" si="88"/>
        <v>2.7463942635345264E-2</v>
      </c>
      <c r="P222">
        <f>M2*N222*O222</f>
        <v>2.7231974611851603E-2</v>
      </c>
      <c r="Q222">
        <f t="shared" si="89"/>
        <v>2.7467396337242874E-2</v>
      </c>
      <c r="S222">
        <f t="shared" si="90"/>
        <v>1.8034258521388537E-2</v>
      </c>
      <c r="T222">
        <f>Q222*R2*S222</f>
        <v>6.3631980235754045E-5</v>
      </c>
      <c r="U222">
        <f>D2*E2*G2*(P222+T222)</f>
        <v>1059621.3184039858</v>
      </c>
      <c r="V222">
        <f t="shared" si="91"/>
        <v>1059.6213184039859</v>
      </c>
      <c r="W222" s="3">
        <v>21</v>
      </c>
      <c r="X222">
        <f t="shared" si="92"/>
        <v>362.67</v>
      </c>
      <c r="Y222" s="6">
        <f t="shared" si="93"/>
        <v>294.3</v>
      </c>
      <c r="Z222">
        <f t="shared" si="94"/>
        <v>2.0945280629249932</v>
      </c>
      <c r="AA222" s="3">
        <v>28</v>
      </c>
      <c r="AB222">
        <f t="shared" si="95"/>
        <v>483.56</v>
      </c>
      <c r="AC222" s="6">
        <f t="shared" si="84"/>
        <v>301.3</v>
      </c>
      <c r="AD222">
        <f t="shared" si="96"/>
        <v>3.0402092404813938</v>
      </c>
      <c r="AE222" s="9">
        <v>69</v>
      </c>
      <c r="AF222">
        <f t="shared" si="97"/>
        <v>0.69</v>
      </c>
      <c r="AG222" s="9">
        <v>95</v>
      </c>
      <c r="AH222">
        <f t="shared" si="98"/>
        <v>0.95</v>
      </c>
      <c r="AI222">
        <f t="shared" si="99"/>
        <v>2.0437730178554525</v>
      </c>
      <c r="AL222">
        <f t="shared" si="100"/>
        <v>798.00023805294279</v>
      </c>
      <c r="AM222" s="12">
        <v>14.616</v>
      </c>
      <c r="AN222">
        <f t="shared" si="101"/>
        <v>1.8315784009866814E-2</v>
      </c>
      <c r="AO222" s="6">
        <f t="shared" si="102"/>
        <v>7487459175.1471529</v>
      </c>
      <c r="AP222">
        <f t="shared" si="103"/>
        <v>8226008498.8858423</v>
      </c>
      <c r="AQ222">
        <f t="shared" si="104"/>
        <v>7856733837.0164976</v>
      </c>
      <c r="AR222">
        <f t="shared" si="105"/>
        <v>38.521566002891888</v>
      </c>
      <c r="AS222">
        <f t="shared" si="106"/>
        <v>0.13985517456110219</v>
      </c>
      <c r="AT222">
        <f t="shared" si="107"/>
        <v>-0.32527369158667979</v>
      </c>
      <c r="AU222">
        <f t="shared" si="108"/>
        <v>-1.7523926068471443</v>
      </c>
      <c r="AX222">
        <f>AW2*AM222</f>
        <v>10.231199999999999</v>
      </c>
      <c r="AY222">
        <f t="shared" si="109"/>
        <v>11.983592606847143</v>
      </c>
    </row>
    <row r="223" spans="5:52" x14ac:dyDescent="0.25">
      <c r="F223">
        <f t="shared" si="110"/>
        <v>222</v>
      </c>
      <c r="G223">
        <f t="shared" si="85"/>
        <v>1.0329265052293801</v>
      </c>
      <c r="H223">
        <f t="shared" si="111"/>
        <v>1.737014040769758E-2</v>
      </c>
      <c r="K223">
        <f t="shared" si="86"/>
        <v>1.8037180384081575E-2</v>
      </c>
      <c r="L223">
        <f>ACOS(-J2*K223)</f>
        <v>1.5731326978207807</v>
      </c>
      <c r="N223">
        <f t="shared" si="87"/>
        <v>0.99983736974340098</v>
      </c>
      <c r="O223">
        <f t="shared" si="88"/>
        <v>2.7463942609268717E-2</v>
      </c>
      <c r="P223">
        <f>M2*N223*O223</f>
        <v>2.7231974591658926E-2</v>
      </c>
      <c r="Q223">
        <f t="shared" si="89"/>
        <v>2.7467396311156488E-2</v>
      </c>
      <c r="S223">
        <f t="shared" si="90"/>
        <v>1.8034246992807392E-2</v>
      </c>
      <c r="T223">
        <f>Q223*R2*S223</f>
        <v>6.3631939497938025E-5</v>
      </c>
      <c r="U223">
        <f>D2*E2*G2*(P223+T223)</f>
        <v>1059621.3160386512</v>
      </c>
      <c r="V223">
        <f t="shared" si="91"/>
        <v>1059.6213160386512</v>
      </c>
      <c r="W223" s="3">
        <v>21</v>
      </c>
      <c r="X223">
        <f t="shared" si="92"/>
        <v>362.67</v>
      </c>
      <c r="Y223" s="6">
        <f t="shared" si="93"/>
        <v>294.3</v>
      </c>
      <c r="Z223">
        <f t="shared" si="94"/>
        <v>2.0945280629249932</v>
      </c>
      <c r="AA223" s="3">
        <v>26</v>
      </c>
      <c r="AB223">
        <f t="shared" si="95"/>
        <v>449.02</v>
      </c>
      <c r="AC223" s="6">
        <f t="shared" si="84"/>
        <v>299.3</v>
      </c>
      <c r="AD223">
        <f t="shared" si="96"/>
        <v>2.7380559832185698</v>
      </c>
      <c r="AE223" s="9">
        <v>75</v>
      </c>
      <c r="AF223">
        <f t="shared" si="97"/>
        <v>0.75</v>
      </c>
      <c r="AG223" s="9">
        <v>94</v>
      </c>
      <c r="AH223">
        <f t="shared" si="98"/>
        <v>0.94</v>
      </c>
      <c r="AI223">
        <f t="shared" si="99"/>
        <v>2.0111991832817107</v>
      </c>
      <c r="AL223">
        <f t="shared" si="100"/>
        <v>798.00023627161045</v>
      </c>
      <c r="AM223" s="12">
        <v>10.861714285714287</v>
      </c>
      <c r="AN223">
        <f t="shared" si="101"/>
        <v>1.361116675411278E-2</v>
      </c>
      <c r="AO223" s="6">
        <f t="shared" si="102"/>
        <v>7487459175.1471529</v>
      </c>
      <c r="AP223">
        <f t="shared" si="103"/>
        <v>8009660313.2530737</v>
      </c>
      <c r="AQ223">
        <f t="shared" si="104"/>
        <v>7748559744.2001133</v>
      </c>
      <c r="AR223">
        <f t="shared" si="105"/>
        <v>37.991188425813156</v>
      </c>
      <c r="AS223">
        <f t="shared" si="106"/>
        <v>0.14145654381893738</v>
      </c>
      <c r="AT223">
        <f t="shared" si="107"/>
        <v>-0.33162492488194772</v>
      </c>
      <c r="AU223">
        <f t="shared" si="108"/>
        <v>-1.7821862417951797</v>
      </c>
      <c r="AX223">
        <f>AW2*AM223</f>
        <v>7.6032000000000002</v>
      </c>
      <c r="AY223">
        <f t="shared" si="109"/>
        <v>9.3853862417951799</v>
      </c>
    </row>
    <row r="224" spans="5:52" x14ac:dyDescent="0.25">
      <c r="F224">
        <f t="shared" si="110"/>
        <v>223</v>
      </c>
      <c r="G224">
        <f t="shared" si="85"/>
        <v>1.0329258418717351</v>
      </c>
      <c r="H224">
        <f t="shared" si="111"/>
        <v>1.7493009433648933E-2</v>
      </c>
      <c r="K224">
        <f t="shared" si="86"/>
        <v>1.8037168797878277E-2</v>
      </c>
      <c r="L224">
        <f>ACOS(-J2*K224)</f>
        <v>1.5731326963200074</v>
      </c>
      <c r="N224">
        <f t="shared" si="87"/>
        <v>0.99983736995228145</v>
      </c>
      <c r="O224">
        <f t="shared" si="88"/>
        <v>2.7463942583074621E-2</v>
      </c>
      <c r="P224">
        <f>M2*N224*O224</f>
        <v>2.7231974571375224E-2</v>
      </c>
      <c r="Q224">
        <f t="shared" si="89"/>
        <v>2.7467396284952508E-2</v>
      </c>
      <c r="S224">
        <f t="shared" si="90"/>
        <v>1.8034235412255972E-2</v>
      </c>
      <c r="T224">
        <f>Q224*R2*S224</f>
        <v>6.3631898576478038E-5</v>
      </c>
      <c r="U224">
        <f>D2*E2*G2*(P224+T224)</f>
        <v>1059621.3136626536</v>
      </c>
      <c r="V224">
        <f t="shared" si="91"/>
        <v>1059.6213136626536</v>
      </c>
      <c r="W224" s="3">
        <v>20.5</v>
      </c>
      <c r="X224">
        <f t="shared" si="92"/>
        <v>354.03499999999997</v>
      </c>
      <c r="Y224" s="6">
        <f t="shared" si="93"/>
        <v>293.8</v>
      </c>
      <c r="Z224">
        <f t="shared" si="94"/>
        <v>2.0381340673462596</v>
      </c>
      <c r="AA224" s="3">
        <v>26</v>
      </c>
      <c r="AB224">
        <f t="shared" si="95"/>
        <v>449.02</v>
      </c>
      <c r="AC224" s="6">
        <f t="shared" si="84"/>
        <v>299.3</v>
      </c>
      <c r="AD224">
        <f t="shared" si="96"/>
        <v>2.7380559832185698</v>
      </c>
      <c r="AE224" s="9">
        <v>78</v>
      </c>
      <c r="AF224">
        <f t="shared" si="97"/>
        <v>0.78</v>
      </c>
      <c r="AG224" s="9">
        <v>95</v>
      </c>
      <c r="AH224">
        <f t="shared" si="98"/>
        <v>0.95</v>
      </c>
      <c r="AI224">
        <f t="shared" si="99"/>
        <v>2.0359555154447153</v>
      </c>
      <c r="AL224">
        <f t="shared" si="100"/>
        <v>798.00023448224795</v>
      </c>
      <c r="AM224" s="12">
        <v>11.196</v>
      </c>
      <c r="AN224">
        <f t="shared" si="101"/>
        <v>1.4030071065410273E-2</v>
      </c>
      <c r="AO224" s="6">
        <f t="shared" si="102"/>
        <v>7436681431.5614634</v>
      </c>
      <c r="AP224">
        <f t="shared" si="103"/>
        <v>8009660313.2530737</v>
      </c>
      <c r="AQ224">
        <f t="shared" si="104"/>
        <v>7723170872.4072685</v>
      </c>
      <c r="AR224">
        <f t="shared" si="105"/>
        <v>37.866706787412838</v>
      </c>
      <c r="AS224">
        <f t="shared" si="106"/>
        <v>0.14023832173633397</v>
      </c>
      <c r="AT224">
        <f t="shared" si="107"/>
        <v>-0.33105940406169609</v>
      </c>
      <c r="AU224">
        <f t="shared" si="108"/>
        <v>-1.7580457457162035</v>
      </c>
      <c r="AX224">
        <f>AW2*AM224</f>
        <v>7.8371999999999993</v>
      </c>
      <c r="AY224">
        <f t="shared" si="109"/>
        <v>9.5952457457162019</v>
      </c>
    </row>
    <row r="225" spans="6:51" x14ac:dyDescent="0.25">
      <c r="F225">
        <f t="shared" si="110"/>
        <v>224</v>
      </c>
      <c r="G225">
        <f t="shared" si="85"/>
        <v>1.0329251755371869</v>
      </c>
      <c r="H225">
        <f t="shared" si="111"/>
        <v>1.7615876878015989E-2</v>
      </c>
      <c r="K225">
        <f t="shared" si="86"/>
        <v>1.8037157159680402E-2</v>
      </c>
      <c r="L225">
        <f>ACOS(-J2*K225)</f>
        <v>1.5731326948124993</v>
      </c>
      <c r="N225">
        <f t="shared" si="87"/>
        <v>0.99983737016209917</v>
      </c>
      <c r="O225">
        <f t="shared" si="88"/>
        <v>2.7463942556762981E-2</v>
      </c>
      <c r="P225">
        <f>M2*N225*O225</f>
        <v>2.7231974551000501E-2</v>
      </c>
      <c r="Q225">
        <f t="shared" si="89"/>
        <v>2.7467396258630938E-2</v>
      </c>
      <c r="S225">
        <f t="shared" si="90"/>
        <v>1.803422377973533E-2</v>
      </c>
      <c r="T225">
        <f>Q225*R2*S225</f>
        <v>6.3631857471377798E-5</v>
      </c>
      <c r="U225">
        <f>D2*E2*G2*(P225+T225)</f>
        <v>1059621.3112759935</v>
      </c>
      <c r="V225">
        <f t="shared" si="91"/>
        <v>1059.6213112759935</v>
      </c>
      <c r="W225" s="3">
        <v>21</v>
      </c>
      <c r="X225">
        <f t="shared" si="92"/>
        <v>362.67</v>
      </c>
      <c r="Y225" s="6">
        <f t="shared" si="93"/>
        <v>294.3</v>
      </c>
      <c r="Z225">
        <f t="shared" si="94"/>
        <v>2.0945280629249932</v>
      </c>
      <c r="AA225" s="3">
        <v>24</v>
      </c>
      <c r="AB225">
        <f t="shared" si="95"/>
        <v>414.48</v>
      </c>
      <c r="AC225" s="6">
        <f t="shared" si="84"/>
        <v>297.3</v>
      </c>
      <c r="AD225">
        <f t="shared" si="96"/>
        <v>2.4624618961402045</v>
      </c>
      <c r="AE225" s="9">
        <v>80</v>
      </c>
      <c r="AF225">
        <f t="shared" si="97"/>
        <v>0.8</v>
      </c>
      <c r="AG225" s="9">
        <v>98</v>
      </c>
      <c r="AH225">
        <f t="shared" si="98"/>
        <v>0.98</v>
      </c>
      <c r="AI225">
        <f t="shared" si="99"/>
        <v>2.0113035092893283</v>
      </c>
      <c r="AL225">
        <f t="shared" si="100"/>
        <v>798.00023268485563</v>
      </c>
      <c r="AM225" s="12">
        <v>13.844571428571429</v>
      </c>
      <c r="AN225">
        <f t="shared" si="101"/>
        <v>1.7349081944489725E-2</v>
      </c>
      <c r="AO225" s="6">
        <f t="shared" si="102"/>
        <v>7487459175.1471529</v>
      </c>
      <c r="AP225">
        <f t="shared" si="103"/>
        <v>7797608001.4891062</v>
      </c>
      <c r="AQ225">
        <f t="shared" si="104"/>
        <v>7642533588.3181295</v>
      </c>
      <c r="AR225">
        <f t="shared" si="105"/>
        <v>37.471342183523788</v>
      </c>
      <c r="AS225">
        <f t="shared" si="106"/>
        <v>0.14145139440915019</v>
      </c>
      <c r="AT225">
        <f t="shared" si="107"/>
        <v>-0.32657873937493886</v>
      </c>
      <c r="AU225">
        <f t="shared" si="108"/>
        <v>-1.7309893292363472</v>
      </c>
      <c r="AX225">
        <f>AW2*AM225</f>
        <v>9.6912000000000003</v>
      </c>
      <c r="AY225">
        <f t="shared" si="109"/>
        <v>11.422189329236348</v>
      </c>
    </row>
    <row r="226" spans="6:51" x14ac:dyDescent="0.25">
      <c r="F226">
        <f t="shared" si="110"/>
        <v>225</v>
      </c>
      <c r="G226">
        <f t="shared" si="85"/>
        <v>1.0329245062257959</v>
      </c>
      <c r="H226">
        <f t="shared" si="111"/>
        <v>1.7738742729690022E-2</v>
      </c>
      <c r="K226">
        <f t="shared" si="86"/>
        <v>1.8037145469489001E-2</v>
      </c>
      <c r="L226">
        <f>ACOS(-J2*K226)</f>
        <v>1.5731326932982563</v>
      </c>
      <c r="N226">
        <f t="shared" si="87"/>
        <v>0.99983737037285403</v>
      </c>
      <c r="O226">
        <f t="shared" si="88"/>
        <v>2.7463942530333792E-2</v>
      </c>
      <c r="P226">
        <f>M2*N226*O226</f>
        <v>2.7231974530534744E-2</v>
      </c>
      <c r="Q226">
        <f t="shared" si="89"/>
        <v>2.7467396232191774E-2</v>
      </c>
      <c r="S226">
        <f t="shared" si="90"/>
        <v>1.803421209524652E-2</v>
      </c>
      <c r="T226">
        <f>Q226*R2*S226</f>
        <v>6.3631816182641005E-5</v>
      </c>
      <c r="U226">
        <f>D2*E2*G2*(P226+T226)</f>
        <v>1059621.3088786707</v>
      </c>
      <c r="V226">
        <f t="shared" si="91"/>
        <v>1059.6213088786708</v>
      </c>
      <c r="W226" s="3">
        <v>21.2</v>
      </c>
      <c r="X226">
        <f t="shared" si="92"/>
        <v>366.12399999999997</v>
      </c>
      <c r="Y226" s="6">
        <f t="shared" si="93"/>
        <v>294.5</v>
      </c>
      <c r="Z226">
        <f t="shared" si="94"/>
        <v>2.1174652304176274</v>
      </c>
      <c r="AA226" s="3">
        <v>28.5</v>
      </c>
      <c r="AB226">
        <f t="shared" si="95"/>
        <v>492.19499999999999</v>
      </c>
      <c r="AC226" s="6">
        <f t="shared" si="84"/>
        <v>301.8</v>
      </c>
      <c r="AD226">
        <f t="shared" si="96"/>
        <v>3.1201438467792553</v>
      </c>
      <c r="AE226" s="9">
        <v>57</v>
      </c>
      <c r="AF226">
        <f t="shared" si="97"/>
        <v>0.56999999999999995</v>
      </c>
      <c r="AG226" s="9">
        <v>95</v>
      </c>
      <c r="AH226">
        <f t="shared" si="98"/>
        <v>0.95</v>
      </c>
      <c r="AI226">
        <f t="shared" si="99"/>
        <v>1.8950369807804606</v>
      </c>
      <c r="AL226">
        <f t="shared" si="100"/>
        <v>798.00023087943316</v>
      </c>
      <c r="AM226" s="12">
        <v>18.252000000000002</v>
      </c>
      <c r="AN226">
        <f t="shared" si="101"/>
        <v>2.2872173833691067E-2</v>
      </c>
      <c r="AO226" s="6">
        <f t="shared" si="102"/>
        <v>7507842908.4778538</v>
      </c>
      <c r="AP226">
        <f t="shared" si="103"/>
        <v>8280773520.7485352</v>
      </c>
      <c r="AQ226">
        <f t="shared" si="104"/>
        <v>7894308214.6131945</v>
      </c>
      <c r="AR226">
        <f t="shared" si="105"/>
        <v>38.705793176248491</v>
      </c>
      <c r="AS226">
        <f t="shared" si="106"/>
        <v>0.14727552095466176</v>
      </c>
      <c r="AT226">
        <f t="shared" si="107"/>
        <v>-0.31912256532451705</v>
      </c>
      <c r="AU226">
        <f t="shared" si="108"/>
        <v>-1.8191313307435562</v>
      </c>
      <c r="AX226">
        <f>AW2*AM226</f>
        <v>12.776400000000001</v>
      </c>
      <c r="AY226">
        <f t="shared" si="109"/>
        <v>14.595531330743556</v>
      </c>
    </row>
    <row r="227" spans="6:51" x14ac:dyDescent="0.25">
      <c r="F227">
        <f t="shared" si="110"/>
        <v>226</v>
      </c>
      <c r="G227">
        <f t="shared" si="85"/>
        <v>1.0329238339376225</v>
      </c>
      <c r="H227">
        <f t="shared" si="111"/>
        <v>1.7861606977562425E-2</v>
      </c>
      <c r="K227">
        <f t="shared" si="86"/>
        <v>1.8037133727305126E-2</v>
      </c>
      <c r="L227">
        <f>ACOS(-J2*K227)</f>
        <v>1.5731326917772785</v>
      </c>
      <c r="N227">
        <f t="shared" si="87"/>
        <v>0.99983737058454614</v>
      </c>
      <c r="O227">
        <f t="shared" si="88"/>
        <v>2.7463942503787059E-2</v>
      </c>
      <c r="P227">
        <f>M2*N227*O227</f>
        <v>2.7231974509977965E-2</v>
      </c>
      <c r="Q227">
        <f t="shared" si="89"/>
        <v>2.7467396205635024E-2</v>
      </c>
      <c r="S227">
        <f t="shared" si="90"/>
        <v>1.8034200358790591E-2</v>
      </c>
      <c r="T227">
        <f>Q227*R2*S227</f>
        <v>6.3631774710271399E-5</v>
      </c>
      <c r="U227">
        <f>D2*E2*G2*(P227+T227)</f>
        <v>1059621.3064706859</v>
      </c>
      <c r="V227">
        <f t="shared" si="91"/>
        <v>1059.6213064706858</v>
      </c>
      <c r="W227" s="3">
        <v>21</v>
      </c>
      <c r="X227">
        <f t="shared" si="92"/>
        <v>362.67</v>
      </c>
      <c r="Y227" s="6">
        <f t="shared" si="93"/>
        <v>294.3</v>
      </c>
      <c r="Z227">
        <f t="shared" si="94"/>
        <v>2.0945280629249932</v>
      </c>
      <c r="AA227" s="3">
        <v>26</v>
      </c>
      <c r="AB227">
        <f t="shared" si="95"/>
        <v>449.02</v>
      </c>
      <c r="AC227" s="6">
        <f t="shared" si="84"/>
        <v>299.3</v>
      </c>
      <c r="AD227">
        <f t="shared" si="96"/>
        <v>2.7380559832185698</v>
      </c>
      <c r="AE227" s="9">
        <v>72</v>
      </c>
      <c r="AF227">
        <f t="shared" si="97"/>
        <v>0.72</v>
      </c>
      <c r="AG227" s="9">
        <v>93</v>
      </c>
      <c r="AH227">
        <f t="shared" si="98"/>
        <v>0.93</v>
      </c>
      <c r="AI227">
        <f t="shared" si="99"/>
        <v>1.9596557032188069</v>
      </c>
      <c r="AL227">
        <f t="shared" si="100"/>
        <v>798.00022906598099</v>
      </c>
      <c r="AM227" s="12">
        <v>12.24</v>
      </c>
      <c r="AN227">
        <f t="shared" si="101"/>
        <v>1.5338341461789182E-2</v>
      </c>
      <c r="AO227" s="6">
        <f t="shared" si="102"/>
        <v>7487459175.1471529</v>
      </c>
      <c r="AP227">
        <f t="shared" si="103"/>
        <v>8009660313.2530737</v>
      </c>
      <c r="AQ227">
        <f t="shared" si="104"/>
        <v>7748559744.2001133</v>
      </c>
      <c r="AR227">
        <f t="shared" si="105"/>
        <v>37.991188425813156</v>
      </c>
      <c r="AS227">
        <f t="shared" si="106"/>
        <v>0.14401721559512271</v>
      </c>
      <c r="AT227">
        <f t="shared" si="107"/>
        <v>-0.32929323902658458</v>
      </c>
      <c r="AU227">
        <f t="shared" si="108"/>
        <v>-1.801690145985964</v>
      </c>
      <c r="AX227">
        <f>AW2*AM227</f>
        <v>8.5679999999999996</v>
      </c>
      <c r="AY227">
        <f t="shared" si="109"/>
        <v>10.369690145985963</v>
      </c>
    </row>
    <row r="228" spans="6:51" x14ac:dyDescent="0.25">
      <c r="F228">
        <f t="shared" si="110"/>
        <v>227</v>
      </c>
      <c r="G228">
        <f t="shared" si="85"/>
        <v>1.0329231586727277</v>
      </c>
      <c r="H228">
        <f t="shared" si="111"/>
        <v>1.7984469610524779E-2</v>
      </c>
      <c r="K228">
        <f t="shared" si="86"/>
        <v>1.8037121933129847E-2</v>
      </c>
      <c r="L228">
        <f>ACOS(-J2*K228)</f>
        <v>1.5731326902495664</v>
      </c>
      <c r="N228">
        <f t="shared" si="87"/>
        <v>0.99983737079717538</v>
      </c>
      <c r="O228">
        <f t="shared" si="88"/>
        <v>2.7463942477122777E-2</v>
      </c>
      <c r="P228">
        <f>M2*N228*O228</f>
        <v>2.7231974489330152E-2</v>
      </c>
      <c r="Q228">
        <f t="shared" si="89"/>
        <v>2.7467396178960681E-2</v>
      </c>
      <c r="S228">
        <f t="shared" si="90"/>
        <v>1.8034188570368613E-2</v>
      </c>
      <c r="T228">
        <f>Q228*R2*S228</f>
        <v>6.3631733054272707E-5</v>
      </c>
      <c r="U228">
        <f>D2*E2*G2*(P228+T228)</f>
        <v>1059621.3040520384</v>
      </c>
      <c r="V228">
        <f t="shared" si="91"/>
        <v>1059.6213040520383</v>
      </c>
      <c r="W228" s="3">
        <v>20</v>
      </c>
      <c r="X228">
        <f t="shared" si="92"/>
        <v>345.4</v>
      </c>
      <c r="Y228" s="6">
        <f t="shared" si="93"/>
        <v>293.3</v>
      </c>
      <c r="Z228">
        <f t="shared" si="94"/>
        <v>1.9830739015404046</v>
      </c>
      <c r="AA228" s="3">
        <v>25.5</v>
      </c>
      <c r="AB228">
        <f t="shared" si="95"/>
        <v>440.38499999999999</v>
      </c>
      <c r="AC228" s="6">
        <f t="shared" si="84"/>
        <v>298.8</v>
      </c>
      <c r="AD228">
        <f t="shared" si="96"/>
        <v>2.6667477955719967</v>
      </c>
      <c r="AE228" s="9">
        <v>79</v>
      </c>
      <c r="AF228">
        <f t="shared" si="97"/>
        <v>0.79</v>
      </c>
      <c r="AG228" s="9">
        <v>95</v>
      </c>
      <c r="AH228">
        <f t="shared" si="98"/>
        <v>0.95</v>
      </c>
      <c r="AI228">
        <f t="shared" si="99"/>
        <v>1.995325482482631</v>
      </c>
      <c r="AL228">
        <f t="shared" si="100"/>
        <v>798.00022724449889</v>
      </c>
      <c r="AM228" s="12">
        <v>13.191428571428572</v>
      </c>
      <c r="AN228">
        <f t="shared" si="101"/>
        <v>1.6530607537517478E-2</v>
      </c>
      <c r="AO228" s="6">
        <f t="shared" si="102"/>
        <v>7386162396.6875706</v>
      </c>
      <c r="AP228">
        <f t="shared" si="103"/>
        <v>7956246739.8993816</v>
      </c>
      <c r="AQ228">
        <f t="shared" si="104"/>
        <v>7671204568.2934761</v>
      </c>
      <c r="AR228">
        <f t="shared" si="105"/>
        <v>37.611915998342916</v>
      </c>
      <c r="AS228">
        <f t="shared" si="106"/>
        <v>0.14224161343533476</v>
      </c>
      <c r="AT228">
        <f t="shared" si="107"/>
        <v>-0.32768367982435137</v>
      </c>
      <c r="AU228">
        <f t="shared" si="108"/>
        <v>-1.7531010075556837</v>
      </c>
      <c r="AX228">
        <f>AW2*AM228</f>
        <v>9.234</v>
      </c>
      <c r="AY228">
        <f t="shared" si="109"/>
        <v>10.987101007555683</v>
      </c>
    </row>
    <row r="229" spans="6:51" x14ac:dyDescent="0.25">
      <c r="F229">
        <f t="shared" si="110"/>
        <v>228</v>
      </c>
      <c r="G229">
        <f t="shared" si="85"/>
        <v>1.0329224804311723</v>
      </c>
      <c r="H229">
        <f t="shared" si="111"/>
        <v>1.8107330617468761E-2</v>
      </c>
      <c r="K229">
        <f t="shared" si="86"/>
        <v>1.8037110086964226E-2</v>
      </c>
      <c r="L229">
        <f>ACOS(-J2*K229)</f>
        <v>1.57313268871512</v>
      </c>
      <c r="N229">
        <f t="shared" si="87"/>
        <v>0.99983737101074177</v>
      </c>
      <c r="O229">
        <f t="shared" si="88"/>
        <v>2.7463942450340961E-2</v>
      </c>
      <c r="P229">
        <f>M2*N229*O229</f>
        <v>2.7231974468591321E-2</v>
      </c>
      <c r="Q229">
        <f t="shared" si="89"/>
        <v>2.7467396152168758E-2</v>
      </c>
      <c r="S229">
        <f t="shared" si="90"/>
        <v>1.8034176729981644E-2</v>
      </c>
      <c r="T229">
        <f>Q229*R2*S229</f>
        <v>6.3631691214648725E-5</v>
      </c>
      <c r="U229">
        <f>D2*E2*G2*(P229+T229)</f>
        <v>1059621.3016227295</v>
      </c>
      <c r="V229">
        <f t="shared" si="91"/>
        <v>1059.6213016227296</v>
      </c>
      <c r="W229" s="3">
        <v>21</v>
      </c>
      <c r="X229">
        <f t="shared" si="92"/>
        <v>362.67</v>
      </c>
      <c r="Y229" s="6">
        <f t="shared" si="93"/>
        <v>294.3</v>
      </c>
      <c r="Z229">
        <f t="shared" si="94"/>
        <v>2.0945280629249932</v>
      </c>
      <c r="AA229" s="3">
        <v>28.5</v>
      </c>
      <c r="AB229">
        <f t="shared" si="95"/>
        <v>492.19499999999999</v>
      </c>
      <c r="AC229" s="6">
        <f t="shared" si="84"/>
        <v>301.8</v>
      </c>
      <c r="AD229">
        <f t="shared" si="96"/>
        <v>3.1201438467792553</v>
      </c>
      <c r="AE229" s="9">
        <v>54</v>
      </c>
      <c r="AF229">
        <f t="shared" si="97"/>
        <v>0.54</v>
      </c>
      <c r="AG229" s="9">
        <v>95</v>
      </c>
      <c r="AH229">
        <f t="shared" si="98"/>
        <v>0.95</v>
      </c>
      <c r="AI229">
        <f t="shared" si="99"/>
        <v>1.8373396685197707</v>
      </c>
      <c r="AL229">
        <f t="shared" si="100"/>
        <v>798.00022541498777</v>
      </c>
      <c r="AM229" s="12">
        <v>17.748000000000001</v>
      </c>
      <c r="AN229">
        <f t="shared" si="101"/>
        <v>2.2240595221349E-2</v>
      </c>
      <c r="AO229" s="6">
        <f t="shared" si="102"/>
        <v>7487459175.1471529</v>
      </c>
      <c r="AP229">
        <f t="shared" si="103"/>
        <v>8280773520.7485352</v>
      </c>
      <c r="AQ229">
        <f t="shared" si="104"/>
        <v>7884116347.9478436</v>
      </c>
      <c r="AR229">
        <f t="shared" si="105"/>
        <v>38.655822453988279</v>
      </c>
      <c r="AS229">
        <f t="shared" si="106"/>
        <v>0.15023209569848883</v>
      </c>
      <c r="AT229">
        <f t="shared" si="107"/>
        <v>-0.31997519645117883</v>
      </c>
      <c r="AU229">
        <f t="shared" si="108"/>
        <v>-1.8582064270569942</v>
      </c>
      <c r="AX229">
        <f>AW2*AM229</f>
        <v>12.4236</v>
      </c>
      <c r="AY229">
        <f t="shared" si="109"/>
        <v>14.281806427056996</v>
      </c>
    </row>
    <row r="230" spans="6:51" x14ac:dyDescent="0.25">
      <c r="F230">
        <f t="shared" si="110"/>
        <v>229</v>
      </c>
      <c r="G230">
        <f t="shared" si="85"/>
        <v>1.0329217992130175</v>
      </c>
      <c r="H230">
        <f t="shared" si="111"/>
        <v>1.8230189987286222E-2</v>
      </c>
      <c r="K230">
        <f t="shared" si="86"/>
        <v>1.8037098188809331E-2</v>
      </c>
      <c r="L230">
        <f>ACOS(-J2*K230)</f>
        <v>1.5731326871739393</v>
      </c>
      <c r="N230">
        <f t="shared" si="87"/>
        <v>0.99983737122524541</v>
      </c>
      <c r="O230">
        <f t="shared" si="88"/>
        <v>2.7463942423441613E-2</v>
      </c>
      <c r="P230">
        <f>M2*N230*O230</f>
        <v>2.7231974447761483E-2</v>
      </c>
      <c r="Q230">
        <f t="shared" si="89"/>
        <v>2.7467396125259259E-2</v>
      </c>
      <c r="S230">
        <f t="shared" si="90"/>
        <v>1.8034164837630758E-2</v>
      </c>
      <c r="T230">
        <f>Q230*R2*S230</f>
        <v>6.3631649191403259E-5</v>
      </c>
      <c r="U230">
        <f>D2*E2*G2*(P230+T230)</f>
        <v>1059621.2991827591</v>
      </c>
      <c r="V230">
        <f t="shared" si="91"/>
        <v>1059.6212991827592</v>
      </c>
      <c r="W230" s="3">
        <v>20</v>
      </c>
      <c r="X230">
        <f t="shared" si="92"/>
        <v>345.4</v>
      </c>
      <c r="Y230" s="6">
        <f t="shared" si="93"/>
        <v>293.3</v>
      </c>
      <c r="Z230">
        <f t="shared" si="94"/>
        <v>1.9830739015404046</v>
      </c>
      <c r="AA230" s="3">
        <v>28</v>
      </c>
      <c r="AB230">
        <f t="shared" si="95"/>
        <v>483.56</v>
      </c>
      <c r="AC230" s="6">
        <f t="shared" si="84"/>
        <v>301.3</v>
      </c>
      <c r="AD230">
        <f t="shared" si="96"/>
        <v>3.0402092404813938</v>
      </c>
      <c r="AE230" s="9">
        <v>57</v>
      </c>
      <c r="AF230">
        <f t="shared" si="97"/>
        <v>0.56999999999999995</v>
      </c>
      <c r="AG230" s="9">
        <v>95</v>
      </c>
      <c r="AH230">
        <f t="shared" si="98"/>
        <v>0.95</v>
      </c>
      <c r="AI230">
        <f t="shared" si="99"/>
        <v>1.8084197367688892</v>
      </c>
      <c r="AL230">
        <f t="shared" si="100"/>
        <v>798.0002235774474</v>
      </c>
      <c r="AM230" s="12">
        <v>17.748000000000001</v>
      </c>
      <c r="AN230">
        <f t="shared" si="101"/>
        <v>2.2240595272562006E-2</v>
      </c>
      <c r="AO230" s="6">
        <f t="shared" si="102"/>
        <v>7386162396.6875706</v>
      </c>
      <c r="AP230">
        <f t="shared" si="103"/>
        <v>8226008498.8858423</v>
      </c>
      <c r="AQ230">
        <f t="shared" si="104"/>
        <v>7806085447.7867069</v>
      </c>
      <c r="AR230">
        <f t="shared" si="105"/>
        <v>38.273236950498223</v>
      </c>
      <c r="AS230">
        <f t="shared" si="106"/>
        <v>0.15173150332392246</v>
      </c>
      <c r="AT230">
        <f t="shared" si="107"/>
        <v>-0.31997519638204125</v>
      </c>
      <c r="AU230">
        <f t="shared" si="108"/>
        <v>-1.8581778085092286</v>
      </c>
      <c r="AX230">
        <f>AW2*AM230</f>
        <v>12.4236</v>
      </c>
      <c r="AY230">
        <f t="shared" si="109"/>
        <v>14.281777808509229</v>
      </c>
    </row>
    <row r="231" spans="6:51" x14ac:dyDescent="0.25">
      <c r="F231">
        <f t="shared" si="110"/>
        <v>230</v>
      </c>
      <c r="G231">
        <f t="shared" si="85"/>
        <v>1.0329211150183253</v>
      </c>
      <c r="H231">
        <f t="shared" si="111"/>
        <v>1.8353047708869169E-2</v>
      </c>
      <c r="K231">
        <f t="shared" si="86"/>
        <v>1.8037086238666244E-2</v>
      </c>
      <c r="L231">
        <f>ACOS(-J2*K231)</f>
        <v>1.5731326856260244</v>
      </c>
      <c r="N231">
        <f t="shared" si="87"/>
        <v>0.99983737144068607</v>
      </c>
      <c r="O231">
        <f t="shared" si="88"/>
        <v>2.7463942396424718E-2</v>
      </c>
      <c r="P231">
        <f>M2*N231*O231</f>
        <v>2.7231974426840607E-2</v>
      </c>
      <c r="Q231">
        <f t="shared" si="89"/>
        <v>2.746739609823217E-2</v>
      </c>
      <c r="S231">
        <f t="shared" si="90"/>
        <v>1.8034152893317029E-2</v>
      </c>
      <c r="T231">
        <f>Q231*R2*S231</f>
        <v>6.3631606984540038E-5</v>
      </c>
      <c r="U231">
        <f>D2*E2*G2*(P231+T231)</f>
        <v>1059621.2967321267</v>
      </c>
      <c r="V231">
        <f t="shared" si="91"/>
        <v>1059.6212967321267</v>
      </c>
      <c r="W231" s="3">
        <v>20.5</v>
      </c>
      <c r="X231">
        <f t="shared" si="92"/>
        <v>354.03499999999997</v>
      </c>
      <c r="Y231" s="6">
        <f t="shared" si="93"/>
        <v>293.8</v>
      </c>
      <c r="Z231">
        <f t="shared" si="94"/>
        <v>2.0381340673462596</v>
      </c>
      <c r="AA231" s="3">
        <v>26</v>
      </c>
      <c r="AB231">
        <f t="shared" si="95"/>
        <v>449.02</v>
      </c>
      <c r="AC231" s="6">
        <f t="shared" si="84"/>
        <v>299.3</v>
      </c>
      <c r="AD231">
        <f t="shared" si="96"/>
        <v>2.7380559832185698</v>
      </c>
      <c r="AE231" s="9">
        <v>75</v>
      </c>
      <c r="AF231">
        <f t="shared" si="97"/>
        <v>0.75</v>
      </c>
      <c r="AG231" s="9">
        <v>98</v>
      </c>
      <c r="AH231">
        <f t="shared" si="98"/>
        <v>0.98</v>
      </c>
      <c r="AI231">
        <f t="shared" si="99"/>
        <v>2.0254566867066308</v>
      </c>
      <c r="AL231">
        <f t="shared" si="100"/>
        <v>798.00022173187733</v>
      </c>
      <c r="AM231" s="12">
        <v>13.176</v>
      </c>
      <c r="AN231">
        <f t="shared" si="101"/>
        <v>1.651127360767457E-2</v>
      </c>
      <c r="AO231" s="6">
        <f t="shared" si="102"/>
        <v>7436681431.5614634</v>
      </c>
      <c r="AP231">
        <f t="shared" si="103"/>
        <v>8009660313.2530737</v>
      </c>
      <c r="AQ231">
        <f t="shared" si="104"/>
        <v>7723170872.4072685</v>
      </c>
      <c r="AR231">
        <f t="shared" si="105"/>
        <v>37.866706787412838</v>
      </c>
      <c r="AS231">
        <f t="shared" si="106"/>
        <v>0.1407540438065305</v>
      </c>
      <c r="AT231">
        <f t="shared" si="107"/>
        <v>-0.32770978062963929</v>
      </c>
      <c r="AU231">
        <f t="shared" si="108"/>
        <v>-1.7466577728252897</v>
      </c>
      <c r="AX231">
        <f>AW2*AM231</f>
        <v>9.2232000000000003</v>
      </c>
      <c r="AY231">
        <f t="shared" si="109"/>
        <v>10.969857772825289</v>
      </c>
    </row>
    <row r="232" spans="6:51" x14ac:dyDescent="0.25">
      <c r="F232">
        <f t="shared" si="110"/>
        <v>231</v>
      </c>
      <c r="G232">
        <f t="shared" si="85"/>
        <v>1.0329204278471573</v>
      </c>
      <c r="H232">
        <f t="shared" si="111"/>
        <v>1.8475903771109723E-2</v>
      </c>
      <c r="K232">
        <f t="shared" si="86"/>
        <v>1.8037074236536048E-2</v>
      </c>
      <c r="L232">
        <f>ACOS(-J2*K232)</f>
        <v>1.5731326840713757</v>
      </c>
      <c r="N232">
        <f t="shared" si="87"/>
        <v>0.99983737165706388</v>
      </c>
      <c r="O232">
        <f t="shared" si="88"/>
        <v>2.7463942369290301E-2</v>
      </c>
      <c r="P232">
        <f>M2*N232*O232</f>
        <v>2.7231974405828731E-2</v>
      </c>
      <c r="Q232">
        <f t="shared" si="89"/>
        <v>2.7467396071087516E-2</v>
      </c>
      <c r="S232">
        <f t="shared" si="90"/>
        <v>1.8034140897041542E-2</v>
      </c>
      <c r="T232">
        <f>Q232*R2*S232</f>
        <v>6.3631564594062963E-5</v>
      </c>
      <c r="U232">
        <f>D2*E2*G2*(P232+T232)</f>
        <v>1059621.2942708337</v>
      </c>
      <c r="V232">
        <f t="shared" si="91"/>
        <v>1059.6212942708337</v>
      </c>
      <c r="W232" s="3">
        <v>20</v>
      </c>
      <c r="X232">
        <f t="shared" si="92"/>
        <v>345.4</v>
      </c>
      <c r="Y232" s="6">
        <f t="shared" si="93"/>
        <v>293.3</v>
      </c>
      <c r="Z232">
        <f t="shared" si="94"/>
        <v>1.9830739015404046</v>
      </c>
      <c r="AA232" s="3">
        <v>25.5</v>
      </c>
      <c r="AB232">
        <f t="shared" si="95"/>
        <v>440.38499999999999</v>
      </c>
      <c r="AC232" s="6">
        <f t="shared" si="84"/>
        <v>298.8</v>
      </c>
      <c r="AD232">
        <f t="shared" si="96"/>
        <v>2.6667477955719967</v>
      </c>
      <c r="AE232" s="9">
        <v>80</v>
      </c>
      <c r="AF232">
        <f t="shared" si="97"/>
        <v>0.8</v>
      </c>
      <c r="AG232" s="9">
        <v>95</v>
      </c>
      <c r="AH232">
        <f t="shared" si="98"/>
        <v>0.95</v>
      </c>
      <c r="AI232">
        <f t="shared" si="99"/>
        <v>2.008659221460491</v>
      </c>
      <c r="AL232">
        <f t="shared" si="100"/>
        <v>798.00021987827893</v>
      </c>
      <c r="AM232" s="12">
        <v>12.795428571428571</v>
      </c>
      <c r="AN232">
        <f t="shared" si="101"/>
        <v>1.6034367225337721E-2</v>
      </c>
      <c r="AO232" s="6">
        <f t="shared" si="102"/>
        <v>7386162396.6875706</v>
      </c>
      <c r="AP232">
        <f t="shared" si="103"/>
        <v>7956246739.8993816</v>
      </c>
      <c r="AQ232">
        <f t="shared" si="104"/>
        <v>7671204568.2934761</v>
      </c>
      <c r="AR232">
        <f t="shared" si="105"/>
        <v>37.611915998342916</v>
      </c>
      <c r="AS232">
        <f t="shared" si="106"/>
        <v>0.14158195459932174</v>
      </c>
      <c r="AT232">
        <f t="shared" si="107"/>
        <v>-0.32835360424579407</v>
      </c>
      <c r="AU232">
        <f t="shared" si="108"/>
        <v>-1.7485382975334658</v>
      </c>
      <c r="AX232">
        <f>AW2*AM232</f>
        <v>8.9567999999999994</v>
      </c>
      <c r="AY232">
        <f t="shared" si="109"/>
        <v>10.705338297533466</v>
      </c>
    </row>
    <row r="233" spans="6:51" x14ac:dyDescent="0.25">
      <c r="F233">
        <f t="shared" si="110"/>
        <v>232</v>
      </c>
      <c r="G233">
        <f t="shared" si="85"/>
        <v>1.0329197376995758</v>
      </c>
      <c r="H233">
        <f t="shared" si="111"/>
        <v>1.859875816290019E-2</v>
      </c>
      <c r="K233">
        <f t="shared" si="86"/>
        <v>1.8037062182419818E-2</v>
      </c>
      <c r="L233">
        <f>ACOS(-J2*K233)</f>
        <v>1.5731326825099932</v>
      </c>
      <c r="N233">
        <f t="shared" si="87"/>
        <v>0.99983737187437871</v>
      </c>
      <c r="O233">
        <f t="shared" si="88"/>
        <v>2.7463942342038347E-2</v>
      </c>
      <c r="P233">
        <f>M2*N233*O233</f>
        <v>2.7231974384725827E-2</v>
      </c>
      <c r="Q233">
        <f t="shared" si="89"/>
        <v>2.7467396043825278E-2</v>
      </c>
      <c r="S233">
        <f t="shared" si="90"/>
        <v>1.8034128848805377E-2</v>
      </c>
      <c r="T233">
        <f>Q233*R2*S233</f>
        <v>6.363152201997579E-5</v>
      </c>
      <c r="U233">
        <f>D2*E2*G2*(P233+T233)</f>
        <v>1059621.2917988794</v>
      </c>
      <c r="V233">
        <f t="shared" si="91"/>
        <v>1059.6212917988794</v>
      </c>
      <c r="W233" s="3">
        <v>21</v>
      </c>
      <c r="X233">
        <f t="shared" si="92"/>
        <v>362.67</v>
      </c>
      <c r="Y233" s="6">
        <f t="shared" si="93"/>
        <v>294.3</v>
      </c>
      <c r="Z233">
        <f t="shared" si="94"/>
        <v>2.0945280629249932</v>
      </c>
      <c r="AA233" s="3">
        <v>28</v>
      </c>
      <c r="AB233">
        <f t="shared" si="95"/>
        <v>483.56</v>
      </c>
      <c r="AC233" s="6">
        <f t="shared" si="84"/>
        <v>301.3</v>
      </c>
      <c r="AD233">
        <f t="shared" si="96"/>
        <v>3.0402092404813938</v>
      </c>
      <c r="AE233" s="9">
        <v>70</v>
      </c>
      <c r="AF233">
        <f t="shared" si="97"/>
        <v>0.7</v>
      </c>
      <c r="AG233" s="9">
        <v>96</v>
      </c>
      <c r="AH233">
        <f t="shared" si="98"/>
        <v>0.96</v>
      </c>
      <c r="AI233">
        <f t="shared" si="99"/>
        <v>2.0694467043724845</v>
      </c>
      <c r="AL233">
        <f t="shared" si="100"/>
        <v>798.0002180166515</v>
      </c>
      <c r="AM233" s="12">
        <v>14.148000000000001</v>
      </c>
      <c r="AN233">
        <f t="shared" si="101"/>
        <v>1.7729318464553077E-2</v>
      </c>
      <c r="AO233" s="6">
        <f t="shared" si="102"/>
        <v>7487459175.1471529</v>
      </c>
      <c r="AP233">
        <f t="shared" si="103"/>
        <v>8226008498.8858423</v>
      </c>
      <c r="AQ233">
        <f t="shared" si="104"/>
        <v>7856733837.0164976</v>
      </c>
      <c r="AR233">
        <f t="shared" si="105"/>
        <v>38.521566002891888</v>
      </c>
      <c r="AS233">
        <f>(0.34-(0.14*SQRT(AI233)))</f>
        <v>0.13860199751313149</v>
      </c>
      <c r="AT233">
        <f t="shared" si="107"/>
        <v>-0.32606542007285333</v>
      </c>
      <c r="AU233">
        <f t="shared" si="108"/>
        <v>-1.7409174031075199</v>
      </c>
      <c r="AX233">
        <f>AW2*AM233</f>
        <v>9.9036000000000008</v>
      </c>
      <c r="AY233">
        <f t="shared" si="109"/>
        <v>11.644517403107521</v>
      </c>
    </row>
    <row r="234" spans="6:51" x14ac:dyDescent="0.25">
      <c r="F234">
        <f t="shared" si="110"/>
        <v>233</v>
      </c>
      <c r="G234">
        <f t="shared" si="85"/>
        <v>1.0329190445756429</v>
      </c>
      <c r="H234">
        <f t="shared" si="111"/>
        <v>1.8721610873133017E-2</v>
      </c>
      <c r="K234">
        <f t="shared" si="86"/>
        <v>1.8037050076318645E-2</v>
      </c>
      <c r="L234">
        <f>ACOS(-J2*K234)</f>
        <v>1.5731326809418769</v>
      </c>
      <c r="N234">
        <f t="shared" si="87"/>
        <v>0.99983737209263068</v>
      </c>
      <c r="O234">
        <f t="shared" si="88"/>
        <v>2.7463942314668869E-2</v>
      </c>
      <c r="P234">
        <f>M2*N234*O234</f>
        <v>2.7231974363531919E-2</v>
      </c>
      <c r="Q234">
        <f t="shared" si="89"/>
        <v>2.7467396016445472E-2</v>
      </c>
      <c r="S234">
        <f t="shared" si="90"/>
        <v>1.8034116748609618E-2</v>
      </c>
      <c r="T234">
        <f>Q234*R2*S234</f>
        <v>6.3631479262282408E-5</v>
      </c>
      <c r="U234">
        <f>D2*E2*G2*(P234+T234)</f>
        <v>1059621.2893162644</v>
      </c>
      <c r="V234">
        <f t="shared" si="91"/>
        <v>1059.6212893162644</v>
      </c>
      <c r="W234" s="3">
        <v>22</v>
      </c>
      <c r="X234">
        <f t="shared" si="92"/>
        <v>379.94</v>
      </c>
      <c r="Y234" s="6">
        <f t="shared" si="93"/>
        <v>295.3</v>
      </c>
      <c r="Z234">
        <f t="shared" si="94"/>
        <v>2.2114271288940266</v>
      </c>
      <c r="AA234" s="3">
        <v>28.5</v>
      </c>
      <c r="AB234">
        <f t="shared" si="95"/>
        <v>492.19499999999999</v>
      </c>
      <c r="AC234" s="6">
        <f t="shared" si="84"/>
        <v>301.8</v>
      </c>
      <c r="AD234">
        <f t="shared" si="96"/>
        <v>3.1201438467792553</v>
      </c>
      <c r="AE234" s="9">
        <v>60</v>
      </c>
      <c r="AF234">
        <f t="shared" si="97"/>
        <v>0.6</v>
      </c>
      <c r="AG234" s="9">
        <v>95</v>
      </c>
      <c r="AH234">
        <f t="shared" si="98"/>
        <v>0.95</v>
      </c>
      <c r="AI234">
        <f t="shared" si="99"/>
        <v>1.9864710402584391</v>
      </c>
      <c r="AL234">
        <f t="shared" si="100"/>
        <v>798.00021614699551</v>
      </c>
      <c r="AM234" s="12">
        <v>19.188000000000002</v>
      </c>
      <c r="AN234">
        <f t="shared" si="101"/>
        <v>2.4045106269075845E-2</v>
      </c>
      <c r="AO234" s="6">
        <f t="shared" si="102"/>
        <v>7589794316.8739386</v>
      </c>
      <c r="AP234">
        <f t="shared" si="103"/>
        <v>8280773520.7485352</v>
      </c>
      <c r="AQ234">
        <f t="shared" si="104"/>
        <v>7935283918.8112373</v>
      </c>
      <c r="AR234">
        <f t="shared" si="105"/>
        <v>38.906697053931495</v>
      </c>
      <c r="AS234">
        <f t="shared" ref="AS234:AS297" si="112">(0.34-(0.14*SQRT(AI234)))</f>
        <v>0.14268088691394998</v>
      </c>
      <c r="AT234">
        <f t="shared" si="107"/>
        <v>-0.31753910653674761</v>
      </c>
      <c r="AU234">
        <f t="shared" si="108"/>
        <v>-1.7627364383597028</v>
      </c>
      <c r="AX234">
        <f>AW2*AM234</f>
        <v>13.431600000000001</v>
      </c>
      <c r="AY234">
        <f t="shared" si="109"/>
        <v>15.194336438359704</v>
      </c>
    </row>
    <row r="235" spans="6:51" x14ac:dyDescent="0.25">
      <c r="F235">
        <f t="shared" si="110"/>
        <v>234</v>
      </c>
      <c r="G235">
        <f t="shared" si="85"/>
        <v>1.0329183484754214</v>
      </c>
      <c r="H235">
        <f t="shared" si="111"/>
        <v>1.8844461890700791E-2</v>
      </c>
      <c r="K235">
        <f t="shared" si="86"/>
        <v>1.803703791823363E-2</v>
      </c>
      <c r="L235">
        <f>ACOS(-J2*K235)</f>
        <v>1.5731326793670271</v>
      </c>
      <c r="N235">
        <f t="shared" si="87"/>
        <v>0.99983737231181957</v>
      </c>
      <c r="O235">
        <f t="shared" si="88"/>
        <v>2.7463942287181863E-2</v>
      </c>
      <c r="P235">
        <f>M2*N235*O235</f>
        <v>2.7231974342246994E-2</v>
      </c>
      <c r="Q235">
        <f t="shared" si="89"/>
        <v>2.7467395988948092E-2</v>
      </c>
      <c r="S235">
        <f t="shared" si="90"/>
        <v>1.8034104596455366E-2</v>
      </c>
      <c r="T235">
        <f>Q235*R2*S235</f>
        <v>6.3631436320986666E-5</v>
      </c>
      <c r="U235">
        <f>D2*E2*G2*(P235+T235)</f>
        <v>1059621.2868229887</v>
      </c>
      <c r="V235">
        <f t="shared" si="91"/>
        <v>1059.6212868229886</v>
      </c>
      <c r="W235" s="3">
        <v>20</v>
      </c>
      <c r="X235">
        <f t="shared" si="92"/>
        <v>345.4</v>
      </c>
      <c r="Y235" s="6">
        <f t="shared" si="93"/>
        <v>293.3</v>
      </c>
      <c r="Z235">
        <f t="shared" si="94"/>
        <v>1.9830739015404046</v>
      </c>
      <c r="AA235" s="3">
        <v>27</v>
      </c>
      <c r="AB235">
        <f t="shared" si="95"/>
        <v>466.28999999999996</v>
      </c>
      <c r="AC235" s="6">
        <f t="shared" si="84"/>
        <v>300.3</v>
      </c>
      <c r="AD235">
        <f t="shared" si="96"/>
        <v>2.8856828078154693</v>
      </c>
      <c r="AE235" s="9">
        <v>72</v>
      </c>
      <c r="AF235">
        <f t="shared" si="97"/>
        <v>0.72</v>
      </c>
      <c r="AG235" s="9">
        <v>95</v>
      </c>
      <c r="AH235">
        <f t="shared" si="98"/>
        <v>0.95</v>
      </c>
      <c r="AI235">
        <f t="shared" si="99"/>
        <v>1.9808059140452612</v>
      </c>
      <c r="AL235">
        <f t="shared" si="100"/>
        <v>798.00021426931085</v>
      </c>
      <c r="AM235" s="12">
        <v>11.196</v>
      </c>
      <c r="AN235">
        <f t="shared" si="101"/>
        <v>1.4030071420784794E-2</v>
      </c>
      <c r="AO235" s="6">
        <f t="shared" si="102"/>
        <v>7386162396.6875706</v>
      </c>
      <c r="AP235">
        <f t="shared" si="103"/>
        <v>8117293828.9158564</v>
      </c>
      <c r="AQ235">
        <f t="shared" si="104"/>
        <v>7751728112.8017139</v>
      </c>
      <c r="AR235">
        <f t="shared" si="105"/>
        <v>38.006722937066804</v>
      </c>
      <c r="AS235">
        <f t="shared" si="112"/>
        <v>0.1429624504941073</v>
      </c>
      <c r="AT235">
        <f t="shared" si="107"/>
        <v>-0.33105940358194053</v>
      </c>
      <c r="AU235">
        <f t="shared" si="108"/>
        <v>-1.798822606933272</v>
      </c>
      <c r="AX235">
        <f>AW2*AM235</f>
        <v>7.8371999999999993</v>
      </c>
      <c r="AY235">
        <f t="shared" si="109"/>
        <v>9.6360226069332704</v>
      </c>
    </row>
    <row r="236" spans="6:51" x14ac:dyDescent="0.25">
      <c r="F236">
        <f t="shared" si="110"/>
        <v>235</v>
      </c>
      <c r="G236">
        <f t="shared" si="85"/>
        <v>1.0329176493989745</v>
      </c>
      <c r="H236">
        <f t="shared" si="111"/>
        <v>1.8967311204496271E-2</v>
      </c>
      <c r="K236">
        <f t="shared" si="86"/>
        <v>1.8037025708165875E-2</v>
      </c>
      <c r="L236">
        <f>ACOS(-J2*K236)</f>
        <v>1.573132677785444</v>
      </c>
      <c r="N236">
        <f t="shared" si="87"/>
        <v>0.99983737253194549</v>
      </c>
      <c r="O236">
        <f t="shared" si="88"/>
        <v>2.7463942259577333E-2</v>
      </c>
      <c r="P236">
        <f>M2*N236*O236</f>
        <v>2.7231974320871054E-2</v>
      </c>
      <c r="Q236">
        <f t="shared" si="89"/>
        <v>2.7467395961333147E-2</v>
      </c>
      <c r="S236">
        <f t="shared" si="90"/>
        <v>1.8034092392343722E-2</v>
      </c>
      <c r="T236">
        <f>Q236*R2*S236</f>
        <v>6.3631393196092481E-5</v>
      </c>
      <c r="U236">
        <f>D2*E2*G2*(P236+T236)</f>
        <v>1059621.2843190525</v>
      </c>
      <c r="V236">
        <f t="shared" si="91"/>
        <v>1059.6212843190524</v>
      </c>
      <c r="W236" s="3">
        <v>22</v>
      </c>
      <c r="X236">
        <f t="shared" si="92"/>
        <v>379.94</v>
      </c>
      <c r="Y236" s="6">
        <f t="shared" si="93"/>
        <v>295.3</v>
      </c>
      <c r="Z236">
        <f t="shared" si="94"/>
        <v>2.2114271288940266</v>
      </c>
      <c r="AA236" s="3">
        <v>26</v>
      </c>
      <c r="AB236">
        <f t="shared" si="95"/>
        <v>449.02</v>
      </c>
      <c r="AC236" s="6">
        <f t="shared" si="84"/>
        <v>299.3</v>
      </c>
      <c r="AD236">
        <f t="shared" si="96"/>
        <v>2.7380559832185698</v>
      </c>
      <c r="AE236" s="9">
        <v>78</v>
      </c>
      <c r="AF236">
        <f t="shared" si="97"/>
        <v>0.78</v>
      </c>
      <c r="AG236" s="9">
        <v>94</v>
      </c>
      <c r="AH236">
        <f t="shared" si="98"/>
        <v>0.94</v>
      </c>
      <c r="AI236">
        <f t="shared" si="99"/>
        <v>2.1072125840354348</v>
      </c>
      <c r="AL236">
        <f t="shared" si="100"/>
        <v>798.00021238359784</v>
      </c>
      <c r="AM236" s="12">
        <v>10.404</v>
      </c>
      <c r="AN236">
        <f t="shared" si="101"/>
        <v>1.303759051507471E-2</v>
      </c>
      <c r="AO236" s="6">
        <f t="shared" si="102"/>
        <v>7589794316.8739386</v>
      </c>
      <c r="AP236">
        <f t="shared" si="103"/>
        <v>8009660313.2530737</v>
      </c>
      <c r="AQ236">
        <f t="shared" si="104"/>
        <v>7799727315.0635061</v>
      </c>
      <c r="AR236">
        <f t="shared" si="105"/>
        <v>38.242063025756373</v>
      </c>
      <c r="AS236">
        <f t="shared" si="112"/>
        <v>0.1367726232834402</v>
      </c>
      <c r="AT236">
        <f t="shared" si="107"/>
        <v>-0.3323992528046491</v>
      </c>
      <c r="AU236">
        <f t="shared" si="108"/>
        <v>-1.7386034156258003</v>
      </c>
      <c r="AX236">
        <f>AW2*AM236</f>
        <v>7.2827999999999991</v>
      </c>
      <c r="AY236">
        <f t="shared" si="109"/>
        <v>9.0214034156257998</v>
      </c>
    </row>
    <row r="237" spans="6:51" x14ac:dyDescent="0.25">
      <c r="F237">
        <f t="shared" si="110"/>
        <v>236</v>
      </c>
      <c r="G237">
        <f t="shared" si="85"/>
        <v>1.0329169473463651</v>
      </c>
      <c r="H237">
        <f t="shared" si="111"/>
        <v>1.9090158803412357E-2</v>
      </c>
      <c r="K237">
        <f t="shared" si="86"/>
        <v>1.8037013446116475E-2</v>
      </c>
      <c r="L237">
        <f>ACOS(-J2*K237)</f>
        <v>1.5731326761971276</v>
      </c>
      <c r="N237">
        <f t="shared" si="87"/>
        <v>0.99983737275300844</v>
      </c>
      <c r="O237">
        <f t="shared" si="88"/>
        <v>2.7463942231855287E-2</v>
      </c>
      <c r="P237">
        <f>M2*N237*O237</f>
        <v>2.7231974299404115E-2</v>
      </c>
      <c r="Q237">
        <f t="shared" si="89"/>
        <v>2.746739593360064E-2</v>
      </c>
      <c r="S237">
        <f t="shared" si="90"/>
        <v>1.8034080136275783E-2</v>
      </c>
      <c r="T237">
        <f>Q237*R2*S237</f>
        <v>6.3631349887603727E-5</v>
      </c>
      <c r="U237">
        <f>D2*E2*G2*(P237+T237)</f>
        <v>1059621.2818044564</v>
      </c>
      <c r="V237">
        <f t="shared" si="91"/>
        <v>1059.6212818044564</v>
      </c>
      <c r="W237" s="3">
        <v>22</v>
      </c>
      <c r="X237">
        <f t="shared" si="92"/>
        <v>379.94</v>
      </c>
      <c r="Y237" s="6">
        <f t="shared" si="93"/>
        <v>295.3</v>
      </c>
      <c r="Z237">
        <f t="shared" si="94"/>
        <v>2.2114271288940266</v>
      </c>
      <c r="AA237" s="3">
        <v>27</v>
      </c>
      <c r="AB237">
        <f t="shared" si="95"/>
        <v>466.28999999999996</v>
      </c>
      <c r="AC237" s="6">
        <f t="shared" si="84"/>
        <v>300.3</v>
      </c>
      <c r="AD237">
        <f t="shared" si="96"/>
        <v>2.8856828078154693</v>
      </c>
      <c r="AE237" s="9">
        <v>75</v>
      </c>
      <c r="AF237">
        <f t="shared" si="97"/>
        <v>0.75</v>
      </c>
      <c r="AG237" s="9">
        <v>96</v>
      </c>
      <c r="AH237">
        <f t="shared" si="98"/>
        <v>0.96</v>
      </c>
      <c r="AI237">
        <f t="shared" si="99"/>
        <v>2.143616074799934</v>
      </c>
      <c r="AL237">
        <f t="shared" si="100"/>
        <v>798.00021048985707</v>
      </c>
      <c r="AM237" s="12">
        <v>14.112</v>
      </c>
      <c r="AN237">
        <f t="shared" si="101"/>
        <v>1.7684205861721848E-2</v>
      </c>
      <c r="AO237" s="6">
        <f t="shared" si="102"/>
        <v>7589794316.8739386</v>
      </c>
      <c r="AP237">
        <f t="shared" si="103"/>
        <v>8117293828.9158564</v>
      </c>
      <c r="AQ237">
        <f t="shared" si="104"/>
        <v>7853544072.8948975</v>
      </c>
      <c r="AR237">
        <f t="shared" si="105"/>
        <v>38.505926589403686</v>
      </c>
      <c r="AS237">
        <f t="shared" si="112"/>
        <v>0.13502469644838014</v>
      </c>
      <c r="AT237">
        <f t="shared" si="107"/>
        <v>-0.32612632208667547</v>
      </c>
      <c r="AU237">
        <f t="shared" si="108"/>
        <v>-1.6956126222801811</v>
      </c>
      <c r="AX237">
        <f>AW2*AM237</f>
        <v>9.8783999999999992</v>
      </c>
      <c r="AY237">
        <f t="shared" si="109"/>
        <v>11.574012622280181</v>
      </c>
    </row>
    <row r="238" spans="6:51" x14ac:dyDescent="0.25">
      <c r="F238">
        <f t="shared" si="110"/>
        <v>237</v>
      </c>
      <c r="G238">
        <f t="shared" si="85"/>
        <v>1.0329162423176568</v>
      </c>
      <c r="H238">
        <f t="shared" si="111"/>
        <v>1.921300467634211E-2</v>
      </c>
      <c r="K238">
        <f t="shared" si="86"/>
        <v>1.8037001132086544E-2</v>
      </c>
      <c r="L238">
        <f>ACOS(-J2*K238)</f>
        <v>1.5731326746020782</v>
      </c>
      <c r="N238">
        <f t="shared" si="87"/>
        <v>0.99983737297500841</v>
      </c>
      <c r="O238">
        <f t="shared" si="88"/>
        <v>2.7463942204015723E-2</v>
      </c>
      <c r="P238">
        <f>M2*N238*O238</f>
        <v>2.7231974277846176E-2</v>
      </c>
      <c r="Q238">
        <f t="shared" si="89"/>
        <v>2.746739590575057E-2</v>
      </c>
      <c r="S238">
        <f t="shared" si="90"/>
        <v>1.8034067828252662E-2</v>
      </c>
      <c r="T238">
        <f>Q238*R2*S238</f>
        <v>6.3631306395524337E-5</v>
      </c>
      <c r="U238">
        <f>D2*E2*G2*(P238+T238)</f>
        <v>1059621.2792792008</v>
      </c>
      <c r="V238">
        <f t="shared" si="91"/>
        <v>1059.6212792792007</v>
      </c>
      <c r="W238" s="3">
        <v>22</v>
      </c>
      <c r="X238">
        <f t="shared" si="92"/>
        <v>379.94</v>
      </c>
      <c r="Y238" s="6">
        <f t="shared" si="93"/>
        <v>295.3</v>
      </c>
      <c r="Z238">
        <f t="shared" si="94"/>
        <v>2.2114271288940266</v>
      </c>
      <c r="AA238" s="3">
        <v>27.5</v>
      </c>
      <c r="AB238">
        <f t="shared" si="95"/>
        <v>474.92500000000001</v>
      </c>
      <c r="AC238" s="6">
        <f t="shared" si="84"/>
        <v>300.8</v>
      </c>
      <c r="AD238">
        <f t="shared" si="96"/>
        <v>2.9620668940772426</v>
      </c>
      <c r="AE238" s="9">
        <v>68</v>
      </c>
      <c r="AF238">
        <f t="shared" si="97"/>
        <v>0.68</v>
      </c>
      <c r="AG238" s="9">
        <v>95</v>
      </c>
      <c r="AH238">
        <f t="shared" si="98"/>
        <v>0.95</v>
      </c>
      <c r="AI238">
        <f t="shared" si="99"/>
        <v>2.0575306302109251</v>
      </c>
      <c r="AL238">
        <f t="shared" si="100"/>
        <v>798.0002085880883</v>
      </c>
      <c r="AM238" s="12">
        <v>15.156000000000001</v>
      </c>
      <c r="AN238">
        <f t="shared" si="101"/>
        <v>1.8992476238591089E-2</v>
      </c>
      <c r="AO238" s="6">
        <f t="shared" si="102"/>
        <v>7589794316.8739386</v>
      </c>
      <c r="AP238">
        <f t="shared" si="103"/>
        <v>8171515569.1849499</v>
      </c>
      <c r="AQ238">
        <f t="shared" si="104"/>
        <v>7880654943.0294437</v>
      </c>
      <c r="AR238">
        <f t="shared" si="105"/>
        <v>38.638851185673367</v>
      </c>
      <c r="AS238">
        <f t="shared" si="112"/>
        <v>0.13918266919378167</v>
      </c>
      <c r="AT238">
        <f t="shared" si="107"/>
        <v>-0.324360157077902</v>
      </c>
      <c r="AU238">
        <f t="shared" si="108"/>
        <v>-1.7443630091855391</v>
      </c>
      <c r="AX238">
        <f>AW2*AM238</f>
        <v>10.6092</v>
      </c>
      <c r="AY238">
        <f t="shared" si="109"/>
        <v>12.353563009185539</v>
      </c>
    </row>
    <row r="239" spans="6:51" x14ac:dyDescent="0.25">
      <c r="F239">
        <f t="shared" si="110"/>
        <v>238</v>
      </c>
      <c r="G239">
        <f t="shared" si="85"/>
        <v>1.0329155343129131</v>
      </c>
      <c r="H239">
        <f t="shared" si="111"/>
        <v>1.9335848812178737E-2</v>
      </c>
      <c r="K239">
        <f t="shared" si="86"/>
        <v>1.8036988766077192E-2</v>
      </c>
      <c r="L239">
        <f>ACOS(-J2*K239)</f>
        <v>1.5731326730002957</v>
      </c>
      <c r="N239">
        <f t="shared" si="87"/>
        <v>0.99983737319794519</v>
      </c>
      <c r="O239">
        <f t="shared" si="88"/>
        <v>2.7463942176058645E-2</v>
      </c>
      <c r="P239">
        <f>M2*N239*O239</f>
        <v>2.7231974256197226E-2</v>
      </c>
      <c r="Q239">
        <f t="shared" si="89"/>
        <v>2.7467395877782942E-2</v>
      </c>
      <c r="S239">
        <f t="shared" si="90"/>
        <v>1.8034055468275467E-2</v>
      </c>
      <c r="T239">
        <f>Q239*R2*S239</f>
        <v>6.3631262719858226E-5</v>
      </c>
      <c r="U239">
        <f>D2*E2*G2*(P239+T239)</f>
        <v>1059621.2767432851</v>
      </c>
      <c r="V239">
        <f t="shared" si="91"/>
        <v>1059.6212767432851</v>
      </c>
      <c r="W239" s="3">
        <v>22</v>
      </c>
      <c r="X239">
        <f t="shared" si="92"/>
        <v>379.94</v>
      </c>
      <c r="Y239" s="6">
        <f t="shared" si="93"/>
        <v>295.3</v>
      </c>
      <c r="Z239">
        <f t="shared" si="94"/>
        <v>2.2114271288940266</v>
      </c>
      <c r="AA239" s="3">
        <v>27</v>
      </c>
      <c r="AB239">
        <f t="shared" si="95"/>
        <v>466.28999999999996</v>
      </c>
      <c r="AC239" s="6">
        <f t="shared" si="84"/>
        <v>300.3</v>
      </c>
      <c r="AD239">
        <f t="shared" si="96"/>
        <v>2.8856828078154693</v>
      </c>
      <c r="AE239" s="9">
        <v>69</v>
      </c>
      <c r="AF239">
        <f t="shared" si="97"/>
        <v>0.69</v>
      </c>
      <c r="AG239" s="9">
        <v>95</v>
      </c>
      <c r="AH239">
        <f t="shared" si="98"/>
        <v>0.95</v>
      </c>
      <c r="AI239">
        <f t="shared" si="99"/>
        <v>2.0459884549209995</v>
      </c>
      <c r="AL239">
        <f t="shared" si="100"/>
        <v>798.00020667829165</v>
      </c>
      <c r="AM239" s="12">
        <v>13.574204081632653</v>
      </c>
      <c r="AN239">
        <f t="shared" si="101"/>
        <v>1.7010276398468402E-2</v>
      </c>
      <c r="AO239" s="6">
        <f t="shared" si="102"/>
        <v>7589794316.8739386</v>
      </c>
      <c r="AP239">
        <f t="shared" si="103"/>
        <v>8117293828.9158564</v>
      </c>
      <c r="AQ239">
        <f t="shared" si="104"/>
        <v>7853544072.8948975</v>
      </c>
      <c r="AR239">
        <f t="shared" si="105"/>
        <v>38.505926589403686</v>
      </c>
      <c r="AS239">
        <f t="shared" si="112"/>
        <v>0.13974672607806987</v>
      </c>
      <c r="AT239">
        <f t="shared" si="107"/>
        <v>-0.32703612686206762</v>
      </c>
      <c r="AU239">
        <f t="shared" si="108"/>
        <v>-1.7598066378121278</v>
      </c>
      <c r="AX239">
        <f>AW2*AM239</f>
        <v>9.5019428571428559</v>
      </c>
      <c r="AY239">
        <f t="shared" si="109"/>
        <v>11.261749494954984</v>
      </c>
    </row>
    <row r="240" spans="6:51" x14ac:dyDescent="0.25">
      <c r="F240">
        <f t="shared" si="110"/>
        <v>239</v>
      </c>
      <c r="G240">
        <f t="shared" si="85"/>
        <v>1.0329148233321983</v>
      </c>
      <c r="H240">
        <f t="shared" si="111"/>
        <v>1.9458691199815609E-2</v>
      </c>
      <c r="K240">
        <f t="shared" si="86"/>
        <v>1.803697634808954E-2</v>
      </c>
      <c r="L240">
        <f>ACOS(-J2*K240)</f>
        <v>1.5731326713917804</v>
      </c>
      <c r="N240">
        <f t="shared" si="87"/>
        <v>0.999837373421819</v>
      </c>
      <c r="O240">
        <f t="shared" si="88"/>
        <v>2.746394214798405E-2</v>
      </c>
      <c r="P240">
        <f>M2*N240*O240</f>
        <v>2.7231974234457276E-2</v>
      </c>
      <c r="Q240">
        <f t="shared" si="89"/>
        <v>2.7467395849697755E-2</v>
      </c>
      <c r="S240">
        <f t="shared" si="90"/>
        <v>1.8034043056345317E-2</v>
      </c>
      <c r="T240">
        <f>Q240*R2*S240</f>
        <v>6.3631218860609338E-5</v>
      </c>
      <c r="U240">
        <f>D2*E2*G2*(P240+T240)</f>
        <v>1059621.27419671</v>
      </c>
      <c r="V240">
        <f t="shared" si="91"/>
        <v>1059.6212741967099</v>
      </c>
      <c r="W240" s="3">
        <v>21.5</v>
      </c>
      <c r="X240">
        <f t="shared" si="92"/>
        <v>371.30500000000001</v>
      </c>
      <c r="Y240" s="6">
        <f t="shared" si="93"/>
        <v>294.8</v>
      </c>
      <c r="Z240">
        <f t="shared" si="94"/>
        <v>2.1522831732713339</v>
      </c>
      <c r="AA240" s="3">
        <v>27.5</v>
      </c>
      <c r="AB240">
        <f t="shared" si="95"/>
        <v>474.92500000000001</v>
      </c>
      <c r="AC240" s="6">
        <f t="shared" si="84"/>
        <v>300.8</v>
      </c>
      <c r="AD240">
        <f t="shared" si="96"/>
        <v>2.9620668940772426</v>
      </c>
      <c r="AE240" s="9">
        <v>66</v>
      </c>
      <c r="AF240">
        <f t="shared" si="97"/>
        <v>0.66</v>
      </c>
      <c r="AG240" s="9">
        <v>95</v>
      </c>
      <c r="AH240">
        <f t="shared" si="98"/>
        <v>0.95</v>
      </c>
      <c r="AI240">
        <f t="shared" si="99"/>
        <v>1.9998165823493737</v>
      </c>
      <c r="AL240">
        <f t="shared" si="100"/>
        <v>798.00020476046723</v>
      </c>
      <c r="AM240" s="12">
        <v>14.364000000000001</v>
      </c>
      <c r="AN240">
        <f t="shared" si="101"/>
        <v>1.7999995381344031E-2</v>
      </c>
      <c r="AO240" s="6">
        <f t="shared" si="102"/>
        <v>7538496509.1746454</v>
      </c>
      <c r="AP240">
        <f t="shared" si="103"/>
        <v>8171515569.1849499</v>
      </c>
      <c r="AQ240">
        <f t="shared" si="104"/>
        <v>7855006039.1797981</v>
      </c>
      <c r="AR240">
        <f t="shared" si="105"/>
        <v>38.513094610098548</v>
      </c>
      <c r="AS240">
        <f t="shared" si="112"/>
        <v>0.14201918018644402</v>
      </c>
      <c r="AT240">
        <f t="shared" si="107"/>
        <v>-0.32570000623518552</v>
      </c>
      <c r="AU240">
        <f t="shared" si="108"/>
        <v>-1.7814481427550117</v>
      </c>
      <c r="AX240">
        <f>AW2*AM240</f>
        <v>10.0548</v>
      </c>
      <c r="AY240">
        <f t="shared" si="109"/>
        <v>11.836248142755013</v>
      </c>
    </row>
    <row r="241" spans="5:52" x14ac:dyDescent="0.25">
      <c r="F241">
        <f t="shared" si="110"/>
        <v>240</v>
      </c>
      <c r="G241">
        <f t="shared" si="85"/>
        <v>1.0329141093755767</v>
      </c>
      <c r="H241">
        <f t="shared" si="111"/>
        <v>1.9581531828146266E-2</v>
      </c>
      <c r="K241">
        <f t="shared" si="86"/>
        <v>1.8036963878124708E-2</v>
      </c>
      <c r="L241">
        <f>ACOS(-J2*K241)</f>
        <v>1.5731326697765324</v>
      </c>
      <c r="N241">
        <f t="shared" si="87"/>
        <v>0.99983737364662961</v>
      </c>
      <c r="O241">
        <f t="shared" si="88"/>
        <v>2.7463942119791942E-2</v>
      </c>
      <c r="P241">
        <f>M2*N241*O241</f>
        <v>2.7231974212626315E-2</v>
      </c>
      <c r="Q241">
        <f t="shared" si="89"/>
        <v>2.746739582149501E-2</v>
      </c>
      <c r="S241">
        <f t="shared" si="90"/>
        <v>1.8034030592463338E-2</v>
      </c>
      <c r="T241">
        <f>Q241*R2*S241</f>
        <v>6.3631174817781658E-5</v>
      </c>
      <c r="U241">
        <f>D2*E2*G2*(P241+T241)</f>
        <v>1059621.2716394754</v>
      </c>
      <c r="V241">
        <f t="shared" si="91"/>
        <v>1059.6212716394753</v>
      </c>
      <c r="W241" s="3">
        <v>21.5</v>
      </c>
      <c r="X241">
        <f t="shared" si="92"/>
        <v>371.30500000000001</v>
      </c>
      <c r="Y241" s="6">
        <f t="shared" si="93"/>
        <v>294.8</v>
      </c>
      <c r="Z241">
        <f t="shared" si="94"/>
        <v>2.1522831732713339</v>
      </c>
      <c r="AA241" s="3">
        <v>28</v>
      </c>
      <c r="AB241">
        <f t="shared" si="95"/>
        <v>483.56</v>
      </c>
      <c r="AC241" s="6">
        <f t="shared" si="84"/>
        <v>301.3</v>
      </c>
      <c r="AD241">
        <f t="shared" si="96"/>
        <v>3.0402092404813938</v>
      </c>
      <c r="AE241" s="9">
        <v>69</v>
      </c>
      <c r="AF241">
        <f t="shared" si="97"/>
        <v>0.69</v>
      </c>
      <c r="AG241" s="9">
        <v>96</v>
      </c>
      <c r="AH241">
        <f t="shared" si="98"/>
        <v>0.96</v>
      </c>
      <c r="AI241">
        <f t="shared" si="99"/>
        <v>2.0819681111363209</v>
      </c>
      <c r="AL241">
        <f t="shared" si="100"/>
        <v>798.00020283461527</v>
      </c>
      <c r="AM241" s="12">
        <v>13.248000000000001</v>
      </c>
      <c r="AN241">
        <f t="shared" si="101"/>
        <v>1.6601499539650663E-2</v>
      </c>
      <c r="AO241" s="6">
        <f t="shared" si="102"/>
        <v>7538496509.1746454</v>
      </c>
      <c r="AP241">
        <f t="shared" si="103"/>
        <v>8226008498.8858423</v>
      </c>
      <c r="AQ241">
        <f t="shared" si="104"/>
        <v>7882252504.0302439</v>
      </c>
      <c r="AR241">
        <f t="shared" si="105"/>
        <v>38.646684027260285</v>
      </c>
      <c r="AS241">
        <f t="shared" si="112"/>
        <v>0.13799362639195789</v>
      </c>
      <c r="AT241">
        <f t="shared" si="107"/>
        <v>-0.32758797562147157</v>
      </c>
      <c r="AU241">
        <f t="shared" si="108"/>
        <v>-1.7470253888439251</v>
      </c>
      <c r="AX241">
        <f>AW2*AM241</f>
        <v>9.2736000000000001</v>
      </c>
      <c r="AY241">
        <f t="shared" si="109"/>
        <v>11.020625388843925</v>
      </c>
    </row>
    <row r="242" spans="5:52" x14ac:dyDescent="0.25">
      <c r="F242">
        <f t="shared" si="110"/>
        <v>241</v>
      </c>
      <c r="G242">
        <f t="shared" si="85"/>
        <v>1.0329133924431129</v>
      </c>
      <c r="H242">
        <f t="shared" si="111"/>
        <v>1.9704370686064395E-2</v>
      </c>
      <c r="K242">
        <f t="shared" si="86"/>
        <v>1.8036951356183831E-2</v>
      </c>
      <c r="L242">
        <f>ACOS(-J2*K242)</f>
        <v>1.5731326681545521</v>
      </c>
      <c r="N242">
        <f t="shared" si="87"/>
        <v>0.99983737387237714</v>
      </c>
      <c r="O242">
        <f t="shared" si="88"/>
        <v>2.7463942091482334E-2</v>
      </c>
      <c r="P242">
        <f>M2*N242*O242</f>
        <v>2.7231974190704372E-2</v>
      </c>
      <c r="Q242">
        <f t="shared" si="89"/>
        <v>2.7467395793174719E-2</v>
      </c>
      <c r="S242">
        <f t="shared" si="90"/>
        <v>1.8034018076630656E-2</v>
      </c>
      <c r="T242">
        <f>Q242*R2*S242</f>
        <v>6.3631130591379197E-5</v>
      </c>
      <c r="U242">
        <f>D2*E2*G2*(P242+T242)</f>
        <v>1059621.2690715825</v>
      </c>
      <c r="V242">
        <f t="shared" si="91"/>
        <v>1059.6212690715824</v>
      </c>
      <c r="W242" s="3">
        <v>22</v>
      </c>
      <c r="X242">
        <f t="shared" si="92"/>
        <v>379.94</v>
      </c>
      <c r="Y242" s="6">
        <f t="shared" si="93"/>
        <v>295.3</v>
      </c>
      <c r="Z242">
        <f t="shared" si="94"/>
        <v>2.2114271288940266</v>
      </c>
      <c r="AA242" s="3">
        <v>28.5</v>
      </c>
      <c r="AB242">
        <f t="shared" si="95"/>
        <v>492.19499999999999</v>
      </c>
      <c r="AC242" s="6">
        <f t="shared" si="84"/>
        <v>301.8</v>
      </c>
      <c r="AD242">
        <f t="shared" si="96"/>
        <v>3.1201438467792553</v>
      </c>
      <c r="AE242" s="9">
        <v>64</v>
      </c>
      <c r="AF242">
        <f t="shared" si="97"/>
        <v>0.64</v>
      </c>
      <c r="AG242" s="9">
        <v>94</v>
      </c>
      <c r="AH242">
        <f t="shared" si="98"/>
        <v>0.94</v>
      </c>
      <c r="AI242">
        <f t="shared" si="99"/>
        <v>2.0378167815495543</v>
      </c>
      <c r="AL242">
        <f t="shared" si="100"/>
        <v>798.00020090073656</v>
      </c>
      <c r="AM242" s="12">
        <v>14.22</v>
      </c>
      <c r="AN242">
        <f t="shared" si="101"/>
        <v>1.7819544386015549E-2</v>
      </c>
      <c r="AO242" s="6">
        <f t="shared" si="102"/>
        <v>7589794316.8739386</v>
      </c>
      <c r="AP242">
        <f t="shared" si="103"/>
        <v>8280773520.7485352</v>
      </c>
      <c r="AQ242">
        <f t="shared" si="104"/>
        <v>7935283918.8112373</v>
      </c>
      <c r="AR242">
        <f t="shared" si="105"/>
        <v>38.906697053931495</v>
      </c>
      <c r="AS242">
        <f t="shared" si="112"/>
        <v>0.14014703174991056</v>
      </c>
      <c r="AT242">
        <f t="shared" si="107"/>
        <v>-0.32594361507887898</v>
      </c>
      <c r="AU242">
        <f t="shared" si="108"/>
        <v>-1.7772590952830054</v>
      </c>
      <c r="AX242">
        <f>AW2*AM242</f>
        <v>9.9540000000000006</v>
      </c>
      <c r="AY242">
        <f t="shared" si="109"/>
        <v>11.731259095283006</v>
      </c>
    </row>
    <row r="243" spans="5:52" x14ac:dyDescent="0.25">
      <c r="F243">
        <f t="shared" si="110"/>
        <v>242</v>
      </c>
      <c r="G243">
        <f t="shared" si="85"/>
        <v>1.0329126725348712</v>
      </c>
      <c r="H243">
        <f t="shared" si="111"/>
        <v>1.9827207762463831E-2</v>
      </c>
      <c r="K243">
        <f t="shared" si="86"/>
        <v>1.8036938782268034E-2</v>
      </c>
      <c r="L243">
        <f>ACOS(-J2*K243)</f>
        <v>1.5731326665258394</v>
      </c>
      <c r="N243">
        <f t="shared" si="87"/>
        <v>0.99983737409906159</v>
      </c>
      <c r="O243">
        <f t="shared" si="88"/>
        <v>2.7463942063055219E-2</v>
      </c>
      <c r="P243">
        <f>M2*N243*O243</f>
        <v>2.7231974168691428E-2</v>
      </c>
      <c r="Q243">
        <f t="shared" si="89"/>
        <v>2.7467395764736877E-2</v>
      </c>
      <c r="S243">
        <f t="shared" si="90"/>
        <v>1.8034005508848396E-2</v>
      </c>
      <c r="T243">
        <f>Q243*R2*S243</f>
        <v>6.3631086181405885E-5</v>
      </c>
      <c r="U243">
        <f>D2*E2*G2*(P243+T243)</f>
        <v>1059621.2664930306</v>
      </c>
      <c r="V243">
        <f t="shared" si="91"/>
        <v>1059.6212664930306</v>
      </c>
      <c r="W243" s="3">
        <v>22.2</v>
      </c>
      <c r="X243">
        <f t="shared" si="92"/>
        <v>383.39400000000001</v>
      </c>
      <c r="Y243" s="6">
        <f t="shared" si="93"/>
        <v>295.5</v>
      </c>
      <c r="Z243">
        <f t="shared" si="94"/>
        <v>2.2354798851418054</v>
      </c>
      <c r="AA243" s="3">
        <v>29.5</v>
      </c>
      <c r="AB243">
        <f t="shared" si="95"/>
        <v>509.46499999999997</v>
      </c>
      <c r="AC243" s="6">
        <f t="shared" si="84"/>
        <v>302.8</v>
      </c>
      <c r="AD243">
        <f t="shared" si="96"/>
        <v>3.2855284428483555</v>
      </c>
      <c r="AE243" s="9">
        <v>60</v>
      </c>
      <c r="AF243">
        <f t="shared" si="97"/>
        <v>0.6</v>
      </c>
      <c r="AG243" s="9">
        <v>96</v>
      </c>
      <c r="AH243">
        <f t="shared" si="98"/>
        <v>0.96</v>
      </c>
      <c r="AI243">
        <f t="shared" si="99"/>
        <v>2.0586888777225729</v>
      </c>
      <c r="AL243">
        <f t="shared" si="100"/>
        <v>798.00019895883054</v>
      </c>
      <c r="AM243" s="12">
        <v>15.228000000000002</v>
      </c>
      <c r="AN243">
        <f t="shared" si="101"/>
        <v>1.9082702009182866E-2</v>
      </c>
      <c r="AO243" s="6">
        <f t="shared" si="102"/>
        <v>7610386570.7108774</v>
      </c>
      <c r="AP243">
        <f t="shared" si="103"/>
        <v>8391123459.3793173</v>
      </c>
      <c r="AQ243">
        <f t="shared" si="104"/>
        <v>8000755015.0450974</v>
      </c>
      <c r="AR243">
        <f t="shared" si="105"/>
        <v>39.227701838766116</v>
      </c>
      <c r="AS243">
        <f t="shared" si="112"/>
        <v>0.13912615400863551</v>
      </c>
      <c r="AT243">
        <f t="shared" si="107"/>
        <v>-0.32423835228760312</v>
      </c>
      <c r="AU243">
        <f t="shared" si="108"/>
        <v>-1.7695630004006819</v>
      </c>
      <c r="AX243">
        <f>AW2*AM243</f>
        <v>10.659600000000001</v>
      </c>
      <c r="AY243">
        <f t="shared" si="109"/>
        <v>12.429163000400683</v>
      </c>
    </row>
    <row r="244" spans="5:52" x14ac:dyDescent="0.25">
      <c r="F244">
        <f t="shared" si="110"/>
        <v>243</v>
      </c>
      <c r="G244">
        <f t="shared" si="85"/>
        <v>1.0329119496509174</v>
      </c>
      <c r="H244">
        <f t="shared" si="111"/>
        <v>1.9950043046238597E-2</v>
      </c>
      <c r="K244">
        <f t="shared" si="86"/>
        <v>1.8036926156378454E-2</v>
      </c>
      <c r="L244">
        <f>ACOS(-J2*K244)</f>
        <v>1.5731326648903943</v>
      </c>
      <c r="N244">
        <f t="shared" si="87"/>
        <v>0.99983737432668285</v>
      </c>
      <c r="O244">
        <f t="shared" si="88"/>
        <v>2.7463942034510601E-2</v>
      </c>
      <c r="P244">
        <f>M2*N244*O244</f>
        <v>2.7231974146587491E-2</v>
      </c>
      <c r="Q244">
        <f t="shared" si="89"/>
        <v>2.7467395736181486E-2</v>
      </c>
      <c r="S244">
        <f t="shared" si="90"/>
        <v>1.8033992889117698E-2</v>
      </c>
      <c r="T244">
        <f>Q244*R2*S244</f>
        <v>6.3631041587865775E-5</v>
      </c>
      <c r="U244">
        <f>D2*E2*G2*(P244+T244)</f>
        <v>1059621.2639038202</v>
      </c>
      <c r="V244">
        <f t="shared" si="91"/>
        <v>1059.6212639038201</v>
      </c>
      <c r="W244" s="3">
        <v>22</v>
      </c>
      <c r="X244">
        <f t="shared" si="92"/>
        <v>379.94</v>
      </c>
      <c r="Y244" s="6">
        <f t="shared" si="93"/>
        <v>295.3</v>
      </c>
      <c r="Z244">
        <f t="shared" si="94"/>
        <v>2.2114271288940266</v>
      </c>
      <c r="AA244" s="3">
        <v>30</v>
      </c>
      <c r="AB244">
        <f t="shared" si="95"/>
        <v>518.1</v>
      </c>
      <c r="AC244" s="6">
        <f t="shared" si="84"/>
        <v>303.3</v>
      </c>
      <c r="AD244">
        <f t="shared" si="96"/>
        <v>3.3710490534071527</v>
      </c>
      <c r="AE244" s="9">
        <v>55</v>
      </c>
      <c r="AF244">
        <f t="shared" si="97"/>
        <v>0.55000000000000004</v>
      </c>
      <c r="AG244" s="9">
        <v>92</v>
      </c>
      <c r="AH244">
        <f t="shared" si="98"/>
        <v>0.92</v>
      </c>
      <c r="AI244">
        <f t="shared" si="99"/>
        <v>1.9442949689782192</v>
      </c>
      <c r="AL244">
        <f t="shared" si="100"/>
        <v>798.00019700889754</v>
      </c>
      <c r="AM244" s="12">
        <v>17.28</v>
      </c>
      <c r="AN244">
        <f t="shared" si="101"/>
        <v>2.1654129992410683E-2</v>
      </c>
      <c r="AO244" s="6">
        <f t="shared" si="102"/>
        <v>7589794316.8739386</v>
      </c>
      <c r="AP244">
        <f t="shared" si="103"/>
        <v>8446710189.1074104</v>
      </c>
      <c r="AQ244">
        <f t="shared" si="104"/>
        <v>8018252252.990675</v>
      </c>
      <c r="AR244">
        <f t="shared" si="105"/>
        <v>39.313490796413284</v>
      </c>
      <c r="AS244">
        <f t="shared" si="112"/>
        <v>0.14478683089511329</v>
      </c>
      <c r="AT244">
        <f t="shared" si="107"/>
        <v>-0.32076692451024558</v>
      </c>
      <c r="AU244">
        <f t="shared" si="108"/>
        <v>-1.8258296304299253</v>
      </c>
      <c r="AX244">
        <f>AW2*AM244</f>
        <v>12.096</v>
      </c>
      <c r="AY244">
        <f t="shared" si="109"/>
        <v>13.921829630429926</v>
      </c>
    </row>
    <row r="245" spans="5:52" x14ac:dyDescent="0.25">
      <c r="E245" t="s">
        <v>12</v>
      </c>
      <c r="F245">
        <f t="shared" si="110"/>
        <v>244</v>
      </c>
      <c r="G245">
        <f t="shared" si="85"/>
        <v>1.0329112237913163</v>
      </c>
      <c r="H245">
        <f t="shared" si="111"/>
        <v>2.0072876526282871E-2</v>
      </c>
      <c r="K245">
        <f t="shared" si="86"/>
        <v>1.8036913478516235E-2</v>
      </c>
      <c r="L245">
        <f>ACOS(-J2*K245)</f>
        <v>1.5731326632482172</v>
      </c>
      <c r="N245">
        <f t="shared" si="87"/>
        <v>0.99983737455524091</v>
      </c>
      <c r="O245">
        <f t="shared" si="88"/>
        <v>2.7463942005848483E-2</v>
      </c>
      <c r="P245">
        <f>M2*N245*O245</f>
        <v>2.7231974124392561E-2</v>
      </c>
      <c r="Q245">
        <f t="shared" si="89"/>
        <v>2.7467395707508554E-2</v>
      </c>
      <c r="S245">
        <f t="shared" si="90"/>
        <v>1.803398021743971E-2</v>
      </c>
      <c r="T245">
        <f>Q245*R2*S245</f>
        <v>6.3630996810762919E-5</v>
      </c>
      <c r="U245">
        <f>D2*E2*G2*(P245+T245)</f>
        <v>1059621.2613039515</v>
      </c>
      <c r="V245">
        <f t="shared" si="91"/>
        <v>1059.6212613039515</v>
      </c>
      <c r="W245" s="3">
        <v>22</v>
      </c>
      <c r="X245">
        <f t="shared" si="92"/>
        <v>379.94</v>
      </c>
      <c r="Y245" s="6">
        <f t="shared" si="93"/>
        <v>295.3</v>
      </c>
      <c r="Z245">
        <f t="shared" si="94"/>
        <v>2.2114271288940266</v>
      </c>
      <c r="AA245" s="3">
        <v>28</v>
      </c>
      <c r="AB245">
        <f t="shared" si="95"/>
        <v>483.56</v>
      </c>
      <c r="AC245" s="6">
        <f t="shared" si="84"/>
        <v>301.3</v>
      </c>
      <c r="AD245">
        <f t="shared" si="96"/>
        <v>3.0402092404813938</v>
      </c>
      <c r="AE245" s="9">
        <v>65</v>
      </c>
      <c r="AF245">
        <f t="shared" si="97"/>
        <v>0.65</v>
      </c>
      <c r="AG245" s="9">
        <v>95</v>
      </c>
      <c r="AH245">
        <f t="shared" si="98"/>
        <v>0.95</v>
      </c>
      <c r="AI245">
        <f t="shared" si="99"/>
        <v>2.0384958893811156</v>
      </c>
      <c r="AL245">
        <f t="shared" si="100"/>
        <v>798.00019505093792</v>
      </c>
      <c r="AM245" s="12">
        <v>16.344000000000001</v>
      </c>
      <c r="AN245">
        <f t="shared" si="101"/>
        <v>2.0481198001407422E-2</v>
      </c>
      <c r="AO245" s="6">
        <f t="shared" si="102"/>
        <v>7589794316.8739386</v>
      </c>
      <c r="AP245">
        <f t="shared" si="103"/>
        <v>8226008498.8858423</v>
      </c>
      <c r="AQ245">
        <f t="shared" si="104"/>
        <v>7907901407.8798904</v>
      </c>
      <c r="AR245">
        <f t="shared" si="105"/>
        <v>38.772440602835104</v>
      </c>
      <c r="AS245">
        <f t="shared" si="112"/>
        <v>0.14011373375874503</v>
      </c>
      <c r="AT245">
        <f t="shared" si="107"/>
        <v>-0.32235038269809996</v>
      </c>
      <c r="AU245">
        <f t="shared" si="108"/>
        <v>-1.7511850292004076</v>
      </c>
      <c r="AX245">
        <f>AW2*AM245</f>
        <v>11.440799999999999</v>
      </c>
      <c r="AY245">
        <f t="shared" si="109"/>
        <v>13.191985029200406</v>
      </c>
      <c r="AZ245">
        <f>SUM(AY214:AY245)/31</f>
        <v>11.785263518098986</v>
      </c>
    </row>
    <row r="246" spans="5:52" x14ac:dyDescent="0.25">
      <c r="F246">
        <f t="shared" si="110"/>
        <v>245</v>
      </c>
      <c r="G246">
        <f t="shared" si="85"/>
        <v>1.0329104949561336</v>
      </c>
      <c r="H246">
        <f t="shared" si="111"/>
        <v>2.0195708191490972E-2</v>
      </c>
      <c r="K246">
        <f t="shared" si="86"/>
        <v>1.803690074868252E-2</v>
      </c>
      <c r="L246">
        <f>ACOS(-J2*K246)</f>
        <v>1.5731326615993084</v>
      </c>
      <c r="N246">
        <f t="shared" si="87"/>
        <v>0.99983737478473567</v>
      </c>
      <c r="O246">
        <f t="shared" si="88"/>
        <v>2.7463941977068872E-2</v>
      </c>
      <c r="P246">
        <f>M2*N246*O246</f>
        <v>2.7231974102106642E-2</v>
      </c>
      <c r="Q246">
        <f t="shared" si="89"/>
        <v>2.7467395678718084E-2</v>
      </c>
      <c r="S246">
        <f t="shared" si="90"/>
        <v>1.8033967493815563E-2</v>
      </c>
      <c r="T246">
        <f>Q246*R2*S246</f>
        <v>6.3630951850101341E-5</v>
      </c>
      <c r="U246">
        <f>D2*E2*G2*(P246+T246)</f>
        <v>1059621.2586934245</v>
      </c>
      <c r="V246">
        <f t="shared" si="91"/>
        <v>1059.6212586934246</v>
      </c>
      <c r="W246" s="3">
        <v>20.5</v>
      </c>
      <c r="X246">
        <f t="shared" si="92"/>
        <v>354.03499999999997</v>
      </c>
      <c r="Y246" s="6">
        <f t="shared" si="93"/>
        <v>293.8</v>
      </c>
      <c r="Z246">
        <f t="shared" si="94"/>
        <v>2.0381340673462596</v>
      </c>
      <c r="AA246" s="3">
        <v>29</v>
      </c>
      <c r="AB246">
        <f t="shared" si="95"/>
        <v>500.83</v>
      </c>
      <c r="AC246" s="6">
        <f t="shared" si="84"/>
        <v>302.3</v>
      </c>
      <c r="AD246">
        <f t="shared" si="96"/>
        <v>3.2019052325811828</v>
      </c>
      <c r="AE246" s="9">
        <v>65</v>
      </c>
      <c r="AF246">
        <f t="shared" si="97"/>
        <v>0.65</v>
      </c>
      <c r="AG246" s="9">
        <v>99</v>
      </c>
      <c r="AH246">
        <f t="shared" si="98"/>
        <v>0.99</v>
      </c>
      <c r="AI246">
        <f t="shared" si="99"/>
        <v>2.0494955639252828</v>
      </c>
      <c r="AL246">
        <f t="shared" si="100"/>
        <v>798.00019308495155</v>
      </c>
      <c r="AM246" s="13">
        <v>13.032</v>
      </c>
      <c r="AN246">
        <f t="shared" si="101"/>
        <v>1.6330823116245376E-2</v>
      </c>
      <c r="AO246" s="6">
        <f t="shared" si="102"/>
        <v>7436681431.5614634</v>
      </c>
      <c r="AP246">
        <f t="shared" si="103"/>
        <v>8335811539.003027</v>
      </c>
      <c r="AQ246">
        <f t="shared" si="104"/>
        <v>7886246485.2822456</v>
      </c>
      <c r="AR246">
        <f t="shared" si="105"/>
        <v>38.666266517338855</v>
      </c>
      <c r="AS246">
        <f t="shared" si="112"/>
        <v>0.13957516857201666</v>
      </c>
      <c r="AT246">
        <f t="shared" si="107"/>
        <v>-0.32795338879306873</v>
      </c>
      <c r="AU246">
        <f t="shared" si="108"/>
        <v>-1.7699154651210285</v>
      </c>
      <c r="AX246">
        <f>AW2*AM246</f>
        <v>9.122399999999999</v>
      </c>
      <c r="AY246">
        <f t="shared" si="109"/>
        <v>10.892315465121028</v>
      </c>
    </row>
    <row r="247" spans="5:52" x14ac:dyDescent="0.25">
      <c r="F247">
        <f t="shared" si="110"/>
        <v>246</v>
      </c>
      <c r="G247">
        <f t="shared" si="85"/>
        <v>1.0329097631454356</v>
      </c>
      <c r="H247">
        <f t="shared" si="111"/>
        <v>2.0318538030757408E-2</v>
      </c>
      <c r="K247">
        <f t="shared" si="86"/>
        <v>1.8036887966878461E-2</v>
      </c>
      <c r="L247">
        <f>ACOS(-J2*K247)</f>
        <v>1.5731326599436675</v>
      </c>
      <c r="N247">
        <f t="shared" si="87"/>
        <v>0.99983737501516723</v>
      </c>
      <c r="O247">
        <f t="shared" si="88"/>
        <v>2.7463941948171759E-2</v>
      </c>
      <c r="P247">
        <f>M2*N247*O247</f>
        <v>2.7231974079729729E-2</v>
      </c>
      <c r="Q247">
        <f t="shared" si="89"/>
        <v>2.7467395649810065E-2</v>
      </c>
      <c r="S247">
        <f t="shared" si="90"/>
        <v>1.8033954718246419E-2</v>
      </c>
      <c r="T247">
        <f>Q247*R2*S247</f>
        <v>6.3630906705885082E-5</v>
      </c>
      <c r="U247">
        <f>D2*E2*G2*(P247+T247)</f>
        <v>1059621.25607224</v>
      </c>
      <c r="V247">
        <f t="shared" si="91"/>
        <v>1059.6212560722399</v>
      </c>
      <c r="W247" s="3">
        <v>21</v>
      </c>
      <c r="X247">
        <f t="shared" si="92"/>
        <v>362.67</v>
      </c>
      <c r="Y247" s="6">
        <f t="shared" si="93"/>
        <v>294.3</v>
      </c>
      <c r="Z247">
        <f t="shared" si="94"/>
        <v>2.0945280629249932</v>
      </c>
      <c r="AA247" s="3">
        <v>26</v>
      </c>
      <c r="AB247">
        <f t="shared" si="95"/>
        <v>449.02</v>
      </c>
      <c r="AC247" s="6">
        <f t="shared" si="84"/>
        <v>299.3</v>
      </c>
      <c r="AD247">
        <f t="shared" si="96"/>
        <v>2.7380559832185698</v>
      </c>
      <c r="AE247" s="9">
        <v>75</v>
      </c>
      <c r="AF247">
        <f t="shared" si="97"/>
        <v>0.75</v>
      </c>
      <c r="AG247" s="9">
        <v>100</v>
      </c>
      <c r="AH247">
        <f t="shared" si="98"/>
        <v>1</v>
      </c>
      <c r="AI247">
        <f t="shared" si="99"/>
        <v>2.0740350251694606</v>
      </c>
      <c r="AL247">
        <f t="shared" si="100"/>
        <v>798.00019111093877</v>
      </c>
      <c r="AM247" s="13">
        <v>12.384</v>
      </c>
      <c r="AN247">
        <f t="shared" si="101"/>
        <v>1.5518793275925875E-2</v>
      </c>
      <c r="AO247" s="6">
        <f t="shared" si="102"/>
        <v>7487459175.1471529</v>
      </c>
      <c r="AP247">
        <f t="shared" si="103"/>
        <v>8009660313.2530737</v>
      </c>
      <c r="AQ247">
        <f t="shared" si="104"/>
        <v>7748559744.2001133</v>
      </c>
      <c r="AR247">
        <f t="shared" si="105"/>
        <v>37.991188425813156</v>
      </c>
      <c r="AS247">
        <f t="shared" si="112"/>
        <v>0.13837885405215697</v>
      </c>
      <c r="AT247">
        <f t="shared" si="107"/>
        <v>-0.32904962907750002</v>
      </c>
      <c r="AU247">
        <f t="shared" si="108"/>
        <v>-1.7298721808185851</v>
      </c>
      <c r="AX247">
        <f>AW2*AM247</f>
        <v>8.6687999999999992</v>
      </c>
      <c r="AY247">
        <f t="shared" si="109"/>
        <v>10.398672180818584</v>
      </c>
    </row>
    <row r="248" spans="5:52" x14ac:dyDescent="0.25">
      <c r="F248">
        <f t="shared" si="110"/>
        <v>247</v>
      </c>
      <c r="G248">
        <f t="shared" si="85"/>
        <v>1.0329090283592881</v>
      </c>
      <c r="H248">
        <f t="shared" si="111"/>
        <v>2.0441366032976836E-2</v>
      </c>
      <c r="K248">
        <f t="shared" si="86"/>
        <v>1.8036875133105219E-2</v>
      </c>
      <c r="L248">
        <f>ACOS(-J2*K248)</f>
        <v>1.5731326582812952</v>
      </c>
      <c r="N248">
        <f t="shared" si="87"/>
        <v>0.9998373752465356</v>
      </c>
      <c r="O248">
        <f t="shared" si="88"/>
        <v>2.7463941919157162E-2</v>
      </c>
      <c r="P248">
        <f>M2*N248*O248</f>
        <v>2.7231974057261837E-2</v>
      </c>
      <c r="Q248">
        <f t="shared" si="89"/>
        <v>2.746739562078452E-2</v>
      </c>
      <c r="S248">
        <f t="shared" si="90"/>
        <v>1.8033941890733429E-2</v>
      </c>
      <c r="T248">
        <f>Q248*R2*S248</f>
        <v>6.36308613781183E-5</v>
      </c>
      <c r="U248">
        <f>D2*E2*G2*(P248+T248)</f>
        <v>1059621.2534403978</v>
      </c>
      <c r="V248">
        <f t="shared" si="91"/>
        <v>1059.6212534403978</v>
      </c>
      <c r="W248" s="3">
        <v>22</v>
      </c>
      <c r="X248">
        <f t="shared" si="92"/>
        <v>379.94</v>
      </c>
      <c r="Y248" s="6">
        <f t="shared" si="93"/>
        <v>295.3</v>
      </c>
      <c r="Z248">
        <f t="shared" si="94"/>
        <v>2.2114271288940266</v>
      </c>
      <c r="AA248" s="3">
        <v>28</v>
      </c>
      <c r="AB248">
        <f t="shared" si="95"/>
        <v>483.56</v>
      </c>
      <c r="AC248" s="6">
        <f t="shared" si="84"/>
        <v>301.3</v>
      </c>
      <c r="AD248">
        <f t="shared" si="96"/>
        <v>3.0402092404813938</v>
      </c>
      <c r="AE248" s="9">
        <v>70</v>
      </c>
      <c r="AF248">
        <f t="shared" si="97"/>
        <v>0.7</v>
      </c>
      <c r="AG248" s="9">
        <v>95</v>
      </c>
      <c r="AH248">
        <f t="shared" si="98"/>
        <v>0.95</v>
      </c>
      <c r="AI248">
        <f t="shared" si="99"/>
        <v>2.1145011203931503</v>
      </c>
      <c r="AL248">
        <f t="shared" si="100"/>
        <v>798.00018912889993</v>
      </c>
      <c r="AM248" s="13">
        <v>17.100000000000001</v>
      </c>
      <c r="AN248">
        <f t="shared" si="101"/>
        <v>2.1428566349923333E-2</v>
      </c>
      <c r="AO248" s="6">
        <f t="shared" si="102"/>
        <v>7589794316.8739386</v>
      </c>
      <c r="AP248">
        <f t="shared" si="103"/>
        <v>8226008498.8858423</v>
      </c>
      <c r="AQ248">
        <f t="shared" si="104"/>
        <v>7907901407.8798904</v>
      </c>
      <c r="AR248">
        <f t="shared" si="105"/>
        <v>38.772440602835104</v>
      </c>
      <c r="AS248">
        <f t="shared" si="112"/>
        <v>0.1364214599725557</v>
      </c>
      <c r="AT248">
        <f t="shared" si="107"/>
        <v>-0.32107143542760347</v>
      </c>
      <c r="AU248">
        <f t="shared" si="108"/>
        <v>-1.6982729881972991</v>
      </c>
      <c r="AX248">
        <f>AW2*AM248</f>
        <v>11.97</v>
      </c>
      <c r="AY248">
        <f t="shared" si="109"/>
        <v>13.6682729881973</v>
      </c>
    </row>
    <row r="249" spans="5:52" x14ac:dyDescent="0.25">
      <c r="F249">
        <f t="shared" si="110"/>
        <v>248</v>
      </c>
      <c r="G249">
        <f t="shared" si="85"/>
        <v>1.0329082905977578</v>
      </c>
      <c r="H249">
        <f t="shared" si="111"/>
        <v>2.0564192187044097E-2</v>
      </c>
      <c r="K249">
        <f t="shared" si="86"/>
        <v>1.8036862247363956E-2</v>
      </c>
      <c r="L249">
        <f>ACOS(-J2*K249)</f>
        <v>1.5731326566121913</v>
      </c>
      <c r="N249">
        <f t="shared" si="87"/>
        <v>0.99983737547884066</v>
      </c>
      <c r="O249">
        <f t="shared" si="88"/>
        <v>2.7463941890025073E-2</v>
      </c>
      <c r="P249">
        <f>M2*N249*O249</f>
        <v>2.7231974034702958E-2</v>
      </c>
      <c r="Q249">
        <f t="shared" si="89"/>
        <v>2.7467395591641436E-2</v>
      </c>
      <c r="S249">
        <f t="shared" si="90"/>
        <v>1.8033929011277761E-2</v>
      </c>
      <c r="T249">
        <f>Q249*R2*S249</f>
        <v>6.3630815866805049E-5</v>
      </c>
      <c r="U249">
        <f>D2*E2*G2*(P249+T249)</f>
        <v>1059621.2507978983</v>
      </c>
      <c r="V249">
        <f t="shared" si="91"/>
        <v>1059.6212507978983</v>
      </c>
      <c r="W249" s="3">
        <v>22</v>
      </c>
      <c r="X249">
        <f t="shared" si="92"/>
        <v>379.94</v>
      </c>
      <c r="Y249" s="6">
        <f t="shared" si="93"/>
        <v>295.3</v>
      </c>
      <c r="Z249">
        <f t="shared" si="94"/>
        <v>2.2114271288940266</v>
      </c>
      <c r="AA249" s="3">
        <v>28.5</v>
      </c>
      <c r="AB249">
        <f t="shared" si="95"/>
        <v>492.19499999999999</v>
      </c>
      <c r="AC249" s="6">
        <f t="shared" si="84"/>
        <v>301.8</v>
      </c>
      <c r="AD249">
        <f t="shared" si="96"/>
        <v>3.1201438467792553</v>
      </c>
      <c r="AE249" s="9">
        <v>70</v>
      </c>
      <c r="AF249">
        <f t="shared" si="97"/>
        <v>0.7</v>
      </c>
      <c r="AG249" s="9">
        <v>98</v>
      </c>
      <c r="AH249">
        <f t="shared" si="98"/>
        <v>0.98</v>
      </c>
      <c r="AI249">
        <f t="shared" si="99"/>
        <v>2.1756496395308123</v>
      </c>
      <c r="AL249">
        <f t="shared" si="100"/>
        <v>798.00018713883492</v>
      </c>
      <c r="AM249" s="13">
        <v>10.116</v>
      </c>
      <c r="AN249">
        <f t="shared" si="101"/>
        <v>1.2676688756515331E-2</v>
      </c>
      <c r="AO249" s="6">
        <f t="shared" si="102"/>
        <v>7589794316.8739386</v>
      </c>
      <c r="AP249">
        <f t="shared" si="103"/>
        <v>8280773520.7485352</v>
      </c>
      <c r="AQ249">
        <f t="shared" si="104"/>
        <v>7935283918.8112373</v>
      </c>
      <c r="AR249">
        <f t="shared" si="105"/>
        <v>38.906697053931495</v>
      </c>
      <c r="AS249">
        <f t="shared" si="112"/>
        <v>0.13349883066964507</v>
      </c>
      <c r="AT249">
        <f t="shared" si="107"/>
        <v>-0.33288647017870426</v>
      </c>
      <c r="AU249">
        <f t="shared" si="108"/>
        <v>-1.7290118473901424</v>
      </c>
      <c r="AX249">
        <f>AW2*AM249</f>
        <v>7.0811999999999991</v>
      </c>
      <c r="AY249">
        <f t="shared" si="109"/>
        <v>8.810211847390141</v>
      </c>
    </row>
    <row r="250" spans="5:52" x14ac:dyDescent="0.25">
      <c r="F250">
        <f t="shared" si="110"/>
        <v>249</v>
      </c>
      <c r="G250">
        <f t="shared" si="85"/>
        <v>1.032907549860911</v>
      </c>
      <c r="H250">
        <f t="shared" si="111"/>
        <v>2.0687016481854181E-2</v>
      </c>
      <c r="K250">
        <f t="shared" si="86"/>
        <v>1.8036849309655822E-2</v>
      </c>
      <c r="L250">
        <f>ACOS(-J2*K250)</f>
        <v>1.5731326549363562</v>
      </c>
      <c r="N250">
        <f t="shared" si="87"/>
        <v>0.99983737571208242</v>
      </c>
      <c r="O250">
        <f t="shared" si="88"/>
        <v>2.7463941860775495E-2</v>
      </c>
      <c r="P250">
        <f>M2*N250*O250</f>
        <v>2.7231974012053101E-2</v>
      </c>
      <c r="Q250">
        <f t="shared" si="89"/>
        <v>2.7467395562380821E-2</v>
      </c>
      <c r="S250">
        <f t="shared" si="90"/>
        <v>1.8033916079880564E-2</v>
      </c>
      <c r="T250">
        <f>Q250*R2*S250</f>
        <v>6.3630770171949435E-5</v>
      </c>
      <c r="U250">
        <f>D2*E2*G2*(P250+T250)</f>
        <v>1059621.2481447419</v>
      </c>
      <c r="V250">
        <f t="shared" si="91"/>
        <v>1059.6212481447419</v>
      </c>
      <c r="W250" s="3">
        <v>22.5</v>
      </c>
      <c r="X250">
        <f t="shared" si="92"/>
        <v>388.57499999999999</v>
      </c>
      <c r="Y250" s="6">
        <f t="shared" si="93"/>
        <v>295.8</v>
      </c>
      <c r="Z250">
        <f t="shared" si="94"/>
        <v>2.2719881109601614</v>
      </c>
      <c r="AA250" s="3">
        <v>29</v>
      </c>
      <c r="AB250">
        <f t="shared" si="95"/>
        <v>500.83</v>
      </c>
      <c r="AC250" s="6">
        <f t="shared" si="84"/>
        <v>302.3</v>
      </c>
      <c r="AD250">
        <f t="shared" si="96"/>
        <v>3.2019052325811828</v>
      </c>
      <c r="AE250" s="9">
        <v>70</v>
      </c>
      <c r="AF250">
        <f t="shared" si="97"/>
        <v>0.7</v>
      </c>
      <c r="AG250" s="9">
        <v>99</v>
      </c>
      <c r="AH250">
        <f t="shared" si="98"/>
        <v>0.99</v>
      </c>
      <c r="AI250">
        <f t="shared" si="99"/>
        <v>2.2453009463286939</v>
      </c>
      <c r="AL250">
        <f t="shared" si="100"/>
        <v>798.00018514074441</v>
      </c>
      <c r="AM250" s="13">
        <v>17.748000000000001</v>
      </c>
      <c r="AN250">
        <f t="shared" si="101"/>
        <v>2.224059634380882E-2</v>
      </c>
      <c r="AO250" s="6">
        <f t="shared" si="102"/>
        <v>7641353482.9750309</v>
      </c>
      <c r="AP250">
        <f t="shared" si="103"/>
        <v>8335811539.003027</v>
      </c>
      <c r="AQ250">
        <f t="shared" si="104"/>
        <v>7988582510.9890289</v>
      </c>
      <c r="AR250">
        <f t="shared" si="105"/>
        <v>39.168020051379209</v>
      </c>
      <c r="AS250">
        <f t="shared" si="112"/>
        <v>0.13021940378566374</v>
      </c>
      <c r="AT250">
        <f t="shared" si="107"/>
        <v>-0.31997519493585808</v>
      </c>
      <c r="AU250">
        <f t="shared" si="108"/>
        <v>-1.6320130732902143</v>
      </c>
      <c r="AX250">
        <f>AW2*AM250</f>
        <v>12.4236</v>
      </c>
      <c r="AY250">
        <f t="shared" si="109"/>
        <v>14.055613073290214</v>
      </c>
    </row>
    <row r="251" spans="5:52" x14ac:dyDescent="0.25">
      <c r="F251">
        <f t="shared" si="110"/>
        <v>250</v>
      </c>
      <c r="G251">
        <f t="shared" si="85"/>
        <v>1.0329068061488151</v>
      </c>
      <c r="H251">
        <f t="shared" si="111"/>
        <v>2.0809838906302249E-2</v>
      </c>
      <c r="K251">
        <f t="shared" si="86"/>
        <v>1.8036836319982003E-2</v>
      </c>
      <c r="L251">
        <f>ACOS(-J2*K251)</f>
        <v>1.5731326532537897</v>
      </c>
      <c r="N251">
        <f t="shared" si="87"/>
        <v>0.99983737594626088</v>
      </c>
      <c r="O251">
        <f t="shared" si="88"/>
        <v>2.7463941831408434E-2</v>
      </c>
      <c r="P251">
        <f>M2*N251*O251</f>
        <v>2.7231973989312257E-2</v>
      </c>
      <c r="Q251">
        <f t="shared" si="89"/>
        <v>2.7467395533002679E-2</v>
      </c>
      <c r="S251">
        <f t="shared" si="90"/>
        <v>1.8033903096543021E-2</v>
      </c>
      <c r="T251">
        <f>Q251*R2*S251</f>
        <v>6.3630724293555605E-5</v>
      </c>
      <c r="U251">
        <f>D2*E2*G2*(P251+T251)</f>
        <v>1059621.2454809281</v>
      </c>
      <c r="V251">
        <f t="shared" si="91"/>
        <v>1059.6212454809281</v>
      </c>
      <c r="W251" s="3">
        <v>23</v>
      </c>
      <c r="X251">
        <f t="shared" si="92"/>
        <v>397.21</v>
      </c>
      <c r="Y251" s="6">
        <f t="shared" si="93"/>
        <v>296.3</v>
      </c>
      <c r="Z251">
        <f t="shared" si="94"/>
        <v>2.3339947564661481</v>
      </c>
      <c r="AA251" s="3">
        <v>29.5</v>
      </c>
      <c r="AB251">
        <f t="shared" si="95"/>
        <v>509.46499999999997</v>
      </c>
      <c r="AC251" s="6">
        <f t="shared" si="84"/>
        <v>302.8</v>
      </c>
      <c r="AD251">
        <f t="shared" si="96"/>
        <v>3.2855284428483555</v>
      </c>
      <c r="AE251" s="9">
        <v>63</v>
      </c>
      <c r="AF251">
        <f t="shared" si="97"/>
        <v>0.63</v>
      </c>
      <c r="AG251" s="9">
        <v>98</v>
      </c>
      <c r="AH251">
        <f t="shared" si="98"/>
        <v>0.98</v>
      </c>
      <c r="AI251">
        <f t="shared" si="99"/>
        <v>2.1785988901656443</v>
      </c>
      <c r="AL251">
        <f t="shared" si="100"/>
        <v>798.0001831346276</v>
      </c>
      <c r="AM251" s="13">
        <v>13.32</v>
      </c>
      <c r="AN251">
        <f t="shared" si="101"/>
        <v>1.6691725492690563E-2</v>
      </c>
      <c r="AO251" s="6">
        <f t="shared" si="102"/>
        <v>7693174893.707921</v>
      </c>
      <c r="AP251">
        <f t="shared" si="103"/>
        <v>8391123459.3793173</v>
      </c>
      <c r="AQ251">
        <f t="shared" si="104"/>
        <v>8042149176.5436192</v>
      </c>
      <c r="AR251">
        <f t="shared" si="105"/>
        <v>39.430657412593362</v>
      </c>
      <c r="AS251">
        <f t="shared" si="112"/>
        <v>0.13335891442589007</v>
      </c>
      <c r="AT251">
        <f t="shared" si="107"/>
        <v>-0.32746617058486771</v>
      </c>
      <c r="AU251">
        <f t="shared" si="108"/>
        <v>-1.7219578265527895</v>
      </c>
      <c r="AX251">
        <f>AW2*AM251</f>
        <v>9.3239999999999998</v>
      </c>
      <c r="AY251">
        <f t="shared" si="109"/>
        <v>11.04595782655279</v>
      </c>
    </row>
    <row r="252" spans="5:52" x14ac:dyDescent="0.25">
      <c r="F252">
        <f t="shared" si="110"/>
        <v>251</v>
      </c>
      <c r="G252">
        <f t="shared" si="85"/>
        <v>1.0329060594615371</v>
      </c>
      <c r="H252">
        <f t="shared" si="111"/>
        <v>2.0932659449283655E-2</v>
      </c>
      <c r="K252">
        <f t="shared" si="86"/>
        <v>1.8036823278343665E-2</v>
      </c>
      <c r="L252">
        <f>ACOS(-J2*K252)</f>
        <v>1.5731326515644923</v>
      </c>
      <c r="N252">
        <f t="shared" si="87"/>
        <v>0.99983737618137591</v>
      </c>
      <c r="O252">
        <f t="shared" si="88"/>
        <v>2.7463941801923891E-2</v>
      </c>
      <c r="P252">
        <f>M2*N252*O252</f>
        <v>2.7231973966480437E-2</v>
      </c>
      <c r="Q252">
        <f t="shared" si="89"/>
        <v>2.7467395503507009E-2</v>
      </c>
      <c r="S252">
        <f t="shared" si="90"/>
        <v>1.8033890061266294E-2</v>
      </c>
      <c r="T252">
        <f>Q252*R2*S252</f>
        <v>6.3630678231627678E-5</v>
      </c>
      <c r="U252">
        <f>D2*E2*G2*(P252+T252)</f>
        <v>1059621.2428064581</v>
      </c>
      <c r="V252">
        <f t="shared" si="91"/>
        <v>1059.6212428064582</v>
      </c>
      <c r="W252" s="3">
        <v>21.5</v>
      </c>
      <c r="X252">
        <f t="shared" si="92"/>
        <v>371.30500000000001</v>
      </c>
      <c r="Y252" s="6">
        <f t="shared" si="93"/>
        <v>294.8</v>
      </c>
      <c r="Z252">
        <f t="shared" si="94"/>
        <v>2.1522831732713339</v>
      </c>
      <c r="AA252" s="3">
        <v>29.5</v>
      </c>
      <c r="AB252">
        <f t="shared" si="95"/>
        <v>509.46499999999997</v>
      </c>
      <c r="AC252" s="6">
        <f t="shared" si="84"/>
        <v>302.8</v>
      </c>
      <c r="AD252">
        <f t="shared" si="96"/>
        <v>3.2855284428483555</v>
      </c>
      <c r="AE252" s="9">
        <v>60</v>
      </c>
      <c r="AF252">
        <f t="shared" si="97"/>
        <v>0.6</v>
      </c>
      <c r="AG252" s="9">
        <v>96</v>
      </c>
      <c r="AH252">
        <f t="shared" si="98"/>
        <v>0.96</v>
      </c>
      <c r="AI252">
        <f t="shared" si="99"/>
        <v>2.0187544560247468</v>
      </c>
      <c r="AL252">
        <f t="shared" si="100"/>
        <v>798.00018112048576</v>
      </c>
      <c r="AM252" s="13">
        <v>18.503999999999998</v>
      </c>
      <c r="AN252">
        <f t="shared" si="101"/>
        <v>2.318796466188543E-2</v>
      </c>
      <c r="AO252" s="6">
        <f t="shared" si="102"/>
        <v>7538496509.1746454</v>
      </c>
      <c r="AP252">
        <f t="shared" si="103"/>
        <v>8391123459.3793173</v>
      </c>
      <c r="AQ252">
        <f t="shared" si="104"/>
        <v>7964809984.2769814</v>
      </c>
      <c r="AR252">
        <f t="shared" si="105"/>
        <v>39.051463352910041</v>
      </c>
      <c r="AS252">
        <f t="shared" si="112"/>
        <v>0.14108396912746063</v>
      </c>
      <c r="AT252">
        <f t="shared" si="107"/>
        <v>-0.31869624770645466</v>
      </c>
      <c r="AU252">
        <f t="shared" si="108"/>
        <v>-1.7558682745411283</v>
      </c>
      <c r="AX252">
        <f>AW2*AM252</f>
        <v>12.952799999999998</v>
      </c>
      <c r="AY252">
        <f t="shared" si="109"/>
        <v>14.708668274541127</v>
      </c>
    </row>
    <row r="253" spans="5:52" x14ac:dyDescent="0.25">
      <c r="F253">
        <f t="shared" si="110"/>
        <v>252</v>
      </c>
      <c r="G253">
        <f t="shared" si="85"/>
        <v>1.0329053097991445</v>
      </c>
      <c r="H253">
        <f t="shared" si="111"/>
        <v>2.1055478099693881E-2</v>
      </c>
      <c r="K253">
        <f t="shared" si="86"/>
        <v>1.8036810184741989E-2</v>
      </c>
      <c r="L253">
        <f>ACOS(-J2*K253)</f>
        <v>1.5731326498684641</v>
      </c>
      <c r="N253">
        <f t="shared" si="87"/>
        <v>0.99983737641742754</v>
      </c>
      <c r="O253">
        <f t="shared" si="88"/>
        <v>2.7463941772321868E-2</v>
      </c>
      <c r="P253">
        <f>M2*N253*O253</f>
        <v>2.7231973943557641E-2</v>
      </c>
      <c r="Q253">
        <f t="shared" si="89"/>
        <v>2.7467395473893819E-2</v>
      </c>
      <c r="S253">
        <f t="shared" si="90"/>
        <v>1.8033876974051569E-2</v>
      </c>
      <c r="T253">
        <f>Q253*R2*S253</f>
        <v>6.3630631986169871E-5</v>
      </c>
      <c r="U253">
        <f>D2*E2*G2*(P253+T253)</f>
        <v>1059621.2401213318</v>
      </c>
      <c r="V253">
        <f t="shared" si="91"/>
        <v>1059.6212401213318</v>
      </c>
      <c r="W253" s="3">
        <v>22</v>
      </c>
      <c r="X253">
        <f t="shared" si="92"/>
        <v>379.94</v>
      </c>
      <c r="Y253" s="6">
        <f t="shared" si="93"/>
        <v>295.3</v>
      </c>
      <c r="Z253">
        <f t="shared" si="94"/>
        <v>2.2114271288940266</v>
      </c>
      <c r="AA253" s="3">
        <v>29</v>
      </c>
      <c r="AB253">
        <f t="shared" si="95"/>
        <v>500.83</v>
      </c>
      <c r="AC253" s="6">
        <f t="shared" si="84"/>
        <v>302.3</v>
      </c>
      <c r="AD253">
        <f t="shared" si="96"/>
        <v>3.2019052325811828</v>
      </c>
      <c r="AE253" s="9">
        <v>67</v>
      </c>
      <c r="AF253">
        <f t="shared" si="97"/>
        <v>0.67</v>
      </c>
      <c r="AG253" s="9">
        <v>96</v>
      </c>
      <c r="AH253">
        <f t="shared" si="98"/>
        <v>0.96</v>
      </c>
      <c r="AI253">
        <f t="shared" si="99"/>
        <v>2.1341232747838292</v>
      </c>
      <c r="AL253">
        <f t="shared" si="100"/>
        <v>798.00017909831854</v>
      </c>
      <c r="AM253" s="13">
        <v>14.112</v>
      </c>
      <c r="AN253">
        <f t="shared" si="101"/>
        <v>1.7684206557378873E-2</v>
      </c>
      <c r="AO253" s="6">
        <f t="shared" si="102"/>
        <v>7589794316.8739386</v>
      </c>
      <c r="AP253">
        <f t="shared" si="103"/>
        <v>8335811539.003027</v>
      </c>
      <c r="AQ253">
        <f t="shared" si="104"/>
        <v>7962802927.9384823</v>
      </c>
      <c r="AR253">
        <f t="shared" si="105"/>
        <v>39.041622755682383</v>
      </c>
      <c r="AS253">
        <f t="shared" si="112"/>
        <v>0.13547905685293976</v>
      </c>
      <c r="AT253">
        <f t="shared" si="107"/>
        <v>-0.32612632114753848</v>
      </c>
      <c r="AU253">
        <f t="shared" si="108"/>
        <v>-1.7249871998907487</v>
      </c>
      <c r="AX253">
        <f>AW2*AM253</f>
        <v>9.8783999999999992</v>
      </c>
      <c r="AY253">
        <f t="shared" si="109"/>
        <v>11.603387199890747</v>
      </c>
    </row>
    <row r="254" spans="5:52" x14ac:dyDescent="0.25">
      <c r="F254">
        <f t="shared" si="110"/>
        <v>253</v>
      </c>
      <c r="G254">
        <f t="shared" si="85"/>
        <v>1.0329045571617053</v>
      </c>
      <c r="H254">
        <f t="shared" si="111"/>
        <v>2.1178294846428615E-2</v>
      </c>
      <c r="K254">
        <f t="shared" si="86"/>
        <v>1.8036797039178161E-2</v>
      </c>
      <c r="L254">
        <f>ACOS(-J2*K254)</f>
        <v>1.5731326481657053</v>
      </c>
      <c r="N254">
        <f t="shared" si="87"/>
        <v>0.99983737665441585</v>
      </c>
      <c r="O254">
        <f t="shared" si="88"/>
        <v>2.7463941742602371E-2</v>
      </c>
      <c r="P254">
        <f>M2*N254*O254</f>
        <v>2.723197392054387E-2</v>
      </c>
      <c r="Q254">
        <f t="shared" si="89"/>
        <v>2.7467395444163104E-2</v>
      </c>
      <c r="S254">
        <f t="shared" si="90"/>
        <v>1.8033863834900025E-2</v>
      </c>
      <c r="T254">
        <f>Q254*R2*S254</f>
        <v>6.3630585557186315E-5</v>
      </c>
      <c r="U254">
        <f>D2*E2*G2*(P254+T254)</f>
        <v>1059621.237425549</v>
      </c>
      <c r="V254">
        <f t="shared" si="91"/>
        <v>1059.621237425549</v>
      </c>
      <c r="W254" s="3">
        <v>21</v>
      </c>
      <c r="X254">
        <f t="shared" si="92"/>
        <v>362.67</v>
      </c>
      <c r="Y254" s="6">
        <f t="shared" si="93"/>
        <v>294.3</v>
      </c>
      <c r="Z254">
        <f t="shared" si="94"/>
        <v>2.0945280629249932</v>
      </c>
      <c r="AA254" s="3">
        <v>26</v>
      </c>
      <c r="AB254">
        <f t="shared" si="95"/>
        <v>449.02</v>
      </c>
      <c r="AC254" s="6">
        <f t="shared" si="84"/>
        <v>299.3</v>
      </c>
      <c r="AD254">
        <f t="shared" si="96"/>
        <v>2.7380559832185698</v>
      </c>
      <c r="AE254" s="9">
        <v>77</v>
      </c>
      <c r="AF254">
        <f t="shared" si="97"/>
        <v>0.77</v>
      </c>
      <c r="AG254" s="9">
        <v>96</v>
      </c>
      <c r="AH254">
        <f t="shared" si="98"/>
        <v>0.96</v>
      </c>
      <c r="AI254">
        <f t="shared" si="99"/>
        <v>2.0595250237431459</v>
      </c>
      <c r="AL254">
        <f t="shared" si="100"/>
        <v>798.00017706812605</v>
      </c>
      <c r="AM254" s="13">
        <v>13.932</v>
      </c>
      <c r="AN254">
        <f t="shared" si="101"/>
        <v>1.7458642742645171E-2</v>
      </c>
      <c r="AO254" s="6">
        <f t="shared" si="102"/>
        <v>7487459175.1471529</v>
      </c>
      <c r="AP254">
        <f t="shared" si="103"/>
        <v>8009660313.2530737</v>
      </c>
      <c r="AQ254">
        <f t="shared" si="104"/>
        <v>7748559744.2001133</v>
      </c>
      <c r="AR254">
        <f t="shared" si="105"/>
        <v>37.991188425813156</v>
      </c>
      <c r="AS254">
        <f t="shared" si="112"/>
        <v>0.13908536522849893</v>
      </c>
      <c r="AT254">
        <f t="shared" si="107"/>
        <v>-0.32643083229742897</v>
      </c>
      <c r="AU254">
        <f t="shared" si="108"/>
        <v>-1.724866497311534</v>
      </c>
      <c r="AX254">
        <f>AW2*AM254</f>
        <v>9.7523999999999997</v>
      </c>
      <c r="AY254">
        <f t="shared" si="109"/>
        <v>11.477266497311534</v>
      </c>
    </row>
    <row r="255" spans="5:52" x14ac:dyDescent="0.25">
      <c r="F255">
        <f t="shared" si="110"/>
        <v>254</v>
      </c>
      <c r="G255">
        <f t="shared" si="85"/>
        <v>1.0329038015492871</v>
      </c>
      <c r="H255">
        <f t="shared" si="111"/>
        <v>2.1301109678383702E-2</v>
      </c>
      <c r="K255">
        <f t="shared" si="86"/>
        <v>1.8036783841653362E-2</v>
      </c>
      <c r="L255">
        <f>ACOS(-J2*K255)</f>
        <v>1.5731326464562156</v>
      </c>
      <c r="N255">
        <f t="shared" si="87"/>
        <v>0.99983737689234076</v>
      </c>
      <c r="O255">
        <f t="shared" si="88"/>
        <v>2.7463941712765404E-2</v>
      </c>
      <c r="P255">
        <f>M2*N255*O255</f>
        <v>2.7231973897439133E-2</v>
      </c>
      <c r="Q255">
        <f t="shared" si="89"/>
        <v>2.746739541431488E-2</v>
      </c>
      <c r="S255">
        <f t="shared" si="90"/>
        <v>1.8033850643812854E-2</v>
      </c>
      <c r="T255">
        <f>Q255*R2*S255</f>
        <v>6.3630538944681268E-5</v>
      </c>
      <c r="U255">
        <f>D2*E2*G2*(P255+T255)</f>
        <v>1059621.2347191107</v>
      </c>
      <c r="V255">
        <f t="shared" si="91"/>
        <v>1059.6212347191106</v>
      </c>
      <c r="W255" s="3">
        <v>21</v>
      </c>
      <c r="X255">
        <f t="shared" si="92"/>
        <v>362.67</v>
      </c>
      <c r="Y255" s="6">
        <f t="shared" si="93"/>
        <v>294.3</v>
      </c>
      <c r="Z255">
        <f t="shared" si="94"/>
        <v>2.0945280629249932</v>
      </c>
      <c r="AA255" s="3">
        <v>29.5</v>
      </c>
      <c r="AB255">
        <f t="shared" si="95"/>
        <v>509.46499999999997</v>
      </c>
      <c r="AC255" s="6">
        <f t="shared" si="84"/>
        <v>302.8</v>
      </c>
      <c r="AD255">
        <f t="shared" si="96"/>
        <v>3.2855284428483555</v>
      </c>
      <c r="AE255" s="9">
        <v>65</v>
      </c>
      <c r="AF255">
        <f t="shared" si="97"/>
        <v>0.65</v>
      </c>
      <c r="AG255" s="9">
        <v>98</v>
      </c>
      <c r="AH255">
        <f t="shared" si="98"/>
        <v>0.98</v>
      </c>
      <c r="AI255">
        <f t="shared" si="99"/>
        <v>2.0941154947589622</v>
      </c>
      <c r="AL255">
        <f t="shared" si="100"/>
        <v>798.00017502990875</v>
      </c>
      <c r="AM255" s="13">
        <v>12.409714285714287</v>
      </c>
      <c r="AN255">
        <f t="shared" si="101"/>
        <v>1.5551016997269676E-2</v>
      </c>
      <c r="AO255" s="6">
        <f t="shared" si="102"/>
        <v>7487459175.1471529</v>
      </c>
      <c r="AP255">
        <f t="shared" si="103"/>
        <v>8391123459.3793173</v>
      </c>
      <c r="AQ255">
        <f t="shared" si="104"/>
        <v>7939291317.2632351</v>
      </c>
      <c r="AR255">
        <f t="shared" si="105"/>
        <v>38.926345328541643</v>
      </c>
      <c r="AS255">
        <f t="shared" si="112"/>
        <v>0.1374051735673498</v>
      </c>
      <c r="AT255">
        <f t="shared" si="107"/>
        <v>-0.32900612705368593</v>
      </c>
      <c r="AU255">
        <f t="shared" si="108"/>
        <v>-1.7597488983704563</v>
      </c>
      <c r="AX255">
        <f>AW2*AM255</f>
        <v>8.6867999999999999</v>
      </c>
      <c r="AY255">
        <f t="shared" si="109"/>
        <v>10.446548898370455</v>
      </c>
    </row>
    <row r="256" spans="5:52" x14ac:dyDescent="0.25">
      <c r="F256">
        <f t="shared" si="110"/>
        <v>255</v>
      </c>
      <c r="G256">
        <f t="shared" si="85"/>
        <v>1.0329030429619588</v>
      </c>
      <c r="H256">
        <f t="shared" si="111"/>
        <v>2.142392258445517E-2</v>
      </c>
      <c r="K256">
        <f t="shared" si="86"/>
        <v>1.8036770592168797E-2</v>
      </c>
      <c r="L256">
        <f>ACOS(-J2*K256)</f>
        <v>1.5731326447399958</v>
      </c>
      <c r="N256">
        <f t="shared" si="87"/>
        <v>0.99983737713120213</v>
      </c>
      <c r="O256">
        <f t="shared" si="88"/>
        <v>2.7463941682810963E-2</v>
      </c>
      <c r="P256">
        <f>M2*N256*O256</f>
        <v>2.723197387424342E-2</v>
      </c>
      <c r="Q256">
        <f t="shared" si="89"/>
        <v>2.7467395384349134E-2</v>
      </c>
      <c r="S256">
        <f t="shared" si="90"/>
        <v>1.8033837400791251E-2</v>
      </c>
      <c r="T256">
        <f>Q256*R2*S256</f>
        <v>6.3630492148658915E-5</v>
      </c>
      <c r="U256">
        <f>D2*E2*G2*(P256+T256)</f>
        <v>1059621.2320020164</v>
      </c>
      <c r="V256">
        <f t="shared" si="91"/>
        <v>1059.6212320020163</v>
      </c>
      <c r="W256" s="3">
        <v>21.5</v>
      </c>
      <c r="X256">
        <f t="shared" si="92"/>
        <v>371.30500000000001</v>
      </c>
      <c r="Y256" s="6">
        <f t="shared" si="93"/>
        <v>294.8</v>
      </c>
      <c r="Z256">
        <f t="shared" si="94"/>
        <v>2.1522831732713339</v>
      </c>
      <c r="AA256" s="3">
        <v>26</v>
      </c>
      <c r="AB256">
        <f t="shared" si="95"/>
        <v>449.02</v>
      </c>
      <c r="AC256" s="6">
        <f t="shared" si="84"/>
        <v>299.3</v>
      </c>
      <c r="AD256">
        <f t="shared" si="96"/>
        <v>2.7380559832185698</v>
      </c>
      <c r="AE256" s="9">
        <v>80</v>
      </c>
      <c r="AF256">
        <f t="shared" si="97"/>
        <v>0.8</v>
      </c>
      <c r="AG256" s="9">
        <v>98</v>
      </c>
      <c r="AH256">
        <f t="shared" si="98"/>
        <v>0.98</v>
      </c>
      <c r="AI256">
        <f t="shared" si="99"/>
        <v>2.1498411481903812</v>
      </c>
      <c r="AL256">
        <f t="shared" si="100"/>
        <v>798.00017298366652</v>
      </c>
      <c r="AM256" s="13">
        <v>12.564000000000002</v>
      </c>
      <c r="AN256">
        <f t="shared" si="101"/>
        <v>1.5744357489327464E-2</v>
      </c>
      <c r="AO256" s="6">
        <f t="shared" si="102"/>
        <v>7538496509.1746454</v>
      </c>
      <c r="AP256">
        <f t="shared" si="103"/>
        <v>8009660313.2530737</v>
      </c>
      <c r="AQ256">
        <f t="shared" si="104"/>
        <v>7774078411.2138596</v>
      </c>
      <c r="AR256">
        <f t="shared" si="105"/>
        <v>38.116306450181554</v>
      </c>
      <c r="AS256">
        <f t="shared" si="112"/>
        <v>0.13472728748191717</v>
      </c>
      <c r="AT256">
        <f t="shared" si="107"/>
        <v>-0.32874511738940793</v>
      </c>
      <c r="AU256">
        <f t="shared" si="108"/>
        <v>-1.6882069634412495</v>
      </c>
      <c r="AX256">
        <f>AW2*AM256</f>
        <v>8.7948000000000004</v>
      </c>
      <c r="AY256">
        <f t="shared" si="109"/>
        <v>10.48300696344125</v>
      </c>
    </row>
    <row r="257" spans="6:51" x14ac:dyDescent="0.25">
      <c r="F257">
        <f t="shared" si="110"/>
        <v>256</v>
      </c>
      <c r="G257">
        <f t="shared" si="85"/>
        <v>1.0329022813997883</v>
      </c>
      <c r="H257">
        <f t="shared" si="111"/>
        <v>2.1546733553539199E-2</v>
      </c>
      <c r="K257">
        <f t="shared" si="86"/>
        <v>1.8036757290725652E-2</v>
      </c>
      <c r="L257">
        <f>ACOS(-J2*K257)</f>
        <v>1.5731326430170456</v>
      </c>
      <c r="N257">
        <f t="shared" si="87"/>
        <v>0.99983737737100009</v>
      </c>
      <c r="O257">
        <f t="shared" si="88"/>
        <v>2.7463941652739049E-2</v>
      </c>
      <c r="P257">
        <f>M2*N257*O257</f>
        <v>2.7231973850956735E-2</v>
      </c>
      <c r="Q257">
        <f t="shared" si="89"/>
        <v>2.7467395354265876E-2</v>
      </c>
      <c r="S257">
        <f t="shared" si="90"/>
        <v>1.8033824105836403E-2</v>
      </c>
      <c r="T257">
        <f>Q257*R2*S257</f>
        <v>6.3630445169123446E-5</v>
      </c>
      <c r="U257">
        <f>D2*E2*G2*(P257+T257)</f>
        <v>1059621.2292742666</v>
      </c>
      <c r="V257">
        <f t="shared" si="91"/>
        <v>1059.6212292742666</v>
      </c>
      <c r="W257" s="3">
        <v>21.5</v>
      </c>
      <c r="X257">
        <f t="shared" si="92"/>
        <v>371.30500000000001</v>
      </c>
      <c r="Y257" s="6">
        <f t="shared" si="93"/>
        <v>294.8</v>
      </c>
      <c r="Z257">
        <f t="shared" si="94"/>
        <v>2.1522831732713339</v>
      </c>
      <c r="AA257" s="3">
        <v>28.5</v>
      </c>
      <c r="AB257">
        <f t="shared" si="95"/>
        <v>492.19499999999999</v>
      </c>
      <c r="AC257" s="6">
        <f t="shared" si="84"/>
        <v>301.8</v>
      </c>
      <c r="AD257">
        <f t="shared" si="96"/>
        <v>3.1201438467792553</v>
      </c>
      <c r="AE257" s="9">
        <v>68</v>
      </c>
      <c r="AF257">
        <f t="shared" si="97"/>
        <v>0.68</v>
      </c>
      <c r="AG257" s="9">
        <v>96</v>
      </c>
      <c r="AH257">
        <f t="shared" si="98"/>
        <v>0.96</v>
      </c>
      <c r="AI257">
        <f t="shared" si="99"/>
        <v>2.0939448310751869</v>
      </c>
      <c r="AL257">
        <f t="shared" si="100"/>
        <v>798.0001709293997</v>
      </c>
      <c r="AM257" s="13">
        <v>17.28</v>
      </c>
      <c r="AN257">
        <f t="shared" si="101"/>
        <v>2.1654130700090778E-2</v>
      </c>
      <c r="AO257" s="6">
        <f t="shared" si="102"/>
        <v>7538496509.1746454</v>
      </c>
      <c r="AP257">
        <f t="shared" si="103"/>
        <v>8280773520.7485352</v>
      </c>
      <c r="AQ257">
        <f t="shared" si="104"/>
        <v>7909635014.9615898</v>
      </c>
      <c r="AR257">
        <f t="shared" si="105"/>
        <v>38.780940478356676</v>
      </c>
      <c r="AS257">
        <f t="shared" si="112"/>
        <v>0.13741342914923096</v>
      </c>
      <c r="AT257">
        <f t="shared" si="107"/>
        <v>-0.3207669235548774</v>
      </c>
      <c r="AU257">
        <f t="shared" si="108"/>
        <v>-1.7093739978733429</v>
      </c>
      <c r="AX257">
        <f>AW2*AM257</f>
        <v>12.096</v>
      </c>
      <c r="AY257">
        <f t="shared" si="109"/>
        <v>13.805373997873343</v>
      </c>
    </row>
    <row r="258" spans="6:51" x14ac:dyDescent="0.25">
      <c r="F258">
        <f t="shared" si="110"/>
        <v>257</v>
      </c>
      <c r="G258">
        <f t="shared" si="85"/>
        <v>1.0329015168628453</v>
      </c>
      <c r="H258">
        <f t="shared" si="111"/>
        <v>2.1669542574532165E-2</v>
      </c>
      <c r="K258">
        <f t="shared" si="86"/>
        <v>1.8036743937325145E-2</v>
      </c>
      <c r="L258">
        <f>ACOS(-J2*K258)</f>
        <v>1.5731326412873654</v>
      </c>
      <c r="N258">
        <f t="shared" si="87"/>
        <v>0.99983737761173463</v>
      </c>
      <c r="O258">
        <f t="shared" si="88"/>
        <v>2.7463941622549677E-2</v>
      </c>
      <c r="P258">
        <f>M2*N258*O258</f>
        <v>2.7231973827579095E-2</v>
      </c>
      <c r="Q258">
        <f t="shared" si="89"/>
        <v>2.746739532406511E-2</v>
      </c>
      <c r="S258">
        <f t="shared" si="90"/>
        <v>1.8033810758949526E-2</v>
      </c>
      <c r="T258">
        <f>Q258*R2*S258</f>
        <v>6.3630398006079197E-5</v>
      </c>
      <c r="U258">
        <f>D2*E2*G2*(P258+T258)</f>
        <v>1059621.2265358621</v>
      </c>
      <c r="V258">
        <f t="shared" si="91"/>
        <v>1059.621226535862</v>
      </c>
      <c r="W258" s="3">
        <v>22.5</v>
      </c>
      <c r="X258">
        <f t="shared" si="92"/>
        <v>388.57499999999999</v>
      </c>
      <c r="Y258" s="6">
        <f t="shared" si="93"/>
        <v>295.8</v>
      </c>
      <c r="Z258">
        <f t="shared" si="94"/>
        <v>2.2719881109601614</v>
      </c>
      <c r="AA258" s="3">
        <v>27</v>
      </c>
      <c r="AB258">
        <f t="shared" si="95"/>
        <v>466.28999999999996</v>
      </c>
      <c r="AC258" s="6">
        <f t="shared" ref="AC258:AC321" si="113">AA258+273.3</f>
        <v>300.3</v>
      </c>
      <c r="AD258">
        <f t="shared" si="96"/>
        <v>2.8856828078154693</v>
      </c>
      <c r="AE258" s="9">
        <v>78</v>
      </c>
      <c r="AF258">
        <f t="shared" si="97"/>
        <v>0.78</v>
      </c>
      <c r="AG258" s="9">
        <v>96</v>
      </c>
      <c r="AH258">
        <f t="shared" si="98"/>
        <v>0.96</v>
      </c>
      <c r="AI258">
        <f t="shared" si="99"/>
        <v>2.2159705883089105</v>
      </c>
      <c r="AL258">
        <f t="shared" si="100"/>
        <v>798.00016886710864</v>
      </c>
      <c r="AM258" s="13">
        <v>12.348000000000001</v>
      </c>
      <c r="AN258">
        <f t="shared" si="101"/>
        <v>1.547368093609554E-2</v>
      </c>
      <c r="AO258" s="6">
        <f t="shared" si="102"/>
        <v>7641353482.9750309</v>
      </c>
      <c r="AP258">
        <f t="shared" si="103"/>
        <v>8117293828.9158564</v>
      </c>
      <c r="AQ258">
        <f t="shared" si="104"/>
        <v>7879323655.9454441</v>
      </c>
      <c r="AR258">
        <f t="shared" si="105"/>
        <v>38.632323885100512</v>
      </c>
      <c r="AS258">
        <f t="shared" si="112"/>
        <v>0.13159408950115009</v>
      </c>
      <c r="AT258">
        <f t="shared" si="107"/>
        <v>-0.329110530736271</v>
      </c>
      <c r="AU258">
        <f t="shared" si="108"/>
        <v>-1.6731273397671462</v>
      </c>
      <c r="AX258">
        <f>AW2*AM258</f>
        <v>8.6435999999999993</v>
      </c>
      <c r="AY258">
        <f t="shared" si="109"/>
        <v>10.316727339767146</v>
      </c>
    </row>
    <row r="259" spans="6:51" x14ac:dyDescent="0.25">
      <c r="F259">
        <f t="shared" si="110"/>
        <v>258</v>
      </c>
      <c r="G259">
        <f t="shared" ref="G259:G265" si="114">(1+(0.033*COS(2*22/7*F259/365*(22/7)/180)))</f>
        <v>1.0329007493511981</v>
      </c>
      <c r="H259">
        <f t="shared" si="111"/>
        <v>2.1792349636330623E-2</v>
      </c>
      <c r="K259">
        <f t="shared" ref="K259:K322" si="115">TAN(G259*(22/7)/180)</f>
        <v>1.8036730531968467E-2</v>
      </c>
      <c r="L259">
        <f>ACOS(-J2*K259)</f>
        <v>1.5731326395509553</v>
      </c>
      <c r="N259">
        <f t="shared" ref="N259:N322" si="116">COS(G259*(22/7)/180)</f>
        <v>0.99983737785340554</v>
      </c>
      <c r="O259">
        <f t="shared" ref="O259:O322" si="117">SIN(L259*(22/7)/180)</f>
        <v>2.746394159224284E-2</v>
      </c>
      <c r="P259">
        <f>M2*N259*O259</f>
        <v>2.7231973804110483E-2</v>
      </c>
      <c r="Q259">
        <f t="shared" ref="Q259:Q322" si="118">(22/7*L259)/180</f>
        <v>2.7467395293746838E-2</v>
      </c>
      <c r="S259">
        <f t="shared" ref="S259:S322" si="119">SIN(G259*(22/7)/180)</f>
        <v>1.8033797360131814E-2</v>
      </c>
      <c r="T259">
        <f>Q259*R2*S259</f>
        <v>6.3630350659530356E-5</v>
      </c>
      <c r="U259">
        <f>D2*E2*G2*(P259+T259)</f>
        <v>1059621.2237868025</v>
      </c>
      <c r="V259">
        <f t="shared" ref="V259:V322" si="120">U259/1000</f>
        <v>1059.6212237868026</v>
      </c>
      <c r="W259" s="3">
        <v>22.2</v>
      </c>
      <c r="X259">
        <f t="shared" ref="X259:X322" si="121">W259*17.27</f>
        <v>383.39400000000001</v>
      </c>
      <c r="Y259" s="6">
        <f t="shared" ref="Y259:Y322" si="122">W259+273.3</f>
        <v>295.5</v>
      </c>
      <c r="Z259">
        <f t="shared" ref="Z259:Z322" si="123">0.6108*EXP(X259/Y259)</f>
        <v>2.2354798851418054</v>
      </c>
      <c r="AA259" s="3">
        <v>29</v>
      </c>
      <c r="AB259">
        <f t="shared" ref="AB259:AB322" si="124">17.27*AA259</f>
        <v>500.83</v>
      </c>
      <c r="AC259" s="6">
        <f t="shared" si="113"/>
        <v>302.3</v>
      </c>
      <c r="AD259">
        <f t="shared" ref="AD259:AD322" si="125">0.6108*EXP(AB259/AC259)</f>
        <v>3.2019052325811828</v>
      </c>
      <c r="AE259" s="9">
        <v>65</v>
      </c>
      <c r="AF259">
        <f t="shared" ref="AF259:AF322" si="126">AE259/100</f>
        <v>0.65</v>
      </c>
      <c r="AG259" s="9">
        <v>97</v>
      </c>
      <c r="AH259">
        <f t="shared" ref="AH259:AH322" si="127">AG259/100</f>
        <v>0.97</v>
      </c>
      <c r="AI259">
        <f t="shared" ref="AI259:AI322" si="128">((Z259*(AH259)+AD259*(AF259))/2)</f>
        <v>2.1248269448826598</v>
      </c>
      <c r="AL259">
        <f t="shared" ref="AL259:AL322" si="129">(0.75+(2*EXP(-5)*(0.23)))*V259</f>
        <v>798.00016679679356</v>
      </c>
      <c r="AM259" s="13">
        <v>14.58</v>
      </c>
      <c r="AN259">
        <f t="shared" ref="AN259:AN322" si="130">AM259/AL259</f>
        <v>1.8270672872819985E-2</v>
      </c>
      <c r="AO259" s="6">
        <f t="shared" ref="AO259:AO322" si="131">(W259+273.16)^4</f>
        <v>7610386570.7108774</v>
      </c>
      <c r="AP259">
        <f t="shared" ref="AP259:AP322" si="132">(AA259+273.16)^4</f>
        <v>8335811539.003027</v>
      </c>
      <c r="AQ259">
        <f t="shared" ref="AQ259:AQ322" si="133">(AO259+AP259)/2</f>
        <v>7973099054.8569527</v>
      </c>
      <c r="AR259">
        <f t="shared" ref="AR259:AR322" si="134">4.903*10^-9*AQ259</f>
        <v>39.092104665963639</v>
      </c>
      <c r="AS259">
        <f t="shared" si="112"/>
        <v>0.13592499388778612</v>
      </c>
      <c r="AT259">
        <f t="shared" ref="AT259:AT276" si="135">(1.35*(AN259))-0.35</f>
        <v>-0.32533459162169298</v>
      </c>
      <c r="AU259">
        <f t="shared" ref="AU259:AU322" si="136">AR259*AS259*AT259</f>
        <v>-1.7286959625919349</v>
      </c>
      <c r="AX259">
        <f>AW2*AM259</f>
        <v>10.206</v>
      </c>
      <c r="AY259">
        <f t="shared" ref="AY259:AY322" si="137">(AX259-AU259)</f>
        <v>11.934695962591935</v>
      </c>
    </row>
    <row r="260" spans="6:51" x14ac:dyDescent="0.25">
      <c r="F260">
        <f t="shared" ref="F260:F323" si="138">F259+1</f>
        <v>259</v>
      </c>
      <c r="G260">
        <f t="shared" si="114"/>
        <v>1.0328999788649167</v>
      </c>
      <c r="H260">
        <f t="shared" ref="H260:H323" si="139">0.409*SIN((22/7)/180*(2*F260*(22/7)/365-(1.39)))</f>
        <v>2.1915154727831291E-2</v>
      </c>
      <c r="K260">
        <f t="shared" si="115"/>
        <v>1.8036717074656837E-2</v>
      </c>
      <c r="L260">
        <f>ACOS(-J2*K260)</f>
        <v>1.5731326378078152</v>
      </c>
      <c r="N260">
        <f t="shared" si="116"/>
        <v>0.99983737809601303</v>
      </c>
      <c r="O260">
        <f t="shared" si="117"/>
        <v>2.7463941561818538E-2</v>
      </c>
      <c r="P260">
        <f>M2*N260*O260</f>
        <v>2.7231973780550908E-2</v>
      </c>
      <c r="Q260">
        <f t="shared" si="118"/>
        <v>2.7467395263311056E-2</v>
      </c>
      <c r="S260">
        <f t="shared" si="119"/>
        <v>1.8033783909384482E-2</v>
      </c>
      <c r="T260">
        <f>Q260*R2*S260</f>
        <v>6.3630303129481218E-5</v>
      </c>
      <c r="U260">
        <f>D2*E2*G2*(P260+T260)</f>
        <v>1059621.2210270879</v>
      </c>
      <c r="V260">
        <f t="shared" si="120"/>
        <v>1059.6212210270878</v>
      </c>
      <c r="W260" s="3">
        <v>22.5</v>
      </c>
      <c r="X260">
        <f t="shared" si="121"/>
        <v>388.57499999999999</v>
      </c>
      <c r="Y260" s="6">
        <f t="shared" si="122"/>
        <v>295.8</v>
      </c>
      <c r="Z260">
        <f t="shared" si="123"/>
        <v>2.2719881109601614</v>
      </c>
      <c r="AA260" s="3">
        <v>30.5</v>
      </c>
      <c r="AB260">
        <f t="shared" si="124"/>
        <v>526.73500000000001</v>
      </c>
      <c r="AC260" s="6">
        <f t="shared" si="113"/>
        <v>303.8</v>
      </c>
      <c r="AD260">
        <f t="shared" si="125"/>
        <v>3.4585031764857836</v>
      </c>
      <c r="AE260" s="9">
        <v>56</v>
      </c>
      <c r="AF260">
        <f t="shared" si="126"/>
        <v>0.56000000000000005</v>
      </c>
      <c r="AG260" s="9">
        <v>94</v>
      </c>
      <c r="AH260">
        <f t="shared" si="127"/>
        <v>0.94</v>
      </c>
      <c r="AI260">
        <f t="shared" si="128"/>
        <v>2.036215301567295</v>
      </c>
      <c r="AL260">
        <f t="shared" si="129"/>
        <v>798.00016471845379</v>
      </c>
      <c r="AM260" s="13">
        <v>16.164000000000001</v>
      </c>
      <c r="AN260">
        <f t="shared" si="130"/>
        <v>2.0255634916695662E-2</v>
      </c>
      <c r="AO260" s="6">
        <f t="shared" si="131"/>
        <v>7641353482.9750309</v>
      </c>
      <c r="AP260">
        <f t="shared" si="132"/>
        <v>8502572636.9173031</v>
      </c>
      <c r="AQ260">
        <f t="shared" si="133"/>
        <v>8071963059.946167</v>
      </c>
      <c r="AR260">
        <f t="shared" si="134"/>
        <v>39.57683488291606</v>
      </c>
      <c r="AS260">
        <f t="shared" si="112"/>
        <v>0.1402255774361518</v>
      </c>
      <c r="AT260">
        <f t="shared" si="135"/>
        <v>-0.32265489286246085</v>
      </c>
      <c r="AU260">
        <f t="shared" si="136"/>
        <v>-1.7906328656898276</v>
      </c>
      <c r="AX260">
        <f>AW2*AM260</f>
        <v>11.3148</v>
      </c>
      <c r="AY260">
        <f t="shared" si="137"/>
        <v>13.105432865689828</v>
      </c>
    </row>
    <row r="261" spans="6:51" x14ac:dyDescent="0.25">
      <c r="F261">
        <f t="shared" si="138"/>
        <v>260</v>
      </c>
      <c r="G261">
        <f t="shared" si="114"/>
        <v>1.0328992054040704</v>
      </c>
      <c r="H261">
        <f t="shared" si="139"/>
        <v>2.2037957837931065E-2</v>
      </c>
      <c r="K261">
        <f t="shared" si="115"/>
        <v>1.8036703565391474E-2</v>
      </c>
      <c r="L261">
        <f>ACOS(-J2*K261)</f>
        <v>1.5731326360579456</v>
      </c>
      <c r="N261">
        <f t="shared" si="116"/>
        <v>0.99983737833955688</v>
      </c>
      <c r="O261">
        <f t="shared" si="117"/>
        <v>2.7463941531276785E-2</v>
      </c>
      <c r="P261">
        <f>M2*N261*O261</f>
        <v>2.7231973756900379E-2</v>
      </c>
      <c r="Q261">
        <f t="shared" si="118"/>
        <v>2.7467395232757777E-2</v>
      </c>
      <c r="S261">
        <f t="shared" si="119"/>
        <v>1.8033770406708751E-2</v>
      </c>
      <c r="T261">
        <f>Q261*R2*S261</f>
        <v>6.3630255415936122E-5</v>
      </c>
      <c r="U261">
        <f>D2*E2*G2*(P261+T261)</f>
        <v>1059621.2182567192</v>
      </c>
      <c r="V261">
        <f t="shared" si="120"/>
        <v>1059.6212182567192</v>
      </c>
      <c r="W261" s="3">
        <v>23</v>
      </c>
      <c r="X261">
        <f t="shared" si="121"/>
        <v>397.21</v>
      </c>
      <c r="Y261" s="6">
        <f t="shared" si="122"/>
        <v>296.3</v>
      </c>
      <c r="Z261">
        <f t="shared" si="123"/>
        <v>2.3339947564661481</v>
      </c>
      <c r="AA261" s="3">
        <v>30</v>
      </c>
      <c r="AB261">
        <f t="shared" si="124"/>
        <v>518.1</v>
      </c>
      <c r="AC261" s="6">
        <f t="shared" si="113"/>
        <v>303.3</v>
      </c>
      <c r="AD261">
        <f t="shared" si="125"/>
        <v>3.3710490534071527</v>
      </c>
      <c r="AE261" s="9">
        <v>58</v>
      </c>
      <c r="AF261">
        <f t="shared" si="126"/>
        <v>0.57999999999999996</v>
      </c>
      <c r="AG261" s="9">
        <v>98</v>
      </c>
      <c r="AH261">
        <f t="shared" si="127"/>
        <v>0.98</v>
      </c>
      <c r="AI261">
        <f t="shared" si="128"/>
        <v>2.121261656156487</v>
      </c>
      <c r="AL261">
        <f t="shared" si="129"/>
        <v>798.00016263209068</v>
      </c>
      <c r="AM261" s="13">
        <v>15.588000000000001</v>
      </c>
      <c r="AN261">
        <f t="shared" si="130"/>
        <v>1.9533830605479061E-2</v>
      </c>
      <c r="AO261" s="6">
        <f t="shared" si="131"/>
        <v>7693174893.707921</v>
      </c>
      <c r="AP261">
        <f t="shared" si="132"/>
        <v>8446710189.1074104</v>
      </c>
      <c r="AQ261">
        <f t="shared" si="133"/>
        <v>8069942541.4076653</v>
      </c>
      <c r="AR261">
        <f t="shared" si="134"/>
        <v>39.566928280521786</v>
      </c>
      <c r="AS261">
        <f t="shared" si="112"/>
        <v>0.13609627649141093</v>
      </c>
      <c r="AT261">
        <f t="shared" si="135"/>
        <v>-0.32362932868260325</v>
      </c>
      <c r="AU261">
        <f t="shared" si="136"/>
        <v>-1.7427153297418951</v>
      </c>
      <c r="AX261">
        <f>AW2*AM261</f>
        <v>10.9116</v>
      </c>
      <c r="AY261">
        <f t="shared" si="137"/>
        <v>12.654315329741895</v>
      </c>
    </row>
    <row r="262" spans="6:51" x14ac:dyDescent="0.25">
      <c r="F262">
        <f t="shared" si="138"/>
        <v>261</v>
      </c>
      <c r="G262">
        <f t="shared" si="114"/>
        <v>1.0328984289687293</v>
      </c>
      <c r="H262">
        <f t="shared" si="139"/>
        <v>2.2160758955527035E-2</v>
      </c>
      <c r="K262">
        <f t="shared" si="115"/>
        <v>1.80366900041736E-2</v>
      </c>
      <c r="L262">
        <f>ACOS(-J2*K262)</f>
        <v>1.5731326343013465</v>
      </c>
      <c r="N262">
        <f t="shared" si="116"/>
        <v>0.9998373785840371</v>
      </c>
      <c r="O262">
        <f t="shared" si="117"/>
        <v>2.7463941500617581E-2</v>
      </c>
      <c r="P262">
        <f>M2*N262*O262</f>
        <v>2.7231973733158887E-2</v>
      </c>
      <c r="Q262">
        <f t="shared" si="118"/>
        <v>2.7467395202087002E-2</v>
      </c>
      <c r="S262">
        <f t="shared" si="119"/>
        <v>1.8033756852105839E-2</v>
      </c>
      <c r="T262">
        <f>Q262*R2*S262</f>
        <v>6.3630207518899362E-5</v>
      </c>
      <c r="U262">
        <f>D2*E2*G2*(P262+T262)</f>
        <v>1059621.2154756961</v>
      </c>
      <c r="V262">
        <f t="shared" si="120"/>
        <v>1059.6212154756961</v>
      </c>
      <c r="W262" s="3">
        <v>23</v>
      </c>
      <c r="X262">
        <f t="shared" si="121"/>
        <v>397.21</v>
      </c>
      <c r="Y262" s="6">
        <f t="shared" si="122"/>
        <v>296.3</v>
      </c>
      <c r="Z262">
        <f t="shared" si="123"/>
        <v>2.3339947564661481</v>
      </c>
      <c r="AA262" s="3">
        <v>28.5</v>
      </c>
      <c r="AB262">
        <f t="shared" si="124"/>
        <v>492.19499999999999</v>
      </c>
      <c r="AC262" s="6">
        <f t="shared" si="113"/>
        <v>301.8</v>
      </c>
      <c r="AD262">
        <f t="shared" si="125"/>
        <v>3.1201438467792553</v>
      </c>
      <c r="AE262" s="9">
        <v>75</v>
      </c>
      <c r="AF262">
        <f t="shared" si="126"/>
        <v>0.75</v>
      </c>
      <c r="AG262" s="9">
        <v>100</v>
      </c>
      <c r="AH262">
        <f t="shared" si="127"/>
        <v>1</v>
      </c>
      <c r="AI262">
        <f t="shared" si="128"/>
        <v>2.337051320775295</v>
      </c>
      <c r="AL262">
        <f t="shared" si="129"/>
        <v>798.00016053770378</v>
      </c>
      <c r="AM262" s="13">
        <v>14.940000000000001</v>
      </c>
      <c r="AN262">
        <f t="shared" si="130"/>
        <v>1.8721800744918672E-2</v>
      </c>
      <c r="AO262" s="6">
        <f t="shared" si="131"/>
        <v>7693174893.707921</v>
      </c>
      <c r="AP262">
        <f t="shared" si="132"/>
        <v>8280773520.7485352</v>
      </c>
      <c r="AQ262">
        <f t="shared" si="133"/>
        <v>7986974207.2282276</v>
      </c>
      <c r="AR262">
        <f t="shared" si="134"/>
        <v>39.160134538039998</v>
      </c>
      <c r="AS262">
        <f t="shared" si="112"/>
        <v>0.12597615579754723</v>
      </c>
      <c r="AT262">
        <f t="shared" si="135"/>
        <v>-0.32472556899435978</v>
      </c>
      <c r="AU262">
        <f t="shared" si="136"/>
        <v>-1.601950208230454</v>
      </c>
      <c r="AX262">
        <f>AW2*AM262</f>
        <v>10.458</v>
      </c>
      <c r="AY262">
        <f t="shared" si="137"/>
        <v>12.059950208230454</v>
      </c>
    </row>
    <row r="263" spans="6:51" x14ac:dyDescent="0.25">
      <c r="F263">
        <f t="shared" si="138"/>
        <v>262</v>
      </c>
      <c r="G263">
        <f t="shared" si="114"/>
        <v>1.0328976495589637</v>
      </c>
      <c r="H263">
        <f t="shared" si="139"/>
        <v>2.2283558069516464E-2</v>
      </c>
      <c r="K263">
        <f t="shared" si="115"/>
        <v>1.8036676391004439E-2</v>
      </c>
      <c r="L263">
        <f>ACOS(-J2*K263)</f>
        <v>1.5731326325380182</v>
      </c>
      <c r="N263">
        <f t="shared" si="116"/>
        <v>0.99983737882945378</v>
      </c>
      <c r="O263">
        <f t="shared" si="117"/>
        <v>2.7463941469840918E-2</v>
      </c>
      <c r="P263">
        <f>M2*N263*O263</f>
        <v>2.7231973709326441E-2</v>
      </c>
      <c r="Q263">
        <f t="shared" si="118"/>
        <v>2.7467395171298727E-2</v>
      </c>
      <c r="S263">
        <f t="shared" si="119"/>
        <v>1.803374324557697E-2</v>
      </c>
      <c r="T263">
        <f>Q263*R2*S263</f>
        <v>6.3630159438375262E-5</v>
      </c>
      <c r="U263">
        <f>D2*E2*G2*(P263+T263)</f>
        <v>1059621.212684019</v>
      </c>
      <c r="V263">
        <f t="shared" si="120"/>
        <v>1059.6212126840189</v>
      </c>
      <c r="W263" s="3">
        <v>23</v>
      </c>
      <c r="X263">
        <f t="shared" si="121"/>
        <v>397.21</v>
      </c>
      <c r="Y263" s="6">
        <f t="shared" si="122"/>
        <v>296.3</v>
      </c>
      <c r="Z263">
        <f t="shared" si="123"/>
        <v>2.3339947564661481</v>
      </c>
      <c r="AA263" s="3">
        <v>30.5</v>
      </c>
      <c r="AB263">
        <f t="shared" si="124"/>
        <v>526.73500000000001</v>
      </c>
      <c r="AC263" s="6">
        <f t="shared" si="113"/>
        <v>303.8</v>
      </c>
      <c r="AD263">
        <f t="shared" si="125"/>
        <v>3.4585031764857836</v>
      </c>
      <c r="AE263" s="9">
        <v>57</v>
      </c>
      <c r="AF263">
        <f t="shared" si="126"/>
        <v>0.56999999999999995</v>
      </c>
      <c r="AG263" s="9">
        <v>100</v>
      </c>
      <c r="AH263">
        <f t="shared" si="127"/>
        <v>1</v>
      </c>
      <c r="AI263">
        <f t="shared" si="128"/>
        <v>2.1526707835315224</v>
      </c>
      <c r="AL263">
        <f t="shared" si="129"/>
        <v>798.0001584352932</v>
      </c>
      <c r="AM263" s="13">
        <v>19.404</v>
      </c>
      <c r="AN263">
        <f t="shared" si="130"/>
        <v>2.4315784646016955E-2</v>
      </c>
      <c r="AO263" s="6">
        <f t="shared" si="131"/>
        <v>7693174893.707921</v>
      </c>
      <c r="AP263">
        <f t="shared" si="132"/>
        <v>8502572636.9173031</v>
      </c>
      <c r="AQ263">
        <f t="shared" si="133"/>
        <v>8097873765.3126125</v>
      </c>
      <c r="AR263">
        <f t="shared" si="134"/>
        <v>39.703875071327744</v>
      </c>
      <c r="AS263">
        <f t="shared" si="112"/>
        <v>0.13459224124386673</v>
      </c>
      <c r="AT263">
        <f t="shared" si="135"/>
        <v>-0.3171736907278771</v>
      </c>
      <c r="AU263">
        <f t="shared" si="136"/>
        <v>-1.6949234039533401</v>
      </c>
      <c r="AX263">
        <f>AW2*AM263</f>
        <v>13.582799999999999</v>
      </c>
      <c r="AY263">
        <f t="shared" si="137"/>
        <v>15.277723403953338</v>
      </c>
    </row>
    <row r="264" spans="6:51" x14ac:dyDescent="0.25">
      <c r="F264">
        <f t="shared" si="138"/>
        <v>263</v>
      </c>
      <c r="G264">
        <f t="shared" si="114"/>
        <v>1.0328968671748437</v>
      </c>
      <c r="H264">
        <f t="shared" si="139"/>
        <v>2.2406355168796785E-2</v>
      </c>
      <c r="K264">
        <f t="shared" si="115"/>
        <v>1.8036662725885215E-2</v>
      </c>
      <c r="L264">
        <f>ACOS(-J2*K264)</f>
        <v>1.5731326307679607</v>
      </c>
      <c r="N264">
        <f t="shared" si="116"/>
        <v>0.99983737907580672</v>
      </c>
      <c r="O264">
        <f t="shared" si="117"/>
        <v>2.7463941438946815E-2</v>
      </c>
      <c r="P264">
        <f>M2*N264*O264</f>
        <v>2.7231973685403046E-2</v>
      </c>
      <c r="Q264">
        <f t="shared" si="118"/>
        <v>2.7467395140392967E-2</v>
      </c>
      <c r="S264">
        <f t="shared" si="119"/>
        <v>1.8033729587123373E-2</v>
      </c>
      <c r="T264">
        <f>Q264*R2*S264</f>
        <v>6.3630111174368186E-5</v>
      </c>
      <c r="U264">
        <f>D2*E2*G2*(P264+T264)</f>
        <v>1059621.2098816887</v>
      </c>
      <c r="V264">
        <f t="shared" si="120"/>
        <v>1059.6212098816886</v>
      </c>
      <c r="W264" s="3">
        <v>21</v>
      </c>
      <c r="X264">
        <f t="shared" si="121"/>
        <v>362.67</v>
      </c>
      <c r="Y264" s="6">
        <f t="shared" si="122"/>
        <v>294.3</v>
      </c>
      <c r="Z264">
        <f t="shared" si="123"/>
        <v>2.0945280629249932</v>
      </c>
      <c r="AA264" s="3">
        <v>28</v>
      </c>
      <c r="AB264">
        <f t="shared" si="124"/>
        <v>483.56</v>
      </c>
      <c r="AC264" s="6">
        <f t="shared" si="113"/>
        <v>301.3</v>
      </c>
      <c r="AD264">
        <f t="shared" si="125"/>
        <v>3.0402092404813938</v>
      </c>
      <c r="AE264" s="9">
        <v>68</v>
      </c>
      <c r="AF264">
        <f t="shared" si="126"/>
        <v>0.68</v>
      </c>
      <c r="AG264" s="9">
        <v>100</v>
      </c>
      <c r="AH264">
        <f t="shared" si="127"/>
        <v>1</v>
      </c>
      <c r="AI264">
        <f t="shared" si="128"/>
        <v>2.0809351732261705</v>
      </c>
      <c r="AL264">
        <f t="shared" si="129"/>
        <v>798.00015632485974</v>
      </c>
      <c r="AM264" s="13">
        <v>16.776</v>
      </c>
      <c r="AN264">
        <f t="shared" si="130"/>
        <v>2.102255227274745E-2</v>
      </c>
      <c r="AO264" s="6">
        <f t="shared" si="131"/>
        <v>7487459175.1471529</v>
      </c>
      <c r="AP264">
        <f t="shared" si="132"/>
        <v>8226008498.8858423</v>
      </c>
      <c r="AQ264">
        <f t="shared" si="133"/>
        <v>7856733837.0164976</v>
      </c>
      <c r="AR264">
        <f t="shared" si="134"/>
        <v>38.521566002891888</v>
      </c>
      <c r="AS264">
        <f t="shared" si="112"/>
        <v>0.13804374385715867</v>
      </c>
      <c r="AT264">
        <f t="shared" si="135"/>
        <v>-0.32161955443179091</v>
      </c>
      <c r="AU264">
        <f t="shared" si="136"/>
        <v>-1.7102638226370288</v>
      </c>
      <c r="AX264">
        <f>AW2*AM264</f>
        <v>11.7432</v>
      </c>
      <c r="AY264">
        <f t="shared" si="137"/>
        <v>13.453463822637028</v>
      </c>
    </row>
    <row r="265" spans="6:51" x14ac:dyDescent="0.25">
      <c r="F265">
        <f t="shared" si="138"/>
        <v>264</v>
      </c>
      <c r="G265">
        <f t="shared" si="114"/>
        <v>1.0328960818164403</v>
      </c>
      <c r="H265">
        <f t="shared" si="139"/>
        <v>2.2529150242265619E-2</v>
      </c>
      <c r="K265">
        <f t="shared" si="115"/>
        <v>1.8036649008817175E-2</v>
      </c>
      <c r="L265">
        <f>ACOS(-J2*K265)</f>
        <v>1.5731326289911742</v>
      </c>
      <c r="N265">
        <f t="shared" si="116"/>
        <v>0.99983737932309613</v>
      </c>
      <c r="O265">
        <f t="shared" si="117"/>
        <v>2.7463941407935257E-2</v>
      </c>
      <c r="P265">
        <f>M2*N265*O265</f>
        <v>2.7231973661388693E-2</v>
      </c>
      <c r="Q265">
        <f t="shared" si="118"/>
        <v>2.7467395109369706E-2</v>
      </c>
      <c r="S265">
        <f t="shared" si="119"/>
        <v>1.8033715876746282E-2</v>
      </c>
      <c r="T265">
        <f>Q265*R2*S265</f>
        <v>6.3630062726882444E-5</v>
      </c>
      <c r="U265">
        <f>D2*E2*G2*(P265+T265)</f>
        <v>1059621.2070687045</v>
      </c>
      <c r="V265">
        <f t="shared" si="120"/>
        <v>1059.6212070687045</v>
      </c>
      <c r="W265" s="3">
        <v>21</v>
      </c>
      <c r="X265">
        <f t="shared" si="121"/>
        <v>362.67</v>
      </c>
      <c r="Y265" s="6">
        <f t="shared" si="122"/>
        <v>294.3</v>
      </c>
      <c r="Z265">
        <f t="shared" si="123"/>
        <v>2.0945280629249932</v>
      </c>
      <c r="AA265" s="3">
        <v>30</v>
      </c>
      <c r="AB265">
        <f t="shared" si="124"/>
        <v>518.1</v>
      </c>
      <c r="AC265" s="6">
        <f t="shared" si="113"/>
        <v>303.3</v>
      </c>
      <c r="AD265">
        <f t="shared" si="125"/>
        <v>3.3710490534071527</v>
      </c>
      <c r="AE265" s="9">
        <v>56</v>
      </c>
      <c r="AF265">
        <f t="shared" si="126"/>
        <v>0.56000000000000005</v>
      </c>
      <c r="AG265" s="9">
        <v>97</v>
      </c>
      <c r="AH265">
        <f t="shared" si="127"/>
        <v>0.97</v>
      </c>
      <c r="AI265">
        <f t="shared" si="128"/>
        <v>1.9597398454726245</v>
      </c>
      <c r="AL265">
        <f t="shared" si="129"/>
        <v>798.00015420640295</v>
      </c>
      <c r="AM265" s="13">
        <v>17.891999999999999</v>
      </c>
      <c r="AN265">
        <f t="shared" si="130"/>
        <v>2.2421048298910767E-2</v>
      </c>
      <c r="AO265" s="6">
        <f t="shared" si="131"/>
        <v>7487459175.1471529</v>
      </c>
      <c r="AP265">
        <f t="shared" si="132"/>
        <v>8446710189.1074104</v>
      </c>
      <c r="AQ265">
        <f t="shared" si="133"/>
        <v>7967084682.1272812</v>
      </c>
      <c r="AR265">
        <f t="shared" si="134"/>
        <v>39.06261619647006</v>
      </c>
      <c r="AS265">
        <f t="shared" si="112"/>
        <v>0.1440130081580325</v>
      </c>
      <c r="AT265">
        <f t="shared" si="135"/>
        <v>-0.31973158479647046</v>
      </c>
      <c r="AU265">
        <f t="shared" si="136"/>
        <v>-1.7986579803908342</v>
      </c>
      <c r="AX265">
        <f>AW2*AM265</f>
        <v>12.524399999999998</v>
      </c>
      <c r="AY265">
        <f t="shared" si="137"/>
        <v>14.323057980390832</v>
      </c>
    </row>
    <row r="266" spans="6:51" x14ac:dyDescent="0.25">
      <c r="F266">
        <f t="shared" si="138"/>
        <v>265</v>
      </c>
      <c r="G266">
        <f>(1+(0.033*COS(2*22/7*F266/365*(22/7)/180)))</f>
        <v>1.0328952934838245</v>
      </c>
      <c r="H266">
        <f t="shared" si="139"/>
        <v>2.2651943278820783E-2</v>
      </c>
      <c r="K266">
        <f t="shared" si="115"/>
        <v>1.8036635239801549E-2</v>
      </c>
      <c r="L266">
        <f>ACOS(-J2*K266)</f>
        <v>1.5731326272076589</v>
      </c>
      <c r="N266">
        <f t="shared" si="116"/>
        <v>0.99983737957132179</v>
      </c>
      <c r="O266">
        <f t="shared" si="117"/>
        <v>2.7463941376806262E-2</v>
      </c>
      <c r="P266">
        <f>M2*N266*O266</f>
        <v>2.7231973637283399E-2</v>
      </c>
      <c r="Q266">
        <f t="shared" si="118"/>
        <v>2.7467395078228964E-2</v>
      </c>
      <c r="S266">
        <f t="shared" si="119"/>
        <v>1.803370211444694E-2</v>
      </c>
      <c r="T266">
        <f>Q266*R2*S266</f>
        <v>6.3630014095922481E-5</v>
      </c>
      <c r="U266">
        <f>D2*E2*G2*(P266+T266)</f>
        <v>1059621.2042450674</v>
      </c>
      <c r="V266">
        <f t="shared" si="120"/>
        <v>1059.6212042450675</v>
      </c>
      <c r="W266" s="3">
        <v>22</v>
      </c>
      <c r="X266">
        <f t="shared" si="121"/>
        <v>379.94</v>
      </c>
      <c r="Y266" s="6">
        <f t="shared" si="122"/>
        <v>295.3</v>
      </c>
      <c r="Z266">
        <f t="shared" si="123"/>
        <v>2.2114271288940266</v>
      </c>
      <c r="AA266" s="3">
        <v>31</v>
      </c>
      <c r="AB266">
        <f t="shared" si="124"/>
        <v>535.37</v>
      </c>
      <c r="AC266" s="6">
        <f t="shared" si="113"/>
        <v>304.3</v>
      </c>
      <c r="AD266">
        <f t="shared" si="125"/>
        <v>3.5479274662728466</v>
      </c>
      <c r="AE266" s="9">
        <v>52</v>
      </c>
      <c r="AF266">
        <f t="shared" si="126"/>
        <v>0.52</v>
      </c>
      <c r="AG266" s="9">
        <v>98</v>
      </c>
      <c r="AH266">
        <f t="shared" si="127"/>
        <v>0.98</v>
      </c>
      <c r="AI266">
        <f t="shared" si="128"/>
        <v>2.0060604343890129</v>
      </c>
      <c r="AL266">
        <f t="shared" si="129"/>
        <v>798.0001520799234</v>
      </c>
      <c r="AM266" s="13">
        <v>20.268000000000001</v>
      </c>
      <c r="AN266">
        <f t="shared" si="130"/>
        <v>2.5398491400249842E-2</v>
      </c>
      <c r="AO266" s="6">
        <f t="shared" si="131"/>
        <v>7589794316.8739386</v>
      </c>
      <c r="AP266">
        <f t="shared" si="132"/>
        <v>8558711713.0389957</v>
      </c>
      <c r="AQ266">
        <f t="shared" si="133"/>
        <v>8074253014.9564667</v>
      </c>
      <c r="AR266">
        <f t="shared" si="134"/>
        <v>39.588062532331556</v>
      </c>
      <c r="AS266">
        <f t="shared" si="112"/>
        <v>0.14171035197463117</v>
      </c>
      <c r="AT266">
        <f t="shared" si="135"/>
        <v>-0.31571203660966268</v>
      </c>
      <c r="AU266">
        <f t="shared" si="136"/>
        <v>-1.7711566094006097</v>
      </c>
      <c r="AX266">
        <f>AW2*AM266</f>
        <v>14.1876</v>
      </c>
      <c r="AY266">
        <f t="shared" si="137"/>
        <v>15.958756609400609</v>
      </c>
    </row>
    <row r="267" spans="6:51" x14ac:dyDescent="0.25">
      <c r="F267">
        <f t="shared" si="138"/>
        <v>266</v>
      </c>
      <c r="G267">
        <f t="shared" ref="G267:G330" si="140">(1+(0.033*COS(2*22/7*F267/365*(22/7)/180)))</f>
        <v>1.0328945021770675</v>
      </c>
      <c r="H267">
        <f t="shared" si="139"/>
        <v>2.2774734267360267E-2</v>
      </c>
      <c r="K267">
        <f t="shared" si="115"/>
        <v>1.8036621418839591E-2</v>
      </c>
      <c r="L267">
        <f>ACOS(-J2*K267)</f>
        <v>1.5731326254174149</v>
      </c>
      <c r="N267">
        <f t="shared" si="116"/>
        <v>0.99983737982048371</v>
      </c>
      <c r="O267">
        <f t="shared" si="117"/>
        <v>2.7463941345559826E-2</v>
      </c>
      <c r="P267">
        <f>M2*N267*O267</f>
        <v>2.7231973613087154E-2</v>
      </c>
      <c r="Q267">
        <f t="shared" si="118"/>
        <v>2.7467395046970738E-2</v>
      </c>
      <c r="S267">
        <f t="shared" si="119"/>
        <v>1.8033688300226593E-2</v>
      </c>
      <c r="T267">
        <f>Q267*R2*S267</f>
        <v>6.3629965281492687E-5</v>
      </c>
      <c r="U267">
        <f>D2*E2*G2*(P267+T267)</f>
        <v>1059621.2014107774</v>
      </c>
      <c r="V267">
        <f t="shared" si="120"/>
        <v>1059.6212014107773</v>
      </c>
      <c r="W267" s="3">
        <v>22</v>
      </c>
      <c r="X267">
        <f t="shared" si="121"/>
        <v>379.94</v>
      </c>
      <c r="Y267" s="6">
        <f t="shared" si="122"/>
        <v>295.3</v>
      </c>
      <c r="Z267">
        <f t="shared" si="123"/>
        <v>2.2114271288940266</v>
      </c>
      <c r="AA267" s="3">
        <v>28</v>
      </c>
      <c r="AB267">
        <f t="shared" si="124"/>
        <v>483.56</v>
      </c>
      <c r="AC267" s="6">
        <f t="shared" si="113"/>
        <v>301.3</v>
      </c>
      <c r="AD267">
        <f t="shared" si="125"/>
        <v>3.0402092404813938</v>
      </c>
      <c r="AE267" s="9">
        <v>70</v>
      </c>
      <c r="AF267">
        <f t="shared" si="126"/>
        <v>0.7</v>
      </c>
      <c r="AG267" s="9">
        <v>98</v>
      </c>
      <c r="AH267">
        <f t="shared" si="127"/>
        <v>0.98</v>
      </c>
      <c r="AI267">
        <f t="shared" si="128"/>
        <v>2.1476725273265607</v>
      </c>
      <c r="AL267">
        <f t="shared" si="129"/>
        <v>798.00014994542107</v>
      </c>
      <c r="AM267" s="13">
        <v>14.472</v>
      </c>
      <c r="AN267">
        <f t="shared" si="130"/>
        <v>1.8135334938207476E-2</v>
      </c>
      <c r="AO267" s="6">
        <f t="shared" si="131"/>
        <v>7589794316.8739386</v>
      </c>
      <c r="AP267">
        <f t="shared" si="132"/>
        <v>8226008498.8858423</v>
      </c>
      <c r="AQ267">
        <f t="shared" si="133"/>
        <v>7907901407.8798904</v>
      </c>
      <c r="AR267">
        <f t="shared" si="134"/>
        <v>38.772440602835104</v>
      </c>
      <c r="AS267">
        <f t="shared" si="112"/>
        <v>0.13483084652998983</v>
      </c>
      <c r="AT267">
        <f t="shared" si="135"/>
        <v>-0.32551729783341987</v>
      </c>
      <c r="AU267">
        <f t="shared" si="136"/>
        <v>-1.701713610008134</v>
      </c>
      <c r="AX267">
        <f>AW2*AM267</f>
        <v>10.1304</v>
      </c>
      <c r="AY267">
        <f t="shared" si="137"/>
        <v>11.832113610008134</v>
      </c>
    </row>
    <row r="268" spans="6:51" x14ac:dyDescent="0.25">
      <c r="F268">
        <f t="shared" si="138"/>
        <v>267</v>
      </c>
      <c r="G268">
        <f t="shared" si="140"/>
        <v>1.032893707896241</v>
      </c>
      <c r="H268">
        <f t="shared" si="139"/>
        <v>2.2897523196782246E-2</v>
      </c>
      <c r="K268">
        <f t="shared" si="115"/>
        <v>1.8036607545932552E-2</v>
      </c>
      <c r="L268">
        <f>ACOS(-J2*K268)</f>
        <v>1.5731326236204424</v>
      </c>
      <c r="N268">
        <f t="shared" si="116"/>
        <v>0.99983738007058198</v>
      </c>
      <c r="O268">
        <f t="shared" si="117"/>
        <v>2.7463941314195949E-2</v>
      </c>
      <c r="P268">
        <f>M2*N268*O268</f>
        <v>2.7231973588799963E-2</v>
      </c>
      <c r="Q268">
        <f t="shared" si="118"/>
        <v>2.7467395015595027E-2</v>
      </c>
      <c r="S268">
        <f t="shared" si="119"/>
        <v>1.8033674434086492E-2</v>
      </c>
      <c r="T268">
        <f>Q268*R2*S268</f>
        <v>6.3629916283597469E-5</v>
      </c>
      <c r="U268">
        <f>D2*E2*G2*(P268+T268)</f>
        <v>1059621.1985658344</v>
      </c>
      <c r="V268">
        <f t="shared" si="120"/>
        <v>1059.6211985658344</v>
      </c>
      <c r="W268" s="3">
        <v>22</v>
      </c>
      <c r="X268">
        <f t="shared" si="121"/>
        <v>379.94</v>
      </c>
      <c r="Y268" s="6">
        <f t="shared" si="122"/>
        <v>295.3</v>
      </c>
      <c r="Z268">
        <f t="shared" si="123"/>
        <v>2.2114271288940266</v>
      </c>
      <c r="AA268" s="3">
        <v>30.5</v>
      </c>
      <c r="AB268">
        <f t="shared" si="124"/>
        <v>526.73500000000001</v>
      </c>
      <c r="AC268" s="6">
        <f t="shared" si="113"/>
        <v>303.8</v>
      </c>
      <c r="AD268">
        <f t="shared" si="125"/>
        <v>3.4585031764857836</v>
      </c>
      <c r="AE268" s="9">
        <v>58</v>
      </c>
      <c r="AF268">
        <f t="shared" si="126"/>
        <v>0.57999999999999996</v>
      </c>
      <c r="AG268" s="9">
        <v>98</v>
      </c>
      <c r="AH268">
        <f t="shared" si="127"/>
        <v>0.98</v>
      </c>
      <c r="AI268">
        <f t="shared" si="128"/>
        <v>2.0865652143389504</v>
      </c>
      <c r="AL268">
        <f t="shared" si="129"/>
        <v>798.00014780289609</v>
      </c>
      <c r="AM268" s="13">
        <v>20.16</v>
      </c>
      <c r="AN268">
        <f t="shared" si="130"/>
        <v>2.5263153215579939E-2</v>
      </c>
      <c r="AO268" s="6">
        <f t="shared" si="131"/>
        <v>7589794316.8739386</v>
      </c>
      <c r="AP268">
        <f t="shared" si="132"/>
        <v>8502572636.9173031</v>
      </c>
      <c r="AQ268">
        <f t="shared" si="133"/>
        <v>8046183476.8956203</v>
      </c>
      <c r="AR268">
        <f t="shared" si="134"/>
        <v>39.450437587219227</v>
      </c>
      <c r="AS268">
        <f t="shared" si="112"/>
        <v>0.13777072862455486</v>
      </c>
      <c r="AT268">
        <f t="shared" si="135"/>
        <v>-0.31589474315896704</v>
      </c>
      <c r="AU268">
        <f t="shared" si="136"/>
        <v>-1.7169244246883584</v>
      </c>
      <c r="AX268">
        <f>AW2*AM268</f>
        <v>14.111999999999998</v>
      </c>
      <c r="AY268">
        <f t="shared" si="137"/>
        <v>15.828924424688356</v>
      </c>
    </row>
    <row r="269" spans="6:51" x14ac:dyDescent="0.25">
      <c r="F269">
        <f t="shared" si="138"/>
        <v>268</v>
      </c>
      <c r="G269">
        <f t="shared" si="140"/>
        <v>1.0328929106414166</v>
      </c>
      <c r="H269">
        <f t="shared" si="139"/>
        <v>2.3020310055985087E-2</v>
      </c>
      <c r="K269">
        <f t="shared" si="115"/>
        <v>1.8036593621081676E-2</v>
      </c>
      <c r="L269">
        <f>ACOS(-J2*K269)</f>
        <v>1.5731326218167416</v>
      </c>
      <c r="N269">
        <f t="shared" si="116"/>
        <v>0.9998373803216164</v>
      </c>
      <c r="O269">
        <f t="shared" si="117"/>
        <v>2.7463941282714639E-2</v>
      </c>
      <c r="P269">
        <f>M2*N269*O269</f>
        <v>2.7231973564421821E-2</v>
      </c>
      <c r="Q269">
        <f t="shared" si="118"/>
        <v>2.7467394984101837E-2</v>
      </c>
      <c r="S269">
        <f t="shared" si="119"/>
        <v>1.803366051602788E-2</v>
      </c>
      <c r="T269">
        <f>Q269*R2*S269</f>
        <v>6.3629867102241242E-5</v>
      </c>
      <c r="U269">
        <f>D2*E2*G2*(P269+T269)</f>
        <v>1059621.195710239</v>
      </c>
      <c r="V269">
        <f t="shared" si="120"/>
        <v>1059.6211957102389</v>
      </c>
      <c r="W269" s="3">
        <v>21.5</v>
      </c>
      <c r="X269">
        <f t="shared" si="121"/>
        <v>371.30500000000001</v>
      </c>
      <c r="Y269" s="6">
        <f t="shared" si="122"/>
        <v>294.8</v>
      </c>
      <c r="Z269">
        <f t="shared" si="123"/>
        <v>2.1522831732713339</v>
      </c>
      <c r="AA269" s="3">
        <v>31</v>
      </c>
      <c r="AB269">
        <f t="shared" si="124"/>
        <v>535.37</v>
      </c>
      <c r="AC269" s="6">
        <f t="shared" si="113"/>
        <v>304.3</v>
      </c>
      <c r="AD269">
        <f t="shared" si="125"/>
        <v>3.5479274662728466</v>
      </c>
      <c r="AE269" s="9">
        <v>56</v>
      </c>
      <c r="AF269">
        <f t="shared" si="126"/>
        <v>0.56000000000000005</v>
      </c>
      <c r="AG269" s="9">
        <v>98</v>
      </c>
      <c r="AH269">
        <f t="shared" si="127"/>
        <v>0.98</v>
      </c>
      <c r="AI269">
        <f t="shared" si="128"/>
        <v>2.0480384454593508</v>
      </c>
      <c r="AL269">
        <f t="shared" si="129"/>
        <v>798.00014565234869</v>
      </c>
      <c r="AM269" s="13">
        <v>17.784000000000002</v>
      </c>
      <c r="AN269">
        <f t="shared" si="130"/>
        <v>2.2285710218087677E-2</v>
      </c>
      <c r="AO269" s="6">
        <f t="shared" si="131"/>
        <v>7538496509.1746454</v>
      </c>
      <c r="AP269">
        <f t="shared" si="132"/>
        <v>8558711713.0389957</v>
      </c>
      <c r="AQ269">
        <f t="shared" si="133"/>
        <v>8048604111.1068211</v>
      </c>
      <c r="AR269">
        <f t="shared" si="134"/>
        <v>39.462305956756744</v>
      </c>
      <c r="AS269">
        <f t="shared" si="112"/>
        <v>0.13964642870414493</v>
      </c>
      <c r="AT269">
        <f t="shared" si="135"/>
        <v>-0.31991429120558162</v>
      </c>
      <c r="AU269">
        <f t="shared" si="136"/>
        <v>-1.7629741090320588</v>
      </c>
      <c r="AX269">
        <f>AW2*AM269</f>
        <v>12.4488</v>
      </c>
      <c r="AY269">
        <f t="shared" si="137"/>
        <v>14.21177410903206</v>
      </c>
    </row>
    <row r="270" spans="6:51" x14ac:dyDescent="0.25">
      <c r="F270">
        <f t="shared" si="138"/>
        <v>269</v>
      </c>
      <c r="G270">
        <f t="shared" si="140"/>
        <v>1.0328921104126665</v>
      </c>
      <c r="H270">
        <f t="shared" si="139"/>
        <v>2.3143094833867336E-2</v>
      </c>
      <c r="K270">
        <f t="shared" si="115"/>
        <v>1.8036579644288227E-2</v>
      </c>
      <c r="L270">
        <f>ACOS(-J2*K270)</f>
        <v>1.5731326200063125</v>
      </c>
      <c r="N270">
        <f t="shared" si="116"/>
        <v>0.99983738057358706</v>
      </c>
      <c r="O270">
        <f t="shared" si="117"/>
        <v>2.7463941251115894E-2</v>
      </c>
      <c r="P270">
        <f>M2*N270*O270</f>
        <v>2.7231973539952745E-2</v>
      </c>
      <c r="Q270">
        <f t="shared" si="118"/>
        <v>2.7467394952491168E-2</v>
      </c>
      <c r="S270">
        <f t="shared" si="119"/>
        <v>1.8033646546052023E-2</v>
      </c>
      <c r="T270">
        <f>Q270*R2*S270</f>
        <v>6.3629817737428454E-5</v>
      </c>
      <c r="U270">
        <f>D2*E2*G2*(P270+T270)</f>
        <v>1059621.1928439916</v>
      </c>
      <c r="V270">
        <f t="shared" si="120"/>
        <v>1059.6211928439916</v>
      </c>
      <c r="W270" s="3">
        <v>22.5</v>
      </c>
      <c r="X270">
        <f t="shared" si="121"/>
        <v>388.57499999999999</v>
      </c>
      <c r="Y270" s="6">
        <f t="shared" si="122"/>
        <v>295.8</v>
      </c>
      <c r="Z270">
        <f t="shared" si="123"/>
        <v>2.2719881109601614</v>
      </c>
      <c r="AA270" s="3">
        <v>31</v>
      </c>
      <c r="AB270">
        <f t="shared" si="124"/>
        <v>535.37</v>
      </c>
      <c r="AC270" s="6">
        <f t="shared" si="113"/>
        <v>304.3</v>
      </c>
      <c r="AD270">
        <f t="shared" si="125"/>
        <v>3.5479274662728466</v>
      </c>
      <c r="AE270" s="9">
        <v>59</v>
      </c>
      <c r="AF270">
        <f t="shared" si="126"/>
        <v>0.59</v>
      </c>
      <c r="AG270" s="9">
        <v>98</v>
      </c>
      <c r="AH270">
        <f t="shared" si="127"/>
        <v>0.98</v>
      </c>
      <c r="AI270">
        <f t="shared" si="128"/>
        <v>2.1599127769209687</v>
      </c>
      <c r="AL270">
        <f t="shared" si="129"/>
        <v>798.00014349377943</v>
      </c>
      <c r="AM270" s="13">
        <v>15.624000000000001</v>
      </c>
      <c r="AN270">
        <f t="shared" si="130"/>
        <v>1.9578943847798683E-2</v>
      </c>
      <c r="AO270" s="6">
        <f t="shared" si="131"/>
        <v>7641353482.9750309</v>
      </c>
      <c r="AP270">
        <f t="shared" si="132"/>
        <v>8558711713.0389957</v>
      </c>
      <c r="AQ270">
        <f t="shared" si="133"/>
        <v>8100032598.0070133</v>
      </c>
      <c r="AR270">
        <f t="shared" si="134"/>
        <v>39.714459828028389</v>
      </c>
      <c r="AS270">
        <f t="shared" si="112"/>
        <v>0.13424701599332517</v>
      </c>
      <c r="AT270">
        <f t="shared" si="135"/>
        <v>-0.32356842580547174</v>
      </c>
      <c r="AU270">
        <f t="shared" si="136"/>
        <v>-1.7251205040642248</v>
      </c>
      <c r="AX270">
        <f>AW2*AM270</f>
        <v>10.9368</v>
      </c>
      <c r="AY270">
        <f t="shared" si="137"/>
        <v>12.661920504064225</v>
      </c>
    </row>
    <row r="271" spans="6:51" x14ac:dyDescent="0.25">
      <c r="F271">
        <f t="shared" si="138"/>
        <v>270</v>
      </c>
      <c r="G271">
        <f t="shared" si="140"/>
        <v>1.0328913072100629</v>
      </c>
      <c r="H271">
        <f t="shared" si="139"/>
        <v>2.3265877519327727E-2</v>
      </c>
      <c r="K271">
        <f t="shared" si="115"/>
        <v>1.803656561555347E-2</v>
      </c>
      <c r="L271">
        <f>ACOS(-J2*K271)</f>
        <v>1.5731326181891554</v>
      </c>
      <c r="N271">
        <f t="shared" si="116"/>
        <v>0.99983738082649398</v>
      </c>
      <c r="O271">
        <f t="shared" si="117"/>
        <v>2.7463941219399726E-2</v>
      </c>
      <c r="P271">
        <f>M2*N271*O271</f>
        <v>2.7231973515392735E-2</v>
      </c>
      <c r="Q271">
        <f t="shared" si="118"/>
        <v>2.7467394920763031E-2</v>
      </c>
      <c r="S271">
        <f t="shared" si="119"/>
        <v>1.8033632524160181E-2</v>
      </c>
      <c r="T271">
        <f>Q271*R2*S271</f>
        <v>6.3629768189163576E-5</v>
      </c>
      <c r="U271">
        <f>D2*E2*G2*(P271+T271)</f>
        <v>1059621.1899670924</v>
      </c>
      <c r="V271">
        <f t="shared" si="120"/>
        <v>1059.6211899670923</v>
      </c>
      <c r="W271" s="3">
        <v>21</v>
      </c>
      <c r="X271">
        <f t="shared" si="121"/>
        <v>362.67</v>
      </c>
      <c r="Y271" s="6">
        <f t="shared" si="122"/>
        <v>294.3</v>
      </c>
      <c r="Z271">
        <f t="shared" si="123"/>
        <v>2.0945280629249932</v>
      </c>
      <c r="AA271" s="3">
        <v>30.1</v>
      </c>
      <c r="AB271">
        <f t="shared" si="124"/>
        <v>519.827</v>
      </c>
      <c r="AC271" s="6">
        <f t="shared" si="113"/>
        <v>303.40000000000003</v>
      </c>
      <c r="AD271">
        <f t="shared" si="125"/>
        <v>3.3883840319267788</v>
      </c>
      <c r="AE271" s="9">
        <v>60</v>
      </c>
      <c r="AF271">
        <f t="shared" si="126"/>
        <v>0.6</v>
      </c>
      <c r="AG271" s="9">
        <v>98</v>
      </c>
      <c r="AH271">
        <f t="shared" si="127"/>
        <v>0.98</v>
      </c>
      <c r="AI271">
        <f t="shared" si="128"/>
        <v>2.0428339604112802</v>
      </c>
      <c r="AL271">
        <f t="shared" si="129"/>
        <v>798.00014132718809</v>
      </c>
      <c r="AM271" s="13">
        <v>12.965142857142856</v>
      </c>
      <c r="AN271">
        <f t="shared" si="130"/>
        <v>1.6247043309516179E-2</v>
      </c>
      <c r="AO271" s="6">
        <f t="shared" si="131"/>
        <v>7487459175.1471529</v>
      </c>
      <c r="AP271">
        <f t="shared" si="132"/>
        <v>8457860592.1170883</v>
      </c>
      <c r="AQ271">
        <f t="shared" si="133"/>
        <v>7972659883.6321201</v>
      </c>
      <c r="AR271">
        <f t="shared" si="134"/>
        <v>39.089951409448283</v>
      </c>
      <c r="AS271">
        <f t="shared" si="112"/>
        <v>0.13990116036303188</v>
      </c>
      <c r="AT271">
        <f t="shared" si="135"/>
        <v>-0.32806649153215311</v>
      </c>
      <c r="AU271">
        <f t="shared" si="136"/>
        <v>-1.7941069201223852</v>
      </c>
      <c r="AX271">
        <f>AW2*AM271</f>
        <v>9.0755999999999997</v>
      </c>
      <c r="AY271">
        <f t="shared" si="137"/>
        <v>10.869706920122384</v>
      </c>
    </row>
    <row r="272" spans="6:51" x14ac:dyDescent="0.25">
      <c r="F272">
        <f t="shared" si="138"/>
        <v>271</v>
      </c>
      <c r="G272">
        <f t="shared" si="140"/>
        <v>1.0328905010336786</v>
      </c>
      <c r="H272">
        <f t="shared" si="139"/>
        <v>2.3388658101265197E-2</v>
      </c>
      <c r="K272">
        <f t="shared" si="115"/>
        <v>1.803655153487867E-2</v>
      </c>
      <c r="L272">
        <f>ACOS(-J2*K272)</f>
        <v>1.5731326163652706</v>
      </c>
      <c r="N272">
        <f t="shared" si="116"/>
        <v>0.99983738108033704</v>
      </c>
      <c r="O272">
        <f t="shared" si="117"/>
        <v>2.7463941187566131E-2</v>
      </c>
      <c r="P272">
        <f>M2*N272*O272</f>
        <v>2.7231973490741787E-2</v>
      </c>
      <c r="Q272">
        <f t="shared" si="118"/>
        <v>2.7467394888917425E-2</v>
      </c>
      <c r="S272">
        <f t="shared" si="119"/>
        <v>1.8033618450353624E-2</v>
      </c>
      <c r="T272">
        <f>Q272*R2*S272</f>
        <v>6.3629718457451122E-5</v>
      </c>
      <c r="U272">
        <f>D2*E2*G2*(P272+T272)</f>
        <v>1059621.1870795416</v>
      </c>
      <c r="V272">
        <f t="shared" si="120"/>
        <v>1059.6211870795416</v>
      </c>
      <c r="W272" s="3">
        <v>21</v>
      </c>
      <c r="X272">
        <f t="shared" si="121"/>
        <v>362.67</v>
      </c>
      <c r="Y272" s="6">
        <f t="shared" si="122"/>
        <v>294.3</v>
      </c>
      <c r="Z272">
        <f t="shared" si="123"/>
        <v>2.0945280629249932</v>
      </c>
      <c r="AA272" s="3">
        <v>29.5</v>
      </c>
      <c r="AB272">
        <f t="shared" si="124"/>
        <v>509.46499999999997</v>
      </c>
      <c r="AC272" s="6">
        <f t="shared" si="113"/>
        <v>302.8</v>
      </c>
      <c r="AD272">
        <f t="shared" si="125"/>
        <v>3.2855284428483555</v>
      </c>
      <c r="AE272" s="9">
        <v>64</v>
      </c>
      <c r="AF272">
        <f t="shared" si="126"/>
        <v>0.64</v>
      </c>
      <c r="AG272" s="9">
        <v>96</v>
      </c>
      <c r="AH272">
        <f t="shared" si="127"/>
        <v>0.96</v>
      </c>
      <c r="AI272">
        <f t="shared" si="128"/>
        <v>2.0567425719154704</v>
      </c>
      <c r="AL272">
        <f t="shared" si="129"/>
        <v>798.00013915257523</v>
      </c>
      <c r="AM272" s="13">
        <v>18.468</v>
      </c>
      <c r="AN272">
        <f t="shared" si="130"/>
        <v>2.3142853107283701E-2</v>
      </c>
      <c r="AO272" s="6">
        <f t="shared" si="131"/>
        <v>7487459175.1471529</v>
      </c>
      <c r="AP272">
        <f t="shared" si="132"/>
        <v>8391123459.3793173</v>
      </c>
      <c r="AQ272">
        <f t="shared" si="133"/>
        <v>7939291317.2632351</v>
      </c>
      <c r="AR272">
        <f t="shared" si="134"/>
        <v>38.926345328541643</v>
      </c>
      <c r="AS272">
        <f t="shared" si="112"/>
        <v>0.13922113057011398</v>
      </c>
      <c r="AT272">
        <f t="shared" si="135"/>
        <v>-0.31875714830516699</v>
      </c>
      <c r="AU272">
        <f t="shared" si="136"/>
        <v>-1.727462864844898</v>
      </c>
      <c r="AX272">
        <f>AW2*AM272</f>
        <v>12.9276</v>
      </c>
      <c r="AY272">
        <f t="shared" si="137"/>
        <v>14.655062864844897</v>
      </c>
    </row>
    <row r="273" spans="5:52" x14ac:dyDescent="0.25">
      <c r="F273">
        <f t="shared" si="138"/>
        <v>272</v>
      </c>
      <c r="G273">
        <f t="shared" si="140"/>
        <v>1.0328896918835866</v>
      </c>
      <c r="H273">
        <f t="shared" si="139"/>
        <v>2.3511436568578854E-2</v>
      </c>
      <c r="K273">
        <f t="shared" si="115"/>
        <v>1.8036537402265108E-2</v>
      </c>
      <c r="L273">
        <f>ACOS(-J2*K273)</f>
        <v>1.573132614534658</v>
      </c>
      <c r="N273">
        <f t="shared" si="116"/>
        <v>0.99983738133511624</v>
      </c>
      <c r="O273">
        <f t="shared" si="117"/>
        <v>2.7463941155615106E-2</v>
      </c>
      <c r="P273">
        <f>M2*N273*O273</f>
        <v>2.7231973465999898E-2</v>
      </c>
      <c r="Q273">
        <f t="shared" si="118"/>
        <v>2.7467394856954343E-2</v>
      </c>
      <c r="S273">
        <f t="shared" si="119"/>
        <v>1.8033604324633624E-2</v>
      </c>
      <c r="T273">
        <f>Q273*R2*S273</f>
        <v>6.3629668542295522E-5</v>
      </c>
      <c r="U273">
        <f>D2*E2*G2*(P273+T273)</f>
        <v>1059621.1841813391</v>
      </c>
      <c r="V273">
        <f t="shared" si="120"/>
        <v>1059.621184181339</v>
      </c>
      <c r="W273" s="3">
        <v>22</v>
      </c>
      <c r="X273">
        <f t="shared" si="121"/>
        <v>379.94</v>
      </c>
      <c r="Y273" s="6">
        <f t="shared" si="122"/>
        <v>295.3</v>
      </c>
      <c r="Z273">
        <f t="shared" si="123"/>
        <v>2.2114271288940266</v>
      </c>
      <c r="AA273" s="3">
        <v>30.5</v>
      </c>
      <c r="AB273">
        <f t="shared" si="124"/>
        <v>526.73500000000001</v>
      </c>
      <c r="AC273" s="6">
        <f t="shared" si="113"/>
        <v>303.8</v>
      </c>
      <c r="AD273">
        <f t="shared" si="125"/>
        <v>3.4585031764857836</v>
      </c>
      <c r="AE273" s="9">
        <v>60</v>
      </c>
      <c r="AF273">
        <f t="shared" si="126"/>
        <v>0.6</v>
      </c>
      <c r="AG273" s="9">
        <v>100</v>
      </c>
      <c r="AH273">
        <f t="shared" si="127"/>
        <v>1</v>
      </c>
      <c r="AI273">
        <f t="shared" si="128"/>
        <v>2.1432645173927485</v>
      </c>
      <c r="AL273">
        <f t="shared" si="129"/>
        <v>798.0001369699404</v>
      </c>
      <c r="AM273" s="13">
        <v>19.943999999999999</v>
      </c>
      <c r="AN273">
        <f t="shared" si="130"/>
        <v>2.4992476913260557E-2</v>
      </c>
      <c r="AO273" s="6">
        <f t="shared" si="131"/>
        <v>7589794316.8739386</v>
      </c>
      <c r="AP273">
        <f t="shared" si="132"/>
        <v>8502572636.9173031</v>
      </c>
      <c r="AQ273">
        <f t="shared" si="133"/>
        <v>8046183476.8956203</v>
      </c>
      <c r="AR273">
        <f t="shared" si="134"/>
        <v>39.450437587219227</v>
      </c>
      <c r="AS273">
        <f t="shared" si="112"/>
        <v>0.1350415053214484</v>
      </c>
      <c r="AT273">
        <f t="shared" si="135"/>
        <v>-0.31626015616709824</v>
      </c>
      <c r="AU273">
        <f t="shared" si="136"/>
        <v>-1.6848590549042399</v>
      </c>
      <c r="AX273">
        <f>AW2*AM273</f>
        <v>13.960799999999999</v>
      </c>
      <c r="AY273">
        <f t="shared" si="137"/>
        <v>15.64565905490424</v>
      </c>
    </row>
    <row r="274" spans="5:52" x14ac:dyDescent="0.25">
      <c r="F274">
        <f t="shared" si="138"/>
        <v>273</v>
      </c>
      <c r="G274">
        <f t="shared" si="140"/>
        <v>1.0328888797598599</v>
      </c>
      <c r="H274">
        <f t="shared" si="139"/>
        <v>2.3634212910168016E-2</v>
      </c>
      <c r="K274">
        <f t="shared" si="115"/>
        <v>1.8036523217714054E-2</v>
      </c>
      <c r="L274">
        <f>ACOS(-J2*K274)</f>
        <v>1.573132612697318</v>
      </c>
      <c r="N274">
        <f t="shared" si="116"/>
        <v>0.99983738159083146</v>
      </c>
      <c r="O274">
        <f t="shared" si="117"/>
        <v>2.7463941123546668E-2</v>
      </c>
      <c r="P274">
        <f>M2*N274*O274</f>
        <v>2.7231973441167082E-2</v>
      </c>
      <c r="Q274">
        <f t="shared" si="118"/>
        <v>2.7467394824873804E-2</v>
      </c>
      <c r="S274">
        <f t="shared" si="119"/>
        <v>1.8033590147001458E-2</v>
      </c>
      <c r="T274">
        <f>Q274*R2*S274</f>
        <v>6.3629618443701358E-5</v>
      </c>
      <c r="U274">
        <f>D2*E2*G2*(P274+T274)</f>
        <v>1059621.1812724855</v>
      </c>
      <c r="V274">
        <f t="shared" si="120"/>
        <v>1059.6211812724855</v>
      </c>
      <c r="W274" s="3">
        <v>20.5</v>
      </c>
      <c r="X274">
        <f t="shared" si="121"/>
        <v>354.03499999999997</v>
      </c>
      <c r="Y274" s="6">
        <f t="shared" si="122"/>
        <v>293.8</v>
      </c>
      <c r="Z274">
        <f t="shared" si="123"/>
        <v>2.0381340673462596</v>
      </c>
      <c r="AA274" s="3">
        <v>25</v>
      </c>
      <c r="AB274">
        <f t="shared" si="124"/>
        <v>431.75</v>
      </c>
      <c r="AC274" s="6">
        <f t="shared" si="113"/>
        <v>298.3</v>
      </c>
      <c r="AD274">
        <f t="shared" si="125"/>
        <v>2.597066958624318</v>
      </c>
      <c r="AE274" s="9">
        <v>60</v>
      </c>
      <c r="AF274">
        <f t="shared" si="126"/>
        <v>0.6</v>
      </c>
      <c r="AG274" s="9">
        <v>100</v>
      </c>
      <c r="AH274">
        <f t="shared" si="127"/>
        <v>1</v>
      </c>
      <c r="AI274">
        <f t="shared" si="128"/>
        <v>1.7981871212604252</v>
      </c>
      <c r="AL274">
        <f t="shared" si="129"/>
        <v>798.00013477928451</v>
      </c>
      <c r="AM274" s="13">
        <v>14.883428571428571</v>
      </c>
      <c r="AN274">
        <f t="shared" si="130"/>
        <v>1.8650909846707125E-2</v>
      </c>
      <c r="AO274" s="6">
        <f t="shared" si="131"/>
        <v>7436681431.5614634</v>
      </c>
      <c r="AP274">
        <f t="shared" si="132"/>
        <v>7903100760.0574884</v>
      </c>
      <c r="AQ274">
        <f t="shared" si="133"/>
        <v>7669891095.8094759</v>
      </c>
      <c r="AR274">
        <f t="shared" si="134"/>
        <v>37.605476042753864</v>
      </c>
      <c r="AS274">
        <f t="shared" si="112"/>
        <v>0.15226490052016292</v>
      </c>
      <c r="AT274">
        <f t="shared" si="135"/>
        <v>-0.32482127170694536</v>
      </c>
      <c r="AU274">
        <f t="shared" si="136"/>
        <v>-1.8599246751696352</v>
      </c>
      <c r="AX274">
        <f>AW2*AM274</f>
        <v>10.418399999999998</v>
      </c>
      <c r="AY274">
        <f t="shared" si="137"/>
        <v>12.278324675169634</v>
      </c>
    </row>
    <row r="275" spans="5:52" x14ac:dyDescent="0.25">
      <c r="E275" t="s">
        <v>13</v>
      </c>
      <c r="F275">
        <f t="shared" si="138"/>
        <v>274</v>
      </c>
      <c r="G275">
        <f t="shared" si="140"/>
        <v>1.0328880646625718</v>
      </c>
      <c r="H275">
        <f t="shared" si="139"/>
        <v>2.3756987114932172E-2</v>
      </c>
      <c r="K275">
        <f t="shared" si="115"/>
        <v>1.8036508981226797E-2</v>
      </c>
      <c r="L275">
        <f>ACOS(-J2*K275)</f>
        <v>1.5731326108532506</v>
      </c>
      <c r="N275">
        <f t="shared" si="116"/>
        <v>0.99983738184748283</v>
      </c>
      <c r="O275">
        <f t="shared" si="117"/>
        <v>2.7463941091360813E-2</v>
      </c>
      <c r="P275">
        <f>M2*N275*O275</f>
        <v>2.7231973416243335E-2</v>
      </c>
      <c r="Q275">
        <f t="shared" si="118"/>
        <v>2.7467394792675803E-2</v>
      </c>
      <c r="S275">
        <f t="shared" si="119"/>
        <v>1.8033575917458411E-2</v>
      </c>
      <c r="T275">
        <f>Q275*R2*S275</f>
        <v>6.3629568161673142E-5</v>
      </c>
      <c r="U275">
        <f>D2*E2*G2*(P275+T275)</f>
        <v>1059621.1783529811</v>
      </c>
      <c r="V275">
        <f t="shared" si="120"/>
        <v>1059.6211783529811</v>
      </c>
      <c r="W275" s="3">
        <v>20</v>
      </c>
      <c r="X275">
        <f t="shared" si="121"/>
        <v>345.4</v>
      </c>
      <c r="Y275" s="6">
        <f t="shared" si="122"/>
        <v>293.3</v>
      </c>
      <c r="Z275">
        <f t="shared" si="123"/>
        <v>1.9830739015404046</v>
      </c>
      <c r="AA275" s="3">
        <v>28</v>
      </c>
      <c r="AB275">
        <f t="shared" si="124"/>
        <v>483.56</v>
      </c>
      <c r="AC275" s="6">
        <f t="shared" si="113"/>
        <v>301.3</v>
      </c>
      <c r="AD275">
        <f t="shared" si="125"/>
        <v>3.0402092404813938</v>
      </c>
      <c r="AE275" s="9">
        <v>65</v>
      </c>
      <c r="AF275">
        <f t="shared" si="126"/>
        <v>0.65</v>
      </c>
      <c r="AG275" s="9">
        <v>98</v>
      </c>
      <c r="AH275">
        <f t="shared" si="127"/>
        <v>0.98</v>
      </c>
      <c r="AI275">
        <f t="shared" si="128"/>
        <v>1.9597742149112514</v>
      </c>
      <c r="AL275">
        <f t="shared" si="129"/>
        <v>798.00013258060733</v>
      </c>
      <c r="AM275" s="13">
        <v>13.968</v>
      </c>
      <c r="AN275">
        <f t="shared" si="130"/>
        <v>1.7503756490402676E-2</v>
      </c>
      <c r="AO275" s="6">
        <f t="shared" si="131"/>
        <v>7386162396.6875706</v>
      </c>
      <c r="AP275">
        <f t="shared" si="132"/>
        <v>8226008498.8858423</v>
      </c>
      <c r="AQ275">
        <f t="shared" si="133"/>
        <v>7806085447.7867069</v>
      </c>
      <c r="AR275">
        <f t="shared" si="134"/>
        <v>38.273236950498223</v>
      </c>
      <c r="AS275">
        <f t="shared" si="112"/>
        <v>0.14401128957957676</v>
      </c>
      <c r="AT275">
        <f t="shared" si="135"/>
        <v>-0.32636992873795634</v>
      </c>
      <c r="AU275">
        <f t="shared" si="136"/>
        <v>-1.7988786614950443</v>
      </c>
      <c r="AX275">
        <f>AW2*AM274</f>
        <v>10.418399999999998</v>
      </c>
      <c r="AY275">
        <f t="shared" si="137"/>
        <v>12.217278661495042</v>
      </c>
      <c r="AZ275">
        <f>SUM(AY245:AY275)/30</f>
        <v>13.129072286291031</v>
      </c>
    </row>
    <row r="276" spans="5:52" x14ac:dyDescent="0.25">
      <c r="F276">
        <f t="shared" si="138"/>
        <v>275</v>
      </c>
      <c r="G276">
        <f t="shared" si="140"/>
        <v>1.032887246591796</v>
      </c>
      <c r="H276">
        <f t="shared" si="139"/>
        <v>2.3879759171771032E-2</v>
      </c>
      <c r="K276">
        <f t="shared" si="115"/>
        <v>1.8036494692804609E-2</v>
      </c>
      <c r="L276">
        <f>ACOS(-J2*K276)</f>
        <v>1.573132609002456</v>
      </c>
      <c r="N276">
        <f t="shared" si="116"/>
        <v>0.99983738210507034</v>
      </c>
      <c r="O276">
        <f t="shared" si="117"/>
        <v>2.7463941059057542E-2</v>
      </c>
      <c r="P276">
        <f>M2*N276*O276</f>
        <v>2.7231973391228664E-2</v>
      </c>
      <c r="Q276">
        <f t="shared" si="118"/>
        <v>2.7467394760360343E-2</v>
      </c>
      <c r="S276">
        <f t="shared" si="119"/>
        <v>1.8033561636005755E-2</v>
      </c>
      <c r="T276">
        <f>Q276*R2*S276</f>
        <v>6.3629517696215374E-5</v>
      </c>
      <c r="U276">
        <f>D2*E2*G2*(P276+T276)</f>
        <v>1059621.1754228263</v>
      </c>
      <c r="V276">
        <f t="shared" si="120"/>
        <v>1059.6211754228264</v>
      </c>
      <c r="W276" s="3">
        <v>21.5</v>
      </c>
      <c r="X276">
        <f t="shared" si="121"/>
        <v>371.30500000000001</v>
      </c>
      <c r="Y276" s="6">
        <f t="shared" si="122"/>
        <v>294.8</v>
      </c>
      <c r="Z276">
        <f t="shared" si="123"/>
        <v>2.1522831732713339</v>
      </c>
      <c r="AA276" s="3">
        <v>29</v>
      </c>
      <c r="AB276">
        <f t="shared" si="124"/>
        <v>500.83</v>
      </c>
      <c r="AC276" s="6">
        <f t="shared" si="113"/>
        <v>302.3</v>
      </c>
      <c r="AD276">
        <f t="shared" si="125"/>
        <v>3.2019052325811828</v>
      </c>
      <c r="AE276" s="9">
        <v>70</v>
      </c>
      <c r="AF276">
        <f t="shared" si="126"/>
        <v>0.7</v>
      </c>
      <c r="AG276" s="9">
        <v>100</v>
      </c>
      <c r="AH276">
        <f t="shared" si="127"/>
        <v>1</v>
      </c>
      <c r="AI276">
        <f t="shared" si="128"/>
        <v>2.1968084180390806</v>
      </c>
      <c r="AL276">
        <f t="shared" si="129"/>
        <v>798.00013037390931</v>
      </c>
      <c r="AM276" s="13">
        <v>16.632000000000001</v>
      </c>
      <c r="AN276">
        <f t="shared" si="130"/>
        <v>2.0842101858062286E-2</v>
      </c>
      <c r="AO276" s="6">
        <f t="shared" si="131"/>
        <v>7538496509.1746454</v>
      </c>
      <c r="AP276">
        <f t="shared" si="132"/>
        <v>8335811539.003027</v>
      </c>
      <c r="AQ276">
        <f t="shared" si="133"/>
        <v>7937154024.0888367</v>
      </c>
      <c r="AR276">
        <f t="shared" si="134"/>
        <v>38.915866180107564</v>
      </c>
      <c r="AS276">
        <f t="shared" si="112"/>
        <v>0.13249712051741069</v>
      </c>
      <c r="AT276">
        <f t="shared" si="135"/>
        <v>-0.3218631624916159</v>
      </c>
      <c r="AU276">
        <f t="shared" si="136"/>
        <v>-1.6596037809771098</v>
      </c>
      <c r="AX276">
        <f>AW2*AM275</f>
        <v>9.7775999999999996</v>
      </c>
      <c r="AY276">
        <f t="shared" si="137"/>
        <v>11.437203780977109</v>
      </c>
    </row>
    <row r="277" spans="5:52" x14ac:dyDescent="0.25">
      <c r="F277">
        <f t="shared" si="138"/>
        <v>276</v>
      </c>
      <c r="G277">
        <f t="shared" si="140"/>
        <v>1.0328864255476067</v>
      </c>
      <c r="H277">
        <f t="shared" si="139"/>
        <v>2.4002529069584482E-2</v>
      </c>
      <c r="K277">
        <f t="shared" si="115"/>
        <v>1.8036480352448803E-2</v>
      </c>
      <c r="L277">
        <f>ACOS(-J2*K277)</f>
        <v>1.5731326071449343</v>
      </c>
      <c r="N277">
        <f t="shared" si="116"/>
        <v>0.99983738236359376</v>
      </c>
      <c r="O277">
        <f t="shared" si="117"/>
        <v>2.7463941026636855E-2</v>
      </c>
      <c r="P277">
        <f>M2*N277*O277</f>
        <v>2.7231973366123059E-2</v>
      </c>
      <c r="Q277">
        <f t="shared" si="118"/>
        <v>2.7467394727927422E-2</v>
      </c>
      <c r="S277">
        <f t="shared" si="119"/>
        <v>1.8033547302644802E-2</v>
      </c>
      <c r="T277">
        <f>Q277*R2*S277</f>
        <v>6.3629467047332676E-5</v>
      </c>
      <c r="U277">
        <f>D2*E2*G2*(P277+T277)</f>
        <v>1059621.1724820209</v>
      </c>
      <c r="V277">
        <f t="shared" si="120"/>
        <v>1059.6211724820209</v>
      </c>
      <c r="W277" s="3">
        <v>22</v>
      </c>
      <c r="X277">
        <f t="shared" si="121"/>
        <v>379.94</v>
      </c>
      <c r="Y277" s="6">
        <f t="shared" si="122"/>
        <v>295.3</v>
      </c>
      <c r="Z277">
        <f t="shared" si="123"/>
        <v>2.2114271288940266</v>
      </c>
      <c r="AA277" s="3">
        <v>30</v>
      </c>
      <c r="AB277">
        <f t="shared" si="124"/>
        <v>518.1</v>
      </c>
      <c r="AC277" s="6">
        <f t="shared" si="113"/>
        <v>303.3</v>
      </c>
      <c r="AD277">
        <f t="shared" si="125"/>
        <v>3.3710490534071527</v>
      </c>
      <c r="AE277" s="9">
        <v>63</v>
      </c>
      <c r="AF277">
        <f t="shared" si="126"/>
        <v>0.63</v>
      </c>
      <c r="AG277" s="9">
        <v>100</v>
      </c>
      <c r="AH277">
        <f t="shared" si="127"/>
        <v>1</v>
      </c>
      <c r="AI277">
        <f t="shared" si="128"/>
        <v>2.1675940162702663</v>
      </c>
      <c r="AL277">
        <f t="shared" si="129"/>
        <v>798.00012815919035</v>
      </c>
      <c r="AM277" s="13">
        <v>18.324000000000002</v>
      </c>
      <c r="AN277">
        <f t="shared" si="130"/>
        <v>2.2962402327264549E-2</v>
      </c>
      <c r="AO277" s="6">
        <f t="shared" si="131"/>
        <v>7589794316.8739386</v>
      </c>
      <c r="AP277">
        <f t="shared" si="132"/>
        <v>8446710189.1074104</v>
      </c>
      <c r="AQ277">
        <f t="shared" si="133"/>
        <v>8018252252.990675</v>
      </c>
      <c r="AR277">
        <f t="shared" si="134"/>
        <v>39.313490796413284</v>
      </c>
      <c r="AS277">
        <f t="shared" si="112"/>
        <v>0.13388148380386294</v>
      </c>
      <c r="AT277">
        <f>(1.35*(AN277))-0.35</f>
        <v>-0.31900075685819285</v>
      </c>
      <c r="AU277">
        <f t="shared" si="136"/>
        <v>-1.6790121491537489</v>
      </c>
      <c r="AX277">
        <f>AW2*AM276</f>
        <v>11.6424</v>
      </c>
      <c r="AY277">
        <f t="shared" si="137"/>
        <v>13.321412149153749</v>
      </c>
    </row>
    <row r="278" spans="5:52" x14ac:dyDescent="0.25">
      <c r="F278">
        <f t="shared" si="138"/>
        <v>277</v>
      </c>
      <c r="G278">
        <f t="shared" si="140"/>
        <v>1.032885601530078</v>
      </c>
      <c r="H278">
        <f t="shared" si="139"/>
        <v>2.4125296797272593E-2</v>
      </c>
      <c r="K278">
        <f t="shared" si="115"/>
        <v>1.8036465960160664E-2</v>
      </c>
      <c r="L278">
        <f>ACOS(-J2*K278)</f>
        <v>1.5731326052806858</v>
      </c>
      <c r="N278">
        <f t="shared" si="116"/>
        <v>0.99983738262305333</v>
      </c>
      <c r="O278">
        <f t="shared" si="117"/>
        <v>2.7463940994098761E-2</v>
      </c>
      <c r="P278">
        <f>M2*N278*O278</f>
        <v>2.7231973340926533E-2</v>
      </c>
      <c r="Q278">
        <f t="shared" si="118"/>
        <v>2.746739469537705E-2</v>
      </c>
      <c r="S278">
        <f t="shared" si="119"/>
        <v>1.8033532917376836E-2</v>
      </c>
      <c r="T278">
        <f>Q278*R2*S278</f>
        <v>6.3629416215029588E-5</v>
      </c>
      <c r="U278">
        <f>D2*E2*G2*(P278+T278)</f>
        <v>1059621.1695305654</v>
      </c>
      <c r="V278">
        <f t="shared" si="120"/>
        <v>1059.6211695305653</v>
      </c>
      <c r="W278" s="3">
        <v>20.5</v>
      </c>
      <c r="X278">
        <f t="shared" si="121"/>
        <v>354.03499999999997</v>
      </c>
      <c r="Y278" s="6">
        <f t="shared" si="122"/>
        <v>293.8</v>
      </c>
      <c r="Z278">
        <f t="shared" si="123"/>
        <v>2.0381340673462596</v>
      </c>
      <c r="AA278" s="3">
        <v>30</v>
      </c>
      <c r="AB278">
        <f t="shared" si="124"/>
        <v>518.1</v>
      </c>
      <c r="AC278" s="6">
        <f t="shared" si="113"/>
        <v>303.3</v>
      </c>
      <c r="AD278">
        <f t="shared" si="125"/>
        <v>3.3710490534071527</v>
      </c>
      <c r="AE278" s="9">
        <v>62</v>
      </c>
      <c r="AF278">
        <f t="shared" si="126"/>
        <v>0.62</v>
      </c>
      <c r="AG278" s="9">
        <v>99</v>
      </c>
      <c r="AH278">
        <f t="shared" si="127"/>
        <v>0.99</v>
      </c>
      <c r="AI278">
        <f t="shared" si="128"/>
        <v>2.0539015698926155</v>
      </c>
      <c r="AL278">
        <f t="shared" si="129"/>
        <v>798.00012593645079</v>
      </c>
      <c r="AM278" s="13">
        <v>14.868</v>
      </c>
      <c r="AN278">
        <f t="shared" si="130"/>
        <v>1.8631576007024368E-2</v>
      </c>
      <c r="AO278" s="6">
        <f t="shared" si="131"/>
        <v>7436681431.5614634</v>
      </c>
      <c r="AP278">
        <f t="shared" si="132"/>
        <v>8446710189.1074104</v>
      </c>
      <c r="AQ278">
        <f t="shared" si="133"/>
        <v>7941695810.3344364</v>
      </c>
      <c r="AR278">
        <f t="shared" si="134"/>
        <v>38.938134558069741</v>
      </c>
      <c r="AS278">
        <f t="shared" si="112"/>
        <v>0.13935984756311795</v>
      </c>
      <c r="AT278">
        <f t="shared" ref="AT278:AT341" si="141">(1.35*(AN278))-0.35</f>
        <v>-0.32484737239051709</v>
      </c>
      <c r="AU278">
        <f t="shared" si="136"/>
        <v>-1.7627558409641571</v>
      </c>
      <c r="AX278">
        <f>AW2*AM277</f>
        <v>12.8268</v>
      </c>
      <c r="AY278">
        <f t="shared" si="137"/>
        <v>14.589555840964158</v>
      </c>
    </row>
    <row r="279" spans="5:52" x14ac:dyDescent="0.25">
      <c r="F279">
        <f t="shared" si="138"/>
        <v>278</v>
      </c>
      <c r="G279">
        <f t="shared" si="140"/>
        <v>1.0328847745392844</v>
      </c>
      <c r="H279">
        <f t="shared" si="139"/>
        <v>2.4248062343735648E-2</v>
      </c>
      <c r="K279">
        <f t="shared" si="115"/>
        <v>1.8036451515941493E-2</v>
      </c>
      <c r="L279">
        <f>ACOS(-J2*K279)</f>
        <v>1.5731326034097106</v>
      </c>
      <c r="N279">
        <f t="shared" si="116"/>
        <v>0.99983738288344881</v>
      </c>
      <c r="O279">
        <f t="shared" si="117"/>
        <v>2.7463940961443264E-2</v>
      </c>
      <c r="P279">
        <f>M2*N279*O279</f>
        <v>2.7231973315639091E-2</v>
      </c>
      <c r="Q279">
        <f t="shared" si="118"/>
        <v>2.746739466270923E-2</v>
      </c>
      <c r="S279">
        <f t="shared" si="119"/>
        <v>1.8033518480203157E-2</v>
      </c>
      <c r="T279">
        <f>Q279*R2*S279</f>
        <v>6.3629365199310744E-5</v>
      </c>
      <c r="U279">
        <f>D2*E2*G2*(P279+T279)</f>
        <v>1059621.1665684602</v>
      </c>
      <c r="V279">
        <f t="shared" si="120"/>
        <v>1059.6211665684602</v>
      </c>
      <c r="W279" s="3">
        <v>21</v>
      </c>
      <c r="X279">
        <f t="shared" si="121"/>
        <v>362.67</v>
      </c>
      <c r="Y279" s="6">
        <f t="shared" si="122"/>
        <v>294.3</v>
      </c>
      <c r="Z279">
        <f t="shared" si="123"/>
        <v>2.0945280629249932</v>
      </c>
      <c r="AA279" s="3">
        <v>29</v>
      </c>
      <c r="AB279">
        <f t="shared" si="124"/>
        <v>500.83</v>
      </c>
      <c r="AC279" s="6">
        <f t="shared" si="113"/>
        <v>302.3</v>
      </c>
      <c r="AD279">
        <f t="shared" si="125"/>
        <v>3.2019052325811828</v>
      </c>
      <c r="AE279" s="9">
        <v>66</v>
      </c>
      <c r="AF279">
        <f t="shared" si="126"/>
        <v>0.66</v>
      </c>
      <c r="AG279" s="9">
        <v>99</v>
      </c>
      <c r="AH279">
        <f t="shared" si="127"/>
        <v>0.99</v>
      </c>
      <c r="AI279">
        <f t="shared" si="128"/>
        <v>2.0934201178996621</v>
      </c>
      <c r="AL279">
        <f t="shared" si="129"/>
        <v>798.00012370569107</v>
      </c>
      <c r="AM279" s="13">
        <v>14.327999999999999</v>
      </c>
      <c r="AN279">
        <f t="shared" si="130"/>
        <v>1.7954884434684976E-2</v>
      </c>
      <c r="AO279" s="6">
        <f t="shared" si="131"/>
        <v>7487459175.1471529</v>
      </c>
      <c r="AP279">
        <f t="shared" si="132"/>
        <v>8335811539.003027</v>
      </c>
      <c r="AQ279">
        <f t="shared" si="133"/>
        <v>7911635357.0750904</v>
      </c>
      <c r="AR279">
        <f t="shared" si="134"/>
        <v>38.790748155739166</v>
      </c>
      <c r="AS279">
        <f t="shared" si="112"/>
        <v>0.13743881341472802</v>
      </c>
      <c r="AT279">
        <f t="shared" si="141"/>
        <v>-0.32576090601317526</v>
      </c>
      <c r="AU279">
        <f t="shared" si="136"/>
        <v>-1.736746838967963</v>
      </c>
      <c r="AX279">
        <f>AW2*AM278</f>
        <v>10.4076</v>
      </c>
      <c r="AY279">
        <f t="shared" si="137"/>
        <v>12.144346838967964</v>
      </c>
    </row>
    <row r="280" spans="5:52" x14ac:dyDescent="0.25">
      <c r="F280">
        <f t="shared" si="138"/>
        <v>279</v>
      </c>
      <c r="G280">
        <f t="shared" si="140"/>
        <v>1.0328839445753006</v>
      </c>
      <c r="H280">
        <f t="shared" si="139"/>
        <v>2.4370825697874132E-2</v>
      </c>
      <c r="K280">
        <f t="shared" si="115"/>
        <v>1.8036437019792601E-2</v>
      </c>
      <c r="L280">
        <f>ACOS(-J2*K280)</f>
        <v>1.5731326015320091</v>
      </c>
      <c r="N280">
        <f t="shared" si="116"/>
        <v>0.99983738314478021</v>
      </c>
      <c r="O280">
        <f t="shared" si="117"/>
        <v>2.7463940928670365E-2</v>
      </c>
      <c r="P280">
        <f>M2*N280*O280</f>
        <v>2.7231973290260728E-2</v>
      </c>
      <c r="Q280">
        <f t="shared" si="118"/>
        <v>2.7467394629923966E-2</v>
      </c>
      <c r="S280">
        <f t="shared" si="119"/>
        <v>1.8033503991125074E-2</v>
      </c>
      <c r="T280">
        <f>Q280*R2*S280</f>
        <v>6.3629314000180725E-5</v>
      </c>
      <c r="U280">
        <f>D2*E2*G2*(P280+T280)</f>
        <v>1059621.1635957053</v>
      </c>
      <c r="V280">
        <f t="shared" si="120"/>
        <v>1059.6211635957052</v>
      </c>
      <c r="W280" s="3">
        <v>22.5</v>
      </c>
      <c r="X280">
        <f t="shared" si="121"/>
        <v>388.57499999999999</v>
      </c>
      <c r="Y280" s="6">
        <f t="shared" si="122"/>
        <v>295.8</v>
      </c>
      <c r="Z280">
        <f t="shared" si="123"/>
        <v>2.2719881109601614</v>
      </c>
      <c r="AA280" s="3">
        <v>31</v>
      </c>
      <c r="AB280">
        <f t="shared" si="124"/>
        <v>535.37</v>
      </c>
      <c r="AC280" s="6">
        <f t="shared" si="113"/>
        <v>304.3</v>
      </c>
      <c r="AD280">
        <f t="shared" si="125"/>
        <v>3.5479274662728466</v>
      </c>
      <c r="AE280" s="9">
        <v>59</v>
      </c>
      <c r="AF280">
        <f t="shared" si="126"/>
        <v>0.59</v>
      </c>
      <c r="AG280" s="9">
        <v>100</v>
      </c>
      <c r="AH280">
        <f t="shared" si="127"/>
        <v>1</v>
      </c>
      <c r="AI280">
        <f t="shared" si="128"/>
        <v>2.1826326580305704</v>
      </c>
      <c r="AL280">
        <f t="shared" si="129"/>
        <v>798.00012146691085</v>
      </c>
      <c r="AM280" s="13">
        <v>16.056000000000001</v>
      </c>
      <c r="AN280">
        <f t="shared" si="130"/>
        <v>2.0120297689285208E-2</v>
      </c>
      <c r="AO280" s="6">
        <f t="shared" si="131"/>
        <v>7641353482.9750309</v>
      </c>
      <c r="AP280">
        <f t="shared" si="132"/>
        <v>8558711713.0389957</v>
      </c>
      <c r="AQ280">
        <f t="shared" si="133"/>
        <v>8100032598.0070133</v>
      </c>
      <c r="AR280">
        <f t="shared" si="134"/>
        <v>39.714459828028389</v>
      </c>
      <c r="AS280">
        <f t="shared" si="112"/>
        <v>0.13316770054607238</v>
      </c>
      <c r="AT280">
        <f t="shared" si="141"/>
        <v>-0.32283759811946494</v>
      </c>
      <c r="AU280">
        <f t="shared" si="136"/>
        <v>-1.7073858117616578</v>
      </c>
      <c r="AX280">
        <f>AW2*AM279</f>
        <v>10.029599999999999</v>
      </c>
      <c r="AY280">
        <f t="shared" si="137"/>
        <v>11.736985811761656</v>
      </c>
    </row>
    <row r="281" spans="5:52" x14ac:dyDescent="0.25">
      <c r="F281">
        <f t="shared" si="138"/>
        <v>280</v>
      </c>
      <c r="G281">
        <f t="shared" si="140"/>
        <v>1.032883111638202</v>
      </c>
      <c r="H281">
        <f t="shared" si="139"/>
        <v>2.4493586848588714E-2</v>
      </c>
      <c r="K281">
        <f t="shared" si="115"/>
        <v>1.8036422471715299E-2</v>
      </c>
      <c r="L281">
        <f>ACOS(-J2*K281)</f>
        <v>1.5731325996475809</v>
      </c>
      <c r="N281">
        <f t="shared" si="116"/>
        <v>0.99983738340704764</v>
      </c>
      <c r="O281">
        <f t="shared" si="117"/>
        <v>2.7463940895780064E-2</v>
      </c>
      <c r="P281">
        <f>M2*N281*O281</f>
        <v>2.7231973264791445E-2</v>
      </c>
      <c r="Q281">
        <f t="shared" si="118"/>
        <v>2.7467394597021251E-2</v>
      </c>
      <c r="S281">
        <f t="shared" si="119"/>
        <v>1.8033489450143898E-2</v>
      </c>
      <c r="T281">
        <f>Q281*R2*S281</f>
        <v>6.3629262617644194E-5</v>
      </c>
      <c r="U281">
        <f>D2*E2*G2*(P281+T281)</f>
        <v>1059621.1606123014</v>
      </c>
      <c r="V281">
        <f t="shared" si="120"/>
        <v>1059.6211606123015</v>
      </c>
      <c r="W281" s="3">
        <v>21</v>
      </c>
      <c r="X281">
        <f t="shared" si="121"/>
        <v>362.67</v>
      </c>
      <c r="Y281" s="6">
        <f t="shared" si="122"/>
        <v>294.3</v>
      </c>
      <c r="Z281">
        <f t="shared" si="123"/>
        <v>2.0945280629249932</v>
      </c>
      <c r="AA281" s="3">
        <v>27.5</v>
      </c>
      <c r="AB281">
        <f t="shared" si="124"/>
        <v>474.92500000000001</v>
      </c>
      <c r="AC281" s="6">
        <f t="shared" si="113"/>
        <v>300.8</v>
      </c>
      <c r="AD281">
        <f t="shared" si="125"/>
        <v>2.9620668940772426</v>
      </c>
      <c r="AE281" s="9">
        <v>71</v>
      </c>
      <c r="AF281">
        <f t="shared" si="126"/>
        <v>0.71</v>
      </c>
      <c r="AG281" s="9">
        <v>99</v>
      </c>
      <c r="AH281">
        <f t="shared" si="127"/>
        <v>0.99</v>
      </c>
      <c r="AI281">
        <f t="shared" si="128"/>
        <v>2.0883251385452928</v>
      </c>
      <c r="AL281">
        <f t="shared" si="129"/>
        <v>798.00011922011117</v>
      </c>
      <c r="AM281" s="13">
        <v>12.6</v>
      </c>
      <c r="AN281">
        <f t="shared" si="130"/>
        <v>1.5789471325285055E-2</v>
      </c>
      <c r="AO281" s="6">
        <f t="shared" si="131"/>
        <v>7487459175.1471529</v>
      </c>
      <c r="AP281">
        <f t="shared" si="132"/>
        <v>8171515569.1849499</v>
      </c>
      <c r="AQ281">
        <f t="shared" si="133"/>
        <v>7829487372.1660519</v>
      </c>
      <c r="AR281">
        <f t="shared" si="134"/>
        <v>38.387976585730151</v>
      </c>
      <c r="AS281">
        <f t="shared" si="112"/>
        <v>0.13768546093894354</v>
      </c>
      <c r="AT281">
        <f t="shared" si="141"/>
        <v>-0.32868421371086515</v>
      </c>
      <c r="AU281">
        <f t="shared" si="136"/>
        <v>-1.7372493187130953</v>
      </c>
      <c r="AX281">
        <f>AW2*AM280</f>
        <v>11.2392</v>
      </c>
      <c r="AY281">
        <f t="shared" si="137"/>
        <v>12.976449318713096</v>
      </c>
    </row>
    <row r="282" spans="5:52" x14ac:dyDescent="0.25">
      <c r="F282">
        <f t="shared" si="138"/>
        <v>281</v>
      </c>
      <c r="G282">
        <f t="shared" si="140"/>
        <v>1.0328822757280633</v>
      </c>
      <c r="H282">
        <f t="shared" si="139"/>
        <v>2.4616345784780273E-2</v>
      </c>
      <c r="K282">
        <f t="shared" si="115"/>
        <v>1.8036407871710892E-2</v>
      </c>
      <c r="L282">
        <f>ACOS(-J2*K282)</f>
        <v>1.5731325977564268</v>
      </c>
      <c r="N282">
        <f t="shared" si="116"/>
        <v>0.99983738367025088</v>
      </c>
      <c r="O282">
        <f t="shared" si="117"/>
        <v>2.746394086277237E-2</v>
      </c>
      <c r="P282">
        <f>M2*N282*O282</f>
        <v>2.7231973239231256E-2</v>
      </c>
      <c r="Q282">
        <f t="shared" si="118"/>
        <v>2.7467394564001102E-2</v>
      </c>
      <c r="S282">
        <f t="shared" si="119"/>
        <v>1.8033474857260937E-2</v>
      </c>
      <c r="T282">
        <f>Q282*R2*S282</f>
        <v>6.3629211051705772E-5</v>
      </c>
      <c r="U282">
        <f>D2*E2*G2*(P282+T282)</f>
        <v>1059621.1576182484</v>
      </c>
      <c r="V282">
        <f t="shared" si="120"/>
        <v>1059.6211576182484</v>
      </c>
      <c r="W282" s="3">
        <v>22.12</v>
      </c>
      <c r="X282">
        <f t="shared" si="121"/>
        <v>382.01240000000001</v>
      </c>
      <c r="Y282" s="6">
        <f t="shared" si="122"/>
        <v>295.42</v>
      </c>
      <c r="Z282">
        <f t="shared" si="123"/>
        <v>2.2258314598770648</v>
      </c>
      <c r="AA282" s="3">
        <v>30.5</v>
      </c>
      <c r="AB282">
        <f t="shared" si="124"/>
        <v>526.73500000000001</v>
      </c>
      <c r="AC282" s="6">
        <f t="shared" si="113"/>
        <v>303.8</v>
      </c>
      <c r="AD282">
        <f t="shared" si="125"/>
        <v>3.4585031764857836</v>
      </c>
      <c r="AE282" s="9">
        <v>58</v>
      </c>
      <c r="AF282">
        <f t="shared" si="126"/>
        <v>0.57999999999999996</v>
      </c>
      <c r="AG282" s="9">
        <v>100</v>
      </c>
      <c r="AH282">
        <f t="shared" si="127"/>
        <v>1</v>
      </c>
      <c r="AI282">
        <f t="shared" si="128"/>
        <v>2.1158816511194098</v>
      </c>
      <c r="AL282">
        <f t="shared" si="129"/>
        <v>798.00011696529134</v>
      </c>
      <c r="AM282" s="13">
        <v>19.692</v>
      </c>
      <c r="AN282">
        <f t="shared" si="130"/>
        <v>2.4676688112385946E-2</v>
      </c>
      <c r="AO282" s="6">
        <f t="shared" si="131"/>
        <v>7602144647.469511</v>
      </c>
      <c r="AP282">
        <f t="shared" si="132"/>
        <v>8502572636.9173031</v>
      </c>
      <c r="AQ282">
        <f t="shared" si="133"/>
        <v>8052358642.1934071</v>
      </c>
      <c r="AR282">
        <f t="shared" si="134"/>
        <v>39.480714422674275</v>
      </c>
      <c r="AS282">
        <f t="shared" si="112"/>
        <v>0.13635501390424454</v>
      </c>
      <c r="AT282">
        <f t="shared" si="141"/>
        <v>-0.31668647104827896</v>
      </c>
      <c r="AU282">
        <f t="shared" si="136"/>
        <v>-1.7048478467267494</v>
      </c>
      <c r="AX282">
        <f>AW2*AM281</f>
        <v>8.8199999999999985</v>
      </c>
      <c r="AY282">
        <f t="shared" si="137"/>
        <v>10.524847846726749</v>
      </c>
    </row>
    <row r="283" spans="5:52" x14ac:dyDescent="0.25">
      <c r="F283">
        <f t="shared" si="138"/>
        <v>282</v>
      </c>
      <c r="G283">
        <f t="shared" si="140"/>
        <v>1.0328814368449606</v>
      </c>
      <c r="H283">
        <f t="shared" si="139"/>
        <v>2.4739102495349878E-2</v>
      </c>
      <c r="K283">
        <f t="shared" si="115"/>
        <v>1.8036393219780712E-2</v>
      </c>
      <c r="L283">
        <f>ACOS(-J2*K283)</f>
        <v>1.5731325958585465</v>
      </c>
      <c r="N283">
        <f t="shared" si="116"/>
        <v>0.99983738393439014</v>
      </c>
      <c r="O283">
        <f t="shared" si="117"/>
        <v>2.7463940829647277E-2</v>
      </c>
      <c r="P283">
        <f>M2*N283*O283</f>
        <v>2.723197321358015E-2</v>
      </c>
      <c r="Q283">
        <f t="shared" si="118"/>
        <v>2.7467394530863512E-2</v>
      </c>
      <c r="S283">
        <f t="shared" si="119"/>
        <v>1.8033460212477519E-2</v>
      </c>
      <c r="T283">
        <f>Q283*R2*S283</f>
        <v>6.3629159302370134E-5</v>
      </c>
      <c r="U283">
        <f>D2*E2*G2*(P283+T283)</f>
        <v>1059621.1546135466</v>
      </c>
      <c r="V283">
        <f t="shared" si="120"/>
        <v>1059.6211546135467</v>
      </c>
      <c r="W283" s="3">
        <v>23</v>
      </c>
      <c r="X283">
        <f t="shared" si="121"/>
        <v>397.21</v>
      </c>
      <c r="Y283" s="6">
        <f t="shared" si="122"/>
        <v>296.3</v>
      </c>
      <c r="Z283">
        <f t="shared" si="123"/>
        <v>2.3339947564661481</v>
      </c>
      <c r="AA283" s="3">
        <v>28.5</v>
      </c>
      <c r="AB283">
        <f t="shared" si="124"/>
        <v>492.19499999999999</v>
      </c>
      <c r="AC283" s="6">
        <f t="shared" si="113"/>
        <v>301.8</v>
      </c>
      <c r="AD283">
        <f t="shared" si="125"/>
        <v>3.1201438467792553</v>
      </c>
      <c r="AE283" s="9">
        <v>67</v>
      </c>
      <c r="AF283">
        <f t="shared" si="126"/>
        <v>0.67</v>
      </c>
      <c r="AG283" s="9">
        <v>100</v>
      </c>
      <c r="AH283">
        <f t="shared" si="127"/>
        <v>1</v>
      </c>
      <c r="AI283">
        <f t="shared" si="128"/>
        <v>2.2122455669041248</v>
      </c>
      <c r="AL283">
        <f t="shared" si="129"/>
        <v>798.00011470245215</v>
      </c>
      <c r="AM283" s="13">
        <v>15.048</v>
      </c>
      <c r="AN283">
        <f t="shared" si="130"/>
        <v>1.8857140146666396E-2</v>
      </c>
      <c r="AO283" s="6">
        <f t="shared" si="131"/>
        <v>7693174893.707921</v>
      </c>
      <c r="AP283">
        <f t="shared" si="132"/>
        <v>8280773520.7485352</v>
      </c>
      <c r="AQ283">
        <f t="shared" si="133"/>
        <v>7986974207.2282276</v>
      </c>
      <c r="AR283">
        <f t="shared" si="134"/>
        <v>39.160134538039998</v>
      </c>
      <c r="AS283">
        <f t="shared" si="112"/>
        <v>0.13176932716018794</v>
      </c>
      <c r="AT283">
        <f t="shared" si="141"/>
        <v>-0.32454286080200034</v>
      </c>
      <c r="AU283">
        <f t="shared" si="136"/>
        <v>-1.674675102294386</v>
      </c>
      <c r="AX283">
        <f>AW2*AM282</f>
        <v>13.7844</v>
      </c>
      <c r="AY283">
        <f t="shared" si="137"/>
        <v>15.459075102294385</v>
      </c>
    </row>
    <row r="284" spans="5:52" x14ac:dyDescent="0.25">
      <c r="F284">
        <f t="shared" si="138"/>
        <v>283</v>
      </c>
      <c r="G284">
        <f t="shared" si="140"/>
        <v>1.0328805949889694</v>
      </c>
      <c r="H284">
        <f t="shared" si="139"/>
        <v>2.486185696919882E-2</v>
      </c>
      <c r="K284">
        <f t="shared" si="115"/>
        <v>1.8036378515926078E-2</v>
      </c>
      <c r="L284">
        <f>ACOS(-J2*K284)</f>
        <v>1.5731325939539405</v>
      </c>
      <c r="N284">
        <f t="shared" si="116"/>
        <v>0.99983738419946511</v>
      </c>
      <c r="O284">
        <f t="shared" si="117"/>
        <v>2.7463940796404795E-2</v>
      </c>
      <c r="P284">
        <f>M2*N284*O284</f>
        <v>2.723197318783813E-2</v>
      </c>
      <c r="Q284">
        <f t="shared" si="118"/>
        <v>2.7467394497608485E-2</v>
      </c>
      <c r="S284">
        <f t="shared" si="119"/>
        <v>1.8033445515794961E-2</v>
      </c>
      <c r="T284">
        <f>Q284*R2*S284</f>
        <v>6.3629107369641942E-5</v>
      </c>
      <c r="U284">
        <f>D2*E2*G2*(P284+T284)</f>
        <v>1059621.1515981962</v>
      </c>
      <c r="V284">
        <f t="shared" si="120"/>
        <v>1059.6211515981963</v>
      </c>
      <c r="W284" s="3">
        <v>22</v>
      </c>
      <c r="X284">
        <f t="shared" si="121"/>
        <v>379.94</v>
      </c>
      <c r="Y284" s="6">
        <f t="shared" si="122"/>
        <v>295.3</v>
      </c>
      <c r="Z284">
        <f t="shared" si="123"/>
        <v>2.2114271288940266</v>
      </c>
      <c r="AA284" s="3">
        <v>30</v>
      </c>
      <c r="AB284">
        <f t="shared" si="124"/>
        <v>518.1</v>
      </c>
      <c r="AC284" s="6">
        <f t="shared" si="113"/>
        <v>303.3</v>
      </c>
      <c r="AD284">
        <f t="shared" si="125"/>
        <v>3.3710490534071527</v>
      </c>
      <c r="AE284" s="9">
        <v>62</v>
      </c>
      <c r="AF284">
        <f t="shared" si="126"/>
        <v>0.62</v>
      </c>
      <c r="AG284" s="9">
        <v>99</v>
      </c>
      <c r="AH284">
        <f t="shared" si="127"/>
        <v>0.99</v>
      </c>
      <c r="AI284">
        <f t="shared" si="128"/>
        <v>2.1396816353587607</v>
      </c>
      <c r="AL284">
        <f t="shared" si="129"/>
        <v>798.00011243159338</v>
      </c>
      <c r="AM284" s="13">
        <v>17.028000000000002</v>
      </c>
      <c r="AN284">
        <f t="shared" si="130"/>
        <v>2.1338342858265809E-2</v>
      </c>
      <c r="AO284" s="6">
        <f t="shared" si="131"/>
        <v>7589794316.8739386</v>
      </c>
      <c r="AP284">
        <f t="shared" si="132"/>
        <v>8446710189.1074104</v>
      </c>
      <c r="AQ284">
        <f t="shared" si="133"/>
        <v>8018252252.990675</v>
      </c>
      <c r="AR284">
        <f t="shared" si="134"/>
        <v>39.313490796413284</v>
      </c>
      <c r="AS284">
        <f t="shared" si="112"/>
        <v>0.13521289090122957</v>
      </c>
      <c r="AT284">
        <f t="shared" si="141"/>
        <v>-0.32119323714134113</v>
      </c>
      <c r="AU284">
        <f t="shared" si="136"/>
        <v>-1.707363917065855</v>
      </c>
      <c r="AX284">
        <f>AW2*AM283</f>
        <v>10.5336</v>
      </c>
      <c r="AY284">
        <f t="shared" si="137"/>
        <v>12.240963917065855</v>
      </c>
    </row>
    <row r="285" spans="5:52" x14ac:dyDescent="0.25">
      <c r="F285">
        <f t="shared" si="138"/>
        <v>284</v>
      </c>
      <c r="G285">
        <f t="shared" si="140"/>
        <v>1.0328797501601661</v>
      </c>
      <c r="H285">
        <f t="shared" si="139"/>
        <v>2.4984609195228553E-2</v>
      </c>
      <c r="K285">
        <f t="shared" si="115"/>
        <v>1.8036363760148319E-2</v>
      </c>
      <c r="L285">
        <f>ACOS(-J2*K285)</f>
        <v>1.5731325920426089</v>
      </c>
      <c r="N285">
        <f t="shared" si="116"/>
        <v>0.99983738446547599</v>
      </c>
      <c r="O285">
        <f t="shared" si="117"/>
        <v>2.7463940763044925E-2</v>
      </c>
      <c r="P285">
        <f>M2*N285*O285</f>
        <v>2.7231973162005204E-2</v>
      </c>
      <c r="Q285">
        <f t="shared" si="118"/>
        <v>2.7467394464236027E-2</v>
      </c>
      <c r="S285">
        <f t="shared" si="119"/>
        <v>1.8033430767214594E-2</v>
      </c>
      <c r="T285">
        <f>Q285*R2*S285</f>
        <v>6.36290552535259E-5</v>
      </c>
      <c r="U285">
        <f>D2*E2*G2*(P285+T285)</f>
        <v>1059621.1485721976</v>
      </c>
      <c r="V285">
        <f t="shared" si="120"/>
        <v>1059.6211485721976</v>
      </c>
      <c r="W285" s="3">
        <v>22</v>
      </c>
      <c r="X285">
        <f t="shared" si="121"/>
        <v>379.94</v>
      </c>
      <c r="Y285" s="6">
        <f t="shared" si="122"/>
        <v>295.3</v>
      </c>
      <c r="Z285">
        <f t="shared" si="123"/>
        <v>2.2114271288940266</v>
      </c>
      <c r="AA285" s="3">
        <v>30.5</v>
      </c>
      <c r="AB285">
        <f t="shared" si="124"/>
        <v>526.73500000000001</v>
      </c>
      <c r="AC285" s="6">
        <f t="shared" si="113"/>
        <v>303.8</v>
      </c>
      <c r="AD285">
        <f t="shared" si="125"/>
        <v>3.4585031764857836</v>
      </c>
      <c r="AE285" s="9">
        <v>60</v>
      </c>
      <c r="AF285">
        <f t="shared" si="126"/>
        <v>0.6</v>
      </c>
      <c r="AG285" s="9">
        <v>98</v>
      </c>
      <c r="AH285">
        <f t="shared" si="127"/>
        <v>0.98</v>
      </c>
      <c r="AI285">
        <f t="shared" si="128"/>
        <v>2.1211502461038076</v>
      </c>
      <c r="AL285">
        <f t="shared" si="129"/>
        <v>798.00011015271548</v>
      </c>
      <c r="AM285" s="13">
        <v>18.540000000000003</v>
      </c>
      <c r="AN285">
        <f t="shared" si="130"/>
        <v>2.3233079499765923E-2</v>
      </c>
      <c r="AO285" s="6">
        <f t="shared" si="131"/>
        <v>7589794316.8739386</v>
      </c>
      <c r="AP285">
        <f t="shared" si="132"/>
        <v>8502572636.9173031</v>
      </c>
      <c r="AQ285">
        <f t="shared" si="133"/>
        <v>8046183476.8956203</v>
      </c>
      <c r="AR285">
        <f t="shared" si="134"/>
        <v>39.450437587219227</v>
      </c>
      <c r="AS285">
        <f t="shared" si="112"/>
        <v>0.13610163114032858</v>
      </c>
      <c r="AT285">
        <f t="shared" si="141"/>
        <v>-0.31863534267531596</v>
      </c>
      <c r="AU285">
        <f t="shared" si="136"/>
        <v>-1.7108388374033239</v>
      </c>
      <c r="AX285">
        <f>AW2*AM284</f>
        <v>11.919600000000001</v>
      </c>
      <c r="AY285">
        <f t="shared" si="137"/>
        <v>13.630438837403325</v>
      </c>
    </row>
    <row r="286" spans="5:52" x14ac:dyDescent="0.25">
      <c r="F286">
        <f t="shared" si="138"/>
        <v>285</v>
      </c>
      <c r="G286">
        <f t="shared" si="140"/>
        <v>1.0328789023586269</v>
      </c>
      <c r="H286">
        <f t="shared" si="139"/>
        <v>2.5107359162340775E-2</v>
      </c>
      <c r="K286">
        <f t="shared" si="115"/>
        <v>1.8036348952448773E-2</v>
      </c>
      <c r="L286">
        <f>ACOS(-J2*K286)</f>
        <v>1.5731325901245516</v>
      </c>
      <c r="N286">
        <f t="shared" si="116"/>
        <v>0.99983738473242267</v>
      </c>
      <c r="O286">
        <f t="shared" si="117"/>
        <v>2.7463940729567669E-2</v>
      </c>
      <c r="P286">
        <f>M2*N286*O286</f>
        <v>2.7231973136081375E-2</v>
      </c>
      <c r="Q286">
        <f t="shared" si="118"/>
        <v>2.7467394430746139E-2</v>
      </c>
      <c r="S286">
        <f t="shared" si="119"/>
        <v>1.8033415966737753E-2</v>
      </c>
      <c r="T286">
        <f>Q286*R2*S286</f>
        <v>6.3629002954026736E-5</v>
      </c>
      <c r="U286">
        <f>D2*E2*G2*(P286+T286)</f>
        <v>1059621.1455355512</v>
      </c>
      <c r="V286">
        <f t="shared" si="120"/>
        <v>1059.6211455355512</v>
      </c>
      <c r="W286" s="3">
        <v>22.5</v>
      </c>
      <c r="X286">
        <f t="shared" si="121"/>
        <v>388.57499999999999</v>
      </c>
      <c r="Y286" s="6">
        <f t="shared" si="122"/>
        <v>295.8</v>
      </c>
      <c r="Z286">
        <f t="shared" si="123"/>
        <v>2.2719881109601614</v>
      </c>
      <c r="AA286" s="3">
        <v>31</v>
      </c>
      <c r="AB286">
        <f t="shared" si="124"/>
        <v>535.37</v>
      </c>
      <c r="AC286" s="6">
        <f t="shared" si="113"/>
        <v>304.3</v>
      </c>
      <c r="AD286">
        <f t="shared" si="125"/>
        <v>3.5479274662728466</v>
      </c>
      <c r="AE286" s="9">
        <v>58</v>
      </c>
      <c r="AF286">
        <f t="shared" si="126"/>
        <v>0.57999999999999996</v>
      </c>
      <c r="AG286" s="9">
        <v>93</v>
      </c>
      <c r="AH286">
        <f t="shared" si="127"/>
        <v>0.93</v>
      </c>
      <c r="AI286">
        <f t="shared" si="128"/>
        <v>2.0853734368156003</v>
      </c>
      <c r="AL286">
        <f t="shared" si="129"/>
        <v>798.00010786581868</v>
      </c>
      <c r="AM286" s="13">
        <v>19.692</v>
      </c>
      <c r="AN286">
        <f t="shared" si="130"/>
        <v>2.4676688393770432E-2</v>
      </c>
      <c r="AO286" s="6">
        <f t="shared" si="131"/>
        <v>7641353482.9750309</v>
      </c>
      <c r="AP286">
        <f t="shared" si="132"/>
        <v>8558711713.0389957</v>
      </c>
      <c r="AQ286">
        <f t="shared" si="133"/>
        <v>8100032598.0070133</v>
      </c>
      <c r="AR286">
        <f t="shared" si="134"/>
        <v>39.714459828028389</v>
      </c>
      <c r="AS286">
        <f t="shared" si="112"/>
        <v>0.13782849023270918</v>
      </c>
      <c r="AT286">
        <f t="shared" si="141"/>
        <v>-0.31668647066840988</v>
      </c>
      <c r="AU286">
        <f t="shared" si="136"/>
        <v>-1.733473348355139</v>
      </c>
      <c r="AX286">
        <f>AW2*AM285</f>
        <v>12.978000000000002</v>
      </c>
      <c r="AY286">
        <f t="shared" si="137"/>
        <v>14.71147334835514</v>
      </c>
    </row>
    <row r="287" spans="5:52" x14ac:dyDescent="0.25">
      <c r="F287">
        <f t="shared" si="138"/>
        <v>286</v>
      </c>
      <c r="G287">
        <f t="shared" si="140"/>
        <v>1.0328780515844287</v>
      </c>
      <c r="H287">
        <f t="shared" si="139"/>
        <v>2.5230106859437371E-2</v>
      </c>
      <c r="K287">
        <f t="shared" si="115"/>
        <v>1.803633409282878E-2</v>
      </c>
      <c r="L287">
        <f>ACOS(-J2*K287)</f>
        <v>1.5731325881997693</v>
      </c>
      <c r="N287">
        <f t="shared" si="116"/>
        <v>0.99983738500030517</v>
      </c>
      <c r="O287">
        <f t="shared" si="117"/>
        <v>2.7463940695973039E-2</v>
      </c>
      <c r="P287">
        <f>M2*N287*O287</f>
        <v>2.7231973110066646E-2</v>
      </c>
      <c r="Q287">
        <f t="shared" si="118"/>
        <v>2.7467394397138831E-2</v>
      </c>
      <c r="S287">
        <f t="shared" si="119"/>
        <v>1.8033401114365782E-2</v>
      </c>
      <c r="T287">
        <f>Q287*R2*S287</f>
        <v>6.3628950471149209E-5</v>
      </c>
      <c r="U287">
        <f>D2*E2*G2*(P287+T287)</f>
        <v>1059621.1424882573</v>
      </c>
      <c r="V287">
        <f t="shared" si="120"/>
        <v>1059.6211424882572</v>
      </c>
      <c r="W287" s="3">
        <v>23.5</v>
      </c>
      <c r="X287">
        <f t="shared" si="121"/>
        <v>405.84499999999997</v>
      </c>
      <c r="Y287" s="6">
        <f t="shared" si="122"/>
        <v>296.8</v>
      </c>
      <c r="Z287">
        <f t="shared" si="123"/>
        <v>2.3974761634350776</v>
      </c>
      <c r="AA287" s="3">
        <v>31.5</v>
      </c>
      <c r="AB287">
        <f t="shared" si="124"/>
        <v>544.005</v>
      </c>
      <c r="AC287" s="6">
        <f t="shared" si="113"/>
        <v>304.8</v>
      </c>
      <c r="AD287">
        <f t="shared" si="125"/>
        <v>3.6393591244975094</v>
      </c>
      <c r="AE287" s="9">
        <v>55</v>
      </c>
      <c r="AF287">
        <f t="shared" si="126"/>
        <v>0.55000000000000004</v>
      </c>
      <c r="AG287" s="9">
        <v>100</v>
      </c>
      <c r="AH287">
        <f t="shared" si="127"/>
        <v>1</v>
      </c>
      <c r="AI287">
        <f t="shared" si="128"/>
        <v>2.1995618409543543</v>
      </c>
      <c r="AL287">
        <f t="shared" si="129"/>
        <v>798.0001055709032</v>
      </c>
      <c r="AM287" s="13">
        <v>16.205142857142857</v>
      </c>
      <c r="AN287">
        <f t="shared" si="130"/>
        <v>2.0307193876308343E-2</v>
      </c>
      <c r="AO287" s="6">
        <f t="shared" si="131"/>
        <v>7745259436.8026133</v>
      </c>
      <c r="AP287">
        <f t="shared" si="132"/>
        <v>8615128329.202486</v>
      </c>
      <c r="AQ287">
        <f t="shared" si="133"/>
        <v>8180193883.0025501</v>
      </c>
      <c r="AR287">
        <f t="shared" si="134"/>
        <v>40.107490608361502</v>
      </c>
      <c r="AS287">
        <f t="shared" si="112"/>
        <v>0.13236712186480354</v>
      </c>
      <c r="AT287">
        <f t="shared" si="141"/>
        <v>-0.32258528826698374</v>
      </c>
      <c r="AU287">
        <f t="shared" si="136"/>
        <v>-1.7125772617957398</v>
      </c>
      <c r="AX287">
        <f>AW2*AM286</f>
        <v>13.7844</v>
      </c>
      <c r="AY287">
        <f t="shared" si="137"/>
        <v>15.49697726179574</v>
      </c>
    </row>
    <row r="288" spans="5:52" x14ac:dyDescent="0.25">
      <c r="F288">
        <f t="shared" si="138"/>
        <v>287</v>
      </c>
      <c r="G288">
        <f t="shared" si="140"/>
        <v>1.0328771978376479</v>
      </c>
      <c r="H288">
        <f t="shared" si="139"/>
        <v>2.5352852275420421E-2</v>
      </c>
      <c r="K288">
        <f t="shared" si="115"/>
        <v>1.8036319181289676E-2</v>
      </c>
      <c r="L288">
        <f>ACOS(-J2*K288)</f>
        <v>1.5731325862682617</v>
      </c>
      <c r="N288">
        <f t="shared" si="116"/>
        <v>0.99983738526912336</v>
      </c>
      <c r="O288">
        <f t="shared" si="117"/>
        <v>2.7463940662261023E-2</v>
      </c>
      <c r="P288">
        <f>M2*N288*O288</f>
        <v>2.7231973083961015E-2</v>
      </c>
      <c r="Q288">
        <f t="shared" si="118"/>
        <v>2.7467394363414093E-2</v>
      </c>
      <c r="S288">
        <f t="shared" si="119"/>
        <v>1.8033386210100005E-2</v>
      </c>
      <c r="T288">
        <f>Q288*R2*S288</f>
        <v>6.3628897804897979E-5</v>
      </c>
      <c r="U288">
        <f>D2*E2*G2*(P288+T288)</f>
        <v>1059621.1394303159</v>
      </c>
      <c r="V288">
        <f t="shared" si="120"/>
        <v>1059.6211394303159</v>
      </c>
      <c r="W288" s="3">
        <v>21.5</v>
      </c>
      <c r="X288">
        <f t="shared" si="121"/>
        <v>371.30500000000001</v>
      </c>
      <c r="Y288" s="6">
        <f t="shared" si="122"/>
        <v>294.8</v>
      </c>
      <c r="Z288">
        <f t="shared" si="123"/>
        <v>2.1522831732713339</v>
      </c>
      <c r="AA288" s="3">
        <v>30.5</v>
      </c>
      <c r="AB288">
        <f t="shared" si="124"/>
        <v>526.73500000000001</v>
      </c>
      <c r="AC288" s="6">
        <f t="shared" si="113"/>
        <v>303.8</v>
      </c>
      <c r="AD288">
        <f t="shared" si="125"/>
        <v>3.4585031764857836</v>
      </c>
      <c r="AE288" s="9">
        <v>50</v>
      </c>
      <c r="AF288">
        <f t="shared" si="126"/>
        <v>0.5</v>
      </c>
      <c r="AG288" s="9">
        <v>94</v>
      </c>
      <c r="AH288">
        <f t="shared" si="127"/>
        <v>0.94</v>
      </c>
      <c r="AI288">
        <f t="shared" si="128"/>
        <v>1.8761988855589729</v>
      </c>
      <c r="AL288">
        <f t="shared" si="129"/>
        <v>798.00010326796928</v>
      </c>
      <c r="AM288" s="13">
        <v>20.376000000000001</v>
      </c>
      <c r="AN288">
        <f t="shared" si="130"/>
        <v>2.55338312821718E-2</v>
      </c>
      <c r="AO288" s="6">
        <f t="shared" si="131"/>
        <v>7538496509.1746454</v>
      </c>
      <c r="AP288">
        <f t="shared" si="132"/>
        <v>8502572636.9173031</v>
      </c>
      <c r="AQ288">
        <f t="shared" si="133"/>
        <v>8020534573.0459747</v>
      </c>
      <c r="AR288">
        <f t="shared" si="134"/>
        <v>39.324681011644415</v>
      </c>
      <c r="AS288">
        <f t="shared" si="112"/>
        <v>0.14823582671167207</v>
      </c>
      <c r="AT288">
        <f t="shared" si="141"/>
        <v>-0.31552932776906806</v>
      </c>
      <c r="AU288">
        <f t="shared" si="136"/>
        <v>-1.8393235034234914</v>
      </c>
      <c r="AX288">
        <f>AW2*AM287</f>
        <v>11.343599999999999</v>
      </c>
      <c r="AY288">
        <f t="shared" si="137"/>
        <v>13.18292350342349</v>
      </c>
    </row>
    <row r="289" spans="6:51" x14ac:dyDescent="0.25">
      <c r="F289">
        <f t="shared" si="138"/>
        <v>288</v>
      </c>
      <c r="G289">
        <f t="shared" si="140"/>
        <v>1.0328763411183621</v>
      </c>
      <c r="H289">
        <f t="shared" si="139"/>
        <v>2.5475595399192235E-2</v>
      </c>
      <c r="K289">
        <f t="shared" si="115"/>
        <v>1.8036304217832814E-2</v>
      </c>
      <c r="L289">
        <f>ACOS(-J2*K289)</f>
        <v>1.573132584330029</v>
      </c>
      <c r="N289">
        <f t="shared" si="116"/>
        <v>0.99983738553887724</v>
      </c>
      <c r="O289">
        <f t="shared" si="117"/>
        <v>2.7463940628431629E-2</v>
      </c>
      <c r="P289">
        <f>M2*N289*O289</f>
        <v>2.7231973057764473E-2</v>
      </c>
      <c r="Q289">
        <f t="shared" si="118"/>
        <v>2.7467394329571935E-2</v>
      </c>
      <c r="S289">
        <f t="shared" si="119"/>
        <v>1.8033371253941784E-2</v>
      </c>
      <c r="T289">
        <f>Q289*R2*S289</f>
        <v>6.3628844955277859E-5</v>
      </c>
      <c r="U289">
        <f>D2*E2*G2*(P289+T289)</f>
        <v>1059621.1363617268</v>
      </c>
      <c r="V289">
        <f t="shared" si="120"/>
        <v>1059.6211363617267</v>
      </c>
      <c r="W289" s="3">
        <v>22.2</v>
      </c>
      <c r="X289">
        <f t="shared" si="121"/>
        <v>383.39400000000001</v>
      </c>
      <c r="Y289" s="6">
        <f t="shared" si="122"/>
        <v>295.5</v>
      </c>
      <c r="Z289">
        <f t="shared" si="123"/>
        <v>2.2354798851418054</v>
      </c>
      <c r="AA289" s="3">
        <v>31.5</v>
      </c>
      <c r="AB289">
        <f t="shared" si="124"/>
        <v>544.005</v>
      </c>
      <c r="AC289" s="6">
        <f t="shared" si="113"/>
        <v>304.8</v>
      </c>
      <c r="AD289">
        <f t="shared" si="125"/>
        <v>3.6393591244975094</v>
      </c>
      <c r="AE289" s="9">
        <v>55</v>
      </c>
      <c r="AF289">
        <f t="shared" si="126"/>
        <v>0.55000000000000004</v>
      </c>
      <c r="AG289" s="9">
        <v>95</v>
      </c>
      <c r="AH289">
        <f t="shared" si="127"/>
        <v>0.95</v>
      </c>
      <c r="AI289">
        <f t="shared" si="128"/>
        <v>2.0626767046791725</v>
      </c>
      <c r="AL289">
        <f t="shared" si="129"/>
        <v>798.00010095701646</v>
      </c>
      <c r="AM289" s="13">
        <v>21.096</v>
      </c>
      <c r="AN289">
        <f t="shared" si="130"/>
        <v>2.6436086881067095E-2</v>
      </c>
      <c r="AO289" s="6">
        <f t="shared" si="131"/>
        <v>7610386570.7108774</v>
      </c>
      <c r="AP289">
        <f t="shared" si="132"/>
        <v>8615128329.202486</v>
      </c>
      <c r="AQ289">
        <f t="shared" si="133"/>
        <v>8112757449.9566822</v>
      </c>
      <c r="AR289">
        <f t="shared" si="134"/>
        <v>39.776849777137613</v>
      </c>
      <c r="AS289">
        <f t="shared" si="112"/>
        <v>0.13893169466146141</v>
      </c>
      <c r="AT289">
        <f t="shared" si="141"/>
        <v>-0.31431128271055941</v>
      </c>
      <c r="AU289">
        <f t="shared" si="136"/>
        <v>-1.7369674872137675</v>
      </c>
      <c r="AX289">
        <f>AW2*AM289</f>
        <v>14.767199999999999</v>
      </c>
      <c r="AY289">
        <f t="shared" si="137"/>
        <v>16.504167487213767</v>
      </c>
    </row>
    <row r="290" spans="6:51" x14ac:dyDescent="0.25">
      <c r="F290">
        <f t="shared" si="138"/>
        <v>289</v>
      </c>
      <c r="G290">
        <f t="shared" si="140"/>
        <v>1.0328754814266488</v>
      </c>
      <c r="H290">
        <f t="shared" si="139"/>
        <v>2.5598336219655304E-2</v>
      </c>
      <c r="K290">
        <f t="shared" si="115"/>
        <v>1.803628920245955E-2</v>
      </c>
      <c r="L290">
        <f>ACOS(-J2*K290)</f>
        <v>1.5731325823850717</v>
      </c>
      <c r="N290">
        <f t="shared" si="116"/>
        <v>0.99983738580956694</v>
      </c>
      <c r="O290">
        <f t="shared" si="117"/>
        <v>2.7463940594484867E-2</v>
      </c>
      <c r="P290">
        <f>M2*N290*O290</f>
        <v>2.723197303147705E-2</v>
      </c>
      <c r="Q290">
        <f t="shared" si="118"/>
        <v>2.7467394295612364E-2</v>
      </c>
      <c r="S290">
        <f t="shared" si="119"/>
        <v>1.8033356245892473E-2</v>
      </c>
      <c r="T290">
        <f>Q290*R2*S290</f>
        <v>6.3628791922293646E-5</v>
      </c>
      <c r="U290">
        <f>D2*E2*G2*(P290+T290)</f>
        <v>1059621.1332824917</v>
      </c>
      <c r="V290">
        <f t="shared" si="120"/>
        <v>1059.6211332824917</v>
      </c>
      <c r="W290" s="3">
        <v>22</v>
      </c>
      <c r="X290">
        <f t="shared" si="121"/>
        <v>379.94</v>
      </c>
      <c r="Y290" s="6">
        <f t="shared" si="122"/>
        <v>295.3</v>
      </c>
      <c r="Z290">
        <f t="shared" si="123"/>
        <v>2.2114271288940266</v>
      </c>
      <c r="AA290" s="3">
        <v>28.5</v>
      </c>
      <c r="AB290">
        <f t="shared" si="124"/>
        <v>492.19499999999999</v>
      </c>
      <c r="AC290" s="6">
        <f t="shared" si="113"/>
        <v>301.8</v>
      </c>
      <c r="AD290">
        <f t="shared" si="125"/>
        <v>3.1201438467792553</v>
      </c>
      <c r="AE290" s="9">
        <v>65</v>
      </c>
      <c r="AF290">
        <f t="shared" si="126"/>
        <v>0.65</v>
      </c>
      <c r="AG290" s="9">
        <v>95</v>
      </c>
      <c r="AH290">
        <f t="shared" si="127"/>
        <v>0.95</v>
      </c>
      <c r="AI290">
        <f t="shared" si="128"/>
        <v>2.0644746364279207</v>
      </c>
      <c r="AL290">
        <f t="shared" si="129"/>
        <v>798.00009863804621</v>
      </c>
      <c r="AM290" s="13">
        <v>14.940000000000001</v>
      </c>
      <c r="AN290">
        <f t="shared" si="130"/>
        <v>1.8721802197140366E-2</v>
      </c>
      <c r="AO290" s="6">
        <f t="shared" si="131"/>
        <v>7589794316.8739386</v>
      </c>
      <c r="AP290">
        <f t="shared" si="132"/>
        <v>8280773520.7485352</v>
      </c>
      <c r="AQ290">
        <f t="shared" si="133"/>
        <v>7935283918.8112373</v>
      </c>
      <c r="AR290">
        <f t="shared" si="134"/>
        <v>38.906697053931495</v>
      </c>
      <c r="AS290">
        <f t="shared" si="112"/>
        <v>0.13884408317430172</v>
      </c>
      <c r="AT290">
        <f t="shared" si="141"/>
        <v>-0.32472556703386046</v>
      </c>
      <c r="AU290">
        <f t="shared" si="136"/>
        <v>-1.7541560443922573</v>
      </c>
      <c r="AX290">
        <f>AW2*AM290</f>
        <v>10.458</v>
      </c>
      <c r="AY290">
        <f t="shared" si="137"/>
        <v>12.212156044392257</v>
      </c>
    </row>
    <row r="291" spans="6:51" x14ac:dyDescent="0.25">
      <c r="F291">
        <f t="shared" si="138"/>
        <v>290</v>
      </c>
      <c r="G291">
        <f t="shared" si="140"/>
        <v>1.0328746187625855</v>
      </c>
      <c r="H291">
        <f t="shared" si="139"/>
        <v>2.5721074725712358E-2</v>
      </c>
      <c r="K291">
        <f t="shared" si="115"/>
        <v>1.8036274135171233E-2</v>
      </c>
      <c r="L291">
        <f>ACOS(-J2*K291)</f>
        <v>1.5731325804333898</v>
      </c>
      <c r="N291">
        <f t="shared" si="116"/>
        <v>0.99983738608119221</v>
      </c>
      <c r="O291">
        <f t="shared" si="117"/>
        <v>2.7463940560420733E-2</v>
      </c>
      <c r="P291">
        <f>M2*N291*O291</f>
        <v>2.7231973005098727E-2</v>
      </c>
      <c r="Q291">
        <f t="shared" si="118"/>
        <v>2.7467394261535376E-2</v>
      </c>
      <c r="S291">
        <f t="shared" si="119"/>
        <v>1.8033341185953424E-2</v>
      </c>
      <c r="T291">
        <f>Q291*R2*S291</f>
        <v>6.3628738705950123E-5</v>
      </c>
      <c r="U291">
        <f>D2*E2*G2*(P291+T291)</f>
        <v>1059621.1301926095</v>
      </c>
      <c r="V291">
        <f t="shared" si="120"/>
        <v>1059.6211301926096</v>
      </c>
      <c r="W291" s="3">
        <v>22</v>
      </c>
      <c r="X291">
        <f t="shared" si="121"/>
        <v>379.94</v>
      </c>
      <c r="Y291" s="6">
        <f t="shared" si="122"/>
        <v>295.3</v>
      </c>
      <c r="Z291">
        <f t="shared" si="123"/>
        <v>2.2114271288940266</v>
      </c>
      <c r="AA291" s="3">
        <v>31</v>
      </c>
      <c r="AB291">
        <f t="shared" si="124"/>
        <v>535.37</v>
      </c>
      <c r="AC291" s="6">
        <f t="shared" si="113"/>
        <v>304.3</v>
      </c>
      <c r="AD291">
        <f t="shared" si="125"/>
        <v>3.5479274662728466</v>
      </c>
      <c r="AE291" s="9">
        <v>55</v>
      </c>
      <c r="AF291">
        <f t="shared" si="126"/>
        <v>0.55000000000000004</v>
      </c>
      <c r="AG291" s="9">
        <v>97</v>
      </c>
      <c r="AH291">
        <f t="shared" si="127"/>
        <v>0.97</v>
      </c>
      <c r="AI291">
        <f t="shared" si="128"/>
        <v>2.0482222107386359</v>
      </c>
      <c r="AL291">
        <f t="shared" si="129"/>
        <v>798.00009631105775</v>
      </c>
      <c r="AM291" s="13">
        <v>21.708000000000002</v>
      </c>
      <c r="AN291">
        <f t="shared" si="130"/>
        <v>2.7203004235651491E-2</v>
      </c>
      <c r="AO291" s="6">
        <f t="shared" si="131"/>
        <v>7589794316.8739386</v>
      </c>
      <c r="AP291">
        <f t="shared" si="132"/>
        <v>8558711713.0389957</v>
      </c>
      <c r="AQ291">
        <f t="shared" si="133"/>
        <v>8074253014.9564667</v>
      </c>
      <c r="AR291">
        <f t="shared" si="134"/>
        <v>39.588062532331556</v>
      </c>
      <c r="AS291">
        <f t="shared" si="112"/>
        <v>0.13963744029765127</v>
      </c>
      <c r="AT291">
        <f t="shared" si="141"/>
        <v>-0.31327594428187044</v>
      </c>
      <c r="AU291">
        <f t="shared" si="136"/>
        <v>-1.7317818131358951</v>
      </c>
      <c r="AX291">
        <f>AW2*AM291</f>
        <v>15.195600000000001</v>
      </c>
      <c r="AY291">
        <f t="shared" si="137"/>
        <v>16.927381813135895</v>
      </c>
    </row>
    <row r="292" spans="6:51" x14ac:dyDescent="0.25">
      <c r="F292">
        <f t="shared" si="138"/>
        <v>291</v>
      </c>
      <c r="G292">
        <f t="shared" si="140"/>
        <v>1.0328737531262502</v>
      </c>
      <c r="H292">
        <f t="shared" si="139"/>
        <v>2.584381090626631E-2</v>
      </c>
      <c r="K292">
        <f t="shared" si="115"/>
        <v>1.8036259015969235E-2</v>
      </c>
      <c r="L292">
        <f>ACOS(-J2*K292)</f>
        <v>1.5731325784749832</v>
      </c>
      <c r="N292">
        <f t="shared" si="116"/>
        <v>0.99983738635375319</v>
      </c>
      <c r="O292">
        <f t="shared" si="117"/>
        <v>2.7463940526239232E-2</v>
      </c>
      <c r="P292">
        <f>M2*N292*O292</f>
        <v>2.7231972978629511E-2</v>
      </c>
      <c r="Q292">
        <f t="shared" si="118"/>
        <v>2.7467394227340975E-2</v>
      </c>
      <c r="S292">
        <f t="shared" si="119"/>
        <v>1.8033326074125996E-2</v>
      </c>
      <c r="T292">
        <f>Q292*R2*S292</f>
        <v>6.3628685306252062E-5</v>
      </c>
      <c r="U292">
        <f>D2*E2*G2*(P292+T292)</f>
        <v>1059621.1270920811</v>
      </c>
      <c r="V292">
        <f t="shared" si="120"/>
        <v>1059.6211270920812</v>
      </c>
      <c r="W292" s="3">
        <v>22</v>
      </c>
      <c r="X292">
        <f t="shared" si="121"/>
        <v>379.94</v>
      </c>
      <c r="Y292" s="6">
        <f t="shared" si="122"/>
        <v>295.3</v>
      </c>
      <c r="Z292">
        <f t="shared" si="123"/>
        <v>2.2114271288940266</v>
      </c>
      <c r="AA292" s="3">
        <v>30</v>
      </c>
      <c r="AB292">
        <f t="shared" si="124"/>
        <v>518.1</v>
      </c>
      <c r="AC292" s="6">
        <f t="shared" si="113"/>
        <v>303.3</v>
      </c>
      <c r="AD292">
        <f t="shared" si="125"/>
        <v>3.3710490534071527</v>
      </c>
      <c r="AE292" s="9">
        <v>62</v>
      </c>
      <c r="AF292">
        <f t="shared" si="126"/>
        <v>0.62</v>
      </c>
      <c r="AG292" s="9">
        <v>95</v>
      </c>
      <c r="AH292">
        <f t="shared" si="127"/>
        <v>0.95</v>
      </c>
      <c r="AI292">
        <f t="shared" si="128"/>
        <v>2.0954530927808799</v>
      </c>
      <c r="AL292">
        <f t="shared" si="129"/>
        <v>798.00009397605152</v>
      </c>
      <c r="AM292" s="13">
        <v>15.624000000000001</v>
      </c>
      <c r="AN292">
        <f t="shared" si="130"/>
        <v>1.9578945062716856E-2</v>
      </c>
      <c r="AO292" s="6">
        <f t="shared" si="131"/>
        <v>7589794316.8739386</v>
      </c>
      <c r="AP292">
        <f t="shared" si="132"/>
        <v>8446710189.1074104</v>
      </c>
      <c r="AQ292">
        <f t="shared" si="133"/>
        <v>8018252252.990675</v>
      </c>
      <c r="AR292">
        <f t="shared" si="134"/>
        <v>39.313490796413284</v>
      </c>
      <c r="AS292">
        <f t="shared" si="112"/>
        <v>0.13734048105626709</v>
      </c>
      <c r="AT292">
        <f t="shared" si="141"/>
        <v>-0.32356842416533221</v>
      </c>
      <c r="AU292">
        <f t="shared" si="136"/>
        <v>-1.7470539091410726</v>
      </c>
      <c r="AX292">
        <f>AW2*AM292</f>
        <v>10.9368</v>
      </c>
      <c r="AY292">
        <f t="shared" si="137"/>
        <v>12.683853909141073</v>
      </c>
    </row>
    <row r="293" spans="6:51" x14ac:dyDescent="0.25">
      <c r="F293">
        <f t="shared" si="138"/>
        <v>292</v>
      </c>
      <c r="G293">
        <f t="shared" si="140"/>
        <v>1.0328728845177213</v>
      </c>
      <c r="H293">
        <f t="shared" si="139"/>
        <v>2.5966544750220283E-2</v>
      </c>
      <c r="K293">
        <f t="shared" si="115"/>
        <v>1.8036243844854916E-2</v>
      </c>
      <c r="L293">
        <f>ACOS(-J2*K293)</f>
        <v>1.5731325765098525</v>
      </c>
      <c r="N293">
        <f t="shared" si="116"/>
        <v>0.99983738662724975</v>
      </c>
      <c r="O293">
        <f t="shared" si="117"/>
        <v>2.7463940491940366E-2</v>
      </c>
      <c r="P293">
        <f>M2*N293*O293</f>
        <v>2.7231972952069406E-2</v>
      </c>
      <c r="Q293">
        <f t="shared" si="118"/>
        <v>2.7467394193029168E-2</v>
      </c>
      <c r="S293">
        <f t="shared" si="119"/>
        <v>1.8033310910411559E-2</v>
      </c>
      <c r="T293">
        <f>Q293*R2*S293</f>
        <v>6.3628631723204354E-5</v>
      </c>
      <c r="U293">
        <f>D2*E2*G2*(P293+T293)</f>
        <v>1059621.1239809066</v>
      </c>
      <c r="V293">
        <f t="shared" si="120"/>
        <v>1059.6211239809065</v>
      </c>
      <c r="W293" s="3">
        <v>21</v>
      </c>
      <c r="X293">
        <f t="shared" si="121"/>
        <v>362.67</v>
      </c>
      <c r="Y293" s="6">
        <f t="shared" si="122"/>
        <v>294.3</v>
      </c>
      <c r="Z293">
        <f t="shared" si="123"/>
        <v>2.0945280629249932</v>
      </c>
      <c r="AA293" s="3">
        <v>29.5</v>
      </c>
      <c r="AB293">
        <f t="shared" si="124"/>
        <v>509.46499999999997</v>
      </c>
      <c r="AC293" s="6">
        <f t="shared" si="113"/>
        <v>302.8</v>
      </c>
      <c r="AD293">
        <f t="shared" si="125"/>
        <v>3.2855284428483555</v>
      </c>
      <c r="AE293" s="9">
        <v>67</v>
      </c>
      <c r="AF293">
        <f t="shared" si="126"/>
        <v>0.67</v>
      </c>
      <c r="AG293" s="9">
        <v>95</v>
      </c>
      <c r="AH293">
        <f t="shared" si="127"/>
        <v>0.95</v>
      </c>
      <c r="AI293">
        <f t="shared" si="128"/>
        <v>2.095552858243571</v>
      </c>
      <c r="AL293">
        <f t="shared" si="129"/>
        <v>798.00009163302752</v>
      </c>
      <c r="AM293" s="13">
        <v>14.688000000000001</v>
      </c>
      <c r="AN293">
        <f t="shared" si="130"/>
        <v>1.8406012924061795E-2</v>
      </c>
      <c r="AO293" s="6">
        <f t="shared" si="131"/>
        <v>7487459175.1471529</v>
      </c>
      <c r="AP293">
        <f t="shared" si="132"/>
        <v>8391123459.3793173</v>
      </c>
      <c r="AQ293">
        <f t="shared" si="133"/>
        <v>7939291317.2632351</v>
      </c>
      <c r="AR293">
        <f t="shared" si="134"/>
        <v>38.926345328541643</v>
      </c>
      <c r="AS293">
        <f t="shared" si="112"/>
        <v>0.1373356567583385</v>
      </c>
      <c r="AT293">
        <f t="shared" si="141"/>
        <v>-0.32515188255251654</v>
      </c>
      <c r="AU293">
        <f t="shared" si="136"/>
        <v>-1.7382539006507758</v>
      </c>
      <c r="AX293">
        <f>AW2*AM293</f>
        <v>10.281599999999999</v>
      </c>
      <c r="AY293">
        <f t="shared" si="137"/>
        <v>12.019853900650775</v>
      </c>
    </row>
    <row r="294" spans="6:51" x14ac:dyDescent="0.25">
      <c r="F294">
        <f t="shared" si="138"/>
        <v>293</v>
      </c>
      <c r="G294">
        <f t="shared" si="140"/>
        <v>1.0328720129370774</v>
      </c>
      <c r="H294">
        <f t="shared" si="139"/>
        <v>2.6089276246477635E-2</v>
      </c>
      <c r="K294">
        <f t="shared" si="115"/>
        <v>1.8036228621829655E-2</v>
      </c>
      <c r="L294">
        <f>ACOS(-J2*K294)</f>
        <v>1.5731325745379978</v>
      </c>
      <c r="N294">
        <f t="shared" si="116"/>
        <v>0.99983738690168189</v>
      </c>
      <c r="O294">
        <f t="shared" si="117"/>
        <v>2.746394045752415E-2</v>
      </c>
      <c r="P294">
        <f>M2*N294*O294</f>
        <v>2.7231972925418423E-2</v>
      </c>
      <c r="Q294">
        <f t="shared" si="118"/>
        <v>2.7467394158599962E-2</v>
      </c>
      <c r="S294">
        <f t="shared" si="119"/>
        <v>1.8033295694811484E-2</v>
      </c>
      <c r="T294">
        <f>Q294*R2*S294</f>
        <v>6.3628577956811812E-5</v>
      </c>
      <c r="U294">
        <f>D2*E2*G2*(P294+T294)</f>
        <v>1059621.1208590867</v>
      </c>
      <c r="V294">
        <f t="shared" si="120"/>
        <v>1059.6211208590867</v>
      </c>
      <c r="W294" s="3">
        <v>21</v>
      </c>
      <c r="X294">
        <f t="shared" si="121"/>
        <v>362.67</v>
      </c>
      <c r="Y294" s="6">
        <f t="shared" si="122"/>
        <v>294.3</v>
      </c>
      <c r="Z294">
        <f t="shared" si="123"/>
        <v>2.0945280629249932</v>
      </c>
      <c r="AA294" s="3">
        <v>27.5</v>
      </c>
      <c r="AB294">
        <f t="shared" si="124"/>
        <v>474.92500000000001</v>
      </c>
      <c r="AC294" s="6">
        <f t="shared" si="113"/>
        <v>300.8</v>
      </c>
      <c r="AD294">
        <f t="shared" si="125"/>
        <v>2.9620668940772426</v>
      </c>
      <c r="AE294" s="9">
        <v>63</v>
      </c>
      <c r="AF294">
        <f t="shared" si="126"/>
        <v>0.63</v>
      </c>
      <c r="AG294" s="9">
        <v>95</v>
      </c>
      <c r="AH294">
        <f t="shared" si="127"/>
        <v>0.95</v>
      </c>
      <c r="AI294">
        <f t="shared" si="128"/>
        <v>1.927951901523703</v>
      </c>
      <c r="AL294">
        <f t="shared" si="129"/>
        <v>798.00008928198667</v>
      </c>
      <c r="AM294" s="13">
        <v>12.708</v>
      </c>
      <c r="AN294">
        <f t="shared" si="130"/>
        <v>1.592481024837256E-2</v>
      </c>
      <c r="AO294" s="6">
        <f t="shared" si="131"/>
        <v>7487459175.1471529</v>
      </c>
      <c r="AP294">
        <f t="shared" si="132"/>
        <v>8171515569.1849499</v>
      </c>
      <c r="AQ294">
        <f t="shared" si="133"/>
        <v>7829487372.1660519</v>
      </c>
      <c r="AR294">
        <f t="shared" si="134"/>
        <v>38.387976585730151</v>
      </c>
      <c r="AS294">
        <f t="shared" si="112"/>
        <v>0.14560900928832998</v>
      </c>
      <c r="AT294">
        <f t="shared" si="141"/>
        <v>-0.32850150616469703</v>
      </c>
      <c r="AU294">
        <f t="shared" si="136"/>
        <v>-1.8362035949989048</v>
      </c>
      <c r="AX294">
        <f>AW2*AM294</f>
        <v>8.8956</v>
      </c>
      <c r="AY294">
        <f t="shared" si="137"/>
        <v>10.731803594998905</v>
      </c>
    </row>
    <row r="295" spans="6:51" x14ac:dyDescent="0.25">
      <c r="F295">
        <f t="shared" si="138"/>
        <v>294</v>
      </c>
      <c r="G295">
        <f t="shared" si="140"/>
        <v>1.0328711383843971</v>
      </c>
      <c r="H295">
        <f t="shared" si="139"/>
        <v>2.6212005383941916E-2</v>
      </c>
      <c r="K295">
        <f t="shared" si="115"/>
        <v>1.8036213346894821E-2</v>
      </c>
      <c r="L295">
        <f>ACOS(-J2*K295)</f>
        <v>1.5731325725594192</v>
      </c>
      <c r="N295">
        <f t="shared" si="116"/>
        <v>0.99983738717704962</v>
      </c>
      <c r="O295">
        <f t="shared" si="117"/>
        <v>2.7463940422990569E-2</v>
      </c>
      <c r="P295">
        <f>M2*N295*O295</f>
        <v>2.7231972898676543E-2</v>
      </c>
      <c r="Q295">
        <f t="shared" si="118"/>
        <v>2.746739412405335E-2</v>
      </c>
      <c r="S295">
        <f t="shared" si="119"/>
        <v>1.8033280427327145E-2</v>
      </c>
      <c r="T295">
        <f>Q295*R2*S295</f>
        <v>6.3628524007079299E-5</v>
      </c>
      <c r="U295">
        <f>D2*E2*G2*(P295+T295)</f>
        <v>1059621.1177266212</v>
      </c>
      <c r="V295">
        <f t="shared" si="120"/>
        <v>1059.6211177266212</v>
      </c>
      <c r="W295" s="3">
        <v>21</v>
      </c>
      <c r="X295">
        <f t="shared" si="121"/>
        <v>362.67</v>
      </c>
      <c r="Y295" s="6">
        <f t="shared" si="122"/>
        <v>294.3</v>
      </c>
      <c r="Z295">
        <f t="shared" si="123"/>
        <v>2.0945280629249932</v>
      </c>
      <c r="AA295" s="3">
        <v>30.5</v>
      </c>
      <c r="AB295">
        <f t="shared" si="124"/>
        <v>526.73500000000001</v>
      </c>
      <c r="AC295" s="6">
        <f t="shared" si="113"/>
        <v>303.8</v>
      </c>
      <c r="AD295">
        <f t="shared" si="125"/>
        <v>3.4585031764857836</v>
      </c>
      <c r="AE295" s="9">
        <v>53</v>
      </c>
      <c r="AF295">
        <f t="shared" si="126"/>
        <v>0.53</v>
      </c>
      <c r="AG295" s="9">
        <v>94</v>
      </c>
      <c r="AH295">
        <f t="shared" si="127"/>
        <v>0.94</v>
      </c>
      <c r="AI295">
        <f t="shared" si="128"/>
        <v>1.9009315313434794</v>
      </c>
      <c r="AL295">
        <f t="shared" si="129"/>
        <v>798.00008692292863</v>
      </c>
      <c r="AM295" s="13">
        <v>22.752000000000002</v>
      </c>
      <c r="AN295">
        <f t="shared" si="130"/>
        <v>2.8511275089870267E-2</v>
      </c>
      <c r="AO295" s="6">
        <f t="shared" si="131"/>
        <v>7487459175.1471529</v>
      </c>
      <c r="AP295">
        <f t="shared" si="132"/>
        <v>8502572636.9173031</v>
      </c>
      <c r="AQ295">
        <f t="shared" si="133"/>
        <v>7995015906.0322285</v>
      </c>
      <c r="AR295">
        <f t="shared" si="134"/>
        <v>39.199562987276018</v>
      </c>
      <c r="AS295">
        <f t="shared" si="112"/>
        <v>0.14697601699702653</v>
      </c>
      <c r="AT295">
        <f t="shared" si="141"/>
        <v>-0.31150977862867513</v>
      </c>
      <c r="AU295">
        <f t="shared" si="136"/>
        <v>-1.7947310791295215</v>
      </c>
      <c r="AX295">
        <f>AW2*AM295</f>
        <v>15.926400000000001</v>
      </c>
      <c r="AY295">
        <f t="shared" si="137"/>
        <v>17.721131079129524</v>
      </c>
    </row>
    <row r="296" spans="6:51" x14ac:dyDescent="0.25">
      <c r="F296">
        <f t="shared" si="138"/>
        <v>295</v>
      </c>
      <c r="G296">
        <f t="shared" si="140"/>
        <v>1.0328702608597595</v>
      </c>
      <c r="H296">
        <f t="shared" si="139"/>
        <v>2.6334732151516889E-2</v>
      </c>
      <c r="K296">
        <f t="shared" si="115"/>
        <v>1.8036198020051793E-2</v>
      </c>
      <c r="L296">
        <f>ACOS(-J2*K296)</f>
        <v>1.5731325705741168</v>
      </c>
      <c r="N296">
        <f t="shared" si="116"/>
        <v>0.99983738745335282</v>
      </c>
      <c r="O296">
        <f t="shared" si="117"/>
        <v>2.7463940388339634E-2</v>
      </c>
      <c r="P296">
        <f>M2*N296*O296</f>
        <v>2.7231972871843785E-2</v>
      </c>
      <c r="Q296">
        <f t="shared" si="118"/>
        <v>2.7467394089389342E-2</v>
      </c>
      <c r="S296">
        <f t="shared" si="119"/>
        <v>1.8033265107959922E-2</v>
      </c>
      <c r="T296">
        <f>Q296*R2*S296</f>
        <v>6.362846987401171E-5</v>
      </c>
      <c r="U296">
        <f>D2*E2*G2*(P296+T296)</f>
        <v>1059621.1145835102</v>
      </c>
      <c r="V296">
        <f t="shared" si="120"/>
        <v>1059.6211145835102</v>
      </c>
      <c r="W296" s="3">
        <v>21</v>
      </c>
      <c r="X296">
        <f t="shared" si="121"/>
        <v>362.67</v>
      </c>
      <c r="Y296" s="6">
        <f t="shared" si="122"/>
        <v>294.3</v>
      </c>
      <c r="Z296">
        <f t="shared" si="123"/>
        <v>2.0945280629249932</v>
      </c>
      <c r="AA296" s="3">
        <v>30.5</v>
      </c>
      <c r="AB296">
        <f t="shared" si="124"/>
        <v>526.73500000000001</v>
      </c>
      <c r="AC296" s="6">
        <f t="shared" si="113"/>
        <v>303.8</v>
      </c>
      <c r="AD296">
        <f t="shared" si="125"/>
        <v>3.4585031764857836</v>
      </c>
      <c r="AE296" s="9">
        <v>55</v>
      </c>
      <c r="AF296">
        <f t="shared" si="126"/>
        <v>0.55000000000000004</v>
      </c>
      <c r="AG296" s="9">
        <v>95</v>
      </c>
      <c r="AH296">
        <f t="shared" si="127"/>
        <v>0.95</v>
      </c>
      <c r="AI296">
        <f t="shared" si="128"/>
        <v>1.9459892034229622</v>
      </c>
      <c r="AL296">
        <f t="shared" si="129"/>
        <v>798.0000845558535</v>
      </c>
      <c r="AM296" s="13">
        <v>17.748000000000001</v>
      </c>
      <c r="AN296">
        <f t="shared" si="130"/>
        <v>2.2240599147151825E-2</v>
      </c>
      <c r="AO296" s="6">
        <f t="shared" si="131"/>
        <v>7487459175.1471529</v>
      </c>
      <c r="AP296">
        <f t="shared" si="132"/>
        <v>8502572636.9173031</v>
      </c>
      <c r="AQ296">
        <f t="shared" si="133"/>
        <v>7995015906.0322285</v>
      </c>
      <c r="AR296">
        <f t="shared" si="134"/>
        <v>39.199562987276018</v>
      </c>
      <c r="AS296">
        <f t="shared" si="112"/>
        <v>0.1447017962522695</v>
      </c>
      <c r="AT296">
        <f t="shared" si="141"/>
        <v>-0.31997519115134498</v>
      </c>
      <c r="AU296">
        <f t="shared" si="136"/>
        <v>-1.814978374578365</v>
      </c>
      <c r="AX296">
        <f>AW2*AM296</f>
        <v>12.4236</v>
      </c>
      <c r="AY296">
        <f t="shared" si="137"/>
        <v>14.238578374578365</v>
      </c>
    </row>
    <row r="297" spans="6:51" x14ac:dyDescent="0.25">
      <c r="F297">
        <f t="shared" si="138"/>
        <v>296</v>
      </c>
      <c r="G297">
        <f t="shared" si="140"/>
        <v>1.032869380363244</v>
      </c>
      <c r="H297">
        <f t="shared" si="139"/>
        <v>2.6457456538106546E-2</v>
      </c>
      <c r="K297">
        <f t="shared" si="115"/>
        <v>1.8036182641301964E-2</v>
      </c>
      <c r="L297">
        <f>ACOS(-J2*K297)</f>
        <v>1.5731325685820909</v>
      </c>
      <c r="N297">
        <f t="shared" si="116"/>
        <v>0.99983738773059161</v>
      </c>
      <c r="O297">
        <f t="shared" si="117"/>
        <v>2.7463940353571352E-2</v>
      </c>
      <c r="P297">
        <f>M2*N297*O297</f>
        <v>2.7231972844920155E-2</v>
      </c>
      <c r="Q297">
        <f t="shared" si="118"/>
        <v>2.7467394054607939E-2</v>
      </c>
      <c r="S297">
        <f t="shared" si="119"/>
        <v>1.80332497367112E-2</v>
      </c>
      <c r="T297">
        <f>Q297*R2*S297</f>
        <v>6.3628415557613908E-5</v>
      </c>
      <c r="U297">
        <f>D2*E2*G2*(P297+T297)</f>
        <v>1059621.1114297549</v>
      </c>
      <c r="V297">
        <f t="shared" si="120"/>
        <v>1059.6211114297548</v>
      </c>
      <c r="W297" s="3">
        <v>23.1</v>
      </c>
      <c r="X297">
        <f t="shared" si="121"/>
        <v>398.93700000000001</v>
      </c>
      <c r="Y297" s="6">
        <f t="shared" si="122"/>
        <v>296.40000000000003</v>
      </c>
      <c r="Z297">
        <f t="shared" si="123"/>
        <v>2.3465721176333401</v>
      </c>
      <c r="AA297" s="3">
        <v>31</v>
      </c>
      <c r="AB297">
        <f t="shared" si="124"/>
        <v>535.37</v>
      </c>
      <c r="AC297" s="6">
        <f t="shared" si="113"/>
        <v>304.3</v>
      </c>
      <c r="AD297">
        <f t="shared" si="125"/>
        <v>3.5479274662728466</v>
      </c>
      <c r="AE297" s="9">
        <v>55</v>
      </c>
      <c r="AF297">
        <f t="shared" si="126"/>
        <v>0.55000000000000004</v>
      </c>
      <c r="AG297" s="9">
        <v>96</v>
      </c>
      <c r="AH297">
        <f t="shared" si="127"/>
        <v>0.96</v>
      </c>
      <c r="AI297">
        <f t="shared" si="128"/>
        <v>2.1020346696890364</v>
      </c>
      <c r="AL297">
        <f t="shared" si="129"/>
        <v>798.00008218076198</v>
      </c>
      <c r="AM297" s="13">
        <v>17.423999999999999</v>
      </c>
      <c r="AN297">
        <f t="shared" si="130"/>
        <v>2.1834584217565452E-2</v>
      </c>
      <c r="AO297" s="6">
        <f t="shared" si="131"/>
        <v>7703570723.3041573</v>
      </c>
      <c r="AP297">
        <f t="shared" si="132"/>
        <v>8558711713.0389957</v>
      </c>
      <c r="AQ297">
        <f t="shared" si="133"/>
        <v>8131141218.1715765</v>
      </c>
      <c r="AR297">
        <f t="shared" si="134"/>
        <v>39.866985392695241</v>
      </c>
      <c r="AS297">
        <f t="shared" si="112"/>
        <v>0.13702246546500493</v>
      </c>
      <c r="AT297">
        <f t="shared" si="141"/>
        <v>-0.32052331130628664</v>
      </c>
      <c r="AU297">
        <f t="shared" si="136"/>
        <v>-1.7509139196820052</v>
      </c>
      <c r="AX297">
        <f>AW2*AM297</f>
        <v>12.1968</v>
      </c>
      <c r="AY297">
        <f t="shared" si="137"/>
        <v>13.947713919682005</v>
      </c>
    </row>
    <row r="298" spans="6:51" x14ac:dyDescent="0.25">
      <c r="F298">
        <f t="shared" si="138"/>
        <v>297</v>
      </c>
      <c r="G298">
        <f t="shared" si="140"/>
        <v>1.0328684968949304</v>
      </c>
      <c r="H298">
        <f t="shared" si="139"/>
        <v>2.6580178532615087E-2</v>
      </c>
      <c r="K298">
        <f t="shared" si="115"/>
        <v>1.8036167210646728E-2</v>
      </c>
      <c r="L298">
        <f>ACOS(-J2*K298)</f>
        <v>1.5731325665833416</v>
      </c>
      <c r="N298">
        <f t="shared" si="116"/>
        <v>0.99983738800876587</v>
      </c>
      <c r="O298">
        <f t="shared" si="117"/>
        <v>2.7463940318685716E-2</v>
      </c>
      <c r="P298">
        <f>M2*N298*O298</f>
        <v>2.7231972817905636E-2</v>
      </c>
      <c r="Q298">
        <f t="shared" si="118"/>
        <v>2.746739401970914E-2</v>
      </c>
      <c r="S298">
        <f t="shared" si="119"/>
        <v>1.8033234313582374E-2</v>
      </c>
      <c r="T298">
        <f>Q298*R2*S298</f>
        <v>6.3628361057890842E-5</v>
      </c>
      <c r="U298">
        <f>D2*E2*G2*(P298+T298)</f>
        <v>1059621.1082653545</v>
      </c>
      <c r="V298">
        <f t="shared" si="120"/>
        <v>1059.6211082653545</v>
      </c>
      <c r="W298" s="3">
        <v>22.5</v>
      </c>
      <c r="X298">
        <f t="shared" si="121"/>
        <v>388.57499999999999</v>
      </c>
      <c r="Y298" s="6">
        <f t="shared" si="122"/>
        <v>295.8</v>
      </c>
      <c r="Z298">
        <f t="shared" si="123"/>
        <v>2.2719881109601614</v>
      </c>
      <c r="AA298" s="3">
        <v>31</v>
      </c>
      <c r="AB298">
        <f t="shared" si="124"/>
        <v>535.37</v>
      </c>
      <c r="AC298" s="6">
        <f t="shared" si="113"/>
        <v>304.3</v>
      </c>
      <c r="AD298">
        <f t="shared" si="125"/>
        <v>3.5479274662728466</v>
      </c>
      <c r="AE298" s="9">
        <v>57</v>
      </c>
      <c r="AF298">
        <f t="shared" si="126"/>
        <v>0.56999999999999995</v>
      </c>
      <c r="AG298" s="9">
        <v>98</v>
      </c>
      <c r="AH298">
        <f t="shared" si="127"/>
        <v>0.98</v>
      </c>
      <c r="AI298">
        <f t="shared" si="128"/>
        <v>2.1244335022582401</v>
      </c>
      <c r="AL298">
        <f t="shared" si="129"/>
        <v>798.00007979765383</v>
      </c>
      <c r="AM298" s="13">
        <v>19.692</v>
      </c>
      <c r="AN298">
        <f t="shared" si="130"/>
        <v>2.4676689261726933E-2</v>
      </c>
      <c r="AO298" s="6">
        <f t="shared" si="131"/>
        <v>7641353482.9750309</v>
      </c>
      <c r="AP298">
        <f t="shared" si="132"/>
        <v>8558711713.0389957</v>
      </c>
      <c r="AQ298">
        <f t="shared" si="133"/>
        <v>8100032598.0070133</v>
      </c>
      <c r="AR298">
        <f t="shared" si="134"/>
        <v>39.714459828028389</v>
      </c>
      <c r="AS298">
        <f t="shared" ref="AS298:AS361" si="142">(0.34-(0.14*SQRT(AI298)))</f>
        <v>0.1359438884907842</v>
      </c>
      <c r="AT298">
        <f t="shared" si="141"/>
        <v>-0.31668646949666862</v>
      </c>
      <c r="AU298">
        <f t="shared" si="136"/>
        <v>-1.7097706453922055</v>
      </c>
      <c r="AX298">
        <f>AW2*AM298</f>
        <v>13.7844</v>
      </c>
      <c r="AY298">
        <f t="shared" si="137"/>
        <v>15.494170645392206</v>
      </c>
    </row>
    <row r="299" spans="6:51" x14ac:dyDescent="0.25">
      <c r="F299">
        <f t="shared" si="138"/>
        <v>298</v>
      </c>
      <c r="G299">
        <f t="shared" si="140"/>
        <v>1.0328676104548982</v>
      </c>
      <c r="H299">
        <f t="shared" si="139"/>
        <v>2.6702898123946908E-2</v>
      </c>
      <c r="K299">
        <f t="shared" si="115"/>
        <v>1.8036151728087469E-2</v>
      </c>
      <c r="L299">
        <f>ACOS(-J2*K299)</f>
        <v>1.5731325645778691</v>
      </c>
      <c r="N299">
        <f t="shared" si="116"/>
        <v>0.99983738828787561</v>
      </c>
      <c r="O299">
        <f t="shared" si="117"/>
        <v>2.7463940283682736E-2</v>
      </c>
      <c r="P299">
        <f>M2*N299*O299</f>
        <v>2.7231972790800248E-2</v>
      </c>
      <c r="Q299">
        <f t="shared" si="118"/>
        <v>2.7467393984692952E-2</v>
      </c>
      <c r="S299">
        <f t="shared" si="119"/>
        <v>1.8033218838574828E-2</v>
      </c>
      <c r="T299">
        <f>Q299*R2*S299</f>
        <v>6.3628306374847402E-5</v>
      </c>
      <c r="U299">
        <f>D2*E2*G2*(P299+T299)</f>
        <v>1059621.1050903101</v>
      </c>
      <c r="V299">
        <f t="shared" si="120"/>
        <v>1059.62110509031</v>
      </c>
      <c r="W299" s="3">
        <v>21.5</v>
      </c>
      <c r="X299">
        <f t="shared" si="121"/>
        <v>371.30500000000001</v>
      </c>
      <c r="Y299" s="6">
        <f t="shared" si="122"/>
        <v>294.8</v>
      </c>
      <c r="Z299">
        <f t="shared" si="123"/>
        <v>2.1522831732713339</v>
      </c>
      <c r="AA299" s="3">
        <v>27.5</v>
      </c>
      <c r="AB299">
        <f t="shared" si="124"/>
        <v>474.92500000000001</v>
      </c>
      <c r="AC299" s="6">
        <f t="shared" si="113"/>
        <v>300.8</v>
      </c>
      <c r="AD299">
        <f t="shared" si="125"/>
        <v>2.9620668940772426</v>
      </c>
      <c r="AE299" s="9">
        <v>75</v>
      </c>
      <c r="AF299">
        <f t="shared" si="126"/>
        <v>0.75</v>
      </c>
      <c r="AG299" s="9">
        <v>95</v>
      </c>
      <c r="AH299">
        <f t="shared" si="127"/>
        <v>0.95</v>
      </c>
      <c r="AI299">
        <f t="shared" si="128"/>
        <v>2.1331095925828496</v>
      </c>
      <c r="AL299">
        <f t="shared" si="129"/>
        <v>798.00007740652961</v>
      </c>
      <c r="AM299" s="13">
        <v>11.844000000000001</v>
      </c>
      <c r="AN299">
        <f t="shared" si="130"/>
        <v>1.4842103823463975E-2</v>
      </c>
      <c r="AO299" s="6">
        <f t="shared" si="131"/>
        <v>7538496509.1746454</v>
      </c>
      <c r="AP299">
        <f t="shared" si="132"/>
        <v>8171515569.1849499</v>
      </c>
      <c r="AQ299">
        <f t="shared" si="133"/>
        <v>7855006039.1797981</v>
      </c>
      <c r="AR299">
        <f t="shared" si="134"/>
        <v>38.513094610098548</v>
      </c>
      <c r="AS299">
        <f t="shared" si="142"/>
        <v>0.13552763508331045</v>
      </c>
      <c r="AT299">
        <f t="shared" si="141"/>
        <v>-0.32996315983832358</v>
      </c>
      <c r="AU299">
        <f t="shared" si="136"/>
        <v>-1.722271958152231</v>
      </c>
      <c r="AX299">
        <f>AW2*AM299</f>
        <v>8.2908000000000008</v>
      </c>
      <c r="AY299">
        <f t="shared" si="137"/>
        <v>10.013071958152231</v>
      </c>
    </row>
    <row r="300" spans="6:51" x14ac:dyDescent="0.25">
      <c r="F300">
        <f t="shared" si="138"/>
        <v>299</v>
      </c>
      <c r="G300">
        <f t="shared" si="140"/>
        <v>1.0328667210432279</v>
      </c>
      <c r="H300">
        <f t="shared" si="139"/>
        <v>2.6825615301006658E-2</v>
      </c>
      <c r="K300">
        <f t="shared" si="115"/>
        <v>1.8036136193625596E-2</v>
      </c>
      <c r="L300">
        <f>ACOS(-J2*K300)</f>
        <v>1.5731325625656736</v>
      </c>
      <c r="N300">
        <f t="shared" si="116"/>
        <v>0.9998373885679207</v>
      </c>
      <c r="O300">
        <f t="shared" si="117"/>
        <v>2.746394024856242E-2</v>
      </c>
      <c r="P300">
        <f>M2*N300*O300</f>
        <v>2.7231972763603986E-2</v>
      </c>
      <c r="Q300">
        <f t="shared" si="118"/>
        <v>2.7467393949559382E-2</v>
      </c>
      <c r="S300">
        <f t="shared" si="119"/>
        <v>1.8033203311689974E-2</v>
      </c>
      <c r="T300">
        <f>Q300*R2*S300</f>
        <v>6.3628251508488591E-5</v>
      </c>
      <c r="U300">
        <f>D2*E2*G2*(P300+T300)</f>
        <v>1059621.1019046213</v>
      </c>
      <c r="V300">
        <f t="shared" si="120"/>
        <v>1059.6211019046214</v>
      </c>
      <c r="W300" s="3">
        <v>22</v>
      </c>
      <c r="X300">
        <f t="shared" si="121"/>
        <v>379.94</v>
      </c>
      <c r="Y300" s="6">
        <f t="shared" si="122"/>
        <v>295.3</v>
      </c>
      <c r="Z300">
        <f t="shared" si="123"/>
        <v>2.2114271288940266</v>
      </c>
      <c r="AA300" s="3">
        <v>31</v>
      </c>
      <c r="AB300">
        <f t="shared" si="124"/>
        <v>535.37</v>
      </c>
      <c r="AC300" s="6">
        <f t="shared" si="113"/>
        <v>304.3</v>
      </c>
      <c r="AD300">
        <f t="shared" si="125"/>
        <v>3.5479274662728466</v>
      </c>
      <c r="AE300" s="9">
        <v>51</v>
      </c>
      <c r="AF300">
        <f t="shared" si="126"/>
        <v>0.51</v>
      </c>
      <c r="AG300" s="9">
        <v>94</v>
      </c>
      <c r="AH300">
        <f t="shared" si="127"/>
        <v>0.94</v>
      </c>
      <c r="AI300">
        <f t="shared" si="128"/>
        <v>1.9440922544797683</v>
      </c>
      <c r="AL300">
        <f t="shared" si="129"/>
        <v>798.00007500738911</v>
      </c>
      <c r="AM300" s="13">
        <v>20.376000000000001</v>
      </c>
      <c r="AN300">
        <f t="shared" si="130"/>
        <v>2.5533832186433476E-2</v>
      </c>
      <c r="AO300" s="6">
        <f t="shared" si="131"/>
        <v>7589794316.8739386</v>
      </c>
      <c r="AP300">
        <f t="shared" si="132"/>
        <v>8558711713.0389957</v>
      </c>
      <c r="AQ300">
        <f t="shared" si="133"/>
        <v>8074253014.9564667</v>
      </c>
      <c r="AR300">
        <f t="shared" si="134"/>
        <v>39.588062532331556</v>
      </c>
      <c r="AS300">
        <f t="shared" si="142"/>
        <v>0.14479700773860188</v>
      </c>
      <c r="AT300">
        <f t="shared" si="141"/>
        <v>-0.31552932654831478</v>
      </c>
      <c r="AU300">
        <f t="shared" si="136"/>
        <v>-1.808687617114193</v>
      </c>
      <c r="AX300">
        <f>AW2*AM300</f>
        <v>14.263199999999999</v>
      </c>
      <c r="AY300">
        <f t="shared" si="137"/>
        <v>16.071887617114193</v>
      </c>
    </row>
    <row r="301" spans="6:51" x14ac:dyDescent="0.25">
      <c r="F301">
        <f t="shared" si="138"/>
        <v>300</v>
      </c>
      <c r="G301">
        <f t="shared" si="140"/>
        <v>1.0328658286599997</v>
      </c>
      <c r="H301">
        <f t="shared" si="139"/>
        <v>2.6948330052699195E-2</v>
      </c>
      <c r="K301">
        <f t="shared" si="115"/>
        <v>1.8036120607262514E-2</v>
      </c>
      <c r="L301">
        <f>ACOS(-J2*K301)</f>
        <v>1.5731325605467554</v>
      </c>
      <c r="N301">
        <f t="shared" si="116"/>
        <v>0.99983738884890128</v>
      </c>
      <c r="O301">
        <f t="shared" si="117"/>
        <v>2.7463940213324763E-2</v>
      </c>
      <c r="P301">
        <f>M2*N301*O301</f>
        <v>2.7231972736316855E-2</v>
      </c>
      <c r="Q301">
        <f t="shared" si="118"/>
        <v>2.7467393914308427E-2</v>
      </c>
      <c r="S301">
        <f t="shared" si="119"/>
        <v>1.803318773292921E-2</v>
      </c>
      <c r="T301">
        <f>Q301*R2*S301</f>
        <v>6.3628196458819327E-5</v>
      </c>
      <c r="U301">
        <f>D2*E2*G2*(P301+T301)</f>
        <v>1059621.0987082892</v>
      </c>
      <c r="V301">
        <f t="shared" si="120"/>
        <v>1059.6210987082893</v>
      </c>
      <c r="W301" s="3">
        <v>23</v>
      </c>
      <c r="X301">
        <f t="shared" si="121"/>
        <v>397.21</v>
      </c>
      <c r="Y301" s="6">
        <f t="shared" si="122"/>
        <v>296.3</v>
      </c>
      <c r="Z301">
        <f t="shared" si="123"/>
        <v>2.3339947564661481</v>
      </c>
      <c r="AA301" s="3">
        <v>30.5</v>
      </c>
      <c r="AB301">
        <f t="shared" si="124"/>
        <v>526.73500000000001</v>
      </c>
      <c r="AC301" s="6">
        <f t="shared" si="113"/>
        <v>303.8</v>
      </c>
      <c r="AD301">
        <f t="shared" si="125"/>
        <v>3.4585031764857836</v>
      </c>
      <c r="AE301" s="9">
        <v>55</v>
      </c>
      <c r="AF301">
        <f t="shared" si="126"/>
        <v>0.55000000000000004</v>
      </c>
      <c r="AG301" s="9">
        <v>94</v>
      </c>
      <c r="AH301">
        <f t="shared" si="127"/>
        <v>0.94</v>
      </c>
      <c r="AI301">
        <f t="shared" si="128"/>
        <v>2.04806590907268</v>
      </c>
      <c r="AL301">
        <f t="shared" si="129"/>
        <v>798.00007260023324</v>
      </c>
      <c r="AM301" s="13">
        <v>18.036000000000001</v>
      </c>
      <c r="AN301">
        <f t="shared" si="130"/>
        <v>2.2601501703165047E-2</v>
      </c>
      <c r="AO301" s="6">
        <f t="shared" si="131"/>
        <v>7693174893.707921</v>
      </c>
      <c r="AP301">
        <f t="shared" si="132"/>
        <v>8502572636.9173031</v>
      </c>
      <c r="AQ301">
        <f t="shared" si="133"/>
        <v>8097873765.3126125</v>
      </c>
      <c r="AR301">
        <f t="shared" si="134"/>
        <v>39.703875071327744</v>
      </c>
      <c r="AS301">
        <f t="shared" si="142"/>
        <v>0.1396450853664315</v>
      </c>
      <c r="AT301">
        <f t="shared" si="141"/>
        <v>-0.31948797270072715</v>
      </c>
      <c r="AU301">
        <f t="shared" si="136"/>
        <v>-1.7713854173047596</v>
      </c>
      <c r="AX301">
        <f>AW2*AM301</f>
        <v>12.6252</v>
      </c>
      <c r="AY301">
        <f t="shared" si="137"/>
        <v>14.39658541730476</v>
      </c>
    </row>
    <row r="302" spans="6:51" x14ac:dyDescent="0.25">
      <c r="F302">
        <f t="shared" si="138"/>
        <v>301</v>
      </c>
      <c r="G302">
        <f t="shared" si="140"/>
        <v>1.0328649333052942</v>
      </c>
      <c r="H302">
        <f t="shared" si="139"/>
        <v>2.7071042367929562E-2</v>
      </c>
      <c r="K302">
        <f t="shared" si="115"/>
        <v>1.8036104968999621E-2</v>
      </c>
      <c r="L302">
        <f>ACOS(-J2*K302)</f>
        <v>1.5731325585211144</v>
      </c>
      <c r="N302">
        <f t="shared" si="116"/>
        <v>0.9998373891308171</v>
      </c>
      <c r="O302">
        <f t="shared" si="117"/>
        <v>2.746394017796977E-2</v>
      </c>
      <c r="P302">
        <f>M2*N302*O302</f>
        <v>2.7231972708938849E-2</v>
      </c>
      <c r="Q302">
        <f t="shared" si="118"/>
        <v>2.7467393878940094E-2</v>
      </c>
      <c r="S302">
        <f t="shared" si="119"/>
        <v>1.8033172102293937E-2</v>
      </c>
      <c r="T302">
        <f>Q302*R2*S302</f>
        <v>6.3628141225844585E-5</v>
      </c>
      <c r="U302">
        <f>D2*E2*G2*(P302+T302)</f>
        <v>1059621.095501313</v>
      </c>
      <c r="V302">
        <f t="shared" si="120"/>
        <v>1059.621095501313</v>
      </c>
      <c r="W302" s="3">
        <v>22</v>
      </c>
      <c r="X302">
        <f t="shared" si="121"/>
        <v>379.94</v>
      </c>
      <c r="Y302" s="6">
        <f t="shared" si="122"/>
        <v>295.3</v>
      </c>
      <c r="Z302">
        <f t="shared" si="123"/>
        <v>2.2114271288940266</v>
      </c>
      <c r="AA302" s="3">
        <v>28.5</v>
      </c>
      <c r="AB302">
        <f t="shared" si="124"/>
        <v>492.19499999999999</v>
      </c>
      <c r="AC302" s="6">
        <f t="shared" si="113"/>
        <v>301.8</v>
      </c>
      <c r="AD302">
        <f t="shared" si="125"/>
        <v>3.1201438467792553</v>
      </c>
      <c r="AE302" s="9">
        <v>75</v>
      </c>
      <c r="AF302">
        <f t="shared" si="126"/>
        <v>0.75</v>
      </c>
      <c r="AG302" s="9">
        <v>96</v>
      </c>
      <c r="AH302">
        <f t="shared" si="127"/>
        <v>0.96</v>
      </c>
      <c r="AI302">
        <f t="shared" si="128"/>
        <v>2.2315389644113535</v>
      </c>
      <c r="AL302">
        <f t="shared" si="129"/>
        <v>798.00007018506108</v>
      </c>
      <c r="AM302" s="13">
        <v>12.204000000000001</v>
      </c>
      <c r="AN302">
        <f t="shared" si="130"/>
        <v>1.5293231737648618E-2</v>
      </c>
      <c r="AO302" s="6">
        <f t="shared" si="131"/>
        <v>7589794316.8739386</v>
      </c>
      <c r="AP302">
        <f t="shared" si="132"/>
        <v>8280773520.7485352</v>
      </c>
      <c r="AQ302">
        <f t="shared" si="133"/>
        <v>7935283918.8112373</v>
      </c>
      <c r="AR302">
        <f t="shared" si="134"/>
        <v>38.906697053931495</v>
      </c>
      <c r="AS302">
        <f t="shared" si="142"/>
        <v>0.13086328944333439</v>
      </c>
      <c r="AT302">
        <f t="shared" si="141"/>
        <v>-0.32935413715417433</v>
      </c>
      <c r="AU302">
        <f t="shared" si="136"/>
        <v>-1.676892874307006</v>
      </c>
      <c r="AX302">
        <f>AW2*AM302</f>
        <v>8.5427999999999997</v>
      </c>
      <c r="AY302">
        <f t="shared" si="137"/>
        <v>10.219692874307006</v>
      </c>
    </row>
    <row r="303" spans="6:51" x14ac:dyDescent="0.25">
      <c r="F303">
        <f t="shared" si="138"/>
        <v>302</v>
      </c>
      <c r="G303">
        <f t="shared" si="140"/>
        <v>1.0328640349791924</v>
      </c>
      <c r="H303">
        <f t="shared" si="139"/>
        <v>2.7193752235603073E-2</v>
      </c>
      <c r="K303">
        <f t="shared" si="115"/>
        <v>1.803608927883834E-2</v>
      </c>
      <c r="L303">
        <f>ACOS(-J2*K303)</f>
        <v>1.5731325564887511</v>
      </c>
      <c r="N303">
        <f t="shared" si="116"/>
        <v>0.9998373894136684</v>
      </c>
      <c r="O303">
        <f t="shared" si="117"/>
        <v>2.7463940142497447E-2</v>
      </c>
      <c r="P303">
        <f>M2*N303*O303</f>
        <v>2.7231972681469988E-2</v>
      </c>
      <c r="Q303">
        <f t="shared" si="118"/>
        <v>2.7467393843454386E-2</v>
      </c>
      <c r="S303">
        <f t="shared" si="119"/>
        <v>1.8033156419785579E-2</v>
      </c>
      <c r="T303">
        <f>Q303*R2*S303</f>
        <v>6.3628085809569392E-5</v>
      </c>
      <c r="U303">
        <f>D2*E2*G2*(P303+T303)</f>
        <v>1059621.0922836943</v>
      </c>
      <c r="V303">
        <f t="shared" si="120"/>
        <v>1059.6210922836942</v>
      </c>
      <c r="W303" s="3">
        <v>22</v>
      </c>
      <c r="X303">
        <f t="shared" si="121"/>
        <v>379.94</v>
      </c>
      <c r="Y303" s="6">
        <f t="shared" si="122"/>
        <v>295.3</v>
      </c>
      <c r="Z303">
        <f t="shared" si="123"/>
        <v>2.2114271288940266</v>
      </c>
      <c r="AA303" s="3">
        <v>32</v>
      </c>
      <c r="AB303">
        <f t="shared" si="124"/>
        <v>552.64</v>
      </c>
      <c r="AC303" s="6">
        <f t="shared" si="113"/>
        <v>305.3</v>
      </c>
      <c r="AD303">
        <f t="shared" si="125"/>
        <v>3.7328359060309499</v>
      </c>
      <c r="AE303" s="9">
        <v>52</v>
      </c>
      <c r="AF303">
        <f t="shared" si="126"/>
        <v>0.52</v>
      </c>
      <c r="AG303" s="9">
        <v>94</v>
      </c>
      <c r="AH303">
        <f t="shared" si="127"/>
        <v>0.94</v>
      </c>
      <c r="AI303">
        <f t="shared" si="128"/>
        <v>2.0099080861482395</v>
      </c>
      <c r="AL303">
        <f t="shared" si="129"/>
        <v>798.00006776187422</v>
      </c>
      <c r="AM303" s="13">
        <v>16.400571428571428</v>
      </c>
      <c r="AN303">
        <f t="shared" si="130"/>
        <v>2.0552092776845995E-2</v>
      </c>
      <c r="AO303" s="6">
        <f t="shared" si="131"/>
        <v>7589794316.8739386</v>
      </c>
      <c r="AP303">
        <f t="shared" si="132"/>
        <v>8671823398.6377773</v>
      </c>
      <c r="AQ303">
        <f t="shared" si="133"/>
        <v>8130808857.7558575</v>
      </c>
      <c r="AR303">
        <f t="shared" si="134"/>
        <v>39.86535582957697</v>
      </c>
      <c r="AS303">
        <f t="shared" si="142"/>
        <v>0.14152028192153865</v>
      </c>
      <c r="AT303">
        <f t="shared" si="141"/>
        <v>-0.32225467475125791</v>
      </c>
      <c r="AU303">
        <f t="shared" si="136"/>
        <v>-1.8180823723879327</v>
      </c>
      <c r="AX303">
        <f>AW2*AM303</f>
        <v>11.480399999999999</v>
      </c>
      <c r="AY303">
        <f t="shared" si="137"/>
        <v>13.298482372387932</v>
      </c>
    </row>
    <row r="304" spans="6:51" x14ac:dyDescent="0.25">
      <c r="F304">
        <f t="shared" si="138"/>
        <v>303</v>
      </c>
      <c r="G304">
        <f t="shared" si="140"/>
        <v>1.0328631336817757</v>
      </c>
      <c r="H304">
        <f t="shared" si="139"/>
        <v>2.7316459644625226E-2</v>
      </c>
      <c r="K304">
        <f t="shared" si="115"/>
        <v>1.8036073536780089E-2</v>
      </c>
      <c r="L304">
        <f>ACOS(-J2*K304)</f>
        <v>1.5731325544496655</v>
      </c>
      <c r="N304">
        <f t="shared" si="116"/>
        <v>0.99983738969745495</v>
      </c>
      <c r="O304">
        <f t="shared" si="117"/>
        <v>2.7463940106907794E-2</v>
      </c>
      <c r="P304">
        <f>M2*N304*O304</f>
        <v>2.7231972653910259E-2</v>
      </c>
      <c r="Q304">
        <f t="shared" si="118"/>
        <v>2.7467393807851303E-2</v>
      </c>
      <c r="S304">
        <f t="shared" si="119"/>
        <v>1.8033140685405551E-2</v>
      </c>
      <c r="T304">
        <f>Q304*R2*S304</f>
        <v>6.3628030209998736E-5</v>
      </c>
      <c r="U304">
        <f>D2*E2*G2*(P304+T304)</f>
        <v>1059621.0890554325</v>
      </c>
      <c r="V304">
        <f t="shared" si="120"/>
        <v>1059.6210890554325</v>
      </c>
      <c r="W304" s="3">
        <v>21</v>
      </c>
      <c r="X304">
        <f t="shared" si="121"/>
        <v>362.67</v>
      </c>
      <c r="Y304" s="6">
        <f t="shared" si="122"/>
        <v>294.3</v>
      </c>
      <c r="Z304">
        <f t="shared" si="123"/>
        <v>2.0945280629249932</v>
      </c>
      <c r="AA304" s="3">
        <v>31</v>
      </c>
      <c r="AB304">
        <f t="shared" si="124"/>
        <v>535.37</v>
      </c>
      <c r="AC304" s="6">
        <f t="shared" si="113"/>
        <v>304.3</v>
      </c>
      <c r="AD304">
        <f t="shared" si="125"/>
        <v>3.5479274662728466</v>
      </c>
      <c r="AE304" s="9">
        <v>64</v>
      </c>
      <c r="AF304">
        <f t="shared" si="126"/>
        <v>0.64</v>
      </c>
      <c r="AG304" s="9">
        <v>96</v>
      </c>
      <c r="AH304">
        <f t="shared" si="127"/>
        <v>0.96</v>
      </c>
      <c r="AI304">
        <f t="shared" si="128"/>
        <v>2.1407102594113079</v>
      </c>
      <c r="AL304">
        <f t="shared" si="129"/>
        <v>798.0000653306721</v>
      </c>
      <c r="AM304" s="13">
        <v>20.52</v>
      </c>
      <c r="AN304">
        <f t="shared" si="130"/>
        <v>2.5714283609108483E-2</v>
      </c>
      <c r="AO304" s="6">
        <f t="shared" si="131"/>
        <v>7487459175.1471529</v>
      </c>
      <c r="AP304">
        <f t="shared" si="132"/>
        <v>8558711713.0389957</v>
      </c>
      <c r="AQ304">
        <f t="shared" si="133"/>
        <v>8023085444.0930748</v>
      </c>
      <c r="AR304">
        <f t="shared" si="134"/>
        <v>39.337187932388346</v>
      </c>
      <c r="AS304">
        <f t="shared" si="142"/>
        <v>0.13516367244929031</v>
      </c>
      <c r="AT304">
        <f t="shared" si="141"/>
        <v>-0.31528571712770354</v>
      </c>
      <c r="AU304">
        <f t="shared" si="136"/>
        <v>-1.6763611633944993</v>
      </c>
      <c r="AX304">
        <f>AW2*AM304</f>
        <v>14.363999999999999</v>
      </c>
      <c r="AY304">
        <f t="shared" si="137"/>
        <v>16.040361163394497</v>
      </c>
    </row>
    <row r="305" spans="5:52" x14ac:dyDescent="0.25">
      <c r="F305">
        <f t="shared" si="138"/>
        <v>304</v>
      </c>
      <c r="G305">
        <f t="shared" si="140"/>
        <v>1.0328622294131256</v>
      </c>
      <c r="H305">
        <f t="shared" si="139"/>
        <v>2.7439164583901769E-2</v>
      </c>
      <c r="K305">
        <f t="shared" si="115"/>
        <v>1.8036057742826288E-2</v>
      </c>
      <c r="L305">
        <f>ACOS(-J2*K305)</f>
        <v>1.5731325524038577</v>
      </c>
      <c r="N305">
        <f t="shared" si="116"/>
        <v>0.99983738998217675</v>
      </c>
      <c r="O305">
        <f t="shared" si="117"/>
        <v>2.7463940071200812E-2</v>
      </c>
      <c r="P305">
        <f>M2*N305*O305</f>
        <v>2.7231972626259666E-2</v>
      </c>
      <c r="Q305">
        <f t="shared" si="118"/>
        <v>2.7467393772130849E-2</v>
      </c>
      <c r="S305">
        <f t="shared" si="119"/>
        <v>1.8033124899155269E-2</v>
      </c>
      <c r="T305">
        <f>Q305*R2*S305</f>
        <v>6.3627974427137631E-5</v>
      </c>
      <c r="U305">
        <f>D2*E2*G2*(P305+T305)</f>
        <v>1059621.0858165277</v>
      </c>
      <c r="V305">
        <f t="shared" si="120"/>
        <v>1059.6210858165277</v>
      </c>
      <c r="W305" s="3">
        <v>22</v>
      </c>
      <c r="X305">
        <f t="shared" si="121"/>
        <v>379.94</v>
      </c>
      <c r="Y305" s="6">
        <f t="shared" si="122"/>
        <v>295.3</v>
      </c>
      <c r="Z305">
        <f t="shared" si="123"/>
        <v>2.2114271288940266</v>
      </c>
      <c r="AA305" s="3">
        <v>33</v>
      </c>
      <c r="AB305">
        <f t="shared" si="124"/>
        <v>569.91</v>
      </c>
      <c r="AC305" s="6">
        <f t="shared" si="113"/>
        <v>306.3</v>
      </c>
      <c r="AD305">
        <f t="shared" si="125"/>
        <v>3.9260786579739286</v>
      </c>
      <c r="AE305" s="9">
        <v>54</v>
      </c>
      <c r="AF305">
        <f t="shared" si="126"/>
        <v>0.54</v>
      </c>
      <c r="AG305" s="9">
        <v>95</v>
      </c>
      <c r="AH305">
        <f t="shared" si="127"/>
        <v>0.95</v>
      </c>
      <c r="AI305">
        <f t="shared" si="128"/>
        <v>2.1104691238776234</v>
      </c>
      <c r="AL305">
        <f t="shared" si="129"/>
        <v>798.0000628914546</v>
      </c>
      <c r="AM305" s="13">
        <v>21.276</v>
      </c>
      <c r="AN305">
        <f t="shared" si="130"/>
        <v>2.6661652034097646E-2</v>
      </c>
      <c r="AO305" s="6">
        <f t="shared" si="131"/>
        <v>7589794316.8739386</v>
      </c>
      <c r="AP305">
        <f t="shared" si="132"/>
        <v>8786052557.743763</v>
      </c>
      <c r="AQ305">
        <f t="shared" si="133"/>
        <v>8187923437.3088512</v>
      </c>
      <c r="AR305">
        <f t="shared" si="134"/>
        <v>40.145388613125299</v>
      </c>
      <c r="AS305">
        <f t="shared" si="142"/>
        <v>0.13661564753403121</v>
      </c>
      <c r="AT305">
        <f t="shared" si="141"/>
        <v>-0.31400676975396813</v>
      </c>
      <c r="AU305">
        <f t="shared" si="136"/>
        <v>-1.7221664425548222</v>
      </c>
      <c r="AX305">
        <f>AW2*AM305</f>
        <v>14.893199999999998</v>
      </c>
      <c r="AY305">
        <f t="shared" si="137"/>
        <v>16.615366442554819</v>
      </c>
    </row>
    <row r="306" spans="5:52" x14ac:dyDescent="0.25">
      <c r="E306" t="s">
        <v>14</v>
      </c>
      <c r="F306">
        <f t="shared" si="138"/>
        <v>305</v>
      </c>
      <c r="G306">
        <f t="shared" si="140"/>
        <v>1.0328613221733236</v>
      </c>
      <c r="H306">
        <f t="shared" si="139"/>
        <v>2.7561867042338636E-2</v>
      </c>
      <c r="K306">
        <f t="shared" si="115"/>
        <v>1.8036041896978373E-2</v>
      </c>
      <c r="L306">
        <f>ACOS(-J2*K306)</f>
        <v>1.573132550351328</v>
      </c>
      <c r="N306">
        <f t="shared" si="116"/>
        <v>0.99983739026783391</v>
      </c>
      <c r="O306">
        <f t="shared" si="117"/>
        <v>2.7463940035376513E-2</v>
      </c>
      <c r="P306">
        <f>M2*N306*O306</f>
        <v>2.7231972598518221E-2</v>
      </c>
      <c r="Q306">
        <f t="shared" si="118"/>
        <v>2.746739373629303E-2</v>
      </c>
      <c r="S306">
        <f t="shared" si="119"/>
        <v>1.8033109061036168E-2</v>
      </c>
      <c r="T306">
        <f>Q306*R2*S306</f>
        <v>6.3627918460991146E-5</v>
      </c>
      <c r="U306">
        <f>D2*E2*G2*(P306+T306)</f>
        <v>1059621.0825669812</v>
      </c>
      <c r="V306">
        <f t="shared" si="120"/>
        <v>1059.6210825669812</v>
      </c>
      <c r="W306" s="3">
        <v>24</v>
      </c>
      <c r="X306">
        <f t="shared" si="121"/>
        <v>414.48</v>
      </c>
      <c r="Y306" s="6">
        <f t="shared" si="122"/>
        <v>297.3</v>
      </c>
      <c r="Z306">
        <f t="shared" si="123"/>
        <v>2.4624618961402045</v>
      </c>
      <c r="AA306" s="3">
        <v>33</v>
      </c>
      <c r="AB306">
        <f t="shared" si="124"/>
        <v>569.91</v>
      </c>
      <c r="AC306" s="6">
        <f t="shared" si="113"/>
        <v>306.3</v>
      </c>
      <c r="AD306">
        <f t="shared" si="125"/>
        <v>3.9260786579739286</v>
      </c>
      <c r="AE306" s="9">
        <v>51</v>
      </c>
      <c r="AF306">
        <f t="shared" si="126"/>
        <v>0.51</v>
      </c>
      <c r="AG306" s="9">
        <v>95</v>
      </c>
      <c r="AH306">
        <f t="shared" si="127"/>
        <v>0.95</v>
      </c>
      <c r="AI306">
        <f t="shared" si="128"/>
        <v>2.1708194584499489</v>
      </c>
      <c r="AL306">
        <f t="shared" si="129"/>
        <v>798.00006044422287</v>
      </c>
      <c r="AM306" s="13">
        <v>20.303999999999998</v>
      </c>
      <c r="AN306">
        <f t="shared" si="130"/>
        <v>2.5443607095339524E-2</v>
      </c>
      <c r="AO306" s="6">
        <f t="shared" si="131"/>
        <v>7797608001.4891062</v>
      </c>
      <c r="AP306">
        <f t="shared" si="132"/>
        <v>8786052557.743763</v>
      </c>
      <c r="AQ306">
        <f t="shared" si="133"/>
        <v>8291830279.6164341</v>
      </c>
      <c r="AR306">
        <f t="shared" si="134"/>
        <v>40.654843860959375</v>
      </c>
      <c r="AS306">
        <f t="shared" si="142"/>
        <v>0.13372818567332329</v>
      </c>
      <c r="AT306">
        <f t="shared" si="141"/>
        <v>-0.31565113042129161</v>
      </c>
      <c r="AU306">
        <f t="shared" si="136"/>
        <v>-1.7161000299230609</v>
      </c>
      <c r="AX306">
        <f>AW2*AM306</f>
        <v>14.212799999999998</v>
      </c>
      <c r="AY306">
        <f t="shared" si="137"/>
        <v>15.928900029923058</v>
      </c>
      <c r="AZ306">
        <f>SUM(AY276:AY306)/31</f>
        <v>13.758639103259863</v>
      </c>
    </row>
    <row r="307" spans="5:52" x14ac:dyDescent="0.25">
      <c r="F307">
        <f t="shared" si="138"/>
        <v>306</v>
      </c>
      <c r="G307">
        <f t="shared" si="140"/>
        <v>1.0328604119624518</v>
      </c>
      <c r="H307">
        <f t="shared" si="139"/>
        <v>2.7684567008842018E-2</v>
      </c>
      <c r="K307">
        <f t="shared" si="115"/>
        <v>1.8036025999237766E-2</v>
      </c>
      <c r="L307">
        <f>ACOS(-J2*K307)</f>
        <v>1.5731325482920766</v>
      </c>
      <c r="N307">
        <f t="shared" si="116"/>
        <v>0.99983739055442622</v>
      </c>
      <c r="O307">
        <f t="shared" si="117"/>
        <v>2.7463939999434889E-2</v>
      </c>
      <c r="P307">
        <f>M2*N307*O307</f>
        <v>2.7231972570685912E-2</v>
      </c>
      <c r="Q307">
        <f t="shared" si="118"/>
        <v>2.7467393700337843E-2</v>
      </c>
      <c r="S307">
        <f t="shared" si="119"/>
        <v>1.8033093171049674E-2</v>
      </c>
      <c r="T307">
        <f>Q307*R2*S307</f>
        <v>6.3627862311564323E-5</v>
      </c>
      <c r="U307">
        <f>D2*E2*G2*(P307+T307)</f>
        <v>1059621.079306792</v>
      </c>
      <c r="V307">
        <f t="shared" si="120"/>
        <v>1059.6210793067919</v>
      </c>
      <c r="W307" s="3">
        <v>21</v>
      </c>
      <c r="X307">
        <f t="shared" si="121"/>
        <v>362.67</v>
      </c>
      <c r="Y307" s="6">
        <f t="shared" si="122"/>
        <v>294.3</v>
      </c>
      <c r="Z307">
        <f t="shared" si="123"/>
        <v>2.0945280629249932</v>
      </c>
      <c r="AA307" s="3">
        <v>32</v>
      </c>
      <c r="AB307">
        <f t="shared" si="124"/>
        <v>552.64</v>
      </c>
      <c r="AC307" s="6">
        <f t="shared" si="113"/>
        <v>305.3</v>
      </c>
      <c r="AD307">
        <f t="shared" si="125"/>
        <v>3.7328359060309499</v>
      </c>
      <c r="AE307" s="9">
        <v>58</v>
      </c>
      <c r="AF307">
        <f t="shared" si="126"/>
        <v>0.57999999999999996</v>
      </c>
      <c r="AG307" s="9">
        <v>95</v>
      </c>
      <c r="AH307">
        <f t="shared" si="127"/>
        <v>0.95</v>
      </c>
      <c r="AI307">
        <f t="shared" si="128"/>
        <v>2.0774232426383472</v>
      </c>
      <c r="AL307">
        <f t="shared" si="129"/>
        <v>798.0000579889761</v>
      </c>
      <c r="AM307">
        <v>21.024000000000001</v>
      </c>
      <c r="AN307">
        <f t="shared" si="130"/>
        <v>2.6345862747155883E-2</v>
      </c>
      <c r="AO307" s="6">
        <f t="shared" si="131"/>
        <v>7487459175.1471529</v>
      </c>
      <c r="AP307">
        <f t="shared" si="132"/>
        <v>8671823398.6377773</v>
      </c>
      <c r="AQ307">
        <f t="shared" si="133"/>
        <v>8079641286.8924656</v>
      </c>
      <c r="AR307">
        <f t="shared" si="134"/>
        <v>39.614481229633761</v>
      </c>
      <c r="AS307">
        <f t="shared" si="142"/>
        <v>0.13821423351556336</v>
      </c>
      <c r="AT307">
        <f t="shared" si="141"/>
        <v>-0.31443308529133951</v>
      </c>
      <c r="AU307">
        <f t="shared" si="136"/>
        <v>-1.7216108054793071</v>
      </c>
      <c r="AX307">
        <f>AW2*AM307</f>
        <v>14.716799999999999</v>
      </c>
      <c r="AY307">
        <f t="shared" si="137"/>
        <v>16.438410805479307</v>
      </c>
    </row>
    <row r="308" spans="5:52" x14ac:dyDescent="0.25">
      <c r="F308">
        <f t="shared" si="138"/>
        <v>307</v>
      </c>
      <c r="G308">
        <f t="shared" si="140"/>
        <v>1.0328594987805926</v>
      </c>
      <c r="H308">
        <f t="shared" si="139"/>
        <v>2.7807264472318335E-2</v>
      </c>
      <c r="K308">
        <f t="shared" si="115"/>
        <v>1.8036010049605908E-2</v>
      </c>
      <c r="L308">
        <f>ACOS(-J2*K308)</f>
        <v>1.5731325462261039</v>
      </c>
      <c r="N308">
        <f t="shared" si="116"/>
        <v>0.99983739084195378</v>
      </c>
      <c r="O308">
        <f t="shared" si="117"/>
        <v>2.7463939963375959E-2</v>
      </c>
      <c r="P308">
        <f>M2*N308*O308</f>
        <v>2.7231972542762762E-2</v>
      </c>
      <c r="Q308">
        <f t="shared" si="118"/>
        <v>2.7467393664265306E-2</v>
      </c>
      <c r="S308">
        <f t="shared" si="119"/>
        <v>1.8033077229197225E-2</v>
      </c>
      <c r="T308">
        <f>Q308*R2*S308</f>
        <v>6.3627805978862256E-5</v>
      </c>
      <c r="U308">
        <f>D2*E2*G2*(P308+T308)</f>
        <v>1059621.0760359617</v>
      </c>
      <c r="V308">
        <f t="shared" si="120"/>
        <v>1059.6210760359618</v>
      </c>
      <c r="W308" s="3">
        <v>22.5</v>
      </c>
      <c r="X308">
        <f t="shared" si="121"/>
        <v>388.57499999999999</v>
      </c>
      <c r="Y308" s="6">
        <f t="shared" si="122"/>
        <v>295.8</v>
      </c>
      <c r="Z308">
        <f t="shared" si="123"/>
        <v>2.2719881109601614</v>
      </c>
      <c r="AA308" s="3">
        <v>32.5</v>
      </c>
      <c r="AB308">
        <f t="shared" si="124"/>
        <v>561.27499999999998</v>
      </c>
      <c r="AC308" s="6">
        <f t="shared" si="113"/>
        <v>305.8</v>
      </c>
      <c r="AD308">
        <f t="shared" si="125"/>
        <v>3.828396124508755</v>
      </c>
      <c r="AE308" s="9">
        <v>50</v>
      </c>
      <c r="AF308">
        <f t="shared" si="126"/>
        <v>0.5</v>
      </c>
      <c r="AG308" s="9">
        <v>98</v>
      </c>
      <c r="AH308">
        <f t="shared" si="127"/>
        <v>0.98</v>
      </c>
      <c r="AI308">
        <f t="shared" si="128"/>
        <v>2.0703732054976678</v>
      </c>
      <c r="AL308">
        <f t="shared" si="129"/>
        <v>798.00005552571577</v>
      </c>
      <c r="AM308">
        <v>19.476000000000003</v>
      </c>
      <c r="AN308">
        <f t="shared" si="130"/>
        <v>2.4406013339396796E-2</v>
      </c>
      <c r="AO308" s="6">
        <f t="shared" si="131"/>
        <v>7641353482.9750309</v>
      </c>
      <c r="AP308">
        <f t="shared" si="132"/>
        <v>8728797836.0748711</v>
      </c>
      <c r="AQ308">
        <f t="shared" si="133"/>
        <v>8185075659.524951</v>
      </c>
      <c r="AR308">
        <f t="shared" si="134"/>
        <v>40.131425958650837</v>
      </c>
      <c r="AS308">
        <f t="shared" si="142"/>
        <v>0.13855691913656035</v>
      </c>
      <c r="AT308">
        <f t="shared" si="141"/>
        <v>-0.31705188199181428</v>
      </c>
      <c r="AU308">
        <f t="shared" si="136"/>
        <v>-1.7629627861474828</v>
      </c>
      <c r="AX308">
        <f>AW2*AM308</f>
        <v>13.6332</v>
      </c>
      <c r="AY308">
        <f t="shared" si="137"/>
        <v>15.396162786147483</v>
      </c>
    </row>
    <row r="309" spans="5:52" x14ac:dyDescent="0.25">
      <c r="F309">
        <f t="shared" si="138"/>
        <v>308</v>
      </c>
      <c r="G309">
        <f t="shared" si="140"/>
        <v>1.0328585826278287</v>
      </c>
      <c r="H309">
        <f t="shared" si="139"/>
        <v>2.7929959421674203E-2</v>
      </c>
      <c r="K309">
        <f t="shared" si="115"/>
        <v>1.8035994048084245E-2</v>
      </c>
      <c r="L309">
        <f>ACOS(-J2*K309)</f>
        <v>1.5731325441534096</v>
      </c>
      <c r="N309">
        <f t="shared" si="116"/>
        <v>0.99983739113041648</v>
      </c>
      <c r="O309">
        <f t="shared" si="117"/>
        <v>2.7463939927199709E-2</v>
      </c>
      <c r="P309">
        <f>M2*N309*O309</f>
        <v>2.7231972514748751E-2</v>
      </c>
      <c r="Q309">
        <f t="shared" si="118"/>
        <v>2.7467393628075407E-2</v>
      </c>
      <c r="S309">
        <f t="shared" si="119"/>
        <v>1.803306123548027E-2</v>
      </c>
      <c r="T309">
        <f>Q309*R2*S309</f>
        <v>6.3627749462890056E-5</v>
      </c>
      <c r="U309">
        <f>D2*E2*G2*(P309+T309)</f>
        <v>1059621.0727544897</v>
      </c>
      <c r="V309">
        <f t="shared" si="120"/>
        <v>1059.6210727544897</v>
      </c>
      <c r="W309" s="3">
        <v>22.5</v>
      </c>
      <c r="X309">
        <f t="shared" si="121"/>
        <v>388.57499999999999</v>
      </c>
      <c r="Y309" s="6">
        <f t="shared" si="122"/>
        <v>295.8</v>
      </c>
      <c r="Z309">
        <f t="shared" si="123"/>
        <v>2.2719881109601614</v>
      </c>
      <c r="AA309" s="3">
        <v>31</v>
      </c>
      <c r="AB309">
        <f t="shared" si="124"/>
        <v>535.37</v>
      </c>
      <c r="AC309" s="6">
        <f t="shared" si="113"/>
        <v>304.3</v>
      </c>
      <c r="AD309">
        <f t="shared" si="125"/>
        <v>3.5479274662728466</v>
      </c>
      <c r="AE309" s="9">
        <v>55</v>
      </c>
      <c r="AF309">
        <f t="shared" si="126"/>
        <v>0.55000000000000004</v>
      </c>
      <c r="AG309" s="9">
        <v>95</v>
      </c>
      <c r="AH309">
        <f t="shared" si="127"/>
        <v>0.95</v>
      </c>
      <c r="AI309">
        <f t="shared" si="128"/>
        <v>2.0548744059311095</v>
      </c>
      <c r="AL309">
        <f t="shared" si="129"/>
        <v>798.00005305444085</v>
      </c>
      <c r="AM309">
        <v>20.303999999999998</v>
      </c>
      <c r="AN309">
        <f t="shared" si="130"/>
        <v>2.5443607330956939E-2</v>
      </c>
      <c r="AO309" s="6">
        <f t="shared" si="131"/>
        <v>7641353482.9750309</v>
      </c>
      <c r="AP309">
        <f t="shared" si="132"/>
        <v>8558711713.0389957</v>
      </c>
      <c r="AQ309">
        <f t="shared" si="133"/>
        <v>8100032598.0070133</v>
      </c>
      <c r="AR309">
        <f t="shared" si="134"/>
        <v>39.714459828028389</v>
      </c>
      <c r="AS309">
        <f t="shared" si="142"/>
        <v>0.13931233631274256</v>
      </c>
      <c r="AT309">
        <f t="shared" si="141"/>
        <v>-0.31565113010320811</v>
      </c>
      <c r="AU309">
        <f t="shared" si="136"/>
        <v>-1.7464074847306521</v>
      </c>
      <c r="AX309">
        <f>AW2*AM309</f>
        <v>14.212799999999998</v>
      </c>
      <c r="AY309">
        <f t="shared" si="137"/>
        <v>15.95920748473065</v>
      </c>
    </row>
    <row r="310" spans="5:52" x14ac:dyDescent="0.25">
      <c r="F310">
        <f t="shared" si="138"/>
        <v>309</v>
      </c>
      <c r="G310">
        <f t="shared" si="140"/>
        <v>1.0328576635042426</v>
      </c>
      <c r="H310">
        <f t="shared" si="139"/>
        <v>2.8052651845816477E-2</v>
      </c>
      <c r="K310">
        <f t="shared" si="115"/>
        <v>1.8035977994674223E-2</v>
      </c>
      <c r="L310">
        <f>ACOS(-J2*K310)</f>
        <v>1.5731325420739941</v>
      </c>
      <c r="N310">
        <f t="shared" si="116"/>
        <v>0.99983739141981431</v>
      </c>
      <c r="O310">
        <f t="shared" si="117"/>
        <v>2.7463939890906151E-2</v>
      </c>
      <c r="P310">
        <f>M2*N310*O310</f>
        <v>2.7231972486643892E-2</v>
      </c>
      <c r="Q310">
        <f t="shared" si="118"/>
        <v>2.7467393591768152E-2</v>
      </c>
      <c r="S310">
        <f t="shared" si="119"/>
        <v>1.8033045189900249E-2</v>
      </c>
      <c r="T310">
        <f>Q310*R2*S310</f>
        <v>6.3627692763652818E-5</v>
      </c>
      <c r="U310">
        <f>D2*E2*G2*(P310+T310)</f>
        <v>1059621.0694623764</v>
      </c>
      <c r="V310">
        <f t="shared" si="120"/>
        <v>1059.6210694623765</v>
      </c>
      <c r="W310" s="3">
        <v>22</v>
      </c>
      <c r="X310">
        <f t="shared" si="121"/>
        <v>379.94</v>
      </c>
      <c r="Y310" s="6">
        <f t="shared" si="122"/>
        <v>295.3</v>
      </c>
      <c r="Z310">
        <f t="shared" si="123"/>
        <v>2.2114271288940266</v>
      </c>
      <c r="AA310" s="3">
        <v>32</v>
      </c>
      <c r="AB310">
        <f t="shared" si="124"/>
        <v>552.64</v>
      </c>
      <c r="AC310" s="6">
        <f t="shared" si="113"/>
        <v>305.3</v>
      </c>
      <c r="AD310">
        <f t="shared" si="125"/>
        <v>3.7328359060309499</v>
      </c>
      <c r="AE310" s="9">
        <v>51</v>
      </c>
      <c r="AF310">
        <f t="shared" si="126"/>
        <v>0.51</v>
      </c>
      <c r="AG310" s="9">
        <v>98</v>
      </c>
      <c r="AH310">
        <f t="shared" si="127"/>
        <v>0.98</v>
      </c>
      <c r="AI310">
        <f t="shared" si="128"/>
        <v>2.0354724491959653</v>
      </c>
      <c r="AL310">
        <f t="shared" si="129"/>
        <v>798.00005057515216</v>
      </c>
      <c r="AM310">
        <v>20.123999999999999</v>
      </c>
      <c r="AN310">
        <f t="shared" si="130"/>
        <v>2.5218043514528336E-2</v>
      </c>
      <c r="AO310" s="6">
        <f t="shared" si="131"/>
        <v>7589794316.8739386</v>
      </c>
      <c r="AP310">
        <f t="shared" si="132"/>
        <v>8671823398.6377773</v>
      </c>
      <c r="AQ310">
        <f t="shared" si="133"/>
        <v>8130808857.7558575</v>
      </c>
      <c r="AR310">
        <f t="shared" si="134"/>
        <v>39.86535582957697</v>
      </c>
      <c r="AS310">
        <f t="shared" si="142"/>
        <v>0.14026202162773121</v>
      </c>
      <c r="AT310">
        <f t="shared" si="141"/>
        <v>-0.31595564125538672</v>
      </c>
      <c r="AU310">
        <f t="shared" si="136"/>
        <v>-1.7666961107422441</v>
      </c>
      <c r="AX310">
        <f>AW2*AM310</f>
        <v>14.086799999999998</v>
      </c>
      <c r="AY310">
        <f t="shared" si="137"/>
        <v>15.853496110742242</v>
      </c>
    </row>
    <row r="311" spans="5:52" x14ac:dyDescent="0.25">
      <c r="F311">
        <f t="shared" si="138"/>
        <v>310</v>
      </c>
      <c r="G311">
        <f t="shared" si="140"/>
        <v>1.0328567414099177</v>
      </c>
      <c r="H311">
        <f t="shared" si="139"/>
        <v>2.8175341733652264E-2</v>
      </c>
      <c r="K311">
        <f t="shared" si="115"/>
        <v>1.8035961889377294E-2</v>
      </c>
      <c r="L311">
        <f>ACOS(-J2*K311)</f>
        <v>1.573132539987858</v>
      </c>
      <c r="N311">
        <f t="shared" si="116"/>
        <v>0.99983739171014729</v>
      </c>
      <c r="O311">
        <f t="shared" si="117"/>
        <v>2.746393985449529E-2</v>
      </c>
      <c r="P311">
        <f>M2*N311*O311</f>
        <v>2.7231972458448193E-2</v>
      </c>
      <c r="Q311">
        <f t="shared" si="118"/>
        <v>2.7467393555343552E-2</v>
      </c>
      <c r="S311">
        <f t="shared" si="119"/>
        <v>1.8033029092458613E-2</v>
      </c>
      <c r="T311">
        <f>Q311*R2*S311</f>
        <v>6.3627635881155666E-5</v>
      </c>
      <c r="U311">
        <f>D2*E2*G2*(P311+T311)</f>
        <v>1059621.0661596225</v>
      </c>
      <c r="V311">
        <f t="shared" si="120"/>
        <v>1059.6210661596226</v>
      </c>
      <c r="W311" s="3">
        <v>21.5</v>
      </c>
      <c r="X311">
        <f t="shared" si="121"/>
        <v>371.30500000000001</v>
      </c>
      <c r="Y311" s="6">
        <f t="shared" si="122"/>
        <v>294.8</v>
      </c>
      <c r="Z311">
        <f t="shared" si="123"/>
        <v>2.1522831732713339</v>
      </c>
      <c r="AA311" s="3">
        <v>32</v>
      </c>
      <c r="AB311">
        <f t="shared" si="124"/>
        <v>552.64</v>
      </c>
      <c r="AC311" s="6">
        <f t="shared" si="113"/>
        <v>305.3</v>
      </c>
      <c r="AD311">
        <f t="shared" si="125"/>
        <v>3.7328359060309499</v>
      </c>
      <c r="AE311" s="9">
        <v>51</v>
      </c>
      <c r="AF311">
        <f t="shared" si="126"/>
        <v>0.51</v>
      </c>
      <c r="AG311" s="9">
        <v>98</v>
      </c>
      <c r="AH311">
        <f t="shared" si="127"/>
        <v>0.98</v>
      </c>
      <c r="AI311">
        <f t="shared" si="128"/>
        <v>2.0064919109408459</v>
      </c>
      <c r="AL311">
        <f t="shared" si="129"/>
        <v>798.00004808785013</v>
      </c>
      <c r="AM311">
        <v>21.564</v>
      </c>
      <c r="AN311">
        <f t="shared" si="130"/>
        <v>2.7022554762585759E-2</v>
      </c>
      <c r="AO311" s="6">
        <f t="shared" si="131"/>
        <v>7538496509.1746454</v>
      </c>
      <c r="AP311">
        <f t="shared" si="132"/>
        <v>8671823398.6377773</v>
      </c>
      <c r="AQ311">
        <f t="shared" si="133"/>
        <v>8105159953.9062119</v>
      </c>
      <c r="AR311">
        <f t="shared" si="134"/>
        <v>39.739599254002158</v>
      </c>
      <c r="AS311">
        <f t="shared" si="142"/>
        <v>0.14168902840629172</v>
      </c>
      <c r="AT311">
        <f t="shared" si="141"/>
        <v>-0.31351955107050922</v>
      </c>
      <c r="AU311">
        <f t="shared" si="136"/>
        <v>-1.765323628100967</v>
      </c>
      <c r="AX311">
        <f>AW2*AM311</f>
        <v>15.094799999999999</v>
      </c>
      <c r="AY311">
        <f t="shared" si="137"/>
        <v>16.860123628100965</v>
      </c>
    </row>
    <row r="312" spans="5:52" x14ac:dyDescent="0.25">
      <c r="F312">
        <f t="shared" si="138"/>
        <v>311</v>
      </c>
      <c r="G312">
        <f t="shared" si="140"/>
        <v>1.0328558163449371</v>
      </c>
      <c r="H312">
        <f t="shared" si="139"/>
        <v>2.829802907408888E-2</v>
      </c>
      <c r="K312">
        <f t="shared" si="115"/>
        <v>1.803594573219491E-2</v>
      </c>
      <c r="L312">
        <f>ACOS(-J2*K312)</f>
        <v>1.5731325378950007</v>
      </c>
      <c r="N312">
        <f t="shared" si="116"/>
        <v>0.99983739200141541</v>
      </c>
      <c r="O312">
        <f t="shared" si="117"/>
        <v>2.7463939817967124E-2</v>
      </c>
      <c r="P312">
        <f>M2*N312*O312</f>
        <v>2.7231972430161646E-2</v>
      </c>
      <c r="Q312">
        <f t="shared" si="118"/>
        <v>2.7467393518801602E-2</v>
      </c>
      <c r="S312">
        <f t="shared" si="119"/>
        <v>1.8033012943156814E-2</v>
      </c>
      <c r="T312">
        <f>Q312*R2*S312</f>
        <v>6.3627578815403721E-5</v>
      </c>
      <c r="U312">
        <f>D2*E2*G2*(P312+T312)</f>
        <v>1059621.062846228</v>
      </c>
      <c r="V312">
        <f t="shared" si="120"/>
        <v>1059.6210628462279</v>
      </c>
      <c r="W312" s="3">
        <v>22</v>
      </c>
      <c r="X312">
        <f t="shared" si="121"/>
        <v>379.94</v>
      </c>
      <c r="Y312" s="6">
        <f t="shared" si="122"/>
        <v>295.3</v>
      </c>
      <c r="Z312">
        <f t="shared" si="123"/>
        <v>2.2114271288940266</v>
      </c>
      <c r="AA312" s="3">
        <v>31</v>
      </c>
      <c r="AB312">
        <f t="shared" si="124"/>
        <v>535.37</v>
      </c>
      <c r="AC312" s="6">
        <f t="shared" si="113"/>
        <v>304.3</v>
      </c>
      <c r="AD312">
        <f t="shared" si="125"/>
        <v>3.5479274662728466</v>
      </c>
      <c r="AE312" s="9">
        <v>54</v>
      </c>
      <c r="AF312">
        <f t="shared" si="126"/>
        <v>0.54</v>
      </c>
      <c r="AG312" s="9">
        <v>95</v>
      </c>
      <c r="AH312">
        <f t="shared" si="127"/>
        <v>0.95</v>
      </c>
      <c r="AI312">
        <f t="shared" si="128"/>
        <v>2.0083683021183312</v>
      </c>
      <c r="AL312">
        <f t="shared" si="129"/>
        <v>798.00004559253432</v>
      </c>
      <c r="AM312">
        <v>20.16</v>
      </c>
      <c r="AN312">
        <f t="shared" si="130"/>
        <v>2.526315645136425E-2</v>
      </c>
      <c r="AO312" s="6">
        <f t="shared" si="131"/>
        <v>7589794316.8739386</v>
      </c>
      <c r="AP312">
        <f t="shared" si="132"/>
        <v>8558711713.0389957</v>
      </c>
      <c r="AQ312">
        <f t="shared" si="133"/>
        <v>8074253014.9564667</v>
      </c>
      <c r="AR312">
        <f t="shared" si="134"/>
        <v>39.588062532331556</v>
      </c>
      <c r="AS312">
        <f t="shared" si="142"/>
        <v>0.14159632382055196</v>
      </c>
      <c r="AT312">
        <f t="shared" si="141"/>
        <v>-0.31589473879065821</v>
      </c>
      <c r="AU312">
        <f t="shared" si="136"/>
        <v>-1.7707555782269335</v>
      </c>
      <c r="AX312">
        <f>AW2*AM312</f>
        <v>14.111999999999998</v>
      </c>
      <c r="AY312">
        <f t="shared" si="137"/>
        <v>15.882755578226933</v>
      </c>
    </row>
    <row r="313" spans="5:52" x14ac:dyDescent="0.25">
      <c r="F313">
        <f t="shared" si="138"/>
        <v>312</v>
      </c>
      <c r="G313">
        <f t="shared" si="140"/>
        <v>1.0328548883093844</v>
      </c>
      <c r="H313">
        <f t="shared" si="139"/>
        <v>2.8420713856033859E-2</v>
      </c>
      <c r="K313">
        <f t="shared" si="115"/>
        <v>1.8035929523128533E-2</v>
      </c>
      <c r="L313">
        <f>ACOS(-J2*K313)</f>
        <v>1.5731325357954231</v>
      </c>
      <c r="N313">
        <f t="shared" si="116"/>
        <v>0.99983739229361845</v>
      </c>
      <c r="O313">
        <f t="shared" si="117"/>
        <v>2.7463939781321656E-2</v>
      </c>
      <c r="P313">
        <f>M2*N313*O313</f>
        <v>2.7231972401784255E-2</v>
      </c>
      <c r="Q313">
        <f t="shared" si="118"/>
        <v>2.7467393482142308E-2</v>
      </c>
      <c r="S313">
        <f t="shared" si="119"/>
        <v>1.8032996741996318E-2</v>
      </c>
      <c r="T313">
        <f>Q313*R2*S313</f>
        <v>6.3627521566402188E-5</v>
      </c>
      <c r="U313">
        <f>D2*E2*G2*(P313+T313)</f>
        <v>1059621.0595221929</v>
      </c>
      <c r="V313">
        <f t="shared" si="120"/>
        <v>1059.621059522193</v>
      </c>
      <c r="W313" s="3">
        <v>22.5</v>
      </c>
      <c r="X313">
        <f t="shared" si="121"/>
        <v>388.57499999999999</v>
      </c>
      <c r="Y313" s="6">
        <f t="shared" si="122"/>
        <v>295.8</v>
      </c>
      <c r="Z313">
        <f t="shared" si="123"/>
        <v>2.2719881109601614</v>
      </c>
      <c r="AA313" s="3">
        <v>31</v>
      </c>
      <c r="AB313">
        <f t="shared" si="124"/>
        <v>535.37</v>
      </c>
      <c r="AC313" s="6">
        <f t="shared" si="113"/>
        <v>304.3</v>
      </c>
      <c r="AD313">
        <f t="shared" si="125"/>
        <v>3.5479274662728466</v>
      </c>
      <c r="AE313" s="9">
        <v>51</v>
      </c>
      <c r="AF313">
        <f t="shared" si="126"/>
        <v>0.51</v>
      </c>
      <c r="AG313" s="9">
        <v>95</v>
      </c>
      <c r="AH313">
        <f t="shared" si="127"/>
        <v>0.95</v>
      </c>
      <c r="AI313">
        <f t="shared" si="128"/>
        <v>1.9839158566056525</v>
      </c>
      <c r="AL313">
        <f t="shared" si="129"/>
        <v>798.00004308920552</v>
      </c>
      <c r="AM313">
        <v>19.116</v>
      </c>
      <c r="AN313">
        <f t="shared" si="130"/>
        <v>2.3954885924565159E-2</v>
      </c>
      <c r="AO313" s="6">
        <f t="shared" si="131"/>
        <v>7641353482.9750309</v>
      </c>
      <c r="AP313">
        <f t="shared" si="132"/>
        <v>8558711713.0389957</v>
      </c>
      <c r="AQ313">
        <f t="shared" si="133"/>
        <v>8100032598.0070133</v>
      </c>
      <c r="AR313">
        <f t="shared" si="134"/>
        <v>39.714459828028389</v>
      </c>
      <c r="AS313">
        <f t="shared" si="142"/>
        <v>0.14280783283945891</v>
      </c>
      <c r="AT313">
        <f t="shared" si="141"/>
        <v>-0.317660904001837</v>
      </c>
      <c r="AU313">
        <f t="shared" si="136"/>
        <v>-1.8016252339160563</v>
      </c>
      <c r="AX313">
        <f>AW2*AM313</f>
        <v>13.3812</v>
      </c>
      <c r="AY313">
        <f t="shared" si="137"/>
        <v>15.182825233916056</v>
      </c>
    </row>
    <row r="314" spans="5:52" x14ac:dyDescent="0.25">
      <c r="F314">
        <f t="shared" si="138"/>
        <v>313</v>
      </c>
      <c r="G314">
        <f t="shared" si="140"/>
        <v>1.032853957303344</v>
      </c>
      <c r="H314">
        <f t="shared" si="139"/>
        <v>2.8543396068394983E-2</v>
      </c>
      <c r="K314">
        <f t="shared" si="115"/>
        <v>1.8035913262179633E-2</v>
      </c>
      <c r="L314">
        <f>ACOS(-J2*K314)</f>
        <v>1.5731325336891249</v>
      </c>
      <c r="N314">
        <f t="shared" si="116"/>
        <v>0.99983739258675663</v>
      </c>
      <c r="O314">
        <f t="shared" si="117"/>
        <v>2.7463939744558893E-2</v>
      </c>
      <c r="P314">
        <f>M2*N314*O314</f>
        <v>2.7231972373316028E-2</v>
      </c>
      <c r="Q314">
        <f t="shared" si="118"/>
        <v>2.7467393445365671E-2</v>
      </c>
      <c r="S314">
        <f t="shared" si="119"/>
        <v>1.8032980488978587E-2</v>
      </c>
      <c r="T314">
        <f>Q314*R2*S314</f>
        <v>6.3627464134156217E-5</v>
      </c>
      <c r="U314">
        <f>D2*E2*G2*(P314+T314)</f>
        <v>1059621.0561875179</v>
      </c>
      <c r="V314">
        <f t="shared" si="120"/>
        <v>1059.621056187518</v>
      </c>
      <c r="W314" s="3">
        <v>21.5</v>
      </c>
      <c r="X314">
        <f t="shared" si="121"/>
        <v>371.30500000000001</v>
      </c>
      <c r="Y314" s="6">
        <f t="shared" si="122"/>
        <v>294.8</v>
      </c>
      <c r="Z314">
        <f t="shared" si="123"/>
        <v>2.1522831732713339</v>
      </c>
      <c r="AA314" s="3">
        <v>31.5</v>
      </c>
      <c r="AB314">
        <f t="shared" si="124"/>
        <v>544.005</v>
      </c>
      <c r="AC314" s="6">
        <f t="shared" si="113"/>
        <v>304.8</v>
      </c>
      <c r="AD314">
        <f t="shared" si="125"/>
        <v>3.6393591244975094</v>
      </c>
      <c r="AE314" s="9">
        <v>56</v>
      </c>
      <c r="AF314">
        <f t="shared" si="126"/>
        <v>0.56000000000000005</v>
      </c>
      <c r="AG314" s="9">
        <v>96</v>
      </c>
      <c r="AH314">
        <f t="shared" si="127"/>
        <v>0.96</v>
      </c>
      <c r="AI314">
        <f t="shared" si="128"/>
        <v>2.0521164780295429</v>
      </c>
      <c r="AL314">
        <f t="shared" si="129"/>
        <v>798.0000405778635</v>
      </c>
      <c r="AM314">
        <v>19.908000000000001</v>
      </c>
      <c r="AN314">
        <f t="shared" si="130"/>
        <v>2.4947367152492659E-2</v>
      </c>
      <c r="AO314" s="6">
        <f t="shared" si="131"/>
        <v>7538496509.1746454</v>
      </c>
      <c r="AP314">
        <f t="shared" si="132"/>
        <v>8615128329.202486</v>
      </c>
      <c r="AQ314">
        <f t="shared" si="133"/>
        <v>8076812419.1885662</v>
      </c>
      <c r="AR314">
        <f t="shared" si="134"/>
        <v>39.600611291281538</v>
      </c>
      <c r="AS314">
        <f t="shared" si="142"/>
        <v>0.13944705694161694</v>
      </c>
      <c r="AT314">
        <f t="shared" si="141"/>
        <v>-0.31632105434413488</v>
      </c>
      <c r="AU314">
        <f t="shared" si="136"/>
        <v>-1.7467845511304991</v>
      </c>
      <c r="AX314">
        <f>AW2*AM314</f>
        <v>13.935600000000001</v>
      </c>
      <c r="AY314">
        <f t="shared" si="137"/>
        <v>15.6823845511305</v>
      </c>
    </row>
    <row r="315" spans="5:52" x14ac:dyDescent="0.25">
      <c r="F315">
        <f t="shared" si="138"/>
        <v>314</v>
      </c>
      <c r="G315">
        <f t="shared" si="140"/>
        <v>1.0328530233268993</v>
      </c>
      <c r="H315">
        <f t="shared" si="139"/>
        <v>2.8666075700080278E-2</v>
      </c>
      <c r="K315">
        <f t="shared" si="115"/>
        <v>1.8035896949349671E-2</v>
      </c>
      <c r="L315">
        <f>ACOS(-J2*K315)</f>
        <v>1.5731325315761067</v>
      </c>
      <c r="N315">
        <f t="shared" si="116"/>
        <v>0.99983739288082973</v>
      </c>
      <c r="O315">
        <f t="shared" si="117"/>
        <v>2.7463939707678842E-2</v>
      </c>
      <c r="P315">
        <f>M2*N315*O315</f>
        <v>2.723197234475697E-2</v>
      </c>
      <c r="Q315">
        <f t="shared" si="118"/>
        <v>2.7467393408471704E-2</v>
      </c>
      <c r="S315">
        <f t="shared" si="119"/>
        <v>1.8032964184105087E-2</v>
      </c>
      <c r="T315">
        <f>Q315*R2*S315</f>
        <v>6.3627406518670999E-5</v>
      </c>
      <c r="U315">
        <f>D2*E2*G2*(P315+T315)</f>
        <v>1059621.0528422038</v>
      </c>
      <c r="V315">
        <f t="shared" si="120"/>
        <v>1059.6210528422037</v>
      </c>
      <c r="W315" s="3">
        <v>22</v>
      </c>
      <c r="X315">
        <f t="shared" si="121"/>
        <v>379.94</v>
      </c>
      <c r="Y315" s="6">
        <f t="shared" si="122"/>
        <v>295.3</v>
      </c>
      <c r="Z315">
        <f t="shared" si="123"/>
        <v>2.2114271288940266</v>
      </c>
      <c r="AA315" s="3">
        <v>28</v>
      </c>
      <c r="AB315">
        <f t="shared" si="124"/>
        <v>483.56</v>
      </c>
      <c r="AC315" s="6">
        <f t="shared" si="113"/>
        <v>301.3</v>
      </c>
      <c r="AD315">
        <f t="shared" si="125"/>
        <v>3.0402092404813938</v>
      </c>
      <c r="AE315" s="9">
        <v>70</v>
      </c>
      <c r="AF315">
        <f t="shared" si="126"/>
        <v>0.7</v>
      </c>
      <c r="AG315" s="9">
        <v>98</v>
      </c>
      <c r="AH315">
        <f t="shared" si="127"/>
        <v>0.98</v>
      </c>
      <c r="AI315">
        <f t="shared" si="128"/>
        <v>2.1476725273265607</v>
      </c>
      <c r="AL315">
        <f t="shared" si="129"/>
        <v>798.00003805850906</v>
      </c>
      <c r="AM315">
        <v>11.735999999999999</v>
      </c>
      <c r="AN315">
        <f t="shared" si="130"/>
        <v>1.4706766215892736E-2</v>
      </c>
      <c r="AO315" s="6">
        <f t="shared" si="131"/>
        <v>7589794316.8739386</v>
      </c>
      <c r="AP315">
        <f t="shared" si="132"/>
        <v>8226008498.8858423</v>
      </c>
      <c r="AQ315">
        <f t="shared" si="133"/>
        <v>7907901407.8798904</v>
      </c>
      <c r="AR315">
        <f t="shared" si="134"/>
        <v>38.772440602835104</v>
      </c>
      <c r="AS315">
        <f t="shared" si="142"/>
        <v>0.13483084652998983</v>
      </c>
      <c r="AT315">
        <f t="shared" si="141"/>
        <v>-0.33014586560854481</v>
      </c>
      <c r="AU315">
        <f t="shared" si="136"/>
        <v>-1.7259104709129141</v>
      </c>
      <c r="AX315">
        <f>AW2*AM315</f>
        <v>8.2151999999999994</v>
      </c>
      <c r="AY315">
        <f t="shared" si="137"/>
        <v>9.9411104709129141</v>
      </c>
    </row>
    <row r="316" spans="5:52" x14ac:dyDescent="0.25">
      <c r="F316">
        <f t="shared" si="138"/>
        <v>315</v>
      </c>
      <c r="G316">
        <f t="shared" si="140"/>
        <v>1.0328520863801356</v>
      </c>
      <c r="H316">
        <f t="shared" si="139"/>
        <v>2.8788752739997966E-2</v>
      </c>
      <c r="K316">
        <f t="shared" si="115"/>
        <v>1.8035880584640136E-2</v>
      </c>
      <c r="L316">
        <f>ACOS(-J2*K316)</f>
        <v>1.5731325294563683</v>
      </c>
      <c r="N316">
        <f t="shared" si="116"/>
        <v>0.99983739317583786</v>
      </c>
      <c r="O316">
        <f t="shared" si="117"/>
        <v>2.74639396706815E-2</v>
      </c>
      <c r="P316">
        <f>M2*N316*O316</f>
        <v>2.7231972316107075E-2</v>
      </c>
      <c r="Q316">
        <f t="shared" si="118"/>
        <v>2.74673933714604E-2</v>
      </c>
      <c r="S316">
        <f t="shared" si="119"/>
        <v>1.8032947827377299E-2</v>
      </c>
      <c r="T316">
        <f>Q316*R2*S316</f>
        <v>6.3627348719951779E-5</v>
      </c>
      <c r="U316">
        <f>D2*E2*G2*(P316+T316)</f>
        <v>1059621.0494862499</v>
      </c>
      <c r="V316">
        <f t="shared" si="120"/>
        <v>1059.6210494862498</v>
      </c>
      <c r="W316" s="3">
        <v>21</v>
      </c>
      <c r="X316">
        <f t="shared" si="121"/>
        <v>362.67</v>
      </c>
      <c r="Y316" s="6">
        <f t="shared" si="122"/>
        <v>294.3</v>
      </c>
      <c r="Z316">
        <f t="shared" si="123"/>
        <v>2.0945280629249932</v>
      </c>
      <c r="AA316" s="3">
        <v>32.5</v>
      </c>
      <c r="AB316">
        <f t="shared" si="124"/>
        <v>561.27499999999998</v>
      </c>
      <c r="AC316" s="6">
        <f t="shared" si="113"/>
        <v>305.8</v>
      </c>
      <c r="AD316">
        <f t="shared" si="125"/>
        <v>3.828396124508755</v>
      </c>
      <c r="AE316" s="9">
        <v>47</v>
      </c>
      <c r="AF316">
        <f t="shared" si="126"/>
        <v>0.47</v>
      </c>
      <c r="AG316" s="9">
        <v>96</v>
      </c>
      <c r="AH316">
        <f t="shared" si="127"/>
        <v>0.96</v>
      </c>
      <c r="AI316">
        <f t="shared" si="128"/>
        <v>1.9050465594635542</v>
      </c>
      <c r="AL316">
        <f t="shared" si="129"/>
        <v>798.00003553114209</v>
      </c>
      <c r="AM316">
        <v>21.564</v>
      </c>
      <c r="AN316">
        <f t="shared" si="130"/>
        <v>2.7022555187791668E-2</v>
      </c>
      <c r="AO316" s="6">
        <f t="shared" si="131"/>
        <v>7487459175.1471529</v>
      </c>
      <c r="AP316">
        <f t="shared" si="132"/>
        <v>8728797836.0748711</v>
      </c>
      <c r="AQ316">
        <f t="shared" si="133"/>
        <v>8108128505.6110115</v>
      </c>
      <c r="AR316">
        <f t="shared" si="134"/>
        <v>39.754154063010787</v>
      </c>
      <c r="AS316">
        <f t="shared" si="142"/>
        <v>0.14676720628866938</v>
      </c>
      <c r="AT316">
        <f t="shared" si="141"/>
        <v>-0.31351955049648123</v>
      </c>
      <c r="AU316">
        <f t="shared" si="136"/>
        <v>-1.8292630912635177</v>
      </c>
      <c r="AX316">
        <f>AW2*AM316</f>
        <v>15.094799999999999</v>
      </c>
      <c r="AY316">
        <f t="shared" si="137"/>
        <v>16.924063091263516</v>
      </c>
    </row>
    <row r="317" spans="5:52" x14ac:dyDescent="0.25">
      <c r="F317">
        <f t="shared" si="138"/>
        <v>316</v>
      </c>
      <c r="G317">
        <f t="shared" si="140"/>
        <v>1.0328511464631371</v>
      </c>
      <c r="H317">
        <f t="shared" si="139"/>
        <v>2.8911427177056536E-2</v>
      </c>
      <c r="K317">
        <f t="shared" si="115"/>
        <v>1.8035864168052494E-2</v>
      </c>
      <c r="L317">
        <f>ACOS(-J2*K317)</f>
        <v>1.5731325273299102</v>
      </c>
      <c r="N317">
        <f t="shared" si="116"/>
        <v>0.99983739347178102</v>
      </c>
      <c r="O317">
        <f t="shared" si="117"/>
        <v>2.7463939633566869E-2</v>
      </c>
      <c r="P317">
        <f>M2*N317*O317</f>
        <v>2.7231972287366353E-2</v>
      </c>
      <c r="Q317">
        <f t="shared" si="118"/>
        <v>2.7467393334331763E-2</v>
      </c>
      <c r="S317">
        <f t="shared" si="119"/>
        <v>1.8032931418796697E-2</v>
      </c>
      <c r="T317">
        <f>Q317*R2*S317</f>
        <v>6.3627290738003733E-5</v>
      </c>
      <c r="U317">
        <f>D2*E2*G2*(P317+T317)</f>
        <v>1059621.0461196573</v>
      </c>
      <c r="V317">
        <f t="shared" si="120"/>
        <v>1059.6210461196574</v>
      </c>
      <c r="W317" s="3">
        <v>21</v>
      </c>
      <c r="X317">
        <f t="shared" si="121"/>
        <v>362.67</v>
      </c>
      <c r="Y317" s="6">
        <f t="shared" si="122"/>
        <v>294.3</v>
      </c>
      <c r="Z317">
        <f t="shared" si="123"/>
        <v>2.0945280629249932</v>
      </c>
      <c r="AA317" s="3">
        <v>31.5</v>
      </c>
      <c r="AB317">
        <f t="shared" si="124"/>
        <v>544.005</v>
      </c>
      <c r="AC317" s="6">
        <f t="shared" si="113"/>
        <v>304.8</v>
      </c>
      <c r="AD317">
        <f t="shared" si="125"/>
        <v>3.6393591244975094</v>
      </c>
      <c r="AE317" s="9">
        <v>53</v>
      </c>
      <c r="AF317">
        <f t="shared" si="126"/>
        <v>0.53</v>
      </c>
      <c r="AG317" s="9">
        <v>95</v>
      </c>
      <c r="AH317">
        <f t="shared" si="127"/>
        <v>0.95</v>
      </c>
      <c r="AI317">
        <f t="shared" si="128"/>
        <v>1.9593309978812117</v>
      </c>
      <c r="AL317">
        <f t="shared" si="129"/>
        <v>798.00003299576315</v>
      </c>
      <c r="AM317">
        <v>16.847999999999999</v>
      </c>
      <c r="AN317">
        <f t="shared" si="130"/>
        <v>2.1112781081914379E-2</v>
      </c>
      <c r="AO317" s="6">
        <f t="shared" si="131"/>
        <v>7487459175.1471529</v>
      </c>
      <c r="AP317">
        <f t="shared" si="132"/>
        <v>8615128329.202486</v>
      </c>
      <c r="AQ317">
        <f t="shared" si="133"/>
        <v>8051293752.1748199</v>
      </c>
      <c r="AR317">
        <f t="shared" si="134"/>
        <v>39.475493266913141</v>
      </c>
      <c r="AS317">
        <f t="shared" si="142"/>
        <v>0.14403345296078784</v>
      </c>
      <c r="AT317">
        <f t="shared" si="141"/>
        <v>-0.32149774553941557</v>
      </c>
      <c r="AU317">
        <f t="shared" si="136"/>
        <v>-1.8279691818312123</v>
      </c>
      <c r="AX317">
        <f>AW2*AM317</f>
        <v>11.793599999999998</v>
      </c>
      <c r="AY317">
        <f t="shared" si="137"/>
        <v>13.621569181831211</v>
      </c>
    </row>
    <row r="318" spans="5:52" x14ac:dyDescent="0.25">
      <c r="F318">
        <f t="shared" si="138"/>
        <v>317</v>
      </c>
      <c r="G318">
        <f t="shared" si="140"/>
        <v>1.0328502035759888</v>
      </c>
      <c r="H318">
        <f t="shared" si="139"/>
        <v>2.9034099000164706E-2</v>
      </c>
      <c r="K318">
        <f t="shared" si="115"/>
        <v>1.8035847699588235E-2</v>
      </c>
      <c r="L318">
        <f>ACOS(-J2*K318)</f>
        <v>1.5731325251967323</v>
      </c>
      <c r="N318">
        <f t="shared" si="116"/>
        <v>0.99983739376865899</v>
      </c>
      <c r="O318">
        <f t="shared" si="117"/>
        <v>2.7463939596334953E-2</v>
      </c>
      <c r="P318">
        <f>M2*N318*O318</f>
        <v>2.7231972258534791E-2</v>
      </c>
      <c r="Q318">
        <f t="shared" si="118"/>
        <v>2.74673932970858E-2</v>
      </c>
      <c r="S318">
        <f t="shared" si="119"/>
        <v>1.8032914958364763E-2</v>
      </c>
      <c r="T318">
        <f>Q318*R2*S318</f>
        <v>6.362723257283212E-5</v>
      </c>
      <c r="U318">
        <f>D2*E2*G2*(P318+T318)</f>
        <v>1059621.0427424253</v>
      </c>
      <c r="V318">
        <f t="shared" si="120"/>
        <v>1059.6210427424253</v>
      </c>
      <c r="W318" s="3">
        <v>23</v>
      </c>
      <c r="X318">
        <f t="shared" si="121"/>
        <v>397.21</v>
      </c>
      <c r="Y318" s="6">
        <f t="shared" si="122"/>
        <v>296.3</v>
      </c>
      <c r="Z318">
        <f t="shared" si="123"/>
        <v>2.3339947564661481</v>
      </c>
      <c r="AA318" s="3">
        <v>31.5</v>
      </c>
      <c r="AB318">
        <f t="shared" si="124"/>
        <v>544.005</v>
      </c>
      <c r="AC318" s="6">
        <f t="shared" si="113"/>
        <v>304.8</v>
      </c>
      <c r="AD318">
        <f t="shared" si="125"/>
        <v>3.6393591244975094</v>
      </c>
      <c r="AE318" s="9">
        <v>60</v>
      </c>
      <c r="AF318">
        <f t="shared" si="126"/>
        <v>0.6</v>
      </c>
      <c r="AG318" s="9">
        <v>95</v>
      </c>
      <c r="AH318">
        <f t="shared" si="127"/>
        <v>0.95</v>
      </c>
      <c r="AI318">
        <f t="shared" si="128"/>
        <v>2.200455246670673</v>
      </c>
      <c r="AL318">
        <f t="shared" si="129"/>
        <v>798.00003045237156</v>
      </c>
      <c r="AM318">
        <v>12.996</v>
      </c>
      <c r="AN318">
        <f t="shared" si="130"/>
        <v>1.6285713664237339E-2</v>
      </c>
      <c r="AO318" s="6">
        <f t="shared" si="131"/>
        <v>7693174893.707921</v>
      </c>
      <c r="AP318">
        <f t="shared" si="132"/>
        <v>8615128329.202486</v>
      </c>
      <c r="AQ318">
        <f t="shared" si="133"/>
        <v>8154151611.455204</v>
      </c>
      <c r="AR318">
        <f t="shared" si="134"/>
        <v>39.979805350964867</v>
      </c>
      <c r="AS318">
        <f t="shared" si="142"/>
        <v>0.13232495856568322</v>
      </c>
      <c r="AT318">
        <f t="shared" si="141"/>
        <v>-0.32801428655327958</v>
      </c>
      <c r="AU318">
        <f t="shared" si="136"/>
        <v>-1.7353025369075075</v>
      </c>
      <c r="AX318">
        <f>AW2*AM318</f>
        <v>9.0971999999999991</v>
      </c>
      <c r="AY318">
        <f t="shared" si="137"/>
        <v>10.832502536907507</v>
      </c>
    </row>
    <row r="319" spans="5:52" x14ac:dyDescent="0.25">
      <c r="F319">
        <f t="shared" si="138"/>
        <v>318</v>
      </c>
      <c r="G319">
        <f t="shared" si="140"/>
        <v>1.032849257718776</v>
      </c>
      <c r="H319">
        <f t="shared" si="139"/>
        <v>2.9156768198231434E-2</v>
      </c>
      <c r="K319">
        <f t="shared" si="115"/>
        <v>1.8035831179248851E-2</v>
      </c>
      <c r="L319">
        <f>ACOS(-J2*K319)</f>
        <v>1.5731325230568352</v>
      </c>
      <c r="N319">
        <f t="shared" si="116"/>
        <v>0.99983739406647187</v>
      </c>
      <c r="O319">
        <f t="shared" si="117"/>
        <v>2.7463939558985764E-2</v>
      </c>
      <c r="P319">
        <f>M2*N319*O319</f>
        <v>2.7231972229612416E-2</v>
      </c>
      <c r="Q319">
        <f t="shared" si="118"/>
        <v>2.7467393259722517E-2</v>
      </c>
      <c r="S319">
        <f t="shared" si="119"/>
        <v>1.8032898446082992E-2</v>
      </c>
      <c r="T319">
        <f>Q319*R2*S319</f>
        <v>6.3627174224442252E-5</v>
      </c>
      <c r="U319">
        <f>D2*E2*G2*(P319+T319)</f>
        <v>1059621.0393545555</v>
      </c>
      <c r="V319">
        <f t="shared" si="120"/>
        <v>1059.6210393545555</v>
      </c>
      <c r="W319" s="3">
        <v>24</v>
      </c>
      <c r="X319">
        <f t="shared" si="121"/>
        <v>414.48</v>
      </c>
      <c r="Y319" s="6">
        <f t="shared" si="122"/>
        <v>297.3</v>
      </c>
      <c r="Z319">
        <f t="shared" si="123"/>
        <v>2.4624618961402045</v>
      </c>
      <c r="AA319" s="3">
        <v>31.5</v>
      </c>
      <c r="AB319">
        <f t="shared" si="124"/>
        <v>544.005</v>
      </c>
      <c r="AC319" s="6">
        <f t="shared" si="113"/>
        <v>304.8</v>
      </c>
      <c r="AD319">
        <f t="shared" si="125"/>
        <v>3.6393591244975094</v>
      </c>
      <c r="AE319" s="9">
        <v>58</v>
      </c>
      <c r="AF319">
        <f t="shared" si="126"/>
        <v>0.57999999999999996</v>
      </c>
      <c r="AG319" s="9">
        <v>96</v>
      </c>
      <c r="AH319">
        <f t="shared" si="127"/>
        <v>0.96</v>
      </c>
      <c r="AI319">
        <f t="shared" si="128"/>
        <v>2.2373958562515757</v>
      </c>
      <c r="AL319">
        <f t="shared" si="129"/>
        <v>798.00002790096858</v>
      </c>
      <c r="AM319">
        <v>16.410857142857143</v>
      </c>
      <c r="AN319">
        <f t="shared" si="130"/>
        <v>2.0564983169265909E-2</v>
      </c>
      <c r="AO319" s="6">
        <f t="shared" si="131"/>
        <v>7797608001.4891062</v>
      </c>
      <c r="AP319">
        <f t="shared" si="132"/>
        <v>8615128329.202486</v>
      </c>
      <c r="AQ319">
        <f t="shared" si="133"/>
        <v>8206368165.3457966</v>
      </c>
      <c r="AR319">
        <f t="shared" si="134"/>
        <v>40.23582311469044</v>
      </c>
      <c r="AS319">
        <f t="shared" si="142"/>
        <v>0.13058901943180992</v>
      </c>
      <c r="AT319">
        <f t="shared" si="141"/>
        <v>-0.322237272721491</v>
      </c>
      <c r="AU319">
        <f t="shared" si="136"/>
        <v>-1.6931495685892042</v>
      </c>
      <c r="AX319">
        <f>AW2*AM319</f>
        <v>11.487599999999999</v>
      </c>
      <c r="AY319">
        <f t="shared" si="137"/>
        <v>13.180749568589203</v>
      </c>
    </row>
    <row r="320" spans="5:52" x14ac:dyDescent="0.25">
      <c r="F320">
        <f t="shared" si="138"/>
        <v>319</v>
      </c>
      <c r="G320">
        <f t="shared" si="140"/>
        <v>1.0328483088915843</v>
      </c>
      <c r="H320">
        <f t="shared" si="139"/>
        <v>2.9279434760165896E-2</v>
      </c>
      <c r="K320">
        <f t="shared" si="115"/>
        <v>1.8035814607035829E-2</v>
      </c>
      <c r="L320">
        <f>ACOS(-J2*K320)</f>
        <v>1.5731325209102185</v>
      </c>
      <c r="N320">
        <f t="shared" si="116"/>
        <v>0.99983739436521957</v>
      </c>
      <c r="O320">
        <f t="shared" si="117"/>
        <v>2.7463939521519296E-2</v>
      </c>
      <c r="P320">
        <f>M2*N320*O320</f>
        <v>2.7231972200599211E-2</v>
      </c>
      <c r="Q320">
        <f t="shared" si="118"/>
        <v>2.7467393222241912E-2</v>
      </c>
      <c r="S320">
        <f t="shared" si="119"/>
        <v>1.8032881881952869E-2</v>
      </c>
      <c r="T320">
        <f>Q320*R2*S320</f>
        <v>6.3627115692839334E-5</v>
      </c>
      <c r="U320">
        <f>D2*E2*G2*(P320+T320)</f>
        <v>1059621.0359560472</v>
      </c>
      <c r="V320">
        <f t="shared" si="120"/>
        <v>1059.6210359560473</v>
      </c>
      <c r="W320" s="3">
        <v>24</v>
      </c>
      <c r="X320">
        <f t="shared" si="121"/>
        <v>414.48</v>
      </c>
      <c r="Y320" s="6">
        <f t="shared" si="122"/>
        <v>297.3</v>
      </c>
      <c r="Z320">
        <f t="shared" si="123"/>
        <v>2.4624618961402045</v>
      </c>
      <c r="AA320" s="3">
        <v>33</v>
      </c>
      <c r="AB320">
        <f t="shared" si="124"/>
        <v>569.91</v>
      </c>
      <c r="AC320" s="6">
        <f t="shared" si="113"/>
        <v>306.3</v>
      </c>
      <c r="AD320">
        <f t="shared" si="125"/>
        <v>3.9260786579739286</v>
      </c>
      <c r="AE320" s="9">
        <v>50</v>
      </c>
      <c r="AF320">
        <f t="shared" si="126"/>
        <v>0.5</v>
      </c>
      <c r="AG320" s="9">
        <v>95</v>
      </c>
      <c r="AH320">
        <f t="shared" si="127"/>
        <v>0.95</v>
      </c>
      <c r="AI320">
        <f t="shared" si="128"/>
        <v>2.1511890651600791</v>
      </c>
      <c r="AL320">
        <f t="shared" si="129"/>
        <v>798.00002534155396</v>
      </c>
      <c r="AM320">
        <v>19.008000000000003</v>
      </c>
      <c r="AN320">
        <f t="shared" si="130"/>
        <v>2.3819548115758947E-2</v>
      </c>
      <c r="AO320" s="6">
        <f t="shared" si="131"/>
        <v>7797608001.4891062</v>
      </c>
      <c r="AP320">
        <f t="shared" si="132"/>
        <v>8786052557.743763</v>
      </c>
      <c r="AQ320">
        <f t="shared" si="133"/>
        <v>8291830279.6164341</v>
      </c>
      <c r="AR320">
        <f t="shared" si="134"/>
        <v>40.654843860959375</v>
      </c>
      <c r="AS320">
        <f t="shared" si="142"/>
        <v>0.13466294616621785</v>
      </c>
      <c r="AT320">
        <f t="shared" si="141"/>
        <v>-0.31784361004372541</v>
      </c>
      <c r="AU320">
        <f t="shared" si="136"/>
        <v>-1.7400987457198438</v>
      </c>
      <c r="AX320">
        <f>AW2*AM320</f>
        <v>13.305600000000002</v>
      </c>
      <c r="AY320">
        <f t="shared" si="137"/>
        <v>15.045698745719847</v>
      </c>
    </row>
    <row r="321" spans="5:52" x14ac:dyDescent="0.25">
      <c r="F321">
        <f t="shared" si="138"/>
        <v>320</v>
      </c>
      <c r="G321">
        <f t="shared" si="140"/>
        <v>1.0328473570944994</v>
      </c>
      <c r="H321">
        <f t="shared" si="139"/>
        <v>2.9402098674877523E-2</v>
      </c>
      <c r="K321">
        <f t="shared" si="115"/>
        <v>1.8035797982950671E-2</v>
      </c>
      <c r="L321">
        <f>ACOS(-J2*K321)</f>
        <v>1.573132518756883</v>
      </c>
      <c r="N321">
        <f t="shared" si="116"/>
        <v>0.99983739466490207</v>
      </c>
      <c r="O321">
        <f t="shared" si="117"/>
        <v>2.7463939483935555E-2</v>
      </c>
      <c r="P321">
        <f>M2*N321*O321</f>
        <v>2.7231972171495186E-2</v>
      </c>
      <c r="Q321">
        <f t="shared" si="118"/>
        <v>2.7467393184643987E-2</v>
      </c>
      <c r="S321">
        <f t="shared" si="119"/>
        <v>1.8032865265975896E-2</v>
      </c>
      <c r="T321">
        <f>Q321*R2*S321</f>
        <v>6.3627056978028692E-5</v>
      </c>
      <c r="U321">
        <f>D2*E2*G2*(P321+T321)</f>
        <v>1059621.0325469011</v>
      </c>
      <c r="V321">
        <f t="shared" si="120"/>
        <v>1059.6210325469012</v>
      </c>
      <c r="W321" s="3">
        <v>24</v>
      </c>
      <c r="X321">
        <f t="shared" si="121"/>
        <v>414.48</v>
      </c>
      <c r="Y321" s="6">
        <f t="shared" si="122"/>
        <v>297.3</v>
      </c>
      <c r="Z321">
        <f t="shared" si="123"/>
        <v>2.4624618961402045</v>
      </c>
      <c r="AA321" s="3">
        <v>33</v>
      </c>
      <c r="AB321">
        <f t="shared" si="124"/>
        <v>569.91</v>
      </c>
      <c r="AC321" s="6">
        <f t="shared" si="113"/>
        <v>306.3</v>
      </c>
      <c r="AD321">
        <f t="shared" si="125"/>
        <v>3.9260786579739286</v>
      </c>
      <c r="AE321" s="9">
        <v>45</v>
      </c>
      <c r="AF321">
        <f t="shared" si="126"/>
        <v>0.45</v>
      </c>
      <c r="AG321" s="9">
        <v>94</v>
      </c>
      <c r="AH321">
        <f t="shared" si="127"/>
        <v>0.94</v>
      </c>
      <c r="AI321">
        <f t="shared" si="128"/>
        <v>2.0407247892300302</v>
      </c>
      <c r="AL321">
        <f t="shared" si="129"/>
        <v>798.00002277412796</v>
      </c>
      <c r="AM321">
        <v>20.448</v>
      </c>
      <c r="AN321">
        <f t="shared" si="130"/>
        <v>2.5624059419090718E-2</v>
      </c>
      <c r="AO321" s="6">
        <f t="shared" si="131"/>
        <v>7797608001.4891062</v>
      </c>
      <c r="AP321">
        <f t="shared" si="132"/>
        <v>8786052557.743763</v>
      </c>
      <c r="AQ321">
        <f t="shared" si="133"/>
        <v>8291830279.6164341</v>
      </c>
      <c r="AR321">
        <f t="shared" si="134"/>
        <v>40.654843860959375</v>
      </c>
      <c r="AS321">
        <f t="shared" si="142"/>
        <v>0.14000448537802507</v>
      </c>
      <c r="AT321">
        <f t="shared" si="141"/>
        <v>-0.31540751978422749</v>
      </c>
      <c r="AU321">
        <f t="shared" si="136"/>
        <v>-1.7952556010163478</v>
      </c>
      <c r="AX321">
        <f>AW2*AM321</f>
        <v>14.313599999999999</v>
      </c>
      <c r="AY321">
        <f t="shared" si="137"/>
        <v>16.108855601016348</v>
      </c>
    </row>
    <row r="322" spans="5:52" x14ac:dyDescent="0.25">
      <c r="F322">
        <f t="shared" si="138"/>
        <v>321</v>
      </c>
      <c r="G322">
        <f t="shared" si="140"/>
        <v>1.0328464023276074</v>
      </c>
      <c r="H322">
        <f t="shared" si="139"/>
        <v>2.9524759931275981E-2</v>
      </c>
      <c r="K322">
        <f t="shared" si="115"/>
        <v>1.8035781306994889E-2</v>
      </c>
      <c r="L322">
        <f>ACOS(-J2*K322)</f>
        <v>1.5731325165968286</v>
      </c>
      <c r="N322">
        <f t="shared" si="116"/>
        <v>0.99983739496551938</v>
      </c>
      <c r="O322">
        <f t="shared" si="117"/>
        <v>2.7463939446234549E-2</v>
      </c>
      <c r="P322">
        <f>M2*N322*O322</f>
        <v>2.7231972142300342E-2</v>
      </c>
      <c r="Q322">
        <f t="shared" si="118"/>
        <v>2.7467393146928754E-2</v>
      </c>
      <c r="S322">
        <f t="shared" si="119"/>
        <v>1.8032848598153579E-2</v>
      </c>
      <c r="T322">
        <f>Q322*R2*S322</f>
        <v>6.3626998080015652E-5</v>
      </c>
      <c r="U322">
        <f>D2*E2*G2*(P322+T322)</f>
        <v>1059621.0291271175</v>
      </c>
      <c r="V322">
        <f t="shared" si="120"/>
        <v>1059.6210291271175</v>
      </c>
      <c r="W322" s="3">
        <v>24</v>
      </c>
      <c r="X322">
        <f t="shared" si="121"/>
        <v>414.48</v>
      </c>
      <c r="Y322" s="6">
        <f t="shared" si="122"/>
        <v>297.3</v>
      </c>
      <c r="Z322">
        <f t="shared" si="123"/>
        <v>2.4624618961402045</v>
      </c>
      <c r="AA322" s="3">
        <v>32</v>
      </c>
      <c r="AB322">
        <f t="shared" si="124"/>
        <v>552.64</v>
      </c>
      <c r="AC322" s="6">
        <f t="shared" ref="AC322:AC367" si="143">AA322+273.3</f>
        <v>305.3</v>
      </c>
      <c r="AD322">
        <f t="shared" si="125"/>
        <v>3.7328359060309499</v>
      </c>
      <c r="AE322" s="9">
        <v>43</v>
      </c>
      <c r="AF322">
        <f t="shared" si="126"/>
        <v>0.43</v>
      </c>
      <c r="AG322" s="9">
        <v>92</v>
      </c>
      <c r="AH322">
        <f t="shared" si="127"/>
        <v>0.92</v>
      </c>
      <c r="AI322">
        <f t="shared" si="128"/>
        <v>1.9352921920211483</v>
      </c>
      <c r="AL322">
        <f t="shared" si="129"/>
        <v>798.00002019869066</v>
      </c>
      <c r="AM322">
        <v>20.736000000000001</v>
      </c>
      <c r="AN322">
        <f t="shared" si="130"/>
        <v>2.5984961748292977E-2</v>
      </c>
      <c r="AO322" s="6">
        <f t="shared" si="131"/>
        <v>7797608001.4891062</v>
      </c>
      <c r="AP322">
        <f t="shared" si="132"/>
        <v>8671823398.6377773</v>
      </c>
      <c r="AQ322">
        <f t="shared" si="133"/>
        <v>8234715700.0634422</v>
      </c>
      <c r="AR322">
        <f t="shared" si="134"/>
        <v>40.37481107741106</v>
      </c>
      <c r="AS322">
        <f t="shared" si="142"/>
        <v>0.14523930847418284</v>
      </c>
      <c r="AT322">
        <f t="shared" si="141"/>
        <v>-0.31492030163980445</v>
      </c>
      <c r="AU322">
        <f t="shared" si="136"/>
        <v>-1.8466956848550409</v>
      </c>
      <c r="AX322">
        <f>AW2*AM322</f>
        <v>14.5152</v>
      </c>
      <c r="AY322">
        <f t="shared" si="137"/>
        <v>16.361895684855043</v>
      </c>
    </row>
    <row r="323" spans="5:52" x14ac:dyDescent="0.25">
      <c r="F323">
        <f t="shared" si="138"/>
        <v>322</v>
      </c>
      <c r="G323">
        <f t="shared" si="140"/>
        <v>1.0328454445909947</v>
      </c>
      <c r="H323">
        <f t="shared" si="139"/>
        <v>2.9647418518271174E-2</v>
      </c>
      <c r="K323">
        <f t="shared" ref="K323:K365" si="144">TAN(G323*(22/7)/180)</f>
        <v>1.8035764579169975E-2</v>
      </c>
      <c r="L323">
        <f>ACOS(-J2*K323)</f>
        <v>1.5731325144300556</v>
      </c>
      <c r="N323">
        <f t="shared" ref="N323:N365" si="145">COS(G323*(22/7)/180)</f>
        <v>0.99983739526707149</v>
      </c>
      <c r="O323">
        <f t="shared" ref="O323:O365" si="146">SIN(L323*(22/7)/180)</f>
        <v>2.7463939408416276E-2</v>
      </c>
      <c r="P323">
        <f>M2*N323*O323</f>
        <v>2.7231972113014688E-2</v>
      </c>
      <c r="Q323">
        <f t="shared" ref="Q323:Q365" si="147">(22/7*L323)/180</f>
        <v>2.7467393109096211E-2</v>
      </c>
      <c r="S323">
        <f t="shared" ref="S323:S365" si="148">SIN(G323*(22/7)/180)</f>
        <v>1.8032831878487421E-2</v>
      </c>
      <c r="T323">
        <f>Q323*R2*S323</f>
        <v>6.3626938998805527E-5</v>
      </c>
      <c r="U323">
        <f>D2*E2*G2*(P323+T323)</f>
        <v>1059621.0256966969</v>
      </c>
      <c r="V323">
        <f t="shared" ref="V323:V365" si="149">U323/1000</f>
        <v>1059.621025696697</v>
      </c>
      <c r="W323" s="3">
        <v>24.5</v>
      </c>
      <c r="X323">
        <f t="shared" ref="X323:X367" si="150">W323*17.27</f>
        <v>423.11500000000001</v>
      </c>
      <c r="Y323" s="6">
        <f t="shared" ref="Y323:Y365" si="151">W323+273.3</f>
        <v>297.8</v>
      </c>
      <c r="Z323">
        <f t="shared" ref="Z323:Z365" si="152">0.6108*EXP(X323/Y323)</f>
        <v>2.5289819903542559</v>
      </c>
      <c r="AA323" s="3">
        <v>32.5</v>
      </c>
      <c r="AB323">
        <f t="shared" ref="AB323:AB365" si="153">17.27*AA323</f>
        <v>561.27499999999998</v>
      </c>
      <c r="AC323" s="6">
        <f t="shared" si="143"/>
        <v>305.8</v>
      </c>
      <c r="AD323">
        <f t="shared" ref="AD323:AD365" si="154">0.6108*EXP(AB323/AC323)</f>
        <v>3.828396124508755</v>
      </c>
      <c r="AE323" s="9">
        <v>45</v>
      </c>
      <c r="AF323">
        <f t="shared" ref="AF323:AF365" si="155">AE323/100</f>
        <v>0.45</v>
      </c>
      <c r="AG323" s="9">
        <v>94</v>
      </c>
      <c r="AH323">
        <f t="shared" ref="AH323:AH365" si="156">AG323/100</f>
        <v>0.94</v>
      </c>
      <c r="AI323">
        <f t="shared" ref="AI323:AI339" si="157">((Z323*(AH323)+AD323*(AF323))/2)</f>
        <v>2.0500106634809701</v>
      </c>
      <c r="AL323">
        <f t="shared" ref="AL323:AL365" si="158">(0.75+(2*EXP(-5)*(0.23)))*V323</f>
        <v>798.00001761524277</v>
      </c>
      <c r="AM323">
        <v>21.635999999999999</v>
      </c>
      <c r="AN323">
        <f t="shared" ref="AN323:AN365" si="159">AM323/AL323</f>
        <v>2.7112781356393199E-2</v>
      </c>
      <c r="AO323" s="6">
        <f t="shared" ref="AO323:AO365" si="160">(W323+273.16)^4</f>
        <v>7850221478.4973993</v>
      </c>
      <c r="AP323">
        <f t="shared" ref="AP323:AP365" si="161">(AA323+273.16)^4</f>
        <v>8728797836.0748711</v>
      </c>
      <c r="AQ323">
        <f t="shared" ref="AQ323:AQ365" si="162">(AO323+AP323)/2</f>
        <v>8289509657.2861347</v>
      </c>
      <c r="AR323">
        <f t="shared" ref="AR323:AR365" si="163">4.903*10^-9*AQ323</f>
        <v>40.643465849673916</v>
      </c>
      <c r="AS323">
        <f t="shared" si="142"/>
        <v>0.13954998377593728</v>
      </c>
      <c r="AT323">
        <f t="shared" si="141"/>
        <v>-0.31339774516886915</v>
      </c>
      <c r="AU323">
        <f t="shared" ref="AU323:AU365" si="164">AR323*AS323*AT323</f>
        <v>-1.7775277640349492</v>
      </c>
      <c r="AX323">
        <f>AW2*AM323</f>
        <v>15.145199999999999</v>
      </c>
      <c r="AY323">
        <f t="shared" ref="AY323:AY365" si="165">(AX323-AU323)</f>
        <v>16.922727764034949</v>
      </c>
    </row>
    <row r="324" spans="5:52" x14ac:dyDescent="0.25">
      <c r="F324">
        <f t="shared" ref="F324:F367" si="166">F323+1</f>
        <v>323</v>
      </c>
      <c r="G324">
        <f t="shared" si="140"/>
        <v>1.0328444838847475</v>
      </c>
      <c r="H324">
        <f t="shared" ref="H324:H365" si="167">0.409*SIN((22/7)/180*(2*F324*(22/7)/365-(1.39)))</f>
        <v>2.9770074424773248E-2</v>
      </c>
      <c r="K324">
        <f t="shared" si="144"/>
        <v>1.8035747799477447E-2</v>
      </c>
      <c r="L324">
        <f>ACOS(-J2*K324)</f>
        <v>1.573132512256564</v>
      </c>
      <c r="N324">
        <f t="shared" si="145"/>
        <v>0.99983739556955831</v>
      </c>
      <c r="O324">
        <f t="shared" si="146"/>
        <v>2.7463939370480736E-2</v>
      </c>
      <c r="P324">
        <f>M2*N324*O324</f>
        <v>2.7231972083638211E-2</v>
      </c>
      <c r="Q324">
        <f t="shared" si="147"/>
        <v>2.7467393071146356E-2</v>
      </c>
      <c r="S324">
        <f t="shared" si="148"/>
        <v>1.8032815106978923E-2</v>
      </c>
      <c r="T324">
        <f>Q324*R2*S324</f>
        <v>6.3626879734403601E-5</v>
      </c>
      <c r="U324">
        <f>D2*E2*G2*(P324+T324)</f>
        <v>1059621.0222556388</v>
      </c>
      <c r="V324">
        <f t="shared" si="149"/>
        <v>1059.6210222556388</v>
      </c>
      <c r="W324" s="3">
        <v>24.5</v>
      </c>
      <c r="X324">
        <f t="shared" si="150"/>
        <v>423.11500000000001</v>
      </c>
      <c r="Y324" s="6">
        <f t="shared" si="151"/>
        <v>297.8</v>
      </c>
      <c r="Z324">
        <f t="shared" si="152"/>
        <v>2.5289819903542559</v>
      </c>
      <c r="AA324" s="3">
        <v>33</v>
      </c>
      <c r="AB324">
        <f t="shared" si="153"/>
        <v>569.91</v>
      </c>
      <c r="AC324" s="6">
        <f t="shared" si="143"/>
        <v>306.3</v>
      </c>
      <c r="AD324">
        <f t="shared" si="154"/>
        <v>3.9260786579739286</v>
      </c>
      <c r="AE324" s="9">
        <v>48</v>
      </c>
      <c r="AF324">
        <f t="shared" si="155"/>
        <v>0.48</v>
      </c>
      <c r="AG324" s="9">
        <v>95</v>
      </c>
      <c r="AH324">
        <f t="shared" si="156"/>
        <v>0.95</v>
      </c>
      <c r="AI324">
        <f t="shared" si="157"/>
        <v>2.1435253233320144</v>
      </c>
      <c r="AL324">
        <f t="shared" si="158"/>
        <v>798.0000150237837</v>
      </c>
      <c r="AM324">
        <v>20.052000000000003</v>
      </c>
      <c r="AN324">
        <f t="shared" si="159"/>
        <v>2.5127819075795844E-2</v>
      </c>
      <c r="AO324" s="6">
        <f t="shared" si="160"/>
        <v>7850221478.4973993</v>
      </c>
      <c r="AP324">
        <f t="shared" si="161"/>
        <v>8786052557.743763</v>
      </c>
      <c r="AQ324">
        <f t="shared" si="162"/>
        <v>8318137018.1205807</v>
      </c>
      <c r="AR324">
        <f t="shared" si="163"/>
        <v>40.783825799845211</v>
      </c>
      <c r="AS324">
        <f t="shared" si="142"/>
        <v>0.1350290353798678</v>
      </c>
      <c r="AT324">
        <f t="shared" si="141"/>
        <v>-0.31607744424767559</v>
      </c>
      <c r="AU324">
        <f t="shared" si="164"/>
        <v>-1.7406386930885767</v>
      </c>
      <c r="AX324">
        <f>AW2*AM324</f>
        <v>14.0364</v>
      </c>
      <c r="AY324">
        <f t="shared" si="165"/>
        <v>15.777038693088578</v>
      </c>
    </row>
    <row r="325" spans="5:52" x14ac:dyDescent="0.25">
      <c r="F325">
        <f t="shared" si="166"/>
        <v>324</v>
      </c>
      <c r="G325">
        <f t="shared" si="140"/>
        <v>1.0328435202089532</v>
      </c>
      <c r="H325">
        <f t="shared" si="167"/>
        <v>2.9892727639692588E-2</v>
      </c>
      <c r="K325">
        <f t="shared" si="144"/>
        <v>1.8035730967918828E-2</v>
      </c>
      <c r="L325">
        <f>ACOS(-J2*K325)</f>
        <v>1.5731325100763542</v>
      </c>
      <c r="N325">
        <f t="shared" si="145"/>
        <v>0.99983739587297993</v>
      </c>
      <c r="O325">
        <f t="shared" si="146"/>
        <v>2.7463939332427936E-2</v>
      </c>
      <c r="P325">
        <f>M2*N325*O325</f>
        <v>2.7231972054170928E-2</v>
      </c>
      <c r="Q325">
        <f t="shared" si="147"/>
        <v>2.7467393033079199E-2</v>
      </c>
      <c r="S325">
        <f t="shared" si="148"/>
        <v>1.8032798283629622E-2</v>
      </c>
      <c r="T325">
        <f>Q325*R2*S325</f>
        <v>6.3626820286815337E-5</v>
      </c>
      <c r="U325">
        <f>D2*E2*G2*(P325+T325)</f>
        <v>1059621.0188039443</v>
      </c>
      <c r="V325">
        <f t="shared" si="149"/>
        <v>1059.6210188039443</v>
      </c>
      <c r="W325" s="3">
        <v>24</v>
      </c>
      <c r="X325">
        <f t="shared" si="150"/>
        <v>414.48</v>
      </c>
      <c r="Y325" s="6">
        <f t="shared" si="151"/>
        <v>297.3</v>
      </c>
      <c r="Z325">
        <f t="shared" si="152"/>
        <v>2.4624618961402045</v>
      </c>
      <c r="AA325" s="3">
        <v>34</v>
      </c>
      <c r="AB325">
        <f t="shared" si="153"/>
        <v>587.17999999999995</v>
      </c>
      <c r="AC325" s="6">
        <f t="shared" si="143"/>
        <v>307.3</v>
      </c>
      <c r="AD325">
        <f t="shared" si="154"/>
        <v>4.1279690380750855</v>
      </c>
      <c r="AE325" s="9">
        <v>48</v>
      </c>
      <c r="AF325">
        <f t="shared" si="155"/>
        <v>0.48</v>
      </c>
      <c r="AG325" s="9">
        <v>96</v>
      </c>
      <c r="AH325">
        <f t="shared" si="156"/>
        <v>0.96</v>
      </c>
      <c r="AI325">
        <f t="shared" si="157"/>
        <v>2.1726942792853183</v>
      </c>
      <c r="AL325">
        <f t="shared" si="158"/>
        <v>798.00001242431449</v>
      </c>
      <c r="AM325">
        <v>19.62</v>
      </c>
      <c r="AN325">
        <f t="shared" si="159"/>
        <v>2.4586465782619069E-2</v>
      </c>
      <c r="AO325" s="6">
        <f t="shared" si="160"/>
        <v>7797608001.4891062</v>
      </c>
      <c r="AP325">
        <f t="shared" si="161"/>
        <v>8901406526.1969452</v>
      </c>
      <c r="AQ325">
        <f t="shared" si="162"/>
        <v>8349507263.8430252</v>
      </c>
      <c r="AR325">
        <f t="shared" si="163"/>
        <v>40.937634114622355</v>
      </c>
      <c r="AS325">
        <f t="shared" si="142"/>
        <v>0.13363913192179036</v>
      </c>
      <c r="AT325">
        <f t="shared" si="141"/>
        <v>-0.31680827119346422</v>
      </c>
      <c r="AU325">
        <f t="shared" si="164"/>
        <v>-1.7332168305112137</v>
      </c>
      <c r="AX325">
        <f>AW2*AM325</f>
        <v>13.734</v>
      </c>
      <c r="AY325">
        <f t="shared" si="165"/>
        <v>15.467216830511214</v>
      </c>
    </row>
    <row r="326" spans="5:52" x14ac:dyDescent="0.25">
      <c r="F326">
        <f t="shared" si="166"/>
        <v>325</v>
      </c>
      <c r="G326">
        <f t="shared" si="140"/>
        <v>1.0328425535636987</v>
      </c>
      <c r="H326">
        <f t="shared" si="167"/>
        <v>3.0015378151939841E-2</v>
      </c>
      <c r="K326">
        <f t="shared" si="144"/>
        <v>1.8035714084495637E-2</v>
      </c>
      <c r="L326">
        <f>ACOS(-J2*K326)</f>
        <v>1.5731325078894263</v>
      </c>
      <c r="N326">
        <f t="shared" si="145"/>
        <v>0.99983739617733614</v>
      </c>
      <c r="O326">
        <f t="shared" si="146"/>
        <v>2.7463939294257885E-2</v>
      </c>
      <c r="P326">
        <f>M2*N326*O326</f>
        <v>2.723197202461284E-2</v>
      </c>
      <c r="Q326">
        <f t="shared" si="147"/>
        <v>2.7467392994894743E-2</v>
      </c>
      <c r="S326">
        <f t="shared" si="148"/>
        <v>1.8032781408441025E-2</v>
      </c>
      <c r="T326">
        <f>Q326*R2*S326</f>
        <v>6.3626760656046048E-5</v>
      </c>
      <c r="U326">
        <f>D2*E2*G2*(P320+T320)</f>
        <v>1059621.0359560472</v>
      </c>
      <c r="V326">
        <f t="shared" si="149"/>
        <v>1059.6210359560473</v>
      </c>
      <c r="W326" s="3">
        <v>24</v>
      </c>
      <c r="X326">
        <f t="shared" si="150"/>
        <v>414.48</v>
      </c>
      <c r="Y326" s="6">
        <f t="shared" si="151"/>
        <v>297.3</v>
      </c>
      <c r="Z326">
        <f t="shared" si="152"/>
        <v>2.4624618961402045</v>
      </c>
      <c r="AA326" s="3">
        <v>35</v>
      </c>
      <c r="AB326">
        <f t="shared" si="153"/>
        <v>604.44999999999993</v>
      </c>
      <c r="AC326" s="6">
        <f t="shared" si="143"/>
        <v>308.3</v>
      </c>
      <c r="AD326">
        <f t="shared" si="154"/>
        <v>4.3388295745269367</v>
      </c>
      <c r="AE326" s="9">
        <v>50</v>
      </c>
      <c r="AF326">
        <f t="shared" si="155"/>
        <v>0.5</v>
      </c>
      <c r="AG326" s="9">
        <v>96</v>
      </c>
      <c r="AH326">
        <f t="shared" si="156"/>
        <v>0.96</v>
      </c>
      <c r="AI326">
        <f t="shared" si="157"/>
        <v>2.266689103779032</v>
      </c>
      <c r="AL326">
        <f t="shared" si="158"/>
        <v>798.00002534155396</v>
      </c>
      <c r="AM326">
        <v>19.655999999999999</v>
      </c>
      <c r="AN326">
        <f t="shared" si="159"/>
        <v>2.4631578165159814E-2</v>
      </c>
      <c r="AO326" s="6">
        <f t="shared" si="160"/>
        <v>7797608001.4891062</v>
      </c>
      <c r="AP326">
        <f t="shared" si="161"/>
        <v>9017892663.8373318</v>
      </c>
      <c r="AQ326">
        <f t="shared" si="162"/>
        <v>8407750332.6632195</v>
      </c>
      <c r="AR326">
        <f t="shared" si="163"/>
        <v>41.223199881047769</v>
      </c>
      <c r="AS326">
        <f t="shared" si="142"/>
        <v>0.12922261403540222</v>
      </c>
      <c r="AT326">
        <f t="shared" si="141"/>
        <v>-0.31674736947703425</v>
      </c>
      <c r="AU326">
        <f t="shared" si="164"/>
        <v>-1.6873036231400422</v>
      </c>
      <c r="AX326">
        <f>AW2*AM326</f>
        <v>13.759199999999998</v>
      </c>
      <c r="AY326">
        <f t="shared" si="165"/>
        <v>15.446503623140041</v>
      </c>
    </row>
    <row r="327" spans="5:52" x14ac:dyDescent="0.25">
      <c r="F327">
        <f t="shared" si="166"/>
        <v>326</v>
      </c>
      <c r="G327">
        <f t="shared" si="140"/>
        <v>1.0328415839490712</v>
      </c>
      <c r="H327">
        <f t="shared" si="167"/>
        <v>3.0138025950425872E-2</v>
      </c>
      <c r="K327">
        <f t="shared" si="144"/>
        <v>1.8035697149209395E-2</v>
      </c>
      <c r="L327">
        <f>ACOS(-J2*K327)</f>
        <v>1.5731325056957806</v>
      </c>
      <c r="N327">
        <f t="shared" si="145"/>
        <v>0.99983739648262704</v>
      </c>
      <c r="O327">
        <f t="shared" si="146"/>
        <v>2.7463939255970585E-2</v>
      </c>
      <c r="P327">
        <f>M2*N327*O327</f>
        <v>2.7231971994963949E-2</v>
      </c>
      <c r="Q327">
        <f t="shared" si="147"/>
        <v>2.7467392956592996E-2</v>
      </c>
      <c r="S327">
        <f t="shared" si="148"/>
        <v>1.8032764481414658E-2</v>
      </c>
      <c r="T327">
        <f>Q327*R2*S327</f>
        <v>6.362670084210114E-5</v>
      </c>
      <c r="U327">
        <f>D2*E2*G2*(P327+T327)</f>
        <v>1059621.0118686473</v>
      </c>
      <c r="V327">
        <f t="shared" si="149"/>
        <v>1059.6210118686472</v>
      </c>
      <c r="W327" s="3">
        <v>24</v>
      </c>
      <c r="X327">
        <f t="shared" si="150"/>
        <v>414.48</v>
      </c>
      <c r="Y327" s="6">
        <f t="shared" si="151"/>
        <v>297.3</v>
      </c>
      <c r="Z327">
        <f t="shared" si="152"/>
        <v>2.4624618961402045</v>
      </c>
      <c r="AA327" s="3">
        <v>33.5</v>
      </c>
      <c r="AB327">
        <f t="shared" si="153"/>
        <v>578.54499999999996</v>
      </c>
      <c r="AC327" s="6">
        <f t="shared" si="143"/>
        <v>306.8</v>
      </c>
      <c r="AD327">
        <f t="shared" si="154"/>
        <v>4.02592295454017</v>
      </c>
      <c r="AE327" s="9">
        <v>50</v>
      </c>
      <c r="AF327">
        <f t="shared" si="155"/>
        <v>0.5</v>
      </c>
      <c r="AG327" s="9">
        <v>96</v>
      </c>
      <c r="AH327">
        <f t="shared" si="156"/>
        <v>0.96</v>
      </c>
      <c r="AI327">
        <f t="shared" si="157"/>
        <v>2.1884624487823405</v>
      </c>
      <c r="AL327">
        <f t="shared" si="158"/>
        <v>798.00000720134608</v>
      </c>
      <c r="AM327">
        <v>21.096</v>
      </c>
      <c r="AN327">
        <f t="shared" si="159"/>
        <v>2.6436089986998205E-2</v>
      </c>
      <c r="AO327" s="6">
        <f t="shared" si="160"/>
        <v>7797608001.4891062</v>
      </c>
      <c r="AP327">
        <f t="shared" si="161"/>
        <v>8843588481.3744526</v>
      </c>
      <c r="AQ327">
        <f t="shared" si="162"/>
        <v>8320598241.4317799</v>
      </c>
      <c r="AR327">
        <f t="shared" si="163"/>
        <v>40.79589317774002</v>
      </c>
      <c r="AS327">
        <f t="shared" si="142"/>
        <v>0.13289166121053003</v>
      </c>
      <c r="AT327">
        <f t="shared" si="141"/>
        <v>-0.31431127851755242</v>
      </c>
      <c r="AU327">
        <f t="shared" si="164"/>
        <v>-1.704017856639745</v>
      </c>
      <c r="AX327">
        <f>AW2*AM327</f>
        <v>14.767199999999999</v>
      </c>
      <c r="AY327">
        <f t="shared" si="165"/>
        <v>16.471217856639743</v>
      </c>
    </row>
    <row r="328" spans="5:52" x14ac:dyDescent="0.25">
      <c r="F328">
        <f t="shared" si="166"/>
        <v>327</v>
      </c>
      <c r="G328">
        <f t="shared" si="140"/>
        <v>1.0328406113651587</v>
      </c>
      <c r="H328">
        <f t="shared" si="167"/>
        <v>3.0260671024061832E-2</v>
      </c>
      <c r="K328">
        <f t="shared" si="144"/>
        <v>1.803568016206164E-2</v>
      </c>
      <c r="L328">
        <f>ACOS(-J2*K328)</f>
        <v>1.5731325034954171</v>
      </c>
      <c r="N328">
        <f t="shared" si="145"/>
        <v>0.99983739678885242</v>
      </c>
      <c r="O328">
        <f t="shared" si="146"/>
        <v>2.7463939217566031E-2</v>
      </c>
      <c r="P328">
        <f>M2*N328*O328</f>
        <v>2.7231971965224248E-2</v>
      </c>
      <c r="Q328">
        <f t="shared" si="147"/>
        <v>2.746739291817395E-2</v>
      </c>
      <c r="S328">
        <f t="shared" si="148"/>
        <v>1.8032747502552061E-2</v>
      </c>
      <c r="T328">
        <f>Q328*R2*S328</f>
        <v>6.3626640844986022E-5</v>
      </c>
      <c r="U328">
        <f>D2*E2*G2*(P328+T328)</f>
        <v>1059621.0083850448</v>
      </c>
      <c r="V328">
        <f t="shared" si="149"/>
        <v>1059.6210083850447</v>
      </c>
      <c r="W328" s="3">
        <v>24</v>
      </c>
      <c r="X328">
        <f t="shared" si="150"/>
        <v>414.48</v>
      </c>
      <c r="Y328" s="6">
        <f t="shared" si="151"/>
        <v>297.3</v>
      </c>
      <c r="Z328">
        <f t="shared" si="152"/>
        <v>2.4624618961402045</v>
      </c>
      <c r="AA328" s="3">
        <v>33.5</v>
      </c>
      <c r="AB328">
        <f t="shared" si="153"/>
        <v>578.54499999999996</v>
      </c>
      <c r="AC328" s="6">
        <f t="shared" si="143"/>
        <v>306.8</v>
      </c>
      <c r="AD328">
        <f t="shared" si="154"/>
        <v>4.02592295454017</v>
      </c>
      <c r="AE328" s="9">
        <v>56</v>
      </c>
      <c r="AF328">
        <f t="shared" si="155"/>
        <v>0.56000000000000005</v>
      </c>
      <c r="AG328" s="9">
        <v>95</v>
      </c>
      <c r="AH328">
        <f t="shared" si="156"/>
        <v>0.95</v>
      </c>
      <c r="AI328">
        <f t="shared" si="157"/>
        <v>2.2969278279378447</v>
      </c>
      <c r="AL328">
        <f t="shared" si="158"/>
        <v>798.00000457784688</v>
      </c>
      <c r="AM328">
        <v>19.8</v>
      </c>
      <c r="AN328">
        <f t="shared" si="159"/>
        <v>2.4812029932850033E-2</v>
      </c>
      <c r="AO328" s="6">
        <f t="shared" si="160"/>
        <v>7797608001.4891062</v>
      </c>
      <c r="AP328">
        <f t="shared" si="161"/>
        <v>8843588481.3744526</v>
      </c>
      <c r="AQ328">
        <f t="shared" si="162"/>
        <v>8320598241.4317799</v>
      </c>
      <c r="AR328">
        <f t="shared" si="163"/>
        <v>40.79589317774002</v>
      </c>
      <c r="AS328">
        <f t="shared" si="142"/>
        <v>0.12782133606891161</v>
      </c>
      <c r="AT328">
        <f t="shared" si="141"/>
        <v>-0.31650375959065241</v>
      </c>
      <c r="AU328">
        <f t="shared" si="164"/>
        <v>-1.6504359382778755</v>
      </c>
      <c r="AX328">
        <f>AW2*AM328</f>
        <v>13.86</v>
      </c>
      <c r="AY328">
        <f t="shared" si="165"/>
        <v>15.510435938277874</v>
      </c>
    </row>
    <row r="329" spans="5:52" x14ac:dyDescent="0.25">
      <c r="F329">
        <f t="shared" si="166"/>
        <v>328</v>
      </c>
      <c r="G329">
        <f t="shared" si="140"/>
        <v>1.0328396358120489</v>
      </c>
      <c r="H329">
        <f t="shared" si="167"/>
        <v>3.0383313361759052E-2</v>
      </c>
      <c r="K329">
        <f t="shared" si="144"/>
        <v>1.8035663123053904E-2</v>
      </c>
      <c r="L329">
        <f>ACOS(-J2*K329)</f>
        <v>1.5731325012883364</v>
      </c>
      <c r="N329">
        <f t="shared" si="145"/>
        <v>0.99983739709601249</v>
      </c>
      <c r="O329">
        <f t="shared" si="146"/>
        <v>2.7463939179044237E-2</v>
      </c>
      <c r="P329">
        <f>M2*N329*O329</f>
        <v>2.7231971935393753E-2</v>
      </c>
      <c r="Q329">
        <f t="shared" si="147"/>
        <v>2.746739287963762E-2</v>
      </c>
      <c r="S329">
        <f t="shared" si="148"/>
        <v>1.8032730471854757E-2</v>
      </c>
      <c r="T329">
        <f>Q329*R2*S329</f>
        <v>6.3626580664706127E-5</v>
      </c>
      <c r="U329">
        <f>D2*E2*G2*(P329+T329)</f>
        <v>1059621.004890807</v>
      </c>
      <c r="V329">
        <f t="shared" si="149"/>
        <v>1059.6210048908069</v>
      </c>
      <c r="W329" s="3">
        <v>22</v>
      </c>
      <c r="X329">
        <f t="shared" si="150"/>
        <v>379.94</v>
      </c>
      <c r="Y329" s="6">
        <f t="shared" si="151"/>
        <v>295.3</v>
      </c>
      <c r="Z329">
        <f t="shared" si="152"/>
        <v>2.2114271288940266</v>
      </c>
      <c r="AA329" s="3">
        <v>33</v>
      </c>
      <c r="AB329">
        <f t="shared" si="153"/>
        <v>569.91</v>
      </c>
      <c r="AC329" s="6">
        <f t="shared" si="143"/>
        <v>306.3</v>
      </c>
      <c r="AD329">
        <f t="shared" si="154"/>
        <v>3.9260786579739286</v>
      </c>
      <c r="AE329" s="9">
        <v>50</v>
      </c>
      <c r="AF329">
        <f t="shared" si="155"/>
        <v>0.5</v>
      </c>
      <c r="AG329" s="9">
        <v>95</v>
      </c>
      <c r="AH329">
        <f t="shared" si="156"/>
        <v>0.95</v>
      </c>
      <c r="AI329">
        <f t="shared" si="157"/>
        <v>2.0319475507181446</v>
      </c>
      <c r="AL329">
        <f t="shared" si="158"/>
        <v>798.00000194633833</v>
      </c>
      <c r="AM329">
        <v>18.684000000000001</v>
      </c>
      <c r="AN329">
        <f t="shared" si="159"/>
        <v>2.3413533777480379E-2</v>
      </c>
      <c r="AO329" s="6">
        <f t="shared" si="160"/>
        <v>7589794316.8739386</v>
      </c>
      <c r="AP329">
        <f t="shared" si="161"/>
        <v>8786052557.743763</v>
      </c>
      <c r="AQ329">
        <f t="shared" si="162"/>
        <v>8187923437.3088512</v>
      </c>
      <c r="AR329">
        <f t="shared" si="163"/>
        <v>40.145388613125299</v>
      </c>
      <c r="AS329">
        <f t="shared" si="142"/>
        <v>0.14043504317121297</v>
      </c>
      <c r="AT329">
        <f t="shared" si="141"/>
        <v>-0.31839172940040145</v>
      </c>
      <c r="AU329">
        <f t="shared" si="164"/>
        <v>-1.7950350634034586</v>
      </c>
      <c r="AX329">
        <f>AW2*AM329</f>
        <v>13.078799999999999</v>
      </c>
      <c r="AY329">
        <f t="shared" si="165"/>
        <v>14.873835063403458</v>
      </c>
    </row>
    <row r="330" spans="5:52" x14ac:dyDescent="0.25">
      <c r="F330">
        <f t="shared" si="166"/>
        <v>329</v>
      </c>
      <c r="G330">
        <f t="shared" si="140"/>
        <v>1.03283865728983</v>
      </c>
      <c r="H330">
        <f t="shared" si="167"/>
        <v>3.0505952952429166E-2</v>
      </c>
      <c r="K330">
        <f t="shared" si="144"/>
        <v>1.8035646032187727E-2</v>
      </c>
      <c r="L330">
        <f>ACOS(-J2*K330)</f>
        <v>1.5731324990745381</v>
      </c>
      <c r="N330">
        <f t="shared" si="145"/>
        <v>0.99983739740410715</v>
      </c>
      <c r="O330">
        <f t="shared" si="146"/>
        <v>2.7463939140405194E-2</v>
      </c>
      <c r="P330">
        <f>M2*N330*O330</f>
        <v>2.7231971905472455E-2</v>
      </c>
      <c r="Q330">
        <f t="shared" si="147"/>
        <v>2.7467392840983998E-2</v>
      </c>
      <c r="S330">
        <f t="shared" si="148"/>
        <v>1.803271338932429E-2</v>
      </c>
      <c r="T330">
        <f>Q330*R2*S330</f>
        <v>6.3626520301266878E-5</v>
      </c>
      <c r="U330">
        <f>D2*E2*G2*(P330+T330)</f>
        <v>1059621.0013859342</v>
      </c>
      <c r="V330">
        <f t="shared" si="149"/>
        <v>1059.6210013859343</v>
      </c>
      <c r="W330" s="3">
        <v>23</v>
      </c>
      <c r="X330">
        <f t="shared" si="150"/>
        <v>397.21</v>
      </c>
      <c r="Y330" s="6">
        <f t="shared" si="151"/>
        <v>296.3</v>
      </c>
      <c r="Z330">
        <f t="shared" si="152"/>
        <v>2.3339947564661481</v>
      </c>
      <c r="AA330" s="3">
        <v>32</v>
      </c>
      <c r="AB330">
        <f t="shared" si="153"/>
        <v>552.64</v>
      </c>
      <c r="AC330" s="6">
        <f t="shared" si="143"/>
        <v>305.3</v>
      </c>
      <c r="AD330">
        <f t="shared" si="154"/>
        <v>3.7328359060309499</v>
      </c>
      <c r="AE330" s="9">
        <v>50</v>
      </c>
      <c r="AF330">
        <f t="shared" si="155"/>
        <v>0.5</v>
      </c>
      <c r="AG330" s="9">
        <v>99</v>
      </c>
      <c r="AH330">
        <f t="shared" si="156"/>
        <v>0.99</v>
      </c>
      <c r="AI330">
        <f t="shared" si="157"/>
        <v>2.0885363809584807</v>
      </c>
      <c r="AL330">
        <f t="shared" si="158"/>
        <v>797.99999930682065</v>
      </c>
      <c r="AM330">
        <v>19.404</v>
      </c>
      <c r="AN330">
        <f t="shared" si="159"/>
        <v>2.431578949480602E-2</v>
      </c>
      <c r="AO330" s="6">
        <f t="shared" si="160"/>
        <v>7693174893.707921</v>
      </c>
      <c r="AP330">
        <f t="shared" si="161"/>
        <v>8671823398.6377773</v>
      </c>
      <c r="AQ330">
        <f t="shared" si="162"/>
        <v>8182499146.1728497</v>
      </c>
      <c r="AR330">
        <f t="shared" si="163"/>
        <v>40.11879331368548</v>
      </c>
      <c r="AS330">
        <f t="shared" si="142"/>
        <v>0.13767522873660226</v>
      </c>
      <c r="AT330">
        <f t="shared" si="141"/>
        <v>-0.31717368418201186</v>
      </c>
      <c r="AU330">
        <f t="shared" si="164"/>
        <v>-1.7518657235794037</v>
      </c>
      <c r="AX330">
        <f>AW2*AM330</f>
        <v>13.582799999999999</v>
      </c>
      <c r="AY330">
        <f t="shared" si="165"/>
        <v>15.334665723579402</v>
      </c>
    </row>
    <row r="331" spans="5:52" x14ac:dyDescent="0.25">
      <c r="F331">
        <f t="shared" si="166"/>
        <v>330</v>
      </c>
      <c r="G331">
        <f t="shared" ref="G331:G365" si="168">(1+(0.033*COS(2*22/7*F331/365*(22/7)/180)))</f>
        <v>1.0328376757985909</v>
      </c>
      <c r="H331">
        <f t="shared" si="167"/>
        <v>3.0628589784984037E-2</v>
      </c>
      <c r="K331">
        <f t="shared" si="144"/>
        <v>1.8035628889464663E-2</v>
      </c>
      <c r="L331">
        <f>ACOS(-J2*K331)</f>
        <v>1.5731324968540228</v>
      </c>
      <c r="N331">
        <f t="shared" si="145"/>
        <v>0.99983739771313629</v>
      </c>
      <c r="O331">
        <f t="shared" si="146"/>
        <v>2.7463939101648918E-2</v>
      </c>
      <c r="P331">
        <f>M2*N331*O331</f>
        <v>2.7231971875460365E-2</v>
      </c>
      <c r="Q331">
        <f t="shared" si="147"/>
        <v>2.7467392802213095E-2</v>
      </c>
      <c r="S331">
        <f t="shared" si="148"/>
        <v>1.8032696254962212E-2</v>
      </c>
      <c r="T331">
        <f>Q331*R2*S331</f>
        <v>6.3626459754673761E-5</v>
      </c>
      <c r="U331">
        <f>D2*E2*G2*(P331+T331)</f>
        <v>1059620.9978704266</v>
      </c>
      <c r="V331">
        <f t="shared" si="149"/>
        <v>1059.6209978704267</v>
      </c>
      <c r="W331" s="3">
        <v>23</v>
      </c>
      <c r="X331">
        <f t="shared" si="150"/>
        <v>397.21</v>
      </c>
      <c r="Y331" s="6">
        <f t="shared" si="151"/>
        <v>296.3</v>
      </c>
      <c r="Z331">
        <f t="shared" si="152"/>
        <v>2.3339947564661481</v>
      </c>
      <c r="AA331" s="3">
        <v>32</v>
      </c>
      <c r="AB331">
        <f t="shared" si="153"/>
        <v>552.64</v>
      </c>
      <c r="AC331" s="6">
        <f t="shared" si="143"/>
        <v>305.3</v>
      </c>
      <c r="AD331">
        <f t="shared" si="154"/>
        <v>3.7328359060309499</v>
      </c>
      <c r="AE331" s="9">
        <v>45</v>
      </c>
      <c r="AF331">
        <f t="shared" si="155"/>
        <v>0.45</v>
      </c>
      <c r="AG331" s="9">
        <v>95</v>
      </c>
      <c r="AH331">
        <f t="shared" si="156"/>
        <v>0.95</v>
      </c>
      <c r="AI331">
        <f t="shared" si="157"/>
        <v>1.9485355881783839</v>
      </c>
      <c r="AL331">
        <f t="shared" si="158"/>
        <v>797.99999665929374</v>
      </c>
      <c r="AM331">
        <v>19.440000000000001</v>
      </c>
      <c r="AN331">
        <f t="shared" si="159"/>
        <v>2.4360902357622331E-2</v>
      </c>
      <c r="AO331" s="6">
        <f t="shared" si="160"/>
        <v>7693174893.707921</v>
      </c>
      <c r="AP331">
        <f t="shared" si="161"/>
        <v>8671823398.6377773</v>
      </c>
      <c r="AQ331">
        <f t="shared" si="162"/>
        <v>8182499146.1728497</v>
      </c>
      <c r="AR331">
        <f t="shared" si="163"/>
        <v>40.11879331368548</v>
      </c>
      <c r="AS331">
        <f t="shared" si="142"/>
        <v>0.14457406127052549</v>
      </c>
      <c r="AT331">
        <f t="shared" si="141"/>
        <v>-0.31711278181720981</v>
      </c>
      <c r="AU331">
        <f t="shared" si="164"/>
        <v>-1.8392975417721322</v>
      </c>
      <c r="AX331">
        <f>AW2*AM331</f>
        <v>13.608000000000001</v>
      </c>
      <c r="AY331">
        <f t="shared" si="165"/>
        <v>15.447297541772134</v>
      </c>
    </row>
    <row r="332" spans="5:52" x14ac:dyDescent="0.25">
      <c r="F332">
        <f t="shared" si="166"/>
        <v>331</v>
      </c>
      <c r="G332">
        <f t="shared" si="168"/>
        <v>1.0328366913384197</v>
      </c>
      <c r="H332">
        <f t="shared" si="167"/>
        <v>3.0751223848335781E-2</v>
      </c>
      <c r="K332">
        <f t="shared" si="144"/>
        <v>1.8035611694886253E-2</v>
      </c>
      <c r="L332">
        <f>ACOS(-J2*K332)</f>
        <v>1.5731324946267906</v>
      </c>
      <c r="N332">
        <f t="shared" si="145"/>
        <v>0.9998373980230999</v>
      </c>
      <c r="O332">
        <f t="shared" si="146"/>
        <v>2.746393906277541E-2</v>
      </c>
      <c r="P332">
        <f>M2*N332*O332</f>
        <v>2.7231971845357486E-2</v>
      </c>
      <c r="Q332">
        <f t="shared" si="147"/>
        <v>2.7467392763324917E-2</v>
      </c>
      <c r="S332">
        <f t="shared" si="148"/>
        <v>1.8032679068770062E-2</v>
      </c>
      <c r="T332">
        <f>Q332*R2*S332</f>
        <v>6.3626399024932227E-5</v>
      </c>
      <c r="U332">
        <f>D2*E2*G2*(P332+T332)</f>
        <v>1059620.9943442848</v>
      </c>
      <c r="V332">
        <f t="shared" si="149"/>
        <v>1059.6209943442848</v>
      </c>
      <c r="W332" s="3">
        <v>24</v>
      </c>
      <c r="X332">
        <f t="shared" si="150"/>
        <v>414.48</v>
      </c>
      <c r="Y332" s="6">
        <f t="shared" si="151"/>
        <v>297.3</v>
      </c>
      <c r="Z332">
        <f t="shared" si="152"/>
        <v>2.4624618961402045</v>
      </c>
      <c r="AA332" s="3">
        <v>28</v>
      </c>
      <c r="AB332">
        <f t="shared" si="153"/>
        <v>483.56</v>
      </c>
      <c r="AC332" s="6">
        <f t="shared" si="143"/>
        <v>301.3</v>
      </c>
      <c r="AD332">
        <f t="shared" si="154"/>
        <v>3.0402092404813938</v>
      </c>
      <c r="AE332" s="9">
        <v>75</v>
      </c>
      <c r="AF332">
        <f t="shared" si="155"/>
        <v>0.75</v>
      </c>
      <c r="AG332" s="9">
        <v>96</v>
      </c>
      <c r="AH332">
        <f t="shared" si="156"/>
        <v>0.96</v>
      </c>
      <c r="AI332">
        <f t="shared" si="157"/>
        <v>2.3220601753278207</v>
      </c>
      <c r="AL332">
        <f t="shared" si="158"/>
        <v>797.99999400375827</v>
      </c>
      <c r="AM332">
        <v>15.372</v>
      </c>
      <c r="AN332">
        <f t="shared" si="159"/>
        <v>1.9263158039481896E-2</v>
      </c>
      <c r="AO332" s="6">
        <f t="shared" si="160"/>
        <v>7797608001.4891062</v>
      </c>
      <c r="AP332">
        <f t="shared" si="161"/>
        <v>8226008498.8858423</v>
      </c>
      <c r="AQ332">
        <f t="shared" si="162"/>
        <v>8011808250.1874743</v>
      </c>
      <c r="AR332">
        <f t="shared" si="163"/>
        <v>39.281895850669187</v>
      </c>
      <c r="AS332">
        <f t="shared" si="142"/>
        <v>0.126663694049922</v>
      </c>
      <c r="AT332">
        <f t="shared" si="141"/>
        <v>-0.32399473664669942</v>
      </c>
      <c r="AU332">
        <f t="shared" si="164"/>
        <v>-1.6120649839362928</v>
      </c>
      <c r="AX332">
        <f>AW2*AM332</f>
        <v>10.760399999999999</v>
      </c>
      <c r="AY332">
        <f t="shared" si="165"/>
        <v>12.372464983936291</v>
      </c>
    </row>
    <row r="333" spans="5:52" x14ac:dyDescent="0.25">
      <c r="F333">
        <f t="shared" si="166"/>
        <v>332</v>
      </c>
      <c r="G333">
        <f t="shared" si="168"/>
        <v>1.0328357039094056</v>
      </c>
      <c r="H333">
        <f t="shared" si="167"/>
        <v>3.0873855131396757E-2</v>
      </c>
      <c r="K333">
        <f t="shared" si="144"/>
        <v>1.8035594448454054E-2</v>
      </c>
      <c r="L333">
        <f>ACOS(-J2*K333)</f>
        <v>1.5731324923928418</v>
      </c>
      <c r="N333">
        <f t="shared" si="145"/>
        <v>0.99983739833399798</v>
      </c>
      <c r="O333">
        <f t="shared" si="146"/>
        <v>2.7463939023784665E-2</v>
      </c>
      <c r="P333">
        <f>M2*N333*O333</f>
        <v>2.7231971815163809E-2</v>
      </c>
      <c r="Q333">
        <f t="shared" si="147"/>
        <v>2.7467392724319462E-2</v>
      </c>
      <c r="S333">
        <f t="shared" si="148"/>
        <v>1.8032661830749398E-2</v>
      </c>
      <c r="T333">
        <f>Q333*R2*S333</f>
        <v>6.362633811204779E-5</v>
      </c>
      <c r="U333">
        <f>D2*E2*G2*(P333+T333)</f>
        <v>1059620.9908075086</v>
      </c>
      <c r="V333">
        <f t="shared" si="149"/>
        <v>1059.6209908075086</v>
      </c>
      <c r="W333" s="3">
        <v>23</v>
      </c>
      <c r="X333">
        <f t="shared" si="150"/>
        <v>397.21</v>
      </c>
      <c r="Y333" s="6">
        <f t="shared" si="151"/>
        <v>296.3</v>
      </c>
      <c r="Z333">
        <f t="shared" si="152"/>
        <v>2.3339947564661481</v>
      </c>
      <c r="AA333" s="3">
        <v>31</v>
      </c>
      <c r="AB333">
        <f t="shared" si="153"/>
        <v>535.37</v>
      </c>
      <c r="AC333" s="6">
        <f t="shared" si="143"/>
        <v>304.3</v>
      </c>
      <c r="AD333">
        <f t="shared" si="154"/>
        <v>3.5479274662728466</v>
      </c>
      <c r="AE333" s="9">
        <v>57</v>
      </c>
      <c r="AF333">
        <f t="shared" si="155"/>
        <v>0.56999999999999995</v>
      </c>
      <c r="AG333" s="9">
        <v>94</v>
      </c>
      <c r="AH333">
        <f t="shared" si="156"/>
        <v>0.94</v>
      </c>
      <c r="AI333">
        <f t="shared" si="157"/>
        <v>2.1081368634268509</v>
      </c>
      <c r="AL333">
        <f t="shared" si="158"/>
        <v>797.99999134021402</v>
      </c>
      <c r="AM333">
        <v>20.015999999999998</v>
      </c>
      <c r="AN333">
        <f t="shared" si="159"/>
        <v>2.508270703911137E-2</v>
      </c>
      <c r="AO333" s="6">
        <f t="shared" si="160"/>
        <v>7693174893.707921</v>
      </c>
      <c r="AP333">
        <f t="shared" si="161"/>
        <v>8558711713.0389957</v>
      </c>
      <c r="AQ333">
        <f t="shared" si="162"/>
        <v>8125943303.3734589</v>
      </c>
      <c r="AR333">
        <f t="shared" si="163"/>
        <v>39.841500016440072</v>
      </c>
      <c r="AS333">
        <f t="shared" si="142"/>
        <v>0.1367280577079899</v>
      </c>
      <c r="AT333">
        <f t="shared" si="141"/>
        <v>-0.31613834549719966</v>
      </c>
      <c r="AU333">
        <f t="shared" si="164"/>
        <v>-1.7221481189460288</v>
      </c>
      <c r="AX333">
        <f>AW2*AM333</f>
        <v>14.011199999999997</v>
      </c>
      <c r="AY333">
        <f t="shared" si="165"/>
        <v>15.733348118946026</v>
      </c>
    </row>
    <row r="334" spans="5:52" x14ac:dyDescent="0.25">
      <c r="F334">
        <f t="shared" si="166"/>
        <v>333</v>
      </c>
      <c r="G334">
        <f t="shared" si="168"/>
        <v>1.0328347135116382</v>
      </c>
      <c r="H334">
        <f t="shared" si="167"/>
        <v>3.0996483623079593E-2</v>
      </c>
      <c r="K334">
        <f t="shared" si="144"/>
        <v>1.8035577150169627E-2</v>
      </c>
      <c r="L334">
        <f>ACOS(-J2*K334)</f>
        <v>1.5731324901521766</v>
      </c>
      <c r="N334">
        <f t="shared" si="145"/>
        <v>0.99983739864583054</v>
      </c>
      <c r="O334">
        <f t="shared" si="146"/>
        <v>2.7463938984676695E-2</v>
      </c>
      <c r="P334">
        <f>M2*N334*O334</f>
        <v>2.7231971784879353E-2</v>
      </c>
      <c r="Q334">
        <f t="shared" si="147"/>
        <v>2.7467392685196733E-2</v>
      </c>
      <c r="S334">
        <f t="shared" si="148"/>
        <v>1.8032644540901782E-2</v>
      </c>
      <c r="T334">
        <f>Q334*R2*S334</f>
        <v>6.3626277016025939E-5</v>
      </c>
      <c r="U334">
        <f>D2*E2*G2*(P334+T334)</f>
        <v>1059620.9872600986</v>
      </c>
      <c r="V334">
        <f t="shared" si="149"/>
        <v>1059.6209872600987</v>
      </c>
      <c r="W334" s="3">
        <v>22</v>
      </c>
      <c r="X334">
        <f t="shared" si="150"/>
        <v>379.94</v>
      </c>
      <c r="Y334" s="6">
        <f t="shared" si="151"/>
        <v>295.3</v>
      </c>
      <c r="Z334">
        <f t="shared" si="152"/>
        <v>2.2114271288940266</v>
      </c>
      <c r="AA334" s="3">
        <v>33.5</v>
      </c>
      <c r="AB334">
        <f t="shared" si="153"/>
        <v>578.54499999999996</v>
      </c>
      <c r="AC334" s="6">
        <f t="shared" si="143"/>
        <v>306.8</v>
      </c>
      <c r="AD334">
        <f t="shared" si="154"/>
        <v>4.02592295454017</v>
      </c>
      <c r="AE334" s="9">
        <v>43</v>
      </c>
      <c r="AF334">
        <f t="shared" si="155"/>
        <v>0.43</v>
      </c>
      <c r="AG334" s="9">
        <v>95</v>
      </c>
      <c r="AH334">
        <f t="shared" si="156"/>
        <v>0.95</v>
      </c>
      <c r="AI334">
        <f t="shared" si="157"/>
        <v>1.9160013214507989</v>
      </c>
      <c r="AL334">
        <f t="shared" si="158"/>
        <v>797.99998866866156</v>
      </c>
      <c r="AM334">
        <v>18.432000000000002</v>
      </c>
      <c r="AN334">
        <f t="shared" si="159"/>
        <v>2.3097744688882663E-2</v>
      </c>
      <c r="AO334" s="6">
        <f t="shared" si="160"/>
        <v>7589794316.8739386</v>
      </c>
      <c r="AP334">
        <f t="shared" si="161"/>
        <v>8843588481.3744526</v>
      </c>
      <c r="AQ334">
        <f t="shared" si="162"/>
        <v>8216691399.1241951</v>
      </c>
      <c r="AR334">
        <f t="shared" si="163"/>
        <v>40.286437929905929</v>
      </c>
      <c r="AS334">
        <f t="shared" si="142"/>
        <v>0.14621242067553541</v>
      </c>
      <c r="AT334">
        <f t="shared" si="141"/>
        <v>-0.3188180446700084</v>
      </c>
      <c r="AU334">
        <f t="shared" si="164"/>
        <v>-1.8779586720284487</v>
      </c>
      <c r="AX334">
        <f>AW2*AM334</f>
        <v>12.9024</v>
      </c>
      <c r="AY334">
        <f t="shared" si="165"/>
        <v>14.780358672028449</v>
      </c>
    </row>
    <row r="335" spans="5:52" x14ac:dyDescent="0.25">
      <c r="F335">
        <f t="shared" si="166"/>
        <v>334</v>
      </c>
      <c r="G335">
        <f t="shared" si="168"/>
        <v>1.0328337201452067</v>
      </c>
      <c r="H335">
        <f t="shared" si="167"/>
        <v>3.1119109312297152E-2</v>
      </c>
      <c r="K335">
        <f t="shared" si="144"/>
        <v>1.8035559800034528E-2</v>
      </c>
      <c r="L335">
        <f>ACOS(-J2*K335)</f>
        <v>1.573132487904795</v>
      </c>
      <c r="N335">
        <f t="shared" si="145"/>
        <v>0.99983739895859747</v>
      </c>
      <c r="O335">
        <f t="shared" si="146"/>
        <v>2.7463938945451499E-2</v>
      </c>
      <c r="P335">
        <f>M2*N335*O335</f>
        <v>2.7231971754504106E-2</v>
      </c>
      <c r="Q335">
        <f t="shared" si="147"/>
        <v>2.7467392645956736E-2</v>
      </c>
      <c r="S335">
        <f t="shared" si="148"/>
        <v>1.8032627199228764E-2</v>
      </c>
      <c r="T335">
        <f>Q335*R2*S335</f>
        <v>6.3626215736872191E-5</v>
      </c>
      <c r="U335">
        <f>D2*E2*G2*(P335+T335)</f>
        <v>1059620.9837020552</v>
      </c>
      <c r="V335">
        <f t="shared" si="149"/>
        <v>1059.6209837020551</v>
      </c>
      <c r="W335" s="3">
        <v>23.5</v>
      </c>
      <c r="X335">
        <f t="shared" si="150"/>
        <v>405.84499999999997</v>
      </c>
      <c r="Y335" s="6">
        <f t="shared" si="151"/>
        <v>296.8</v>
      </c>
      <c r="Z335">
        <f t="shared" si="152"/>
        <v>2.3974761634350776</v>
      </c>
      <c r="AA335" s="3">
        <v>34</v>
      </c>
      <c r="AB335">
        <f t="shared" si="153"/>
        <v>587.17999999999995</v>
      </c>
      <c r="AC335" s="6">
        <f t="shared" si="143"/>
        <v>307.3</v>
      </c>
      <c r="AD335">
        <f t="shared" si="154"/>
        <v>4.1279690380750855</v>
      </c>
      <c r="AE335" s="9">
        <v>42</v>
      </c>
      <c r="AF335">
        <f t="shared" si="155"/>
        <v>0.42</v>
      </c>
      <c r="AG335" s="9">
        <v>93</v>
      </c>
      <c r="AH335">
        <f t="shared" si="156"/>
        <v>0.93</v>
      </c>
      <c r="AI335">
        <f t="shared" si="157"/>
        <v>1.9816999139930791</v>
      </c>
      <c r="AL335">
        <f t="shared" si="158"/>
        <v>797.99998598910088</v>
      </c>
      <c r="AM335">
        <v>16.261714285714284</v>
      </c>
      <c r="AN335">
        <f t="shared" si="159"/>
        <v>2.0378088435124845E-2</v>
      </c>
      <c r="AO335" s="6">
        <f t="shared" si="160"/>
        <v>7745259436.8026133</v>
      </c>
      <c r="AP335">
        <f t="shared" si="161"/>
        <v>8901406526.1969452</v>
      </c>
      <c r="AQ335">
        <f t="shared" si="162"/>
        <v>8323332981.4997787</v>
      </c>
      <c r="AR335">
        <f t="shared" si="163"/>
        <v>40.809301608293417</v>
      </c>
      <c r="AS335">
        <f t="shared" si="142"/>
        <v>0.14291799089144552</v>
      </c>
      <c r="AT335">
        <f t="shared" si="141"/>
        <v>-0.32248958061258143</v>
      </c>
      <c r="AU335">
        <f t="shared" si="164"/>
        <v>-1.8808828751995854</v>
      </c>
      <c r="AX335">
        <f>AW2*AM335</f>
        <v>11.383199999999999</v>
      </c>
      <c r="AY335">
        <f t="shared" si="165"/>
        <v>13.264082875199584</v>
      </c>
    </row>
    <row r="336" spans="5:52" x14ac:dyDescent="0.25">
      <c r="E336" t="s">
        <v>15</v>
      </c>
      <c r="F336">
        <f t="shared" si="166"/>
        <v>335</v>
      </c>
      <c r="G336">
        <f t="shared" si="168"/>
        <v>1.0328327238102011</v>
      </c>
      <c r="H336">
        <f t="shared" si="167"/>
        <v>3.1241732187962553E-2</v>
      </c>
      <c r="K336">
        <f t="shared" si="144"/>
        <v>1.8035542398050337E-2</v>
      </c>
      <c r="L336">
        <f>ACOS(-J2*K336)</f>
        <v>1.5731324856506974</v>
      </c>
      <c r="N336">
        <f t="shared" si="145"/>
        <v>0.99983739927229875</v>
      </c>
      <c r="O336">
        <f t="shared" si="146"/>
        <v>2.7463938906109087E-2</v>
      </c>
      <c r="P336">
        <f>M2*N336*O336</f>
        <v>2.7231971724038087E-2</v>
      </c>
      <c r="Q336">
        <f t="shared" si="147"/>
        <v>2.7467392606599479E-2</v>
      </c>
      <c r="S336">
        <f t="shared" si="148"/>
        <v>1.8032609805731927E-2</v>
      </c>
      <c r="T336">
        <f>Q336*R2*S336</f>
        <v>6.3626154274592128E-5</v>
      </c>
      <c r="U336">
        <f>D2*E2*G2*(P336+T336)</f>
        <v>1059620.9801333789</v>
      </c>
      <c r="V336">
        <f t="shared" si="149"/>
        <v>1059.6209801333789</v>
      </c>
      <c r="W336" s="3">
        <v>24</v>
      </c>
      <c r="X336">
        <f t="shared" si="150"/>
        <v>414.48</v>
      </c>
      <c r="Y336" s="6">
        <f t="shared" si="151"/>
        <v>297.3</v>
      </c>
      <c r="Z336">
        <f t="shared" si="152"/>
        <v>2.4624618961402045</v>
      </c>
      <c r="AA336" s="3">
        <v>33.200000000000003</v>
      </c>
      <c r="AB336">
        <f t="shared" si="153"/>
        <v>573.36400000000003</v>
      </c>
      <c r="AC336" s="6">
        <f t="shared" si="143"/>
        <v>306.5</v>
      </c>
      <c r="AD336">
        <f t="shared" si="154"/>
        <v>3.9657547366498256</v>
      </c>
      <c r="AE336" s="9">
        <v>30</v>
      </c>
      <c r="AF336">
        <f t="shared" si="155"/>
        <v>0.3</v>
      </c>
      <c r="AG336" s="9">
        <v>95</v>
      </c>
      <c r="AH336">
        <f t="shared" si="156"/>
        <v>0.95</v>
      </c>
      <c r="AI336">
        <f t="shared" si="157"/>
        <v>1.7645326111640709</v>
      </c>
      <c r="AL336">
        <f t="shared" si="158"/>
        <v>797.99998330153278</v>
      </c>
      <c r="AM336">
        <v>20.952000000000002</v>
      </c>
      <c r="AN336">
        <f t="shared" si="159"/>
        <v>2.625563964715406E-2</v>
      </c>
      <c r="AO336" s="6">
        <f t="shared" si="160"/>
        <v>7797608001.4891062</v>
      </c>
      <c r="AP336">
        <f t="shared" si="161"/>
        <v>8809033131.5173416</v>
      </c>
      <c r="AQ336">
        <f t="shared" si="162"/>
        <v>8303320566.5032234</v>
      </c>
      <c r="AR336">
        <f t="shared" si="163"/>
        <v>40.711180737565307</v>
      </c>
      <c r="AS336">
        <f t="shared" si="142"/>
        <v>0.15403000462758573</v>
      </c>
      <c r="AT336">
        <f t="shared" si="141"/>
        <v>-0.314554886476342</v>
      </c>
      <c r="AU336">
        <f t="shared" si="164"/>
        <v>-1.9724929649097558</v>
      </c>
      <c r="AX336">
        <f>AW2*AM336</f>
        <v>14.666399999999999</v>
      </c>
      <c r="AY336">
        <f t="shared" si="165"/>
        <v>16.638892964909754</v>
      </c>
      <c r="AZ336">
        <f>SUM(AY307:AY336)/30</f>
        <v>15.110396590301239</v>
      </c>
    </row>
    <row r="337" spans="6:51" x14ac:dyDescent="0.25">
      <c r="F337">
        <f t="shared" si="166"/>
        <v>336</v>
      </c>
      <c r="G337">
        <f t="shared" si="168"/>
        <v>1.0328317245067113</v>
      </c>
      <c r="H337">
        <f t="shared" si="167"/>
        <v>3.1364352238989174E-2</v>
      </c>
      <c r="K337">
        <f t="shared" si="144"/>
        <v>1.8035524944218624E-2</v>
      </c>
      <c r="L337">
        <f>ACOS(-J2*K337)</f>
        <v>1.5731324833898839</v>
      </c>
      <c r="N337">
        <f t="shared" si="145"/>
        <v>0.99983739958693441</v>
      </c>
      <c r="O337">
        <f t="shared" si="146"/>
        <v>2.7463938866649457E-2</v>
      </c>
      <c r="P337">
        <f>M2*N337*O337</f>
        <v>2.7231971693481283E-2</v>
      </c>
      <c r="Q337">
        <f t="shared" si="147"/>
        <v>2.7467392567124958E-2</v>
      </c>
      <c r="S337">
        <f t="shared" si="148"/>
        <v>1.8032592360412839E-2</v>
      </c>
      <c r="T337">
        <f>Q337*R2*S337</f>
        <v>6.3626092629191295E-5</v>
      </c>
      <c r="U337">
        <f>D2*E2*G2*(P337+T337)</f>
        <v>1059620.9765540692</v>
      </c>
      <c r="V337">
        <f t="shared" si="149"/>
        <v>1059.6209765540691</v>
      </c>
      <c r="W337" s="3">
        <v>24</v>
      </c>
      <c r="X337">
        <f t="shared" si="150"/>
        <v>414.48</v>
      </c>
      <c r="Y337" s="6">
        <f t="shared" si="151"/>
        <v>297.3</v>
      </c>
      <c r="Z337">
        <f t="shared" si="152"/>
        <v>2.4624618961402045</v>
      </c>
      <c r="AA337" s="3">
        <v>32.5</v>
      </c>
      <c r="AB337">
        <f t="shared" si="153"/>
        <v>561.27499999999998</v>
      </c>
      <c r="AC337" s="6">
        <f t="shared" si="143"/>
        <v>305.8</v>
      </c>
      <c r="AD337">
        <f t="shared" si="154"/>
        <v>3.828396124508755</v>
      </c>
      <c r="AE337" s="9">
        <v>52</v>
      </c>
      <c r="AF337">
        <f t="shared" si="155"/>
        <v>0.52</v>
      </c>
      <c r="AG337" s="9">
        <v>94</v>
      </c>
      <c r="AH337">
        <f t="shared" si="156"/>
        <v>0.94</v>
      </c>
      <c r="AI337">
        <f t="shared" si="157"/>
        <v>2.1527400835581725</v>
      </c>
      <c r="AL337">
        <f t="shared" si="158"/>
        <v>797.99998060595647</v>
      </c>
      <c r="AM337">
        <v>19.835999999999999</v>
      </c>
      <c r="AN337">
        <f t="shared" si="159"/>
        <v>2.4857143461253787E-2</v>
      </c>
      <c r="AO337" s="6">
        <f t="shared" si="160"/>
        <v>7797608001.4891062</v>
      </c>
      <c r="AP337">
        <f t="shared" si="161"/>
        <v>8728797836.0748711</v>
      </c>
      <c r="AQ337">
        <f t="shared" si="162"/>
        <v>8263202918.7819881</v>
      </c>
      <c r="AR337">
        <f t="shared" si="163"/>
        <v>40.514483910788087</v>
      </c>
      <c r="AS337">
        <f t="shared" si="142"/>
        <v>0.1345889349676114</v>
      </c>
      <c r="AT337">
        <f t="shared" si="141"/>
        <v>-0.31644285632730734</v>
      </c>
      <c r="AU337">
        <f t="shared" si="164"/>
        <v>-1.725499999470488</v>
      </c>
      <c r="AX337">
        <f>AW2*AM337</f>
        <v>13.885199999999998</v>
      </c>
      <c r="AY337">
        <f t="shared" si="165"/>
        <v>15.610699999470485</v>
      </c>
    </row>
    <row r="338" spans="6:51" x14ac:dyDescent="0.25">
      <c r="F338">
        <f t="shared" si="166"/>
        <v>337</v>
      </c>
      <c r="G338">
        <f t="shared" si="168"/>
        <v>1.0328307222348279</v>
      </c>
      <c r="H338">
        <f t="shared" si="167"/>
        <v>3.1486969454290643E-2</v>
      </c>
      <c r="K338">
        <f t="shared" si="144"/>
        <v>1.8035507438540963E-2</v>
      </c>
      <c r="L338">
        <f>ACOS(-J2*K338)</f>
        <v>1.5731324811223548</v>
      </c>
      <c r="N338">
        <f t="shared" si="145"/>
        <v>0.99983739990250442</v>
      </c>
      <c r="O338">
        <f t="shared" si="146"/>
        <v>2.7463938827072612E-2</v>
      </c>
      <c r="P338">
        <f>M2*N338*O338</f>
        <v>2.7231971662833705E-2</v>
      </c>
      <c r="Q338">
        <f t="shared" si="147"/>
        <v>2.7467392527533181E-2</v>
      </c>
      <c r="S338">
        <f t="shared" si="148"/>
        <v>1.8032574863273074E-2</v>
      </c>
      <c r="T338">
        <f>Q338*R2*S338</f>
        <v>6.3626030800675246E-5</v>
      </c>
      <c r="U338">
        <f>D2*E2*G2*(P338+T338)</f>
        <v>1059620.9729641275</v>
      </c>
      <c r="V338">
        <f t="shared" si="149"/>
        <v>1059.6209729641275</v>
      </c>
      <c r="W338" s="3">
        <v>24.5</v>
      </c>
      <c r="X338">
        <f t="shared" si="150"/>
        <v>423.11500000000001</v>
      </c>
      <c r="Y338" s="6">
        <f t="shared" si="151"/>
        <v>297.8</v>
      </c>
      <c r="Z338">
        <f t="shared" si="152"/>
        <v>2.5289819903542559</v>
      </c>
      <c r="AA338" s="3">
        <v>34</v>
      </c>
      <c r="AB338">
        <f t="shared" si="153"/>
        <v>587.17999999999995</v>
      </c>
      <c r="AC338" s="6">
        <f t="shared" si="143"/>
        <v>307.3</v>
      </c>
      <c r="AD338">
        <f t="shared" si="154"/>
        <v>4.1279690380750855</v>
      </c>
      <c r="AE338" s="9">
        <v>45</v>
      </c>
      <c r="AF338">
        <f t="shared" si="155"/>
        <v>0.45</v>
      </c>
      <c r="AG338" s="9">
        <v>96</v>
      </c>
      <c r="AH338">
        <f t="shared" si="156"/>
        <v>0.96</v>
      </c>
      <c r="AI338">
        <f t="shared" si="157"/>
        <v>2.142704388936937</v>
      </c>
      <c r="AL338">
        <f t="shared" si="158"/>
        <v>797.99997790237342</v>
      </c>
      <c r="AM338">
        <v>19.8</v>
      </c>
      <c r="AN338">
        <f t="shared" si="159"/>
        <v>2.48120307622644E-2</v>
      </c>
      <c r="AO338" s="6">
        <f t="shared" si="160"/>
        <v>7850221478.4973993</v>
      </c>
      <c r="AP338">
        <f t="shared" si="161"/>
        <v>8901406526.1969452</v>
      </c>
      <c r="AQ338">
        <f t="shared" si="162"/>
        <v>8375814002.3471718</v>
      </c>
      <c r="AR338">
        <f t="shared" si="163"/>
        <v>41.066616053508184</v>
      </c>
      <c r="AS338">
        <f t="shared" si="142"/>
        <v>0.13506828936652102</v>
      </c>
      <c r="AT338">
        <f t="shared" si="141"/>
        <v>-0.31650375847094303</v>
      </c>
      <c r="AU338">
        <f t="shared" si="164"/>
        <v>-1.7555822816801656</v>
      </c>
      <c r="AX338">
        <f>AW2*AM338</f>
        <v>13.86</v>
      </c>
      <c r="AY338">
        <f t="shared" si="165"/>
        <v>15.615582281680165</v>
      </c>
    </row>
    <row r="339" spans="6:51" x14ac:dyDescent="0.25">
      <c r="F339">
        <f t="shared" si="166"/>
        <v>338</v>
      </c>
      <c r="G339">
        <f t="shared" si="168"/>
        <v>1.0328297169946414</v>
      </c>
      <c r="H339">
        <f t="shared" si="167"/>
        <v>3.1609583822780854E-2</v>
      </c>
      <c r="K339">
        <f t="shared" si="144"/>
        <v>1.8035489881018944E-2</v>
      </c>
      <c r="L339">
        <f>ACOS(-J2*K339)</f>
        <v>1.57313247884811</v>
      </c>
      <c r="N339">
        <f t="shared" si="145"/>
        <v>0.99983740021900858</v>
      </c>
      <c r="O339">
        <f t="shared" si="146"/>
        <v>2.7463938787378558E-2</v>
      </c>
      <c r="P339">
        <f>M2*N339*O339</f>
        <v>2.7231971632095352E-2</v>
      </c>
      <c r="Q339">
        <f t="shared" si="147"/>
        <v>2.7467392487824146E-2</v>
      </c>
      <c r="S339">
        <f t="shared" si="148"/>
        <v>1.8032557314314218E-2</v>
      </c>
      <c r="T339">
        <f>Q339*R2*S339</f>
        <v>6.3625968789049581E-5</v>
      </c>
      <c r="U339">
        <f>D2*E2*G2*(P339+T339)</f>
        <v>1059620.9693635534</v>
      </c>
      <c r="V339">
        <f t="shared" si="149"/>
        <v>1059.6209693635535</v>
      </c>
      <c r="W339" s="3">
        <v>24.5</v>
      </c>
      <c r="X339">
        <f t="shared" si="150"/>
        <v>423.11500000000001</v>
      </c>
      <c r="Y339" s="6">
        <f t="shared" si="151"/>
        <v>297.8</v>
      </c>
      <c r="Z339">
        <f t="shared" si="152"/>
        <v>2.5289819903542559</v>
      </c>
      <c r="AA339" s="3">
        <v>33</v>
      </c>
      <c r="AB339">
        <f t="shared" si="153"/>
        <v>569.91</v>
      </c>
      <c r="AC339" s="6">
        <f t="shared" si="143"/>
        <v>306.3</v>
      </c>
      <c r="AD339">
        <f t="shared" si="154"/>
        <v>3.9260786579739286</v>
      </c>
      <c r="AE339" s="9">
        <v>50</v>
      </c>
      <c r="AF339">
        <f t="shared" si="155"/>
        <v>0.5</v>
      </c>
      <c r="AG339" s="9">
        <v>96</v>
      </c>
      <c r="AH339">
        <f t="shared" si="156"/>
        <v>0.96</v>
      </c>
      <c r="AI339">
        <f t="shared" si="157"/>
        <v>2.1954310198635247</v>
      </c>
      <c r="AL339">
        <f t="shared" si="158"/>
        <v>797.99997519078318</v>
      </c>
      <c r="AM339">
        <v>15.984000000000002</v>
      </c>
      <c r="AN339">
        <f t="shared" si="159"/>
        <v>2.0030075810689843E-2</v>
      </c>
      <c r="AO339" s="6">
        <f t="shared" si="160"/>
        <v>7850221478.4973993</v>
      </c>
      <c r="AP339">
        <f t="shared" si="161"/>
        <v>8786052557.743763</v>
      </c>
      <c r="AQ339">
        <f t="shared" si="162"/>
        <v>8318137018.1205807</v>
      </c>
      <c r="AR339">
        <f t="shared" si="163"/>
        <v>40.783825799845211</v>
      </c>
      <c r="AS339">
        <f t="shared" si="142"/>
        <v>0.13256218283706056</v>
      </c>
      <c r="AT339">
        <f t="shared" si="141"/>
        <v>-0.32295939765556869</v>
      </c>
      <c r="AU339">
        <f t="shared" si="164"/>
        <v>-1.7460454178794731</v>
      </c>
      <c r="AX339">
        <f>AW2*AM339</f>
        <v>11.188800000000001</v>
      </c>
      <c r="AY339">
        <f t="shared" si="165"/>
        <v>12.934845417879474</v>
      </c>
    </row>
    <row r="340" spans="6:51" x14ac:dyDescent="0.25">
      <c r="F340">
        <f t="shared" si="166"/>
        <v>339</v>
      </c>
      <c r="G340">
        <f t="shared" si="168"/>
        <v>1.0328287087862424</v>
      </c>
      <c r="H340">
        <f t="shared" si="167"/>
        <v>3.1732195333373951E-2</v>
      </c>
      <c r="K340">
        <f t="shared" si="144"/>
        <v>1.8035472271654147E-2</v>
      </c>
      <c r="L340">
        <f>ACOS(-J2*K340)</f>
        <v>1.5731324765671502</v>
      </c>
      <c r="N340">
        <f t="shared" si="145"/>
        <v>0.9998374005364471</v>
      </c>
      <c r="O340">
        <f t="shared" si="146"/>
        <v>2.7463938747567293E-2</v>
      </c>
      <c r="P340">
        <f>M2*N340*O340</f>
        <v>2.7231971601266221E-2</v>
      </c>
      <c r="Q340">
        <f t="shared" si="147"/>
        <v>2.7467392447997858E-2</v>
      </c>
      <c r="S340">
        <f t="shared" si="148"/>
        <v>1.8032539713537851E-2</v>
      </c>
      <c r="T340">
        <f>Q340*R2*S340</f>
        <v>6.3625906594319881E-5</v>
      </c>
      <c r="U340">
        <f>D2*E2*G2*(P340+T340)</f>
        <v>1059620.9657523471</v>
      </c>
      <c r="V340">
        <f t="shared" si="149"/>
        <v>1059.620965752347</v>
      </c>
      <c r="W340" s="3">
        <v>24</v>
      </c>
      <c r="X340">
        <f t="shared" si="150"/>
        <v>414.48</v>
      </c>
      <c r="Y340" s="6">
        <f t="shared" si="151"/>
        <v>297.3</v>
      </c>
      <c r="Z340">
        <f t="shared" si="152"/>
        <v>2.4624618961402045</v>
      </c>
      <c r="AA340" s="3">
        <v>33</v>
      </c>
      <c r="AB340">
        <f t="shared" si="153"/>
        <v>569.91</v>
      </c>
      <c r="AC340" s="6">
        <f t="shared" si="143"/>
        <v>306.3</v>
      </c>
      <c r="AD340">
        <f t="shared" si="154"/>
        <v>3.9260786579739286</v>
      </c>
      <c r="AE340" s="9">
        <v>45</v>
      </c>
      <c r="AF340">
        <f t="shared" si="155"/>
        <v>0.45</v>
      </c>
      <c r="AG340" s="9">
        <v>93</v>
      </c>
      <c r="AH340">
        <f t="shared" si="156"/>
        <v>0.93</v>
      </c>
      <c r="AI340">
        <f>((Z340*(AH340)+AD340*(AF340))/2)</f>
        <v>2.028412479749329</v>
      </c>
      <c r="AL340">
        <f t="shared" si="158"/>
        <v>797.99997247118552</v>
      </c>
      <c r="AM340">
        <v>18.828000000000003</v>
      </c>
      <c r="AN340">
        <f t="shared" si="159"/>
        <v>2.3593985776333912E-2</v>
      </c>
      <c r="AO340" s="6">
        <f t="shared" si="160"/>
        <v>7797608001.4891062</v>
      </c>
      <c r="AP340">
        <f t="shared" si="161"/>
        <v>8786052557.743763</v>
      </c>
      <c r="AQ340">
        <f t="shared" si="162"/>
        <v>8291830279.6164341</v>
      </c>
      <c r="AR340">
        <f t="shared" si="163"/>
        <v>40.654843860959375</v>
      </c>
      <c r="AS340">
        <f t="shared" si="142"/>
        <v>0.14060871482663329</v>
      </c>
      <c r="AT340">
        <f t="shared" si="141"/>
        <v>-0.31814811920194919</v>
      </c>
      <c r="AU340">
        <f t="shared" si="164"/>
        <v>-1.8186699726322519</v>
      </c>
      <c r="AX340">
        <f>AW2*AM340</f>
        <v>13.179600000000001</v>
      </c>
      <c r="AY340">
        <f t="shared" si="165"/>
        <v>14.998269972632253</v>
      </c>
    </row>
    <row r="341" spans="6:51" x14ac:dyDescent="0.25">
      <c r="F341">
        <f t="shared" si="166"/>
        <v>340</v>
      </c>
      <c r="G341">
        <f t="shared" si="168"/>
        <v>1.0328276976097226</v>
      </c>
      <c r="H341">
        <f t="shared" si="167"/>
        <v>3.1854803974984337E-2</v>
      </c>
      <c r="K341">
        <f t="shared" si="144"/>
        <v>1.8035454610448167E-2</v>
      </c>
      <c r="L341">
        <f>ACOS(-J2*K341)</f>
        <v>1.5731324742794754</v>
      </c>
      <c r="N341">
        <f t="shared" si="145"/>
        <v>0.99983740085481976</v>
      </c>
      <c r="O341">
        <f t="shared" si="146"/>
        <v>2.7463938707638833E-2</v>
      </c>
      <c r="P341">
        <f>M2*N341*O341</f>
        <v>2.7231971570346337E-2</v>
      </c>
      <c r="Q341">
        <f t="shared" si="147"/>
        <v>2.7467392408054334E-2</v>
      </c>
      <c r="S341">
        <f t="shared" si="148"/>
        <v>1.803252206094557E-2</v>
      </c>
      <c r="T341">
        <f>Q341*R2*S341</f>
        <v>6.362584421649184E-5</v>
      </c>
      <c r="U341">
        <f>D2*E2*G2*(P341+T341)</f>
        <v>1059620.9621305098</v>
      </c>
      <c r="V341">
        <f t="shared" si="149"/>
        <v>1059.6209621305097</v>
      </c>
      <c r="W341" s="3">
        <v>24.5</v>
      </c>
      <c r="X341">
        <f t="shared" si="150"/>
        <v>423.11500000000001</v>
      </c>
      <c r="Y341" s="6">
        <f t="shared" si="151"/>
        <v>297.8</v>
      </c>
      <c r="Z341">
        <f t="shared" si="152"/>
        <v>2.5289819903542559</v>
      </c>
      <c r="AA341" s="3">
        <v>32.5</v>
      </c>
      <c r="AB341">
        <f t="shared" si="153"/>
        <v>561.27499999999998</v>
      </c>
      <c r="AC341" s="6">
        <f t="shared" si="143"/>
        <v>305.8</v>
      </c>
      <c r="AD341">
        <f t="shared" si="154"/>
        <v>3.828396124508755</v>
      </c>
      <c r="AE341" s="9">
        <v>45</v>
      </c>
      <c r="AF341">
        <f t="shared" si="155"/>
        <v>0.45</v>
      </c>
      <c r="AG341" s="9">
        <v>93</v>
      </c>
      <c r="AH341">
        <f t="shared" si="156"/>
        <v>0.93</v>
      </c>
      <c r="AI341">
        <f t="shared" ref="AI341:AI365" si="169">((Z341*(AH341)+AD341*(AF341))/2)</f>
        <v>2.0373657535291989</v>
      </c>
      <c r="AL341">
        <f t="shared" si="158"/>
        <v>797.9999697435818</v>
      </c>
      <c r="AM341">
        <v>18.791999999999998</v>
      </c>
      <c r="AN341">
        <f t="shared" si="159"/>
        <v>2.3548873073313971E-2</v>
      </c>
      <c r="AO341" s="6">
        <f t="shared" si="160"/>
        <v>7850221478.4973993</v>
      </c>
      <c r="AP341">
        <f t="shared" si="161"/>
        <v>8728797836.0748711</v>
      </c>
      <c r="AQ341">
        <f t="shared" si="162"/>
        <v>8289509657.2861347</v>
      </c>
      <c r="AR341">
        <f t="shared" si="163"/>
        <v>40.643465849673916</v>
      </c>
      <c r="AS341">
        <f t="shared" si="142"/>
        <v>0.14016914960604232</v>
      </c>
      <c r="AT341">
        <f t="shared" si="141"/>
        <v>-0.31820902135102613</v>
      </c>
      <c r="AU341">
        <f t="shared" si="164"/>
        <v>-1.8128240806561307</v>
      </c>
      <c r="AX341">
        <f>AW2*AM341</f>
        <v>13.154399999999997</v>
      </c>
      <c r="AY341">
        <f t="shared" si="165"/>
        <v>14.967224080656127</v>
      </c>
    </row>
    <row r="342" spans="6:51" x14ac:dyDescent="0.25">
      <c r="F342">
        <f t="shared" si="166"/>
        <v>341</v>
      </c>
      <c r="G342">
        <f t="shared" si="168"/>
        <v>1.0328266834651729</v>
      </c>
      <c r="H342">
        <f t="shared" si="167"/>
        <v>3.1977409736526678E-2</v>
      </c>
      <c r="K342">
        <f t="shared" si="144"/>
        <v>1.8035436897402602E-2</v>
      </c>
      <c r="L342">
        <f>ACOS(-J2*K342)</f>
        <v>1.5731324719850857</v>
      </c>
      <c r="N342">
        <f t="shared" si="145"/>
        <v>0.99983740117412656</v>
      </c>
      <c r="O342">
        <f t="shared" si="146"/>
        <v>2.7463938667593172E-2</v>
      </c>
      <c r="P342">
        <f>M2*N342*O342</f>
        <v>2.7231971539335674E-2</v>
      </c>
      <c r="Q342">
        <f t="shared" si="147"/>
        <v>2.7467392367993559E-2</v>
      </c>
      <c r="S342">
        <f t="shared" si="148"/>
        <v>1.803250435653897E-2</v>
      </c>
      <c r="T342">
        <f>Q342*R2*S342</f>
        <v>6.3625781655571041E-5</v>
      </c>
      <c r="U342">
        <f>D2*E2*G2*(P342+T342)</f>
        <v>1059620.9584980409</v>
      </c>
      <c r="V342">
        <f t="shared" si="149"/>
        <v>1059.6209584980409</v>
      </c>
      <c r="W342" s="3">
        <v>24</v>
      </c>
      <c r="X342">
        <f t="shared" si="150"/>
        <v>414.48</v>
      </c>
      <c r="Y342" s="6">
        <f t="shared" si="151"/>
        <v>297.3</v>
      </c>
      <c r="Z342">
        <f t="shared" si="152"/>
        <v>2.4624618961402045</v>
      </c>
      <c r="AA342" s="3">
        <v>33</v>
      </c>
      <c r="AB342">
        <f t="shared" si="153"/>
        <v>569.91</v>
      </c>
      <c r="AC342" s="6">
        <f t="shared" si="143"/>
        <v>306.3</v>
      </c>
      <c r="AD342">
        <f t="shared" si="154"/>
        <v>3.9260786579739286</v>
      </c>
      <c r="AE342" s="9">
        <v>42</v>
      </c>
      <c r="AF342">
        <f t="shared" si="155"/>
        <v>0.42</v>
      </c>
      <c r="AG342" s="9">
        <v>91</v>
      </c>
      <c r="AH342">
        <f t="shared" si="156"/>
        <v>0.91</v>
      </c>
      <c r="AI342">
        <f t="shared" si="169"/>
        <v>1.9448966809183181</v>
      </c>
      <c r="AL342">
        <f t="shared" si="158"/>
        <v>797.99996700797146</v>
      </c>
      <c r="AM342">
        <v>18.432000000000002</v>
      </c>
      <c r="AN342">
        <f t="shared" si="159"/>
        <v>2.3097745315841446E-2</v>
      </c>
      <c r="AO342" s="6">
        <f t="shared" si="160"/>
        <v>7797608001.4891062</v>
      </c>
      <c r="AP342">
        <f t="shared" si="161"/>
        <v>8786052557.743763</v>
      </c>
      <c r="AQ342">
        <f t="shared" si="162"/>
        <v>8291830279.6164341</v>
      </c>
      <c r="AR342">
        <f t="shared" si="163"/>
        <v>40.654843860959375</v>
      </c>
      <c r="AS342">
        <f t="shared" si="142"/>
        <v>0.14475662637108774</v>
      </c>
      <c r="AT342">
        <f t="shared" ref="AT342:AT365" si="170">(1.35*(AN342))-0.35</f>
        <v>-0.31881804382361401</v>
      </c>
      <c r="AU342">
        <f t="shared" si="164"/>
        <v>-1.8762626930435964</v>
      </c>
      <c r="AX342">
        <f>AW2*AM342</f>
        <v>12.9024</v>
      </c>
      <c r="AY342">
        <f t="shared" si="165"/>
        <v>14.778662693043596</v>
      </c>
    </row>
    <row r="343" spans="6:51" x14ac:dyDescent="0.25">
      <c r="F343">
        <f t="shared" si="166"/>
        <v>342</v>
      </c>
      <c r="G343">
        <f t="shared" si="168"/>
        <v>1.0328256663526856</v>
      </c>
      <c r="H343">
        <f t="shared" si="167"/>
        <v>3.2100012606915883E-2</v>
      </c>
      <c r="K343">
        <f t="shared" si="144"/>
        <v>1.8035419132519059E-2</v>
      </c>
      <c r="L343">
        <f>ACOS(-J2*K343)</f>
        <v>1.5731324696839812</v>
      </c>
      <c r="N343">
        <f t="shared" si="145"/>
        <v>0.99983740149436762</v>
      </c>
      <c r="O343">
        <f t="shared" si="146"/>
        <v>2.7463938627430313E-2</v>
      </c>
      <c r="P343">
        <f>M2*N343*O343</f>
        <v>2.7231971508234257E-2</v>
      </c>
      <c r="Q343">
        <f t="shared" si="147"/>
        <v>2.7467392327815546E-2</v>
      </c>
      <c r="S343">
        <f t="shared" si="148"/>
        <v>1.8032486600319655E-2</v>
      </c>
      <c r="T343">
        <f>Q343*R2*S343</f>
        <v>6.3625718911563175E-5</v>
      </c>
      <c r="U343">
        <f>D2*E2*G2*(P343+T343)</f>
        <v>1059620.9548549412</v>
      </c>
      <c r="V343">
        <f t="shared" si="149"/>
        <v>1059.6209548549411</v>
      </c>
      <c r="W343" s="3">
        <v>24.5</v>
      </c>
      <c r="X343">
        <f t="shared" si="150"/>
        <v>423.11500000000001</v>
      </c>
      <c r="Y343" s="6">
        <f t="shared" si="151"/>
        <v>297.8</v>
      </c>
      <c r="Z343">
        <f t="shared" si="152"/>
        <v>2.5289819903542559</v>
      </c>
      <c r="AA343" s="3">
        <v>34</v>
      </c>
      <c r="AB343">
        <f t="shared" si="153"/>
        <v>587.17999999999995</v>
      </c>
      <c r="AC343" s="6">
        <f t="shared" si="143"/>
        <v>307.3</v>
      </c>
      <c r="AD343">
        <f t="shared" si="154"/>
        <v>4.1279690380750855</v>
      </c>
      <c r="AE343" s="9">
        <v>55</v>
      </c>
      <c r="AF343">
        <f t="shared" si="155"/>
        <v>0.55000000000000004</v>
      </c>
      <c r="AG343" s="9">
        <v>93</v>
      </c>
      <c r="AH343">
        <f t="shared" si="156"/>
        <v>0.93</v>
      </c>
      <c r="AI343">
        <f t="shared" si="169"/>
        <v>2.3111681109853777</v>
      </c>
      <c r="AL343">
        <f t="shared" si="158"/>
        <v>797.99996426435507</v>
      </c>
      <c r="AM343">
        <v>18.612000000000002</v>
      </c>
      <c r="AN343">
        <f t="shared" si="159"/>
        <v>2.3323309315129701E-2</v>
      </c>
      <c r="AO343" s="6">
        <f t="shared" si="160"/>
        <v>7850221478.4973993</v>
      </c>
      <c r="AP343">
        <f t="shared" si="161"/>
        <v>8901406526.1969452</v>
      </c>
      <c r="AQ343">
        <f t="shared" si="162"/>
        <v>8375814002.3471718</v>
      </c>
      <c r="AR343">
        <f t="shared" si="163"/>
        <v>41.066616053508184</v>
      </c>
      <c r="AS343">
        <f t="shared" si="142"/>
        <v>0.12716462940734358</v>
      </c>
      <c r="AT343">
        <f t="shared" si="170"/>
        <v>-0.31851353242457486</v>
      </c>
      <c r="AU343">
        <f t="shared" si="164"/>
        <v>-1.663348061461335</v>
      </c>
      <c r="AX343">
        <f>AW2*AM343</f>
        <v>13.028400000000001</v>
      </c>
      <c r="AY343">
        <f t="shared" si="165"/>
        <v>14.691748061461336</v>
      </c>
    </row>
    <row r="344" spans="6:51" x14ac:dyDescent="0.25">
      <c r="F344">
        <f t="shared" si="166"/>
        <v>343</v>
      </c>
      <c r="G344">
        <f t="shared" si="168"/>
        <v>1.032824646272352</v>
      </c>
      <c r="H344">
        <f t="shared" si="167"/>
        <v>3.2222612575067151E-2</v>
      </c>
      <c r="K344">
        <f t="shared" si="144"/>
        <v>1.8035401315799133E-2</v>
      </c>
      <c r="L344">
        <f>ACOS(-J2*K344)</f>
        <v>1.5731324673761624</v>
      </c>
      <c r="N344">
        <f t="shared" si="145"/>
        <v>0.99983740181554281</v>
      </c>
      <c r="O344">
        <f t="shared" si="146"/>
        <v>2.7463938587150263E-2</v>
      </c>
      <c r="P344">
        <f>M2*N344*O344</f>
        <v>2.7231971477042077E-2</v>
      </c>
      <c r="Q344">
        <f t="shared" si="147"/>
        <v>2.7467392287520296E-2</v>
      </c>
      <c r="S344">
        <f t="shared" si="148"/>
        <v>1.8032468792289223E-2</v>
      </c>
      <c r="T344">
        <f>Q344*R2*S344</f>
        <v>6.3625655984473882E-5</v>
      </c>
      <c r="U344">
        <f>D2*E2*G2*(P344+T344)</f>
        <v>1059620.951201211</v>
      </c>
      <c r="V344">
        <f t="shared" si="149"/>
        <v>1059.620951201211</v>
      </c>
      <c r="W344" s="3">
        <v>25</v>
      </c>
      <c r="X344">
        <f t="shared" si="150"/>
        <v>431.75</v>
      </c>
      <c r="Y344" s="6">
        <f t="shared" si="151"/>
        <v>298.3</v>
      </c>
      <c r="Z344">
        <f t="shared" si="152"/>
        <v>2.597066958624318</v>
      </c>
      <c r="AA344" s="3">
        <v>32</v>
      </c>
      <c r="AB344">
        <f t="shared" si="153"/>
        <v>552.64</v>
      </c>
      <c r="AC344" s="6">
        <f t="shared" si="143"/>
        <v>305.3</v>
      </c>
      <c r="AD344">
        <f t="shared" si="154"/>
        <v>3.7328359060309499</v>
      </c>
      <c r="AE344" s="9">
        <v>52</v>
      </c>
      <c r="AF344">
        <f t="shared" si="155"/>
        <v>0.52</v>
      </c>
      <c r="AG344" s="9">
        <v>94</v>
      </c>
      <c r="AH344">
        <f t="shared" si="156"/>
        <v>0.94</v>
      </c>
      <c r="AI344">
        <f t="shared" si="169"/>
        <v>2.1911588061214764</v>
      </c>
      <c r="AL344">
        <f t="shared" si="158"/>
        <v>797.99996151273285</v>
      </c>
      <c r="AM344">
        <v>18.036000000000001</v>
      </c>
      <c r="AN344">
        <f t="shared" si="159"/>
        <v>2.260150484946135E-2</v>
      </c>
      <c r="AO344" s="6">
        <f t="shared" si="160"/>
        <v>7903100760.0574884</v>
      </c>
      <c r="AP344">
        <f t="shared" si="161"/>
        <v>8671823398.6377773</v>
      </c>
      <c r="AQ344">
        <f t="shared" si="162"/>
        <v>8287462079.3476334</v>
      </c>
      <c r="AR344">
        <f t="shared" si="163"/>
        <v>40.633426575041447</v>
      </c>
      <c r="AS344">
        <f t="shared" si="142"/>
        <v>0.13276411362898333</v>
      </c>
      <c r="AT344">
        <f t="shared" si="170"/>
        <v>-0.31948796845322713</v>
      </c>
      <c r="AU344">
        <f t="shared" si="164"/>
        <v>-1.7235292395960331</v>
      </c>
      <c r="AX344">
        <f>AW2*AM344</f>
        <v>12.6252</v>
      </c>
      <c r="AY344">
        <f t="shared" si="165"/>
        <v>14.348729239596032</v>
      </c>
    </row>
    <row r="345" spans="6:51" x14ac:dyDescent="0.25">
      <c r="F345">
        <f t="shared" si="166"/>
        <v>344</v>
      </c>
      <c r="G345">
        <f t="shared" si="168"/>
        <v>1.0328236232242647</v>
      </c>
      <c r="H345">
        <f t="shared" si="167"/>
        <v>3.2345209629895927E-2</v>
      </c>
      <c r="K345">
        <f t="shared" si="144"/>
        <v>1.8035383447244435E-2</v>
      </c>
      <c r="L345">
        <f>ACOS(-J2*K345)</f>
        <v>1.5731324650616294</v>
      </c>
      <c r="N345">
        <f t="shared" si="145"/>
        <v>0.99983740213765193</v>
      </c>
      <c r="O345">
        <f t="shared" si="146"/>
        <v>2.7463938546753025E-2</v>
      </c>
      <c r="P345">
        <f>M2*N345*O345</f>
        <v>2.7231971445759139E-2</v>
      </c>
      <c r="Q345">
        <f t="shared" si="147"/>
        <v>2.7467392247107814E-2</v>
      </c>
      <c r="S345">
        <f t="shared" si="148"/>
        <v>1.8032450932449286E-2</v>
      </c>
      <c r="T345">
        <f>Q345*R2*S345</f>
        <v>6.3625592874308866E-5</v>
      </c>
      <c r="U345">
        <f>D2*E2*G2*(P345+T345)</f>
        <v>1059620.9475368503</v>
      </c>
      <c r="V345">
        <f t="shared" si="149"/>
        <v>1059.6209475368503</v>
      </c>
      <c r="W345" s="3">
        <v>25</v>
      </c>
      <c r="X345">
        <f t="shared" si="150"/>
        <v>431.75</v>
      </c>
      <c r="Y345" s="6">
        <f t="shared" si="151"/>
        <v>298.3</v>
      </c>
      <c r="Z345">
        <f t="shared" si="152"/>
        <v>2.597066958624318</v>
      </c>
      <c r="AA345" s="3">
        <v>33.5</v>
      </c>
      <c r="AB345">
        <f t="shared" si="153"/>
        <v>578.54499999999996</v>
      </c>
      <c r="AC345" s="6">
        <f t="shared" si="143"/>
        <v>306.8</v>
      </c>
      <c r="AD345">
        <f t="shared" si="154"/>
        <v>4.02592295454017</v>
      </c>
      <c r="AE345" s="9">
        <v>40</v>
      </c>
      <c r="AF345">
        <f t="shared" si="155"/>
        <v>0.4</v>
      </c>
      <c r="AG345" s="9">
        <v>95</v>
      </c>
      <c r="AH345">
        <f t="shared" si="156"/>
        <v>0.95</v>
      </c>
      <c r="AI345">
        <f t="shared" si="169"/>
        <v>2.0387913962545849</v>
      </c>
      <c r="AL345">
        <f t="shared" si="158"/>
        <v>797.99995875310481</v>
      </c>
      <c r="AM345">
        <v>20.411999999999999</v>
      </c>
      <c r="AN345">
        <f t="shared" si="159"/>
        <v>2.5578948690541621E-2</v>
      </c>
      <c r="AO345" s="6">
        <f t="shared" si="160"/>
        <v>7903100760.0574884</v>
      </c>
      <c r="AP345">
        <f t="shared" si="161"/>
        <v>8843588481.3744526</v>
      </c>
      <c r="AQ345">
        <f t="shared" si="162"/>
        <v>8373344620.715971</v>
      </c>
      <c r="AR345">
        <f t="shared" si="163"/>
        <v>41.054508675370407</v>
      </c>
      <c r="AS345">
        <f t="shared" si="142"/>
        <v>0.14009924620804989</v>
      </c>
      <c r="AT345">
        <f t="shared" si="170"/>
        <v>-0.31546841926776881</v>
      </c>
      <c r="AU345">
        <f t="shared" si="164"/>
        <v>-1.814481511222541</v>
      </c>
      <c r="AX345">
        <f>AW2*AM345</f>
        <v>14.288399999999998</v>
      </c>
      <c r="AY345">
        <f t="shared" si="165"/>
        <v>16.102881511222538</v>
      </c>
    </row>
    <row r="346" spans="6:51" x14ac:dyDescent="0.25">
      <c r="F346">
        <f t="shared" si="166"/>
        <v>345</v>
      </c>
      <c r="G346">
        <f t="shared" si="168"/>
        <v>1.0328225972085161</v>
      </c>
      <c r="H346">
        <f t="shared" si="167"/>
        <v>3.246780376031793E-2</v>
      </c>
      <c r="K346">
        <f t="shared" si="144"/>
        <v>1.8035365526856594E-2</v>
      </c>
      <c r="L346">
        <f>ACOS(-J2*K346)</f>
        <v>1.5731324627403824</v>
      </c>
      <c r="N346">
        <f t="shared" si="145"/>
        <v>0.9998374024606953</v>
      </c>
      <c r="O346">
        <f t="shared" si="146"/>
        <v>2.7463938506238603E-2</v>
      </c>
      <c r="P346">
        <f>M2*N346*O346</f>
        <v>2.723197141438545E-2</v>
      </c>
      <c r="Q346">
        <f t="shared" si="147"/>
        <v>2.7467392206578106E-2</v>
      </c>
      <c r="S346">
        <f t="shared" si="148"/>
        <v>1.8032433020801465E-2</v>
      </c>
      <c r="T346">
        <f>Q346*R2*S346</f>
        <v>6.3625529581073874E-5</v>
      </c>
      <c r="U346">
        <f>D2*E2*G2*(P346+T346)</f>
        <v>1059620.9438618601</v>
      </c>
      <c r="V346">
        <f t="shared" si="149"/>
        <v>1059.62094386186</v>
      </c>
      <c r="W346" s="3">
        <v>24</v>
      </c>
      <c r="X346">
        <f t="shared" si="150"/>
        <v>414.48</v>
      </c>
      <c r="Y346" s="6">
        <f t="shared" si="151"/>
        <v>297.3</v>
      </c>
      <c r="Z346">
        <f t="shared" si="152"/>
        <v>2.4624618961402045</v>
      </c>
      <c r="AA346" s="3">
        <v>33.5</v>
      </c>
      <c r="AB346">
        <f t="shared" si="153"/>
        <v>578.54499999999996</v>
      </c>
      <c r="AC346" s="6">
        <f t="shared" si="143"/>
        <v>306.8</v>
      </c>
      <c r="AD346">
        <f t="shared" si="154"/>
        <v>4.02592295454017</v>
      </c>
      <c r="AE346" s="9">
        <v>45</v>
      </c>
      <c r="AF346">
        <f t="shared" si="155"/>
        <v>0.45</v>
      </c>
      <c r="AG346" s="9">
        <v>95</v>
      </c>
      <c r="AH346">
        <f t="shared" si="156"/>
        <v>0.95</v>
      </c>
      <c r="AI346">
        <f t="shared" si="169"/>
        <v>2.0755020654381351</v>
      </c>
      <c r="AL346">
        <f t="shared" si="158"/>
        <v>797.99995598547162</v>
      </c>
      <c r="AM346">
        <v>19.152000000000001</v>
      </c>
      <c r="AN346">
        <f t="shared" si="159"/>
        <v>2.4000001323745287E-2</v>
      </c>
      <c r="AO346" s="6">
        <f t="shared" si="160"/>
        <v>7797608001.4891062</v>
      </c>
      <c r="AP346">
        <f t="shared" si="161"/>
        <v>8843588481.3744526</v>
      </c>
      <c r="AQ346">
        <f t="shared" si="162"/>
        <v>8320598241.4317799</v>
      </c>
      <c r="AR346">
        <f t="shared" si="163"/>
        <v>40.79589317774002</v>
      </c>
      <c r="AS346">
        <f t="shared" si="142"/>
        <v>0.13830755967913066</v>
      </c>
      <c r="AT346">
        <f t="shared" si="170"/>
        <v>-0.31759999821294382</v>
      </c>
      <c r="AU346">
        <f t="shared" si="164"/>
        <v>-1.7920200145939138</v>
      </c>
      <c r="AX346">
        <f>AW2*AM346</f>
        <v>13.4064</v>
      </c>
      <c r="AY346">
        <f t="shared" si="165"/>
        <v>15.198420014593914</v>
      </c>
    </row>
    <row r="347" spans="6:51" x14ac:dyDescent="0.25">
      <c r="F347">
        <f t="shared" si="166"/>
        <v>346</v>
      </c>
      <c r="G347">
        <f t="shared" si="168"/>
        <v>1.0328215682251989</v>
      </c>
      <c r="H347">
        <f t="shared" si="167"/>
        <v>3.2590394955249118E-2</v>
      </c>
      <c r="K347">
        <f t="shared" si="144"/>
        <v>1.8035347554637215E-2</v>
      </c>
      <c r="L347">
        <f>ACOS(-J2*K347)</f>
        <v>1.5731324604124215</v>
      </c>
      <c r="N347">
        <f t="shared" si="145"/>
        <v>0.99983740278467259</v>
      </c>
      <c r="O347">
        <f t="shared" si="146"/>
        <v>2.7463938465607001E-2</v>
      </c>
      <c r="P347">
        <f>M2*N347*O347</f>
        <v>2.7231971382921005E-2</v>
      </c>
      <c r="Q347">
        <f t="shared" si="147"/>
        <v>2.7467392165931168E-2</v>
      </c>
      <c r="S347">
        <f t="shared" si="148"/>
        <v>1.8032415057347369E-2</v>
      </c>
      <c r="T347">
        <f>Q347*R2*S347</f>
        <v>6.3625466104774557E-5</v>
      </c>
      <c r="U347">
        <f>D2*E2*G2*(P347+T347)</f>
        <v>1059620.9401762399</v>
      </c>
      <c r="V347">
        <f t="shared" si="149"/>
        <v>1059.6209401762399</v>
      </c>
      <c r="W347" s="3">
        <v>24.5</v>
      </c>
      <c r="X347">
        <f t="shared" si="150"/>
        <v>423.11500000000001</v>
      </c>
      <c r="Y347" s="6">
        <f t="shared" si="151"/>
        <v>297.8</v>
      </c>
      <c r="Z347">
        <f t="shared" si="152"/>
        <v>2.5289819903542559</v>
      </c>
      <c r="AA347" s="3">
        <v>32</v>
      </c>
      <c r="AB347">
        <f t="shared" si="153"/>
        <v>552.64</v>
      </c>
      <c r="AC347" s="6">
        <f t="shared" si="143"/>
        <v>305.3</v>
      </c>
      <c r="AD347">
        <f t="shared" si="154"/>
        <v>3.7328359060309499</v>
      </c>
      <c r="AE347" s="9">
        <v>55</v>
      </c>
      <c r="AF347">
        <f t="shared" si="155"/>
        <v>0.55000000000000004</v>
      </c>
      <c r="AG347" s="9">
        <v>98</v>
      </c>
      <c r="AH347">
        <f t="shared" si="156"/>
        <v>0.98</v>
      </c>
      <c r="AI347">
        <f t="shared" si="169"/>
        <v>2.2657310494320968</v>
      </c>
      <c r="AL347">
        <f t="shared" si="158"/>
        <v>797.99995320983305</v>
      </c>
      <c r="AM347">
        <v>16.488</v>
      </c>
      <c r="AN347">
        <f t="shared" si="159"/>
        <v>2.0661655346819928E-2</v>
      </c>
      <c r="AO347" s="6">
        <f t="shared" si="160"/>
        <v>7850221478.4973993</v>
      </c>
      <c r="AP347">
        <f t="shared" si="161"/>
        <v>8671823398.6377773</v>
      </c>
      <c r="AQ347">
        <f t="shared" si="162"/>
        <v>8261022438.5675888</v>
      </c>
      <c r="AR347">
        <f t="shared" si="163"/>
        <v>40.503793016296889</v>
      </c>
      <c r="AS347">
        <f t="shared" si="142"/>
        <v>0.12926716305029942</v>
      </c>
      <c r="AT347">
        <f t="shared" si="170"/>
        <v>-0.32210676528179305</v>
      </c>
      <c r="AU347">
        <f t="shared" si="164"/>
        <v>-1.6864899567242984</v>
      </c>
      <c r="AX347">
        <f>AW2*AM347</f>
        <v>11.541599999999999</v>
      </c>
      <c r="AY347">
        <f t="shared" si="165"/>
        <v>13.228089956724297</v>
      </c>
    </row>
    <row r="348" spans="6:51" x14ac:dyDescent="0.25">
      <c r="F348">
        <f t="shared" si="166"/>
        <v>347</v>
      </c>
      <c r="G348">
        <f t="shared" si="168"/>
        <v>1.0328205362744063</v>
      </c>
      <c r="H348">
        <f t="shared" si="167"/>
        <v>3.2712983203605744E-2</v>
      </c>
      <c r="K348">
        <f t="shared" si="144"/>
        <v>1.8035329530587937E-2</v>
      </c>
      <c r="L348">
        <f>ACOS(-J2*K348)</f>
        <v>1.5731324580777473</v>
      </c>
      <c r="N348">
        <f t="shared" si="145"/>
        <v>0.9998374031095838</v>
      </c>
      <c r="O348">
        <f t="shared" si="146"/>
        <v>2.7463938424858225E-2</v>
      </c>
      <c r="P348">
        <f>M2*N348*O348</f>
        <v>2.7231971351365816E-2</v>
      </c>
      <c r="Q348">
        <f t="shared" si="147"/>
        <v>2.7467392125167016E-2</v>
      </c>
      <c r="S348">
        <f t="shared" si="148"/>
        <v>1.8032397042088633E-2</v>
      </c>
      <c r="T348">
        <f>Q348*R2*S348</f>
        <v>6.3625402445416715E-5</v>
      </c>
      <c r="U348">
        <f>D2*E2*G2*(P348+T348)</f>
        <v>1059620.9364799908</v>
      </c>
      <c r="V348">
        <f t="shared" si="149"/>
        <v>1059.6209364799909</v>
      </c>
      <c r="W348" s="3">
        <v>23.5</v>
      </c>
      <c r="X348">
        <f t="shared" si="150"/>
        <v>405.84499999999997</v>
      </c>
      <c r="Y348" s="6">
        <f t="shared" si="151"/>
        <v>296.8</v>
      </c>
      <c r="Z348">
        <f t="shared" si="152"/>
        <v>2.3974761634350776</v>
      </c>
      <c r="AA348" s="3">
        <v>33</v>
      </c>
      <c r="AB348">
        <f t="shared" si="153"/>
        <v>569.91</v>
      </c>
      <c r="AC348" s="6">
        <f t="shared" si="143"/>
        <v>306.3</v>
      </c>
      <c r="AD348">
        <f t="shared" si="154"/>
        <v>3.9260786579739286</v>
      </c>
      <c r="AE348" s="9">
        <v>42</v>
      </c>
      <c r="AF348">
        <f t="shared" si="155"/>
        <v>0.42</v>
      </c>
      <c r="AG348" s="9">
        <v>96</v>
      </c>
      <c r="AH348">
        <f t="shared" si="156"/>
        <v>0.96</v>
      </c>
      <c r="AI348">
        <f t="shared" si="169"/>
        <v>1.9752650766233621</v>
      </c>
      <c r="AL348">
        <f t="shared" si="158"/>
        <v>797.99995042619003</v>
      </c>
      <c r="AM348">
        <v>19.224</v>
      </c>
      <c r="AN348">
        <f t="shared" si="159"/>
        <v>2.4090227060456566E-2</v>
      </c>
      <c r="AO348" s="6">
        <f t="shared" si="160"/>
        <v>7745259436.8026133</v>
      </c>
      <c r="AP348">
        <f t="shared" si="161"/>
        <v>8786052557.743763</v>
      </c>
      <c r="AQ348">
        <f t="shared" si="162"/>
        <v>8265655997.2731876</v>
      </c>
      <c r="AR348">
        <f t="shared" si="163"/>
        <v>40.526511354630443</v>
      </c>
      <c r="AS348">
        <f t="shared" si="142"/>
        <v>0.14323822652299076</v>
      </c>
      <c r="AT348">
        <f t="shared" si="170"/>
        <v>-0.31747819346838363</v>
      </c>
      <c r="AU348">
        <f t="shared" si="164"/>
        <v>-1.8429436465882989</v>
      </c>
      <c r="AX348">
        <f>AW2*AM348</f>
        <v>13.456799999999999</v>
      </c>
      <c r="AY348">
        <f t="shared" si="165"/>
        <v>15.299743646588299</v>
      </c>
    </row>
    <row r="349" spans="6:51" x14ac:dyDescent="0.25">
      <c r="F349">
        <f t="shared" si="166"/>
        <v>348</v>
      </c>
      <c r="G349">
        <f t="shared" si="168"/>
        <v>1.0328195013562316</v>
      </c>
      <c r="H349">
        <f t="shared" si="167"/>
        <v>3.2835568494304322E-2</v>
      </c>
      <c r="K349">
        <f t="shared" si="144"/>
        <v>1.8035311454710382E-2</v>
      </c>
      <c r="L349">
        <f>ACOS(-J2*K349)</f>
        <v>1.5731324557363595</v>
      </c>
      <c r="N349">
        <f t="shared" si="145"/>
        <v>0.99983740343542915</v>
      </c>
      <c r="O349">
        <f t="shared" si="146"/>
        <v>2.7463938383992272E-2</v>
      </c>
      <c r="P349">
        <f>M2*N349*O349</f>
        <v>2.723197131971988E-2</v>
      </c>
      <c r="Q349">
        <f t="shared" si="147"/>
        <v>2.7467392084285645E-2</v>
      </c>
      <c r="S349">
        <f t="shared" si="148"/>
        <v>1.803237897502688E-2</v>
      </c>
      <c r="T349">
        <f>Q349*R2*S349</f>
        <v>6.3625338603006095E-5</v>
      </c>
      <c r="U349">
        <f>D2*E2*G2*(P349+T349)</f>
        <v>1059620.9327731126</v>
      </c>
      <c r="V349">
        <f t="shared" si="149"/>
        <v>1059.6209327731126</v>
      </c>
      <c r="W349" s="3">
        <v>24</v>
      </c>
      <c r="X349">
        <f t="shared" si="150"/>
        <v>414.48</v>
      </c>
      <c r="Y349" s="6">
        <f t="shared" si="151"/>
        <v>297.3</v>
      </c>
      <c r="Z349">
        <f t="shared" si="152"/>
        <v>2.4624618961402045</v>
      </c>
      <c r="AA349" s="3">
        <v>33.5</v>
      </c>
      <c r="AB349">
        <f t="shared" si="153"/>
        <v>578.54499999999996</v>
      </c>
      <c r="AC349" s="6">
        <f t="shared" si="143"/>
        <v>306.8</v>
      </c>
      <c r="AD349">
        <f t="shared" si="154"/>
        <v>4.02592295454017</v>
      </c>
      <c r="AE349" s="9">
        <v>33</v>
      </c>
      <c r="AF349">
        <f t="shared" si="155"/>
        <v>0.33</v>
      </c>
      <c r="AG349" s="9">
        <v>95</v>
      </c>
      <c r="AH349">
        <f t="shared" si="156"/>
        <v>0.95</v>
      </c>
      <c r="AI349">
        <f t="shared" si="169"/>
        <v>1.8339466881657251</v>
      </c>
      <c r="AL349">
        <f t="shared" si="158"/>
        <v>797.99994763454197</v>
      </c>
      <c r="AM349">
        <v>20.231999999999999</v>
      </c>
      <c r="AN349">
        <f t="shared" si="159"/>
        <v>2.5353385122357925E-2</v>
      </c>
      <c r="AO349" s="6">
        <f t="shared" si="160"/>
        <v>7797608001.4891062</v>
      </c>
      <c r="AP349">
        <f t="shared" si="161"/>
        <v>8843588481.3744526</v>
      </c>
      <c r="AQ349">
        <f t="shared" si="162"/>
        <v>8320598241.4317799</v>
      </c>
      <c r="AR349">
        <f t="shared" si="163"/>
        <v>40.79589317774002</v>
      </c>
      <c r="AS349">
        <f t="shared" si="142"/>
        <v>0.1504073970639988</v>
      </c>
      <c r="AT349">
        <f t="shared" si="170"/>
        <v>-0.31577293008481677</v>
      </c>
      <c r="AU349">
        <f t="shared" si="164"/>
        <v>-1.9375839948582783</v>
      </c>
      <c r="AX349">
        <f>AW2*AM349</f>
        <v>14.162399999999998</v>
      </c>
      <c r="AY349">
        <f t="shared" si="165"/>
        <v>16.099983994858277</v>
      </c>
    </row>
    <row r="350" spans="6:51" x14ac:dyDescent="0.25">
      <c r="F350">
        <f t="shared" si="166"/>
        <v>349</v>
      </c>
      <c r="G350">
        <f t="shared" si="168"/>
        <v>1.032818463470768</v>
      </c>
      <c r="H350">
        <f t="shared" si="167"/>
        <v>3.2958150816261599E-2</v>
      </c>
      <c r="K350">
        <f t="shared" si="144"/>
        <v>1.8035293327006183E-2</v>
      </c>
      <c r="L350">
        <f>ACOS(-J2*K350)</f>
        <v>1.5731324533882585</v>
      </c>
      <c r="N350">
        <f t="shared" si="145"/>
        <v>0.99983740376220831</v>
      </c>
      <c r="O350">
        <f t="shared" si="146"/>
        <v>2.7463938343009146E-2</v>
      </c>
      <c r="P350">
        <f>M2*N350*O350</f>
        <v>2.7231971287983193E-2</v>
      </c>
      <c r="Q350">
        <f t="shared" si="147"/>
        <v>2.7467392043287051E-2</v>
      </c>
      <c r="S350">
        <f t="shared" si="148"/>
        <v>1.8032360856163741E-2</v>
      </c>
      <c r="T350">
        <f>Q350*R2*S350</f>
        <v>6.3625274577548444E-5</v>
      </c>
      <c r="U350">
        <f>D2*E2*G2*(P350+T350)</f>
        <v>1059620.9290556055</v>
      </c>
      <c r="V350">
        <f t="shared" si="149"/>
        <v>1059.6209290556055</v>
      </c>
      <c r="W350" s="3">
        <v>23.2</v>
      </c>
      <c r="X350">
        <f t="shared" si="150"/>
        <v>400.66399999999999</v>
      </c>
      <c r="Y350" s="6">
        <f t="shared" si="151"/>
        <v>296.5</v>
      </c>
      <c r="Z350">
        <f t="shared" si="152"/>
        <v>2.3592087027791888</v>
      </c>
      <c r="AA350" s="3">
        <v>33.5</v>
      </c>
      <c r="AB350">
        <f t="shared" si="153"/>
        <v>578.54499999999996</v>
      </c>
      <c r="AC350" s="6">
        <f t="shared" si="143"/>
        <v>306.8</v>
      </c>
      <c r="AD350">
        <f t="shared" si="154"/>
        <v>4.02592295454017</v>
      </c>
      <c r="AE350" s="9">
        <v>40</v>
      </c>
      <c r="AF350">
        <f t="shared" si="155"/>
        <v>0.4</v>
      </c>
      <c r="AG350" s="9">
        <v>92</v>
      </c>
      <c r="AH350">
        <f t="shared" si="156"/>
        <v>0.92</v>
      </c>
      <c r="AI350">
        <f t="shared" si="169"/>
        <v>1.8904205941864611</v>
      </c>
      <c r="AL350">
        <f t="shared" si="158"/>
        <v>797.99994483488945</v>
      </c>
      <c r="AM350">
        <v>20.52</v>
      </c>
      <c r="AN350">
        <f t="shared" si="159"/>
        <v>2.5714287491894125E-2</v>
      </c>
      <c r="AO350" s="6">
        <f t="shared" si="160"/>
        <v>7713977085.2991018</v>
      </c>
      <c r="AP350">
        <f t="shared" si="161"/>
        <v>8843588481.3744526</v>
      </c>
      <c r="AQ350">
        <f t="shared" si="162"/>
        <v>8278782783.3367767</v>
      </c>
      <c r="AR350">
        <f t="shared" si="163"/>
        <v>40.590871986700215</v>
      </c>
      <c r="AS350">
        <f t="shared" si="142"/>
        <v>0.14751040639542448</v>
      </c>
      <c r="AT350">
        <f t="shared" si="170"/>
        <v>-0.3152857118859429</v>
      </c>
      <c r="AU350">
        <f t="shared" si="164"/>
        <v>-1.8877971687890547</v>
      </c>
      <c r="AX350">
        <f>AW2*AM350</f>
        <v>14.363999999999999</v>
      </c>
      <c r="AY350">
        <f t="shared" si="165"/>
        <v>16.251797168789054</v>
      </c>
    </row>
    <row r="351" spans="6:51" x14ac:dyDescent="0.25">
      <c r="F351">
        <f t="shared" si="166"/>
        <v>350</v>
      </c>
      <c r="G351">
        <f t="shared" si="168"/>
        <v>1.0328174226181099</v>
      </c>
      <c r="H351">
        <f t="shared" si="167"/>
        <v>3.308073015839464E-2</v>
      </c>
      <c r="K351">
        <f t="shared" si="144"/>
        <v>1.8035275147476982E-2</v>
      </c>
      <c r="L351">
        <f>ACOS(-J2*K351)</f>
        <v>1.5731324510334446</v>
      </c>
      <c r="N351">
        <f t="shared" si="145"/>
        <v>0.99983740408992139</v>
      </c>
      <c r="O351">
        <f t="shared" si="146"/>
        <v>2.7463938301908856E-2</v>
      </c>
      <c r="P351">
        <f>M2*N351*O351</f>
        <v>2.7231971256155774E-2</v>
      </c>
      <c r="Q351">
        <f t="shared" si="147"/>
        <v>2.7467392002171253E-2</v>
      </c>
      <c r="S351">
        <f t="shared" si="148"/>
        <v>1.8032342685500861E-2</v>
      </c>
      <c r="T351">
        <f>Q351*R2*S351</f>
        <v>6.3625210369049574E-5</v>
      </c>
      <c r="U351">
        <f>D2*E2*G2*(P351+T351)</f>
        <v>1059620.9253274705</v>
      </c>
      <c r="V351">
        <f t="shared" si="149"/>
        <v>1059.6209253274706</v>
      </c>
      <c r="W351" s="3">
        <v>24</v>
      </c>
      <c r="X351">
        <f t="shared" si="150"/>
        <v>414.48</v>
      </c>
      <c r="Y351" s="6">
        <f t="shared" si="151"/>
        <v>297.3</v>
      </c>
      <c r="Z351">
        <f t="shared" si="152"/>
        <v>2.4624618961402045</v>
      </c>
      <c r="AA351" s="3">
        <v>33.5</v>
      </c>
      <c r="AB351">
        <f t="shared" si="153"/>
        <v>578.54499999999996</v>
      </c>
      <c r="AC351" s="6">
        <f t="shared" si="143"/>
        <v>306.8</v>
      </c>
      <c r="AD351">
        <f t="shared" si="154"/>
        <v>4.02592295454017</v>
      </c>
      <c r="AE351" s="9">
        <v>26</v>
      </c>
      <c r="AF351">
        <f t="shared" si="155"/>
        <v>0.26</v>
      </c>
      <c r="AG351" s="9">
        <v>91</v>
      </c>
      <c r="AH351">
        <f t="shared" si="156"/>
        <v>0.91</v>
      </c>
      <c r="AI351">
        <f t="shared" si="169"/>
        <v>1.6437901468340153</v>
      </c>
      <c r="AL351">
        <f t="shared" si="158"/>
        <v>797.99994202723303</v>
      </c>
      <c r="AM351">
        <v>17.532</v>
      </c>
      <c r="AN351">
        <f t="shared" si="159"/>
        <v>2.1969926408092009E-2</v>
      </c>
      <c r="AO351" s="6">
        <f t="shared" si="160"/>
        <v>7797608001.4891062</v>
      </c>
      <c r="AP351">
        <f t="shared" si="161"/>
        <v>8843588481.3744526</v>
      </c>
      <c r="AQ351">
        <f t="shared" si="162"/>
        <v>8320598241.4317799</v>
      </c>
      <c r="AR351">
        <f t="shared" si="163"/>
        <v>40.79589317774002</v>
      </c>
      <c r="AS351">
        <f t="shared" si="142"/>
        <v>0.16050546838985122</v>
      </c>
      <c r="AT351">
        <f t="shared" si="170"/>
        <v>-0.32034059934907577</v>
      </c>
      <c r="AU351">
        <f t="shared" si="164"/>
        <v>-2.0975786939768741</v>
      </c>
      <c r="AX351">
        <f>AW2*AM351</f>
        <v>12.272399999999999</v>
      </c>
      <c r="AY351">
        <f t="shared" si="165"/>
        <v>14.369978693976874</v>
      </c>
    </row>
    <row r="352" spans="6:51" x14ac:dyDescent="0.25">
      <c r="F352">
        <f t="shared" si="166"/>
        <v>351</v>
      </c>
      <c r="G352">
        <f t="shared" si="168"/>
        <v>1.0328163787983511</v>
      </c>
      <c r="H352">
        <f t="shared" si="167"/>
        <v>3.320330650962075E-2</v>
      </c>
      <c r="K352">
        <f t="shared" si="144"/>
        <v>1.8035256916124422E-2</v>
      </c>
      <c r="L352">
        <f>ACOS(-J2*K352)</f>
        <v>1.573132448671918</v>
      </c>
      <c r="N352">
        <f t="shared" si="145"/>
        <v>0.99983740441856828</v>
      </c>
      <c r="O352">
        <f t="shared" si="146"/>
        <v>2.7463938260691406E-2</v>
      </c>
      <c r="P352">
        <f>M2*N352*O352</f>
        <v>2.7231971224237612E-2</v>
      </c>
      <c r="Q352">
        <f t="shared" si="147"/>
        <v>2.746739196093825E-2</v>
      </c>
      <c r="S352">
        <f t="shared" si="148"/>
        <v>1.8032324463039876E-2</v>
      </c>
      <c r="T352">
        <f>Q352*R2*S352</f>
        <v>6.3625145977515274E-5</v>
      </c>
      <c r="U352">
        <f>D2*E2*G2*(P352+T352)</f>
        <v>1059620.9215887075</v>
      </c>
      <c r="V352">
        <f t="shared" si="149"/>
        <v>1059.6209215887075</v>
      </c>
      <c r="W352" s="3">
        <v>23.5</v>
      </c>
      <c r="X352">
        <f t="shared" si="150"/>
        <v>405.84499999999997</v>
      </c>
      <c r="Y352" s="6">
        <f t="shared" si="151"/>
        <v>296.8</v>
      </c>
      <c r="Z352">
        <f t="shared" si="152"/>
        <v>2.3974761634350776</v>
      </c>
      <c r="AA352" s="3">
        <v>33</v>
      </c>
      <c r="AB352">
        <f t="shared" si="153"/>
        <v>569.91</v>
      </c>
      <c r="AC352" s="6">
        <f t="shared" si="143"/>
        <v>306.3</v>
      </c>
      <c r="AD352">
        <f t="shared" si="154"/>
        <v>3.9260786579739286</v>
      </c>
      <c r="AE352" s="9">
        <v>31</v>
      </c>
      <c r="AF352">
        <f t="shared" si="155"/>
        <v>0.31</v>
      </c>
      <c r="AG352" s="9">
        <v>94</v>
      </c>
      <c r="AH352">
        <f t="shared" si="156"/>
        <v>0.94</v>
      </c>
      <c r="AI352">
        <f t="shared" si="169"/>
        <v>1.7353559888004453</v>
      </c>
      <c r="AL352">
        <f t="shared" si="158"/>
        <v>797.99993921157261</v>
      </c>
      <c r="AM352">
        <v>20.411999999999999</v>
      </c>
      <c r="AN352">
        <f t="shared" si="159"/>
        <v>2.5578949316922433E-2</v>
      </c>
      <c r="AO352" s="6">
        <f t="shared" si="160"/>
        <v>7745259436.8026133</v>
      </c>
      <c r="AP352">
        <f t="shared" si="161"/>
        <v>8786052557.743763</v>
      </c>
      <c r="AQ352">
        <f t="shared" si="162"/>
        <v>8265655997.2731876</v>
      </c>
      <c r="AR352">
        <f t="shared" si="163"/>
        <v>40.526511354630443</v>
      </c>
      <c r="AS352">
        <f t="shared" si="142"/>
        <v>0.15557392434775194</v>
      </c>
      <c r="AT352">
        <f t="shared" si="170"/>
        <v>-0.31546841842215467</v>
      </c>
      <c r="AU352">
        <f t="shared" si="164"/>
        <v>-1.9889868661557673</v>
      </c>
      <c r="AX352">
        <f>AW2*AM352</f>
        <v>14.288399999999998</v>
      </c>
      <c r="AY352">
        <f t="shared" si="165"/>
        <v>16.277386866155766</v>
      </c>
    </row>
    <row r="353" spans="5:52" x14ac:dyDescent="0.25">
      <c r="F353">
        <f t="shared" si="166"/>
        <v>352</v>
      </c>
      <c r="G353">
        <f t="shared" si="168"/>
        <v>1.0328153320115858</v>
      </c>
      <c r="H353">
        <f t="shared" si="167"/>
        <v>3.3325879858857516E-2</v>
      </c>
      <c r="K353">
        <f t="shared" si="144"/>
        <v>1.8035238632950153E-2</v>
      </c>
      <c r="L353">
        <f>ACOS(-J2*K353)</f>
        <v>1.5731324463036789</v>
      </c>
      <c r="N353">
        <f t="shared" si="145"/>
        <v>0.99983740474814908</v>
      </c>
      <c r="O353">
        <f t="shared" si="146"/>
        <v>2.7463938219356797E-2</v>
      </c>
      <c r="P353">
        <f>M2*N353*O353</f>
        <v>2.7231971192228723E-2</v>
      </c>
      <c r="Q353">
        <f t="shared" si="147"/>
        <v>2.7467391919588045E-2</v>
      </c>
      <c r="S353">
        <f t="shared" si="148"/>
        <v>1.8032306188782436E-2</v>
      </c>
      <c r="T353">
        <f>Q353*R2*S353</f>
        <v>6.3625081402951384E-5</v>
      </c>
      <c r="U353">
        <f>D2*E2*G2*(P353+T353)</f>
        <v>1059620.9178393171</v>
      </c>
      <c r="V353">
        <f t="shared" si="149"/>
        <v>1059.6209178393171</v>
      </c>
      <c r="W353" s="3">
        <v>21.5</v>
      </c>
      <c r="X353">
        <f t="shared" si="150"/>
        <v>371.30500000000001</v>
      </c>
      <c r="Y353" s="6">
        <f t="shared" si="151"/>
        <v>294.8</v>
      </c>
      <c r="Z353">
        <f t="shared" si="152"/>
        <v>2.1522831732713339</v>
      </c>
      <c r="AA353" s="3">
        <v>33</v>
      </c>
      <c r="AB353">
        <f t="shared" si="153"/>
        <v>569.91</v>
      </c>
      <c r="AC353" s="6">
        <f t="shared" si="143"/>
        <v>306.3</v>
      </c>
      <c r="AD353">
        <f t="shared" si="154"/>
        <v>3.9260786579739286</v>
      </c>
      <c r="AE353" s="9">
        <v>34</v>
      </c>
      <c r="AF353">
        <f t="shared" si="155"/>
        <v>0.34</v>
      </c>
      <c r="AG353" s="9">
        <v>96</v>
      </c>
      <c r="AH353">
        <f t="shared" si="156"/>
        <v>0.96</v>
      </c>
      <c r="AI353">
        <f t="shared" si="169"/>
        <v>1.7005292950258082</v>
      </c>
      <c r="AL353">
        <f t="shared" si="158"/>
        <v>797.99993638790875</v>
      </c>
      <c r="AM353">
        <v>20.268000000000001</v>
      </c>
      <c r="AN353">
        <f t="shared" si="159"/>
        <v>2.5398498265227557E-2</v>
      </c>
      <c r="AO353" s="6">
        <f t="shared" si="160"/>
        <v>7538496509.1746454</v>
      </c>
      <c r="AP353">
        <f t="shared" si="161"/>
        <v>8786052557.743763</v>
      </c>
      <c r="AQ353">
        <f t="shared" si="162"/>
        <v>8162274533.4592037</v>
      </c>
      <c r="AR353">
        <f t="shared" si="163"/>
        <v>40.01963203755048</v>
      </c>
      <c r="AS353">
        <f t="shared" si="142"/>
        <v>0.15743391831310549</v>
      </c>
      <c r="AT353">
        <f t="shared" si="170"/>
        <v>-0.31571202734194276</v>
      </c>
      <c r="AU353">
        <f t="shared" si="164"/>
        <v>-1.9891270474259146</v>
      </c>
      <c r="AX353">
        <f>AW2*AM353</f>
        <v>14.1876</v>
      </c>
      <c r="AY353">
        <f t="shared" si="165"/>
        <v>16.176727047425913</v>
      </c>
    </row>
    <row r="354" spans="5:52" x14ac:dyDescent="0.25">
      <c r="F354">
        <f t="shared" si="166"/>
        <v>353</v>
      </c>
      <c r="G354">
        <f t="shared" si="168"/>
        <v>1.0328142822579089</v>
      </c>
      <c r="H354">
        <f t="shared" si="167"/>
        <v>3.3448450195022787E-2</v>
      </c>
      <c r="K354">
        <f t="shared" si="144"/>
        <v>1.8035220297955821E-2</v>
      </c>
      <c r="L354">
        <f>ACOS(-J2*K354)</f>
        <v>1.5731324439287275</v>
      </c>
      <c r="N354">
        <f t="shared" si="145"/>
        <v>0.99983740507866359</v>
      </c>
      <c r="O354">
        <f t="shared" si="146"/>
        <v>2.7463938177905031E-2</v>
      </c>
      <c r="P354">
        <f>M2*N354*O354</f>
        <v>2.7231971160129091E-2</v>
      </c>
      <c r="Q354">
        <f t="shared" si="147"/>
        <v>2.7467391878120636E-2</v>
      </c>
      <c r="S354">
        <f t="shared" si="148"/>
        <v>1.803228786273019E-2</v>
      </c>
      <c r="T354">
        <f>Q354*R2*S354</f>
        <v>6.3625016645363732E-5</v>
      </c>
      <c r="U354">
        <f>D2*E2*G2*(P354+T354)</f>
        <v>1059620.914079299</v>
      </c>
      <c r="V354">
        <f t="shared" si="149"/>
        <v>1059.6209140792989</v>
      </c>
      <c r="W354" s="3">
        <v>21.5</v>
      </c>
      <c r="X354">
        <f t="shared" si="150"/>
        <v>371.30500000000001</v>
      </c>
      <c r="Y354" s="6">
        <f t="shared" si="151"/>
        <v>294.8</v>
      </c>
      <c r="Z354">
        <f t="shared" si="152"/>
        <v>2.1522831732713339</v>
      </c>
      <c r="AA354" s="3">
        <v>33</v>
      </c>
      <c r="AB354">
        <f t="shared" si="153"/>
        <v>569.91</v>
      </c>
      <c r="AC354" s="6">
        <f t="shared" si="143"/>
        <v>306.3</v>
      </c>
      <c r="AD354">
        <f t="shared" si="154"/>
        <v>3.9260786579739286</v>
      </c>
      <c r="AE354" s="9">
        <v>12</v>
      </c>
      <c r="AF354">
        <f t="shared" si="155"/>
        <v>0.12</v>
      </c>
      <c r="AG354" s="9">
        <v>82</v>
      </c>
      <c r="AH354">
        <f t="shared" si="156"/>
        <v>0.82</v>
      </c>
      <c r="AI354">
        <f t="shared" si="169"/>
        <v>1.1180008205196825</v>
      </c>
      <c r="AL354">
        <f t="shared" si="158"/>
        <v>797.9999335562411</v>
      </c>
      <c r="AM354">
        <v>20.340000000000003</v>
      </c>
      <c r="AN354">
        <f t="shared" si="159"/>
        <v>2.5488723926775227E-2</v>
      </c>
      <c r="AO354" s="6">
        <f t="shared" si="160"/>
        <v>7538496509.1746454</v>
      </c>
      <c r="AP354">
        <f t="shared" si="161"/>
        <v>8786052557.743763</v>
      </c>
      <c r="AQ354">
        <f t="shared" si="162"/>
        <v>8162274533.4592037</v>
      </c>
      <c r="AR354">
        <f t="shared" si="163"/>
        <v>40.01963203755048</v>
      </c>
      <c r="AS354">
        <f t="shared" si="142"/>
        <v>0.19197021893488536</v>
      </c>
      <c r="AT354">
        <f t="shared" si="170"/>
        <v>-0.3155902226988534</v>
      </c>
      <c r="AU354">
        <f t="shared" si="164"/>
        <v>-2.4245463516820989</v>
      </c>
      <c r="AX354">
        <f>AW2*AM354</f>
        <v>14.238000000000001</v>
      </c>
      <c r="AY354">
        <f t="shared" si="165"/>
        <v>16.662546351682099</v>
      </c>
    </row>
    <row r="355" spans="5:52" x14ac:dyDescent="0.25">
      <c r="F355">
        <f t="shared" si="166"/>
        <v>354</v>
      </c>
      <c r="G355">
        <f t="shared" si="168"/>
        <v>1.0328132295374155</v>
      </c>
      <c r="H355">
        <f t="shared" si="167"/>
        <v>3.3571017507034694E-2</v>
      </c>
      <c r="K355">
        <f t="shared" si="144"/>
        <v>1.8035201911143096E-2</v>
      </c>
      <c r="L355">
        <f>ACOS(-J2*K355)</f>
        <v>1.573132441547064</v>
      </c>
      <c r="N355">
        <f t="shared" si="145"/>
        <v>0.9998374054101119</v>
      </c>
      <c r="O355">
        <f t="shared" si="146"/>
        <v>2.746393813633612E-2</v>
      </c>
      <c r="P355">
        <f>M2*N355*O355</f>
        <v>2.723197112793874E-2</v>
      </c>
      <c r="Q355">
        <f t="shared" si="147"/>
        <v>2.7467391836536039E-2</v>
      </c>
      <c r="S355">
        <f t="shared" si="148"/>
        <v>1.8032269484884803E-2</v>
      </c>
      <c r="T355">
        <f>Q355*R2*S355</f>
        <v>6.36249517047582E-5</v>
      </c>
      <c r="U355">
        <f>D2*E2*G2*(P355+T355)</f>
        <v>1059620.9103086544</v>
      </c>
      <c r="V355">
        <f t="shared" si="149"/>
        <v>1059.6209103086544</v>
      </c>
      <c r="W355" s="3">
        <v>19</v>
      </c>
      <c r="X355">
        <f t="shared" si="150"/>
        <v>328.13</v>
      </c>
      <c r="Y355" s="6">
        <f t="shared" si="151"/>
        <v>292.3</v>
      </c>
      <c r="Z355">
        <f t="shared" si="152"/>
        <v>1.8768481161611772</v>
      </c>
      <c r="AA355" s="3">
        <v>32.5</v>
      </c>
      <c r="AB355">
        <f t="shared" si="153"/>
        <v>561.27499999999998</v>
      </c>
      <c r="AC355" s="6">
        <f t="shared" si="143"/>
        <v>305.8</v>
      </c>
      <c r="AD355">
        <f t="shared" si="154"/>
        <v>3.828396124508755</v>
      </c>
      <c r="AE355" s="9">
        <v>13</v>
      </c>
      <c r="AF355">
        <f t="shared" si="155"/>
        <v>0.13</v>
      </c>
      <c r="AG355" s="9">
        <v>84</v>
      </c>
      <c r="AH355">
        <f t="shared" si="156"/>
        <v>0.84</v>
      </c>
      <c r="AI355">
        <f>((Z355*(AH355)+AD355*(AF355))/2)</f>
        <v>1.0371219568807635</v>
      </c>
      <c r="AL355">
        <f t="shared" si="158"/>
        <v>797.9999307165707</v>
      </c>
      <c r="AM355">
        <v>20.196000000000002</v>
      </c>
      <c r="AN355">
        <f t="shared" si="159"/>
        <v>2.5308272873989894E-2</v>
      </c>
      <c r="AO355" s="6">
        <f t="shared" si="160"/>
        <v>7285896933.6551847</v>
      </c>
      <c r="AP355">
        <f t="shared" si="161"/>
        <v>8728797836.0748711</v>
      </c>
      <c r="AQ355">
        <f t="shared" si="162"/>
        <v>8007347384.8650284</v>
      </c>
      <c r="AR355">
        <f t="shared" si="163"/>
        <v>39.260024227993235</v>
      </c>
      <c r="AS355">
        <f t="shared" si="142"/>
        <v>0.19742514122446775</v>
      </c>
      <c r="AT355">
        <f t="shared" si="170"/>
        <v>-0.31583383162011364</v>
      </c>
      <c r="AU355">
        <f t="shared" si="164"/>
        <v>-2.4480014444235558</v>
      </c>
      <c r="AX355">
        <f>AW2*AM355</f>
        <v>14.1372</v>
      </c>
      <c r="AY355">
        <f t="shared" si="165"/>
        <v>16.585201444423557</v>
      </c>
    </row>
    <row r="356" spans="5:52" x14ac:dyDescent="0.25">
      <c r="F356">
        <f t="shared" si="166"/>
        <v>355</v>
      </c>
      <c r="G356">
        <f t="shared" si="168"/>
        <v>1.0328121738502003</v>
      </c>
      <c r="H356">
        <f t="shared" si="167"/>
        <v>3.3693581783811641E-2</v>
      </c>
      <c r="K356">
        <f t="shared" si="144"/>
        <v>1.8035183472513632E-2</v>
      </c>
      <c r="L356">
        <f>ACOS(-J2*K356)</f>
        <v>1.5731324391586885</v>
      </c>
      <c r="N356">
        <f t="shared" si="145"/>
        <v>0.99983740574249402</v>
      </c>
      <c r="O356">
        <f t="shared" si="146"/>
        <v>2.7463938094650052E-2</v>
      </c>
      <c r="P356">
        <f>M2*N356*O356</f>
        <v>2.7231971095657656E-2</v>
      </c>
      <c r="Q356">
        <f t="shared" si="147"/>
        <v>2.7467391794834241E-2</v>
      </c>
      <c r="S356">
        <f t="shared" si="148"/>
        <v>1.8032251055247934E-2</v>
      </c>
      <c r="T356">
        <f>Q356*R2*S356</f>
        <v>6.3624886581140641E-5</v>
      </c>
      <c r="U356">
        <f>D2*E2*G2*(P356+T356)</f>
        <v>1059620.9065273828</v>
      </c>
      <c r="V356">
        <f t="shared" si="149"/>
        <v>1059.6209065273829</v>
      </c>
      <c r="W356" s="3">
        <v>18</v>
      </c>
      <c r="X356">
        <f t="shared" si="150"/>
        <v>310.86</v>
      </c>
      <c r="Y356" s="6">
        <f t="shared" si="151"/>
        <v>291.3</v>
      </c>
      <c r="Z356">
        <f t="shared" si="152"/>
        <v>1.7756411433293229</v>
      </c>
      <c r="AA356" s="3">
        <v>28</v>
      </c>
      <c r="AB356">
        <f t="shared" si="153"/>
        <v>483.56</v>
      </c>
      <c r="AC356" s="6">
        <f t="shared" si="143"/>
        <v>301.3</v>
      </c>
      <c r="AD356">
        <f t="shared" si="154"/>
        <v>3.0402092404813938</v>
      </c>
      <c r="AE356" s="9">
        <v>25</v>
      </c>
      <c r="AF356">
        <f t="shared" si="155"/>
        <v>0.25</v>
      </c>
      <c r="AG356" s="9">
        <v>96</v>
      </c>
      <c r="AH356">
        <f t="shared" si="156"/>
        <v>0.96</v>
      </c>
      <c r="AI356">
        <f t="shared" si="169"/>
        <v>1.2323339038582493</v>
      </c>
      <c r="AL356">
        <f t="shared" si="158"/>
        <v>797.9999278688972</v>
      </c>
      <c r="AM356">
        <v>20.988</v>
      </c>
      <c r="AN356">
        <f t="shared" si="159"/>
        <v>2.6300754257020564E-2</v>
      </c>
      <c r="AO356" s="6">
        <f t="shared" si="160"/>
        <v>7186655762.2100019</v>
      </c>
      <c r="AP356">
        <f t="shared" si="161"/>
        <v>8226008498.8858423</v>
      </c>
      <c r="AQ356">
        <f t="shared" si="162"/>
        <v>7706332130.5479221</v>
      </c>
      <c r="AR356">
        <f t="shared" si="163"/>
        <v>37.784146436076462</v>
      </c>
      <c r="AS356">
        <f t="shared" si="142"/>
        <v>0.18458525000624398</v>
      </c>
      <c r="AT356">
        <f t="shared" si="170"/>
        <v>-0.31449398175302223</v>
      </c>
      <c r="AU356">
        <f t="shared" si="164"/>
        <v>-2.1934056048989117</v>
      </c>
      <c r="AX356">
        <f>AW2*AM356</f>
        <v>14.691599999999999</v>
      </c>
      <c r="AY356">
        <f t="shared" si="165"/>
        <v>16.885005604898911</v>
      </c>
    </row>
    <row r="357" spans="5:52" x14ac:dyDescent="0.25">
      <c r="F357">
        <f t="shared" si="166"/>
        <v>356</v>
      </c>
      <c r="G357">
        <f t="shared" si="168"/>
        <v>1.032811115196359</v>
      </c>
      <c r="H357">
        <f t="shared" si="167"/>
        <v>3.3816143014272292E-2</v>
      </c>
      <c r="K357">
        <f t="shared" si="144"/>
        <v>1.8035164982069099E-2</v>
      </c>
      <c r="L357">
        <f>ACOS(-J2*K357)</f>
        <v>1.5731324367636015</v>
      </c>
      <c r="N357">
        <f t="shared" si="145"/>
        <v>0.99983740607580973</v>
      </c>
      <c r="O357">
        <f t="shared" si="146"/>
        <v>2.7463938052846852E-2</v>
      </c>
      <c r="P357">
        <f>M2*N357*O357</f>
        <v>2.7231971063285853E-2</v>
      </c>
      <c r="Q357">
        <f t="shared" si="147"/>
        <v>2.7467391753015265E-2</v>
      </c>
      <c r="S357">
        <f t="shared" si="148"/>
        <v>1.8032232573821246E-2</v>
      </c>
      <c r="T357">
        <f>Q357*R2*S357</f>
        <v>6.3624821274516953E-5</v>
      </c>
      <c r="U357">
        <f>D2*E2*G2*(P357+T357)</f>
        <v>1059620.9027354852</v>
      </c>
      <c r="V357">
        <f t="shared" si="149"/>
        <v>1059.6209027354853</v>
      </c>
      <c r="W357" s="3">
        <v>16.5</v>
      </c>
      <c r="X357">
        <f t="shared" si="150"/>
        <v>284.95499999999998</v>
      </c>
      <c r="Y357" s="6">
        <f t="shared" si="151"/>
        <v>289.8</v>
      </c>
      <c r="Z357">
        <f t="shared" si="152"/>
        <v>1.6327992413160757</v>
      </c>
      <c r="AA357" s="3">
        <v>33.5</v>
      </c>
      <c r="AB357">
        <f t="shared" si="153"/>
        <v>578.54499999999996</v>
      </c>
      <c r="AC357" s="6">
        <f t="shared" si="143"/>
        <v>306.8</v>
      </c>
      <c r="AD357">
        <f t="shared" si="154"/>
        <v>4.02592295454017</v>
      </c>
      <c r="AE357" s="9">
        <v>33</v>
      </c>
      <c r="AF357">
        <f t="shared" si="155"/>
        <v>0.33</v>
      </c>
      <c r="AG357" s="9">
        <v>100</v>
      </c>
      <c r="AH357">
        <f t="shared" si="156"/>
        <v>1</v>
      </c>
      <c r="AI357">
        <f t="shared" si="169"/>
        <v>1.4806769081571658</v>
      </c>
      <c r="AL357">
        <f t="shared" si="158"/>
        <v>797.99992501322117</v>
      </c>
      <c r="AM357">
        <v>20.123999999999999</v>
      </c>
      <c r="AN357">
        <f t="shared" si="159"/>
        <v>2.5218047482481389E-2</v>
      </c>
      <c r="AO357" s="6">
        <f t="shared" si="160"/>
        <v>7039699246.1807251</v>
      </c>
      <c r="AP357">
        <f t="shared" si="161"/>
        <v>8843588481.3744526</v>
      </c>
      <c r="AQ357">
        <f t="shared" si="162"/>
        <v>7941643863.7775888</v>
      </c>
      <c r="AR357">
        <f t="shared" si="163"/>
        <v>38.937879864101518</v>
      </c>
      <c r="AS357">
        <f t="shared" si="142"/>
        <v>0.16964370454872985</v>
      </c>
      <c r="AT357">
        <f t="shared" si="170"/>
        <v>-0.31595563589865011</v>
      </c>
      <c r="AU357">
        <f t="shared" si="164"/>
        <v>-2.0870658652167733</v>
      </c>
      <c r="AX357">
        <f>AW2*AM357</f>
        <v>14.086799999999998</v>
      </c>
      <c r="AY357">
        <f t="shared" si="165"/>
        <v>16.173865865216772</v>
      </c>
    </row>
    <row r="358" spans="5:52" x14ac:dyDescent="0.25">
      <c r="F358">
        <f t="shared" si="166"/>
        <v>357</v>
      </c>
      <c r="G358">
        <f t="shared" si="168"/>
        <v>1.0328100535759874</v>
      </c>
      <c r="H358">
        <f t="shared" si="167"/>
        <v>3.39387011873356E-2</v>
      </c>
      <c r="K358">
        <f t="shared" si="144"/>
        <v>1.8035146439811165E-2</v>
      </c>
      <c r="L358">
        <f>ACOS(-J2*K358)</f>
        <v>1.5731324343618029</v>
      </c>
      <c r="N358">
        <f t="shared" si="145"/>
        <v>0.99983740641005914</v>
      </c>
      <c r="O358">
        <f t="shared" si="146"/>
        <v>2.7463938010926503E-2</v>
      </c>
      <c r="P358">
        <f>M2*N358*O358</f>
        <v>2.7231971030823324E-2</v>
      </c>
      <c r="Q358">
        <f t="shared" si="147"/>
        <v>2.7467391711079099E-2</v>
      </c>
      <c r="S358">
        <f t="shared" si="148"/>
        <v>1.8032214040606405E-2</v>
      </c>
      <c r="T358">
        <f>Q358*R2*S358</f>
        <v>6.3624755784893002E-5</v>
      </c>
      <c r="U358">
        <f>D2*E2*G2*(P358+T358)</f>
        <v>1059620.8989329617</v>
      </c>
      <c r="V358">
        <f t="shared" si="149"/>
        <v>1059.6208989329618</v>
      </c>
      <c r="W358" s="3">
        <v>20.5</v>
      </c>
      <c r="X358">
        <f t="shared" si="150"/>
        <v>354.03499999999997</v>
      </c>
      <c r="Y358" s="6">
        <f t="shared" si="151"/>
        <v>293.8</v>
      </c>
      <c r="Z358">
        <f t="shared" si="152"/>
        <v>2.0381340673462596</v>
      </c>
      <c r="AA358" s="3">
        <v>33.5</v>
      </c>
      <c r="AB358">
        <f t="shared" si="153"/>
        <v>578.54499999999996</v>
      </c>
      <c r="AC358" s="6">
        <f t="shared" si="143"/>
        <v>306.8</v>
      </c>
      <c r="AD358">
        <f t="shared" si="154"/>
        <v>4.02592295454017</v>
      </c>
      <c r="AE358" s="9">
        <v>35</v>
      </c>
      <c r="AF358">
        <f t="shared" si="155"/>
        <v>0.35</v>
      </c>
      <c r="AG358" s="9">
        <v>97</v>
      </c>
      <c r="AH358">
        <f t="shared" si="156"/>
        <v>0.97</v>
      </c>
      <c r="AI358">
        <f t="shared" si="169"/>
        <v>1.6930315397074656</v>
      </c>
      <c r="AL358">
        <f t="shared" si="158"/>
        <v>797.99992214954284</v>
      </c>
      <c r="AM358">
        <v>19.655999999999999</v>
      </c>
      <c r="AN358">
        <f t="shared" si="159"/>
        <v>2.463158135035071E-2</v>
      </c>
      <c r="AO358" s="6">
        <f t="shared" si="160"/>
        <v>7436681431.5614634</v>
      </c>
      <c r="AP358">
        <f t="shared" si="161"/>
        <v>8843588481.3744526</v>
      </c>
      <c r="AQ358">
        <f t="shared" si="162"/>
        <v>8140134956.4679585</v>
      </c>
      <c r="AR358">
        <f t="shared" si="163"/>
        <v>39.911081691562401</v>
      </c>
      <c r="AS358">
        <f t="shared" si="142"/>
        <v>0.1578368363848873</v>
      </c>
      <c r="AT358">
        <f t="shared" si="170"/>
        <v>-0.31674736517702651</v>
      </c>
      <c r="AU358">
        <f t="shared" si="164"/>
        <v>-1.9953306644497357</v>
      </c>
      <c r="AX358">
        <f>AW2*AM358</f>
        <v>13.759199999999998</v>
      </c>
      <c r="AY358">
        <f t="shared" si="165"/>
        <v>15.754530664449733</v>
      </c>
    </row>
    <row r="359" spans="5:52" x14ac:dyDescent="0.25">
      <c r="F359">
        <f t="shared" si="166"/>
        <v>358</v>
      </c>
      <c r="G359">
        <f t="shared" si="168"/>
        <v>1.0328089889891814</v>
      </c>
      <c r="H359">
        <f t="shared" si="167"/>
        <v>3.4061256291920791E-2</v>
      </c>
      <c r="K359">
        <f t="shared" si="144"/>
        <v>1.8035127845741513E-2</v>
      </c>
      <c r="L359">
        <f>ACOS(-J2*K359)</f>
        <v>1.5731324319532933</v>
      </c>
      <c r="N359">
        <f t="shared" si="145"/>
        <v>0.99983740674524213</v>
      </c>
      <c r="O359">
        <f t="shared" si="146"/>
        <v>2.7463937968889022E-2</v>
      </c>
      <c r="P359">
        <f>M2*N359*O359</f>
        <v>2.7231970998270079E-2</v>
      </c>
      <c r="Q359">
        <f t="shared" si="147"/>
        <v>2.7467391669025756E-2</v>
      </c>
      <c r="S359">
        <f t="shared" si="148"/>
        <v>1.80321954556051E-2</v>
      </c>
      <c r="T359">
        <f>Q359*R2*S359</f>
        <v>6.3624690112274766E-5</v>
      </c>
      <c r="U359">
        <f>D2*E2*G2*(P359+T359)</f>
        <v>1059620.8951198126</v>
      </c>
      <c r="V359">
        <f t="shared" si="149"/>
        <v>1059.6208951198125</v>
      </c>
      <c r="W359" s="3">
        <v>20</v>
      </c>
      <c r="X359">
        <f t="shared" si="150"/>
        <v>345.4</v>
      </c>
      <c r="Y359" s="6">
        <f t="shared" si="151"/>
        <v>293.3</v>
      </c>
      <c r="Z359">
        <f t="shared" si="152"/>
        <v>1.9830739015404046</v>
      </c>
      <c r="AA359" s="3">
        <v>35</v>
      </c>
      <c r="AB359">
        <f t="shared" si="153"/>
        <v>604.44999999999993</v>
      </c>
      <c r="AC359" s="6">
        <f t="shared" si="143"/>
        <v>308.3</v>
      </c>
      <c r="AD359">
        <f t="shared" si="154"/>
        <v>4.3388295745269367</v>
      </c>
      <c r="AE359" s="9">
        <v>10</v>
      </c>
      <c r="AF359">
        <f t="shared" si="155"/>
        <v>0.1</v>
      </c>
      <c r="AG359" s="9">
        <v>85</v>
      </c>
      <c r="AH359">
        <f t="shared" si="156"/>
        <v>0.85</v>
      </c>
      <c r="AI359">
        <f t="shared" si="169"/>
        <v>1.0597478868810188</v>
      </c>
      <c r="AL359">
        <f t="shared" si="158"/>
        <v>797.9999192778622</v>
      </c>
      <c r="AM359">
        <v>21.347999999999999</v>
      </c>
      <c r="AN359">
        <f t="shared" si="159"/>
        <v>2.6751882405349797E-2</v>
      </c>
      <c r="AO359" s="6">
        <f t="shared" si="160"/>
        <v>7386162396.6875706</v>
      </c>
      <c r="AP359">
        <f t="shared" si="161"/>
        <v>9017892663.8373318</v>
      </c>
      <c r="AQ359">
        <f t="shared" si="162"/>
        <v>8202027530.2624512</v>
      </c>
      <c r="AR359">
        <f t="shared" si="163"/>
        <v>40.214540980876798</v>
      </c>
      <c r="AS359">
        <f t="shared" si="142"/>
        <v>0.19587832021910107</v>
      </c>
      <c r="AT359">
        <f t="shared" si="170"/>
        <v>-0.31388495875277778</v>
      </c>
      <c r="AU359">
        <f t="shared" si="164"/>
        <v>-2.4725210170794916</v>
      </c>
      <c r="AX359">
        <f>AW2*AM359</f>
        <v>14.943599999999998</v>
      </c>
      <c r="AY359">
        <f t="shared" si="165"/>
        <v>17.41612101707949</v>
      </c>
    </row>
    <row r="360" spans="5:52" x14ac:dyDescent="0.25">
      <c r="F360">
        <f t="shared" si="166"/>
        <v>359</v>
      </c>
      <c r="G360">
        <f t="shared" si="168"/>
        <v>1.0328079214360371</v>
      </c>
      <c r="H360">
        <f t="shared" si="167"/>
        <v>3.418380831694736E-2</v>
      </c>
      <c r="K360">
        <f t="shared" si="144"/>
        <v>1.8035109199861819E-2</v>
      </c>
      <c r="L360">
        <f>ACOS(-J2*K360)</f>
        <v>1.5731324295380724</v>
      </c>
      <c r="N360">
        <f t="shared" si="145"/>
        <v>0.99983740708135882</v>
      </c>
      <c r="O360">
        <f t="shared" si="146"/>
        <v>2.7463937926734409E-2</v>
      </c>
      <c r="P360">
        <f>M2*N360*O360</f>
        <v>2.7231970965626125E-2</v>
      </c>
      <c r="Q360">
        <f t="shared" si="147"/>
        <v>2.7467391626855235E-2</v>
      </c>
      <c r="S360">
        <f t="shared" si="148"/>
        <v>1.8032176818819003E-2</v>
      </c>
      <c r="T360">
        <f>Q360*R2*S360</f>
        <v>6.3624624256668167E-5</v>
      </c>
      <c r="U360">
        <f>D2*E2*G2*(P360+T360)</f>
        <v>1059620.8912960384</v>
      </c>
      <c r="V360">
        <f t="shared" si="149"/>
        <v>1059.6208912960385</v>
      </c>
      <c r="W360" s="3">
        <v>16</v>
      </c>
      <c r="X360">
        <f t="shared" si="150"/>
        <v>276.32</v>
      </c>
      <c r="Y360" s="6">
        <f t="shared" si="151"/>
        <v>289.3</v>
      </c>
      <c r="Z360">
        <f t="shared" si="152"/>
        <v>1.5874792394862927</v>
      </c>
      <c r="AA360" s="3">
        <v>34.5</v>
      </c>
      <c r="AB360">
        <f t="shared" si="153"/>
        <v>595.81499999999994</v>
      </c>
      <c r="AC360" s="6">
        <f t="shared" si="143"/>
        <v>307.8</v>
      </c>
      <c r="AD360">
        <f t="shared" si="154"/>
        <v>4.2322575139029901</v>
      </c>
      <c r="AE360" s="9">
        <v>14</v>
      </c>
      <c r="AF360">
        <f t="shared" si="155"/>
        <v>0.14000000000000001</v>
      </c>
      <c r="AG360" s="9">
        <v>86</v>
      </c>
      <c r="AH360">
        <f t="shared" si="156"/>
        <v>0.86</v>
      </c>
      <c r="AI360">
        <f t="shared" si="169"/>
        <v>0.97887409895231525</v>
      </c>
      <c r="AL360">
        <f t="shared" si="158"/>
        <v>797.99991639818006</v>
      </c>
      <c r="AM360">
        <v>21.167999999999999</v>
      </c>
      <c r="AN360">
        <f t="shared" si="159"/>
        <v>2.6526318568481838E-2</v>
      </c>
      <c r="AO360" s="6">
        <f t="shared" si="160"/>
        <v>6991218318.7212343</v>
      </c>
      <c r="AP360">
        <f t="shared" si="161"/>
        <v>8959507612.9412384</v>
      </c>
      <c r="AQ360">
        <f t="shared" si="162"/>
        <v>7975362965.8312359</v>
      </c>
      <c r="AR360">
        <f t="shared" si="163"/>
        <v>39.103204621470553</v>
      </c>
      <c r="AS360">
        <f t="shared" si="142"/>
        <v>0.2014867069936413</v>
      </c>
      <c r="AT360">
        <f t="shared" si="170"/>
        <v>-0.31418946993254948</v>
      </c>
      <c r="AU360">
        <f t="shared" si="164"/>
        <v>-2.4754284338171155</v>
      </c>
      <c r="AX360">
        <f>AW2*AM360</f>
        <v>14.817599999999999</v>
      </c>
      <c r="AY360">
        <f t="shared" si="165"/>
        <v>17.293028433817113</v>
      </c>
    </row>
    <row r="361" spans="5:52" x14ac:dyDescent="0.25">
      <c r="F361">
        <f t="shared" si="166"/>
        <v>360</v>
      </c>
      <c r="G361">
        <f t="shared" si="168"/>
        <v>1.0328068509166513</v>
      </c>
      <c r="H361">
        <f t="shared" si="167"/>
        <v>3.4306357251335108E-2</v>
      </c>
      <c r="K361">
        <f t="shared" si="144"/>
        <v>1.8035090502173771E-2</v>
      </c>
      <c r="L361">
        <f>ACOS(-J2*K361)</f>
        <v>1.5731324271161409</v>
      </c>
      <c r="N361">
        <f t="shared" si="145"/>
        <v>0.99983740741840899</v>
      </c>
      <c r="O361">
        <f t="shared" si="146"/>
        <v>2.7463937884462664E-2</v>
      </c>
      <c r="P361">
        <f>M2*N361*O361</f>
        <v>2.7231970932891449E-2</v>
      </c>
      <c r="Q361">
        <f t="shared" si="147"/>
        <v>2.7467391584567537E-2</v>
      </c>
      <c r="S361">
        <f t="shared" si="148"/>
        <v>1.8032158130249797E-2</v>
      </c>
      <c r="T361">
        <f>Q361*R2*S361</f>
        <v>6.3624558218079141E-5</v>
      </c>
      <c r="U361">
        <f>D2*E2*G2*(P361+T361)</f>
        <v>1059620.887461639</v>
      </c>
      <c r="V361">
        <f t="shared" si="149"/>
        <v>1059.6208874616391</v>
      </c>
      <c r="W361" s="3">
        <v>23.5</v>
      </c>
      <c r="X361">
        <f t="shared" si="150"/>
        <v>405.84499999999997</v>
      </c>
      <c r="Y361" s="6">
        <f t="shared" si="151"/>
        <v>296.8</v>
      </c>
      <c r="Z361">
        <f t="shared" si="152"/>
        <v>2.3974761634350776</v>
      </c>
      <c r="AA361" s="3">
        <v>34</v>
      </c>
      <c r="AB361">
        <f t="shared" si="153"/>
        <v>587.17999999999995</v>
      </c>
      <c r="AC361" s="6">
        <f t="shared" si="143"/>
        <v>307.3</v>
      </c>
      <c r="AD361">
        <f t="shared" si="154"/>
        <v>4.1279690380750855</v>
      </c>
      <c r="AE361" s="9">
        <v>25</v>
      </c>
      <c r="AF361">
        <f t="shared" si="155"/>
        <v>0.25</v>
      </c>
      <c r="AG361" s="9">
        <v>96</v>
      </c>
      <c r="AH361">
        <f t="shared" si="156"/>
        <v>0.96</v>
      </c>
      <c r="AI361">
        <f t="shared" si="169"/>
        <v>1.6667846882082231</v>
      </c>
      <c r="AL361">
        <f t="shared" si="158"/>
        <v>797.99991351049596</v>
      </c>
      <c r="AM361">
        <v>21.528000000000002</v>
      </c>
      <c r="AN361">
        <f t="shared" si="159"/>
        <v>2.6977446532914753E-2</v>
      </c>
      <c r="AO361" s="6">
        <f t="shared" si="160"/>
        <v>7745259436.8026133</v>
      </c>
      <c r="AP361">
        <f t="shared" si="161"/>
        <v>8901406526.1969452</v>
      </c>
      <c r="AQ361">
        <f t="shared" si="162"/>
        <v>8323332981.4997787</v>
      </c>
      <c r="AR361">
        <f t="shared" si="163"/>
        <v>40.809301608293417</v>
      </c>
      <c r="AS361">
        <f t="shared" si="142"/>
        <v>0.15925437795376296</v>
      </c>
      <c r="AT361">
        <f t="shared" si="170"/>
        <v>-0.31358044718056505</v>
      </c>
      <c r="AU361">
        <f t="shared" si="164"/>
        <v>-2.0379781229773752</v>
      </c>
      <c r="AX361">
        <f>AW2*AM361</f>
        <v>15.069600000000001</v>
      </c>
      <c r="AY361">
        <f t="shared" si="165"/>
        <v>17.107578122977376</v>
      </c>
    </row>
    <row r="362" spans="5:52" x14ac:dyDescent="0.25">
      <c r="F362">
        <f t="shared" si="166"/>
        <v>361</v>
      </c>
      <c r="G362">
        <f t="shared" si="168"/>
        <v>1.0328057774311203</v>
      </c>
      <c r="H362">
        <f t="shared" si="167"/>
        <v>3.4428903084004085E-2</v>
      </c>
      <c r="K362">
        <f t="shared" si="144"/>
        <v>1.8035071752679058E-2</v>
      </c>
      <c r="L362">
        <f>ACOS(-J2*K362)</f>
        <v>1.5731324246874989</v>
      </c>
      <c r="N362">
        <f t="shared" si="145"/>
        <v>0.99983740775639274</v>
      </c>
      <c r="O362">
        <f t="shared" si="146"/>
        <v>2.74639378420738E-2</v>
      </c>
      <c r="P362">
        <f>M2*N362*O362</f>
        <v>2.7231970900066075E-2</v>
      </c>
      <c r="Q362">
        <f t="shared" si="147"/>
        <v>2.746739154216268E-2</v>
      </c>
      <c r="S362">
        <f t="shared" si="148"/>
        <v>1.8032139389899171E-2</v>
      </c>
      <c r="T362">
        <f>Q362*R2*S362</f>
        <v>6.3624491996513665E-5</v>
      </c>
      <c r="U362">
        <f>D2*E2*G2*(P362+T362)</f>
        <v>1059620.8836166156</v>
      </c>
      <c r="V362">
        <f t="shared" si="149"/>
        <v>1059.6208836166156</v>
      </c>
      <c r="W362" s="3">
        <v>22</v>
      </c>
      <c r="X362">
        <f t="shared" si="150"/>
        <v>379.94</v>
      </c>
      <c r="Y362" s="6">
        <f t="shared" si="151"/>
        <v>295.3</v>
      </c>
      <c r="Z362">
        <f t="shared" si="152"/>
        <v>2.2114271288940266</v>
      </c>
      <c r="AA362" s="3">
        <v>32</v>
      </c>
      <c r="AB362">
        <f t="shared" si="153"/>
        <v>552.64</v>
      </c>
      <c r="AC362" s="6">
        <f t="shared" si="143"/>
        <v>305.3</v>
      </c>
      <c r="AD362">
        <f t="shared" si="154"/>
        <v>3.7328359060309499</v>
      </c>
      <c r="AE362" s="9">
        <v>14</v>
      </c>
      <c r="AF362">
        <f t="shared" si="155"/>
        <v>0.14000000000000001</v>
      </c>
      <c r="AG362" s="9">
        <v>95</v>
      </c>
      <c r="AH362">
        <f t="shared" si="156"/>
        <v>0.95</v>
      </c>
      <c r="AI362">
        <f t="shared" si="169"/>
        <v>1.3117263996468291</v>
      </c>
      <c r="AL362">
        <f t="shared" si="158"/>
        <v>797.99991061481091</v>
      </c>
      <c r="AM362">
        <v>21.096</v>
      </c>
      <c r="AN362">
        <f t="shared" si="159"/>
        <v>2.6436093186710762E-2</v>
      </c>
      <c r="AO362" s="6">
        <f t="shared" si="160"/>
        <v>7589794316.8739386</v>
      </c>
      <c r="AP362">
        <f t="shared" si="161"/>
        <v>8671823398.6377773</v>
      </c>
      <c r="AQ362">
        <f t="shared" si="162"/>
        <v>8130808857.7558575</v>
      </c>
      <c r="AR362">
        <f t="shared" si="163"/>
        <v>39.86535582957697</v>
      </c>
      <c r="AS362">
        <f t="shared" ref="AS362:AS367" si="171">(0.34-(0.14*SQRT(AI362)))</f>
        <v>0.17965712540596682</v>
      </c>
      <c r="AT362">
        <f t="shared" si="170"/>
        <v>-0.31431127419794047</v>
      </c>
      <c r="AU362">
        <f t="shared" si="164"/>
        <v>-2.2511272781799274</v>
      </c>
      <c r="AX362">
        <f>AW2*AM362</f>
        <v>14.767199999999999</v>
      </c>
      <c r="AY362">
        <f t="shared" si="165"/>
        <v>17.018327278179925</v>
      </c>
    </row>
    <row r="363" spans="5:52" x14ac:dyDescent="0.25">
      <c r="F363">
        <f t="shared" si="166"/>
        <v>362</v>
      </c>
      <c r="G363">
        <f t="shared" si="168"/>
        <v>1.0328047009795418</v>
      </c>
      <c r="H363">
        <f t="shared" si="167"/>
        <v>3.4551445803874647E-2</v>
      </c>
      <c r="K363">
        <f t="shared" si="144"/>
        <v>1.8035052951379377E-2</v>
      </c>
      <c r="L363">
        <f>ACOS(-J2*K363)</f>
        <v>1.5731324222521463</v>
      </c>
      <c r="N363">
        <f t="shared" si="145"/>
        <v>0.99983740809531008</v>
      </c>
      <c r="O363">
        <f t="shared" si="146"/>
        <v>2.7463937799567809E-2</v>
      </c>
      <c r="P363">
        <f>M2*N363*O363</f>
        <v>2.7231970867149985E-2</v>
      </c>
      <c r="Q363">
        <f t="shared" si="147"/>
        <v>2.7467391499640649E-2</v>
      </c>
      <c r="S363">
        <f t="shared" si="148"/>
        <v>1.8032120597768826E-2</v>
      </c>
      <c r="T363">
        <f>Q363*R2*S363</f>
        <v>6.3624425591977742E-5</v>
      </c>
      <c r="U363">
        <f>D2*E2*G2*(P363+T363)</f>
        <v>1059620.8797609673</v>
      </c>
      <c r="V363">
        <f t="shared" si="149"/>
        <v>1059.6208797609672</v>
      </c>
      <c r="W363" s="3">
        <v>18.5</v>
      </c>
      <c r="X363">
        <f t="shared" si="150"/>
        <v>319.495</v>
      </c>
      <c r="Y363" s="6">
        <f t="shared" si="151"/>
        <v>291.8</v>
      </c>
      <c r="Z363">
        <f t="shared" si="152"/>
        <v>1.8256301082478008</v>
      </c>
      <c r="AA363" s="3">
        <v>34</v>
      </c>
      <c r="AB363">
        <f t="shared" si="153"/>
        <v>587.17999999999995</v>
      </c>
      <c r="AC363" s="6">
        <f t="shared" si="143"/>
        <v>307.3</v>
      </c>
      <c r="AD363">
        <f t="shared" si="154"/>
        <v>4.1279690380750855</v>
      </c>
      <c r="AE363" s="9">
        <v>24</v>
      </c>
      <c r="AF363">
        <f t="shared" si="155"/>
        <v>0.24</v>
      </c>
      <c r="AG363" s="9">
        <v>90</v>
      </c>
      <c r="AH363">
        <f t="shared" si="156"/>
        <v>0.9</v>
      </c>
      <c r="AI363">
        <f t="shared" si="169"/>
        <v>1.3168898332805208</v>
      </c>
      <c r="AL363">
        <f t="shared" si="158"/>
        <v>797.99990771112414</v>
      </c>
      <c r="AM363">
        <v>20.988</v>
      </c>
      <c r="AN363">
        <f t="shared" si="159"/>
        <v>2.6300754921387351E-2</v>
      </c>
      <c r="AO363" s="6">
        <f t="shared" si="160"/>
        <v>7236148749.5366955</v>
      </c>
      <c r="AP363">
        <f t="shared" si="161"/>
        <v>8901406526.1969452</v>
      </c>
      <c r="AQ363">
        <f t="shared" si="162"/>
        <v>8068777637.8668203</v>
      </c>
      <c r="AR363">
        <f t="shared" si="163"/>
        <v>39.561216758461022</v>
      </c>
      <c r="AS363">
        <f t="shared" si="171"/>
        <v>0.17934185133551983</v>
      </c>
      <c r="AT363">
        <f t="shared" si="170"/>
        <v>-0.31449398085612706</v>
      </c>
      <c r="AU363">
        <f t="shared" si="164"/>
        <v>-2.2313290875388478</v>
      </c>
      <c r="AX363">
        <f>AW2*AM363</f>
        <v>14.691599999999999</v>
      </c>
      <c r="AY363">
        <f t="shared" si="165"/>
        <v>16.922929087538847</v>
      </c>
    </row>
    <row r="364" spans="5:52" x14ac:dyDescent="0.25">
      <c r="F364">
        <f t="shared" si="166"/>
        <v>363</v>
      </c>
      <c r="G364">
        <f t="shared" si="168"/>
        <v>1.0328036215620129</v>
      </c>
      <c r="H364">
        <f t="shared" si="167"/>
        <v>3.4673985399867394E-2</v>
      </c>
      <c r="K364">
        <f t="shared" si="144"/>
        <v>1.8035034098276434E-2</v>
      </c>
      <c r="L364">
        <f>ACOS(-J2*K364)</f>
        <v>1.5731324198100838</v>
      </c>
      <c r="N364">
        <f t="shared" si="145"/>
        <v>0.99983740843516078</v>
      </c>
      <c r="O364">
        <f t="shared" si="146"/>
        <v>2.7463937756944706E-2</v>
      </c>
      <c r="P364">
        <f>M2*N364*O364</f>
        <v>2.7231970834143197E-2</v>
      </c>
      <c r="Q364">
        <f t="shared" si="147"/>
        <v>2.7467391457001462E-2</v>
      </c>
      <c r="S364">
        <f t="shared" si="148"/>
        <v>1.8032101753860465E-2</v>
      </c>
      <c r="T364">
        <f>Q364*R2*S364</f>
        <v>6.3624359004477404E-5</v>
      </c>
      <c r="U364">
        <f>D2*E2*G2*(P364+T364)</f>
        <v>1059620.8758946958</v>
      </c>
      <c r="V364">
        <f t="shared" si="149"/>
        <v>1059.6208758946957</v>
      </c>
      <c r="W364" s="3">
        <v>19</v>
      </c>
      <c r="X364">
        <f t="shared" si="150"/>
        <v>328.13</v>
      </c>
      <c r="Y364" s="6">
        <f t="shared" si="151"/>
        <v>292.3</v>
      </c>
      <c r="Z364">
        <f t="shared" si="152"/>
        <v>1.8768481161611772</v>
      </c>
      <c r="AA364" s="3">
        <v>33</v>
      </c>
      <c r="AB364">
        <f t="shared" si="153"/>
        <v>569.91</v>
      </c>
      <c r="AC364" s="6">
        <f t="shared" si="143"/>
        <v>306.3</v>
      </c>
      <c r="AD364">
        <f t="shared" si="154"/>
        <v>3.9260786579739286</v>
      </c>
      <c r="AE364" s="9">
        <v>30</v>
      </c>
      <c r="AF364">
        <f t="shared" si="155"/>
        <v>0.3</v>
      </c>
      <c r="AG364" s="9">
        <v>89</v>
      </c>
      <c r="AH364">
        <f t="shared" si="156"/>
        <v>0.89</v>
      </c>
      <c r="AI364">
        <f t="shared" si="169"/>
        <v>1.424109210387813</v>
      </c>
      <c r="AL364">
        <f t="shared" si="158"/>
        <v>797.99990479943722</v>
      </c>
      <c r="AM364">
        <v>20.771999999999998</v>
      </c>
      <c r="AN364">
        <f t="shared" si="159"/>
        <v>2.6030078293330955E-2</v>
      </c>
      <c r="AO364" s="6">
        <f t="shared" si="160"/>
        <v>7285896933.6551847</v>
      </c>
      <c r="AP364">
        <f t="shared" si="161"/>
        <v>8786052557.743763</v>
      </c>
      <c r="AQ364">
        <f t="shared" si="162"/>
        <v>8035974745.6994743</v>
      </c>
      <c r="AR364">
        <f t="shared" si="163"/>
        <v>39.400384178164522</v>
      </c>
      <c r="AS364">
        <f t="shared" si="171"/>
        <v>0.17292953425694554</v>
      </c>
      <c r="AT364">
        <f t="shared" si="170"/>
        <v>-0.31485939430400317</v>
      </c>
      <c r="AU364">
        <f t="shared" si="164"/>
        <v>-2.1452913614089</v>
      </c>
      <c r="AX364">
        <f>AW2*AM364</f>
        <v>14.540399999999998</v>
      </c>
      <c r="AY364">
        <f t="shared" si="165"/>
        <v>16.6856913614089</v>
      </c>
    </row>
    <row r="365" spans="5:52" x14ac:dyDescent="0.25">
      <c r="F365">
        <f t="shared" si="166"/>
        <v>364</v>
      </c>
      <c r="G365">
        <f t="shared" si="168"/>
        <v>1.0328025391786309</v>
      </c>
      <c r="H365">
        <f t="shared" si="167"/>
        <v>3.4796521860903241E-2</v>
      </c>
      <c r="K365">
        <f t="shared" si="144"/>
        <v>1.8035015193371917E-2</v>
      </c>
      <c r="L365">
        <f>ACOS(-J2*K365)</f>
        <v>1.5731324173613113</v>
      </c>
      <c r="N365">
        <f t="shared" si="145"/>
        <v>0.99983740877594485</v>
      </c>
      <c r="O365">
        <f t="shared" si="146"/>
        <v>2.7463937714204485E-2</v>
      </c>
      <c r="P365">
        <f>M2*N365*O365</f>
        <v>2.72319708010457E-2</v>
      </c>
      <c r="Q365">
        <f t="shared" si="147"/>
        <v>2.7467391414245115E-2</v>
      </c>
      <c r="S365">
        <f t="shared" si="148"/>
        <v>1.8032082858175775E-2</v>
      </c>
      <c r="T365">
        <f>Q365*R2*S365</f>
        <v>6.36242922340186E-5</v>
      </c>
      <c r="U365">
        <f>D2*E2*G2*(P365+T365)</f>
        <v>1059620.8720178003</v>
      </c>
      <c r="V365">
        <f t="shared" si="149"/>
        <v>1059.6208720178004</v>
      </c>
      <c r="W365" s="3">
        <v>19.5</v>
      </c>
      <c r="X365">
        <f t="shared" si="150"/>
        <v>336.76499999999999</v>
      </c>
      <c r="Y365" s="6">
        <f t="shared" si="151"/>
        <v>292.8</v>
      </c>
      <c r="Z365">
        <f t="shared" si="152"/>
        <v>1.9293207209093002</v>
      </c>
      <c r="AA365" s="3">
        <v>33.5</v>
      </c>
      <c r="AB365">
        <f t="shared" si="153"/>
        <v>578.54499999999996</v>
      </c>
      <c r="AC365" s="6">
        <f t="shared" si="143"/>
        <v>306.8</v>
      </c>
      <c r="AD365">
        <f t="shared" si="154"/>
        <v>4.02592295454017</v>
      </c>
      <c r="AE365" s="9">
        <v>14</v>
      </c>
      <c r="AF365">
        <f t="shared" si="155"/>
        <v>0.14000000000000001</v>
      </c>
      <c r="AG365" s="9">
        <v>93</v>
      </c>
      <c r="AH365">
        <f t="shared" si="156"/>
        <v>0.93</v>
      </c>
      <c r="AI365">
        <f t="shared" si="169"/>
        <v>1.1789487420406366</v>
      </c>
      <c r="AL365">
        <f t="shared" si="158"/>
        <v>797.99990187974947</v>
      </c>
      <c r="AM365">
        <v>21.096</v>
      </c>
      <c r="AN365">
        <f t="shared" si="159"/>
        <v>2.6436093476085356E-2</v>
      </c>
      <c r="AO365" s="6">
        <f t="shared" si="160"/>
        <v>7335901190.2954779</v>
      </c>
      <c r="AP365">
        <f t="shared" si="161"/>
        <v>8843588481.3744526</v>
      </c>
      <c r="AQ365">
        <f t="shared" si="162"/>
        <v>8089744835.8349648</v>
      </c>
      <c r="AR365">
        <f t="shared" si="163"/>
        <v>39.664018930098834</v>
      </c>
      <c r="AS365">
        <f t="shared" si="171"/>
        <v>0.1879888315155874</v>
      </c>
      <c r="AT365">
        <f t="shared" si="170"/>
        <v>-0.31431127380728474</v>
      </c>
      <c r="AU365">
        <f t="shared" si="164"/>
        <v>-2.3436282472752246</v>
      </c>
      <c r="AX365">
        <f>AW2*AM365</f>
        <v>14.767199999999999</v>
      </c>
      <c r="AY365">
        <f t="shared" si="165"/>
        <v>17.110828247275222</v>
      </c>
    </row>
    <row r="366" spans="5:52" x14ac:dyDescent="0.25">
      <c r="F366">
        <f t="shared" si="166"/>
        <v>365</v>
      </c>
      <c r="G366">
        <f>(1+(0.033*COS(2*22/7*F366/365*(22/7)/180)))</f>
        <v>1.0328014538294938</v>
      </c>
      <c r="H366">
        <f>0.409*SIN((22/7)/180*(2*F366*(22/7)/365-(1.39)))</f>
        <v>3.4919055175903387E-2</v>
      </c>
      <c r="K366">
        <f>TAN(G366*(22/7)/180)</f>
        <v>1.8034996236667551E-2</v>
      </c>
      <c r="L366">
        <f>ACOS(-J2*K366)</f>
        <v>1.573132414905829</v>
      </c>
      <c r="N366">
        <f>COS(G366*(22/7)/180)</f>
        <v>0.99983740911766239</v>
      </c>
      <c r="O366">
        <f>SIN(L366*(22/7)/180)</f>
        <v>2.7463937671347163E-2</v>
      </c>
      <c r="P366">
        <f>M2*N366*O366</f>
        <v>2.7231970767857515E-2</v>
      </c>
      <c r="Q366">
        <f>(22/7*L366)/180</f>
        <v>2.7467391371371618E-2</v>
      </c>
      <c r="S366">
        <f>SIN(G366*(22/7)/180)</f>
        <v>1.8032063910716475E-2</v>
      </c>
      <c r="T366">
        <f>Q366*R2*S366</f>
        <v>6.3624225280607428E-5</v>
      </c>
      <c r="U366">
        <f>D2*E2*G2*(P366+T366)</f>
        <v>1059620.868130282</v>
      </c>
      <c r="V366">
        <f>U366/1000</f>
        <v>1059.6208681302821</v>
      </c>
      <c r="W366" s="3">
        <v>21</v>
      </c>
      <c r="X366">
        <f t="shared" si="150"/>
        <v>362.67</v>
      </c>
      <c r="Y366" s="6">
        <f>W366+273.3</f>
        <v>294.3</v>
      </c>
      <c r="Z366">
        <f>0.6108*EXP(X366/Y366)</f>
        <v>2.0945280629249932</v>
      </c>
      <c r="AA366" s="3">
        <v>33.5</v>
      </c>
      <c r="AB366">
        <f>17.27*AA366</f>
        <v>578.54499999999996</v>
      </c>
      <c r="AC366" s="6">
        <f t="shared" si="143"/>
        <v>306.8</v>
      </c>
      <c r="AD366">
        <f>0.6108*EXP(AB366/AC366)</f>
        <v>4.02592295454017</v>
      </c>
      <c r="AE366" s="9">
        <v>24</v>
      </c>
      <c r="AF366">
        <f>AE366/100</f>
        <v>0.24</v>
      </c>
      <c r="AG366" s="9">
        <v>95</v>
      </c>
      <c r="AH366">
        <f>AG366/100</f>
        <v>0.95</v>
      </c>
      <c r="AI366">
        <f>((Z366*(AH366)+AD366*(AF366))/2)</f>
        <v>1.4780115844341921</v>
      </c>
      <c r="AL366">
        <f>(0.75+(2*EXP(-5)*(0.23)))*V366</f>
        <v>797.99989895206159</v>
      </c>
      <c r="AM366">
        <v>20.196000000000002</v>
      </c>
      <c r="AN366">
        <f>AM366/AL366</f>
        <v>2.5308273881389603E-2</v>
      </c>
      <c r="AO366" s="6">
        <f>(W366+273.16)^4</f>
        <v>7487459175.1471529</v>
      </c>
      <c r="AP366">
        <f>(AA366+273.16)^4</f>
        <v>8843588481.3744526</v>
      </c>
      <c r="AQ366">
        <f>(AO366+AP366)/2</f>
        <v>8165523828.2608032</v>
      </c>
      <c r="AR366">
        <f>4.903*10^-9*AQ366</f>
        <v>40.03556332996272</v>
      </c>
      <c r="AS366">
        <f t="shared" si="171"/>
        <v>0.1697971003334251</v>
      </c>
      <c r="AT366">
        <f>(1.35*(AN366))-0.35</f>
        <v>-0.31583383026012402</v>
      </c>
      <c r="AU366">
        <f>AR366*AS366*AT366</f>
        <v>-2.1470139210870505</v>
      </c>
      <c r="AX366">
        <f>AW2*AM366</f>
        <v>14.1372</v>
      </c>
      <c r="AY366">
        <f>(AX366-AU366)</f>
        <v>16.284213921087051</v>
      </c>
    </row>
    <row r="367" spans="5:52" x14ac:dyDescent="0.25">
      <c r="E367" t="s">
        <v>16</v>
      </c>
      <c r="F367">
        <f t="shared" si="166"/>
        <v>366</v>
      </c>
      <c r="G367">
        <f>(1+(0.033*COS(2*22/7*F367/365*(22/7)/180)))</f>
        <v>1.0328003655147</v>
      </c>
      <c r="H367">
        <f>0.409*SIN((22/7)/180*(2*F367*(22/7)/365-(1.39)))</f>
        <v>3.5041585333789295E-2</v>
      </c>
      <c r="K367">
        <f>TAN(G367*(22/7)/180)</f>
        <v>1.8034977228165043E-2</v>
      </c>
      <c r="L367">
        <f>ACOS(-J2*K367)</f>
        <v>1.5731324124436374</v>
      </c>
      <c r="N367">
        <f>COS(G367*(22/7)/180)</f>
        <v>0.9998374094603133</v>
      </c>
      <c r="O367">
        <f>SIN(L367*(22/7)/180)</f>
        <v>2.7463937628372733E-2</v>
      </c>
      <c r="P367">
        <f>M2*N367*O366</f>
        <v>2.7231970777190091E-2</v>
      </c>
      <c r="Q367">
        <f>(22/7*L367)/180</f>
        <v>2.7467391328380972E-2</v>
      </c>
      <c r="S367">
        <f>SIN(G367*(22/7)/180)</f>
        <v>1.8032044911484281E-2</v>
      </c>
      <c r="T367">
        <f>Q367*R2*S366</f>
        <v>6.3624225181025843E-5</v>
      </c>
      <c r="U367">
        <f>D2*E2*G2*(P367+T367)</f>
        <v>1059620.8684887087</v>
      </c>
      <c r="V367">
        <f>U367/1000</f>
        <v>1059.6208684887088</v>
      </c>
      <c r="W367" s="3">
        <v>21</v>
      </c>
      <c r="X367">
        <f t="shared" si="150"/>
        <v>362.67</v>
      </c>
      <c r="Y367" s="6">
        <f>W367+273.3</f>
        <v>294.3</v>
      </c>
      <c r="Z367">
        <f>0.6108*EXP(X367/Y367)</f>
        <v>2.0945280629249932</v>
      </c>
      <c r="AA367" s="3">
        <v>33</v>
      </c>
      <c r="AB367">
        <f>17.27*AA367</f>
        <v>569.91</v>
      </c>
      <c r="AC367" s="6">
        <f t="shared" si="143"/>
        <v>306.3</v>
      </c>
      <c r="AD367">
        <f>0.6108*EXP(AB367/AC367)</f>
        <v>3.9260786579739286</v>
      </c>
      <c r="AE367" s="9">
        <v>7</v>
      </c>
      <c r="AF367">
        <f>AE367/100</f>
        <v>7.0000000000000007E-2</v>
      </c>
      <c r="AG367" s="9">
        <v>90</v>
      </c>
      <c r="AH367">
        <f>AG367/100</f>
        <v>0.9</v>
      </c>
      <c r="AI367">
        <f>((Z367*(AH367)+AD367*(AF367))/2)</f>
        <v>1.0799503813453346</v>
      </c>
      <c r="AL367">
        <f>(0.75+(2*EXP(-5)*(0.23)))*V367</f>
        <v>797.99989922199245</v>
      </c>
      <c r="AM367">
        <v>20.977714285714285</v>
      </c>
      <c r="AN367">
        <f>AM367/AL367</f>
        <v>2.6287865833274467E-2</v>
      </c>
      <c r="AO367">
        <f>(W367+273.16)^4</f>
        <v>7487459175.1471529</v>
      </c>
      <c r="AP367">
        <f>(AA367+273.16)^4</f>
        <v>8786052557.743763</v>
      </c>
      <c r="AQ367">
        <f>(AO367+AP367)/2</f>
        <v>8136755866.4454575</v>
      </c>
      <c r="AR367">
        <f>4.903*10^-9*AQ367</f>
        <v>39.894514013182082</v>
      </c>
      <c r="AS367">
        <f t="shared" si="171"/>
        <v>0.19451107439269286</v>
      </c>
      <c r="AT367">
        <f>(1.35*(AN367))-0.35</f>
        <v>-0.31451138112507943</v>
      </c>
      <c r="AU367">
        <f>AR367*AS367*AT367</f>
        <v>-2.440584660952716</v>
      </c>
      <c r="AX367">
        <f>AW2*AM367</f>
        <v>14.684399999999998</v>
      </c>
      <c r="AY367">
        <f>(AX367-AU367)</f>
        <v>17.124984660952713</v>
      </c>
      <c r="AZ367">
        <f>SUM(AY337:AY367)/31</f>
        <v>15.8701813776691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66"/>
  <sheetViews>
    <sheetView workbookViewId="0"/>
  </sheetViews>
  <sheetFormatPr defaultRowHeight="15" x14ac:dyDescent="0.25"/>
  <cols>
    <col min="5" max="5" width="12.7109375" customWidth="1"/>
    <col min="7" max="7" width="16" customWidth="1"/>
    <col min="8" max="8" width="24.28515625" customWidth="1"/>
    <col min="9" max="9" width="16.42578125" customWidth="1"/>
    <col min="12" max="12" width="24.42578125" customWidth="1"/>
    <col min="15" max="15" width="12.5703125" customWidth="1"/>
    <col min="24" max="24" width="12" customWidth="1"/>
    <col min="25" max="25" width="12.85546875" customWidth="1"/>
    <col min="28" max="28" width="14" customWidth="1"/>
    <col min="29" max="29" width="13.7109375" customWidth="1"/>
    <col min="32" max="32" width="14.85546875" customWidth="1"/>
    <col min="34" max="34" width="11.7109375" customWidth="1"/>
    <col min="41" max="41" width="16.5703125" customWidth="1"/>
    <col min="42" max="42" width="23.85546875" customWidth="1"/>
    <col min="43" max="43" width="14.28515625" customWidth="1"/>
    <col min="44" max="44" width="27.28515625" customWidth="1"/>
    <col min="45" max="45" width="19" customWidth="1"/>
    <col min="46" max="46" width="19.7109375" customWidth="1"/>
    <col min="50" max="50" width="13.7109375" customWidth="1"/>
    <col min="51" max="51" width="17.85546875" customWidth="1"/>
    <col min="52" max="52" width="27.7109375" customWidth="1"/>
  </cols>
  <sheetData>
    <row r="1" spans="1:52" x14ac:dyDescent="0.25">
      <c r="A1" t="s">
        <v>0</v>
      </c>
      <c r="D1" t="s">
        <v>3</v>
      </c>
      <c r="E1" t="s">
        <v>22</v>
      </c>
      <c r="F1" t="s">
        <v>4</v>
      </c>
      <c r="G1" t="s">
        <v>23</v>
      </c>
      <c r="H1" t="s">
        <v>17</v>
      </c>
      <c r="I1" s="1" t="s">
        <v>18</v>
      </c>
      <c r="J1" s="1" t="s">
        <v>19</v>
      </c>
      <c r="K1" s="1" t="s">
        <v>21</v>
      </c>
      <c r="L1" s="1" t="s">
        <v>20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40</v>
      </c>
      <c r="AC1" s="1" t="s">
        <v>39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t="s">
        <v>64</v>
      </c>
    </row>
    <row r="2" spans="1:52" x14ac:dyDescent="0.25">
      <c r="A2" t="s">
        <v>1</v>
      </c>
      <c r="D2">
        <f>(24*3600)/(22/7)</f>
        <v>27490.909090909092</v>
      </c>
      <c r="E2">
        <f>1367</f>
        <v>1367</v>
      </c>
      <c r="F2">
        <v>1</v>
      </c>
      <c r="G2">
        <f>(1+(0.033*COS(2*22/7*F2/365*(22/7)/180)))</f>
        <v>1.0329999985081961</v>
      </c>
      <c r="H2">
        <f>0.409*SIN((22/7)/180*(2*F2*(22/7)/365-(1.39)))</f>
        <v>-9.8024456267644076E-3</v>
      </c>
      <c r="I2">
        <v>7.3775000000000004</v>
      </c>
      <c r="J2">
        <f>TAN(I2*(22/7)/180)</f>
        <v>0.12953071658487997</v>
      </c>
      <c r="K2">
        <f>TAN(G2*(22/7)/180)</f>
        <v>1.8038464017571944E-2</v>
      </c>
      <c r="L2">
        <f>ACOS(-J2*K2)</f>
        <v>1.5731328640912006</v>
      </c>
      <c r="M2">
        <f>COS(I2*(22/7)/180)</f>
        <v>0.99171500765688703</v>
      </c>
      <c r="N2">
        <f>COS(G2*(22/7)/180)</f>
        <v>0.99983734660074397</v>
      </c>
      <c r="O2">
        <f>SIN(L2*(22/7)/180)</f>
        <v>2.7463945511307958E-2</v>
      </c>
      <c r="P2">
        <f>M2*N2*O2</f>
        <v>2.7231976838863921E-2</v>
      </c>
      <c r="Q2">
        <f>(22/7*L2)/180</f>
        <v>2.7467399214290804E-2</v>
      </c>
      <c r="R2">
        <f>SIN(I2*(22/7)/180)</f>
        <v>0.12845755558977631</v>
      </c>
      <c r="S2">
        <f>SIN(G2*(22/7)/180)</f>
        <v>1.8035530000082126E-2</v>
      </c>
      <c r="T2">
        <f>Q2*R2*S2</f>
        <v>6.3636473179845131E-5</v>
      </c>
      <c r="U2">
        <f>D2*E2*G2*(P2+T2)</f>
        <v>1059621.5792741389</v>
      </c>
      <c r="V2">
        <f>U2/1000</f>
        <v>1059.6215792741389</v>
      </c>
      <c r="W2" s="3">
        <v>19</v>
      </c>
      <c r="X2">
        <f>W2*17.27</f>
        <v>328.13</v>
      </c>
      <c r="Y2" s="6">
        <f>W2+273.3</f>
        <v>292.3</v>
      </c>
      <c r="Z2">
        <f>0.6108*EXP(X2/Y2)</f>
        <v>1.8768481161611772</v>
      </c>
      <c r="AA2" s="3">
        <v>33.5</v>
      </c>
      <c r="AB2">
        <f>17.27*AA2</f>
        <v>578.54499999999996</v>
      </c>
      <c r="AC2" s="6">
        <f t="shared" ref="AC2:AC65" si="0">AA2+273.3</f>
        <v>306.8</v>
      </c>
      <c r="AD2">
        <f>0.6108*EXP(AB2/AC2)</f>
        <v>4.02592295454017</v>
      </c>
      <c r="AE2" s="9">
        <v>21</v>
      </c>
      <c r="AF2">
        <f>AE2/100</f>
        <v>0.21</v>
      </c>
      <c r="AG2" s="9">
        <v>90</v>
      </c>
      <c r="AH2">
        <f>AG2/100</f>
        <v>0.9</v>
      </c>
      <c r="AI2">
        <f>((Z2*(AH2)+AD2*(AF2))/2)</f>
        <v>1.2673035624992477</v>
      </c>
      <c r="AJ2">
        <v>230</v>
      </c>
      <c r="AK2">
        <f>230/1000</f>
        <v>0.23</v>
      </c>
      <c r="AL2">
        <f>(0.75+(2*EXP(-5)*(0.23)))*V2</f>
        <v>798.00043451411295</v>
      </c>
      <c r="AM2">
        <v>13.001962812500247</v>
      </c>
      <c r="AN2">
        <f>AM2/AL2</f>
        <v>1.6293177610131115E-2</v>
      </c>
      <c r="AO2" s="6">
        <f>(W2+273.16)^4</f>
        <v>7285896933.6551847</v>
      </c>
      <c r="AP2">
        <f>(AA2+273.16)^4</f>
        <v>8843588481.3744526</v>
      </c>
      <c r="AQ2">
        <f>(AO2+AP2)/2</f>
        <v>8064742707.5148182</v>
      </c>
      <c r="AR2">
        <f>4.903*10^-9*AQ2</f>
        <v>39.541433494945153</v>
      </c>
      <c r="AS2">
        <f>(0.34-(0.14*SQRT(AI2)))</f>
        <v>0.1823955907184534</v>
      </c>
      <c r="AT2">
        <f>(1.35*(AN2))-0.35</f>
        <v>-0.32800421022632298</v>
      </c>
      <c r="AU2">
        <f>AR2*AS2*AT2</f>
        <v>-2.3656264283373258</v>
      </c>
      <c r="AV2">
        <v>0.3</v>
      </c>
      <c r="AW2">
        <v>0.7</v>
      </c>
      <c r="AX2">
        <f>AW2*AM2</f>
        <v>9.1013739687501722</v>
      </c>
      <c r="AY2">
        <f>(AX2-AU2)</f>
        <v>11.467000397087498</v>
      </c>
    </row>
    <row r="3" spans="1:52" x14ac:dyDescent="0.25">
      <c r="A3" t="s">
        <v>2</v>
      </c>
      <c r="F3">
        <f>F2+1</f>
        <v>2</v>
      </c>
      <c r="G3">
        <f t="shared" ref="G3:G66" si="1">(1+(0.033*COS(2*22/7*F3/365*(22/7)/180)))</f>
        <v>1.0329999940327843</v>
      </c>
      <c r="H3">
        <f>0.409*SIN((22/7)/180*(2*F3*(22/7)/365-(1.39)))</f>
        <v>-9.6794997390570806E-3</v>
      </c>
      <c r="K3">
        <f t="shared" ref="K3:K66" si="2">TAN(G3*(22/7)/180)</f>
        <v>1.8038463939404406E-2</v>
      </c>
      <c r="L3">
        <f>ACOS(-J2*K3)</f>
        <v>1.5731328640810753</v>
      </c>
      <c r="N3">
        <f t="shared" ref="N3:N66" si="3">COS(G3*(22/7)/180)</f>
        <v>0.99983734660215329</v>
      </c>
      <c r="O3">
        <f t="shared" ref="O3:O66" si="4">SIN(L3*(22/7)/180)</f>
        <v>2.7463945511131235E-2</v>
      </c>
      <c r="P3">
        <f>M2*N3*O3</f>
        <v>2.7231976838727075E-2</v>
      </c>
      <c r="Q3">
        <f t="shared" ref="Q3:Q66" si="5">(22/7*L3)/180</f>
        <v>2.7467399214114015E-2</v>
      </c>
      <c r="S3">
        <f t="shared" ref="S3:S66" si="6">SIN(G3*(22/7)/180)</f>
        <v>1.8035529921952728E-2</v>
      </c>
      <c r="T3">
        <f>Q3*R2*S3</f>
        <v>6.3636472903764175E-5</v>
      </c>
      <c r="U3">
        <f>D2*E2*G2*(P3+T3)</f>
        <v>1059621.579258109</v>
      </c>
      <c r="V3">
        <f t="shared" ref="V3:V66" si="7">U3/1000</f>
        <v>1059.621579258109</v>
      </c>
      <c r="W3" s="3">
        <v>17</v>
      </c>
      <c r="X3">
        <f t="shared" ref="X3:X66" si="8">W3*17.27</f>
        <v>293.58999999999997</v>
      </c>
      <c r="Y3" s="6">
        <f t="shared" ref="Y3:Y66" si="9">W3+273.3</f>
        <v>290.3</v>
      </c>
      <c r="Z3">
        <f t="shared" ref="Z3:Z66" si="10">0.6108*EXP(X3/Y3)</f>
        <v>1.6792502231443731</v>
      </c>
      <c r="AA3" s="3">
        <v>31.5</v>
      </c>
      <c r="AB3">
        <f t="shared" ref="AB3:AB66" si="11">17.27*AA3</f>
        <v>544.005</v>
      </c>
      <c r="AC3" s="6">
        <f t="shared" si="0"/>
        <v>304.8</v>
      </c>
      <c r="AD3">
        <f t="shared" ref="AD3:AD66" si="12">0.6108*EXP(AB3/AC3)</f>
        <v>3.6393591244975094</v>
      </c>
      <c r="AE3" s="9">
        <v>26</v>
      </c>
      <c r="AF3">
        <f t="shared" ref="AF3:AF66" si="13">AE3/100</f>
        <v>0.26</v>
      </c>
      <c r="AG3" s="9">
        <v>89</v>
      </c>
      <c r="AH3">
        <f t="shared" ref="AH3:AH66" si="14">AG3/100</f>
        <v>0.89</v>
      </c>
      <c r="AI3">
        <f t="shared" ref="AI3:AI66" si="15">((Z3*(AH3)+AD3*(AF3))/2)</f>
        <v>1.2203830354839222</v>
      </c>
      <c r="AL3">
        <f t="shared" ref="AL3:AL66" si="16">(0.75+(2*EXP(-5)*(0.23)))*V3</f>
        <v>798.00043450204089</v>
      </c>
      <c r="AM3">
        <v>9.8727747916669113</v>
      </c>
      <c r="AN3">
        <f t="shared" ref="AN3:AN66" si="17">AM3/AL3</f>
        <v>1.2371891498815546E-2</v>
      </c>
      <c r="AO3" s="6">
        <f t="shared" ref="AO3:AO66" si="18">(W3+273.16)^4</f>
        <v>7088431882.5120173</v>
      </c>
      <c r="AP3">
        <f t="shared" ref="AP3:AP66" si="19">(AA3+273.16)^4</f>
        <v>8615128329.202486</v>
      </c>
      <c r="AQ3">
        <f t="shared" ref="AQ3:AQ66" si="20">(AO3+AP3)/2</f>
        <v>7851780105.8572521</v>
      </c>
      <c r="AR3">
        <f t="shared" ref="AR3:AR66" si="21">4.903*10^-9*AQ3</f>
        <v>38.497277859018105</v>
      </c>
      <c r="AS3">
        <f t="shared" ref="AS3:AS66" si="22">(0.34-(0.14*SQRT(AI3)))</f>
        <v>0.18534067278212776</v>
      </c>
      <c r="AT3">
        <f t="shared" ref="AT3:AT66" si="23">(1.35*(AN3))-0.35</f>
        <v>-0.33329794647659899</v>
      </c>
      <c r="AU3">
        <f t="shared" ref="AU3:AU66" si="24">AR3*AS3*AT3</f>
        <v>-2.378117970392835</v>
      </c>
      <c r="AX3">
        <f>AW2*AM3</f>
        <v>6.9109423541668376</v>
      </c>
      <c r="AY3">
        <f t="shared" ref="AY3:AY66" si="25">(AX3-AU3)</f>
        <v>9.2890603245596726</v>
      </c>
    </row>
    <row r="4" spans="1:52" x14ac:dyDescent="0.25">
      <c r="A4">
        <v>2011</v>
      </c>
      <c r="F4">
        <f t="shared" ref="F4:F67" si="26">F3+1</f>
        <v>3</v>
      </c>
      <c r="G4">
        <f t="shared" si="1"/>
        <v>1.0329999865737651</v>
      </c>
      <c r="H4">
        <f t="shared" ref="H4:H67" si="27">0.409*SIN((22/7)/180*(2*F4*(22/7)/365-(1.39)))</f>
        <v>-9.5565529762033242E-3</v>
      </c>
      <c r="K4">
        <f t="shared" si="2"/>
        <v>1.8038463809125185E-2</v>
      </c>
      <c r="L4">
        <f>ACOS(-J2*K4)</f>
        <v>1.5731328640642002</v>
      </c>
      <c r="N4">
        <f t="shared" si="3"/>
        <v>0.99983734660450219</v>
      </c>
      <c r="O4">
        <f t="shared" si="4"/>
        <v>2.7463945510836699E-2</v>
      </c>
      <c r="P4">
        <f>M2*N4*O4</f>
        <v>2.7231976838499004E-2</v>
      </c>
      <c r="Q4">
        <f t="shared" si="5"/>
        <v>2.7467399213819368E-2</v>
      </c>
      <c r="S4">
        <f t="shared" si="6"/>
        <v>1.8035529791737066E-2</v>
      </c>
      <c r="T4">
        <f>Q4*R2*S4</f>
        <v>6.3636472443629247E-5</v>
      </c>
      <c r="U4">
        <f>D2*E2*G2*(P4+T4)</f>
        <v>1059621.5792313926</v>
      </c>
      <c r="V4">
        <f t="shared" si="7"/>
        <v>1059.6215792313926</v>
      </c>
      <c r="W4" s="3">
        <v>17.5</v>
      </c>
      <c r="X4">
        <f t="shared" si="8"/>
        <v>302.22499999999997</v>
      </c>
      <c r="Y4" s="6">
        <f t="shared" si="9"/>
        <v>290.8</v>
      </c>
      <c r="Z4">
        <f t="shared" si="10"/>
        <v>1.7268560877670511</v>
      </c>
      <c r="AA4" s="3">
        <v>33</v>
      </c>
      <c r="AB4">
        <f t="shared" si="11"/>
        <v>569.91</v>
      </c>
      <c r="AC4" s="6">
        <f t="shared" si="0"/>
        <v>306.3</v>
      </c>
      <c r="AD4">
        <f t="shared" si="12"/>
        <v>3.9260786579739286</v>
      </c>
      <c r="AE4" s="9">
        <v>27</v>
      </c>
      <c r="AF4">
        <f t="shared" si="13"/>
        <v>0.27</v>
      </c>
      <c r="AG4" s="9">
        <v>95</v>
      </c>
      <c r="AH4">
        <f t="shared" si="14"/>
        <v>0.95</v>
      </c>
      <c r="AI4">
        <f t="shared" si="15"/>
        <v>1.3502772605158295</v>
      </c>
      <c r="AL4">
        <f t="shared" si="16"/>
        <v>798.00043448192071</v>
      </c>
      <c r="AM4">
        <v>10.605515590278014</v>
      </c>
      <c r="AN4">
        <f t="shared" si="17"/>
        <v>1.3290112551333817E-2</v>
      </c>
      <c r="AO4" s="6">
        <f t="shared" si="18"/>
        <v>7137417097.4451094</v>
      </c>
      <c r="AP4">
        <f t="shared" si="19"/>
        <v>8786052557.743763</v>
      </c>
      <c r="AQ4">
        <f t="shared" si="20"/>
        <v>7961734827.5944366</v>
      </c>
      <c r="AR4">
        <f t="shared" si="21"/>
        <v>39.036385859695521</v>
      </c>
      <c r="AS4">
        <f t="shared" si="22"/>
        <v>0.1773179963668069</v>
      </c>
      <c r="AT4">
        <f t="shared" si="23"/>
        <v>-0.33205834805569934</v>
      </c>
      <c r="AU4">
        <f t="shared" si="24"/>
        <v>-2.298459313752947</v>
      </c>
      <c r="AX4">
        <f>AW2*AM4</f>
        <v>7.4238609131946092</v>
      </c>
      <c r="AY4">
        <f t="shared" si="25"/>
        <v>9.7223202269475557</v>
      </c>
    </row>
    <row r="5" spans="1:52" x14ac:dyDescent="0.25">
      <c r="F5">
        <f t="shared" si="26"/>
        <v>4</v>
      </c>
      <c r="G5">
        <f t="shared" si="1"/>
        <v>1.0329999761311393</v>
      </c>
      <c r="H5">
        <f t="shared" si="27"/>
        <v>-9.4336053493190471E-3</v>
      </c>
      <c r="K5">
        <f t="shared" si="2"/>
        <v>1.8038463626734298E-2</v>
      </c>
      <c r="L5">
        <f>ACOS(-J2*K5)</f>
        <v>1.5731328640405748</v>
      </c>
      <c r="N5">
        <f t="shared" si="3"/>
        <v>0.99983734660779056</v>
      </c>
      <c r="O5">
        <f t="shared" si="4"/>
        <v>2.7463945510424349E-2</v>
      </c>
      <c r="P5">
        <f>M2*N5*O5</f>
        <v>2.7231976838179697E-2</v>
      </c>
      <c r="Q5">
        <f t="shared" si="5"/>
        <v>2.7467399213406862E-2</v>
      </c>
      <c r="S5">
        <f t="shared" si="6"/>
        <v>1.8035529609435164E-2</v>
      </c>
      <c r="T5">
        <f>Q5*R2*S5</f>
        <v>6.3636471799440443E-5</v>
      </c>
      <c r="U5">
        <f>D2*E2*G2*(P5+T5)</f>
        <v>1059621.5791939897</v>
      </c>
      <c r="V5">
        <f t="shared" si="7"/>
        <v>1059.6215791939896</v>
      </c>
      <c r="W5" s="3">
        <v>19</v>
      </c>
      <c r="X5">
        <f t="shared" si="8"/>
        <v>328.13</v>
      </c>
      <c r="Y5" s="6">
        <f t="shared" si="9"/>
        <v>292.3</v>
      </c>
      <c r="Z5">
        <f t="shared" si="10"/>
        <v>1.8768481161611772</v>
      </c>
      <c r="AA5" s="3">
        <v>33</v>
      </c>
      <c r="AB5">
        <f t="shared" si="11"/>
        <v>569.91</v>
      </c>
      <c r="AC5" s="6">
        <f t="shared" si="0"/>
        <v>306.3</v>
      </c>
      <c r="AD5">
        <f t="shared" si="12"/>
        <v>3.9260786579739286</v>
      </c>
      <c r="AE5" s="9">
        <v>38</v>
      </c>
      <c r="AF5">
        <f t="shared" si="13"/>
        <v>0.38</v>
      </c>
      <c r="AG5" s="9">
        <v>98</v>
      </c>
      <c r="AH5">
        <f t="shared" si="14"/>
        <v>0.98</v>
      </c>
      <c r="AI5">
        <f t="shared" si="15"/>
        <v>1.6656105219340231</v>
      </c>
      <c r="AL5">
        <f t="shared" si="16"/>
        <v>798.00043445375263</v>
      </c>
      <c r="AM5">
        <v>10.221941458333568</v>
      </c>
      <c r="AN5">
        <f t="shared" si="17"/>
        <v>1.2809443475216517E-2</v>
      </c>
      <c r="AO5" s="6">
        <f t="shared" si="18"/>
        <v>7285896933.6551847</v>
      </c>
      <c r="AP5">
        <f t="shared" si="19"/>
        <v>8786052557.743763</v>
      </c>
      <c r="AQ5">
        <f t="shared" si="20"/>
        <v>8035974745.6994743</v>
      </c>
      <c r="AR5">
        <f t="shared" si="21"/>
        <v>39.400384178164522</v>
      </c>
      <c r="AS5">
        <f t="shared" si="22"/>
        <v>0.15931805228549575</v>
      </c>
      <c r="AT5">
        <f t="shared" si="23"/>
        <v>-0.33270725130845769</v>
      </c>
      <c r="AU5">
        <f t="shared" si="24"/>
        <v>-2.0884674514851436</v>
      </c>
      <c r="AX5">
        <f>AW2*AM5</f>
        <v>7.1553590208334965</v>
      </c>
      <c r="AY5">
        <f t="shared" si="25"/>
        <v>9.2438264723186396</v>
      </c>
    </row>
    <row r="6" spans="1:52" x14ac:dyDescent="0.25">
      <c r="F6">
        <f t="shared" si="26"/>
        <v>5</v>
      </c>
      <c r="G6">
        <f t="shared" si="1"/>
        <v>1.0329999627049076</v>
      </c>
      <c r="H6">
        <f t="shared" si="27"/>
        <v>-9.3106568695202341E-3</v>
      </c>
      <c r="K6">
        <f t="shared" si="2"/>
        <v>1.8038463392231748E-2</v>
      </c>
      <c r="L6">
        <f>ACOS(-J2*K6)</f>
        <v>1.5731328640101996</v>
      </c>
      <c r="N6">
        <f t="shared" si="3"/>
        <v>0.99983734661201862</v>
      </c>
      <c r="O6">
        <f t="shared" si="4"/>
        <v>2.7463945509894189E-2</v>
      </c>
      <c r="P6">
        <f>M2*N6*O6</f>
        <v>2.7231976837769175E-2</v>
      </c>
      <c r="Q6">
        <f t="shared" si="5"/>
        <v>2.7467399212876501E-2</v>
      </c>
      <c r="S6">
        <f t="shared" si="6"/>
        <v>1.8035529375047023E-2</v>
      </c>
      <c r="T6">
        <f>Q6*R2*S6</f>
        <v>6.3636470971197763E-5</v>
      </c>
      <c r="U6">
        <f>D2*E2*G2*(P6+T6)</f>
        <v>1059621.5791459004</v>
      </c>
      <c r="V6">
        <f t="shared" si="7"/>
        <v>1059.6215791459003</v>
      </c>
      <c r="W6" s="3">
        <v>19</v>
      </c>
      <c r="X6">
        <f t="shared" si="8"/>
        <v>328.13</v>
      </c>
      <c r="Y6" s="6">
        <f t="shared" si="9"/>
        <v>292.3</v>
      </c>
      <c r="Z6">
        <f t="shared" si="10"/>
        <v>1.8768481161611772</v>
      </c>
      <c r="AA6" s="3">
        <v>31.5</v>
      </c>
      <c r="AB6">
        <f t="shared" si="11"/>
        <v>544.005</v>
      </c>
      <c r="AC6" s="6">
        <f t="shared" si="0"/>
        <v>304.8</v>
      </c>
      <c r="AD6">
        <f t="shared" si="12"/>
        <v>3.6393591244975094</v>
      </c>
      <c r="AE6" s="9">
        <v>50</v>
      </c>
      <c r="AF6">
        <f t="shared" si="13"/>
        <v>0.5</v>
      </c>
      <c r="AG6" s="9">
        <v>97</v>
      </c>
      <c r="AH6">
        <f t="shared" si="14"/>
        <v>0.97</v>
      </c>
      <c r="AI6">
        <f t="shared" si="15"/>
        <v>1.8201111174625484</v>
      </c>
      <c r="AL6">
        <f t="shared" si="16"/>
        <v>798.00043441753655</v>
      </c>
      <c r="AM6">
        <v>9.2175111666668883</v>
      </c>
      <c r="AN6">
        <f t="shared" si="17"/>
        <v>1.1550759584980407E-2</v>
      </c>
      <c r="AO6" s="6">
        <f t="shared" si="18"/>
        <v>7285896933.6551847</v>
      </c>
      <c r="AP6">
        <f t="shared" si="19"/>
        <v>8615128329.202486</v>
      </c>
      <c r="AQ6">
        <f t="shared" si="20"/>
        <v>7950512631.4288349</v>
      </c>
      <c r="AR6">
        <f t="shared" si="21"/>
        <v>38.981363431895581</v>
      </c>
      <c r="AS6">
        <f t="shared" si="22"/>
        <v>0.15112390860072855</v>
      </c>
      <c r="AT6">
        <f t="shared" si="23"/>
        <v>-0.33440647456027645</v>
      </c>
      <c r="AU6">
        <f t="shared" si="24"/>
        <v>-1.9699938936141077</v>
      </c>
      <c r="AX6">
        <f>AW2*AM6</f>
        <v>6.4522578166668216</v>
      </c>
      <c r="AY6">
        <f t="shared" si="25"/>
        <v>8.4222517102809284</v>
      </c>
    </row>
    <row r="7" spans="1:52" x14ac:dyDescent="0.25">
      <c r="F7">
        <f t="shared" si="26"/>
        <v>6</v>
      </c>
      <c r="G7">
        <f t="shared" si="1"/>
        <v>1.0329999462950714</v>
      </c>
      <c r="H7">
        <f t="shared" si="27"/>
        <v>-9.1877075479229464E-3</v>
      </c>
      <c r="K7">
        <f t="shared" si="2"/>
        <v>1.8038463105617568E-2</v>
      </c>
      <c r="L7">
        <f>ACOS(-J2*K7)</f>
        <v>1.5731328639730739</v>
      </c>
      <c r="N7">
        <f t="shared" si="3"/>
        <v>0.99983734661718615</v>
      </c>
      <c r="O7">
        <f t="shared" si="4"/>
        <v>2.7463945509246204E-2</v>
      </c>
      <c r="P7">
        <f>M2*N7*O7</f>
        <v>2.7231976837267406E-2</v>
      </c>
      <c r="Q7">
        <f t="shared" si="5"/>
        <v>2.7467399212228273E-2</v>
      </c>
      <c r="S7">
        <f t="shared" si="6"/>
        <v>1.8035529088572675E-2</v>
      </c>
      <c r="T7">
        <f>Q7*R2*S7</f>
        <v>6.3636469958901302E-5</v>
      </c>
      <c r="U7">
        <f>D2*E2*G2*(P7+T7)</f>
        <v>1059621.5790871242</v>
      </c>
      <c r="V7">
        <f t="shared" si="7"/>
        <v>1059.6215790871242</v>
      </c>
      <c r="W7" s="3">
        <v>21</v>
      </c>
      <c r="X7">
        <f t="shared" si="8"/>
        <v>362.67</v>
      </c>
      <c r="Y7" s="6">
        <f t="shared" si="9"/>
        <v>294.3</v>
      </c>
      <c r="Z7">
        <f t="shared" si="10"/>
        <v>2.0945280629249932</v>
      </c>
      <c r="AA7" s="3">
        <v>32.5</v>
      </c>
      <c r="AB7">
        <f t="shared" si="11"/>
        <v>561.27499999999998</v>
      </c>
      <c r="AC7" s="6">
        <f t="shared" si="0"/>
        <v>305.8</v>
      </c>
      <c r="AD7">
        <f t="shared" si="12"/>
        <v>3.828396124508755</v>
      </c>
      <c r="AE7" s="9">
        <v>23</v>
      </c>
      <c r="AF7">
        <f t="shared" si="13"/>
        <v>0.23</v>
      </c>
      <c r="AG7" s="9">
        <v>97</v>
      </c>
      <c r="AH7">
        <f t="shared" si="14"/>
        <v>0.97</v>
      </c>
      <c r="AI7">
        <f t="shared" si="15"/>
        <v>1.4561116648371284</v>
      </c>
      <c r="AL7">
        <f t="shared" si="16"/>
        <v>798.00043437327236</v>
      </c>
      <c r="AM7">
        <v>10.074054826389125</v>
      </c>
      <c r="AN7">
        <f t="shared" si="17"/>
        <v>1.2624121983468607E-2</v>
      </c>
      <c r="AO7" s="6">
        <f t="shared" si="18"/>
        <v>7487459175.1471529</v>
      </c>
      <c r="AP7">
        <f t="shared" si="19"/>
        <v>8728797836.0748711</v>
      </c>
      <c r="AQ7">
        <f t="shared" si="20"/>
        <v>8108128505.6110115</v>
      </c>
      <c r="AR7">
        <f t="shared" si="21"/>
        <v>39.754154063010787</v>
      </c>
      <c r="AS7">
        <f t="shared" si="22"/>
        <v>0.17106276718613</v>
      </c>
      <c r="AT7">
        <f t="shared" si="23"/>
        <v>-0.33295743532231736</v>
      </c>
      <c r="AU7">
        <f t="shared" si="24"/>
        <v>-2.2642622559863068</v>
      </c>
      <c r="AX7">
        <f>AW2*AM7</f>
        <v>7.0518383784723868</v>
      </c>
      <c r="AY7">
        <f t="shared" si="25"/>
        <v>9.3161006344586941</v>
      </c>
    </row>
    <row r="8" spans="1:52" x14ac:dyDescent="0.25">
      <c r="F8">
        <f t="shared" si="26"/>
        <v>7</v>
      </c>
      <c r="G8">
        <f t="shared" si="1"/>
        <v>1.0329999269016323</v>
      </c>
      <c r="H8">
        <f t="shared" si="27"/>
        <v>-9.0647573956433268E-3</v>
      </c>
      <c r="K8">
        <f t="shared" si="2"/>
        <v>1.8038462766891784E-2</v>
      </c>
      <c r="L8">
        <f>ACOS(-J2*K8)</f>
        <v>1.5731328639291986</v>
      </c>
      <c r="N8">
        <f t="shared" si="3"/>
        <v>0.99983734662329327</v>
      </c>
      <c r="O8">
        <f t="shared" si="4"/>
        <v>2.7463945508480414E-2</v>
      </c>
      <c r="P8">
        <f>M2*N8*O8</f>
        <v>2.7231976836674419E-2</v>
      </c>
      <c r="Q8">
        <f t="shared" si="5"/>
        <v>2.7467399211462195E-2</v>
      </c>
      <c r="S8">
        <f t="shared" si="6"/>
        <v>1.8035528750012148E-2</v>
      </c>
      <c r="T8">
        <f>Q8*R2*S8</f>
        <v>6.3636468762551194E-5</v>
      </c>
      <c r="U8">
        <f>D2*E2*G2*(P8+T8)</f>
        <v>1059621.5790176617</v>
      </c>
      <c r="V8">
        <f t="shared" si="7"/>
        <v>1059.6215790176618</v>
      </c>
      <c r="W8" s="3">
        <v>21</v>
      </c>
      <c r="X8">
        <f t="shared" si="8"/>
        <v>362.67</v>
      </c>
      <c r="Y8" s="6">
        <f t="shared" si="9"/>
        <v>294.3</v>
      </c>
      <c r="Z8">
        <f t="shared" si="10"/>
        <v>2.0945280629249932</v>
      </c>
      <c r="AA8" s="3">
        <v>31</v>
      </c>
      <c r="AB8">
        <f t="shared" si="11"/>
        <v>535.37</v>
      </c>
      <c r="AC8" s="6">
        <f t="shared" si="0"/>
        <v>304.3</v>
      </c>
      <c r="AD8">
        <f t="shared" si="12"/>
        <v>3.5479274662728466</v>
      </c>
      <c r="AE8" s="9">
        <v>24</v>
      </c>
      <c r="AF8">
        <f t="shared" si="13"/>
        <v>0.24</v>
      </c>
      <c r="AG8" s="9">
        <v>79</v>
      </c>
      <c r="AH8">
        <f t="shared" si="14"/>
        <v>0.79</v>
      </c>
      <c r="AI8">
        <f t="shared" si="15"/>
        <v>1.2530898808081139</v>
      </c>
      <c r="AL8">
        <f t="shared" si="16"/>
        <v>798.00043432096015</v>
      </c>
      <c r="AM8">
        <v>9.6858978819446691</v>
      </c>
      <c r="AN8">
        <f t="shared" si="17"/>
        <v>1.2137710037948359E-2</v>
      </c>
      <c r="AO8" s="6">
        <f t="shared" si="18"/>
        <v>7487459175.1471529</v>
      </c>
      <c r="AP8">
        <f t="shared" si="19"/>
        <v>8558711713.0389957</v>
      </c>
      <c r="AQ8">
        <f t="shared" si="20"/>
        <v>8023085444.0930748</v>
      </c>
      <c r="AR8">
        <f t="shared" si="21"/>
        <v>39.337187932388346</v>
      </c>
      <c r="AS8">
        <f t="shared" si="22"/>
        <v>0.18328190384056145</v>
      </c>
      <c r="AT8">
        <f t="shared" si="23"/>
        <v>-0.33361409144876969</v>
      </c>
      <c r="AU8">
        <f t="shared" si="24"/>
        <v>-2.4052891070322255</v>
      </c>
      <c r="AX8">
        <f>AW2*AM8</f>
        <v>6.780128517361268</v>
      </c>
      <c r="AY8">
        <f t="shared" si="25"/>
        <v>9.1854176243934944</v>
      </c>
    </row>
    <row r="9" spans="1:52" x14ac:dyDescent="0.25">
      <c r="F9">
        <f t="shared" si="26"/>
        <v>8</v>
      </c>
      <c r="G9">
        <f t="shared" si="1"/>
        <v>1.0329999045245917</v>
      </c>
      <c r="H9">
        <f t="shared" si="27"/>
        <v>-8.9418064237975822E-3</v>
      </c>
      <c r="K9">
        <f t="shared" si="2"/>
        <v>1.8038462376054418E-2</v>
      </c>
      <c r="L9">
        <f>ACOS(-J2*K9)</f>
        <v>1.5731328638785729</v>
      </c>
      <c r="N9">
        <f t="shared" si="3"/>
        <v>0.99983734663033996</v>
      </c>
      <c r="O9">
        <f t="shared" si="4"/>
        <v>2.7463945507596808E-2</v>
      </c>
      <c r="P9">
        <f>M2*N9*O9</f>
        <v>2.7231976835990202E-2</v>
      </c>
      <c r="Q9">
        <f t="shared" si="5"/>
        <v>2.7467399210578256E-2</v>
      </c>
      <c r="S9">
        <f t="shared" si="6"/>
        <v>1.8035528359365467E-2</v>
      </c>
      <c r="T9">
        <f>Q9*R2*S9</f>
        <v>6.3636467382147509E-5</v>
      </c>
      <c r="U9">
        <f>D2*E2*G2*(P9+T9)</f>
        <v>1059621.5789375128</v>
      </c>
      <c r="V9">
        <f t="shared" si="7"/>
        <v>1059.6215789375128</v>
      </c>
      <c r="W9" s="3">
        <v>18</v>
      </c>
      <c r="X9">
        <f t="shared" si="8"/>
        <v>310.86</v>
      </c>
      <c r="Y9" s="6">
        <f t="shared" si="9"/>
        <v>291.3</v>
      </c>
      <c r="Z9">
        <f t="shared" si="10"/>
        <v>1.7756411433293229</v>
      </c>
      <c r="AA9" s="3">
        <v>32</v>
      </c>
      <c r="AB9">
        <f t="shared" si="11"/>
        <v>552.64</v>
      </c>
      <c r="AC9" s="6">
        <f t="shared" si="0"/>
        <v>305.3</v>
      </c>
      <c r="AD9">
        <f t="shared" si="12"/>
        <v>3.7328359060309499</v>
      </c>
      <c r="AE9" s="9">
        <v>16</v>
      </c>
      <c r="AF9">
        <f t="shared" si="13"/>
        <v>0.16</v>
      </c>
      <c r="AG9" s="9">
        <v>74</v>
      </c>
      <c r="AH9">
        <f t="shared" si="14"/>
        <v>0.74</v>
      </c>
      <c r="AI9">
        <f t="shared" si="15"/>
        <v>0.95561409551432541</v>
      </c>
      <c r="AL9">
        <f t="shared" si="16"/>
        <v>798.00043426060006</v>
      </c>
      <c r="AM9">
        <v>11.944642500000242</v>
      </c>
      <c r="AN9">
        <f t="shared" si="17"/>
        <v>1.4968215538714261E-2</v>
      </c>
      <c r="AO9" s="6">
        <f t="shared" si="18"/>
        <v>7186655762.2100019</v>
      </c>
      <c r="AP9">
        <f t="shared" si="19"/>
        <v>8671823398.6377773</v>
      </c>
      <c r="AQ9">
        <f t="shared" si="20"/>
        <v>7929239580.4238892</v>
      </c>
      <c r="AR9">
        <f t="shared" si="21"/>
        <v>38.877061662818328</v>
      </c>
      <c r="AS9">
        <f t="shared" si="22"/>
        <v>0.2031422772654726</v>
      </c>
      <c r="AT9">
        <f t="shared" si="23"/>
        <v>-0.32979290902273573</v>
      </c>
      <c r="AU9">
        <f t="shared" si="24"/>
        <v>-2.6045641805682429</v>
      </c>
      <c r="AX9">
        <f>AW2*AM9</f>
        <v>8.3612497500001695</v>
      </c>
      <c r="AY9">
        <f t="shared" si="25"/>
        <v>10.965813930568412</v>
      </c>
    </row>
    <row r="10" spans="1:52" x14ac:dyDescent="0.25">
      <c r="F10">
        <f t="shared" si="26"/>
        <v>9</v>
      </c>
      <c r="G10">
        <f t="shared" si="1"/>
        <v>1.0329998791639519</v>
      </c>
      <c r="H10">
        <f t="shared" si="27"/>
        <v>-8.8188546435020061E-3</v>
      </c>
      <c r="K10">
        <f t="shared" si="2"/>
        <v>1.8038461933105515E-2</v>
      </c>
      <c r="L10">
        <f>ACOS(-J2*K10)</f>
        <v>1.5731328638211972</v>
      </c>
      <c r="N10">
        <f t="shared" si="3"/>
        <v>0.99983734663832613</v>
      </c>
      <c r="O10">
        <f t="shared" si="4"/>
        <v>2.7463945506595391E-2</v>
      </c>
      <c r="P10">
        <f>M2*N10*O10</f>
        <v>2.7231976835214763E-2</v>
      </c>
      <c r="Q10">
        <f t="shared" si="5"/>
        <v>2.746739920957646E-2</v>
      </c>
      <c r="S10">
        <f t="shared" si="6"/>
        <v>1.8035527916632672E-2</v>
      </c>
      <c r="T10">
        <f>Q10*R2*S10</f>
        <v>6.3636465817690381E-5</v>
      </c>
      <c r="U10">
        <f>D2*E2*G2*(P10+T10)</f>
        <v>1059621.5788466774</v>
      </c>
      <c r="V10">
        <f t="shared" si="7"/>
        <v>1059.6215788466775</v>
      </c>
      <c r="W10" s="3">
        <v>19</v>
      </c>
      <c r="X10">
        <f t="shared" si="8"/>
        <v>328.13</v>
      </c>
      <c r="Y10" s="6">
        <f t="shared" si="9"/>
        <v>292.3</v>
      </c>
      <c r="Z10">
        <f t="shared" si="10"/>
        <v>1.8768481161611772</v>
      </c>
      <c r="AA10" s="3">
        <v>32.5</v>
      </c>
      <c r="AB10">
        <f t="shared" si="11"/>
        <v>561.27499999999998</v>
      </c>
      <c r="AC10" s="6">
        <f t="shared" si="0"/>
        <v>305.8</v>
      </c>
      <c r="AD10">
        <f t="shared" si="12"/>
        <v>3.828396124508755</v>
      </c>
      <c r="AE10" s="9">
        <v>19</v>
      </c>
      <c r="AF10">
        <f t="shared" si="13"/>
        <v>0.19</v>
      </c>
      <c r="AG10" s="9">
        <v>89</v>
      </c>
      <c r="AH10">
        <f t="shared" si="14"/>
        <v>0.89</v>
      </c>
      <c r="AI10">
        <f t="shared" si="15"/>
        <v>1.1988950435200556</v>
      </c>
      <c r="AL10">
        <f t="shared" si="16"/>
        <v>798.00043419219196</v>
      </c>
      <c r="AM10">
        <v>10.999201006944682</v>
      </c>
      <c r="AN10">
        <f t="shared" si="17"/>
        <v>1.3783452408868756E-2</v>
      </c>
      <c r="AO10" s="6">
        <f t="shared" si="18"/>
        <v>7285896933.6551847</v>
      </c>
      <c r="AP10">
        <f t="shared" si="19"/>
        <v>8728797836.0748711</v>
      </c>
      <c r="AQ10">
        <f t="shared" si="20"/>
        <v>8007347384.8650284</v>
      </c>
      <c r="AR10">
        <f t="shared" si="21"/>
        <v>39.260024227993235</v>
      </c>
      <c r="AS10">
        <f t="shared" si="22"/>
        <v>0.18670830794529963</v>
      </c>
      <c r="AT10">
        <f t="shared" si="23"/>
        <v>-0.33139233924802713</v>
      </c>
      <c r="AU10">
        <f t="shared" si="24"/>
        <v>-2.429163075991005</v>
      </c>
      <c r="AX10">
        <f>AW2*AM10</f>
        <v>7.699440704861277</v>
      </c>
      <c r="AY10">
        <f t="shared" si="25"/>
        <v>10.128603780852282</v>
      </c>
    </row>
    <row r="11" spans="1:52" x14ac:dyDescent="0.25">
      <c r="F11">
        <f t="shared" si="26"/>
        <v>10</v>
      </c>
      <c r="G11">
        <f t="shared" si="1"/>
        <v>1.0329998508197151</v>
      </c>
      <c r="H11">
        <f t="shared" si="27"/>
        <v>-8.6959020658729583E-3</v>
      </c>
      <c r="K11">
        <f t="shared" si="2"/>
        <v>1.8038461438045113E-2</v>
      </c>
      <c r="L11">
        <f>ACOS(-J2*K11)</f>
        <v>1.5731328637570716</v>
      </c>
      <c r="N11">
        <f t="shared" si="3"/>
        <v>0.99983734664725188</v>
      </c>
      <c r="O11">
        <f t="shared" si="4"/>
        <v>2.7463945505476161E-2</v>
      </c>
      <c r="P11">
        <f>M2*N11*O11</f>
        <v>2.7231976834348089E-2</v>
      </c>
      <c r="Q11">
        <f t="shared" si="5"/>
        <v>2.7467399208456807E-2</v>
      </c>
      <c r="S11">
        <f t="shared" si="6"/>
        <v>1.8035527421813798E-2</v>
      </c>
      <c r="T11">
        <f>Q11*R2*S11</f>
        <v>6.363646406917996E-5</v>
      </c>
      <c r="U11">
        <f>D2*E2*G2*(P11+T11)</f>
        <v>1059621.5787451554</v>
      </c>
      <c r="V11">
        <f t="shared" si="7"/>
        <v>1059.6215787451554</v>
      </c>
      <c r="W11" s="3">
        <v>16.5</v>
      </c>
      <c r="X11">
        <f t="shared" si="8"/>
        <v>284.95499999999998</v>
      </c>
      <c r="Y11" s="6">
        <f t="shared" si="9"/>
        <v>289.8</v>
      </c>
      <c r="Z11">
        <f t="shared" si="10"/>
        <v>1.6327992413160757</v>
      </c>
      <c r="AA11" s="3">
        <v>32.299999999999997</v>
      </c>
      <c r="AB11">
        <f t="shared" si="11"/>
        <v>557.82099999999991</v>
      </c>
      <c r="AC11" s="6">
        <f t="shared" si="0"/>
        <v>305.60000000000002</v>
      </c>
      <c r="AD11">
        <f t="shared" si="12"/>
        <v>3.7899195491981539</v>
      </c>
      <c r="AE11" s="9">
        <v>19</v>
      </c>
      <c r="AF11">
        <f t="shared" si="13"/>
        <v>0.19</v>
      </c>
      <c r="AG11" s="9">
        <v>52</v>
      </c>
      <c r="AH11">
        <f t="shared" si="14"/>
        <v>0.52</v>
      </c>
      <c r="AI11">
        <f t="shared" si="15"/>
        <v>0.78457015991600432</v>
      </c>
      <c r="AL11">
        <f t="shared" si="16"/>
        <v>798.00043411573574</v>
      </c>
      <c r="AM11">
        <v>11.194006909722459</v>
      </c>
      <c r="AN11">
        <f t="shared" si="17"/>
        <v>1.4027569950042116E-2</v>
      </c>
      <c r="AO11" s="6">
        <f t="shared" si="18"/>
        <v>7039699246.1807251</v>
      </c>
      <c r="AP11">
        <f t="shared" si="19"/>
        <v>8705974478.3346977</v>
      </c>
      <c r="AQ11">
        <f t="shared" si="20"/>
        <v>7872836862.2577114</v>
      </c>
      <c r="AR11">
        <f t="shared" si="21"/>
        <v>38.600519135649563</v>
      </c>
      <c r="AS11">
        <f t="shared" si="22"/>
        <v>0.2159936488144511</v>
      </c>
      <c r="AT11">
        <f t="shared" si="23"/>
        <v>-0.33106278056744309</v>
      </c>
      <c r="AU11">
        <f t="shared" si="24"/>
        <v>-2.7602249993814487</v>
      </c>
      <c r="AX11">
        <f>AW2*AM11</f>
        <v>7.8358048368057212</v>
      </c>
      <c r="AY11">
        <f t="shared" si="25"/>
        <v>10.596029836187171</v>
      </c>
    </row>
    <row r="12" spans="1:52" x14ac:dyDescent="0.25">
      <c r="F12">
        <f t="shared" si="26"/>
        <v>11</v>
      </c>
      <c r="G12">
        <f t="shared" si="1"/>
        <v>1.0329998194918837</v>
      </c>
      <c r="H12">
        <f t="shared" si="27"/>
        <v>-8.5729487020268658E-3</v>
      </c>
      <c r="K12">
        <f t="shared" si="2"/>
        <v>1.8038460890873242E-2</v>
      </c>
      <c r="L12">
        <f>ACOS(-J2*K12)</f>
        <v>1.5731328636861959</v>
      </c>
      <c r="N12">
        <f t="shared" si="3"/>
        <v>0.99983734665711721</v>
      </c>
      <c r="O12">
        <f t="shared" si="4"/>
        <v>2.7463945504239116E-2</v>
      </c>
      <c r="P12">
        <f>M2*N12*O12</f>
        <v>2.7231976833390188E-2</v>
      </c>
      <c r="Q12">
        <f t="shared" si="5"/>
        <v>2.7467399207219294E-2</v>
      </c>
      <c r="S12">
        <f t="shared" si="6"/>
        <v>1.8035526874908881E-2</v>
      </c>
      <c r="T12">
        <f>Q12*R2*S12</f>
        <v>6.3636462136616327E-5</v>
      </c>
      <c r="U12">
        <f>D2*E2*G2*(P12+T12)</f>
        <v>1059621.5786329468</v>
      </c>
      <c r="V12">
        <f t="shared" si="7"/>
        <v>1059.6215786329469</v>
      </c>
      <c r="W12" s="3">
        <v>17.5</v>
      </c>
      <c r="X12">
        <f t="shared" si="8"/>
        <v>302.22499999999997</v>
      </c>
      <c r="Y12" s="6">
        <f t="shared" si="9"/>
        <v>290.8</v>
      </c>
      <c r="Z12">
        <f t="shared" si="10"/>
        <v>1.7268560877670511</v>
      </c>
      <c r="AA12" s="3">
        <v>33</v>
      </c>
      <c r="AB12">
        <f t="shared" si="11"/>
        <v>569.91</v>
      </c>
      <c r="AC12" s="6">
        <f t="shared" si="0"/>
        <v>306.3</v>
      </c>
      <c r="AD12">
        <f t="shared" si="12"/>
        <v>3.9260786579739286</v>
      </c>
      <c r="AE12" s="9">
        <v>23</v>
      </c>
      <c r="AF12">
        <f t="shared" si="13"/>
        <v>0.23</v>
      </c>
      <c r="AG12" s="9">
        <v>64</v>
      </c>
      <c r="AH12">
        <f t="shared" si="14"/>
        <v>0.64</v>
      </c>
      <c r="AI12">
        <f t="shared" si="15"/>
        <v>1.0040929937524581</v>
      </c>
      <c r="AL12">
        <f t="shared" si="16"/>
        <v>798.00043403123163</v>
      </c>
      <c r="AM12">
        <v>11.686660708333575</v>
      </c>
      <c r="AN12">
        <f t="shared" si="17"/>
        <v>1.4644930265634655E-2</v>
      </c>
      <c r="AO12" s="6">
        <f t="shared" si="18"/>
        <v>7137417097.4451094</v>
      </c>
      <c r="AP12">
        <f t="shared" si="19"/>
        <v>8786052557.743763</v>
      </c>
      <c r="AQ12">
        <f t="shared" si="20"/>
        <v>7961734827.5944366</v>
      </c>
      <c r="AR12">
        <f t="shared" si="21"/>
        <v>39.036385859695521</v>
      </c>
      <c r="AS12">
        <f t="shared" si="22"/>
        <v>0.19971378300934842</v>
      </c>
      <c r="AT12">
        <f t="shared" si="23"/>
        <v>-0.33022934414139321</v>
      </c>
      <c r="AU12">
        <f t="shared" si="24"/>
        <v>-2.5745024082130623</v>
      </c>
      <c r="AX12">
        <f>AW2*AM12</f>
        <v>8.1806624958335021</v>
      </c>
      <c r="AY12">
        <f t="shared" si="25"/>
        <v>10.755164904046564</v>
      </c>
    </row>
    <row r="13" spans="1:52" x14ac:dyDescent="0.25">
      <c r="F13">
        <f t="shared" si="26"/>
        <v>12</v>
      </c>
      <c r="G13">
        <f t="shared" si="1"/>
        <v>1.0329997851804609</v>
      </c>
      <c r="H13">
        <f t="shared" si="27"/>
        <v>-8.4499945630802428E-3</v>
      </c>
      <c r="K13">
        <f t="shared" si="2"/>
        <v>1.8038460291589974E-2</v>
      </c>
      <c r="L13">
        <f>ACOS(-J2*K13)</f>
        <v>1.57313286360857</v>
      </c>
      <c r="N13">
        <f t="shared" si="3"/>
        <v>0.99983734666792212</v>
      </c>
      <c r="O13">
        <f t="shared" si="4"/>
        <v>2.7463945502884252E-2</v>
      </c>
      <c r="P13">
        <f>M2*N13*O13</f>
        <v>2.7231976832341055E-2</v>
      </c>
      <c r="Q13">
        <f t="shared" si="5"/>
        <v>2.746739920586392E-2</v>
      </c>
      <c r="S13">
        <f t="shared" si="6"/>
        <v>1.8035526275917993E-2</v>
      </c>
      <c r="T13">
        <f>Q13*R2*S13</f>
        <v>6.3636460019999766E-5</v>
      </c>
      <c r="U13">
        <f>D2*E2*G2*(P13+T13)</f>
        <v>1059621.5785100518</v>
      </c>
      <c r="V13">
        <f t="shared" si="7"/>
        <v>1059.6215785100519</v>
      </c>
      <c r="W13" s="3">
        <v>18.5</v>
      </c>
      <c r="X13">
        <f t="shared" si="8"/>
        <v>319.495</v>
      </c>
      <c r="Y13" s="6">
        <f t="shared" si="9"/>
        <v>291.8</v>
      </c>
      <c r="Z13">
        <f t="shared" si="10"/>
        <v>1.8256301082478008</v>
      </c>
      <c r="AA13" s="3">
        <v>34.5</v>
      </c>
      <c r="AB13">
        <f t="shared" si="11"/>
        <v>595.81499999999994</v>
      </c>
      <c r="AC13" s="6">
        <f t="shared" si="0"/>
        <v>307.8</v>
      </c>
      <c r="AD13">
        <f t="shared" si="12"/>
        <v>4.2322575139029901</v>
      </c>
      <c r="AE13" s="9">
        <v>25</v>
      </c>
      <c r="AF13">
        <f t="shared" si="13"/>
        <v>0.25</v>
      </c>
      <c r="AG13" s="9">
        <v>90</v>
      </c>
      <c r="AH13">
        <f t="shared" si="14"/>
        <v>0.9</v>
      </c>
      <c r="AI13">
        <f t="shared" si="15"/>
        <v>1.3505657379493843</v>
      </c>
      <c r="AL13">
        <f t="shared" si="16"/>
        <v>798.00043393867941</v>
      </c>
      <c r="AM13">
        <v>12.954970798611356</v>
      </c>
      <c r="AN13">
        <f t="shared" si="17"/>
        <v>1.6234290418452143E-2</v>
      </c>
      <c r="AO13" s="6">
        <f t="shared" si="18"/>
        <v>7236148749.5366955</v>
      </c>
      <c r="AP13">
        <f t="shared" si="19"/>
        <v>8959507612.9412384</v>
      </c>
      <c r="AQ13">
        <f t="shared" si="20"/>
        <v>8097828181.2389669</v>
      </c>
      <c r="AR13">
        <f t="shared" si="21"/>
        <v>39.703651572614653</v>
      </c>
      <c r="AS13">
        <f t="shared" si="22"/>
        <v>0.17730061935026326</v>
      </c>
      <c r="AT13">
        <f t="shared" si="23"/>
        <v>-0.32808370793508956</v>
      </c>
      <c r="AU13">
        <f t="shared" si="24"/>
        <v>-2.3095393611911716</v>
      </c>
      <c r="AX13">
        <f>AW2*AM13</f>
        <v>9.0684795590279492</v>
      </c>
      <c r="AY13">
        <f t="shared" si="25"/>
        <v>11.378018920219121</v>
      </c>
    </row>
    <row r="14" spans="1:52" x14ac:dyDescent="0.25">
      <c r="F14">
        <f t="shared" si="26"/>
        <v>13</v>
      </c>
      <c r="G14">
        <f t="shared" si="1"/>
        <v>1.0329997478854493</v>
      </c>
      <c r="H14">
        <f t="shared" si="27"/>
        <v>-8.327039660149655E-3</v>
      </c>
      <c r="K14">
        <f t="shared" si="2"/>
        <v>1.8038459640195348E-2</v>
      </c>
      <c r="L14">
        <f>ACOS(-J2*K14)</f>
        <v>1.5731328635241941</v>
      </c>
      <c r="N14">
        <f t="shared" si="3"/>
        <v>0.99983734667966651</v>
      </c>
      <c r="O14">
        <f t="shared" si="4"/>
        <v>2.7463945501411579E-2</v>
      </c>
      <c r="P14">
        <f>M2*N14*O14</f>
        <v>2.7231976831200697E-2</v>
      </c>
      <c r="Q14">
        <f t="shared" si="5"/>
        <v>2.7467399204390692E-2</v>
      </c>
      <c r="S14">
        <f t="shared" si="6"/>
        <v>1.8035525624841169E-2</v>
      </c>
      <c r="T14">
        <f>Q14*R2*S14</f>
        <v>6.36364577193304E-5</v>
      </c>
      <c r="U14">
        <f>D2*E2*G2*(P14+T14)</f>
        <v>1059621.5783764704</v>
      </c>
      <c r="V14">
        <f t="shared" si="7"/>
        <v>1059.6215783764703</v>
      </c>
      <c r="W14" s="3">
        <v>22.5</v>
      </c>
      <c r="X14">
        <f t="shared" si="8"/>
        <v>388.57499999999999</v>
      </c>
      <c r="Y14" s="6">
        <f t="shared" si="9"/>
        <v>295.8</v>
      </c>
      <c r="Z14">
        <f t="shared" si="10"/>
        <v>2.2719881109601614</v>
      </c>
      <c r="AA14" s="3">
        <v>34</v>
      </c>
      <c r="AB14">
        <f t="shared" si="11"/>
        <v>587.17999999999995</v>
      </c>
      <c r="AC14" s="6">
        <f t="shared" si="0"/>
        <v>307.3</v>
      </c>
      <c r="AD14">
        <f t="shared" si="12"/>
        <v>4.1279690380750855</v>
      </c>
      <c r="AE14" s="9">
        <v>29</v>
      </c>
      <c r="AF14">
        <f t="shared" si="13"/>
        <v>0.28999999999999998</v>
      </c>
      <c r="AG14" s="9">
        <v>97</v>
      </c>
      <c r="AH14">
        <f t="shared" si="14"/>
        <v>0.97</v>
      </c>
      <c r="AI14">
        <f t="shared" si="15"/>
        <v>1.7004697443365657</v>
      </c>
      <c r="AL14">
        <f t="shared" si="16"/>
        <v>798.00043383807929</v>
      </c>
      <c r="AM14">
        <v>11.003347361111349</v>
      </c>
      <c r="AN14">
        <f t="shared" si="17"/>
        <v>1.3788648344700043E-2</v>
      </c>
      <c r="AO14" s="6">
        <f t="shared" si="18"/>
        <v>7641353482.9750309</v>
      </c>
      <c r="AP14">
        <f t="shared" si="19"/>
        <v>8901406526.1969452</v>
      </c>
      <c r="AQ14">
        <f t="shared" si="20"/>
        <v>8271380004.585988</v>
      </c>
      <c r="AR14">
        <f t="shared" si="21"/>
        <v>40.554576162485098</v>
      </c>
      <c r="AS14">
        <f t="shared" si="22"/>
        <v>0.15743711497405427</v>
      </c>
      <c r="AT14">
        <f t="shared" si="23"/>
        <v>-0.33138532473465493</v>
      </c>
      <c r="AU14">
        <f t="shared" si="24"/>
        <v>-2.1158275201960057</v>
      </c>
      <c r="AX14">
        <f>AW2*AM14</f>
        <v>7.7023431527779431</v>
      </c>
      <c r="AY14">
        <f t="shared" si="25"/>
        <v>9.8181706729739489</v>
      </c>
    </row>
    <row r="15" spans="1:52" x14ac:dyDescent="0.25">
      <c r="F15">
        <f t="shared" si="26"/>
        <v>14</v>
      </c>
      <c r="G15">
        <f t="shared" si="1"/>
        <v>1.0329997076068529</v>
      </c>
      <c r="H15">
        <f t="shared" si="27"/>
        <v>-8.2040840043517485E-3</v>
      </c>
      <c r="K15">
        <f t="shared" si="2"/>
        <v>1.8038458936689428E-2</v>
      </c>
      <c r="L15">
        <f>ACOS(-J2*K15)</f>
        <v>1.5731328634330684</v>
      </c>
      <c r="N15">
        <f t="shared" si="3"/>
        <v>0.99983734669235047</v>
      </c>
      <c r="O15">
        <f t="shared" si="4"/>
        <v>2.7463945499821091E-2</v>
      </c>
      <c r="P15">
        <f>M2*N15*O15</f>
        <v>2.7231976829969109E-2</v>
      </c>
      <c r="Q15">
        <f t="shared" si="5"/>
        <v>2.7467399202799603E-2</v>
      </c>
      <c r="S15">
        <f t="shared" si="6"/>
        <v>1.8035524921678477E-2</v>
      </c>
      <c r="T15">
        <f>Q15*R2*S15</f>
        <v>6.3636455234608472E-5</v>
      </c>
      <c r="U15">
        <f>D2*E2*G2*(P15+T15)</f>
        <v>1059621.5782322024</v>
      </c>
      <c r="V15">
        <f t="shared" si="7"/>
        <v>1059.6215782322024</v>
      </c>
      <c r="W15" s="3">
        <v>18</v>
      </c>
      <c r="X15">
        <f t="shared" si="8"/>
        <v>310.86</v>
      </c>
      <c r="Y15" s="6">
        <f t="shared" si="9"/>
        <v>291.3</v>
      </c>
      <c r="Z15">
        <f t="shared" si="10"/>
        <v>1.7756411433293229</v>
      </c>
      <c r="AA15" s="3">
        <v>32.5</v>
      </c>
      <c r="AB15">
        <f t="shared" si="11"/>
        <v>561.27499999999998</v>
      </c>
      <c r="AC15" s="6">
        <f t="shared" si="0"/>
        <v>305.8</v>
      </c>
      <c r="AD15">
        <f t="shared" si="12"/>
        <v>3.828396124508755</v>
      </c>
      <c r="AE15" s="9">
        <v>40</v>
      </c>
      <c r="AF15">
        <f t="shared" si="13"/>
        <v>0.4</v>
      </c>
      <c r="AG15" s="9">
        <v>89</v>
      </c>
      <c r="AH15">
        <f t="shared" si="14"/>
        <v>0.89</v>
      </c>
      <c r="AI15">
        <f t="shared" si="15"/>
        <v>1.5558395336832997</v>
      </c>
      <c r="AL15">
        <f t="shared" si="16"/>
        <v>798.00043372943117</v>
      </c>
      <c r="AM15">
        <v>9.6645114236113407</v>
      </c>
      <c r="AN15">
        <f t="shared" si="17"/>
        <v>1.2110909988412582E-2</v>
      </c>
      <c r="AO15" s="6">
        <f t="shared" si="18"/>
        <v>7186655762.2100019</v>
      </c>
      <c r="AP15">
        <f t="shared" si="19"/>
        <v>8728797836.0748711</v>
      </c>
      <c r="AQ15">
        <f t="shared" si="20"/>
        <v>7957726799.142437</v>
      </c>
      <c r="AR15">
        <f t="shared" si="21"/>
        <v>39.016734496195369</v>
      </c>
      <c r="AS15">
        <f t="shared" si="22"/>
        <v>0.16537338444500313</v>
      </c>
      <c r="AT15">
        <f t="shared" si="23"/>
        <v>-0.33365027151564297</v>
      </c>
      <c r="AU15">
        <f t="shared" si="24"/>
        <v>-2.1528214674383346</v>
      </c>
      <c r="AX15">
        <f>AW2*AM15</f>
        <v>6.7651579965279378</v>
      </c>
      <c r="AY15">
        <f t="shared" si="25"/>
        <v>8.9179794639662724</v>
      </c>
    </row>
    <row r="16" spans="1:52" x14ac:dyDescent="0.25">
      <c r="F16">
        <f t="shared" si="26"/>
        <v>15</v>
      </c>
      <c r="G16">
        <f t="shared" si="1"/>
        <v>1.0329996643446748</v>
      </c>
      <c r="H16">
        <f t="shared" si="27"/>
        <v>-8.0811276068032366E-3</v>
      </c>
      <c r="K16">
        <f t="shared" si="2"/>
        <v>1.8038458181072279E-2</v>
      </c>
      <c r="L16">
        <f>ACOS(-J2*K16)</f>
        <v>1.5731328633351924</v>
      </c>
      <c r="N16">
        <f t="shared" si="3"/>
        <v>0.99983734670597402</v>
      </c>
      <c r="O16">
        <f t="shared" si="4"/>
        <v>2.7463945498112794E-2</v>
      </c>
      <c r="P16">
        <f>M2*N16*O16</f>
        <v>2.7231976828646295E-2</v>
      </c>
      <c r="Q16">
        <f t="shared" si="5"/>
        <v>2.7467399201090661E-2</v>
      </c>
      <c r="S16">
        <f t="shared" si="6"/>
        <v>1.8035524166429978E-2</v>
      </c>
      <c r="T16">
        <f>Q16*R2*S16</f>
        <v>6.3636452565834199E-5</v>
      </c>
      <c r="U16">
        <f>D2*E2*G2*(P16+T16)</f>
        <v>1059621.5780772481</v>
      </c>
      <c r="V16">
        <f t="shared" si="7"/>
        <v>1059.6215780772482</v>
      </c>
      <c r="W16" s="3">
        <v>19</v>
      </c>
      <c r="X16">
        <f t="shared" si="8"/>
        <v>328.13</v>
      </c>
      <c r="Y16" s="6">
        <f t="shared" si="9"/>
        <v>292.3</v>
      </c>
      <c r="Z16">
        <f t="shared" si="10"/>
        <v>1.8768481161611772</v>
      </c>
      <c r="AA16" s="3">
        <v>32</v>
      </c>
      <c r="AB16">
        <f t="shared" si="11"/>
        <v>552.64</v>
      </c>
      <c r="AC16" s="6">
        <f t="shared" si="0"/>
        <v>305.3</v>
      </c>
      <c r="AD16">
        <f t="shared" si="12"/>
        <v>3.7328359060309499</v>
      </c>
      <c r="AE16" s="9">
        <v>20</v>
      </c>
      <c r="AF16">
        <f t="shared" si="13"/>
        <v>0.2</v>
      </c>
      <c r="AG16" s="9">
        <v>55</v>
      </c>
      <c r="AH16">
        <f t="shared" si="14"/>
        <v>0.55000000000000004</v>
      </c>
      <c r="AI16">
        <f t="shared" si="15"/>
        <v>0.88941682254741883</v>
      </c>
      <c r="AL16">
        <f t="shared" si="16"/>
        <v>798.00043361273515</v>
      </c>
      <c r="AM16">
        <v>10.970976701389127</v>
      </c>
      <c r="AN16">
        <f t="shared" si="17"/>
        <v>1.3748083634141577E-2</v>
      </c>
      <c r="AO16" s="6">
        <f t="shared" si="18"/>
        <v>7285896933.6551847</v>
      </c>
      <c r="AP16">
        <f t="shared" si="19"/>
        <v>8671823398.6377773</v>
      </c>
      <c r="AQ16">
        <f t="shared" si="20"/>
        <v>7978860166.1464806</v>
      </c>
      <c r="AR16">
        <f t="shared" si="21"/>
        <v>39.120351394616193</v>
      </c>
      <c r="AS16">
        <f t="shared" si="22"/>
        <v>0.20796754292247149</v>
      </c>
      <c r="AT16">
        <f t="shared" si="23"/>
        <v>-0.33144008709390882</v>
      </c>
      <c r="AU16">
        <f t="shared" si="24"/>
        <v>-2.6965181158853304</v>
      </c>
      <c r="AX16">
        <f>AW2*AM16</f>
        <v>7.6796836909723885</v>
      </c>
      <c r="AY16">
        <f t="shared" si="25"/>
        <v>10.376201806857718</v>
      </c>
    </row>
    <row r="17" spans="5:52" x14ac:dyDescent="0.25">
      <c r="F17">
        <f t="shared" si="26"/>
        <v>16</v>
      </c>
      <c r="G17">
        <f t="shared" si="1"/>
        <v>1.0329996180989194</v>
      </c>
      <c r="H17">
        <f t="shared" si="27"/>
        <v>-7.9581704786208917E-3</v>
      </c>
      <c r="K17">
        <f t="shared" si="2"/>
        <v>1.8038457373343971E-2</v>
      </c>
      <c r="L17">
        <f>ACOS(-J2*K17)</f>
        <v>1.5731328632305666</v>
      </c>
      <c r="N17">
        <f t="shared" si="3"/>
        <v>0.99983734672053715</v>
      </c>
      <c r="O17">
        <f t="shared" si="4"/>
        <v>2.7463945496286682E-2</v>
      </c>
      <c r="P17">
        <f>M2*N17*O17</f>
        <v>2.7231976827232256E-2</v>
      </c>
      <c r="Q17">
        <f t="shared" si="5"/>
        <v>2.7467399199263859E-2</v>
      </c>
      <c r="S17">
        <f t="shared" si="6"/>
        <v>1.8035523359095744E-2</v>
      </c>
      <c r="T17">
        <f>Q17*R2*S17</f>
        <v>6.3636449713007825E-5</v>
      </c>
      <c r="U17">
        <f>D2*E2*G2*(P17+T17)</f>
        <v>1059621.5779116075</v>
      </c>
      <c r="V17">
        <f t="shared" si="7"/>
        <v>1059.6215779116073</v>
      </c>
      <c r="W17" s="3">
        <v>16</v>
      </c>
      <c r="X17">
        <f t="shared" si="8"/>
        <v>276.32</v>
      </c>
      <c r="Y17" s="6">
        <f t="shared" si="9"/>
        <v>289.3</v>
      </c>
      <c r="Z17">
        <f t="shared" si="10"/>
        <v>1.5874792394862927</v>
      </c>
      <c r="AA17" s="3">
        <v>33</v>
      </c>
      <c r="AB17">
        <f t="shared" si="11"/>
        <v>569.91</v>
      </c>
      <c r="AC17" s="6">
        <f t="shared" si="0"/>
        <v>306.3</v>
      </c>
      <c r="AD17">
        <f t="shared" si="12"/>
        <v>3.9260786579739286</v>
      </c>
      <c r="AE17" s="9">
        <v>14</v>
      </c>
      <c r="AF17">
        <f t="shared" si="13"/>
        <v>0.14000000000000001</v>
      </c>
      <c r="AG17" s="9">
        <v>56</v>
      </c>
      <c r="AH17">
        <f t="shared" si="14"/>
        <v>0.56000000000000005</v>
      </c>
      <c r="AI17">
        <f>((Z17*(AH17)+AD17*(AF17))/2)</f>
        <v>0.71931969311433708</v>
      </c>
      <c r="AL17">
        <f t="shared" si="16"/>
        <v>798.00043348799124</v>
      </c>
      <c r="AM17">
        <v>11.884774965278016</v>
      </c>
      <c r="AN17">
        <f t="shared" si="17"/>
        <v>1.4893193620623345E-2</v>
      </c>
      <c r="AO17" s="6">
        <f t="shared" si="18"/>
        <v>6991218318.7212343</v>
      </c>
      <c r="AP17">
        <f t="shared" si="19"/>
        <v>8786052557.743763</v>
      </c>
      <c r="AQ17">
        <f t="shared" si="20"/>
        <v>7888635438.2324982</v>
      </c>
      <c r="AR17">
        <f t="shared" si="21"/>
        <v>38.677979553653941</v>
      </c>
      <c r="AS17">
        <f t="shared" si="22"/>
        <v>0.22126219647879197</v>
      </c>
      <c r="AT17">
        <f t="shared" si="23"/>
        <v>-0.32989418861215847</v>
      </c>
      <c r="AU17">
        <f t="shared" si="24"/>
        <v>-2.8232261235817551</v>
      </c>
      <c r="AX17">
        <f>AW2*AM17</f>
        <v>8.3193424756946115</v>
      </c>
      <c r="AY17">
        <f t="shared" si="25"/>
        <v>11.142568599276366</v>
      </c>
    </row>
    <row r="18" spans="5:52" x14ac:dyDescent="0.25">
      <c r="F18">
        <f t="shared" si="26"/>
        <v>17</v>
      </c>
      <c r="G18">
        <f t="shared" si="1"/>
        <v>1.0329995688695903</v>
      </c>
      <c r="H18">
        <f t="shared" si="27"/>
        <v>-7.8352126309215644E-3</v>
      </c>
      <c r="K18">
        <f t="shared" si="2"/>
        <v>1.8038456513504567E-2</v>
      </c>
      <c r="L18">
        <f>ACOS(-J2*K18)</f>
        <v>1.5731328631191905</v>
      </c>
      <c r="N18">
        <f t="shared" si="3"/>
        <v>0.99983734673603974</v>
      </c>
      <c r="O18">
        <f t="shared" si="4"/>
        <v>2.7463945494342754E-2</v>
      </c>
      <c r="P18">
        <f>M2*N18*O18</f>
        <v>2.7231976825726981E-2</v>
      </c>
      <c r="Q18">
        <f t="shared" si="5"/>
        <v>2.7467399197319199E-2</v>
      </c>
      <c r="S18">
        <f t="shared" si="6"/>
        <v>1.8035522499675841E-2</v>
      </c>
      <c r="T18">
        <f>Q18*R2*S18</f>
        <v>6.3636446676129581E-5</v>
      </c>
      <c r="U18">
        <f>D2*E2*G2*(P18+T18)</f>
        <v>1059621.5777352802</v>
      </c>
      <c r="V18">
        <f t="shared" si="7"/>
        <v>1059.6215777352802</v>
      </c>
      <c r="W18" s="3">
        <v>16.5</v>
      </c>
      <c r="X18">
        <f t="shared" si="8"/>
        <v>284.95499999999998</v>
      </c>
      <c r="Y18" s="6">
        <f t="shared" si="9"/>
        <v>289.8</v>
      </c>
      <c r="Z18">
        <f t="shared" si="10"/>
        <v>1.6327992413160757</v>
      </c>
      <c r="AA18" s="3">
        <v>31.5</v>
      </c>
      <c r="AB18">
        <f t="shared" si="11"/>
        <v>544.005</v>
      </c>
      <c r="AC18" s="6">
        <f t="shared" si="0"/>
        <v>304.8</v>
      </c>
      <c r="AD18">
        <f t="shared" si="12"/>
        <v>3.6393591244975094</v>
      </c>
      <c r="AE18" s="9">
        <v>19</v>
      </c>
      <c r="AF18">
        <f t="shared" si="13"/>
        <v>0.19</v>
      </c>
      <c r="AG18" s="9">
        <v>80</v>
      </c>
      <c r="AH18">
        <f t="shared" si="14"/>
        <v>0.8</v>
      </c>
      <c r="AI18">
        <f t="shared" si="15"/>
        <v>0.99885881335369375</v>
      </c>
      <c r="AL18">
        <f t="shared" si="16"/>
        <v>798.00043335519933</v>
      </c>
      <c r="AM18">
        <v>10.481270451389122</v>
      </c>
      <c r="AN18">
        <f t="shared" si="17"/>
        <v>1.3134416991881238E-2</v>
      </c>
      <c r="AO18" s="6">
        <f t="shared" si="18"/>
        <v>7039699246.1807251</v>
      </c>
      <c r="AP18">
        <f t="shared" si="19"/>
        <v>8615128329.202486</v>
      </c>
      <c r="AQ18">
        <f t="shared" si="20"/>
        <v>7827413787.6916056</v>
      </c>
      <c r="AR18">
        <f t="shared" si="21"/>
        <v>38.377809801051946</v>
      </c>
      <c r="AS18">
        <f t="shared" si="22"/>
        <v>0.20007990586862659</v>
      </c>
      <c r="AT18">
        <f t="shared" si="23"/>
        <v>-0.33226853706096032</v>
      </c>
      <c r="AU18">
        <f t="shared" si="24"/>
        <v>-2.5513666823986401</v>
      </c>
      <c r="AX18">
        <f>AW2*AM18</f>
        <v>7.3368893159723845</v>
      </c>
      <c r="AY18">
        <f t="shared" si="25"/>
        <v>9.8882559983710241</v>
      </c>
    </row>
    <row r="19" spans="5:52" x14ac:dyDescent="0.25">
      <c r="F19">
        <f t="shared" si="26"/>
        <v>18</v>
      </c>
      <c r="G19">
        <f t="shared" si="1"/>
        <v>1.0329995166566923</v>
      </c>
      <c r="H19">
        <f t="shared" si="27"/>
        <v>-7.7122540748221606E-3</v>
      </c>
      <c r="K19">
        <f t="shared" si="2"/>
        <v>1.8038455601554152E-2</v>
      </c>
      <c r="L19">
        <f>ACOS(-J2*K19)</f>
        <v>1.5731328630010646</v>
      </c>
      <c r="N19">
        <f t="shared" si="3"/>
        <v>0.99983734675248181</v>
      </c>
      <c r="O19">
        <f t="shared" si="4"/>
        <v>2.7463945492281018E-2</v>
      </c>
      <c r="P19">
        <f>M2*N19*O19</f>
        <v>2.7231976824130484E-2</v>
      </c>
      <c r="Q19">
        <f t="shared" si="5"/>
        <v>2.7467399195256686E-2</v>
      </c>
      <c r="S19">
        <f t="shared" si="6"/>
        <v>1.8035521588170348E-2</v>
      </c>
      <c r="T19">
        <f>Q19*R2*S19</f>
        <v>6.3636443455199779E-5</v>
      </c>
      <c r="U19">
        <f>D2*E2*G2*(P19+T19)</f>
        <v>1059621.5775482666</v>
      </c>
      <c r="V19">
        <f t="shared" si="7"/>
        <v>1059.6215775482667</v>
      </c>
      <c r="W19" s="3">
        <v>16</v>
      </c>
      <c r="X19">
        <f t="shared" si="8"/>
        <v>276.32</v>
      </c>
      <c r="Y19" s="6">
        <f t="shared" si="9"/>
        <v>289.3</v>
      </c>
      <c r="Z19">
        <f t="shared" si="10"/>
        <v>1.5874792394862927</v>
      </c>
      <c r="AA19" s="3">
        <v>32</v>
      </c>
      <c r="AB19">
        <f t="shared" si="11"/>
        <v>552.64</v>
      </c>
      <c r="AC19" s="6">
        <f t="shared" si="0"/>
        <v>305.3</v>
      </c>
      <c r="AD19">
        <f t="shared" si="12"/>
        <v>3.7328359060309499</v>
      </c>
      <c r="AE19" s="9">
        <v>20</v>
      </c>
      <c r="AF19">
        <f t="shared" si="13"/>
        <v>0.2</v>
      </c>
      <c r="AG19" s="9">
        <v>84</v>
      </c>
      <c r="AH19">
        <f t="shared" si="14"/>
        <v>0.84</v>
      </c>
      <c r="AI19">
        <f t="shared" si="15"/>
        <v>1.0400248711873379</v>
      </c>
      <c r="AL19">
        <f t="shared" si="16"/>
        <v>798.00043321435953</v>
      </c>
      <c r="AM19">
        <v>10.917874270833568</v>
      </c>
      <c r="AN19">
        <f t="shared" si="17"/>
        <v>1.3681539277937711E-2</v>
      </c>
      <c r="AO19" s="6">
        <f t="shared" si="18"/>
        <v>6991218318.7212343</v>
      </c>
      <c r="AP19">
        <f t="shared" si="19"/>
        <v>8671823398.6377773</v>
      </c>
      <c r="AQ19">
        <f t="shared" si="20"/>
        <v>7831520858.6795063</v>
      </c>
      <c r="AR19">
        <f t="shared" si="21"/>
        <v>38.397946770105619</v>
      </c>
      <c r="AS19">
        <f t="shared" si="22"/>
        <v>0.19722574645521054</v>
      </c>
      <c r="AT19">
        <f t="shared" si="23"/>
        <v>-0.33152992197478409</v>
      </c>
      <c r="AU19">
        <f t="shared" si="24"/>
        <v>-2.5106972222395152</v>
      </c>
      <c r="AX19">
        <f>AW2*AM19</f>
        <v>7.6425119895834976</v>
      </c>
      <c r="AY19">
        <f t="shared" si="25"/>
        <v>10.153209211823013</v>
      </c>
    </row>
    <row r="20" spans="5:52" x14ac:dyDescent="0.25">
      <c r="F20">
        <f t="shared" si="26"/>
        <v>19</v>
      </c>
      <c r="G20">
        <f t="shared" si="1"/>
        <v>1.0329994614602303</v>
      </c>
      <c r="H20">
        <f t="shared" si="27"/>
        <v>-7.589294821439654E-3</v>
      </c>
      <c r="K20">
        <f t="shared" si="2"/>
        <v>1.8038454637492814E-2</v>
      </c>
      <c r="L20">
        <f>ACOS(-J2*K20)</f>
        <v>1.5731328628761887</v>
      </c>
      <c r="N20">
        <f t="shared" si="3"/>
        <v>0.99983734676986358</v>
      </c>
      <c r="O20">
        <f t="shared" si="4"/>
        <v>2.7463945490101466E-2</v>
      </c>
      <c r="P20">
        <f>M2*N20*O20</f>
        <v>2.7231976822442758E-2</v>
      </c>
      <c r="Q20">
        <f t="shared" si="5"/>
        <v>2.7467399193076312E-2</v>
      </c>
      <c r="S20">
        <f t="shared" si="6"/>
        <v>1.8035520624579356E-2</v>
      </c>
      <c r="T20">
        <f>Q20*R2*S20</f>
        <v>6.3636440050218688E-5</v>
      </c>
      <c r="U20">
        <f>D2*E2*G2*(P20+T20)</f>
        <v>1059621.5773505666</v>
      </c>
      <c r="V20">
        <f t="shared" si="7"/>
        <v>1059.6215773505667</v>
      </c>
      <c r="W20" s="3">
        <v>16</v>
      </c>
      <c r="X20">
        <f t="shared" si="8"/>
        <v>276.32</v>
      </c>
      <c r="Y20" s="6">
        <f t="shared" si="9"/>
        <v>289.3</v>
      </c>
      <c r="Z20">
        <f t="shared" si="10"/>
        <v>1.5874792394862927</v>
      </c>
      <c r="AA20" s="3">
        <v>33.5</v>
      </c>
      <c r="AB20">
        <f t="shared" si="11"/>
        <v>578.54499999999996</v>
      </c>
      <c r="AC20" s="6">
        <f t="shared" si="0"/>
        <v>306.8</v>
      </c>
      <c r="AD20">
        <f t="shared" si="12"/>
        <v>4.02592295454017</v>
      </c>
      <c r="AE20" s="9">
        <v>21</v>
      </c>
      <c r="AF20">
        <f t="shared" si="13"/>
        <v>0.21</v>
      </c>
      <c r="AG20" s="9">
        <v>90</v>
      </c>
      <c r="AH20">
        <f t="shared" si="14"/>
        <v>0.9</v>
      </c>
      <c r="AI20">
        <f t="shared" si="15"/>
        <v>1.1370875679955497</v>
      </c>
      <c r="AL20">
        <f t="shared" si="16"/>
        <v>798.00043306547173</v>
      </c>
      <c r="AM20">
        <v>10.640723229166902</v>
      </c>
      <c r="AN20">
        <f t="shared" si="17"/>
        <v>1.3334232399212102E-2</v>
      </c>
      <c r="AO20" s="6">
        <f t="shared" si="18"/>
        <v>6991218318.7212343</v>
      </c>
      <c r="AP20">
        <f t="shared" si="19"/>
        <v>8843588481.3744526</v>
      </c>
      <c r="AQ20">
        <f t="shared" si="20"/>
        <v>7917403400.0478439</v>
      </c>
      <c r="AR20">
        <f t="shared" si="21"/>
        <v>38.819028870434579</v>
      </c>
      <c r="AS20">
        <f t="shared" si="22"/>
        <v>0.1907119685550353</v>
      </c>
      <c r="AT20">
        <f t="shared" si="23"/>
        <v>-0.33199878626106366</v>
      </c>
      <c r="AU20">
        <f t="shared" si="24"/>
        <v>-2.4578711475904855</v>
      </c>
      <c r="AX20">
        <f>AW2*AM20</f>
        <v>7.4485062604168304</v>
      </c>
      <c r="AY20">
        <f t="shared" si="25"/>
        <v>9.9063774080073159</v>
      </c>
    </row>
    <row r="21" spans="5:52" x14ac:dyDescent="0.25">
      <c r="F21">
        <f t="shared" si="26"/>
        <v>20</v>
      </c>
      <c r="G21">
        <f t="shared" si="1"/>
        <v>1.0329994032802088</v>
      </c>
      <c r="H21">
        <f t="shared" si="27"/>
        <v>-7.4663348818910817E-3</v>
      </c>
      <c r="K21">
        <f t="shared" si="2"/>
        <v>1.803845362132063E-2</v>
      </c>
      <c r="L21">
        <f>ACOS(-J2*K21)</f>
        <v>1.5731328627445629</v>
      </c>
      <c r="N21">
        <f t="shared" si="3"/>
        <v>0.99983734678818481</v>
      </c>
      <c r="O21">
        <f t="shared" si="4"/>
        <v>2.7463945487804103E-2</v>
      </c>
      <c r="P21">
        <f>M2*N21*O21</f>
        <v>2.7231976820663799E-2</v>
      </c>
      <c r="Q21">
        <f t="shared" si="5"/>
        <v>2.7467399190778081E-2</v>
      </c>
      <c r="S21">
        <f t="shared" si="6"/>
        <v>1.8035519608902942E-2</v>
      </c>
      <c r="T21">
        <f>Q21*R2*S21</f>
        <v>6.3636436461186608E-5</v>
      </c>
      <c r="U21">
        <f>D2*E2*G2*(P21+T21)</f>
        <v>1059621.5771421799</v>
      </c>
      <c r="V21">
        <f t="shared" si="7"/>
        <v>1059.6215771421798</v>
      </c>
      <c r="W21" s="3">
        <v>16.5</v>
      </c>
      <c r="X21">
        <f t="shared" si="8"/>
        <v>284.95499999999998</v>
      </c>
      <c r="Y21" s="6">
        <f t="shared" si="9"/>
        <v>289.8</v>
      </c>
      <c r="Z21">
        <f t="shared" si="10"/>
        <v>1.6327992413160757</v>
      </c>
      <c r="AA21" s="3">
        <v>32.5</v>
      </c>
      <c r="AB21">
        <f t="shared" si="11"/>
        <v>561.27499999999998</v>
      </c>
      <c r="AC21" s="6">
        <f t="shared" si="0"/>
        <v>305.8</v>
      </c>
      <c r="AD21">
        <f t="shared" si="12"/>
        <v>3.828396124508755</v>
      </c>
      <c r="AE21" s="9">
        <v>20</v>
      </c>
      <c r="AF21">
        <f t="shared" si="13"/>
        <v>0.2</v>
      </c>
      <c r="AG21" s="9">
        <v>95</v>
      </c>
      <c r="AH21">
        <f t="shared" si="14"/>
        <v>0.95</v>
      </c>
      <c r="AI21">
        <f t="shared" si="15"/>
        <v>1.1584192520760115</v>
      </c>
      <c r="AL21">
        <f t="shared" si="16"/>
        <v>798.0004329085358</v>
      </c>
      <c r="AM21">
        <v>10.498219583333565</v>
      </c>
      <c r="AN21">
        <f t="shared" si="17"/>
        <v>1.3155656501425528E-2</v>
      </c>
      <c r="AO21" s="6">
        <f t="shared" si="18"/>
        <v>7039699246.1807251</v>
      </c>
      <c r="AP21">
        <f t="shared" si="19"/>
        <v>8728797836.0748711</v>
      </c>
      <c r="AQ21">
        <f t="shared" si="20"/>
        <v>7884248541.1277981</v>
      </c>
      <c r="AR21">
        <f t="shared" si="21"/>
        <v>38.656470597149593</v>
      </c>
      <c r="AS21">
        <f t="shared" si="22"/>
        <v>0.18931815855687911</v>
      </c>
      <c r="AT21">
        <f t="shared" si="23"/>
        <v>-0.33223986372307551</v>
      </c>
      <c r="AU21">
        <f t="shared" si="24"/>
        <v>-2.4314548593944241</v>
      </c>
      <c r="AX21">
        <f>AW2*AM21</f>
        <v>7.3487537083334953</v>
      </c>
      <c r="AY21">
        <f t="shared" si="25"/>
        <v>9.7802085677279198</v>
      </c>
    </row>
    <row r="22" spans="5:52" x14ac:dyDescent="0.25">
      <c r="F22">
        <f t="shared" si="26"/>
        <v>21</v>
      </c>
      <c r="G22">
        <f t="shared" si="1"/>
        <v>1.0329993421166335</v>
      </c>
      <c r="H22">
        <f t="shared" si="27"/>
        <v>-7.3433742672935412E-3</v>
      </c>
      <c r="K22">
        <f t="shared" si="2"/>
        <v>1.8038452553037692E-2</v>
      </c>
      <c r="L22">
        <f>ACOS(-J2*K22)</f>
        <v>1.5731328626061871</v>
      </c>
      <c r="N22">
        <f t="shared" si="3"/>
        <v>0.99983734680744552</v>
      </c>
      <c r="O22">
        <f t="shared" si="4"/>
        <v>2.746394548538893E-2</v>
      </c>
      <c r="P22">
        <f>M2*N22*O22</f>
        <v>2.7231976818793621E-2</v>
      </c>
      <c r="Q22">
        <f t="shared" si="5"/>
        <v>2.7467399188361996E-2</v>
      </c>
      <c r="S22">
        <f t="shared" si="6"/>
        <v>1.8035518541141198E-2</v>
      </c>
      <c r="T22">
        <f>Q22*R2*S22</f>
        <v>6.3636432688103878E-5</v>
      </c>
      <c r="U22">
        <f>D2*E2*G2*(P22+T22)</f>
        <v>1059621.5769231075</v>
      </c>
      <c r="V22">
        <f t="shared" si="7"/>
        <v>1059.6215769231076</v>
      </c>
      <c r="W22" s="3">
        <v>16</v>
      </c>
      <c r="X22">
        <f t="shared" si="8"/>
        <v>276.32</v>
      </c>
      <c r="Y22" s="6">
        <f t="shared" si="9"/>
        <v>289.3</v>
      </c>
      <c r="Z22">
        <f t="shared" si="10"/>
        <v>1.5874792394862927</v>
      </c>
      <c r="AA22" s="3">
        <v>32.5</v>
      </c>
      <c r="AB22">
        <f t="shared" si="11"/>
        <v>561.27499999999998</v>
      </c>
      <c r="AC22" s="6">
        <f t="shared" si="0"/>
        <v>305.8</v>
      </c>
      <c r="AD22">
        <f t="shared" si="12"/>
        <v>3.828396124508755</v>
      </c>
      <c r="AE22" s="9">
        <v>26</v>
      </c>
      <c r="AF22">
        <f t="shared" si="13"/>
        <v>0.26</v>
      </c>
      <c r="AG22" s="9">
        <v>95</v>
      </c>
      <c r="AH22">
        <f t="shared" si="14"/>
        <v>0.95</v>
      </c>
      <c r="AI22">
        <f t="shared" si="15"/>
        <v>1.2517441349421272</v>
      </c>
      <c r="AL22">
        <f t="shared" si="16"/>
        <v>798.00043274355255</v>
      </c>
      <c r="AM22">
        <v>10.906526354166902</v>
      </c>
      <c r="AN22">
        <f t="shared" si="17"/>
        <v>1.3667318846770414E-2</v>
      </c>
      <c r="AO22" s="6">
        <f t="shared" si="18"/>
        <v>6991218318.7212343</v>
      </c>
      <c r="AP22">
        <f t="shared" si="19"/>
        <v>8728797836.0748711</v>
      </c>
      <c r="AQ22">
        <f t="shared" si="20"/>
        <v>7860008077.3980522</v>
      </c>
      <c r="AR22">
        <f t="shared" si="21"/>
        <v>38.537619603482653</v>
      </c>
      <c r="AS22">
        <f t="shared" si="22"/>
        <v>0.18336607952022113</v>
      </c>
      <c r="AT22">
        <f t="shared" si="23"/>
        <v>-0.33154911955685989</v>
      </c>
      <c r="AU22">
        <f t="shared" si="24"/>
        <v>-2.3428892741391714</v>
      </c>
      <c r="AX22">
        <f>AW2*AM22</f>
        <v>7.6345684479168305</v>
      </c>
      <c r="AY22">
        <f t="shared" si="25"/>
        <v>9.9774577220560019</v>
      </c>
    </row>
    <row r="23" spans="5:52" x14ac:dyDescent="0.25">
      <c r="F23">
        <f t="shared" si="26"/>
        <v>22</v>
      </c>
      <c r="G23">
        <f t="shared" si="1"/>
        <v>1.0329992779695096</v>
      </c>
      <c r="H23">
        <f t="shared" si="27"/>
        <v>-7.2204129887641936E-3</v>
      </c>
      <c r="K23">
        <f t="shared" si="2"/>
        <v>1.8038451432644105E-2</v>
      </c>
      <c r="L23">
        <f>ACOS(-J2*K23)</f>
        <v>1.5731328624610612</v>
      </c>
      <c r="N23">
        <f t="shared" si="3"/>
        <v>0.99983734682764591</v>
      </c>
      <c r="O23">
        <f t="shared" si="4"/>
        <v>2.7463945482855943E-2</v>
      </c>
      <c r="P23">
        <f>M2*N23*O23</f>
        <v>2.7231976816832214E-2</v>
      </c>
      <c r="Q23">
        <f t="shared" si="5"/>
        <v>2.7467399185828054E-2</v>
      </c>
      <c r="S23">
        <f t="shared" si="6"/>
        <v>1.803551742129423E-2</v>
      </c>
      <c r="T23">
        <f>Q23*R2*S23</f>
        <v>6.3636428730970835E-5</v>
      </c>
      <c r="U23">
        <f>D2*E2*G2*(P23+T23)</f>
        <v>1059621.5766933484</v>
      </c>
      <c r="V23">
        <f t="shared" si="7"/>
        <v>1059.6215766933483</v>
      </c>
      <c r="W23" s="3">
        <v>16.5</v>
      </c>
      <c r="X23">
        <f t="shared" si="8"/>
        <v>284.95499999999998</v>
      </c>
      <c r="Y23" s="6">
        <f t="shared" si="9"/>
        <v>289.8</v>
      </c>
      <c r="Z23">
        <f t="shared" si="10"/>
        <v>1.6327992413160757</v>
      </c>
      <c r="AA23" s="3">
        <v>33.5</v>
      </c>
      <c r="AB23">
        <f t="shared" si="11"/>
        <v>578.54499999999996</v>
      </c>
      <c r="AC23" s="6">
        <f t="shared" si="0"/>
        <v>306.8</v>
      </c>
      <c r="AD23">
        <f t="shared" si="12"/>
        <v>4.02592295454017</v>
      </c>
      <c r="AE23" s="9">
        <v>28</v>
      </c>
      <c r="AF23">
        <f t="shared" si="13"/>
        <v>0.28000000000000003</v>
      </c>
      <c r="AG23" s="9">
        <v>100</v>
      </c>
      <c r="AH23">
        <f t="shared" si="14"/>
        <v>1</v>
      </c>
      <c r="AI23">
        <f t="shared" si="15"/>
        <v>1.3800288342936617</v>
      </c>
      <c r="AL23">
        <f t="shared" si="16"/>
        <v>798.00043257052096</v>
      </c>
      <c r="AM23">
        <v>10.768751006944678</v>
      </c>
      <c r="AN23">
        <f t="shared" si="17"/>
        <v>1.3494668132266985E-2</v>
      </c>
      <c r="AO23" s="6">
        <f t="shared" si="18"/>
        <v>7039699246.1807251</v>
      </c>
      <c r="AP23">
        <f t="shared" si="19"/>
        <v>8843588481.3744526</v>
      </c>
      <c r="AQ23">
        <f t="shared" si="20"/>
        <v>7941643863.7775888</v>
      </c>
      <c r="AR23">
        <f t="shared" si="21"/>
        <v>38.937879864101518</v>
      </c>
      <c r="AS23">
        <f t="shared" si="22"/>
        <v>0.1755355200897295</v>
      </c>
      <c r="AT23">
        <f t="shared" si="23"/>
        <v>-0.33178219802143954</v>
      </c>
      <c r="AU23">
        <f t="shared" si="24"/>
        <v>-2.2677250173375785</v>
      </c>
      <c r="AX23">
        <f>AW2*AM23</f>
        <v>7.5381257048612742</v>
      </c>
      <c r="AY23">
        <f t="shared" si="25"/>
        <v>9.8058507221988531</v>
      </c>
    </row>
    <row r="24" spans="5:52" x14ac:dyDescent="0.25">
      <c r="F24">
        <f t="shared" si="26"/>
        <v>23</v>
      </c>
      <c r="G24">
        <f t="shared" si="1"/>
        <v>1.0329992108388433</v>
      </c>
      <c r="H24">
        <f t="shared" si="27"/>
        <v>-7.0974510574202581E-3</v>
      </c>
      <c r="K24">
        <f t="shared" si="2"/>
        <v>1.8038450260139973E-2</v>
      </c>
      <c r="L24">
        <f>ACOS(-J2*K24)</f>
        <v>1.5731328623091856</v>
      </c>
      <c r="N24">
        <f t="shared" si="3"/>
        <v>0.99983734684878567</v>
      </c>
      <c r="O24">
        <f t="shared" si="4"/>
        <v>2.7463945480205147E-2</v>
      </c>
      <c r="P24">
        <f>M2*N24*O24</f>
        <v>2.7231976814779579E-2</v>
      </c>
      <c r="Q24">
        <f t="shared" si="5"/>
        <v>2.7467399183176255E-2</v>
      </c>
      <c r="S24">
        <f t="shared" si="6"/>
        <v>1.8035516249362137E-2</v>
      </c>
      <c r="T24">
        <f>Q24*R2*S24</f>
        <v>6.3636424589787874E-5</v>
      </c>
      <c r="U24">
        <f>D2*E2*G2*(P24+T24)</f>
        <v>1059621.5764529032</v>
      </c>
      <c r="V24">
        <f t="shared" si="7"/>
        <v>1059.6215764529031</v>
      </c>
      <c r="W24" s="3">
        <v>20</v>
      </c>
      <c r="X24">
        <f t="shared" si="8"/>
        <v>345.4</v>
      </c>
      <c r="Y24" s="6">
        <f t="shared" si="9"/>
        <v>293.3</v>
      </c>
      <c r="Z24">
        <f t="shared" si="10"/>
        <v>1.9830739015404046</v>
      </c>
      <c r="AA24" s="3">
        <v>33.5</v>
      </c>
      <c r="AB24">
        <f t="shared" si="11"/>
        <v>578.54499999999996</v>
      </c>
      <c r="AC24" s="6">
        <f t="shared" si="0"/>
        <v>306.8</v>
      </c>
      <c r="AD24">
        <f t="shared" si="12"/>
        <v>4.02592295454017</v>
      </c>
      <c r="AE24" s="9">
        <v>25</v>
      </c>
      <c r="AF24">
        <f t="shared" si="13"/>
        <v>0.25</v>
      </c>
      <c r="AG24" s="9">
        <v>98</v>
      </c>
      <c r="AH24">
        <f t="shared" si="14"/>
        <v>0.98</v>
      </c>
      <c r="AI24">
        <f t="shared" si="15"/>
        <v>1.4749465810723195</v>
      </c>
      <c r="AL24">
        <f t="shared" si="16"/>
        <v>798.00043238944181</v>
      </c>
      <c r="AM24">
        <v>11.467520798611346</v>
      </c>
      <c r="AN24">
        <f t="shared" si="17"/>
        <v>1.4370319028868575E-2</v>
      </c>
      <c r="AO24" s="6">
        <f t="shared" si="18"/>
        <v>7386162396.6875706</v>
      </c>
      <c r="AP24">
        <f t="shared" si="19"/>
        <v>8843588481.3744526</v>
      </c>
      <c r="AQ24">
        <f t="shared" si="20"/>
        <v>8114875439.0310116</v>
      </c>
      <c r="AR24">
        <f t="shared" si="21"/>
        <v>39.787234277569048</v>
      </c>
      <c r="AS24">
        <f t="shared" si="22"/>
        <v>0.16997366971843023</v>
      </c>
      <c r="AT24">
        <f t="shared" si="23"/>
        <v>-0.33060006931102742</v>
      </c>
      <c r="AU24">
        <f t="shared" si="24"/>
        <v>-2.2357762700410051</v>
      </c>
      <c r="AX24">
        <f>AW2*AM24</f>
        <v>8.0272645590279428</v>
      </c>
      <c r="AY24">
        <f t="shared" si="25"/>
        <v>10.263040829068949</v>
      </c>
    </row>
    <row r="25" spans="5:52" x14ac:dyDescent="0.25">
      <c r="F25">
        <f t="shared" si="26"/>
        <v>24</v>
      </c>
      <c r="G25">
        <f t="shared" si="1"/>
        <v>1.0329991407246402</v>
      </c>
      <c r="H25">
        <f t="shared" si="27"/>
        <v>-6.9744884843790126E-3</v>
      </c>
      <c r="K25">
        <f t="shared" si="2"/>
        <v>1.8038449035525383E-2</v>
      </c>
      <c r="L25">
        <f>ACOS(-J2*K25)</f>
        <v>1.57313286215056</v>
      </c>
      <c r="N25">
        <f t="shared" si="3"/>
        <v>0.99983734687086512</v>
      </c>
      <c r="O25">
        <f t="shared" si="4"/>
        <v>2.7463945477436538E-2</v>
      </c>
      <c r="P25">
        <f>M2*N25*O25</f>
        <v>2.7231976812635717E-2</v>
      </c>
      <c r="Q25">
        <f t="shared" si="5"/>
        <v>2.7467399180406603E-2</v>
      </c>
      <c r="S25">
        <f t="shared" si="6"/>
        <v>1.8035515025345013E-2</v>
      </c>
      <c r="T25">
        <f>Q25*R2*S25</f>
        <v>6.3636420264555292E-5</v>
      </c>
      <c r="U25">
        <f>D2*E2*G2*(P25+T25)</f>
        <v>1059621.5762017714</v>
      </c>
      <c r="V25">
        <f t="shared" si="7"/>
        <v>1059.6215762017714</v>
      </c>
      <c r="W25" s="3">
        <v>20</v>
      </c>
      <c r="X25">
        <f t="shared" si="8"/>
        <v>345.4</v>
      </c>
      <c r="Y25" s="6">
        <f t="shared" si="9"/>
        <v>293.3</v>
      </c>
      <c r="Z25">
        <f t="shared" si="10"/>
        <v>1.9830739015404046</v>
      </c>
      <c r="AA25" s="3">
        <v>33</v>
      </c>
      <c r="AB25">
        <f t="shared" si="11"/>
        <v>569.91</v>
      </c>
      <c r="AC25" s="6">
        <f t="shared" si="0"/>
        <v>306.3</v>
      </c>
      <c r="AD25">
        <f t="shared" si="12"/>
        <v>3.9260786579739286</v>
      </c>
      <c r="AE25" s="9">
        <v>38</v>
      </c>
      <c r="AF25">
        <f t="shared" si="13"/>
        <v>0.38</v>
      </c>
      <c r="AG25" s="9">
        <v>98</v>
      </c>
      <c r="AH25">
        <f t="shared" si="14"/>
        <v>0.98</v>
      </c>
      <c r="AI25">
        <f t="shared" si="15"/>
        <v>1.7176611567698448</v>
      </c>
      <c r="AL25">
        <f t="shared" si="16"/>
        <v>798.00043220031466</v>
      </c>
      <c r="AM25">
        <v>10.836695930555784</v>
      </c>
      <c r="AN25">
        <f t="shared" si="17"/>
        <v>1.3579812106963306E-2</v>
      </c>
      <c r="AO25" s="6">
        <f t="shared" si="18"/>
        <v>7386162396.6875706</v>
      </c>
      <c r="AP25">
        <f t="shared" si="19"/>
        <v>8786052557.743763</v>
      </c>
      <c r="AQ25">
        <f t="shared" si="20"/>
        <v>8086107477.2156668</v>
      </c>
      <c r="AR25">
        <f t="shared" si="21"/>
        <v>39.646184960788418</v>
      </c>
      <c r="AS25">
        <f t="shared" si="22"/>
        <v>0.15651659837279841</v>
      </c>
      <c r="AT25">
        <f t="shared" si="23"/>
        <v>-0.33166725365559951</v>
      </c>
      <c r="AU25">
        <f t="shared" si="24"/>
        <v>-2.0580901685938104</v>
      </c>
      <c r="AX25">
        <f>AW2*AM25</f>
        <v>7.585687151389048</v>
      </c>
      <c r="AY25">
        <f t="shared" si="25"/>
        <v>9.643777319982858</v>
      </c>
    </row>
    <row r="26" spans="5:52" x14ac:dyDescent="0.25">
      <c r="F26">
        <f t="shared" si="26"/>
        <v>25</v>
      </c>
      <c r="G26">
        <f t="shared" si="1"/>
        <v>1.032999067626907</v>
      </c>
      <c r="H26">
        <f t="shared" si="27"/>
        <v>-6.8515252807577944E-3</v>
      </c>
      <c r="K26">
        <f t="shared" si="2"/>
        <v>1.8038447758800463E-2</v>
      </c>
      <c r="L26">
        <f>ACOS(-J2*K26)</f>
        <v>1.5731328619851843</v>
      </c>
      <c r="N26">
        <f t="shared" si="3"/>
        <v>0.99983734689388393</v>
      </c>
      <c r="O26">
        <f t="shared" si="4"/>
        <v>2.7463945474550115E-2</v>
      </c>
      <c r="P26">
        <f>M2*N26*O26</f>
        <v>2.7231976810400627E-2</v>
      </c>
      <c r="Q26">
        <f t="shared" si="5"/>
        <v>2.746739917751909E-2</v>
      </c>
      <c r="S26">
        <f t="shared" si="6"/>
        <v>1.8035513749242983E-2</v>
      </c>
      <c r="T26">
        <f>Q26*R2*S26</f>
        <v>6.363641575527355E-5</v>
      </c>
      <c r="U26">
        <f>D2*E2*G2*(P26+T26)</f>
        <v>1059621.5759399536</v>
      </c>
      <c r="V26">
        <f t="shared" si="7"/>
        <v>1059.6215759399536</v>
      </c>
      <c r="W26" s="3">
        <v>23</v>
      </c>
      <c r="X26">
        <f t="shared" si="8"/>
        <v>397.21</v>
      </c>
      <c r="Y26" s="6">
        <f t="shared" si="9"/>
        <v>296.3</v>
      </c>
      <c r="Z26">
        <f t="shared" si="10"/>
        <v>2.3339947564661481</v>
      </c>
      <c r="AA26" s="3">
        <v>32.5</v>
      </c>
      <c r="AB26">
        <f t="shared" si="11"/>
        <v>561.27499999999998</v>
      </c>
      <c r="AC26" s="6">
        <f t="shared" si="0"/>
        <v>305.8</v>
      </c>
      <c r="AD26">
        <f t="shared" si="12"/>
        <v>3.828396124508755</v>
      </c>
      <c r="AE26" s="9">
        <v>42</v>
      </c>
      <c r="AF26">
        <f t="shared" si="13"/>
        <v>0.42</v>
      </c>
      <c r="AG26" s="9">
        <v>95</v>
      </c>
      <c r="AH26">
        <f t="shared" si="14"/>
        <v>0.95</v>
      </c>
      <c r="AI26">
        <f t="shared" si="15"/>
        <v>1.9126106954682589</v>
      </c>
      <c r="AL26">
        <f t="shared" si="16"/>
        <v>798.00043200313985</v>
      </c>
      <c r="AM26">
        <v>10.069908472222437</v>
      </c>
      <c r="AN26">
        <f t="shared" si="17"/>
        <v>1.2618926091236521E-2</v>
      </c>
      <c r="AO26" s="6">
        <f t="shared" si="18"/>
        <v>7693174893.707921</v>
      </c>
      <c r="AP26">
        <f t="shared" si="19"/>
        <v>8728797836.0748711</v>
      </c>
      <c r="AQ26">
        <f t="shared" si="20"/>
        <v>8210986364.8913956</v>
      </c>
      <c r="AR26">
        <f t="shared" si="21"/>
        <v>40.258466147062514</v>
      </c>
      <c r="AS26">
        <f t="shared" si="22"/>
        <v>0.14638396339358178</v>
      </c>
      <c r="AT26">
        <f t="shared" si="23"/>
        <v>-0.33296444977683065</v>
      </c>
      <c r="AU26">
        <f t="shared" si="24"/>
        <v>-1.9622240426168598</v>
      </c>
      <c r="AX26">
        <f>AW2*AM26</f>
        <v>7.0489359305557056</v>
      </c>
      <c r="AY26">
        <f t="shared" si="25"/>
        <v>9.0111599731725658</v>
      </c>
    </row>
    <row r="27" spans="5:52" x14ac:dyDescent="0.25">
      <c r="F27">
        <f t="shared" si="26"/>
        <v>26</v>
      </c>
      <c r="G27">
        <f t="shared" si="1"/>
        <v>1.0329989915456501</v>
      </c>
      <c r="H27">
        <f t="shared" si="27"/>
        <v>-6.728561457673996E-3</v>
      </c>
      <c r="K27">
        <f t="shared" si="2"/>
        <v>1.8038446429965323E-2</v>
      </c>
      <c r="L27">
        <f>ACOS(-J2*K27)</f>
        <v>1.5731328618130589</v>
      </c>
      <c r="N27">
        <f t="shared" si="3"/>
        <v>0.99983734691784243</v>
      </c>
      <c r="O27">
        <f t="shared" si="4"/>
        <v>2.7463945471545882E-2</v>
      </c>
      <c r="P27">
        <f>M2*N27*O27</f>
        <v>2.723197680807431E-2</v>
      </c>
      <c r="Q27">
        <f t="shared" si="5"/>
        <v>2.7467399174513726E-2</v>
      </c>
      <c r="S27">
        <f t="shared" si="6"/>
        <v>1.8035512421056152E-2</v>
      </c>
      <c r="T27">
        <f>Q27*R2*S27</f>
        <v>6.3636411061943014E-5</v>
      </c>
      <c r="U27">
        <f>D2*E2*G2*(P27+T27)</f>
        <v>1059621.5756674493</v>
      </c>
      <c r="V27">
        <f t="shared" si="7"/>
        <v>1059.6215756674492</v>
      </c>
      <c r="W27" s="3">
        <v>23</v>
      </c>
      <c r="X27">
        <f t="shared" si="8"/>
        <v>397.21</v>
      </c>
      <c r="Y27" s="6">
        <f t="shared" si="9"/>
        <v>296.3</v>
      </c>
      <c r="Z27">
        <f t="shared" si="10"/>
        <v>2.3339947564661481</v>
      </c>
      <c r="AA27" s="3">
        <v>34</v>
      </c>
      <c r="AB27">
        <f t="shared" si="11"/>
        <v>587.17999999999995</v>
      </c>
      <c r="AC27" s="6">
        <f t="shared" si="0"/>
        <v>307.3</v>
      </c>
      <c r="AD27">
        <f t="shared" si="12"/>
        <v>4.1279690380750855</v>
      </c>
      <c r="AE27" s="9">
        <v>40</v>
      </c>
      <c r="AF27">
        <f t="shared" si="13"/>
        <v>0.4</v>
      </c>
      <c r="AG27" s="9">
        <v>96</v>
      </c>
      <c r="AH27">
        <f t="shared" si="14"/>
        <v>0.96</v>
      </c>
      <c r="AI27">
        <f t="shared" si="15"/>
        <v>1.9459112907187681</v>
      </c>
      <c r="AL27">
        <f t="shared" si="16"/>
        <v>798.00043179791692</v>
      </c>
      <c r="AM27">
        <v>12.10314961805579</v>
      </c>
      <c r="AN27">
        <f t="shared" si="17"/>
        <v>1.5166845951182083E-2</v>
      </c>
      <c r="AO27" s="6">
        <f t="shared" si="18"/>
        <v>7693174893.707921</v>
      </c>
      <c r="AP27">
        <f t="shared" si="19"/>
        <v>8901406526.1969452</v>
      </c>
      <c r="AQ27">
        <f t="shared" si="20"/>
        <v>8297290709.9524326</v>
      </c>
      <c r="AR27">
        <f t="shared" si="21"/>
        <v>40.681616350896775</v>
      </c>
      <c r="AS27">
        <f t="shared" si="22"/>
        <v>0.14470570592542173</v>
      </c>
      <c r="AT27">
        <f t="shared" si="23"/>
        <v>-0.32952475796590419</v>
      </c>
      <c r="AU27">
        <f t="shared" si="24"/>
        <v>-1.9398667797632798</v>
      </c>
      <c r="AX27">
        <f>AW2*AM27</f>
        <v>8.472204732639053</v>
      </c>
      <c r="AY27">
        <f t="shared" si="25"/>
        <v>10.412071512402333</v>
      </c>
    </row>
    <row r="28" spans="5:52" x14ac:dyDescent="0.25">
      <c r="F28">
        <f t="shared" si="26"/>
        <v>27</v>
      </c>
      <c r="G28">
        <f t="shared" si="1"/>
        <v>1.0329989124808765</v>
      </c>
      <c r="H28">
        <f t="shared" si="27"/>
        <v>-6.6055970262450664E-3</v>
      </c>
      <c r="K28">
        <f t="shared" si="2"/>
        <v>1.803844504902008E-2</v>
      </c>
      <c r="L28">
        <f>ACOS(-J2*K28)</f>
        <v>1.5731328616341838</v>
      </c>
      <c r="N28">
        <f t="shared" si="3"/>
        <v>0.9998373469427404</v>
      </c>
      <c r="O28">
        <f t="shared" si="4"/>
        <v>2.7463945468423848E-2</v>
      </c>
      <c r="P28">
        <f>M2*N28*O28</f>
        <v>2.7231976805656779E-2</v>
      </c>
      <c r="Q28">
        <f t="shared" si="5"/>
        <v>2.7467399171390513E-2</v>
      </c>
      <c r="S28">
        <f t="shared" si="6"/>
        <v>1.8035511040784647E-2</v>
      </c>
      <c r="T28">
        <f>Q28*R2*S28</f>
        <v>6.3636406184564145E-5</v>
      </c>
      <c r="U28">
        <f>D2*E2*G2*(P28+T28)</f>
        <v>1059621.5753842592</v>
      </c>
      <c r="V28">
        <f t="shared" si="7"/>
        <v>1059.6215753842591</v>
      </c>
      <c r="W28" s="3">
        <v>23.5</v>
      </c>
      <c r="X28">
        <f t="shared" si="8"/>
        <v>405.84499999999997</v>
      </c>
      <c r="Y28" s="6">
        <f t="shared" si="9"/>
        <v>296.8</v>
      </c>
      <c r="Z28">
        <f t="shared" si="10"/>
        <v>2.3974761634350776</v>
      </c>
      <c r="AA28" s="3">
        <v>34</v>
      </c>
      <c r="AB28">
        <f t="shared" si="11"/>
        <v>587.17999999999995</v>
      </c>
      <c r="AC28" s="6">
        <f t="shared" si="0"/>
        <v>307.3</v>
      </c>
      <c r="AD28">
        <f t="shared" si="12"/>
        <v>4.1279690380750855</v>
      </c>
      <c r="AE28" s="9">
        <v>37</v>
      </c>
      <c r="AF28">
        <f t="shared" si="13"/>
        <v>0.37</v>
      </c>
      <c r="AG28" s="9">
        <v>95</v>
      </c>
      <c r="AH28">
        <f t="shared" si="14"/>
        <v>0.95</v>
      </c>
      <c r="AI28">
        <f t="shared" si="15"/>
        <v>1.9024754496755527</v>
      </c>
      <c r="AL28">
        <f t="shared" si="16"/>
        <v>798.00043158464666</v>
      </c>
      <c r="AM28">
        <v>12.236342152778009</v>
      </c>
      <c r="AN28">
        <f t="shared" si="17"/>
        <v>1.5333753803214651E-2</v>
      </c>
      <c r="AO28" s="6">
        <f t="shared" si="18"/>
        <v>7745259436.8026133</v>
      </c>
      <c r="AP28">
        <f t="shared" si="19"/>
        <v>8901406526.1969452</v>
      </c>
      <c r="AQ28">
        <f t="shared" si="20"/>
        <v>8323332981.4997787</v>
      </c>
      <c r="AR28">
        <f t="shared" si="21"/>
        <v>40.809301608293417</v>
      </c>
      <c r="AS28">
        <f t="shared" si="22"/>
        <v>0.14689764679413966</v>
      </c>
      <c r="AT28">
        <f t="shared" si="23"/>
        <v>-0.32929943236566017</v>
      </c>
      <c r="AU28">
        <f t="shared" si="24"/>
        <v>-1.9740810671679232</v>
      </c>
      <c r="AX28">
        <f>AW2*AM28</f>
        <v>8.5654395069446068</v>
      </c>
      <c r="AY28">
        <f t="shared" si="25"/>
        <v>10.53952057411253</v>
      </c>
    </row>
    <row r="29" spans="5:52" x14ac:dyDescent="0.25">
      <c r="F29">
        <f t="shared" si="26"/>
        <v>28</v>
      </c>
      <c r="G29">
        <f t="shared" si="1"/>
        <v>1.0329988304325932</v>
      </c>
      <c r="H29">
        <f t="shared" si="27"/>
        <v>-6.4826319975885126E-3</v>
      </c>
      <c r="K29">
        <f t="shared" si="2"/>
        <v>1.8038443615964867E-2</v>
      </c>
      <c r="L29">
        <f>ACOS(-J2*K29)</f>
        <v>1.5731328614485585</v>
      </c>
      <c r="N29">
        <f t="shared" si="3"/>
        <v>0.99983734696857784</v>
      </c>
      <c r="O29">
        <f t="shared" si="4"/>
        <v>2.7463945465183992E-2</v>
      </c>
      <c r="P29">
        <f>M2*N29*O29</f>
        <v>2.7231976803148004E-2</v>
      </c>
      <c r="Q29">
        <f t="shared" si="5"/>
        <v>2.7467399168149435E-2</v>
      </c>
      <c r="S29">
        <f t="shared" si="6"/>
        <v>1.803550960842859E-2</v>
      </c>
      <c r="T29">
        <f>Q29*R2*S29</f>
        <v>6.3636401123137336E-5</v>
      </c>
      <c r="U29">
        <f>D2*E2*G2*(P29+T29)</f>
        <v>1059621.5750903825</v>
      </c>
      <c r="V29">
        <f t="shared" si="7"/>
        <v>1059.6215750903825</v>
      </c>
      <c r="W29" s="3">
        <v>23.5</v>
      </c>
      <c r="X29">
        <f t="shared" si="8"/>
        <v>405.84499999999997</v>
      </c>
      <c r="Y29" s="6">
        <f t="shared" si="9"/>
        <v>296.8</v>
      </c>
      <c r="Z29">
        <f t="shared" si="10"/>
        <v>2.3974761634350776</v>
      </c>
      <c r="AA29" s="3">
        <v>34.5</v>
      </c>
      <c r="AB29">
        <f t="shared" si="11"/>
        <v>595.81499999999994</v>
      </c>
      <c r="AC29" s="6">
        <f t="shared" si="0"/>
        <v>307.8</v>
      </c>
      <c r="AD29">
        <f t="shared" si="12"/>
        <v>4.2322575139029901</v>
      </c>
      <c r="AE29" s="9">
        <v>32</v>
      </c>
      <c r="AF29">
        <f t="shared" si="13"/>
        <v>0.32</v>
      </c>
      <c r="AG29" s="9">
        <v>98</v>
      </c>
      <c r="AH29">
        <f t="shared" si="14"/>
        <v>0.98</v>
      </c>
      <c r="AI29">
        <f t="shared" si="15"/>
        <v>1.8519245223076664</v>
      </c>
      <c r="AL29">
        <f t="shared" si="16"/>
        <v>798.00043136332829</v>
      </c>
      <c r="AM29">
        <v>11.696879652778014</v>
      </c>
      <c r="AN29">
        <f t="shared" si="17"/>
        <v>1.465773600246645E-2</v>
      </c>
      <c r="AO29" s="6">
        <f t="shared" si="18"/>
        <v>7745259436.8026133</v>
      </c>
      <c r="AP29">
        <f t="shared" si="19"/>
        <v>8959507612.9412384</v>
      </c>
      <c r="AQ29">
        <f t="shared" si="20"/>
        <v>8352383524.8719254</v>
      </c>
      <c r="AR29">
        <f t="shared" si="21"/>
        <v>40.951736422447048</v>
      </c>
      <c r="AS29">
        <f t="shared" si="22"/>
        <v>0.1494803930372775</v>
      </c>
      <c r="AT29">
        <f t="shared" si="23"/>
        <v>-0.33021205639667028</v>
      </c>
      <c r="AU29">
        <f t="shared" si="24"/>
        <v>-2.0213870458177561</v>
      </c>
      <c r="AX29">
        <f>AW2*AM29</f>
        <v>8.1878157569446088</v>
      </c>
      <c r="AY29">
        <f t="shared" si="25"/>
        <v>10.209202802762364</v>
      </c>
    </row>
    <row r="30" spans="5:52" x14ac:dyDescent="0.25">
      <c r="F30">
        <f t="shared" si="26"/>
        <v>29</v>
      </c>
      <c r="G30">
        <f t="shared" si="1"/>
        <v>1.0329987454008078</v>
      </c>
      <c r="H30">
        <f t="shared" si="27"/>
        <v>-6.359666382821893E-3</v>
      </c>
      <c r="K30">
        <f t="shared" si="2"/>
        <v>1.8038442130799803E-2</v>
      </c>
      <c r="L30">
        <f>ACOS(-J2*K30)</f>
        <v>1.5731328612561835</v>
      </c>
      <c r="N30">
        <f t="shared" si="3"/>
        <v>0.99983734699535487</v>
      </c>
      <c r="O30">
        <f t="shared" si="4"/>
        <v>2.7463945461826327E-2</v>
      </c>
      <c r="P30">
        <f>M2*N30*O30</f>
        <v>2.7231976800548008E-2</v>
      </c>
      <c r="Q30">
        <f t="shared" si="5"/>
        <v>2.7467399164790501E-2</v>
      </c>
      <c r="S30">
        <f t="shared" si="6"/>
        <v>1.803550812398811E-2</v>
      </c>
      <c r="T30">
        <f>Q30*R2*S30</f>
        <v>6.363639587766306E-5</v>
      </c>
      <c r="U30">
        <f>D2*E2*G2*(P30+T30)</f>
        <v>1059621.5747858195</v>
      </c>
      <c r="V30">
        <f t="shared" si="7"/>
        <v>1059.6215747858196</v>
      </c>
      <c r="W30" s="3">
        <v>23.5</v>
      </c>
      <c r="X30">
        <f t="shared" si="8"/>
        <v>405.84499999999997</v>
      </c>
      <c r="Y30" s="6">
        <f t="shared" si="9"/>
        <v>296.8</v>
      </c>
      <c r="Z30">
        <f t="shared" si="10"/>
        <v>2.3974761634350776</v>
      </c>
      <c r="AA30" s="3">
        <v>34</v>
      </c>
      <c r="AB30">
        <f t="shared" si="11"/>
        <v>587.17999999999995</v>
      </c>
      <c r="AC30" s="6">
        <f t="shared" si="0"/>
        <v>307.3</v>
      </c>
      <c r="AD30">
        <f t="shared" si="12"/>
        <v>4.1279690380750855</v>
      </c>
      <c r="AE30" s="9">
        <v>36</v>
      </c>
      <c r="AF30">
        <f t="shared" si="13"/>
        <v>0.36</v>
      </c>
      <c r="AG30" s="9">
        <v>100</v>
      </c>
      <c r="AH30">
        <f t="shared" si="14"/>
        <v>1</v>
      </c>
      <c r="AI30">
        <f t="shared" si="15"/>
        <v>1.9417725085710542</v>
      </c>
      <c r="AL30">
        <f t="shared" si="16"/>
        <v>798.00043113396214</v>
      </c>
      <c r="AM30">
        <v>12.686621666666911</v>
      </c>
      <c r="AN30">
        <f t="shared" si="17"/>
        <v>1.58980135494904E-2</v>
      </c>
      <c r="AO30" s="6">
        <f t="shared" si="18"/>
        <v>7745259436.8026133</v>
      </c>
      <c r="AP30">
        <f t="shared" si="19"/>
        <v>8901406526.1969452</v>
      </c>
      <c r="AQ30">
        <f t="shared" si="20"/>
        <v>8323332981.4997787</v>
      </c>
      <c r="AR30">
        <f t="shared" si="21"/>
        <v>40.809301608293417</v>
      </c>
      <c r="AS30">
        <f t="shared" si="22"/>
        <v>0.14491350336839645</v>
      </c>
      <c r="AT30">
        <f t="shared" si="23"/>
        <v>-0.32853768170818792</v>
      </c>
      <c r="AU30">
        <f t="shared" si="24"/>
        <v>-1.9429123403025352</v>
      </c>
      <c r="AX30">
        <f>AW2*AM30</f>
        <v>8.8806351666668366</v>
      </c>
      <c r="AY30">
        <f t="shared" si="25"/>
        <v>10.823547506969373</v>
      </c>
    </row>
    <row r="31" spans="5:52" x14ac:dyDescent="0.25">
      <c r="F31">
        <f t="shared" si="26"/>
        <v>30</v>
      </c>
      <c r="G31">
        <f t="shared" si="1"/>
        <v>1.0329986573855279</v>
      </c>
      <c r="H31">
        <f t="shared" si="27"/>
        <v>-6.2367001930628179E-3</v>
      </c>
      <c r="K31">
        <f t="shared" si="2"/>
        <v>1.8038440593525027E-2</v>
      </c>
      <c r="L31">
        <f>ACOS(-J2*K31)</f>
        <v>1.5731328610570585</v>
      </c>
      <c r="N31">
        <f t="shared" si="3"/>
        <v>0.99983734702307137</v>
      </c>
      <c r="O31">
        <f t="shared" si="4"/>
        <v>2.7463945458350857E-2</v>
      </c>
      <c r="P31">
        <f>M2*N31*O31</f>
        <v>2.7231976797856793E-2</v>
      </c>
      <c r="Q31">
        <f t="shared" si="5"/>
        <v>2.7467399161313719E-2</v>
      </c>
      <c r="S31">
        <f t="shared" si="6"/>
        <v>1.8035506587463342E-2</v>
      </c>
      <c r="T31">
        <f>Q31*R2*S31</f>
        <v>6.3636390448141821E-5</v>
      </c>
      <c r="U31">
        <f>D2*E2*G2*(P31+T31)</f>
        <v>1059621.5744705708</v>
      </c>
      <c r="V31">
        <f t="shared" si="7"/>
        <v>1059.6215744705707</v>
      </c>
      <c r="W31" s="3">
        <v>24</v>
      </c>
      <c r="X31">
        <f t="shared" si="8"/>
        <v>414.48</v>
      </c>
      <c r="Y31" s="6">
        <f t="shared" si="9"/>
        <v>297.3</v>
      </c>
      <c r="Z31">
        <f t="shared" si="10"/>
        <v>2.4624618961402045</v>
      </c>
      <c r="AA31" s="3">
        <v>34</v>
      </c>
      <c r="AB31">
        <f t="shared" si="11"/>
        <v>587.17999999999995</v>
      </c>
      <c r="AC31" s="6">
        <f t="shared" si="0"/>
        <v>307.3</v>
      </c>
      <c r="AD31">
        <f t="shared" si="12"/>
        <v>4.1279690380750855</v>
      </c>
      <c r="AE31" s="9">
        <v>44</v>
      </c>
      <c r="AF31">
        <f t="shared" si="13"/>
        <v>0.44</v>
      </c>
      <c r="AG31" s="9">
        <v>98</v>
      </c>
      <c r="AH31">
        <f t="shared" si="14"/>
        <v>0.98</v>
      </c>
      <c r="AI31">
        <f t="shared" si="15"/>
        <v>2.114759517485219</v>
      </c>
      <c r="AL31">
        <f t="shared" si="16"/>
        <v>798.00043089654844</v>
      </c>
      <c r="AM31">
        <v>10.51793295138912</v>
      </c>
      <c r="AN31">
        <f t="shared" si="17"/>
        <v>1.318035998999686E-2</v>
      </c>
      <c r="AO31" s="6">
        <f t="shared" si="18"/>
        <v>7797608001.4891062</v>
      </c>
      <c r="AP31">
        <f t="shared" si="19"/>
        <v>8901406526.1969452</v>
      </c>
      <c r="AQ31">
        <f t="shared" si="20"/>
        <v>8349507263.8430252</v>
      </c>
      <c r="AR31">
        <f t="shared" si="21"/>
        <v>40.937634114622355</v>
      </c>
      <c r="AS31">
        <f t="shared" si="22"/>
        <v>0.1364090214604039</v>
      </c>
      <c r="AT31">
        <f t="shared" si="23"/>
        <v>-0.33220651401350421</v>
      </c>
      <c r="AU31">
        <f t="shared" si="24"/>
        <v>-1.8551284151634067</v>
      </c>
      <c r="AX31">
        <f>AW2*AM31</f>
        <v>7.3625530659723841</v>
      </c>
      <c r="AY31">
        <f t="shared" si="25"/>
        <v>9.2176814811357914</v>
      </c>
    </row>
    <row r="32" spans="5:52" x14ac:dyDescent="0.25">
      <c r="E32" t="s">
        <v>5</v>
      </c>
      <c r="F32">
        <f t="shared" si="26"/>
        <v>31</v>
      </c>
      <c r="G32">
        <f t="shared" si="1"/>
        <v>1.0329985663867614</v>
      </c>
      <c r="H32">
        <f t="shared" si="27"/>
        <v>-6.1137334394289495E-3</v>
      </c>
      <c r="K32">
        <f t="shared" si="2"/>
        <v>1.8038439004140684E-2</v>
      </c>
      <c r="L32">
        <f>ACOS(-J2*K32)</f>
        <v>1.5731328608511839</v>
      </c>
      <c r="N32">
        <f t="shared" si="3"/>
        <v>0.99983734705172733</v>
      </c>
      <c r="O32">
        <f t="shared" si="4"/>
        <v>2.7463945454757572E-2</v>
      </c>
      <c r="P32">
        <f>M2*N32*O32</f>
        <v>2.7231976795074345E-2</v>
      </c>
      <c r="Q32">
        <f t="shared" si="5"/>
        <v>2.7467399157719081E-2</v>
      </c>
      <c r="S32">
        <f t="shared" si="6"/>
        <v>1.8035504998854424E-2</v>
      </c>
      <c r="T32">
        <f>Q32*R2*S32</f>
        <v>6.3636384834574091E-5</v>
      </c>
      <c r="U32">
        <f>D2*E2*G2*(P32+T32)</f>
        <v>1059621.5741446356</v>
      </c>
      <c r="V32">
        <f t="shared" si="7"/>
        <v>1059.6215741446356</v>
      </c>
      <c r="W32" s="3">
        <v>24</v>
      </c>
      <c r="X32">
        <f t="shared" si="8"/>
        <v>414.48</v>
      </c>
      <c r="Y32" s="6">
        <f t="shared" si="9"/>
        <v>297.3</v>
      </c>
      <c r="Z32">
        <f t="shared" si="10"/>
        <v>2.4624618961402045</v>
      </c>
      <c r="AA32" s="3">
        <v>33.9</v>
      </c>
      <c r="AB32">
        <f t="shared" si="11"/>
        <v>585.45299999999997</v>
      </c>
      <c r="AC32" s="6">
        <f t="shared" si="0"/>
        <v>307.2</v>
      </c>
      <c r="AD32">
        <f t="shared" si="12"/>
        <v>4.1073817377741051</v>
      </c>
      <c r="AE32" s="9">
        <v>41</v>
      </c>
      <c r="AF32">
        <f t="shared" si="13"/>
        <v>0.41</v>
      </c>
      <c r="AG32" s="9">
        <v>96</v>
      </c>
      <c r="AH32">
        <f t="shared" si="14"/>
        <v>0.96</v>
      </c>
      <c r="AI32">
        <f t="shared" si="15"/>
        <v>2.0239949663909895</v>
      </c>
      <c r="AL32">
        <f t="shared" si="16"/>
        <v>798.00043065108684</v>
      </c>
      <c r="AM32">
        <v>16.329000000000001</v>
      </c>
      <c r="AN32">
        <f t="shared" si="17"/>
        <v>2.0462394972239808E-2</v>
      </c>
      <c r="AO32" s="6">
        <f t="shared" si="18"/>
        <v>7797608001.4891062</v>
      </c>
      <c r="AP32">
        <f t="shared" si="19"/>
        <v>8889820303.3636627</v>
      </c>
      <c r="AQ32">
        <f t="shared" si="20"/>
        <v>8343714152.426384</v>
      </c>
      <c r="AR32">
        <f t="shared" si="21"/>
        <v>40.909230489346562</v>
      </c>
      <c r="AS32">
        <f t="shared" si="22"/>
        <v>0.14082595213918206</v>
      </c>
      <c r="AT32">
        <f t="shared" si="23"/>
        <v>-0.32237576678747626</v>
      </c>
      <c r="AU32">
        <f t="shared" si="24"/>
        <v>-1.8572330128774237</v>
      </c>
      <c r="AX32">
        <f>AW2*AM32</f>
        <v>11.430299999999999</v>
      </c>
      <c r="AY32">
        <f t="shared" si="25"/>
        <v>13.287533012877423</v>
      </c>
      <c r="AZ32">
        <f>SUM(AY2:AY32)/31</f>
        <v>10.117529804763313</v>
      </c>
    </row>
    <row r="33" spans="6:51" x14ac:dyDescent="0.25">
      <c r="F33">
        <f t="shared" si="26"/>
        <v>32</v>
      </c>
      <c r="G33">
        <f t="shared" si="1"/>
        <v>1.0329984724045167</v>
      </c>
      <c r="H33">
        <f t="shared" si="27"/>
        <v>-5.9907661330380058E-3</v>
      </c>
      <c r="K33">
        <f t="shared" si="2"/>
        <v>1.8038437362646913E-2</v>
      </c>
      <c r="L33">
        <f>ACOS(-J2*K33)</f>
        <v>1.5731328606385595</v>
      </c>
      <c r="N33">
        <f t="shared" si="3"/>
        <v>0.99983734708132288</v>
      </c>
      <c r="O33">
        <f t="shared" si="4"/>
        <v>2.7463945451046488E-2</v>
      </c>
      <c r="P33">
        <f>M2*N33*O33</f>
        <v>2.7231976792200682E-2</v>
      </c>
      <c r="Q33">
        <f>(22/7*L33)/180</f>
        <v>2.7467399154006596E-2</v>
      </c>
      <c r="S33">
        <f t="shared" si="6"/>
        <v>1.8035503358161505E-2</v>
      </c>
      <c r="T33">
        <f>Q33*R2*S33</f>
        <v>6.36363790369604E-5</v>
      </c>
      <c r="U33">
        <f>D2*E2*G2*(P33+T33)</f>
        <v>1059621.5738080149</v>
      </c>
      <c r="V33">
        <f t="shared" si="7"/>
        <v>1059.6215738080148</v>
      </c>
      <c r="W33" s="3">
        <v>24</v>
      </c>
      <c r="X33">
        <f t="shared" si="8"/>
        <v>414.48</v>
      </c>
      <c r="Y33" s="6">
        <f t="shared" si="9"/>
        <v>297.3</v>
      </c>
      <c r="Z33">
        <f t="shared" si="10"/>
        <v>2.4624618961402045</v>
      </c>
      <c r="AA33" s="3">
        <v>34</v>
      </c>
      <c r="AB33">
        <f t="shared" si="11"/>
        <v>587.17999999999995</v>
      </c>
      <c r="AC33" s="6">
        <f t="shared" si="0"/>
        <v>307.3</v>
      </c>
      <c r="AD33">
        <f t="shared" si="12"/>
        <v>4.1279690380750855</v>
      </c>
      <c r="AE33" s="9">
        <v>42</v>
      </c>
      <c r="AF33">
        <f t="shared" si="13"/>
        <v>0.42</v>
      </c>
      <c r="AG33" s="9">
        <v>94</v>
      </c>
      <c r="AH33">
        <f t="shared" si="14"/>
        <v>0.94</v>
      </c>
      <c r="AI33">
        <f t="shared" si="15"/>
        <v>2.0242305891816641</v>
      </c>
      <c r="AL33">
        <f t="shared" si="16"/>
        <v>798.00043039757782</v>
      </c>
      <c r="AM33">
        <v>10.852041805555787</v>
      </c>
      <c r="AN33">
        <f t="shared" si="17"/>
        <v>1.3599042547068689E-2</v>
      </c>
      <c r="AO33" s="6">
        <f t="shared" si="18"/>
        <v>7797608001.4891062</v>
      </c>
      <c r="AP33">
        <f t="shared" si="19"/>
        <v>8901406526.1969452</v>
      </c>
      <c r="AQ33">
        <f t="shared" si="20"/>
        <v>8349507263.8430252</v>
      </c>
      <c r="AR33">
        <f t="shared" si="21"/>
        <v>40.937634114622355</v>
      </c>
      <c r="AS33">
        <f t="shared" si="22"/>
        <v>0.14081435908188408</v>
      </c>
      <c r="AT33">
        <f t="shared" si="23"/>
        <v>-0.33164129256145725</v>
      </c>
      <c r="AU33">
        <f t="shared" si="24"/>
        <v>-1.9117816204722862</v>
      </c>
      <c r="AX33">
        <f>AW2*AM33</f>
        <v>7.5964292638890507</v>
      </c>
      <c r="AY33">
        <f t="shared" si="25"/>
        <v>9.5082108843613362</v>
      </c>
    </row>
    <row r="34" spans="6:51" x14ac:dyDescent="0.25">
      <c r="F34">
        <f t="shared" si="26"/>
        <v>33</v>
      </c>
      <c r="G34">
        <f t="shared" si="1"/>
        <v>1.0329983754388021</v>
      </c>
      <c r="H34">
        <f t="shared" si="27"/>
        <v>-5.8677982850077496E-3</v>
      </c>
      <c r="K34">
        <f t="shared" si="2"/>
        <v>1.803843566904386E-2</v>
      </c>
      <c r="L34">
        <f>ACOS(-J2*K34)</f>
        <v>1.5731328604191852</v>
      </c>
      <c r="N34">
        <f t="shared" si="3"/>
        <v>0.9998373471118579</v>
      </c>
      <c r="O34">
        <f t="shared" si="4"/>
        <v>2.7463945447217586E-2</v>
      </c>
      <c r="P34">
        <f>M2*N34*O34</f>
        <v>2.7231976789235782E-2</v>
      </c>
      <c r="Q34">
        <f t="shared" si="5"/>
        <v>2.746739915017625E-2</v>
      </c>
      <c r="S34">
        <f t="shared" si="6"/>
        <v>1.8035501665384725E-2</v>
      </c>
      <c r="T34">
        <f>Q34*R2*S34</f>
        <v>6.3636373055301221E-5</v>
      </c>
      <c r="U34">
        <f>D2*E2*G2*(P34+T34)</f>
        <v>1059621.5734607074</v>
      </c>
      <c r="V34">
        <f t="shared" si="7"/>
        <v>1059.6215734607074</v>
      </c>
      <c r="W34" s="3">
        <v>24</v>
      </c>
      <c r="X34">
        <f t="shared" si="8"/>
        <v>414.48</v>
      </c>
      <c r="Y34" s="6">
        <f t="shared" si="9"/>
        <v>297.3</v>
      </c>
      <c r="Z34">
        <f t="shared" si="10"/>
        <v>2.4624618961402045</v>
      </c>
      <c r="AA34" s="3">
        <v>34</v>
      </c>
      <c r="AB34">
        <f t="shared" si="11"/>
        <v>587.17999999999995</v>
      </c>
      <c r="AC34" s="6">
        <f t="shared" si="0"/>
        <v>307.3</v>
      </c>
      <c r="AD34">
        <f t="shared" si="12"/>
        <v>4.1279690380750855</v>
      </c>
      <c r="AE34" s="9">
        <v>44</v>
      </c>
      <c r="AF34">
        <f t="shared" si="13"/>
        <v>0.44</v>
      </c>
      <c r="AG34" s="9">
        <v>95</v>
      </c>
      <c r="AH34">
        <f t="shared" si="14"/>
        <v>0.95</v>
      </c>
      <c r="AI34">
        <f t="shared" si="15"/>
        <v>2.0778225890431159</v>
      </c>
      <c r="AL34">
        <f t="shared" si="16"/>
        <v>798.0004301360209</v>
      </c>
      <c r="AM34">
        <v>11.071653090278003</v>
      </c>
      <c r="AN34">
        <f t="shared" si="17"/>
        <v>1.3874244514368014E-2</v>
      </c>
      <c r="AO34" s="6">
        <f t="shared" si="18"/>
        <v>7797608001.4891062</v>
      </c>
      <c r="AP34">
        <f t="shared" si="19"/>
        <v>8901406526.1969452</v>
      </c>
      <c r="AQ34">
        <f t="shared" si="20"/>
        <v>8349507263.8430252</v>
      </c>
      <c r="AR34">
        <f t="shared" si="21"/>
        <v>40.937634114622355</v>
      </c>
      <c r="AS34">
        <f t="shared" si="22"/>
        <v>0.13819483964664067</v>
      </c>
      <c r="AT34">
        <f t="shared" si="23"/>
        <v>-0.33126976990560314</v>
      </c>
      <c r="AU34">
        <f t="shared" si="24"/>
        <v>-1.874115585948448</v>
      </c>
      <c r="AX34">
        <f>AW2*AM34</f>
        <v>7.7501571631946016</v>
      </c>
      <c r="AY34">
        <f t="shared" si="25"/>
        <v>9.6242727491430493</v>
      </c>
    </row>
    <row r="35" spans="6:51" x14ac:dyDescent="0.25">
      <c r="F35">
        <f t="shared" si="26"/>
        <v>34</v>
      </c>
      <c r="G35">
        <f t="shared" si="1"/>
        <v>1.0329982754896265</v>
      </c>
      <c r="H35">
        <f t="shared" si="27"/>
        <v>-5.7448299064559935E-3</v>
      </c>
      <c r="K35">
        <f t="shared" si="2"/>
        <v>1.8038433923331681E-2</v>
      </c>
      <c r="L35">
        <f>ACOS(-J2*K35)</f>
        <v>1.5731328601930614</v>
      </c>
      <c r="N35">
        <f t="shared" si="3"/>
        <v>0.9998373471433325</v>
      </c>
      <c r="O35">
        <f t="shared" si="4"/>
        <v>2.7463945443270885E-2</v>
      </c>
      <c r="P35">
        <f>M2*N35*O35</f>
        <v>2.7231976786179671E-2</v>
      </c>
      <c r="Q35">
        <f t="shared" si="5"/>
        <v>2.7467399146228057E-2</v>
      </c>
      <c r="S35">
        <f t="shared" si="6"/>
        <v>1.8035499920524244E-2</v>
      </c>
      <c r="T35">
        <f>Q35*R2*S35</f>
        <v>6.3636366889597139E-5</v>
      </c>
      <c r="U35">
        <f>D2*E2*G2*(P35+T35)</f>
        <v>1059621.5731027147</v>
      </c>
      <c r="V35">
        <f t="shared" si="7"/>
        <v>1059.6215731027148</v>
      </c>
      <c r="W35" s="3">
        <v>24</v>
      </c>
      <c r="X35">
        <f t="shared" si="8"/>
        <v>414.48</v>
      </c>
      <c r="Y35" s="6">
        <f t="shared" si="9"/>
        <v>297.3</v>
      </c>
      <c r="Z35">
        <f t="shared" si="10"/>
        <v>2.4624618961402045</v>
      </c>
      <c r="AA35" s="3">
        <v>32</v>
      </c>
      <c r="AB35">
        <f t="shared" si="11"/>
        <v>552.64</v>
      </c>
      <c r="AC35" s="6">
        <f t="shared" si="0"/>
        <v>305.3</v>
      </c>
      <c r="AD35">
        <f t="shared" si="12"/>
        <v>3.7328359060309499</v>
      </c>
      <c r="AE35" s="9">
        <v>50</v>
      </c>
      <c r="AF35">
        <f t="shared" si="13"/>
        <v>0.5</v>
      </c>
      <c r="AG35" s="9">
        <v>95</v>
      </c>
      <c r="AH35">
        <f t="shared" si="14"/>
        <v>0.95</v>
      </c>
      <c r="AI35">
        <f t="shared" si="15"/>
        <v>2.1028783771743345</v>
      </c>
      <c r="AL35">
        <f t="shared" si="16"/>
        <v>798.00042986641688</v>
      </c>
      <c r="AM35">
        <v>9.3325121180557815</v>
      </c>
      <c r="AN35">
        <f t="shared" si="17"/>
        <v>1.169487104113217E-2</v>
      </c>
      <c r="AO35" s="6">
        <f t="shared" si="18"/>
        <v>7797608001.4891062</v>
      </c>
      <c r="AP35">
        <f t="shared" si="19"/>
        <v>8671823398.6377773</v>
      </c>
      <c r="AQ35">
        <f t="shared" si="20"/>
        <v>8234715700.0634422</v>
      </c>
      <c r="AR35">
        <f t="shared" si="21"/>
        <v>40.37481107741106</v>
      </c>
      <c r="AS35">
        <f t="shared" si="22"/>
        <v>0.13698173433748148</v>
      </c>
      <c r="AT35">
        <f t="shared" si="23"/>
        <v>-0.33421192409447154</v>
      </c>
      <c r="AU35">
        <f t="shared" si="24"/>
        <v>-1.8483963592719892</v>
      </c>
      <c r="AX35">
        <f>AW2*AM35</f>
        <v>6.5327584826390463</v>
      </c>
      <c r="AY35">
        <f t="shared" si="25"/>
        <v>8.3811548419110355</v>
      </c>
    </row>
    <row r="36" spans="6:51" x14ac:dyDescent="0.25">
      <c r="F36">
        <f t="shared" si="26"/>
        <v>35</v>
      </c>
      <c r="G36">
        <f t="shared" si="1"/>
        <v>1.0329981725569988</v>
      </c>
      <c r="H36">
        <f t="shared" si="27"/>
        <v>-5.621861008500601E-3</v>
      </c>
      <c r="K36">
        <f t="shared" si="2"/>
        <v>1.8038432125510526E-2</v>
      </c>
      <c r="L36">
        <f>ACOS(-J2*K36)</f>
        <v>1.5731328599601877</v>
      </c>
      <c r="N36">
        <f t="shared" si="3"/>
        <v>0.99983734717574657</v>
      </c>
      <c r="O36">
        <f t="shared" si="4"/>
        <v>2.7463945439206366E-2</v>
      </c>
      <c r="P36">
        <f>M2*N36*O36</f>
        <v>2.7231976783032324E-2</v>
      </c>
      <c r="Q36">
        <f t="shared" si="5"/>
        <v>2.7467399142162004E-2</v>
      </c>
      <c r="S36">
        <f t="shared" si="6"/>
        <v>1.8035498123580209E-2</v>
      </c>
      <c r="T36">
        <f>Q36*R2*S36</f>
        <v>6.3636360539848666E-5</v>
      </c>
      <c r="U36">
        <f>D2*E2*G2*(P36+T36)</f>
        <v>1059621.5727340356</v>
      </c>
      <c r="V36">
        <f t="shared" si="7"/>
        <v>1059.6215727340355</v>
      </c>
      <c r="W36" s="3">
        <v>23.5</v>
      </c>
      <c r="X36">
        <f t="shared" si="8"/>
        <v>405.84499999999997</v>
      </c>
      <c r="Y36" s="6">
        <f t="shared" si="9"/>
        <v>296.8</v>
      </c>
      <c r="Z36">
        <f t="shared" si="10"/>
        <v>2.3974761634350776</v>
      </c>
      <c r="AA36" s="3">
        <v>33</v>
      </c>
      <c r="AB36">
        <f t="shared" si="11"/>
        <v>569.91</v>
      </c>
      <c r="AC36" s="6">
        <f t="shared" si="0"/>
        <v>306.3</v>
      </c>
      <c r="AD36">
        <f t="shared" si="12"/>
        <v>3.9260786579739286</v>
      </c>
      <c r="AE36" s="9">
        <v>38</v>
      </c>
      <c r="AF36">
        <f t="shared" si="13"/>
        <v>0.38</v>
      </c>
      <c r="AG36" s="9">
        <v>95</v>
      </c>
      <c r="AH36">
        <f t="shared" si="14"/>
        <v>0.95</v>
      </c>
      <c r="AI36">
        <f t="shared" si="15"/>
        <v>1.8847561226467082</v>
      </c>
      <c r="AL36">
        <f t="shared" si="16"/>
        <v>798.00042958876463</v>
      </c>
      <c r="AM36">
        <v>9.9727964930557871</v>
      </c>
      <c r="AN36">
        <f t="shared" si="17"/>
        <v>1.2497231985445285E-2</v>
      </c>
      <c r="AO36" s="6">
        <f t="shared" si="18"/>
        <v>7745259436.8026133</v>
      </c>
      <c r="AP36">
        <f t="shared" si="19"/>
        <v>8786052557.743763</v>
      </c>
      <c r="AQ36">
        <f t="shared" si="20"/>
        <v>8265655997.2731876</v>
      </c>
      <c r="AR36">
        <f t="shared" si="21"/>
        <v>40.526511354630443</v>
      </c>
      <c r="AS36">
        <f t="shared" si="22"/>
        <v>0.14779901143887039</v>
      </c>
      <c r="AT36">
        <f t="shared" si="23"/>
        <v>-0.33312873681964883</v>
      </c>
      <c r="AU36">
        <f t="shared" si="24"/>
        <v>-1.9953672839991292</v>
      </c>
      <c r="AX36">
        <f>AW2*AM36</f>
        <v>6.9809575451390504</v>
      </c>
      <c r="AY36">
        <f t="shared" si="25"/>
        <v>8.9763248291381803</v>
      </c>
    </row>
    <row r="37" spans="6:51" x14ac:dyDescent="0.25">
      <c r="F37">
        <f t="shared" si="26"/>
        <v>36</v>
      </c>
      <c r="G37">
        <f t="shared" si="1"/>
        <v>1.0329980666409284</v>
      </c>
      <c r="H37">
        <f t="shared" si="27"/>
        <v>-5.4988916022594789E-3</v>
      </c>
      <c r="K37">
        <f t="shared" si="2"/>
        <v>1.8038430275580573E-2</v>
      </c>
      <c r="L37">
        <f>ACOS(-J2*K37)</f>
        <v>1.5731328597205643</v>
      </c>
      <c r="N37">
        <f t="shared" si="3"/>
        <v>0.99983734720910011</v>
      </c>
      <c r="O37">
        <f t="shared" si="4"/>
        <v>2.7463945435024048E-2</v>
      </c>
      <c r="P37">
        <f>M2*N37*O37</f>
        <v>2.7231976779793762E-2</v>
      </c>
      <c r="Q37">
        <f t="shared" si="5"/>
        <v>2.7467399137978108E-2</v>
      </c>
      <c r="S37">
        <f t="shared" si="6"/>
        <v>1.8035496274552795E-2</v>
      </c>
      <c r="T37">
        <f>Q37*R2*S37</f>
        <v>6.3636354006056428E-5</v>
      </c>
      <c r="U37">
        <f>D2*E2*G2*(P37+T37)</f>
        <v>1059621.5723546706</v>
      </c>
      <c r="V37">
        <f t="shared" si="7"/>
        <v>1059.6215723546707</v>
      </c>
      <c r="W37" s="3">
        <v>24</v>
      </c>
      <c r="X37">
        <f t="shared" si="8"/>
        <v>414.48</v>
      </c>
      <c r="Y37" s="6">
        <f t="shared" si="9"/>
        <v>297.3</v>
      </c>
      <c r="Z37">
        <f t="shared" si="10"/>
        <v>2.4624618961402045</v>
      </c>
      <c r="AA37" s="3">
        <v>33</v>
      </c>
      <c r="AB37">
        <f t="shared" si="11"/>
        <v>569.91</v>
      </c>
      <c r="AC37" s="6">
        <f t="shared" si="0"/>
        <v>306.3</v>
      </c>
      <c r="AD37">
        <f t="shared" si="12"/>
        <v>3.9260786579739286</v>
      </c>
      <c r="AE37" s="9">
        <v>20</v>
      </c>
      <c r="AF37">
        <f t="shared" si="13"/>
        <v>0.2</v>
      </c>
      <c r="AG37" s="9">
        <v>90</v>
      </c>
      <c r="AH37">
        <f t="shared" si="14"/>
        <v>0.9</v>
      </c>
      <c r="AI37">
        <f t="shared" si="15"/>
        <v>1.500715719060485</v>
      </c>
      <c r="AL37">
        <f t="shared" si="16"/>
        <v>798.00042930306518</v>
      </c>
      <c r="AM37">
        <v>10.620718888889119</v>
      </c>
      <c r="AN37">
        <f t="shared" si="17"/>
        <v>1.330916437998002E-2</v>
      </c>
      <c r="AO37" s="6">
        <f t="shared" si="18"/>
        <v>7797608001.4891062</v>
      </c>
      <c r="AP37">
        <f t="shared" si="19"/>
        <v>8786052557.743763</v>
      </c>
      <c r="AQ37">
        <f t="shared" si="20"/>
        <v>8291830279.6164341</v>
      </c>
      <c r="AR37">
        <f t="shared" si="21"/>
        <v>40.654843860959375</v>
      </c>
      <c r="AS37">
        <f t="shared" si="22"/>
        <v>0.16849481613203204</v>
      </c>
      <c r="AT37">
        <f t="shared" si="23"/>
        <v>-0.33203262808702694</v>
      </c>
      <c r="AU37">
        <f t="shared" si="24"/>
        <v>-2.2744668131401511</v>
      </c>
      <c r="AX37">
        <f>AW2*AM37</f>
        <v>7.434503222222383</v>
      </c>
      <c r="AY37">
        <f t="shared" si="25"/>
        <v>9.7089700353625332</v>
      </c>
    </row>
    <row r="38" spans="6:51" x14ac:dyDescent="0.25">
      <c r="F38">
        <f t="shared" si="26"/>
        <v>37</v>
      </c>
      <c r="G38">
        <f t="shared" si="1"/>
        <v>1.032997957741425</v>
      </c>
      <c r="H38">
        <f t="shared" si="27"/>
        <v>-5.375921698850583E-3</v>
      </c>
      <c r="K38">
        <f t="shared" si="2"/>
        <v>1.8038428373541977E-2</v>
      </c>
      <c r="L38">
        <f>ACOS(-J2*K38)</f>
        <v>1.5731328594741911</v>
      </c>
      <c r="N38">
        <f t="shared" si="3"/>
        <v>0.99983734724339313</v>
      </c>
      <c r="O38">
        <f t="shared" si="4"/>
        <v>2.7463945430723915E-2</v>
      </c>
      <c r="P38">
        <f>M2*N38*O38</f>
        <v>2.7231976776463971E-2</v>
      </c>
      <c r="Q38">
        <f t="shared" si="5"/>
        <v>2.7467399133676355E-2</v>
      </c>
      <c r="S38">
        <f t="shared" si="6"/>
        <v>1.8035494373442165E-2</v>
      </c>
      <c r="T38">
        <f>Q38*R2*S38</f>
        <v>6.3636347288221007E-5</v>
      </c>
      <c r="U38">
        <f>D2*E2*G2*(P38+T38)</f>
        <v>1059621.5719646194</v>
      </c>
      <c r="V38">
        <f t="shared" si="7"/>
        <v>1059.6215719646195</v>
      </c>
      <c r="W38" s="3">
        <v>21.5</v>
      </c>
      <c r="X38">
        <f t="shared" si="8"/>
        <v>371.30500000000001</v>
      </c>
      <c r="Y38" s="6">
        <f t="shared" si="9"/>
        <v>294.8</v>
      </c>
      <c r="Z38">
        <f t="shared" si="10"/>
        <v>2.1522831732713339</v>
      </c>
      <c r="AA38" s="3">
        <v>34</v>
      </c>
      <c r="AB38">
        <f t="shared" si="11"/>
        <v>587.17999999999995</v>
      </c>
      <c r="AC38" s="6">
        <f t="shared" si="0"/>
        <v>307.3</v>
      </c>
      <c r="AD38">
        <f t="shared" si="12"/>
        <v>4.1279690380750855</v>
      </c>
      <c r="AE38" s="9">
        <v>32</v>
      </c>
      <c r="AF38">
        <f t="shared" si="13"/>
        <v>0.32</v>
      </c>
      <c r="AG38" s="9">
        <v>95</v>
      </c>
      <c r="AH38">
        <f t="shared" si="14"/>
        <v>0.95</v>
      </c>
      <c r="AI38">
        <f t="shared" si="15"/>
        <v>1.6828095533958973</v>
      </c>
      <c r="AL38">
        <f t="shared" si="16"/>
        <v>798.00042900931794</v>
      </c>
      <c r="AM38">
        <v>13.250525833333578</v>
      </c>
      <c r="AN38">
        <f t="shared" si="17"/>
        <v>1.660466003731792E-2</v>
      </c>
      <c r="AO38" s="6">
        <f t="shared" si="18"/>
        <v>7538496509.1746454</v>
      </c>
      <c r="AP38">
        <f t="shared" si="19"/>
        <v>8901406526.1969452</v>
      </c>
      <c r="AQ38">
        <f t="shared" si="20"/>
        <v>8219951517.6857948</v>
      </c>
      <c r="AR38">
        <f t="shared" si="21"/>
        <v>40.302422291213453</v>
      </c>
      <c r="AS38">
        <f t="shared" si="22"/>
        <v>0.15838759060416718</v>
      </c>
      <c r="AT38">
        <f t="shared" si="23"/>
        <v>-0.3275837089496208</v>
      </c>
      <c r="AU38">
        <f t="shared" si="24"/>
        <v>-2.0910990146332593</v>
      </c>
      <c r="AX38">
        <f>AW2*AM38</f>
        <v>9.2753680833335039</v>
      </c>
      <c r="AY38">
        <f t="shared" si="25"/>
        <v>11.366467097966764</v>
      </c>
    </row>
    <row r="39" spans="6:51" x14ac:dyDescent="0.25">
      <c r="F39">
        <f t="shared" si="26"/>
        <v>38</v>
      </c>
      <c r="G39">
        <f t="shared" si="1"/>
        <v>1.0329978458584983</v>
      </c>
      <c r="H39">
        <f t="shared" si="27"/>
        <v>-5.2529513093919102E-3</v>
      </c>
      <c r="K39">
        <f t="shared" si="2"/>
        <v>1.8038426419394914E-2</v>
      </c>
      <c r="L39">
        <f>ACOS(-J2*K39)</f>
        <v>1.5731328592210683</v>
      </c>
      <c r="N39">
        <f t="shared" si="3"/>
        <v>0.99983734727862572</v>
      </c>
      <c r="O39">
        <f t="shared" si="4"/>
        <v>2.7463945426305977E-2</v>
      </c>
      <c r="P39">
        <f>M2*N39*O39</f>
        <v>2.7231976773042954E-2</v>
      </c>
      <c r="Q39">
        <f t="shared" si="5"/>
        <v>2.7467399129256748E-2</v>
      </c>
      <c r="S39">
        <f t="shared" si="6"/>
        <v>1.8035492420248489E-2</v>
      </c>
      <c r="T39">
        <f>Q39*R2*S39</f>
        <v>6.3636340386342971E-5</v>
      </c>
      <c r="U39">
        <f>D2*E2*G2*(P39+T39)</f>
        <v>1059621.5715638825</v>
      </c>
      <c r="V39">
        <f t="shared" si="7"/>
        <v>1059.6215715638825</v>
      </c>
      <c r="W39" s="3">
        <v>22</v>
      </c>
      <c r="X39">
        <f t="shared" si="8"/>
        <v>379.94</v>
      </c>
      <c r="Y39" s="6">
        <f t="shared" si="9"/>
        <v>295.3</v>
      </c>
      <c r="Z39">
        <f t="shared" si="10"/>
        <v>2.2114271288940266</v>
      </c>
      <c r="AA39" s="3">
        <v>35.5</v>
      </c>
      <c r="AB39">
        <f t="shared" si="11"/>
        <v>613.08500000000004</v>
      </c>
      <c r="AC39" s="6">
        <f t="shared" si="0"/>
        <v>308.8</v>
      </c>
      <c r="AD39">
        <f t="shared" si="12"/>
        <v>4.4477270053696518</v>
      </c>
      <c r="AE39" s="9">
        <v>26</v>
      </c>
      <c r="AF39">
        <f t="shared" si="13"/>
        <v>0.26</v>
      </c>
      <c r="AG39" s="9">
        <v>97</v>
      </c>
      <c r="AH39">
        <f t="shared" si="14"/>
        <v>0.97</v>
      </c>
      <c r="AI39">
        <f t="shared" si="15"/>
        <v>1.6507466682116578</v>
      </c>
      <c r="AL39">
        <f t="shared" si="16"/>
        <v>798.00042870752304</v>
      </c>
      <c r="AM39">
        <v>27.791018819444353</v>
      </c>
      <c r="AN39">
        <f t="shared" si="17"/>
        <v>3.4825819410217514E-2</v>
      </c>
      <c r="AO39" s="6">
        <f t="shared" si="18"/>
        <v>7589794316.8739386</v>
      </c>
      <c r="AP39">
        <f t="shared" si="19"/>
        <v>9076562602.615221</v>
      </c>
      <c r="AQ39">
        <f t="shared" si="20"/>
        <v>8333178459.7445793</v>
      </c>
      <c r="AR39">
        <f t="shared" si="21"/>
        <v>40.857573988127676</v>
      </c>
      <c r="AS39">
        <f t="shared" si="22"/>
        <v>0.16012605887191861</v>
      </c>
      <c r="AT39">
        <f t="shared" si="23"/>
        <v>-0.30298514379620634</v>
      </c>
      <c r="AU39">
        <f t="shared" si="24"/>
        <v>-1.9822385815617829</v>
      </c>
      <c r="AX39">
        <f>AW2*AM39</f>
        <v>19.453713173611046</v>
      </c>
      <c r="AY39">
        <f t="shared" si="25"/>
        <v>21.43595175517283</v>
      </c>
    </row>
    <row r="40" spans="6:51" x14ac:dyDescent="0.25">
      <c r="F40">
        <f t="shared" si="26"/>
        <v>39</v>
      </c>
      <c r="G40">
        <f t="shared" si="1"/>
        <v>1.0329977309921585</v>
      </c>
      <c r="H40">
        <f t="shared" si="27"/>
        <v>-5.1299804450015054E-3</v>
      </c>
      <c r="K40">
        <f t="shared" si="2"/>
        <v>1.8038424413139565E-2</v>
      </c>
      <c r="L40">
        <f>ACOS(-J2*K40)</f>
        <v>1.5731328589611959</v>
      </c>
      <c r="N40">
        <f t="shared" si="3"/>
        <v>0.99983734731479768</v>
      </c>
      <c r="O40">
        <f t="shared" si="4"/>
        <v>2.746394542177023E-2</v>
      </c>
      <c r="P40">
        <f>M2*N40*O40</f>
        <v>2.7231976769530711E-2</v>
      </c>
      <c r="Q40">
        <f t="shared" si="5"/>
        <v>2.746739912471929E-2</v>
      </c>
      <c r="S40">
        <f t="shared" si="6"/>
        <v>1.803549041497195E-2</v>
      </c>
      <c r="T40">
        <f>Q40*R2*S40</f>
        <v>6.3636333300422999E-5</v>
      </c>
      <c r="U40">
        <f>D2*E2*G2*(P40+T40)</f>
        <v>1059621.5711524596</v>
      </c>
      <c r="V40">
        <f t="shared" si="7"/>
        <v>1059.6215711524596</v>
      </c>
      <c r="W40" s="3">
        <v>23.5</v>
      </c>
      <c r="X40">
        <f t="shared" si="8"/>
        <v>405.84499999999997</v>
      </c>
      <c r="Y40" s="6">
        <f t="shared" si="9"/>
        <v>296.8</v>
      </c>
      <c r="Z40">
        <f t="shared" si="10"/>
        <v>2.3974761634350776</v>
      </c>
      <c r="AA40" s="3">
        <v>35</v>
      </c>
      <c r="AB40">
        <f t="shared" si="11"/>
        <v>604.44999999999993</v>
      </c>
      <c r="AC40" s="6">
        <f t="shared" si="0"/>
        <v>308.3</v>
      </c>
      <c r="AD40">
        <f t="shared" si="12"/>
        <v>4.3388295745269367</v>
      </c>
      <c r="AE40" s="9">
        <v>28</v>
      </c>
      <c r="AF40">
        <f t="shared" si="13"/>
        <v>0.28000000000000003</v>
      </c>
      <c r="AG40" s="9">
        <v>95</v>
      </c>
      <c r="AH40">
        <f t="shared" si="14"/>
        <v>0.95</v>
      </c>
      <c r="AI40">
        <f t="shared" si="15"/>
        <v>1.7462373180654329</v>
      </c>
      <c r="AL40">
        <f t="shared" si="16"/>
        <v>798.00042839768071</v>
      </c>
      <c r="AM40">
        <v>13.282241805555513</v>
      </c>
      <c r="AN40">
        <f t="shared" si="17"/>
        <v>1.6644404354801117E-2</v>
      </c>
      <c r="AO40" s="6">
        <f t="shared" si="18"/>
        <v>7745259436.8026133</v>
      </c>
      <c r="AP40">
        <f t="shared" si="19"/>
        <v>9017892663.8373318</v>
      </c>
      <c r="AQ40">
        <f t="shared" si="20"/>
        <v>8381576050.319973</v>
      </c>
      <c r="AR40">
        <f t="shared" si="21"/>
        <v>41.094867374718831</v>
      </c>
      <c r="AS40">
        <f t="shared" si="22"/>
        <v>0.15499661777664042</v>
      </c>
      <c r="AT40">
        <f t="shared" si="23"/>
        <v>-0.32753005412101849</v>
      </c>
      <c r="AU40">
        <f t="shared" si="24"/>
        <v>-2.086224116913387</v>
      </c>
      <c r="AX40">
        <f>AW2*AM40</f>
        <v>9.2975692638888585</v>
      </c>
      <c r="AY40">
        <f t="shared" si="25"/>
        <v>11.383793380802246</v>
      </c>
    </row>
    <row r="41" spans="6:51" x14ac:dyDescent="0.25">
      <c r="F41">
        <f t="shared" si="26"/>
        <v>40</v>
      </c>
      <c r="G41">
        <f t="shared" si="1"/>
        <v>1.0329976131424157</v>
      </c>
      <c r="H41">
        <f t="shared" si="27"/>
        <v>-5.007009116797456E-3</v>
      </c>
      <c r="K41">
        <f t="shared" si="2"/>
        <v>1.8038422354776099E-2</v>
      </c>
      <c r="L41">
        <f>ACOS(-J2*K41)</f>
        <v>1.5731328586945739</v>
      </c>
      <c r="N41">
        <f t="shared" si="3"/>
        <v>0.99983734735190921</v>
      </c>
      <c r="O41">
        <f t="shared" si="4"/>
        <v>2.7463945417116681E-2</v>
      </c>
      <c r="P41">
        <f>M2*N41*O41</f>
        <v>2.7231976765927254E-2</v>
      </c>
      <c r="Q41">
        <f t="shared" si="5"/>
        <v>2.7467399120063987E-2</v>
      </c>
      <c r="S41">
        <f t="shared" si="6"/>
        <v>1.8035488357612716E-2</v>
      </c>
      <c r="T41">
        <f>Q41*R2*S41</f>
        <v>6.3636326030461687E-5</v>
      </c>
      <c r="U41">
        <f>D2*E2*G2*(P41+T41)</f>
        <v>1059621.5707303511</v>
      </c>
      <c r="V41">
        <f t="shared" si="7"/>
        <v>1059.6215707303511</v>
      </c>
      <c r="W41" s="3">
        <v>24</v>
      </c>
      <c r="X41">
        <f t="shared" si="8"/>
        <v>414.48</v>
      </c>
      <c r="Y41" s="6">
        <f t="shared" si="9"/>
        <v>297.3</v>
      </c>
      <c r="Z41">
        <f t="shared" si="10"/>
        <v>2.4624618961402045</v>
      </c>
      <c r="AA41" s="3">
        <v>34.5</v>
      </c>
      <c r="AB41">
        <f t="shared" si="11"/>
        <v>595.81499999999994</v>
      </c>
      <c r="AC41" s="6">
        <f t="shared" si="0"/>
        <v>307.8</v>
      </c>
      <c r="AD41">
        <f t="shared" si="12"/>
        <v>4.2322575139029901</v>
      </c>
      <c r="AE41" s="9">
        <v>34</v>
      </c>
      <c r="AF41">
        <f t="shared" si="13"/>
        <v>0.34</v>
      </c>
      <c r="AG41" s="9">
        <v>95</v>
      </c>
      <c r="AH41">
        <f t="shared" si="14"/>
        <v>0.95</v>
      </c>
      <c r="AI41">
        <f t="shared" si="15"/>
        <v>1.8891531780301054</v>
      </c>
      <c r="AL41">
        <f t="shared" si="16"/>
        <v>798.00042807979105</v>
      </c>
      <c r="AM41">
        <v>12.861059513888847</v>
      </c>
      <c r="AN41">
        <f t="shared" si="17"/>
        <v>1.6116607286585174E-2</v>
      </c>
      <c r="AO41" s="6">
        <f t="shared" si="18"/>
        <v>7797608001.4891062</v>
      </c>
      <c r="AP41">
        <f t="shared" si="19"/>
        <v>8959507612.9412384</v>
      </c>
      <c r="AQ41">
        <f t="shared" si="20"/>
        <v>8378557807.2151718</v>
      </c>
      <c r="AR41">
        <f t="shared" si="21"/>
        <v>41.080068928775987</v>
      </c>
      <c r="AS41">
        <f t="shared" si="22"/>
        <v>0.14757494370693286</v>
      </c>
      <c r="AT41">
        <f t="shared" si="23"/>
        <v>-0.32824258016310998</v>
      </c>
      <c r="AU41">
        <f t="shared" si="24"/>
        <v>-1.9899341612406682</v>
      </c>
      <c r="AX41">
        <f>AW2*AM41</f>
        <v>9.0027416597221919</v>
      </c>
      <c r="AY41">
        <f t="shared" si="25"/>
        <v>10.992675820962861</v>
      </c>
    </row>
    <row r="42" spans="6:51" x14ac:dyDescent="0.25">
      <c r="F42">
        <f t="shared" si="26"/>
        <v>41</v>
      </c>
      <c r="G42">
        <f t="shared" si="1"/>
        <v>1.0329974923092808</v>
      </c>
      <c r="H42">
        <f t="shared" si="27"/>
        <v>-4.8840373358978884E-3</v>
      </c>
      <c r="K42">
        <f t="shared" si="2"/>
        <v>1.8038420244304715E-2</v>
      </c>
      <c r="L42">
        <f>ACOS(-J2*K42)</f>
        <v>1.5731328584212023</v>
      </c>
      <c r="N42">
        <f t="shared" si="3"/>
        <v>0.99983734738996022</v>
      </c>
      <c r="O42">
        <f t="shared" si="4"/>
        <v>2.7463945412345328E-2</v>
      </c>
      <c r="P42">
        <f>M2*N42*O42</f>
        <v>2.7231976762232574E-2</v>
      </c>
      <c r="Q42">
        <f t="shared" si="5"/>
        <v>2.7467399115290832E-2</v>
      </c>
      <c r="S42">
        <f t="shared" si="6"/>
        <v>1.8035486248170984E-2</v>
      </c>
      <c r="T42">
        <f>Q42*R2*S42</f>
        <v>6.3636318576459712E-5</v>
      </c>
      <c r="U42">
        <f>D2*E2*G2*(P42+T42)</f>
        <v>1059621.5702975569</v>
      </c>
      <c r="V42">
        <f t="shared" si="7"/>
        <v>1059.6215702975569</v>
      </c>
      <c r="W42" s="3">
        <v>23</v>
      </c>
      <c r="X42">
        <f t="shared" si="8"/>
        <v>397.21</v>
      </c>
      <c r="Y42" s="6">
        <f t="shared" si="9"/>
        <v>296.3</v>
      </c>
      <c r="Z42">
        <f t="shared" si="10"/>
        <v>2.3339947564661481</v>
      </c>
      <c r="AA42" s="3">
        <v>33.5</v>
      </c>
      <c r="AB42">
        <f t="shared" si="11"/>
        <v>578.54499999999996</v>
      </c>
      <c r="AC42" s="6">
        <f t="shared" si="0"/>
        <v>306.8</v>
      </c>
      <c r="AD42">
        <f t="shared" si="12"/>
        <v>4.02592295454017</v>
      </c>
      <c r="AE42" s="9">
        <v>42</v>
      </c>
      <c r="AF42">
        <f t="shared" si="13"/>
        <v>0.42</v>
      </c>
      <c r="AG42" s="9">
        <v>100</v>
      </c>
      <c r="AH42">
        <f t="shared" si="14"/>
        <v>1</v>
      </c>
      <c r="AI42">
        <f t="shared" si="15"/>
        <v>2.0124411986865098</v>
      </c>
      <c r="AL42">
        <f t="shared" si="16"/>
        <v>798.00042775385396</v>
      </c>
      <c r="AM42">
        <v>8.3349865972222368</v>
      </c>
      <c r="AN42">
        <f t="shared" si="17"/>
        <v>1.0444839761155107E-2</v>
      </c>
      <c r="AO42" s="6">
        <f t="shared" si="18"/>
        <v>7693174893.707921</v>
      </c>
      <c r="AP42">
        <f t="shared" si="19"/>
        <v>8843588481.3744526</v>
      </c>
      <c r="AQ42">
        <f t="shared" si="20"/>
        <v>8268381687.5411873</v>
      </c>
      <c r="AR42">
        <f t="shared" si="21"/>
        <v>40.539875414014439</v>
      </c>
      <c r="AS42">
        <f t="shared" si="22"/>
        <v>0.1413952480572139</v>
      </c>
      <c r="AT42">
        <f t="shared" si="23"/>
        <v>-0.33589946632244061</v>
      </c>
      <c r="AU42">
        <f t="shared" si="24"/>
        <v>-1.9254246950737817</v>
      </c>
      <c r="AX42">
        <f>AW2*AM42</f>
        <v>5.8344906180555656</v>
      </c>
      <c r="AY42">
        <f t="shared" si="25"/>
        <v>7.7599153131293477</v>
      </c>
    </row>
    <row r="43" spans="6:51" x14ac:dyDescent="0.25">
      <c r="F43">
        <f t="shared" si="26"/>
        <v>42</v>
      </c>
      <c r="G43">
        <f t="shared" si="1"/>
        <v>1.0329973684927649</v>
      </c>
      <c r="H43">
        <f t="shared" si="27"/>
        <v>-4.7610651134209715E-3</v>
      </c>
      <c r="K43">
        <f t="shared" si="2"/>
        <v>1.8038418081725602E-2</v>
      </c>
      <c r="L43">
        <f>ACOS(-J2*K43)</f>
        <v>1.5731328581410811</v>
      </c>
      <c r="N43">
        <f t="shared" si="3"/>
        <v>0.9998373474289507</v>
      </c>
      <c r="O43">
        <f t="shared" si="4"/>
        <v>2.746394540745617E-2</v>
      </c>
      <c r="P43">
        <f>M2*N43*O43</f>
        <v>2.7231976758446668E-2</v>
      </c>
      <c r="Q43">
        <f t="shared" si="5"/>
        <v>2.7467399110399828E-2</v>
      </c>
      <c r="S43">
        <f t="shared" si="6"/>
        <v>1.8035484086646947E-2</v>
      </c>
      <c r="T43">
        <f>Q43*R2*S43</f>
        <v>6.3636310938417767E-5</v>
      </c>
      <c r="U43">
        <f>D2*E2*G2*(P43+T43)</f>
        <v>1059621.5698540767</v>
      </c>
      <c r="V43">
        <f t="shared" si="7"/>
        <v>1059.6215698540768</v>
      </c>
      <c r="W43" s="3">
        <v>21</v>
      </c>
      <c r="X43">
        <f t="shared" si="8"/>
        <v>362.67</v>
      </c>
      <c r="Y43" s="6">
        <f t="shared" si="9"/>
        <v>294.3</v>
      </c>
      <c r="Z43">
        <f t="shared" si="10"/>
        <v>2.0945280629249932</v>
      </c>
      <c r="AA43" s="3">
        <v>33.5</v>
      </c>
      <c r="AB43">
        <f t="shared" si="11"/>
        <v>578.54499999999996</v>
      </c>
      <c r="AC43" s="6">
        <f t="shared" si="0"/>
        <v>306.8</v>
      </c>
      <c r="AD43">
        <f t="shared" si="12"/>
        <v>4.02592295454017</v>
      </c>
      <c r="AE43" s="9">
        <v>42</v>
      </c>
      <c r="AF43">
        <f t="shared" si="13"/>
        <v>0.42</v>
      </c>
      <c r="AG43" s="9">
        <v>100</v>
      </c>
      <c r="AH43">
        <f t="shared" si="14"/>
        <v>1</v>
      </c>
      <c r="AI43">
        <f t="shared" si="15"/>
        <v>1.8927078519159322</v>
      </c>
      <c r="AL43">
        <f t="shared" si="16"/>
        <v>798.00042741986931</v>
      </c>
      <c r="AM43">
        <v>14.392300833333287</v>
      </c>
      <c r="AN43">
        <f t="shared" si="17"/>
        <v>1.8035455043385277E-2</v>
      </c>
      <c r="AO43" s="6">
        <f t="shared" si="18"/>
        <v>7487459175.1471529</v>
      </c>
      <c r="AP43">
        <f t="shared" si="19"/>
        <v>8843588481.3744526</v>
      </c>
      <c r="AQ43">
        <f t="shared" si="20"/>
        <v>8165523828.2608032</v>
      </c>
      <c r="AR43">
        <f t="shared" si="21"/>
        <v>40.03556332996272</v>
      </c>
      <c r="AS43">
        <f t="shared" si="22"/>
        <v>0.14739399309068196</v>
      </c>
      <c r="AT43">
        <f t="shared" si="23"/>
        <v>-0.32565213569142987</v>
      </c>
      <c r="AU43">
        <f t="shared" si="24"/>
        <v>-1.9216737557949495</v>
      </c>
      <c r="AX43">
        <f>AW2*AM43</f>
        <v>10.0746105833333</v>
      </c>
      <c r="AY43">
        <f t="shared" si="25"/>
        <v>11.996284339128248</v>
      </c>
    </row>
    <row r="44" spans="6:51" x14ac:dyDescent="0.25">
      <c r="F44">
        <f t="shared" si="26"/>
        <v>43</v>
      </c>
      <c r="G44">
        <f t="shared" si="1"/>
        <v>1.032997241692879</v>
      </c>
      <c r="H44">
        <f t="shared" si="27"/>
        <v>-4.6380924604849166E-3</v>
      </c>
      <c r="K44">
        <f t="shared" si="2"/>
        <v>1.8038415867038946E-2</v>
      </c>
      <c r="L44">
        <f>ACOS(-J2*K44)</f>
        <v>1.5731328578542103</v>
      </c>
      <c r="N44">
        <f t="shared" si="3"/>
        <v>0.99983734746888064</v>
      </c>
      <c r="O44">
        <f t="shared" si="4"/>
        <v>2.7463945402449206E-2</v>
      </c>
      <c r="P44">
        <f>M2*N44*O44</f>
        <v>2.7231976754569547E-2</v>
      </c>
      <c r="Q44">
        <f t="shared" si="5"/>
        <v>2.7467399105390974E-2</v>
      </c>
      <c r="S44">
        <f t="shared" si="6"/>
        <v>1.8035481873040791E-2</v>
      </c>
      <c r="T44">
        <f>Q44*R2*S44</f>
        <v>6.3636303116336513E-5</v>
      </c>
      <c r="U44">
        <f>D2*E2*G2*(P44+T44)</f>
        <v>1059621.5693999112</v>
      </c>
      <c r="V44">
        <f t="shared" si="7"/>
        <v>1059.6215693999113</v>
      </c>
      <c r="W44" s="3">
        <v>21</v>
      </c>
      <c r="X44">
        <f t="shared" si="8"/>
        <v>362.67</v>
      </c>
      <c r="Y44" s="6">
        <f t="shared" si="9"/>
        <v>294.3</v>
      </c>
      <c r="Z44">
        <f t="shared" si="10"/>
        <v>2.0945280629249932</v>
      </c>
      <c r="AA44" s="3">
        <v>32</v>
      </c>
      <c r="AB44">
        <f t="shared" si="11"/>
        <v>552.64</v>
      </c>
      <c r="AC44" s="6">
        <f t="shared" si="0"/>
        <v>305.3</v>
      </c>
      <c r="AD44">
        <f t="shared" si="12"/>
        <v>3.7328359060309499</v>
      </c>
      <c r="AE44" s="9">
        <v>57</v>
      </c>
      <c r="AF44">
        <f t="shared" si="13"/>
        <v>0.56999999999999995</v>
      </c>
      <c r="AG44" s="9">
        <v>100</v>
      </c>
      <c r="AH44">
        <f t="shared" si="14"/>
        <v>1</v>
      </c>
      <c r="AI44">
        <f t="shared" si="15"/>
        <v>2.1111222646813173</v>
      </c>
      <c r="AL44">
        <f t="shared" si="16"/>
        <v>798.00042707783757</v>
      </c>
      <c r="AM44">
        <v>11.63024701388885</v>
      </c>
      <c r="AN44">
        <f t="shared" si="17"/>
        <v>1.4574236578390236E-2</v>
      </c>
      <c r="AO44" s="6">
        <f t="shared" si="18"/>
        <v>7487459175.1471529</v>
      </c>
      <c r="AP44">
        <f t="shared" si="19"/>
        <v>8671823398.6377773</v>
      </c>
      <c r="AQ44">
        <f t="shared" si="20"/>
        <v>8079641286.8924656</v>
      </c>
      <c r="AR44">
        <f t="shared" si="21"/>
        <v>39.614481229633761</v>
      </c>
      <c r="AS44">
        <f t="shared" si="22"/>
        <v>0.13658417861986788</v>
      </c>
      <c r="AT44">
        <f t="shared" si="23"/>
        <v>-0.33032478061917314</v>
      </c>
      <c r="AU44">
        <f t="shared" si="24"/>
        <v>-1.7872920496587905</v>
      </c>
      <c r="AX44">
        <f>AW2*AM44</f>
        <v>8.1411729097221937</v>
      </c>
      <c r="AY44">
        <f t="shared" si="25"/>
        <v>9.9284649593809835</v>
      </c>
    </row>
    <row r="45" spans="6:51" x14ac:dyDescent="0.25">
      <c r="F45">
        <f t="shared" si="26"/>
        <v>44</v>
      </c>
      <c r="G45">
        <f t="shared" si="1"/>
        <v>1.0329971119096344</v>
      </c>
      <c r="H45">
        <f t="shared" si="27"/>
        <v>-4.5151193882079698E-3</v>
      </c>
      <c r="K45">
        <f t="shared" si="2"/>
        <v>1.8038413600244954E-2</v>
      </c>
      <c r="L45">
        <f>ACOS(-J2*K45)</f>
        <v>1.5731328575605901</v>
      </c>
      <c r="N45">
        <f t="shared" si="3"/>
        <v>0.99983734750975006</v>
      </c>
      <c r="O45">
        <f t="shared" si="4"/>
        <v>2.7463945397324434E-2</v>
      </c>
      <c r="P45">
        <f>M2*N45*O45</f>
        <v>2.7231976750601197E-2</v>
      </c>
      <c r="Q45">
        <f t="shared" si="5"/>
        <v>2.7467399100264269E-2</v>
      </c>
      <c r="S45">
        <f t="shared" si="6"/>
        <v>1.8035479607352713E-2</v>
      </c>
      <c r="T45">
        <f>Q45*R2*S45</f>
        <v>6.3636295110216631E-5</v>
      </c>
      <c r="U45">
        <f>D2*E2*G2*(P45+T45)</f>
        <v>1059621.5689350597</v>
      </c>
      <c r="V45">
        <f t="shared" si="7"/>
        <v>1059.6215689350597</v>
      </c>
      <c r="W45" s="3">
        <v>24</v>
      </c>
      <c r="X45">
        <f t="shared" si="8"/>
        <v>414.48</v>
      </c>
      <c r="Y45" s="6">
        <f t="shared" si="9"/>
        <v>297.3</v>
      </c>
      <c r="Z45">
        <f t="shared" si="10"/>
        <v>2.4624618961402045</v>
      </c>
      <c r="AA45" s="3">
        <v>33.5</v>
      </c>
      <c r="AB45">
        <f t="shared" si="11"/>
        <v>578.54499999999996</v>
      </c>
      <c r="AC45" s="6">
        <f t="shared" si="0"/>
        <v>306.8</v>
      </c>
      <c r="AD45">
        <f t="shared" si="12"/>
        <v>4.02592295454017</v>
      </c>
      <c r="AE45" s="9">
        <v>48</v>
      </c>
      <c r="AF45">
        <f t="shared" si="13"/>
        <v>0.48</v>
      </c>
      <c r="AG45" s="9">
        <v>100</v>
      </c>
      <c r="AH45">
        <f t="shared" si="14"/>
        <v>1</v>
      </c>
      <c r="AI45">
        <f t="shared" si="15"/>
        <v>2.1974524571597431</v>
      </c>
      <c r="AL45">
        <f t="shared" si="16"/>
        <v>798.00042672775805</v>
      </c>
      <c r="AM45">
        <v>11.773550833333292</v>
      </c>
      <c r="AN45">
        <f t="shared" si="17"/>
        <v>1.4753815209863165E-2</v>
      </c>
      <c r="AO45" s="6">
        <f t="shared" si="18"/>
        <v>7797608001.4891062</v>
      </c>
      <c r="AP45">
        <f t="shared" si="19"/>
        <v>8843588481.3744526</v>
      </c>
      <c r="AQ45">
        <f t="shared" si="20"/>
        <v>8320598241.4317799</v>
      </c>
      <c r="AR45">
        <f t="shared" si="21"/>
        <v>40.79589317774002</v>
      </c>
      <c r="AS45">
        <f t="shared" si="22"/>
        <v>0.13246670589919562</v>
      </c>
      <c r="AT45">
        <f t="shared" si="23"/>
        <v>-0.33008234946668469</v>
      </c>
      <c r="AU45">
        <f t="shared" si="24"/>
        <v>-1.7837972270992382</v>
      </c>
      <c r="AX45">
        <f>AW2*AM45</f>
        <v>8.2414855833333043</v>
      </c>
      <c r="AY45">
        <f t="shared" si="25"/>
        <v>10.025282810432543</v>
      </c>
    </row>
    <row r="46" spans="6:51" x14ac:dyDescent="0.25">
      <c r="F46">
        <f t="shared" si="26"/>
        <v>45</v>
      </c>
      <c r="G46">
        <f t="shared" si="1"/>
        <v>1.0329969791430431</v>
      </c>
      <c r="H46">
        <f t="shared" si="27"/>
        <v>-4.3921459077084172E-3</v>
      </c>
      <c r="K46">
        <f t="shared" si="2"/>
        <v>1.8038411281343838E-2</v>
      </c>
      <c r="L46">
        <f>ACOS(-J2*K46)</f>
        <v>1.5731328572602203</v>
      </c>
      <c r="N46">
        <f t="shared" si="3"/>
        <v>0.99983734755155895</v>
      </c>
      <c r="O46">
        <f t="shared" si="4"/>
        <v>2.7463945392081864E-2</v>
      </c>
      <c r="P46">
        <f>M2*N46*O46</f>
        <v>2.7231976746541629E-2</v>
      </c>
      <c r="Q46">
        <f t="shared" si="5"/>
        <v>2.7467399095019721E-2</v>
      </c>
      <c r="S46">
        <f t="shared" si="6"/>
        <v>1.8035477289582939E-2</v>
      </c>
      <c r="T46">
        <f>Q46*R2*S46</f>
        <v>6.3636286920058932E-5</v>
      </c>
      <c r="U46">
        <f>D2*E2*G2*(P46+T46)</f>
        <v>1059621.5684595227</v>
      </c>
      <c r="V46">
        <f t="shared" si="7"/>
        <v>1059.6215684595227</v>
      </c>
      <c r="W46" s="3">
        <v>24</v>
      </c>
      <c r="X46">
        <f t="shared" si="8"/>
        <v>414.48</v>
      </c>
      <c r="Y46" s="6">
        <f t="shared" si="9"/>
        <v>297.3</v>
      </c>
      <c r="Z46">
        <f t="shared" si="10"/>
        <v>2.4624618961402045</v>
      </c>
      <c r="AA46" s="3">
        <v>34</v>
      </c>
      <c r="AB46">
        <f t="shared" si="11"/>
        <v>587.17999999999995</v>
      </c>
      <c r="AC46" s="6">
        <f t="shared" si="0"/>
        <v>307.3</v>
      </c>
      <c r="AD46">
        <f t="shared" si="12"/>
        <v>4.1279690380750855</v>
      </c>
      <c r="AE46" s="9">
        <v>36</v>
      </c>
      <c r="AF46">
        <f t="shared" si="13"/>
        <v>0.36</v>
      </c>
      <c r="AG46" s="9">
        <v>97</v>
      </c>
      <c r="AH46">
        <f t="shared" si="14"/>
        <v>0.97</v>
      </c>
      <c r="AI46">
        <f t="shared" si="15"/>
        <v>1.9373284464815146</v>
      </c>
      <c r="AL46">
        <f t="shared" si="16"/>
        <v>798.00042636963133</v>
      </c>
      <c r="AM46">
        <v>17.241646319444396</v>
      </c>
      <c r="AN46">
        <f t="shared" si="17"/>
        <v>2.1606061537939727E-2</v>
      </c>
      <c r="AO46" s="6">
        <f t="shared" si="18"/>
        <v>7797608001.4891062</v>
      </c>
      <c r="AP46">
        <f t="shared" si="19"/>
        <v>8901406526.1969452</v>
      </c>
      <c r="AQ46">
        <f t="shared" si="20"/>
        <v>8349507263.8430252</v>
      </c>
      <c r="AR46">
        <f t="shared" si="21"/>
        <v>40.937634114622355</v>
      </c>
      <c r="AS46">
        <f t="shared" si="22"/>
        <v>0.1451368748299523</v>
      </c>
      <c r="AT46">
        <f t="shared" si="23"/>
        <v>-0.32083181692378132</v>
      </c>
      <c r="AU46">
        <f t="shared" si="24"/>
        <v>-1.9062415794582459</v>
      </c>
      <c r="AX46">
        <f>AW2*AM46</f>
        <v>12.069152423611076</v>
      </c>
      <c r="AY46">
        <f t="shared" si="25"/>
        <v>13.975394003069322</v>
      </c>
    </row>
    <row r="47" spans="6:51" x14ac:dyDescent="0.25">
      <c r="F47">
        <f t="shared" si="26"/>
        <v>46</v>
      </c>
      <c r="G47">
        <f t="shared" si="1"/>
        <v>1.0329968433931169</v>
      </c>
      <c r="H47">
        <f t="shared" si="27"/>
        <v>-4.2691720301045811E-3</v>
      </c>
      <c r="K47">
        <f t="shared" si="2"/>
        <v>1.8038408910335792E-2</v>
      </c>
      <c r="L47">
        <f>ACOS(-J2*K47)</f>
        <v>1.5731328569531011</v>
      </c>
      <c r="N47">
        <f t="shared" si="3"/>
        <v>0.99983734759430731</v>
      </c>
      <c r="O47">
        <f t="shared" si="4"/>
        <v>2.7463945386721485E-2</v>
      </c>
      <c r="P47">
        <f>M2*N47*O47</f>
        <v>2.7231976742390838E-2</v>
      </c>
      <c r="Q47">
        <f t="shared" si="5"/>
        <v>2.746739908965732E-2</v>
      </c>
      <c r="S47">
        <f t="shared" si="6"/>
        <v>1.8035474919731655E-2</v>
      </c>
      <c r="T47">
        <f>Q47*R2*S47</f>
        <v>6.3636278545864066E-5</v>
      </c>
      <c r="U47">
        <f>D2*E2*G2*(P47+T47)</f>
        <v>1059621.5679733001</v>
      </c>
      <c r="V47">
        <f t="shared" si="7"/>
        <v>1059.6215679733002</v>
      </c>
      <c r="W47" s="3">
        <v>22</v>
      </c>
      <c r="X47">
        <f t="shared" si="8"/>
        <v>379.94</v>
      </c>
      <c r="Y47" s="6">
        <f t="shared" si="9"/>
        <v>295.3</v>
      </c>
      <c r="Z47">
        <f t="shared" si="10"/>
        <v>2.2114271288940266</v>
      </c>
      <c r="AA47" s="3">
        <v>33</v>
      </c>
      <c r="AB47">
        <f t="shared" si="11"/>
        <v>569.91</v>
      </c>
      <c r="AC47" s="6">
        <f t="shared" si="0"/>
        <v>306.3</v>
      </c>
      <c r="AD47">
        <f t="shared" si="12"/>
        <v>3.9260786579739286</v>
      </c>
      <c r="AE47" s="9">
        <v>45</v>
      </c>
      <c r="AF47">
        <f t="shared" si="13"/>
        <v>0.45</v>
      </c>
      <c r="AG47" s="9">
        <v>98</v>
      </c>
      <c r="AH47">
        <f t="shared" si="14"/>
        <v>0.98</v>
      </c>
      <c r="AI47">
        <f t="shared" si="15"/>
        <v>1.9669669912022067</v>
      </c>
      <c r="AL47">
        <f t="shared" si="16"/>
        <v>798.00042600345751</v>
      </c>
      <c r="AM47">
        <v>14.55888243055551</v>
      </c>
      <c r="AN47">
        <f t="shared" si="17"/>
        <v>1.8244203832658644E-2</v>
      </c>
      <c r="AO47" s="6">
        <f t="shared" si="18"/>
        <v>7589794316.8739386</v>
      </c>
      <c r="AP47">
        <f t="shared" si="19"/>
        <v>8786052557.743763</v>
      </c>
      <c r="AQ47">
        <f t="shared" si="20"/>
        <v>8187923437.3088512</v>
      </c>
      <c r="AR47">
        <f t="shared" si="21"/>
        <v>40.145388613125299</v>
      </c>
      <c r="AS47">
        <f t="shared" si="22"/>
        <v>0.14365195945066514</v>
      </c>
      <c r="AT47">
        <f t="shared" si="23"/>
        <v>-0.32537032482591083</v>
      </c>
      <c r="AU47">
        <f t="shared" si="24"/>
        <v>-1.8763988644267642</v>
      </c>
      <c r="AX47">
        <f>AW2*AM47</f>
        <v>10.191217701388856</v>
      </c>
      <c r="AY47">
        <f t="shared" si="25"/>
        <v>12.067616565815621</v>
      </c>
    </row>
    <row r="48" spans="6:51" x14ac:dyDescent="0.25">
      <c r="F48">
        <f t="shared" si="26"/>
        <v>47</v>
      </c>
      <c r="G48">
        <f t="shared" si="1"/>
        <v>1.0329967046598683</v>
      </c>
      <c r="H48">
        <f t="shared" si="27"/>
        <v>-4.1461977665148211E-3</v>
      </c>
      <c r="K48">
        <f t="shared" si="2"/>
        <v>1.8038406487221041E-2</v>
      </c>
      <c r="L48">
        <f>ACOS(-J2*K48)</f>
        <v>1.5731328566392326</v>
      </c>
      <c r="N48">
        <f t="shared" si="3"/>
        <v>0.99983734763799514</v>
      </c>
      <c r="O48">
        <f t="shared" si="4"/>
        <v>2.7463945381243308E-2</v>
      </c>
      <c r="P48">
        <f>M2*N48*O48</f>
        <v>2.7231976738148832E-2</v>
      </c>
      <c r="Q48">
        <f t="shared" si="5"/>
        <v>2.7467399084177075E-2</v>
      </c>
      <c r="S48">
        <f t="shared" si="6"/>
        <v>1.803547249779909E-2</v>
      </c>
      <c r="T48">
        <f>Q48*R2*S48</f>
        <v>6.3636269987632849E-5</v>
      </c>
      <c r="U48">
        <f>D2*E2*G2*(P48+T48)</f>
        <v>1059621.567476392</v>
      </c>
      <c r="V48">
        <f t="shared" si="7"/>
        <v>1059.6215674763921</v>
      </c>
      <c r="W48" s="3">
        <v>23</v>
      </c>
      <c r="X48">
        <f t="shared" si="8"/>
        <v>397.21</v>
      </c>
      <c r="Y48" s="6">
        <f t="shared" si="9"/>
        <v>296.3</v>
      </c>
      <c r="Z48">
        <f t="shared" si="10"/>
        <v>2.3339947564661481</v>
      </c>
      <c r="AA48" s="3">
        <v>35</v>
      </c>
      <c r="AB48">
        <f t="shared" si="11"/>
        <v>604.44999999999993</v>
      </c>
      <c r="AC48" s="6">
        <f t="shared" si="0"/>
        <v>308.3</v>
      </c>
      <c r="AD48">
        <f t="shared" si="12"/>
        <v>4.3388295745269367</v>
      </c>
      <c r="AE48" s="9">
        <v>31</v>
      </c>
      <c r="AF48">
        <f t="shared" si="13"/>
        <v>0.31</v>
      </c>
      <c r="AG48" s="9">
        <v>95</v>
      </c>
      <c r="AH48">
        <f t="shared" si="14"/>
        <v>0.95</v>
      </c>
      <c r="AI48">
        <f t="shared" si="15"/>
        <v>1.7811660933730955</v>
      </c>
      <c r="AL48">
        <f t="shared" si="16"/>
        <v>798.00042562923625</v>
      </c>
      <c r="AM48">
        <v>16.891752222222173</v>
      </c>
      <c r="AN48">
        <f t="shared" si="17"/>
        <v>2.1167598010869173E-2</v>
      </c>
      <c r="AO48" s="6">
        <f t="shared" si="18"/>
        <v>7693174893.707921</v>
      </c>
      <c r="AP48">
        <f t="shared" si="19"/>
        <v>9017892663.8373318</v>
      </c>
      <c r="AQ48">
        <f t="shared" si="20"/>
        <v>8355533778.7726269</v>
      </c>
      <c r="AR48">
        <f t="shared" si="21"/>
        <v>40.967182117322189</v>
      </c>
      <c r="AS48">
        <f t="shared" si="22"/>
        <v>0.15315553144362912</v>
      </c>
      <c r="AT48">
        <f t="shared" si="23"/>
        <v>-0.32142374268532659</v>
      </c>
      <c r="AU48">
        <f t="shared" si="24"/>
        <v>-2.0167252363556631</v>
      </c>
      <c r="AX48">
        <f>AW2*AM48</f>
        <v>11.824226555555521</v>
      </c>
      <c r="AY48">
        <f t="shared" si="25"/>
        <v>13.840951791911184</v>
      </c>
    </row>
    <row r="49" spans="5:52" x14ac:dyDescent="0.25">
      <c r="F49">
        <f t="shared" si="26"/>
        <v>48</v>
      </c>
      <c r="G49">
        <f t="shared" si="1"/>
        <v>1.0329965629433095</v>
      </c>
      <c r="H49">
        <f t="shared" si="27"/>
        <v>-4.0232231280575301E-3</v>
      </c>
      <c r="K49">
        <f t="shared" si="2"/>
        <v>1.8038404011999801E-2</v>
      </c>
      <c r="L49">
        <f>ACOS(-J2*K49)</f>
        <v>1.5731328563186144</v>
      </c>
      <c r="N49">
        <f t="shared" si="3"/>
        <v>0.99983734768262245</v>
      </c>
      <c r="O49">
        <f t="shared" si="4"/>
        <v>2.7463945375647326E-2</v>
      </c>
      <c r="P49">
        <f>M2*N49*O49</f>
        <v>2.72319767338156E-2</v>
      </c>
      <c r="Q49">
        <f t="shared" si="5"/>
        <v>2.746739907857898E-2</v>
      </c>
      <c r="S49">
        <f t="shared" si="6"/>
        <v>1.8035470023785454E-2</v>
      </c>
      <c r="T49">
        <f>Q49*R2*S49</f>
        <v>6.3636261245366023E-5</v>
      </c>
      <c r="U49">
        <f>D2*E2*G2*(P49+T49)</f>
        <v>1059621.5669687984</v>
      </c>
      <c r="V49">
        <f t="shared" si="7"/>
        <v>1059.6215669687983</v>
      </c>
      <c r="W49" s="3">
        <v>24</v>
      </c>
      <c r="X49">
        <f t="shared" si="8"/>
        <v>414.48</v>
      </c>
      <c r="Y49" s="6">
        <f t="shared" si="9"/>
        <v>297.3</v>
      </c>
      <c r="Z49">
        <f t="shared" si="10"/>
        <v>2.4624618961402045</v>
      </c>
      <c r="AA49" s="3">
        <v>35</v>
      </c>
      <c r="AB49">
        <f t="shared" si="11"/>
        <v>604.44999999999993</v>
      </c>
      <c r="AC49" s="6">
        <f t="shared" si="0"/>
        <v>308.3</v>
      </c>
      <c r="AD49">
        <f t="shared" si="12"/>
        <v>4.3388295745269367</v>
      </c>
      <c r="AE49" s="9">
        <v>34</v>
      </c>
      <c r="AF49">
        <f t="shared" si="13"/>
        <v>0.34</v>
      </c>
      <c r="AG49" s="9">
        <v>95</v>
      </c>
      <c r="AH49">
        <f t="shared" si="14"/>
        <v>0.95</v>
      </c>
      <c r="AI49">
        <f t="shared" si="15"/>
        <v>1.9072704283361763</v>
      </c>
      <c r="AL49">
        <f t="shared" si="16"/>
        <v>798.00042524696767</v>
      </c>
      <c r="AM49">
        <v>15.444892847222176</v>
      </c>
      <c r="AN49">
        <f t="shared" si="17"/>
        <v>1.9354492000981383E-2</v>
      </c>
      <c r="AO49" s="6">
        <f t="shared" si="18"/>
        <v>7797608001.4891062</v>
      </c>
      <c r="AP49">
        <f t="shared" si="19"/>
        <v>9017892663.8373318</v>
      </c>
      <c r="AQ49">
        <f t="shared" si="20"/>
        <v>8407750332.6632195</v>
      </c>
      <c r="AR49">
        <f t="shared" si="21"/>
        <v>41.223199881047769</v>
      </c>
      <c r="AS49">
        <f t="shared" si="22"/>
        <v>0.14665445338620012</v>
      </c>
      <c r="AT49">
        <f t="shared" si="23"/>
        <v>-0.32387143579867511</v>
      </c>
      <c r="AU49">
        <f t="shared" si="24"/>
        <v>-1.9579860905603135</v>
      </c>
      <c r="AX49">
        <f>AW2*AM49</f>
        <v>10.811424993055523</v>
      </c>
      <c r="AY49">
        <f t="shared" si="25"/>
        <v>12.769411083615836</v>
      </c>
    </row>
    <row r="50" spans="5:52" x14ac:dyDescent="0.25">
      <c r="F50">
        <f t="shared" si="26"/>
        <v>49</v>
      </c>
      <c r="G50">
        <f t="shared" si="1"/>
        <v>1.0329964182434537</v>
      </c>
      <c r="H50">
        <f t="shared" si="27"/>
        <v>-3.9002481258511366E-3</v>
      </c>
      <c r="K50">
        <f t="shared" si="2"/>
        <v>1.8038401484672294E-2</v>
      </c>
      <c r="L50">
        <f>ACOS(-J2*K50)</f>
        <v>1.573132855991247</v>
      </c>
      <c r="N50">
        <f t="shared" si="3"/>
        <v>0.99983734772818911</v>
      </c>
      <c r="O50">
        <f t="shared" si="4"/>
        <v>2.7463945369933546E-2</v>
      </c>
      <c r="P50">
        <f>M2*N50*O50</f>
        <v>2.7231976729391153E-2</v>
      </c>
      <c r="Q50">
        <f t="shared" si="5"/>
        <v>2.7467399072863045E-2</v>
      </c>
      <c r="S50">
        <f t="shared" si="6"/>
        <v>1.8035467497690975E-2</v>
      </c>
      <c r="T50">
        <f>Q50*R2*S50</f>
        <v>6.3636252319064404E-5</v>
      </c>
      <c r="U50">
        <f>D2*E2*G2*(P50+T50)</f>
        <v>1059621.5664505195</v>
      </c>
      <c r="V50">
        <f t="shared" si="7"/>
        <v>1059.6215664505196</v>
      </c>
      <c r="W50" s="3">
        <v>23</v>
      </c>
      <c r="X50">
        <f t="shared" si="8"/>
        <v>397.21</v>
      </c>
      <c r="Y50" s="6">
        <f t="shared" si="9"/>
        <v>296.3</v>
      </c>
      <c r="Z50">
        <f t="shared" si="10"/>
        <v>2.3339947564661481</v>
      </c>
      <c r="AA50" s="3">
        <v>34.5</v>
      </c>
      <c r="AB50">
        <f t="shared" si="11"/>
        <v>595.81499999999994</v>
      </c>
      <c r="AC50" s="6">
        <f t="shared" si="0"/>
        <v>307.8</v>
      </c>
      <c r="AD50">
        <f t="shared" si="12"/>
        <v>4.2322575139029901</v>
      </c>
      <c r="AE50" s="9">
        <v>49</v>
      </c>
      <c r="AF50">
        <f t="shared" si="13"/>
        <v>0.49</v>
      </c>
      <c r="AG50" s="9">
        <v>92</v>
      </c>
      <c r="AH50">
        <f t="shared" si="14"/>
        <v>0.92</v>
      </c>
      <c r="AI50">
        <f t="shared" si="15"/>
        <v>2.1105406788806604</v>
      </c>
      <c r="AL50">
        <f t="shared" si="16"/>
        <v>798.00042485665222</v>
      </c>
      <c r="AM50">
        <v>12.624644583333289</v>
      </c>
      <c r="AN50">
        <f t="shared" si="17"/>
        <v>1.5820348197936238E-2</v>
      </c>
      <c r="AO50" s="6">
        <f t="shared" si="18"/>
        <v>7693174893.707921</v>
      </c>
      <c r="AP50">
        <f t="shared" si="19"/>
        <v>8959507612.9412384</v>
      </c>
      <c r="AQ50">
        <f t="shared" si="20"/>
        <v>8326341253.3245792</v>
      </c>
      <c r="AR50">
        <f t="shared" si="21"/>
        <v>40.824051165050413</v>
      </c>
      <c r="AS50">
        <f t="shared" si="22"/>
        <v>0.13661219971182897</v>
      </c>
      <c r="AT50">
        <f t="shared" si="23"/>
        <v>-0.32864252993278603</v>
      </c>
      <c r="AU50">
        <f t="shared" si="24"/>
        <v>-1.8328602354956385</v>
      </c>
      <c r="AX50">
        <f>AW2*AM50</f>
        <v>8.837251208333301</v>
      </c>
      <c r="AY50">
        <f t="shared" si="25"/>
        <v>10.67011144382894</v>
      </c>
    </row>
    <row r="51" spans="5:52" x14ac:dyDescent="0.25">
      <c r="F51">
        <f t="shared" si="26"/>
        <v>50</v>
      </c>
      <c r="G51">
        <f t="shared" si="1"/>
        <v>1.0329962705603137</v>
      </c>
      <c r="H51">
        <f t="shared" si="27"/>
        <v>-3.7772727710140993E-3</v>
      </c>
      <c r="K51">
        <f t="shared" si="2"/>
        <v>1.8038398905238756E-2</v>
      </c>
      <c r="L51">
        <f>ACOS(-J2*K51)</f>
        <v>1.5731328556571302</v>
      </c>
      <c r="N51">
        <f t="shared" si="3"/>
        <v>0.99983734777469524</v>
      </c>
      <c r="O51">
        <f t="shared" si="4"/>
        <v>2.7463945364101957E-2</v>
      </c>
      <c r="P51">
        <f>M2*N51*O51</f>
        <v>2.7231976724875477E-2</v>
      </c>
      <c r="Q51">
        <f t="shared" si="5"/>
        <v>2.7467399067029257E-2</v>
      </c>
      <c r="S51">
        <f t="shared" si="6"/>
        <v>1.8035464919515885E-2</v>
      </c>
      <c r="T51">
        <f>Q51*R2*S51</f>
        <v>6.3636243208728776E-5</v>
      </c>
      <c r="U51">
        <f>D2*E2*G2*(P51+T51)</f>
        <v>1059621.5659215548</v>
      </c>
      <c r="V51">
        <f t="shared" si="7"/>
        <v>1059.6215659215547</v>
      </c>
      <c r="W51" s="3">
        <v>22</v>
      </c>
      <c r="X51">
        <f t="shared" si="8"/>
        <v>379.94</v>
      </c>
      <c r="Y51" s="6">
        <f t="shared" si="9"/>
        <v>295.3</v>
      </c>
      <c r="Z51">
        <f t="shared" si="10"/>
        <v>2.2114271288940266</v>
      </c>
      <c r="AA51" s="3">
        <v>35</v>
      </c>
      <c r="AB51">
        <f t="shared" si="11"/>
        <v>604.44999999999993</v>
      </c>
      <c r="AC51" s="6">
        <f t="shared" si="0"/>
        <v>308.3</v>
      </c>
      <c r="AD51">
        <f t="shared" si="12"/>
        <v>4.3388295745269367</v>
      </c>
      <c r="AE51" s="9">
        <v>30</v>
      </c>
      <c r="AF51">
        <f t="shared" si="13"/>
        <v>0.3</v>
      </c>
      <c r="AG51" s="9">
        <v>99</v>
      </c>
      <c r="AH51">
        <f t="shared" si="14"/>
        <v>0.99</v>
      </c>
      <c r="AI51">
        <f t="shared" si="15"/>
        <v>1.7454808649815836</v>
      </c>
      <c r="AL51">
        <f t="shared" si="16"/>
        <v>798.0004244582891</v>
      </c>
      <c r="AM51">
        <v>17.185634166666613</v>
      </c>
      <c r="AN51">
        <f t="shared" si="17"/>
        <v>2.1535870959383047E-2</v>
      </c>
      <c r="AO51" s="6">
        <f t="shared" si="18"/>
        <v>7589794316.8739386</v>
      </c>
      <c r="AP51">
        <f t="shared" si="19"/>
        <v>9017892663.8373318</v>
      </c>
      <c r="AQ51">
        <f t="shared" si="20"/>
        <v>8303843490.3556347</v>
      </c>
      <c r="AR51">
        <f t="shared" si="21"/>
        <v>40.713744633213679</v>
      </c>
      <c r="AS51">
        <f t="shared" si="22"/>
        <v>0.15503669295333455</v>
      </c>
      <c r="AT51">
        <f t="shared" si="23"/>
        <v>-0.32092657420483284</v>
      </c>
      <c r="AU51">
        <f t="shared" si="24"/>
        <v>-2.0257284357954797</v>
      </c>
      <c r="AX51">
        <f>AW2*AM51</f>
        <v>12.029943916666628</v>
      </c>
      <c r="AY51">
        <f t="shared" si="25"/>
        <v>14.055672352462107</v>
      </c>
    </row>
    <row r="52" spans="5:52" x14ac:dyDescent="0.25">
      <c r="F52">
        <f t="shared" si="26"/>
        <v>51</v>
      </c>
      <c r="G52">
        <f t="shared" si="1"/>
        <v>1.0329961198939033</v>
      </c>
      <c r="H52">
        <f t="shared" si="27"/>
        <v>-3.6542970746649118E-3</v>
      </c>
      <c r="K52">
        <f t="shared" si="2"/>
        <v>1.8038396273699416E-2</v>
      </c>
      <c r="L52">
        <f>ACOS(-J2*K52)</f>
        <v>1.5731328553162642</v>
      </c>
      <c r="N52">
        <f t="shared" si="3"/>
        <v>0.99983734782214084</v>
      </c>
      <c r="O52">
        <f t="shared" si="4"/>
        <v>2.746394535815257E-2</v>
      </c>
      <c r="P52">
        <f>M2*N52*O52</f>
        <v>2.7231976720268593E-2</v>
      </c>
      <c r="Q52">
        <f t="shared" si="5"/>
        <v>2.7467399061077626E-2</v>
      </c>
      <c r="S52">
        <f t="shared" si="6"/>
        <v>1.8035462289260413E-2</v>
      </c>
      <c r="T52">
        <f>Q52*R2*S52</f>
        <v>6.363623391435998E-5</v>
      </c>
      <c r="U52">
        <f>D2*E2*G2*(P52+T52)</f>
        <v>1059621.5653819051</v>
      </c>
      <c r="V52">
        <f t="shared" si="7"/>
        <v>1059.6215653819052</v>
      </c>
      <c r="W52" s="3">
        <v>22</v>
      </c>
      <c r="X52">
        <f t="shared" si="8"/>
        <v>379.94</v>
      </c>
      <c r="Y52" s="6">
        <f t="shared" si="9"/>
        <v>295.3</v>
      </c>
      <c r="Z52">
        <f t="shared" si="10"/>
        <v>2.2114271288940266</v>
      </c>
      <c r="AA52" s="3">
        <v>34.5</v>
      </c>
      <c r="AB52">
        <f t="shared" si="11"/>
        <v>595.81499999999994</v>
      </c>
      <c r="AC52" s="6">
        <f t="shared" si="0"/>
        <v>307.8</v>
      </c>
      <c r="AD52">
        <f t="shared" si="12"/>
        <v>4.2322575139029901</v>
      </c>
      <c r="AE52" s="9">
        <v>39</v>
      </c>
      <c r="AF52">
        <f t="shared" si="13"/>
        <v>0.39</v>
      </c>
      <c r="AG52" s="9">
        <v>95</v>
      </c>
      <c r="AH52">
        <f t="shared" si="14"/>
        <v>0.95</v>
      </c>
      <c r="AI52">
        <f t="shared" si="15"/>
        <v>1.8757181014357456</v>
      </c>
      <c r="AL52">
        <f t="shared" si="16"/>
        <v>798.00042405187935</v>
      </c>
      <c r="AM52">
        <v>16.955038680555507</v>
      </c>
      <c r="AN52">
        <f t="shared" si="17"/>
        <v>2.1246904349330561E-2</v>
      </c>
      <c r="AO52" s="6">
        <f t="shared" si="18"/>
        <v>7589794316.8739386</v>
      </c>
      <c r="AP52">
        <f t="shared" si="19"/>
        <v>8959507612.9412384</v>
      </c>
      <c r="AQ52">
        <f t="shared" si="20"/>
        <v>8274650964.907589</v>
      </c>
      <c r="AR52">
        <f t="shared" si="21"/>
        <v>40.570613680941911</v>
      </c>
      <c r="AS52">
        <f t="shared" si="22"/>
        <v>0.1482603984875826</v>
      </c>
      <c r="AT52">
        <f t="shared" si="23"/>
        <v>-0.32131667912840373</v>
      </c>
      <c r="AU52">
        <f t="shared" si="24"/>
        <v>-1.9327247575610922</v>
      </c>
      <c r="AX52">
        <f>AW2*AM52</f>
        <v>11.868527076388855</v>
      </c>
      <c r="AY52">
        <f t="shared" si="25"/>
        <v>13.801251833949946</v>
      </c>
    </row>
    <row r="53" spans="5:52" x14ac:dyDescent="0.25">
      <c r="F53">
        <f t="shared" si="26"/>
        <v>52</v>
      </c>
      <c r="G53">
        <f t="shared" si="1"/>
        <v>1.0329959662442354</v>
      </c>
      <c r="H53">
        <f t="shared" si="27"/>
        <v>-3.5313210479220964E-3</v>
      </c>
      <c r="K53">
        <f t="shared" si="2"/>
        <v>1.8038393590054509E-2</v>
      </c>
      <c r="L53">
        <f>ACOS(-J2*K53)</f>
        <v>1.5731328549686487</v>
      </c>
      <c r="N53">
        <f t="shared" si="3"/>
        <v>0.99983734787052592</v>
      </c>
      <c r="O53">
        <f t="shared" si="4"/>
        <v>2.7463945352085385E-2</v>
      </c>
      <c r="P53">
        <f>M2*N53*O53</f>
        <v>2.7231976715570486E-2</v>
      </c>
      <c r="Q53">
        <f t="shared" si="5"/>
        <v>2.7467399055008151E-2</v>
      </c>
      <c r="S53">
        <f t="shared" si="6"/>
        <v>1.8035459606924795E-2</v>
      </c>
      <c r="T53">
        <f>Q53*R2*S53</f>
        <v>6.3636224435958857E-5</v>
      </c>
      <c r="U53">
        <f>D2*E2*G2*(P53+T53)</f>
        <v>1059621.56483157</v>
      </c>
      <c r="V53">
        <f t="shared" si="7"/>
        <v>1059.6215648315699</v>
      </c>
      <c r="W53" s="3">
        <v>24</v>
      </c>
      <c r="X53">
        <f t="shared" si="8"/>
        <v>414.48</v>
      </c>
      <c r="Y53" s="6">
        <f t="shared" si="9"/>
        <v>297.3</v>
      </c>
      <c r="Z53">
        <f t="shared" si="10"/>
        <v>2.4624618961402045</v>
      </c>
      <c r="AA53" s="3">
        <v>34.5</v>
      </c>
      <c r="AB53">
        <f t="shared" si="11"/>
        <v>595.81499999999994</v>
      </c>
      <c r="AC53" s="6">
        <f t="shared" si="0"/>
        <v>307.8</v>
      </c>
      <c r="AD53">
        <f t="shared" si="12"/>
        <v>4.2322575139029901</v>
      </c>
      <c r="AE53" s="9">
        <v>45</v>
      </c>
      <c r="AF53">
        <f t="shared" si="13"/>
        <v>0.45</v>
      </c>
      <c r="AG53" s="9">
        <v>100</v>
      </c>
      <c r="AH53">
        <f t="shared" si="14"/>
        <v>1</v>
      </c>
      <c r="AI53">
        <f t="shared" si="15"/>
        <v>2.1834888886982751</v>
      </c>
      <c r="AL53">
        <f t="shared" si="16"/>
        <v>798.00042363742216</v>
      </c>
      <c r="AM53">
        <v>12.695932777777731</v>
      </c>
      <c r="AN53">
        <f t="shared" si="17"/>
        <v>1.5909681751680661E-2</v>
      </c>
      <c r="AO53" s="6">
        <f t="shared" si="18"/>
        <v>7797608001.4891062</v>
      </c>
      <c r="AP53">
        <f t="shared" si="19"/>
        <v>8959507612.9412384</v>
      </c>
      <c r="AQ53">
        <f t="shared" si="20"/>
        <v>8378557807.2151718</v>
      </c>
      <c r="AR53">
        <f t="shared" si="21"/>
        <v>41.080068928775987</v>
      </c>
      <c r="AS53">
        <f t="shared" si="22"/>
        <v>0.13312713513250177</v>
      </c>
      <c r="AT53">
        <f t="shared" si="23"/>
        <v>-0.32852192963523108</v>
      </c>
      <c r="AU53">
        <f t="shared" si="24"/>
        <v>-1.7966443454204224</v>
      </c>
      <c r="AX53">
        <f>AW2*AM53</f>
        <v>8.8871529444444111</v>
      </c>
      <c r="AY53">
        <f t="shared" si="25"/>
        <v>10.683797289864833</v>
      </c>
    </row>
    <row r="54" spans="5:52" x14ac:dyDescent="0.25">
      <c r="F54">
        <f t="shared" si="26"/>
        <v>53</v>
      </c>
      <c r="G54">
        <f t="shared" si="1"/>
        <v>1.0329958096113243</v>
      </c>
      <c r="H54">
        <f t="shared" si="27"/>
        <v>-3.408344701904206E-3</v>
      </c>
      <c r="K54">
        <f t="shared" si="2"/>
        <v>1.8038390854304275E-2</v>
      </c>
      <c r="L54">
        <f>ACOS(-J2*K54)</f>
        <v>1.5731328546142842</v>
      </c>
      <c r="N54">
        <f t="shared" si="3"/>
        <v>0.99983734791985035</v>
      </c>
      <c r="O54">
        <f t="shared" si="4"/>
        <v>2.7463945345900402E-2</v>
      </c>
      <c r="P54">
        <f>M2*N54*O54</f>
        <v>2.7231976710781165E-2</v>
      </c>
      <c r="Q54">
        <f t="shared" si="5"/>
        <v>2.7467399048820833E-2</v>
      </c>
      <c r="S54">
        <f t="shared" si="6"/>
        <v>1.8035456872509271E-2</v>
      </c>
      <c r="T54">
        <f>Q54*R2*S54</f>
        <v>6.3636214773526233E-5</v>
      </c>
      <c r="U54">
        <f>D2*E2*G2*(P54+T54)</f>
        <v>1059621.5642705499</v>
      </c>
      <c r="V54">
        <f t="shared" si="7"/>
        <v>1059.6215642705499</v>
      </c>
      <c r="W54" s="3">
        <v>22</v>
      </c>
      <c r="X54">
        <f t="shared" si="8"/>
        <v>379.94</v>
      </c>
      <c r="Y54" s="6">
        <f t="shared" si="9"/>
        <v>295.3</v>
      </c>
      <c r="Z54">
        <f t="shared" si="10"/>
        <v>2.2114271288940266</v>
      </c>
      <c r="AA54" s="3">
        <v>33</v>
      </c>
      <c r="AB54">
        <f t="shared" si="11"/>
        <v>569.91</v>
      </c>
      <c r="AC54" s="6">
        <f t="shared" si="0"/>
        <v>306.3</v>
      </c>
      <c r="AD54">
        <f t="shared" si="12"/>
        <v>3.9260786579739286</v>
      </c>
      <c r="AE54" s="9">
        <v>55</v>
      </c>
      <c r="AF54">
        <f t="shared" si="13"/>
        <v>0.55000000000000004</v>
      </c>
      <c r="AG54" s="9">
        <v>98</v>
      </c>
      <c r="AH54">
        <f t="shared" si="14"/>
        <v>0.98</v>
      </c>
      <c r="AI54">
        <f t="shared" si="15"/>
        <v>2.1632709241009032</v>
      </c>
      <c r="AL54">
        <f t="shared" si="16"/>
        <v>798.00042321491833</v>
      </c>
      <c r="AM54">
        <v>12.424601180555516</v>
      </c>
      <c r="AN54">
        <f t="shared" si="17"/>
        <v>1.5569667407568917E-2</v>
      </c>
      <c r="AO54" s="6">
        <f t="shared" si="18"/>
        <v>7589794316.8739386</v>
      </c>
      <c r="AP54">
        <f t="shared" si="19"/>
        <v>8786052557.743763</v>
      </c>
      <c r="AQ54">
        <f t="shared" si="20"/>
        <v>8187923437.3088512</v>
      </c>
      <c r="AR54">
        <f t="shared" si="21"/>
        <v>40.145388613125299</v>
      </c>
      <c r="AS54">
        <f t="shared" si="22"/>
        <v>0.13408712980394427</v>
      </c>
      <c r="AT54">
        <f t="shared" si="23"/>
        <v>-0.32898094899978192</v>
      </c>
      <c r="AU54">
        <f t="shared" si="24"/>
        <v>-1.7708978471334185</v>
      </c>
      <c r="AX54">
        <f>AW2*AM54</f>
        <v>8.6972208263888611</v>
      </c>
      <c r="AY54">
        <f t="shared" si="25"/>
        <v>10.46811867352228</v>
      </c>
    </row>
    <row r="55" spans="5:52" x14ac:dyDescent="0.25">
      <c r="F55">
        <f t="shared" si="26"/>
        <v>54</v>
      </c>
      <c r="G55">
        <f t="shared" si="1"/>
        <v>1.0329956499951842</v>
      </c>
      <c r="H55">
        <f t="shared" si="27"/>
        <v>-3.2853680477298217E-3</v>
      </c>
      <c r="K55">
        <f t="shared" si="2"/>
        <v>1.8038388066448974E-2</v>
      </c>
      <c r="L55">
        <f>ACOS(-J2*K55)</f>
        <v>1.5731328542531702</v>
      </c>
      <c r="N55">
        <f t="shared" si="3"/>
        <v>0.99983734797011425</v>
      </c>
      <c r="O55">
        <f t="shared" si="4"/>
        <v>2.7463945339597617E-2</v>
      </c>
      <c r="P55">
        <f>M2*N55*O55</f>
        <v>2.7231976705900621E-2</v>
      </c>
      <c r="Q55">
        <f t="shared" si="5"/>
        <v>2.7467399042515668E-2</v>
      </c>
      <c r="S55">
        <f t="shared" si="6"/>
        <v>1.8035454086014098E-2</v>
      </c>
      <c r="T55">
        <f>Q55*R2*S55</f>
        <v>6.3636204927063015E-5</v>
      </c>
      <c r="U55">
        <f>D2*E2*G2*(P55+T55)</f>
        <v>1059621.5636988443</v>
      </c>
      <c r="V55">
        <f t="shared" si="7"/>
        <v>1059.6215636988443</v>
      </c>
      <c r="W55" s="3">
        <v>23</v>
      </c>
      <c r="X55">
        <f t="shared" si="8"/>
        <v>397.21</v>
      </c>
      <c r="Y55" s="6">
        <f t="shared" si="9"/>
        <v>296.3</v>
      </c>
      <c r="Z55">
        <f t="shared" si="10"/>
        <v>2.3339947564661481</v>
      </c>
      <c r="AA55" s="3">
        <v>30.5</v>
      </c>
      <c r="AB55">
        <f t="shared" si="11"/>
        <v>526.73500000000001</v>
      </c>
      <c r="AC55" s="6">
        <f t="shared" si="0"/>
        <v>303.8</v>
      </c>
      <c r="AD55">
        <f t="shared" si="12"/>
        <v>3.4585031764857836</v>
      </c>
      <c r="AE55" s="9">
        <v>60</v>
      </c>
      <c r="AF55">
        <f t="shared" si="13"/>
        <v>0.6</v>
      </c>
      <c r="AG55" s="9">
        <v>100</v>
      </c>
      <c r="AH55">
        <f t="shared" si="14"/>
        <v>1</v>
      </c>
      <c r="AI55">
        <f t="shared" si="15"/>
        <v>2.2045483311788088</v>
      </c>
      <c r="AL55">
        <f t="shared" si="16"/>
        <v>798.00042278436706</v>
      </c>
      <c r="AM55">
        <v>7.8970734027777922</v>
      </c>
      <c r="AN55">
        <f t="shared" si="17"/>
        <v>9.8960767153775213E-3</v>
      </c>
      <c r="AO55" s="6">
        <f t="shared" si="18"/>
        <v>7693174893.707921</v>
      </c>
      <c r="AP55">
        <f t="shared" si="19"/>
        <v>8502572636.9173031</v>
      </c>
      <c r="AQ55">
        <f t="shared" si="20"/>
        <v>8097873765.3126125</v>
      </c>
      <c r="AR55">
        <f t="shared" si="21"/>
        <v>39.703875071327744</v>
      </c>
      <c r="AS55">
        <f t="shared" si="22"/>
        <v>0.13213189929403635</v>
      </c>
      <c r="AT55">
        <f t="shared" si="23"/>
        <v>-0.33664029643424032</v>
      </c>
      <c r="AU55">
        <f t="shared" si="24"/>
        <v>-1.7660649600910068</v>
      </c>
      <c r="AX55">
        <f>AW2*AM55</f>
        <v>5.5279513819444546</v>
      </c>
      <c r="AY55">
        <f t="shared" si="25"/>
        <v>7.2940163420354613</v>
      </c>
    </row>
    <row r="56" spans="5:52" x14ac:dyDescent="0.25">
      <c r="F56">
        <f t="shared" si="26"/>
        <v>55</v>
      </c>
      <c r="G56">
        <f t="shared" si="1"/>
        <v>1.0329954873958296</v>
      </c>
      <c r="H56">
        <f t="shared" si="27"/>
        <v>-3.1623910965175557E-3</v>
      </c>
      <c r="K56">
        <f t="shared" si="2"/>
        <v>1.8038385226488846E-2</v>
      </c>
      <c r="L56">
        <f>ACOS(-J2*K56)</f>
        <v>1.5731328538853071</v>
      </c>
      <c r="N56">
        <f t="shared" si="3"/>
        <v>0.99983734802131752</v>
      </c>
      <c r="O56">
        <f t="shared" si="4"/>
        <v>2.7463945333177035E-2</v>
      </c>
      <c r="P56">
        <f>M2*N56*O56</f>
        <v>2.7231976700928862E-2</v>
      </c>
      <c r="Q56">
        <f t="shared" si="5"/>
        <v>2.7467399036092664E-2</v>
      </c>
      <c r="S56">
        <f t="shared" si="6"/>
        <v>1.8035451247439521E-2</v>
      </c>
      <c r="T56">
        <f>Q56*R2*S56</f>
        <v>6.36361948965701E-5</v>
      </c>
      <c r="U56">
        <f>D2*E2*G2*(P56+T56)</f>
        <v>1059621.5631164536</v>
      </c>
      <c r="V56">
        <f t="shared" si="7"/>
        <v>1059.6215631164537</v>
      </c>
      <c r="W56" s="3">
        <v>23.5</v>
      </c>
      <c r="X56">
        <f t="shared" si="8"/>
        <v>405.84499999999997</v>
      </c>
      <c r="Y56" s="6">
        <f t="shared" si="9"/>
        <v>296.8</v>
      </c>
      <c r="Z56">
        <f t="shared" si="10"/>
        <v>2.3974761634350776</v>
      </c>
      <c r="AA56" s="3">
        <v>32.5</v>
      </c>
      <c r="AB56">
        <f t="shared" si="11"/>
        <v>561.27499999999998</v>
      </c>
      <c r="AC56" s="6">
        <f t="shared" si="0"/>
        <v>305.8</v>
      </c>
      <c r="AD56">
        <f t="shared" si="12"/>
        <v>3.828396124508755</v>
      </c>
      <c r="AE56" s="9">
        <v>41</v>
      </c>
      <c r="AF56">
        <f t="shared" si="13"/>
        <v>0.41</v>
      </c>
      <c r="AG56" s="9">
        <v>98</v>
      </c>
      <c r="AH56">
        <f t="shared" si="14"/>
        <v>0.98</v>
      </c>
      <c r="AI56">
        <f t="shared" si="15"/>
        <v>1.9595845256074826</v>
      </c>
      <c r="AL56">
        <f t="shared" si="16"/>
        <v>798.00042234576904</v>
      </c>
      <c r="AM56">
        <v>12.954898055555514</v>
      </c>
      <c r="AN56">
        <f t="shared" si="17"/>
        <v>1.6234199497631632E-2</v>
      </c>
      <c r="AO56" s="6">
        <f t="shared" si="18"/>
        <v>7745259436.8026133</v>
      </c>
      <c r="AP56">
        <f t="shared" si="19"/>
        <v>8728797836.0748711</v>
      </c>
      <c r="AQ56">
        <f t="shared" si="20"/>
        <v>8237028636.4387417</v>
      </c>
      <c r="AR56">
        <f t="shared" si="21"/>
        <v>40.386151404459149</v>
      </c>
      <c r="AS56">
        <f t="shared" si="22"/>
        <v>0.14402077482062886</v>
      </c>
      <c r="AT56">
        <f t="shared" si="23"/>
        <v>-0.3280838306781973</v>
      </c>
      <c r="AU56">
        <f t="shared" si="24"/>
        <v>-1.9082814965859776</v>
      </c>
      <c r="AX56">
        <f>AW2*AM56</f>
        <v>9.0684286388888591</v>
      </c>
      <c r="AY56">
        <f t="shared" si="25"/>
        <v>10.976710135474837</v>
      </c>
    </row>
    <row r="57" spans="5:52" x14ac:dyDescent="0.25">
      <c r="F57">
        <f t="shared" si="26"/>
        <v>56</v>
      </c>
      <c r="G57">
        <f t="shared" si="1"/>
        <v>1.032995321813275</v>
      </c>
      <c r="H57">
        <f t="shared" si="27"/>
        <v>-3.0394138593860432E-3</v>
      </c>
      <c r="K57">
        <f t="shared" si="2"/>
        <v>1.8038382334424154E-2</v>
      </c>
      <c r="L57">
        <f>ACOS(-J2*K57)</f>
        <v>1.573132853510695</v>
      </c>
      <c r="N57">
        <f t="shared" si="3"/>
        <v>0.99983734807346025</v>
      </c>
      <c r="O57">
        <f t="shared" si="4"/>
        <v>2.7463945326638654E-2</v>
      </c>
      <c r="P57">
        <f>M2*N57*O57</f>
        <v>2.7231976695865887E-2</v>
      </c>
      <c r="Q57">
        <f t="shared" si="5"/>
        <v>2.7467399029551816E-2</v>
      </c>
      <c r="S57">
        <f t="shared" si="6"/>
        <v>1.8035448356785798E-2</v>
      </c>
      <c r="T57">
        <f>Q57*R2*S57</f>
        <v>6.3636184682048366E-5</v>
      </c>
      <c r="U57">
        <f>D2*E2*G2*(P57+T57)</f>
        <v>1059621.5625233781</v>
      </c>
      <c r="V57">
        <f t="shared" si="7"/>
        <v>1059.6215625233781</v>
      </c>
      <c r="W57" s="3">
        <v>22.5</v>
      </c>
      <c r="X57">
        <f t="shared" si="8"/>
        <v>388.57499999999999</v>
      </c>
      <c r="Y57" s="6">
        <f t="shared" si="9"/>
        <v>295.8</v>
      </c>
      <c r="Z57">
        <f t="shared" si="10"/>
        <v>2.2719881109601614</v>
      </c>
      <c r="AA57" s="3">
        <v>33</v>
      </c>
      <c r="AB57">
        <f t="shared" si="11"/>
        <v>569.91</v>
      </c>
      <c r="AC57" s="6">
        <f t="shared" si="0"/>
        <v>306.3</v>
      </c>
      <c r="AD57">
        <f t="shared" si="12"/>
        <v>3.9260786579739286</v>
      </c>
      <c r="AE57" s="9">
        <v>45</v>
      </c>
      <c r="AF57">
        <f t="shared" si="13"/>
        <v>0.45</v>
      </c>
      <c r="AG57" s="9">
        <v>95</v>
      </c>
      <c r="AH57">
        <f t="shared" si="14"/>
        <v>0.95</v>
      </c>
      <c r="AI57">
        <f t="shared" si="15"/>
        <v>1.9625620507502104</v>
      </c>
      <c r="AL57">
        <f t="shared" si="16"/>
        <v>798.00042189912415</v>
      </c>
      <c r="AM57">
        <v>15.361965763888843</v>
      </c>
      <c r="AN57">
        <f t="shared" si="17"/>
        <v>1.9250573486326753E-2</v>
      </c>
      <c r="AO57" s="6">
        <f t="shared" si="18"/>
        <v>7641353482.9750309</v>
      </c>
      <c r="AP57">
        <f t="shared" si="19"/>
        <v>8786052557.743763</v>
      </c>
      <c r="AQ57">
        <f t="shared" si="20"/>
        <v>8213703020.3593969</v>
      </c>
      <c r="AR57">
        <f t="shared" si="21"/>
        <v>40.271785908822125</v>
      </c>
      <c r="AS57">
        <f t="shared" si="22"/>
        <v>0.14387193929805936</v>
      </c>
      <c r="AT57">
        <f t="shared" si="23"/>
        <v>-0.32401172579345888</v>
      </c>
      <c r="AU57">
        <f t="shared" si="24"/>
        <v>-1.8773174388263678</v>
      </c>
      <c r="AX57">
        <f>AW2*AM57</f>
        <v>10.753376034722189</v>
      </c>
      <c r="AY57">
        <f t="shared" si="25"/>
        <v>12.630693473548558</v>
      </c>
    </row>
    <row r="58" spans="5:52" x14ac:dyDescent="0.25">
      <c r="F58">
        <f t="shared" si="26"/>
        <v>57</v>
      </c>
      <c r="G58">
        <f t="shared" si="1"/>
        <v>1.0329951532475354</v>
      </c>
      <c r="H58">
        <f t="shared" si="27"/>
        <v>-2.9164363474539464E-3</v>
      </c>
      <c r="K58">
        <f t="shared" si="2"/>
        <v>1.8038379390255158E-2</v>
      </c>
      <c r="L58">
        <f>ACOS(-J2*K58)</f>
        <v>1.5731328531293336</v>
      </c>
      <c r="N58">
        <f t="shared" si="3"/>
        <v>0.99983734812654235</v>
      </c>
      <c r="O58">
        <f t="shared" si="4"/>
        <v>2.7463945319982475E-2</v>
      </c>
      <c r="P58">
        <f>M2*N58*O58</f>
        <v>2.7231976690711694E-2</v>
      </c>
      <c r="Q58">
        <f t="shared" si="5"/>
        <v>2.7467399022893125E-2</v>
      </c>
      <c r="S58">
        <f t="shared" si="6"/>
        <v>1.8035445414053195E-2</v>
      </c>
      <c r="T58">
        <f>Q58*R2*S58</f>
        <v>6.3636174283498764E-5</v>
      </c>
      <c r="U58">
        <f>D2*E2*G2*(P58+T58)</f>
        <v>1059621.5619196172</v>
      </c>
      <c r="V58">
        <f t="shared" si="7"/>
        <v>1059.6215619196173</v>
      </c>
      <c r="W58" s="3">
        <v>23.5</v>
      </c>
      <c r="X58">
        <f t="shared" si="8"/>
        <v>405.84499999999997</v>
      </c>
      <c r="Y58" s="6">
        <f t="shared" si="9"/>
        <v>296.8</v>
      </c>
      <c r="Z58">
        <f t="shared" si="10"/>
        <v>2.3974761634350776</v>
      </c>
      <c r="AA58" s="3">
        <v>34</v>
      </c>
      <c r="AB58">
        <f t="shared" si="11"/>
        <v>587.17999999999995</v>
      </c>
      <c r="AC58" s="6">
        <f t="shared" si="0"/>
        <v>307.3</v>
      </c>
      <c r="AD58">
        <f t="shared" si="12"/>
        <v>4.1279690380750855</v>
      </c>
      <c r="AE58" s="9">
        <v>44</v>
      </c>
      <c r="AF58">
        <f t="shared" si="13"/>
        <v>0.44</v>
      </c>
      <c r="AG58" s="9">
        <v>100</v>
      </c>
      <c r="AH58">
        <f t="shared" si="14"/>
        <v>1</v>
      </c>
      <c r="AI58">
        <f t="shared" si="15"/>
        <v>2.1068912700940574</v>
      </c>
      <c r="AL58">
        <f t="shared" si="16"/>
        <v>798.00042144443216</v>
      </c>
      <c r="AM58">
        <v>11.282535208333289</v>
      </c>
      <c r="AN58">
        <f t="shared" si="17"/>
        <v>1.4138507831751735E-2</v>
      </c>
      <c r="AO58" s="6">
        <f t="shared" si="18"/>
        <v>7745259436.8026133</v>
      </c>
      <c r="AP58">
        <f t="shared" si="19"/>
        <v>8901406526.1969452</v>
      </c>
      <c r="AQ58">
        <f t="shared" si="20"/>
        <v>8323332981.4997787</v>
      </c>
      <c r="AR58">
        <f t="shared" si="21"/>
        <v>40.809301608293417</v>
      </c>
      <c r="AS58">
        <f t="shared" si="22"/>
        <v>0.13678811822670525</v>
      </c>
      <c r="AT58">
        <f t="shared" si="23"/>
        <v>-0.33091301442713511</v>
      </c>
      <c r="AU58">
        <f t="shared" si="24"/>
        <v>-1.8472317534475216</v>
      </c>
      <c r="AX58">
        <f>AW2*AM58</f>
        <v>7.8977746458333025</v>
      </c>
      <c r="AY58">
        <f t="shared" si="25"/>
        <v>9.7450063992808236</v>
      </c>
    </row>
    <row r="59" spans="5:52" x14ac:dyDescent="0.25">
      <c r="F59">
        <f t="shared" si="26"/>
        <v>58</v>
      </c>
      <c r="G59">
        <f t="shared" si="1"/>
        <v>1.0329949816986261</v>
      </c>
      <c r="H59">
        <f t="shared" si="27"/>
        <v>-2.7934585718399525E-3</v>
      </c>
      <c r="K59">
        <f t="shared" si="2"/>
        <v>1.803837639398212E-2</v>
      </c>
      <c r="L59">
        <f>ACOS(-J2*K59)</f>
        <v>1.5731328527412232</v>
      </c>
      <c r="N59">
        <f t="shared" si="3"/>
        <v>0.99983734818056391</v>
      </c>
      <c r="O59">
        <f t="shared" si="4"/>
        <v>2.7463945313208501E-2</v>
      </c>
      <c r="P59">
        <f>M2*N59*O59</f>
        <v>2.7231976685466289E-2</v>
      </c>
      <c r="Q59">
        <f t="shared" si="5"/>
        <v>2.7467399016116594E-2</v>
      </c>
      <c r="S59">
        <f t="shared" si="6"/>
        <v>1.8035442419241966E-2</v>
      </c>
      <c r="T59">
        <f>Q59*R2*S59</f>
        <v>6.3636163700922188E-5</v>
      </c>
      <c r="U59">
        <f>D2*E2*G2*(P59+T59)</f>
        <v>1059621.5613051716</v>
      </c>
      <c r="V59">
        <f t="shared" si="7"/>
        <v>1059.6215613051716</v>
      </c>
      <c r="W59" s="3">
        <v>21.5</v>
      </c>
      <c r="X59">
        <f t="shared" si="8"/>
        <v>371.30500000000001</v>
      </c>
      <c r="Y59" s="6">
        <f t="shared" si="9"/>
        <v>294.8</v>
      </c>
      <c r="Z59">
        <f t="shared" si="10"/>
        <v>2.1522831732713339</v>
      </c>
      <c r="AA59" s="3">
        <v>34</v>
      </c>
      <c r="AB59">
        <f t="shared" si="11"/>
        <v>587.17999999999995</v>
      </c>
      <c r="AC59" s="6">
        <f t="shared" si="0"/>
        <v>307.3</v>
      </c>
      <c r="AD59">
        <f t="shared" si="12"/>
        <v>4.1279690380750855</v>
      </c>
      <c r="AE59" s="9">
        <v>44</v>
      </c>
      <c r="AF59">
        <f t="shared" si="13"/>
        <v>0.44</v>
      </c>
      <c r="AG59" s="9">
        <v>100</v>
      </c>
      <c r="AH59">
        <f t="shared" si="14"/>
        <v>1</v>
      </c>
      <c r="AI59">
        <f t="shared" si="15"/>
        <v>1.9842947750121858</v>
      </c>
      <c r="AL59">
        <f t="shared" si="16"/>
        <v>798.00042098169342</v>
      </c>
      <c r="AM59">
        <v>18.500101180555504</v>
      </c>
      <c r="AN59">
        <f t="shared" si="17"/>
        <v>2.3183071956023326E-2</v>
      </c>
      <c r="AO59" s="6">
        <f t="shared" si="18"/>
        <v>7538496509.1746454</v>
      </c>
      <c r="AP59">
        <f t="shared" si="19"/>
        <v>8901406526.1969452</v>
      </c>
      <c r="AQ59">
        <f t="shared" si="20"/>
        <v>8219951517.6857948</v>
      </c>
      <c r="AR59">
        <f t="shared" si="21"/>
        <v>40.302422291213453</v>
      </c>
      <c r="AS59">
        <f t="shared" si="22"/>
        <v>0.14278900235981046</v>
      </c>
      <c r="AT59">
        <f t="shared" si="23"/>
        <v>-0.3187028528593685</v>
      </c>
      <c r="AU59">
        <f t="shared" si="24"/>
        <v>-1.8340529069251736</v>
      </c>
      <c r="AX59">
        <f>AW2*AM59</f>
        <v>12.950070826388853</v>
      </c>
      <c r="AY59">
        <f t="shared" si="25"/>
        <v>14.784123733314026</v>
      </c>
    </row>
    <row r="60" spans="5:52" x14ac:dyDescent="0.25">
      <c r="E60" t="s">
        <v>6</v>
      </c>
      <c r="F60">
        <f t="shared" si="26"/>
        <v>59</v>
      </c>
      <c r="G60">
        <f t="shared" si="1"/>
        <v>1.0329948071665627</v>
      </c>
      <c r="H60">
        <f t="shared" si="27"/>
        <v>-2.6704805436627739E-3</v>
      </c>
      <c r="K60">
        <f t="shared" si="2"/>
        <v>1.8038373345605319E-2</v>
      </c>
      <c r="L60">
        <f>ACOS(-J2*K60)</f>
        <v>1.5731328523463637</v>
      </c>
      <c r="N60">
        <f t="shared" si="3"/>
        <v>0.99983734823552484</v>
      </c>
      <c r="O60">
        <f t="shared" si="4"/>
        <v>2.7463945306316729E-2</v>
      </c>
      <c r="P60">
        <f>M2*N60*O60</f>
        <v>2.7231976680129666E-2</v>
      </c>
      <c r="Q60">
        <f t="shared" si="5"/>
        <v>2.7467399009222224E-2</v>
      </c>
      <c r="S60">
        <f t="shared" si="6"/>
        <v>1.8035439372352396E-2</v>
      </c>
      <c r="T60">
        <f>Q60*R2*S60</f>
        <v>6.3636152934319666E-5</v>
      </c>
      <c r="U60">
        <f>D2*E2*G2*(P60+T60)</f>
        <v>1059621.5606800409</v>
      </c>
      <c r="V60">
        <f t="shared" si="7"/>
        <v>1059.6215606800408</v>
      </c>
      <c r="W60" s="3">
        <v>21</v>
      </c>
      <c r="X60">
        <f t="shared" si="8"/>
        <v>362.67</v>
      </c>
      <c r="Y60" s="6">
        <f t="shared" si="9"/>
        <v>294.3</v>
      </c>
      <c r="Z60">
        <f t="shared" si="10"/>
        <v>2.0945280629249932</v>
      </c>
      <c r="AA60" s="3">
        <v>34.5</v>
      </c>
      <c r="AB60">
        <f t="shared" si="11"/>
        <v>595.81499999999994</v>
      </c>
      <c r="AC60" s="6">
        <f t="shared" si="0"/>
        <v>307.8</v>
      </c>
      <c r="AD60">
        <f t="shared" si="12"/>
        <v>4.2322575139029901</v>
      </c>
      <c r="AE60" s="9">
        <v>20</v>
      </c>
      <c r="AF60">
        <f t="shared" si="13"/>
        <v>0.2</v>
      </c>
      <c r="AG60" s="9">
        <v>96</v>
      </c>
      <c r="AH60">
        <f t="shared" si="14"/>
        <v>0.96</v>
      </c>
      <c r="AI60">
        <f t="shared" si="15"/>
        <v>1.4285992215942958</v>
      </c>
      <c r="AL60">
        <f t="shared" si="16"/>
        <v>798.00042051090782</v>
      </c>
      <c r="AM60">
        <v>19.078408472222172</v>
      </c>
      <c r="AN60">
        <f t="shared" si="17"/>
        <v>2.3907767442036567E-2</v>
      </c>
      <c r="AO60" s="6">
        <f t="shared" si="18"/>
        <v>7487459175.1471529</v>
      </c>
      <c r="AP60">
        <f t="shared" si="19"/>
        <v>8959507612.9412384</v>
      </c>
      <c r="AQ60">
        <f t="shared" si="20"/>
        <v>8223483394.0441952</v>
      </c>
      <c r="AR60">
        <f t="shared" si="21"/>
        <v>40.319739080998687</v>
      </c>
      <c r="AS60">
        <f t="shared" si="22"/>
        <v>0.17266636696931428</v>
      </c>
      <c r="AT60">
        <f t="shared" si="23"/>
        <v>-0.31772451395325063</v>
      </c>
      <c r="AU60">
        <f t="shared" si="24"/>
        <v>-2.2119544947583294</v>
      </c>
      <c r="AX60">
        <f>AW2*AM60</f>
        <v>13.35488593055552</v>
      </c>
      <c r="AY60">
        <f t="shared" si="25"/>
        <v>15.566840425313849</v>
      </c>
      <c r="AZ60">
        <f>SUM(AY33:AY60)/28</f>
        <v>11.586338727282126</v>
      </c>
    </row>
    <row r="61" spans="5:52" x14ac:dyDescent="0.25">
      <c r="F61">
        <f t="shared" si="26"/>
        <v>60</v>
      </c>
      <c r="G61">
        <f t="shared" si="1"/>
        <v>1.0329946296513606</v>
      </c>
      <c r="H61">
        <f t="shared" si="27"/>
        <v>-2.5475022740411419E-3</v>
      </c>
      <c r="K61">
        <f t="shared" si="2"/>
        <v>1.8038370245125019E-2</v>
      </c>
      <c r="L61">
        <f>ACOS(-J2*K61)</f>
        <v>1.5731328519447552</v>
      </c>
      <c r="N61">
        <f t="shared" si="3"/>
        <v>0.99983734829142523</v>
      </c>
      <c r="O61">
        <f t="shared" si="4"/>
        <v>2.7463945299307162E-2</v>
      </c>
      <c r="P61">
        <f>M2*N61*O61</f>
        <v>2.7231976674701831E-2</v>
      </c>
      <c r="Q61">
        <f t="shared" si="5"/>
        <v>2.746739900221001E-2</v>
      </c>
      <c r="S61">
        <f t="shared" si="6"/>
        <v>1.8035436273384747E-2</v>
      </c>
      <c r="T61">
        <f>Q61*R2*S61</f>
        <v>6.3636141983692095E-5</v>
      </c>
      <c r="U61">
        <f>D2*E2*G2*(P61+T61)</f>
        <v>1059621.5600442253</v>
      </c>
      <c r="V61">
        <f t="shared" si="7"/>
        <v>1059.6215600442254</v>
      </c>
      <c r="W61" s="3">
        <v>21</v>
      </c>
      <c r="X61">
        <f t="shared" si="8"/>
        <v>362.67</v>
      </c>
      <c r="Y61" s="6">
        <f t="shared" si="9"/>
        <v>294.3</v>
      </c>
      <c r="Z61">
        <f t="shared" si="10"/>
        <v>2.0945280629249932</v>
      </c>
      <c r="AA61" s="3">
        <v>33</v>
      </c>
      <c r="AB61">
        <f t="shared" si="11"/>
        <v>569.91</v>
      </c>
      <c r="AC61" s="6">
        <f t="shared" si="0"/>
        <v>306.3</v>
      </c>
      <c r="AD61">
        <f t="shared" si="12"/>
        <v>3.9260786579739286</v>
      </c>
      <c r="AE61" s="9">
        <v>39</v>
      </c>
      <c r="AF61">
        <f t="shared" si="13"/>
        <v>0.39</v>
      </c>
      <c r="AG61" s="9">
        <v>95</v>
      </c>
      <c r="AH61">
        <f t="shared" si="14"/>
        <v>0.95</v>
      </c>
      <c r="AI61">
        <f t="shared" si="15"/>
        <v>1.7604861681942878</v>
      </c>
      <c r="AL61">
        <f t="shared" si="16"/>
        <v>798.00042003207557</v>
      </c>
      <c r="AM61" s="12">
        <v>15.414340763888841</v>
      </c>
      <c r="AN61">
        <f t="shared" si="17"/>
        <v>1.9316206328900506E-2</v>
      </c>
      <c r="AO61" s="6">
        <f t="shared" si="18"/>
        <v>7487459175.1471529</v>
      </c>
      <c r="AP61">
        <f t="shared" si="19"/>
        <v>8786052557.743763</v>
      </c>
      <c r="AQ61">
        <f t="shared" si="20"/>
        <v>8136755866.4454575</v>
      </c>
      <c r="AR61">
        <f t="shared" si="21"/>
        <v>39.894514013182082</v>
      </c>
      <c r="AS61">
        <f t="shared" si="22"/>
        <v>0.15424336109681561</v>
      </c>
      <c r="AT61">
        <f t="shared" si="23"/>
        <v>-0.32392312145598429</v>
      </c>
      <c r="AU61">
        <f t="shared" si="24"/>
        <v>-1.9932492442047305</v>
      </c>
      <c r="AX61">
        <f>AW2*AM61</f>
        <v>10.790038534722187</v>
      </c>
      <c r="AY61">
        <f t="shared" si="25"/>
        <v>12.783287778926917</v>
      </c>
    </row>
    <row r="62" spans="5:52" x14ac:dyDescent="0.25">
      <c r="F62">
        <f t="shared" si="26"/>
        <v>61</v>
      </c>
      <c r="G62">
        <f t="shared" si="1"/>
        <v>1.0329944491530363</v>
      </c>
      <c r="H62">
        <f t="shared" si="27"/>
        <v>-2.424523774093813E-3</v>
      </c>
      <c r="K62">
        <f t="shared" si="2"/>
        <v>1.8038367092541512E-2</v>
      </c>
      <c r="L62">
        <f>ACOS(-J2*K62)</f>
        <v>1.5731328515363976</v>
      </c>
      <c r="N62">
        <f t="shared" si="3"/>
        <v>0.99983734834826488</v>
      </c>
      <c r="O62">
        <f t="shared" si="4"/>
        <v>2.7463945292179798E-2</v>
      </c>
      <c r="P62">
        <f>M2*N62*O62</f>
        <v>2.7231976669182773E-2</v>
      </c>
      <c r="Q62">
        <f t="shared" si="5"/>
        <v>2.7467398995079956E-2</v>
      </c>
      <c r="S62">
        <f t="shared" si="6"/>
        <v>1.8035433122339305E-2</v>
      </c>
      <c r="T62">
        <f>Q62*R2*S62</f>
        <v>6.3636130849040491E-5</v>
      </c>
      <c r="U62">
        <f>D2*E2*G2*(P62+T62)</f>
        <v>1059621.5593977247</v>
      </c>
      <c r="V62">
        <f t="shared" si="7"/>
        <v>1059.6215593977247</v>
      </c>
      <c r="W62" s="3">
        <v>24</v>
      </c>
      <c r="X62">
        <f t="shared" si="8"/>
        <v>414.48</v>
      </c>
      <c r="Y62" s="6">
        <f t="shared" si="9"/>
        <v>297.3</v>
      </c>
      <c r="Z62">
        <f t="shared" si="10"/>
        <v>2.4624618961402045</v>
      </c>
      <c r="AA62" s="3">
        <v>33.5</v>
      </c>
      <c r="AB62">
        <f t="shared" si="11"/>
        <v>578.54499999999996</v>
      </c>
      <c r="AC62" s="6">
        <f t="shared" si="0"/>
        <v>306.8</v>
      </c>
      <c r="AD62">
        <f t="shared" si="12"/>
        <v>4.02592295454017</v>
      </c>
      <c r="AE62" s="9">
        <v>44</v>
      </c>
      <c r="AF62">
        <f t="shared" si="13"/>
        <v>0.44</v>
      </c>
      <c r="AG62" s="9">
        <v>98</v>
      </c>
      <c r="AH62">
        <f t="shared" si="14"/>
        <v>0.98</v>
      </c>
      <c r="AI62">
        <f t="shared" si="15"/>
        <v>2.0923093791075376</v>
      </c>
      <c r="AL62">
        <f t="shared" si="16"/>
        <v>798.00041954519622</v>
      </c>
      <c r="AM62" s="12">
        <v>14.273002222222178</v>
      </c>
      <c r="AN62">
        <f t="shared" si="17"/>
        <v>1.7885958293551749E-2</v>
      </c>
      <c r="AO62" s="6">
        <f t="shared" si="18"/>
        <v>7797608001.4891062</v>
      </c>
      <c r="AP62">
        <f t="shared" si="19"/>
        <v>8843588481.3744526</v>
      </c>
      <c r="AQ62">
        <f t="shared" si="20"/>
        <v>8320598241.4317799</v>
      </c>
      <c r="AR62">
        <f t="shared" si="21"/>
        <v>40.79589317774002</v>
      </c>
      <c r="AS62">
        <f t="shared" si="22"/>
        <v>0.13749255857991852</v>
      </c>
      <c r="AT62">
        <f t="shared" si="23"/>
        <v>-0.32585395630370512</v>
      </c>
      <c r="AU62">
        <f t="shared" si="24"/>
        <v>-1.8277577664835007</v>
      </c>
      <c r="AX62">
        <f>AW2*AM62</f>
        <v>9.9911015555555238</v>
      </c>
      <c r="AY62">
        <f t="shared" si="25"/>
        <v>11.818859322039025</v>
      </c>
    </row>
    <row r="63" spans="5:52" x14ac:dyDescent="0.25">
      <c r="F63">
        <f t="shared" si="26"/>
        <v>62</v>
      </c>
      <c r="G63">
        <f t="shared" si="1"/>
        <v>1.032994265671606</v>
      </c>
      <c r="H63">
        <f t="shared" si="27"/>
        <v>-2.3015450549395649E-3</v>
      </c>
      <c r="K63">
        <f t="shared" si="2"/>
        <v>1.8038363887855086E-2</v>
      </c>
      <c r="L63">
        <f>ACOS(-J2*K63)</f>
        <v>1.5731328511212912</v>
      </c>
      <c r="N63">
        <f t="shared" si="3"/>
        <v>0.99983734840604399</v>
      </c>
      <c r="O63">
        <f t="shared" si="4"/>
        <v>2.7463945284934645E-2</v>
      </c>
      <c r="P63">
        <f>M2*N63*O63</f>
        <v>2.7231976663572511E-2</v>
      </c>
      <c r="Q63">
        <f t="shared" si="5"/>
        <v>2.746739898783207E-2</v>
      </c>
      <c r="S63">
        <f t="shared" si="6"/>
        <v>1.8035429919216368E-2</v>
      </c>
      <c r="T63">
        <f>Q63*R2*S63</f>
        <v>6.363611953036595E-5</v>
      </c>
      <c r="U63">
        <f>D2*E2*G2*(P63+T63)</f>
        <v>1059621.5587405399</v>
      </c>
      <c r="V63">
        <f t="shared" si="7"/>
        <v>1059.62155874054</v>
      </c>
      <c r="W63" s="3">
        <v>24</v>
      </c>
      <c r="X63">
        <f t="shared" si="8"/>
        <v>414.48</v>
      </c>
      <c r="Y63" s="6">
        <f t="shared" si="9"/>
        <v>297.3</v>
      </c>
      <c r="Z63">
        <f t="shared" si="10"/>
        <v>2.4624618961402045</v>
      </c>
      <c r="AA63" s="3">
        <v>34.5</v>
      </c>
      <c r="AB63">
        <f t="shared" si="11"/>
        <v>595.81499999999994</v>
      </c>
      <c r="AC63" s="6">
        <f t="shared" si="0"/>
        <v>307.8</v>
      </c>
      <c r="AD63">
        <f t="shared" si="12"/>
        <v>4.2322575139029901</v>
      </c>
      <c r="AE63" s="9">
        <v>47</v>
      </c>
      <c r="AF63">
        <f t="shared" si="13"/>
        <v>0.47</v>
      </c>
      <c r="AG63" s="9">
        <v>100</v>
      </c>
      <c r="AH63">
        <f t="shared" si="14"/>
        <v>1</v>
      </c>
      <c r="AI63">
        <f t="shared" si="15"/>
        <v>2.2258114638373048</v>
      </c>
      <c r="AL63">
        <f t="shared" si="16"/>
        <v>798.00041905027081</v>
      </c>
      <c r="AM63" s="12">
        <v>14.191529999999958</v>
      </c>
      <c r="AN63">
        <f t="shared" si="17"/>
        <v>1.7783862841688494E-2</v>
      </c>
      <c r="AO63" s="6">
        <f t="shared" si="18"/>
        <v>7797608001.4891062</v>
      </c>
      <c r="AP63">
        <f t="shared" si="19"/>
        <v>8959507612.9412384</v>
      </c>
      <c r="AQ63">
        <f t="shared" si="20"/>
        <v>8378557807.2151718</v>
      </c>
      <c r="AR63">
        <f t="shared" si="21"/>
        <v>41.080068928775987</v>
      </c>
      <c r="AS63">
        <f t="shared" si="22"/>
        <v>0.13113184854743609</v>
      </c>
      <c r="AT63">
        <f t="shared" si="23"/>
        <v>-0.32599178516372052</v>
      </c>
      <c r="AU63">
        <f t="shared" si="24"/>
        <v>-1.7560869003844692</v>
      </c>
      <c r="AX63">
        <f>AW2*AM63</f>
        <v>9.9340709999999692</v>
      </c>
      <c r="AY63">
        <f t="shared" si="25"/>
        <v>11.690157900384438</v>
      </c>
    </row>
    <row r="64" spans="5:52" x14ac:dyDescent="0.25">
      <c r="F64">
        <f t="shared" si="26"/>
        <v>63</v>
      </c>
      <c r="G64">
        <f t="shared" si="1"/>
        <v>1.0329940792070862</v>
      </c>
      <c r="H64">
        <f t="shared" si="27"/>
        <v>-2.1785661276971951E-3</v>
      </c>
      <c r="K64">
        <f t="shared" si="2"/>
        <v>1.8038360631066015E-2</v>
      </c>
      <c r="L64">
        <f>ACOS(-J2*K64)</f>
        <v>1.5731328506994358</v>
      </c>
      <c r="N64">
        <f t="shared" si="3"/>
        <v>0.99983734846476247</v>
      </c>
      <c r="O64">
        <f t="shared" si="4"/>
        <v>2.7463945277571691E-2</v>
      </c>
      <c r="P64">
        <f>M2*N64*O64</f>
        <v>2.7231976657871027E-2</v>
      </c>
      <c r="Q64">
        <f t="shared" si="5"/>
        <v>2.7467398980466337E-2</v>
      </c>
      <c r="S64">
        <f t="shared" si="6"/>
        <v>1.8035426664016203E-2</v>
      </c>
      <c r="T64">
        <f>Q64*R2*S64</f>
        <v>6.3636108027669342E-5</v>
      </c>
      <c r="U64">
        <f>D2*E2*G2*(P64+T64)</f>
        <v>1059621.5580726699</v>
      </c>
      <c r="V64">
        <f t="shared" si="7"/>
        <v>1059.6215580726698</v>
      </c>
      <c r="W64" s="3">
        <v>21.5</v>
      </c>
      <c r="X64">
        <f t="shared" si="8"/>
        <v>371.30500000000001</v>
      </c>
      <c r="Y64" s="6">
        <f t="shared" si="9"/>
        <v>294.8</v>
      </c>
      <c r="Z64">
        <f t="shared" si="10"/>
        <v>2.1522831732713339</v>
      </c>
      <c r="AA64" s="3">
        <v>33</v>
      </c>
      <c r="AB64">
        <f t="shared" si="11"/>
        <v>569.91</v>
      </c>
      <c r="AC64" s="6">
        <f t="shared" si="0"/>
        <v>306.3</v>
      </c>
      <c r="AD64">
        <f t="shared" si="12"/>
        <v>3.9260786579739286</v>
      </c>
      <c r="AE64" s="9">
        <v>56</v>
      </c>
      <c r="AF64">
        <f t="shared" si="13"/>
        <v>0.56000000000000005</v>
      </c>
      <c r="AG64" s="9">
        <v>98</v>
      </c>
      <c r="AH64">
        <f t="shared" si="14"/>
        <v>0.98</v>
      </c>
      <c r="AI64">
        <f t="shared" si="15"/>
        <v>2.1539207791356536</v>
      </c>
      <c r="AL64">
        <f t="shared" si="16"/>
        <v>798.00041854729818</v>
      </c>
      <c r="AM64" s="12">
        <v>16.007924097222176</v>
      </c>
      <c r="AN64">
        <f t="shared" si="17"/>
        <v>2.0060044738276502E-2</v>
      </c>
      <c r="AO64" s="6">
        <f t="shared" si="18"/>
        <v>7538496509.1746454</v>
      </c>
      <c r="AP64">
        <f t="shared" si="19"/>
        <v>8786052557.743763</v>
      </c>
      <c r="AQ64">
        <f t="shared" si="20"/>
        <v>8162274533.4592037</v>
      </c>
      <c r="AR64">
        <f t="shared" si="21"/>
        <v>40.01963203755048</v>
      </c>
      <c r="AS64">
        <f t="shared" si="22"/>
        <v>0.13453261263388097</v>
      </c>
      <c r="AT64">
        <f t="shared" si="23"/>
        <v>-0.32291893960332668</v>
      </c>
      <c r="AU64">
        <f t="shared" si="24"/>
        <v>-1.7385780216841746</v>
      </c>
      <c r="AX64">
        <f>AW2*AM64</f>
        <v>11.205546868055523</v>
      </c>
      <c r="AY64">
        <f t="shared" si="25"/>
        <v>12.944124889739697</v>
      </c>
    </row>
    <row r="65" spans="6:51" x14ac:dyDescent="0.25">
      <c r="F65">
        <f t="shared" si="26"/>
        <v>64</v>
      </c>
      <c r="G65">
        <f t="shared" si="1"/>
        <v>1.0329938897594937</v>
      </c>
      <c r="H65">
        <f t="shared" si="27"/>
        <v>-2.0555870034855159E-3</v>
      </c>
      <c r="K65">
        <f t="shared" si="2"/>
        <v>1.8038357322174604E-2</v>
      </c>
      <c r="L65">
        <f>ACOS(-J2*K65)</f>
        <v>1.5731328502708315</v>
      </c>
      <c r="N65">
        <f t="shared" si="3"/>
        <v>0.9998373485244203</v>
      </c>
      <c r="O65">
        <f t="shared" si="4"/>
        <v>2.7463945270090946E-2</v>
      </c>
      <c r="P65">
        <f>M2*N65*O65</f>
        <v>2.7231976652078334E-2</v>
      </c>
      <c r="Q65">
        <f t="shared" si="5"/>
        <v>2.7467398972982771E-2</v>
      </c>
      <c r="S65">
        <f t="shared" si="6"/>
        <v>1.8035423356739119E-2</v>
      </c>
      <c r="T65">
        <f>Q65*R2*S65</f>
        <v>6.363609634095183E-5</v>
      </c>
      <c r="U65">
        <f>D2*E2*G2*(P65+T65)</f>
        <v>1059621.5573941153</v>
      </c>
      <c r="V65">
        <f t="shared" si="7"/>
        <v>1059.6215573941151</v>
      </c>
      <c r="W65" s="3">
        <v>22</v>
      </c>
      <c r="X65">
        <f t="shared" si="8"/>
        <v>379.94</v>
      </c>
      <c r="Y65" s="6">
        <f t="shared" si="9"/>
        <v>295.3</v>
      </c>
      <c r="Z65">
        <f t="shared" si="10"/>
        <v>2.2114271288940266</v>
      </c>
      <c r="AA65" s="3">
        <v>33.5</v>
      </c>
      <c r="AB65">
        <f t="shared" si="11"/>
        <v>578.54499999999996</v>
      </c>
      <c r="AC65" s="6">
        <f t="shared" si="0"/>
        <v>306.8</v>
      </c>
      <c r="AD65">
        <f t="shared" si="12"/>
        <v>4.02592295454017</v>
      </c>
      <c r="AE65" s="9">
        <v>48</v>
      </c>
      <c r="AF65">
        <f t="shared" si="13"/>
        <v>0.48</v>
      </c>
      <c r="AG65" s="9">
        <v>99</v>
      </c>
      <c r="AH65">
        <f t="shared" si="14"/>
        <v>0.99</v>
      </c>
      <c r="AI65">
        <f t="shared" si="15"/>
        <v>2.060877937892184</v>
      </c>
      <c r="AL65">
        <f t="shared" si="16"/>
        <v>798.00041803627903</v>
      </c>
      <c r="AM65" s="12">
        <v>15.121913680555512</v>
      </c>
      <c r="AN65">
        <f t="shared" si="17"/>
        <v>1.8949756590062379E-2</v>
      </c>
      <c r="AO65" s="6">
        <f t="shared" si="18"/>
        <v>7589794316.8739386</v>
      </c>
      <c r="AP65">
        <f t="shared" si="19"/>
        <v>8843588481.3744526</v>
      </c>
      <c r="AQ65">
        <f t="shared" si="20"/>
        <v>8216691399.1241951</v>
      </c>
      <c r="AR65">
        <f t="shared" si="21"/>
        <v>40.286437929905929</v>
      </c>
      <c r="AS65">
        <f t="shared" si="22"/>
        <v>0.13901938505744688</v>
      </c>
      <c r="AT65">
        <f t="shared" si="23"/>
        <v>-0.32441782860341578</v>
      </c>
      <c r="AU65">
        <f t="shared" si="24"/>
        <v>-1.8169331371360131</v>
      </c>
      <c r="AX65">
        <f>AW2*AM65</f>
        <v>10.585339576388858</v>
      </c>
      <c r="AY65">
        <f t="shared" si="25"/>
        <v>12.402272713524871</v>
      </c>
    </row>
    <row r="66" spans="6:51" x14ac:dyDescent="0.25">
      <c r="F66">
        <f t="shared" si="26"/>
        <v>65</v>
      </c>
      <c r="G66">
        <f t="shared" si="1"/>
        <v>1.0329936973288458</v>
      </c>
      <c r="H66">
        <f t="shared" si="27"/>
        <v>-1.9326076934233635E-3</v>
      </c>
      <c r="K66">
        <f t="shared" si="2"/>
        <v>1.8038353961181152E-2</v>
      </c>
      <c r="L66">
        <f>ACOS(-J2*K66)</f>
        <v>1.5731328498354784</v>
      </c>
      <c r="N66">
        <f t="shared" si="3"/>
        <v>0.9998373485850176</v>
      </c>
      <c r="O66">
        <f t="shared" si="4"/>
        <v>2.7463945262492413E-2</v>
      </c>
      <c r="P66">
        <f>M2*N66*O66</f>
        <v>2.7231976646194429E-2</v>
      </c>
      <c r="Q66">
        <f t="shared" si="5"/>
        <v>2.7467398965381369E-2</v>
      </c>
      <c r="S66">
        <f t="shared" si="6"/>
        <v>1.8035419997385411E-2</v>
      </c>
      <c r="T66">
        <f>Q66*R2*S66</f>
        <v>6.3636084470214405E-5</v>
      </c>
      <c r="U66">
        <f>D2*E2*G2*(P66+T66)</f>
        <v>1059621.5567048762</v>
      </c>
      <c r="V66">
        <f t="shared" si="7"/>
        <v>1059.6215567048762</v>
      </c>
      <c r="W66" s="3">
        <v>24.5</v>
      </c>
      <c r="X66">
        <f t="shared" si="8"/>
        <v>423.11500000000001</v>
      </c>
      <c r="Y66" s="6">
        <f t="shared" si="9"/>
        <v>297.8</v>
      </c>
      <c r="Z66">
        <f t="shared" si="10"/>
        <v>2.5289819903542559</v>
      </c>
      <c r="AA66" s="3">
        <v>33</v>
      </c>
      <c r="AB66">
        <f t="shared" si="11"/>
        <v>569.91</v>
      </c>
      <c r="AC66" s="6">
        <f t="shared" ref="AC66:AC129" si="28">AA66+273.3</f>
        <v>306.3</v>
      </c>
      <c r="AD66">
        <f t="shared" si="12"/>
        <v>3.9260786579739286</v>
      </c>
      <c r="AE66" s="9">
        <v>55</v>
      </c>
      <c r="AF66">
        <f t="shared" si="13"/>
        <v>0.55000000000000004</v>
      </c>
      <c r="AG66" s="9">
        <v>98</v>
      </c>
      <c r="AH66">
        <f t="shared" si="14"/>
        <v>0.98</v>
      </c>
      <c r="AI66">
        <f t="shared" si="15"/>
        <v>2.3188728062164161</v>
      </c>
      <c r="AL66">
        <f t="shared" si="16"/>
        <v>798.00041751721346</v>
      </c>
      <c r="AM66" s="12">
        <v>14.09405430555551</v>
      </c>
      <c r="AN66">
        <f t="shared" si="17"/>
        <v>1.7661712946724729E-2</v>
      </c>
      <c r="AO66" s="6">
        <f t="shared" si="18"/>
        <v>7850221478.4973993</v>
      </c>
      <c r="AP66">
        <f t="shared" si="19"/>
        <v>8786052557.743763</v>
      </c>
      <c r="AQ66">
        <f t="shared" si="20"/>
        <v>8318137018.1205807</v>
      </c>
      <c r="AR66">
        <f t="shared" si="21"/>
        <v>40.783825799845211</v>
      </c>
      <c r="AS66">
        <f t="shared" si="22"/>
        <v>0.1268101620577525</v>
      </c>
      <c r="AT66">
        <f t="shared" si="23"/>
        <v>-0.32615668752192162</v>
      </c>
      <c r="AU66">
        <f t="shared" si="24"/>
        <v>-1.6868183173219344</v>
      </c>
      <c r="AX66">
        <f>AW2*AM66</f>
        <v>9.8658380138888564</v>
      </c>
      <c r="AY66">
        <f t="shared" si="25"/>
        <v>11.552656331210791</v>
      </c>
    </row>
    <row r="67" spans="6:51" x14ac:dyDescent="0.25">
      <c r="F67">
        <f t="shared" si="26"/>
        <v>66</v>
      </c>
      <c r="G67">
        <f t="shared" ref="G67:G130" si="29">(1+(0.033*COS(2*22/7*F67/365*(22/7)/180)))</f>
        <v>1.0329935019151597</v>
      </c>
      <c r="H67">
        <f t="shared" si="27"/>
        <v>-1.8096282086295843E-3</v>
      </c>
      <c r="K67">
        <f t="shared" ref="K67:K130" si="30">TAN(G67*(22/7)/180)</f>
        <v>1.8038350548085953E-2</v>
      </c>
      <c r="L67">
        <f>ACOS(-J2*K67)</f>
        <v>1.5731328493933765</v>
      </c>
      <c r="N67">
        <f t="shared" ref="N67:N130" si="31">COS(G67*(22/7)/180)</f>
        <v>0.99983734864655416</v>
      </c>
      <c r="O67">
        <f t="shared" ref="O67:O130" si="32">SIN(L67*(22/7)/180)</f>
        <v>2.7463945254776082E-2</v>
      </c>
      <c r="P67">
        <f>M2*N67*O67</f>
        <v>2.7231976640219306E-2</v>
      </c>
      <c r="Q67">
        <f t="shared" ref="Q67:Q130" si="33">(22/7*L67)/180</f>
        <v>2.7467398957662127E-2</v>
      </c>
      <c r="S67">
        <f t="shared" ref="S67:S130" si="34">SIN(G67*(22/7)/180)</f>
        <v>1.8035416585955377E-2</v>
      </c>
      <c r="T67">
        <f>Q67*R2*S67</f>
        <v>6.363607241545815E-5</v>
      </c>
      <c r="U67">
        <f>D2*E2*G2*(P67+T67)</f>
        <v>1059621.5560049526</v>
      </c>
      <c r="V67">
        <f t="shared" ref="V67:V130" si="35">U67/1000</f>
        <v>1059.6215560049527</v>
      </c>
      <c r="W67" s="3">
        <v>24</v>
      </c>
      <c r="X67">
        <f t="shared" ref="X67:X130" si="36">W67*17.27</f>
        <v>414.48</v>
      </c>
      <c r="Y67" s="6">
        <f t="shared" ref="Y67:Y130" si="37">W67+273.3</f>
        <v>297.3</v>
      </c>
      <c r="Z67">
        <f t="shared" ref="Z67:Z130" si="38">0.6108*EXP(X67/Y67)</f>
        <v>2.4624618961402045</v>
      </c>
      <c r="AA67" s="3">
        <v>34.5</v>
      </c>
      <c r="AB67">
        <f t="shared" ref="AB67:AB130" si="39">17.27*AA67</f>
        <v>595.81499999999994</v>
      </c>
      <c r="AC67" s="6">
        <f t="shared" si="28"/>
        <v>307.8</v>
      </c>
      <c r="AD67">
        <f t="shared" ref="AD67:AD130" si="40">0.6108*EXP(AB67/AC67)</f>
        <v>4.2322575139029901</v>
      </c>
      <c r="AE67" s="9">
        <v>46</v>
      </c>
      <c r="AF67">
        <f t="shared" ref="AF67:AF130" si="41">AE67/100</f>
        <v>0.46</v>
      </c>
      <c r="AG67" s="9">
        <v>95</v>
      </c>
      <c r="AH67">
        <f t="shared" ref="AH67:AH130" si="42">AG67/100</f>
        <v>0.95</v>
      </c>
      <c r="AI67">
        <f t="shared" ref="AI67:AI130" si="43">((Z67*(AH67)+AD67*(AF67))/2)</f>
        <v>2.1430886288642848</v>
      </c>
      <c r="AL67">
        <f t="shared" ref="AL67:AL130" si="44">(0.75+(2*EXP(-5)*(0.23)))*V67</f>
        <v>798.00041699010148</v>
      </c>
      <c r="AM67" s="12">
        <v>17.133259166666615</v>
      </c>
      <c r="AN67">
        <f t="shared" ref="AN67:AN130" si="45">AM67/AL67</f>
        <v>2.1470238363145041E-2</v>
      </c>
      <c r="AO67" s="6">
        <f t="shared" ref="AO67:AO130" si="46">(W67+273.16)^4</f>
        <v>7797608001.4891062</v>
      </c>
      <c r="AP67">
        <f t="shared" ref="AP67:AP130" si="47">(AA67+273.16)^4</f>
        <v>8959507612.9412384</v>
      </c>
      <c r="AQ67">
        <f t="shared" ref="AQ67:AQ130" si="48">(AO67+AP67)/2</f>
        <v>8378557807.2151718</v>
      </c>
      <c r="AR67">
        <f t="shared" ref="AR67:AR130" si="49">4.903*10^-9*AQ67</f>
        <v>41.080068928775987</v>
      </c>
      <c r="AS67">
        <f t="shared" ref="AS67:AS130" si="50">(0.34-(0.14*SQRT(AI67)))</f>
        <v>0.13504991552638976</v>
      </c>
      <c r="AT67">
        <f t="shared" ref="AT67:AT130" si="51">(1.35*(AN67))-0.35</f>
        <v>-0.32101517820975417</v>
      </c>
      <c r="AU67">
        <f t="shared" ref="AU67:AU130" si="52">AR67*AS67*AT67</f>
        <v>-1.7809472147867962</v>
      </c>
      <c r="AX67">
        <f>AW2*AM67</f>
        <v>11.99328141666663</v>
      </c>
      <c r="AY67">
        <f t="shared" ref="AY67:AY130" si="53">(AX67-AU67)</f>
        <v>13.774228631453425</v>
      </c>
    </row>
    <row r="68" spans="6:51" x14ac:dyDescent="0.25">
      <c r="F68">
        <f t="shared" ref="F68:F131" si="54">F67+1</f>
        <v>67</v>
      </c>
      <c r="G68">
        <f t="shared" si="29"/>
        <v>1.0329933035184533</v>
      </c>
      <c r="H68">
        <f t="shared" ref="H68:H131" si="55">0.409*SIN((22/7)/180*(2*F68*(22/7)/365-(1.39)))</f>
        <v>-1.686648560223047E-3</v>
      </c>
      <c r="K68">
        <f t="shared" si="30"/>
        <v>1.8038347082889334E-2</v>
      </c>
      <c r="L68">
        <f>ACOS(-J2*K68)</f>
        <v>1.573132848944526</v>
      </c>
      <c r="N68">
        <f t="shared" si="31"/>
        <v>0.99983734870903007</v>
      </c>
      <c r="O68">
        <f t="shared" si="32"/>
        <v>2.7463945246941963E-2</v>
      </c>
      <c r="P68">
        <f>M2*N68*O68</f>
        <v>2.7231976634152978E-2</v>
      </c>
      <c r="Q68">
        <f t="shared" si="33"/>
        <v>2.7467398949825052E-2</v>
      </c>
      <c r="S68">
        <f t="shared" si="34"/>
        <v>1.8035413122449339E-2</v>
      </c>
      <c r="T68">
        <f>Q68*R2*S68</f>
        <v>6.3636060176684191E-5</v>
      </c>
      <c r="U68">
        <f>D2*E2*G2*(P68+T68)</f>
        <v>1059621.5552943447</v>
      </c>
      <c r="V68">
        <f t="shared" si="35"/>
        <v>1059.6215552943447</v>
      </c>
      <c r="W68" s="3">
        <v>25</v>
      </c>
      <c r="X68">
        <f t="shared" si="36"/>
        <v>431.75</v>
      </c>
      <c r="Y68" s="6">
        <f t="shared" si="37"/>
        <v>298.3</v>
      </c>
      <c r="Z68">
        <f t="shared" si="38"/>
        <v>2.597066958624318</v>
      </c>
      <c r="AA68" s="3">
        <v>33</v>
      </c>
      <c r="AB68">
        <f t="shared" si="39"/>
        <v>569.91</v>
      </c>
      <c r="AC68" s="6">
        <f t="shared" si="28"/>
        <v>306.3</v>
      </c>
      <c r="AD68">
        <f t="shared" si="40"/>
        <v>3.9260786579739286</v>
      </c>
      <c r="AE68" s="9">
        <v>59</v>
      </c>
      <c r="AF68">
        <f t="shared" si="41"/>
        <v>0.59</v>
      </c>
      <c r="AG68" s="9">
        <v>98</v>
      </c>
      <c r="AH68">
        <f t="shared" si="42"/>
        <v>0.98</v>
      </c>
      <c r="AI68">
        <f t="shared" si="43"/>
        <v>2.4307560138282245</v>
      </c>
      <c r="AL68">
        <f t="shared" si="44"/>
        <v>798.00041645494298</v>
      </c>
      <c r="AM68" s="12">
        <v>14.542151527777737</v>
      </c>
      <c r="AN68">
        <f t="shared" si="45"/>
        <v>1.8223238018321035E-2</v>
      </c>
      <c r="AO68" s="6">
        <f t="shared" si="46"/>
        <v>7903100760.0574884</v>
      </c>
      <c r="AP68">
        <f t="shared" si="47"/>
        <v>8786052557.743763</v>
      </c>
      <c r="AQ68">
        <f t="shared" si="48"/>
        <v>8344576658.9006252</v>
      </c>
      <c r="AR68">
        <f t="shared" si="49"/>
        <v>40.913459358589769</v>
      </c>
      <c r="AS68">
        <f t="shared" si="50"/>
        <v>0.12172765206963757</v>
      </c>
      <c r="AT68">
        <f t="shared" si="51"/>
        <v>-0.32539862867526659</v>
      </c>
      <c r="AU68">
        <f t="shared" si="52"/>
        <v>-1.6205825775051281</v>
      </c>
      <c r="AX68">
        <f>AW2*AM68</f>
        <v>10.179506069444415</v>
      </c>
      <c r="AY68">
        <f t="shared" si="53"/>
        <v>11.800088646949543</v>
      </c>
    </row>
    <row r="69" spans="6:51" x14ac:dyDescent="0.25">
      <c r="F69">
        <f t="shared" si="54"/>
        <v>68</v>
      </c>
      <c r="G69">
        <f t="shared" si="29"/>
        <v>1.0329931021387444</v>
      </c>
      <c r="H69">
        <f t="shared" si="55"/>
        <v>-1.5636687593226289E-3</v>
      </c>
      <c r="K69">
        <f t="shared" si="30"/>
        <v>1.8038343565591589E-2</v>
      </c>
      <c r="L69">
        <f>ACOS(-J2*K69)</f>
        <v>1.5731328484889266</v>
      </c>
      <c r="N69">
        <f t="shared" si="31"/>
        <v>0.99983734877244534</v>
      </c>
      <c r="O69">
        <f t="shared" si="32"/>
        <v>2.746394523899006E-2</v>
      </c>
      <c r="P69">
        <f>M2*N69*O69</f>
        <v>2.7231976627995445E-2</v>
      </c>
      <c r="Q69">
        <f t="shared" si="33"/>
        <v>2.7467398941870148E-2</v>
      </c>
      <c r="S69">
        <f t="shared" si="34"/>
        <v>1.8035409606867593E-2</v>
      </c>
      <c r="T69">
        <f>Q69*R2*S69</f>
        <v>6.3636047753893584E-5</v>
      </c>
      <c r="U69">
        <f>D2*E2*G2*(P69+T69)</f>
        <v>1059621.5545730523</v>
      </c>
      <c r="V69">
        <f t="shared" si="35"/>
        <v>1059.6215545730524</v>
      </c>
      <c r="W69" s="3">
        <v>23</v>
      </c>
      <c r="X69">
        <f t="shared" si="36"/>
        <v>397.21</v>
      </c>
      <c r="Y69" s="6">
        <f t="shared" si="37"/>
        <v>296.3</v>
      </c>
      <c r="Z69">
        <f t="shared" si="38"/>
        <v>2.3339947564661481</v>
      </c>
      <c r="AA69" s="3">
        <v>33</v>
      </c>
      <c r="AB69">
        <f t="shared" si="39"/>
        <v>569.91</v>
      </c>
      <c r="AC69" s="6">
        <f t="shared" si="28"/>
        <v>306.3</v>
      </c>
      <c r="AD69">
        <f t="shared" si="40"/>
        <v>3.9260786579739286</v>
      </c>
      <c r="AE69" s="9">
        <v>55</v>
      </c>
      <c r="AF69">
        <f t="shared" si="41"/>
        <v>0.55000000000000004</v>
      </c>
      <c r="AG69" s="9">
        <v>98</v>
      </c>
      <c r="AH69">
        <f t="shared" si="42"/>
        <v>0.98</v>
      </c>
      <c r="AI69">
        <f t="shared" si="43"/>
        <v>2.2233290616112429</v>
      </c>
      <c r="AL69">
        <f t="shared" si="44"/>
        <v>798.00041591173817</v>
      </c>
      <c r="AM69" s="12">
        <v>15.913358124999952</v>
      </c>
      <c r="AN69">
        <f t="shared" si="45"/>
        <v>1.99415411417029E-2</v>
      </c>
      <c r="AO69" s="6">
        <f t="shared" si="46"/>
        <v>7693174893.707921</v>
      </c>
      <c r="AP69">
        <f t="shared" si="47"/>
        <v>8786052557.743763</v>
      </c>
      <c r="AQ69">
        <f t="shared" si="48"/>
        <v>8239613725.7258415</v>
      </c>
      <c r="AR69">
        <f t="shared" si="49"/>
        <v>40.398826097233801</v>
      </c>
      <c r="AS69">
        <f t="shared" si="50"/>
        <v>0.13124835423982795</v>
      </c>
      <c r="AT69">
        <f t="shared" si="51"/>
        <v>-0.32307891945870104</v>
      </c>
      <c r="AU69">
        <f t="shared" si="52"/>
        <v>-1.7130547116531589</v>
      </c>
      <c r="AX69">
        <f>AW2*AM69</f>
        <v>11.139350687499967</v>
      </c>
      <c r="AY69">
        <f t="shared" si="53"/>
        <v>12.852405399153126</v>
      </c>
    </row>
    <row r="70" spans="6:51" x14ac:dyDescent="0.25">
      <c r="F70">
        <f t="shared" si="54"/>
        <v>69</v>
      </c>
      <c r="G70">
        <f t="shared" si="29"/>
        <v>1.0329928977760512</v>
      </c>
      <c r="H70">
        <f t="shared" si="55"/>
        <v>-1.4406888170472257E-3</v>
      </c>
      <c r="K70">
        <f t="shared" si="30"/>
        <v>1.8038339996193052E-2</v>
      </c>
      <c r="L70">
        <f>ACOS(-J2*K70)</f>
        <v>1.5731328480265785</v>
      </c>
      <c r="N70">
        <f t="shared" si="31"/>
        <v>0.99983734883679998</v>
      </c>
      <c r="O70">
        <f t="shared" si="32"/>
        <v>2.7463945230920359E-2</v>
      </c>
      <c r="P70">
        <f>M2*N70*O70</f>
        <v>2.723197662174669E-2</v>
      </c>
      <c r="Q70">
        <f t="shared" si="33"/>
        <v>2.7467398933797401E-2</v>
      </c>
      <c r="S70">
        <f t="shared" si="34"/>
        <v>1.8035406039210472E-2</v>
      </c>
      <c r="T70">
        <f>Q70*R2*S70</f>
        <v>6.3636035147087482E-5</v>
      </c>
      <c r="U70">
        <f>D2*E2*G2*(P70+T70)</f>
        <v>1059621.5538410756</v>
      </c>
      <c r="V70">
        <f t="shared" si="35"/>
        <v>1059.6215538410756</v>
      </c>
      <c r="W70" s="3">
        <v>24</v>
      </c>
      <c r="X70">
        <f t="shared" si="36"/>
        <v>414.48</v>
      </c>
      <c r="Y70" s="6">
        <f t="shared" si="37"/>
        <v>297.3</v>
      </c>
      <c r="Z70">
        <f t="shared" si="38"/>
        <v>2.4624618961402045</v>
      </c>
      <c r="AA70" s="3">
        <v>34</v>
      </c>
      <c r="AB70">
        <f t="shared" si="39"/>
        <v>587.17999999999995</v>
      </c>
      <c r="AC70" s="6">
        <f t="shared" si="28"/>
        <v>307.3</v>
      </c>
      <c r="AD70">
        <f t="shared" si="40"/>
        <v>4.1279690380750855</v>
      </c>
      <c r="AE70" s="9">
        <v>51</v>
      </c>
      <c r="AF70">
        <f t="shared" si="41"/>
        <v>0.51</v>
      </c>
      <c r="AG70" s="9">
        <v>95</v>
      </c>
      <c r="AH70">
        <f t="shared" si="42"/>
        <v>0.95</v>
      </c>
      <c r="AI70">
        <f t="shared" si="43"/>
        <v>2.2223015053757438</v>
      </c>
      <c r="AL70">
        <f t="shared" si="44"/>
        <v>798.00041536048684</v>
      </c>
      <c r="AM70" s="12">
        <v>16.933943194444396</v>
      </c>
      <c r="AN70">
        <f t="shared" si="45"/>
        <v>2.1220469148245612E-2</v>
      </c>
      <c r="AO70" s="6">
        <f t="shared" si="46"/>
        <v>7797608001.4891062</v>
      </c>
      <c r="AP70">
        <f t="shared" si="47"/>
        <v>8901406526.1969452</v>
      </c>
      <c r="AQ70">
        <f t="shared" si="48"/>
        <v>8349507263.8430252</v>
      </c>
      <c r="AR70">
        <f t="shared" si="49"/>
        <v>40.937634114622355</v>
      </c>
      <c r="AS70">
        <f t="shared" si="50"/>
        <v>0.13129659920028958</v>
      </c>
      <c r="AT70">
        <f t="shared" si="51"/>
        <v>-0.32135236664986838</v>
      </c>
      <c r="AU70">
        <f t="shared" si="52"/>
        <v>-1.7272600174019699</v>
      </c>
      <c r="AX70">
        <f>AW2*AM70</f>
        <v>11.853760236111077</v>
      </c>
      <c r="AY70">
        <f t="shared" si="53"/>
        <v>13.581020253513046</v>
      </c>
    </row>
    <row r="71" spans="6:51" x14ac:dyDescent="0.25">
      <c r="F71">
        <f t="shared" si="54"/>
        <v>70</v>
      </c>
      <c r="G71">
        <f t="shared" si="29"/>
        <v>1.0329926904303921</v>
      </c>
      <c r="H71">
        <f t="shared" si="55"/>
        <v>-1.3177087445157465E-3</v>
      </c>
      <c r="K71">
        <f t="shared" si="30"/>
        <v>1.8038336374694035E-2</v>
      </c>
      <c r="L71">
        <f>ACOS(-J2*K71)</f>
        <v>1.573132847557482</v>
      </c>
      <c r="N71">
        <f t="shared" si="31"/>
        <v>0.99983734890209386</v>
      </c>
      <c r="O71">
        <f t="shared" si="32"/>
        <v>2.7463945222732874E-2</v>
      </c>
      <c r="P71">
        <f>M2*N71*O71</f>
        <v>2.7231976615406731E-2</v>
      </c>
      <c r="Q71">
        <f t="shared" si="33"/>
        <v>2.7467398925606828E-2</v>
      </c>
      <c r="S71">
        <f t="shared" si="34"/>
        <v>1.8035402419478291E-2</v>
      </c>
      <c r="T71">
        <f>Q71*R2*S71</f>
        <v>6.363602235626705E-5</v>
      </c>
      <c r="U71">
        <f>D2*E2*G2*(P71+T71)</f>
        <v>1059621.5530984146</v>
      </c>
      <c r="V71">
        <f t="shared" si="35"/>
        <v>1059.6215530984146</v>
      </c>
      <c r="W71" s="3">
        <v>25</v>
      </c>
      <c r="X71">
        <f t="shared" si="36"/>
        <v>431.75</v>
      </c>
      <c r="Y71" s="6">
        <f t="shared" si="37"/>
        <v>298.3</v>
      </c>
      <c r="Z71">
        <f t="shared" si="38"/>
        <v>2.597066958624318</v>
      </c>
      <c r="AA71" s="3">
        <v>34</v>
      </c>
      <c r="AB71">
        <f t="shared" si="39"/>
        <v>587.17999999999995</v>
      </c>
      <c r="AC71" s="6">
        <f t="shared" si="28"/>
        <v>307.3</v>
      </c>
      <c r="AD71">
        <f t="shared" si="40"/>
        <v>4.1279690380750855</v>
      </c>
      <c r="AE71" s="9">
        <v>48</v>
      </c>
      <c r="AF71">
        <f t="shared" si="41"/>
        <v>0.48</v>
      </c>
      <c r="AG71" s="9">
        <v>93</v>
      </c>
      <c r="AH71">
        <f t="shared" si="42"/>
        <v>0.93</v>
      </c>
      <c r="AI71">
        <f t="shared" si="43"/>
        <v>2.1983487048983283</v>
      </c>
      <c r="AL71">
        <f t="shared" si="44"/>
        <v>798.00041480118921</v>
      </c>
      <c r="AM71" s="12">
        <v>16.007196666666616</v>
      </c>
      <c r="AN71">
        <f t="shared" si="45"/>
        <v>2.0059133265807372E-2</v>
      </c>
      <c r="AO71" s="6">
        <f t="shared" si="46"/>
        <v>7903100760.0574884</v>
      </c>
      <c r="AP71">
        <f t="shared" si="47"/>
        <v>8901406526.1969452</v>
      </c>
      <c r="AQ71">
        <f t="shared" si="48"/>
        <v>8402253643.1272163</v>
      </c>
      <c r="AR71">
        <f t="shared" si="49"/>
        <v>41.196249612252743</v>
      </c>
      <c r="AS71">
        <f t="shared" si="50"/>
        <v>0.13242438819551264</v>
      </c>
      <c r="AT71">
        <f t="shared" si="51"/>
        <v>-0.32292017009116003</v>
      </c>
      <c r="AU71">
        <f t="shared" si="52"/>
        <v>-1.7616548695864895</v>
      </c>
      <c r="AX71">
        <f>AW2*AM71</f>
        <v>11.20503766666663</v>
      </c>
      <c r="AY71">
        <f t="shared" si="53"/>
        <v>12.96669253625312</v>
      </c>
    </row>
    <row r="72" spans="6:51" x14ac:dyDescent="0.25">
      <c r="F72">
        <f t="shared" si="54"/>
        <v>71</v>
      </c>
      <c r="G72">
        <f t="shared" si="29"/>
        <v>1.032992480101786</v>
      </c>
      <c r="H72">
        <f t="shared" si="55"/>
        <v>-1.1947285528471064E-3</v>
      </c>
      <c r="K72">
        <f t="shared" si="30"/>
        <v>1.8038332701094867E-2</v>
      </c>
      <c r="L72">
        <f>ACOS(-J2*K72)</f>
        <v>1.5731328470816366</v>
      </c>
      <c r="N72">
        <f t="shared" si="31"/>
        <v>0.99983734896832721</v>
      </c>
      <c r="O72">
        <f t="shared" si="32"/>
        <v>2.7463945214427594E-2</v>
      </c>
      <c r="P72">
        <f>M2*N72*O72</f>
        <v>2.7231976608975555E-2</v>
      </c>
      <c r="Q72">
        <f t="shared" si="33"/>
        <v>2.7467398917298415E-2</v>
      </c>
      <c r="S72">
        <f t="shared" si="34"/>
        <v>1.8035398747671377E-2</v>
      </c>
      <c r="T72">
        <f>Q72*R2*S72</f>
        <v>6.3636009381433373E-5</v>
      </c>
      <c r="U72">
        <f>D2*E2*G2*(P72+T72)</f>
        <v>1059621.5523450689</v>
      </c>
      <c r="V72">
        <f t="shared" si="35"/>
        <v>1059.6215523450689</v>
      </c>
      <c r="W72" s="3">
        <v>25</v>
      </c>
      <c r="X72">
        <f t="shared" si="36"/>
        <v>431.75</v>
      </c>
      <c r="Y72" s="6">
        <f t="shared" si="37"/>
        <v>298.3</v>
      </c>
      <c r="Z72">
        <f t="shared" si="38"/>
        <v>2.597066958624318</v>
      </c>
      <c r="AA72" s="3">
        <v>34.5</v>
      </c>
      <c r="AB72">
        <f t="shared" si="39"/>
        <v>595.81499999999994</v>
      </c>
      <c r="AC72" s="6">
        <f t="shared" si="28"/>
        <v>307.8</v>
      </c>
      <c r="AD72">
        <f t="shared" si="40"/>
        <v>4.2322575139029901</v>
      </c>
      <c r="AE72" s="9">
        <v>45</v>
      </c>
      <c r="AF72">
        <f t="shared" si="41"/>
        <v>0.45</v>
      </c>
      <c r="AG72" s="9">
        <v>95</v>
      </c>
      <c r="AH72">
        <f t="shared" si="42"/>
        <v>0.95</v>
      </c>
      <c r="AI72">
        <f t="shared" si="43"/>
        <v>2.1858647459747238</v>
      </c>
      <c r="AL72">
        <f t="shared" si="44"/>
        <v>798.00041423384505</v>
      </c>
      <c r="AM72" s="12">
        <v>17.662101180555506</v>
      </c>
      <c r="AN72">
        <f t="shared" si="45"/>
        <v>2.2132947383884223E-2</v>
      </c>
      <c r="AO72" s="6">
        <f t="shared" si="46"/>
        <v>7903100760.0574884</v>
      </c>
      <c r="AP72">
        <f t="shared" si="47"/>
        <v>8959507612.9412384</v>
      </c>
      <c r="AQ72">
        <f t="shared" si="48"/>
        <v>8431304186.4993629</v>
      </c>
      <c r="AR72">
        <f t="shared" si="49"/>
        <v>41.338684426406381</v>
      </c>
      <c r="AS72">
        <f t="shared" si="50"/>
        <v>0.13301461640708881</v>
      </c>
      <c r="AT72">
        <f t="shared" si="51"/>
        <v>-0.32012052103175626</v>
      </c>
      <c r="AU72">
        <f t="shared" si="52"/>
        <v>-1.760230463441772</v>
      </c>
      <c r="AX72">
        <f>AW2*AM72</f>
        <v>12.363470826388854</v>
      </c>
      <c r="AY72">
        <f t="shared" si="53"/>
        <v>14.123701289830626</v>
      </c>
    </row>
    <row r="73" spans="6:51" x14ac:dyDescent="0.25">
      <c r="F73">
        <f t="shared" si="54"/>
        <v>72</v>
      </c>
      <c r="G73">
        <f t="shared" si="29"/>
        <v>1.032992266790252</v>
      </c>
      <c r="H73">
        <f t="shared" si="55"/>
        <v>-1.0717482531602382E-3</v>
      </c>
      <c r="K73">
        <f t="shared" si="30"/>
        <v>1.8038328975395888E-2</v>
      </c>
      <c r="L73">
        <f>ACOS(-J2*K73)</f>
        <v>1.5731328465990428</v>
      </c>
      <c r="N73">
        <f t="shared" si="31"/>
        <v>0.99983734903549981</v>
      </c>
      <c r="O73">
        <f t="shared" si="32"/>
        <v>2.746394520600454E-2</v>
      </c>
      <c r="P73">
        <f>M2*N73*O73</f>
        <v>2.7231976602453186E-2</v>
      </c>
      <c r="Q73">
        <f t="shared" si="33"/>
        <v>2.7467398908872179E-2</v>
      </c>
      <c r="S73">
        <f t="shared" si="34"/>
        <v>1.803539502379007E-2</v>
      </c>
      <c r="T73">
        <f>Q73*R2*S73</f>
        <v>6.3635996222587723E-5</v>
      </c>
      <c r="U73">
        <f>D2*E2*G2*(P73+T73)</f>
        <v>1059621.55158104</v>
      </c>
      <c r="V73">
        <f t="shared" si="35"/>
        <v>1059.62155158104</v>
      </c>
      <c r="W73" s="3">
        <v>25</v>
      </c>
      <c r="X73">
        <f t="shared" si="36"/>
        <v>431.75</v>
      </c>
      <c r="Y73" s="6">
        <f t="shared" si="37"/>
        <v>298.3</v>
      </c>
      <c r="Z73">
        <f t="shared" si="38"/>
        <v>2.597066958624318</v>
      </c>
      <c r="AA73" s="3">
        <v>35</v>
      </c>
      <c r="AB73">
        <f t="shared" si="39"/>
        <v>604.44999999999993</v>
      </c>
      <c r="AC73" s="6">
        <f t="shared" si="28"/>
        <v>308.3</v>
      </c>
      <c r="AD73">
        <f t="shared" si="40"/>
        <v>4.3388295745269367</v>
      </c>
      <c r="AE73" s="9">
        <v>45</v>
      </c>
      <c r="AF73">
        <f t="shared" si="41"/>
        <v>0.45</v>
      </c>
      <c r="AG73" s="9">
        <v>95</v>
      </c>
      <c r="AH73">
        <f t="shared" si="42"/>
        <v>0.95</v>
      </c>
      <c r="AI73">
        <f t="shared" si="43"/>
        <v>2.2098434596151115</v>
      </c>
      <c r="AL73">
        <f t="shared" si="44"/>
        <v>798.00041365845527</v>
      </c>
      <c r="AM73" s="12">
        <v>17.270743541666619</v>
      </c>
      <c r="AN73">
        <f t="shared" si="45"/>
        <v>2.1642524547685896E-2</v>
      </c>
      <c r="AO73" s="6">
        <f t="shared" si="46"/>
        <v>7903100760.0574884</v>
      </c>
      <c r="AP73">
        <f t="shared" si="47"/>
        <v>9017892663.8373318</v>
      </c>
      <c r="AQ73">
        <f t="shared" si="48"/>
        <v>8460496711.9474106</v>
      </c>
      <c r="AR73">
        <f t="shared" si="49"/>
        <v>41.481815378678156</v>
      </c>
      <c r="AS73">
        <f t="shared" si="50"/>
        <v>0.13188240870013851</v>
      </c>
      <c r="AT73">
        <f t="shared" si="51"/>
        <v>-0.32078259186062402</v>
      </c>
      <c r="AU73">
        <f t="shared" si="52"/>
        <v>-1.7549122957034107</v>
      </c>
      <c r="AX73">
        <f>AW2*AM73</f>
        <v>12.089520479166632</v>
      </c>
      <c r="AY73">
        <f t="shared" si="53"/>
        <v>13.844432774870043</v>
      </c>
    </row>
    <row r="74" spans="6:51" x14ac:dyDescent="0.25">
      <c r="F74">
        <f t="shared" si="54"/>
        <v>73</v>
      </c>
      <c r="G74">
        <f t="shared" si="29"/>
        <v>1.0329920504958092</v>
      </c>
      <c r="H74">
        <f t="shared" si="55"/>
        <v>-9.4876785657407815E-4</v>
      </c>
      <c r="K74">
        <f t="shared" si="30"/>
        <v>1.8038325197597429E-2</v>
      </c>
      <c r="L74">
        <f>ACOS(-J2*K74)</f>
        <v>1.5731328461097007</v>
      </c>
      <c r="N74">
        <f t="shared" si="31"/>
        <v>0.99983734910361166</v>
      </c>
      <c r="O74">
        <f t="shared" si="32"/>
        <v>2.7463945197463688E-2</v>
      </c>
      <c r="P74">
        <f>M2*N74*O74</f>
        <v>2.7231976595839598E-2</v>
      </c>
      <c r="Q74">
        <f t="shared" si="33"/>
        <v>2.7467398900328108E-2</v>
      </c>
      <c r="S74">
        <f t="shared" si="34"/>
        <v>1.8035391247834695E-2</v>
      </c>
      <c r="T74">
        <f>Q74*R2*S74</f>
        <v>6.36359828797312E-5</v>
      </c>
      <c r="U74">
        <f>D2*E2*G2*(P74+T74)</f>
        <v>1059621.5508063266</v>
      </c>
      <c r="V74">
        <f t="shared" si="35"/>
        <v>1059.6215508063265</v>
      </c>
      <c r="W74" s="3">
        <v>25</v>
      </c>
      <c r="X74">
        <f t="shared" si="36"/>
        <v>431.75</v>
      </c>
      <c r="Y74" s="6">
        <f t="shared" si="37"/>
        <v>298.3</v>
      </c>
      <c r="Z74">
        <f t="shared" si="38"/>
        <v>2.597066958624318</v>
      </c>
      <c r="AA74" s="3">
        <v>35</v>
      </c>
      <c r="AB74">
        <f t="shared" si="39"/>
        <v>604.44999999999993</v>
      </c>
      <c r="AC74" s="6">
        <f t="shared" si="28"/>
        <v>308.3</v>
      </c>
      <c r="AD74">
        <f t="shared" si="40"/>
        <v>4.3388295745269367</v>
      </c>
      <c r="AE74" s="9">
        <v>43</v>
      </c>
      <c r="AF74">
        <f t="shared" si="41"/>
        <v>0.43</v>
      </c>
      <c r="AG74" s="9">
        <v>98</v>
      </c>
      <c r="AH74">
        <f t="shared" si="42"/>
        <v>0.98</v>
      </c>
      <c r="AI74">
        <f t="shared" si="43"/>
        <v>2.2054111682492072</v>
      </c>
      <c r="AL74">
        <f t="shared" si="44"/>
        <v>798.00041307501897</v>
      </c>
      <c r="AM74" s="12">
        <v>15.781693194444395</v>
      </c>
      <c r="AN74">
        <f t="shared" si="45"/>
        <v>1.9776547650684963E-2</v>
      </c>
      <c r="AO74" s="6">
        <f t="shared" si="46"/>
        <v>7903100760.0574884</v>
      </c>
      <c r="AP74">
        <f t="shared" si="47"/>
        <v>9017892663.8373318</v>
      </c>
      <c r="AQ74">
        <f t="shared" si="48"/>
        <v>8460496711.9474106</v>
      </c>
      <c r="AR74">
        <f t="shared" si="49"/>
        <v>41.481815378678156</v>
      </c>
      <c r="AS74">
        <f t="shared" si="50"/>
        <v>0.13209122457749778</v>
      </c>
      <c r="AT74">
        <f t="shared" si="51"/>
        <v>-0.32330166067157529</v>
      </c>
      <c r="AU74">
        <f t="shared" si="52"/>
        <v>-1.7714938791089627</v>
      </c>
      <c r="AX74">
        <f>AW2*AM74</f>
        <v>11.047185236111076</v>
      </c>
      <c r="AY74">
        <f t="shared" si="53"/>
        <v>12.818679115220039</v>
      </c>
    </row>
    <row r="75" spans="6:51" x14ac:dyDescent="0.25">
      <c r="F75">
        <f t="shared" si="54"/>
        <v>74</v>
      </c>
      <c r="G75">
        <f t="shared" si="29"/>
        <v>1.0329918312184772</v>
      </c>
      <c r="H75">
        <f t="shared" si="55"/>
        <v>-8.2578737420757728E-4</v>
      </c>
      <c r="K75">
        <f t="shared" si="30"/>
        <v>1.8038321367699828E-2</v>
      </c>
      <c r="L75">
        <f>ACOS(-J2*K75)</f>
        <v>1.5731328456136098</v>
      </c>
      <c r="N75">
        <f t="shared" si="31"/>
        <v>0.99983734917266298</v>
      </c>
      <c r="O75">
        <f t="shared" si="32"/>
        <v>2.7463945188805051E-2</v>
      </c>
      <c r="P75">
        <f>M2*N75*O75</f>
        <v>2.7231976589134801E-2</v>
      </c>
      <c r="Q75">
        <f t="shared" si="33"/>
        <v>2.7467398891666203E-2</v>
      </c>
      <c r="S75">
        <f t="shared" si="34"/>
        <v>1.80353874198056E-2</v>
      </c>
      <c r="T75">
        <f>Q75*R2*S75</f>
        <v>6.3635969352865036E-5</v>
      </c>
      <c r="U75">
        <f>D2*E2*G2*(P75+T75)</f>
        <v>1059621.550020929</v>
      </c>
      <c r="V75">
        <f t="shared" si="35"/>
        <v>1059.6215500209289</v>
      </c>
      <c r="W75" s="3">
        <v>24</v>
      </c>
      <c r="X75">
        <f t="shared" si="36"/>
        <v>414.48</v>
      </c>
      <c r="Y75" s="6">
        <f t="shared" si="37"/>
        <v>297.3</v>
      </c>
      <c r="Z75">
        <f t="shared" si="38"/>
        <v>2.4624618961402045</v>
      </c>
      <c r="AA75" s="3">
        <v>33.5</v>
      </c>
      <c r="AB75">
        <f t="shared" si="39"/>
        <v>578.54499999999996</v>
      </c>
      <c r="AC75" s="6">
        <f t="shared" si="28"/>
        <v>306.8</v>
      </c>
      <c r="AD75">
        <f t="shared" si="40"/>
        <v>4.02592295454017</v>
      </c>
      <c r="AE75" s="9">
        <v>46</v>
      </c>
      <c r="AF75">
        <f t="shared" si="41"/>
        <v>0.46</v>
      </c>
      <c r="AG75" s="9">
        <v>94</v>
      </c>
      <c r="AH75">
        <f t="shared" si="42"/>
        <v>0.94</v>
      </c>
      <c r="AI75">
        <f t="shared" si="43"/>
        <v>2.0833193707301354</v>
      </c>
      <c r="AL75">
        <f t="shared" si="44"/>
        <v>798.00041248353648</v>
      </c>
      <c r="AM75" s="12">
        <v>17.532618541666618</v>
      </c>
      <c r="AN75">
        <f t="shared" si="45"/>
        <v>2.1970688570324935E-2</v>
      </c>
      <c r="AO75" s="6">
        <f t="shared" si="46"/>
        <v>7797608001.4891062</v>
      </c>
      <c r="AP75">
        <f t="shared" si="47"/>
        <v>8843588481.3744526</v>
      </c>
      <c r="AQ75">
        <f t="shared" si="48"/>
        <v>8320598241.4317799</v>
      </c>
      <c r="AR75">
        <f t="shared" si="49"/>
        <v>40.79589317774002</v>
      </c>
      <c r="AS75">
        <f t="shared" si="50"/>
        <v>0.13792808293503361</v>
      </c>
      <c r="AT75">
        <f t="shared" si="51"/>
        <v>-0.32033957043006134</v>
      </c>
      <c r="AU75">
        <f t="shared" si="52"/>
        <v>-1.8025185166689814</v>
      </c>
      <c r="AX75">
        <f>AW2*AM75</f>
        <v>12.272832979166632</v>
      </c>
      <c r="AY75">
        <f t="shared" si="53"/>
        <v>14.075351495835612</v>
      </c>
    </row>
    <row r="76" spans="6:51" x14ac:dyDescent="0.25">
      <c r="F76">
        <f t="shared" si="54"/>
        <v>75</v>
      </c>
      <c r="G76">
        <f t="shared" si="29"/>
        <v>1.0329916089582758</v>
      </c>
      <c r="H76">
        <f t="shared" si="55"/>
        <v>-7.0280681717968703E-4</v>
      </c>
      <c r="K76">
        <f t="shared" si="30"/>
        <v>1.8038317485703434E-2</v>
      </c>
      <c r="L76">
        <f>ACOS(-J2*K76)</f>
        <v>1.5731328451107707</v>
      </c>
      <c r="N76">
        <f t="shared" si="31"/>
        <v>0.99983734924265344</v>
      </c>
      <c r="O76">
        <f t="shared" si="32"/>
        <v>2.7463945180028631E-2</v>
      </c>
      <c r="P76">
        <f>M2*N76*O76</f>
        <v>2.72319765823388E-2</v>
      </c>
      <c r="Q76">
        <f t="shared" si="33"/>
        <v>2.7467398882886469E-2</v>
      </c>
      <c r="S76">
        <f t="shared" si="34"/>
        <v>1.8035383539703128E-2</v>
      </c>
      <c r="T76">
        <f>Q76*R2*S76</f>
        <v>6.3635955641990464E-5</v>
      </c>
      <c r="U76">
        <f>D2*E2*G2*(P76+T76)</f>
        <v>1059621.5492248477</v>
      </c>
      <c r="V76">
        <f t="shared" si="35"/>
        <v>1059.6215492248477</v>
      </c>
      <c r="W76" s="3">
        <v>24</v>
      </c>
      <c r="X76">
        <f t="shared" si="36"/>
        <v>414.48</v>
      </c>
      <c r="Y76" s="6">
        <f t="shared" si="37"/>
        <v>297.3</v>
      </c>
      <c r="Z76">
        <f t="shared" si="38"/>
        <v>2.4624618961402045</v>
      </c>
      <c r="AA76" s="3">
        <v>33.5</v>
      </c>
      <c r="AB76">
        <f t="shared" si="39"/>
        <v>578.54499999999996</v>
      </c>
      <c r="AC76" s="6">
        <f t="shared" si="28"/>
        <v>306.8</v>
      </c>
      <c r="AD76">
        <f t="shared" si="40"/>
        <v>4.02592295454017</v>
      </c>
      <c r="AE76" s="9">
        <v>51</v>
      </c>
      <c r="AF76">
        <f t="shared" si="41"/>
        <v>0.51</v>
      </c>
      <c r="AG76" s="9">
        <v>94</v>
      </c>
      <c r="AH76">
        <f t="shared" si="42"/>
        <v>0.94</v>
      </c>
      <c r="AI76">
        <f t="shared" si="43"/>
        <v>2.1839674445936392</v>
      </c>
      <c r="AL76">
        <f t="shared" si="44"/>
        <v>798.00041188400814</v>
      </c>
      <c r="AM76" s="12">
        <v>16.66261159722217</v>
      </c>
      <c r="AN76">
        <f t="shared" si="45"/>
        <v>2.0880454883329225E-2</v>
      </c>
      <c r="AO76" s="6">
        <f t="shared" si="46"/>
        <v>7797608001.4891062</v>
      </c>
      <c r="AP76">
        <f t="shared" si="47"/>
        <v>8843588481.3744526</v>
      </c>
      <c r="AQ76">
        <f t="shared" si="48"/>
        <v>8320598241.4317799</v>
      </c>
      <c r="AR76">
        <f t="shared" si="49"/>
        <v>40.79589317774002</v>
      </c>
      <c r="AS76">
        <f t="shared" si="50"/>
        <v>0.13310446618151633</v>
      </c>
      <c r="AT76">
        <f t="shared" si="51"/>
        <v>-0.32181138590750552</v>
      </c>
      <c r="AU76">
        <f t="shared" si="52"/>
        <v>-1.7474730216674599</v>
      </c>
      <c r="AX76">
        <f>AW2*AM76</f>
        <v>11.663828118055518</v>
      </c>
      <c r="AY76">
        <f t="shared" si="53"/>
        <v>13.411301139722978</v>
      </c>
    </row>
    <row r="77" spans="6:51" x14ac:dyDescent="0.25">
      <c r="F77">
        <f t="shared" si="54"/>
        <v>76</v>
      </c>
      <c r="G77">
        <f t="shared" si="29"/>
        <v>1.0329913837152251</v>
      </c>
      <c r="H77">
        <f t="shared" si="55"/>
        <v>-5.7982619660937567E-4</v>
      </c>
      <c r="K77">
        <f t="shared" si="30"/>
        <v>1.8038313551608599E-2</v>
      </c>
      <c r="L77">
        <f>ACOS(-J2*K77)</f>
        <v>1.5731328446011832</v>
      </c>
      <c r="N77">
        <f t="shared" si="31"/>
        <v>0.99983734931358326</v>
      </c>
      <c r="O77">
        <f t="shared" si="32"/>
        <v>2.746394517113443E-2</v>
      </c>
      <c r="P77">
        <f>M2*N77*O77</f>
        <v>2.7231976575451594E-2</v>
      </c>
      <c r="Q77">
        <f t="shared" si="33"/>
        <v>2.7467398873988913E-2</v>
      </c>
      <c r="S77">
        <f t="shared" si="34"/>
        <v>1.8035379607527633E-2</v>
      </c>
      <c r="T77">
        <f>Q77*R2*S77</f>
        <v>6.3635941747108732E-5</v>
      </c>
      <c r="U77">
        <f>D2*E2*G2*(P77+T77)</f>
        <v>1059621.5484180828</v>
      </c>
      <c r="V77">
        <f t="shared" si="35"/>
        <v>1059.6215484180827</v>
      </c>
      <c r="W77" s="3">
        <v>24</v>
      </c>
      <c r="X77">
        <f t="shared" si="36"/>
        <v>414.48</v>
      </c>
      <c r="Y77" s="6">
        <f t="shared" si="37"/>
        <v>297.3</v>
      </c>
      <c r="Z77">
        <f t="shared" si="38"/>
        <v>2.4624618961402045</v>
      </c>
      <c r="AA77" s="3">
        <v>34.5</v>
      </c>
      <c r="AB77">
        <f t="shared" si="39"/>
        <v>595.81499999999994</v>
      </c>
      <c r="AC77" s="6">
        <f t="shared" si="28"/>
        <v>307.8</v>
      </c>
      <c r="AD77">
        <f t="shared" si="40"/>
        <v>4.2322575139029901</v>
      </c>
      <c r="AE77" s="9">
        <v>36</v>
      </c>
      <c r="AF77">
        <f t="shared" si="41"/>
        <v>0.36</v>
      </c>
      <c r="AG77" s="9">
        <v>95</v>
      </c>
      <c r="AH77">
        <f t="shared" si="42"/>
        <v>0.95</v>
      </c>
      <c r="AI77">
        <f t="shared" si="43"/>
        <v>1.9314757531691353</v>
      </c>
      <c r="AL77">
        <f t="shared" si="44"/>
        <v>798.00041127643385</v>
      </c>
      <c r="AM77" s="12">
        <v>18.301512638888834</v>
      </c>
      <c r="AN77">
        <f t="shared" si="45"/>
        <v>2.2934214544595065E-2</v>
      </c>
      <c r="AO77" s="6">
        <f t="shared" si="46"/>
        <v>7797608001.4891062</v>
      </c>
      <c r="AP77">
        <f t="shared" si="47"/>
        <v>8959507612.9412384</v>
      </c>
      <c r="AQ77">
        <f t="shared" si="48"/>
        <v>8378557807.2151718</v>
      </c>
      <c r="AR77">
        <f t="shared" si="49"/>
        <v>41.080068928775987</v>
      </c>
      <c r="AS77">
        <f t="shared" si="50"/>
        <v>0.14543143943042841</v>
      </c>
      <c r="AT77">
        <f t="shared" si="51"/>
        <v>-0.31903881036479664</v>
      </c>
      <c r="AU77">
        <f t="shared" si="52"/>
        <v>-1.9060442704967153</v>
      </c>
      <c r="AX77">
        <f>AW2*AM77</f>
        <v>12.811058847222183</v>
      </c>
      <c r="AY77">
        <f t="shared" si="53"/>
        <v>14.717103117718899</v>
      </c>
    </row>
    <row r="78" spans="6:51" x14ac:dyDescent="0.25">
      <c r="F78">
        <f t="shared" si="54"/>
        <v>77</v>
      </c>
      <c r="G78">
        <f t="shared" si="29"/>
        <v>1.0329911554893456</v>
      </c>
      <c r="H78">
        <f t="shared" si="55"/>
        <v>-4.5684552361560741E-4</v>
      </c>
      <c r="K78">
        <f t="shared" si="30"/>
        <v>1.8038309565415685E-2</v>
      </c>
      <c r="L78">
        <f>ACOS(-J2*K78)</f>
        <v>1.5731328440848473</v>
      </c>
      <c r="N78">
        <f t="shared" si="31"/>
        <v>0.99983734938545243</v>
      </c>
      <c r="O78">
        <f t="shared" si="32"/>
        <v>2.7463945162122444E-2</v>
      </c>
      <c r="P78">
        <f>M2*N78*O78</f>
        <v>2.7231976568473183E-2</v>
      </c>
      <c r="Q78">
        <f t="shared" si="33"/>
        <v>2.7467398864973527E-2</v>
      </c>
      <c r="S78">
        <f t="shared" si="34"/>
        <v>1.8035375623279469E-2</v>
      </c>
      <c r="T78">
        <f>Q78*R2*S78</f>
        <v>6.3635927668221099E-5</v>
      </c>
      <c r="U78">
        <f>D2*E2*G2*(P78+T78)</f>
        <v>1059621.5476006337</v>
      </c>
      <c r="V78">
        <f t="shared" si="35"/>
        <v>1059.6215476006337</v>
      </c>
      <c r="W78" s="3">
        <v>24</v>
      </c>
      <c r="X78">
        <f t="shared" si="36"/>
        <v>414.48</v>
      </c>
      <c r="Y78" s="6">
        <f t="shared" si="37"/>
        <v>297.3</v>
      </c>
      <c r="Z78">
        <f t="shared" si="38"/>
        <v>2.4624618961402045</v>
      </c>
      <c r="AA78" s="3">
        <v>36</v>
      </c>
      <c r="AB78">
        <f t="shared" si="39"/>
        <v>621.72</v>
      </c>
      <c r="AC78" s="6">
        <f t="shared" si="28"/>
        <v>309.3</v>
      </c>
      <c r="AD78">
        <f t="shared" si="40"/>
        <v>4.5589921905329831</v>
      </c>
      <c r="AE78" s="9">
        <v>30</v>
      </c>
      <c r="AF78">
        <f t="shared" si="41"/>
        <v>0.3</v>
      </c>
      <c r="AG78" s="9">
        <v>94</v>
      </c>
      <c r="AH78">
        <f t="shared" si="42"/>
        <v>0.94</v>
      </c>
      <c r="AI78">
        <f t="shared" si="43"/>
        <v>1.8412059197658435</v>
      </c>
      <c r="AL78">
        <f t="shared" si="44"/>
        <v>798.00041066081337</v>
      </c>
      <c r="AM78" s="12">
        <v>19.423937986111063</v>
      </c>
      <c r="AN78">
        <f t="shared" si="45"/>
        <v>2.4340761892624043E-2</v>
      </c>
      <c r="AO78" s="6">
        <f t="shared" si="46"/>
        <v>7797608001.4891062</v>
      </c>
      <c r="AP78">
        <f t="shared" si="47"/>
        <v>9135518354.5049133</v>
      </c>
      <c r="AQ78">
        <f t="shared" si="48"/>
        <v>8466563177.9970093</v>
      </c>
      <c r="AR78">
        <f t="shared" si="49"/>
        <v>41.511559261719334</v>
      </c>
      <c r="AS78">
        <f t="shared" si="50"/>
        <v>0.1500325395563479</v>
      </c>
      <c r="AT78">
        <f t="shared" si="51"/>
        <v>-0.31713997144495754</v>
      </c>
      <c r="AU78">
        <f t="shared" si="52"/>
        <v>-1.9751745902712841</v>
      </c>
      <c r="AX78">
        <f>AW2*AM78</f>
        <v>13.596756590277744</v>
      </c>
      <c r="AY78">
        <f t="shared" si="53"/>
        <v>15.571931180549027</v>
      </c>
    </row>
    <row r="79" spans="6:51" x14ac:dyDescent="0.25">
      <c r="F79">
        <f t="shared" si="54"/>
        <v>78</v>
      </c>
      <c r="G79">
        <f t="shared" si="29"/>
        <v>1.0329909242806576</v>
      </c>
      <c r="H79">
        <f t="shared" si="55"/>
        <v>-3.3386480931735799E-4</v>
      </c>
      <c r="K79">
        <f t="shared" si="30"/>
        <v>1.8038305527125043E-2</v>
      </c>
      <c r="L79">
        <f>ACOS(-J2*K79)</f>
        <v>1.5731328435617633</v>
      </c>
      <c r="N79">
        <f t="shared" si="31"/>
        <v>0.99983734945826075</v>
      </c>
      <c r="O79">
        <f t="shared" si="32"/>
        <v>2.7463945152992674E-2</v>
      </c>
      <c r="P79">
        <f>M2*N79*O79</f>
        <v>2.7231976561403564E-2</v>
      </c>
      <c r="Q79">
        <f t="shared" si="33"/>
        <v>2.7467398855840312E-2</v>
      </c>
      <c r="S79">
        <f t="shared" si="34"/>
        <v>1.8035371586958997E-2</v>
      </c>
      <c r="T79">
        <f>Q79*R2*S79</f>
        <v>6.3635913405328813E-5</v>
      </c>
      <c r="U79">
        <f>D2*E2*G2*(P79+T79)</f>
        <v>1059621.5467725012</v>
      </c>
      <c r="V79">
        <f t="shared" si="35"/>
        <v>1059.6215467725012</v>
      </c>
      <c r="W79" s="3">
        <v>24</v>
      </c>
      <c r="X79">
        <f t="shared" si="36"/>
        <v>414.48</v>
      </c>
      <c r="Y79" s="6">
        <f t="shared" si="37"/>
        <v>297.3</v>
      </c>
      <c r="Z79">
        <f t="shared" si="38"/>
        <v>2.4624618961402045</v>
      </c>
      <c r="AA79" s="3">
        <v>35</v>
      </c>
      <c r="AB79">
        <f t="shared" si="39"/>
        <v>604.44999999999993</v>
      </c>
      <c r="AC79" s="6">
        <f t="shared" si="28"/>
        <v>308.3</v>
      </c>
      <c r="AD79">
        <f t="shared" si="40"/>
        <v>4.3388295745269367</v>
      </c>
      <c r="AE79" s="9">
        <v>39</v>
      </c>
      <c r="AF79">
        <f t="shared" si="41"/>
        <v>0.39</v>
      </c>
      <c r="AG79" s="9">
        <v>95</v>
      </c>
      <c r="AH79">
        <f t="shared" si="42"/>
        <v>0.95</v>
      </c>
      <c r="AI79">
        <f t="shared" si="43"/>
        <v>2.0157411676993497</v>
      </c>
      <c r="AL79">
        <f t="shared" si="44"/>
        <v>798.00041003714728</v>
      </c>
      <c r="AM79" s="12">
        <v>19.034035208333282</v>
      </c>
      <c r="AN79">
        <f t="shared" si="45"/>
        <v>2.3852162190552306E-2</v>
      </c>
      <c r="AO79" s="6">
        <f t="shared" si="46"/>
        <v>7797608001.4891062</v>
      </c>
      <c r="AP79">
        <f t="shared" si="47"/>
        <v>9017892663.8373318</v>
      </c>
      <c r="AQ79">
        <f t="shared" si="48"/>
        <v>8407750332.6632195</v>
      </c>
      <c r="AR79">
        <f t="shared" si="49"/>
        <v>41.223199881047769</v>
      </c>
      <c r="AS79">
        <f t="shared" si="50"/>
        <v>0.14123248030196872</v>
      </c>
      <c r="AT79">
        <f t="shared" si="51"/>
        <v>-0.31779958104275435</v>
      </c>
      <c r="AU79">
        <f t="shared" si="52"/>
        <v>-1.8502465651835098</v>
      </c>
      <c r="AX79">
        <f>AW2*AM79</f>
        <v>13.323824645833296</v>
      </c>
      <c r="AY79">
        <f t="shared" si="53"/>
        <v>15.174071211016805</v>
      </c>
    </row>
    <row r="80" spans="6:51" x14ac:dyDescent="0.25">
      <c r="F80">
        <f t="shared" si="54"/>
        <v>79</v>
      </c>
      <c r="G80">
        <f t="shared" si="29"/>
        <v>1.0329906900891825</v>
      </c>
      <c r="H80">
        <f t="shared" si="55"/>
        <v>-2.1088406483360121E-4</v>
      </c>
      <c r="K80">
        <f t="shared" si="30"/>
        <v>1.8038301436737039E-2</v>
      </c>
      <c r="L80">
        <f>ACOS(-J2*K80)</f>
        <v>1.5731328430319309</v>
      </c>
      <c r="N80">
        <f t="shared" si="31"/>
        <v>0.99983734953200842</v>
      </c>
      <c r="O80">
        <f t="shared" si="32"/>
        <v>2.746394514374512E-2</v>
      </c>
      <c r="P80">
        <f>M2*N80*O80</f>
        <v>2.723197655424274E-2</v>
      </c>
      <c r="Q80">
        <f t="shared" si="33"/>
        <v>2.7467398846589268E-2</v>
      </c>
      <c r="S80">
        <f t="shared" si="34"/>
        <v>1.803536749856658E-2</v>
      </c>
      <c r="T80">
        <f>Q80*R2*S80</f>
        <v>6.3635898958433175E-5</v>
      </c>
      <c r="U80">
        <f>D2*E2*G2*(P80+T80)</f>
        <v>1059621.5459336848</v>
      </c>
      <c r="V80">
        <f t="shared" si="35"/>
        <v>1059.6215459336847</v>
      </c>
      <c r="W80" s="3">
        <v>24</v>
      </c>
      <c r="X80">
        <f t="shared" si="36"/>
        <v>414.48</v>
      </c>
      <c r="Y80" s="6">
        <f t="shared" si="37"/>
        <v>297.3</v>
      </c>
      <c r="Z80">
        <f t="shared" si="38"/>
        <v>2.4624618961402045</v>
      </c>
      <c r="AA80" s="3">
        <v>33.5</v>
      </c>
      <c r="AB80">
        <f t="shared" si="39"/>
        <v>578.54499999999996</v>
      </c>
      <c r="AC80" s="6">
        <f t="shared" si="28"/>
        <v>306.8</v>
      </c>
      <c r="AD80">
        <f t="shared" si="40"/>
        <v>4.02592295454017</v>
      </c>
      <c r="AE80" s="9">
        <v>45</v>
      </c>
      <c r="AF80">
        <f t="shared" si="41"/>
        <v>0.45</v>
      </c>
      <c r="AG80" s="9">
        <v>95</v>
      </c>
      <c r="AH80">
        <f t="shared" si="42"/>
        <v>0.95</v>
      </c>
      <c r="AI80">
        <f t="shared" si="43"/>
        <v>2.0755020654381351</v>
      </c>
      <c r="AL80">
        <f t="shared" si="44"/>
        <v>798.00040940543511</v>
      </c>
      <c r="AM80" s="12">
        <v>16.971042152777731</v>
      </c>
      <c r="AN80">
        <f t="shared" si="45"/>
        <v>2.1266959205474993E-2</v>
      </c>
      <c r="AO80" s="6">
        <f t="shared" si="46"/>
        <v>7797608001.4891062</v>
      </c>
      <c r="AP80">
        <f t="shared" si="47"/>
        <v>8843588481.3744526</v>
      </c>
      <c r="AQ80">
        <f t="shared" si="48"/>
        <v>8320598241.4317799</v>
      </c>
      <c r="AR80">
        <f t="shared" si="49"/>
        <v>40.79589317774002</v>
      </c>
      <c r="AS80">
        <f t="shared" si="50"/>
        <v>0.13830755967913066</v>
      </c>
      <c r="AT80">
        <f t="shared" si="51"/>
        <v>-0.32128960507260873</v>
      </c>
      <c r="AU80">
        <f t="shared" si="52"/>
        <v>-1.812838180134549</v>
      </c>
      <c r="AX80">
        <f>AW2*AM80</f>
        <v>11.879729506944411</v>
      </c>
      <c r="AY80">
        <f t="shared" si="53"/>
        <v>13.692567687078959</v>
      </c>
    </row>
    <row r="81" spans="5:52" x14ac:dyDescent="0.25">
      <c r="F81">
        <f t="shared" si="54"/>
        <v>80</v>
      </c>
      <c r="G81">
        <f t="shared" si="29"/>
        <v>1.0329904529149412</v>
      </c>
      <c r="H81">
        <f t="shared" si="55"/>
        <v>-8.7903301283319733E-5</v>
      </c>
      <c r="K81">
        <f t="shared" si="30"/>
        <v>1.8038297294252048E-2</v>
      </c>
      <c r="L81">
        <f>ACOS(-J2*K81)</f>
        <v>1.5731328424953503</v>
      </c>
      <c r="N81">
        <f t="shared" si="31"/>
        <v>0.99983734960669535</v>
      </c>
      <c r="O81">
        <f t="shared" si="32"/>
        <v>2.7463945134379789E-2</v>
      </c>
      <c r="P81">
        <f>M2*N81*O81</f>
        <v>2.7231976546990711E-2</v>
      </c>
      <c r="Q81">
        <f t="shared" si="33"/>
        <v>2.7467398837220401E-2</v>
      </c>
      <c r="S81">
        <f t="shared" si="34"/>
        <v>1.8035363358102591E-2</v>
      </c>
      <c r="T81">
        <f>Q81*R2*S81</f>
        <v>6.3635884327535499E-5</v>
      </c>
      <c r="U81">
        <f>D2*E2*G2*(P81+T81)</f>
        <v>1059621.5450841847</v>
      </c>
      <c r="V81">
        <f t="shared" si="35"/>
        <v>1059.6215450841848</v>
      </c>
      <c r="W81" s="3">
        <v>23.5</v>
      </c>
      <c r="X81">
        <f t="shared" si="36"/>
        <v>405.84499999999997</v>
      </c>
      <c r="Y81" s="6">
        <f t="shared" si="37"/>
        <v>296.8</v>
      </c>
      <c r="Z81">
        <f t="shared" si="38"/>
        <v>2.3974761634350776</v>
      </c>
      <c r="AA81" s="3">
        <v>33.5</v>
      </c>
      <c r="AB81">
        <f t="shared" si="39"/>
        <v>578.54499999999996</v>
      </c>
      <c r="AC81" s="6">
        <f t="shared" si="28"/>
        <v>306.8</v>
      </c>
      <c r="AD81">
        <f t="shared" si="40"/>
        <v>4.02592295454017</v>
      </c>
      <c r="AE81" s="9">
        <v>44</v>
      </c>
      <c r="AF81">
        <f t="shared" si="41"/>
        <v>0.44</v>
      </c>
      <c r="AG81" s="9">
        <v>95</v>
      </c>
      <c r="AH81">
        <f t="shared" si="42"/>
        <v>0.95</v>
      </c>
      <c r="AI81">
        <f t="shared" si="43"/>
        <v>2.0245042276304992</v>
      </c>
      <c r="AL81">
        <f t="shared" si="44"/>
        <v>798.00040876567721</v>
      </c>
      <c r="AM81" s="12">
        <v>18.627401527777725</v>
      </c>
      <c r="AN81">
        <f t="shared" si="45"/>
        <v>2.3342596473841438E-2</v>
      </c>
      <c r="AO81" s="6">
        <f t="shared" si="46"/>
        <v>7745259436.8026133</v>
      </c>
      <c r="AP81">
        <f t="shared" si="47"/>
        <v>8843588481.3744526</v>
      </c>
      <c r="AQ81">
        <f t="shared" si="48"/>
        <v>8294423959.0885334</v>
      </c>
      <c r="AR81">
        <f t="shared" si="49"/>
        <v>40.667560671411081</v>
      </c>
      <c r="AS81">
        <f t="shared" si="50"/>
        <v>0.14080089643384994</v>
      </c>
      <c r="AT81">
        <f t="shared" si="51"/>
        <v>-0.31848749476031402</v>
      </c>
      <c r="AU81">
        <f t="shared" si="52"/>
        <v>-1.8236686305975096</v>
      </c>
      <c r="AX81">
        <f>AW2*AM81</f>
        <v>13.039181069444407</v>
      </c>
      <c r="AY81">
        <f t="shared" si="53"/>
        <v>14.862849700041917</v>
      </c>
    </row>
    <row r="82" spans="5:52" x14ac:dyDescent="0.25">
      <c r="F82">
        <f t="shared" si="54"/>
        <v>81</v>
      </c>
      <c r="G82">
        <f t="shared" si="29"/>
        <v>1.0329902127579549</v>
      </c>
      <c r="H82">
        <f t="shared" si="55"/>
        <v>3.5077470214508345E-5</v>
      </c>
      <c r="K82">
        <f t="shared" si="30"/>
        <v>1.8038293099670435E-2</v>
      </c>
      <c r="L82">
        <f>ACOS(-J2*K82)</f>
        <v>1.5731328419520219</v>
      </c>
      <c r="N82">
        <f t="shared" si="31"/>
        <v>0.99983734968232152</v>
      </c>
      <c r="O82">
        <f t="shared" si="32"/>
        <v>2.746394512489668E-2</v>
      </c>
      <c r="P82">
        <f>M2*N82*O82</f>
        <v>2.7231976539647488E-2</v>
      </c>
      <c r="Q82">
        <f t="shared" si="33"/>
        <v>2.7467398827733715E-2</v>
      </c>
      <c r="S82">
        <f t="shared" si="34"/>
        <v>1.8035359165567397E-2</v>
      </c>
      <c r="T82">
        <f>Q82*R2*S82</f>
        <v>6.36358695126371E-5</v>
      </c>
      <c r="U82">
        <f>D2*E2*G2*(P82+T82)</f>
        <v>1059621.5442240019</v>
      </c>
      <c r="V82">
        <f t="shared" si="35"/>
        <v>1059.621544224002</v>
      </c>
      <c r="W82" s="3">
        <v>23.5</v>
      </c>
      <c r="X82">
        <f t="shared" si="36"/>
        <v>405.84499999999997</v>
      </c>
      <c r="Y82" s="6">
        <f t="shared" si="37"/>
        <v>296.8</v>
      </c>
      <c r="Z82">
        <f t="shared" si="38"/>
        <v>2.3974761634350776</v>
      </c>
      <c r="AA82" s="3">
        <v>34.5</v>
      </c>
      <c r="AB82">
        <f t="shared" si="39"/>
        <v>595.81499999999994</v>
      </c>
      <c r="AC82" s="6">
        <f t="shared" si="28"/>
        <v>307.8</v>
      </c>
      <c r="AD82">
        <f t="shared" si="40"/>
        <v>4.2322575139029901</v>
      </c>
      <c r="AE82" s="9">
        <v>44</v>
      </c>
      <c r="AF82">
        <f t="shared" si="41"/>
        <v>0.44</v>
      </c>
      <c r="AG82" s="9">
        <v>98</v>
      </c>
      <c r="AH82">
        <f t="shared" si="42"/>
        <v>0.98</v>
      </c>
      <c r="AI82">
        <f t="shared" si="43"/>
        <v>2.1058599731418459</v>
      </c>
      <c r="AL82">
        <f t="shared" si="44"/>
        <v>798.00040811787392</v>
      </c>
      <c r="AM82" s="12">
        <v>15.996285208333285</v>
      </c>
      <c r="AN82">
        <f t="shared" si="45"/>
        <v>2.0045459934113777E-2</v>
      </c>
      <c r="AO82" s="6">
        <f t="shared" si="46"/>
        <v>7745259436.8026133</v>
      </c>
      <c r="AP82">
        <f t="shared" si="47"/>
        <v>8959507612.9412384</v>
      </c>
      <c r="AQ82">
        <f t="shared" si="48"/>
        <v>8352383524.8719254</v>
      </c>
      <c r="AR82">
        <f t="shared" si="49"/>
        <v>40.951736422447048</v>
      </c>
      <c r="AS82">
        <f t="shared" si="50"/>
        <v>0.13683785915289193</v>
      </c>
      <c r="AT82">
        <f t="shared" si="51"/>
        <v>-0.32293862908894638</v>
      </c>
      <c r="AU82">
        <f t="shared" si="52"/>
        <v>-1.8096666777106638</v>
      </c>
      <c r="AX82">
        <f>AW2*AM82</f>
        <v>11.197399645833299</v>
      </c>
      <c r="AY82">
        <f t="shared" si="53"/>
        <v>13.007066323543963</v>
      </c>
    </row>
    <row r="83" spans="5:52" x14ac:dyDescent="0.25">
      <c r="F83">
        <f t="shared" si="54"/>
        <v>82</v>
      </c>
      <c r="G83">
        <f t="shared" si="29"/>
        <v>1.0329899696182459</v>
      </c>
      <c r="H83">
        <f t="shared" si="55"/>
        <v>1.5805823854089953E-4</v>
      </c>
      <c r="K83">
        <f t="shared" si="30"/>
        <v>1.8038288852992596E-2</v>
      </c>
      <c r="L83">
        <f>ACOS(-J2*K83)</f>
        <v>1.573132841401945</v>
      </c>
      <c r="N83">
        <f t="shared" si="31"/>
        <v>0.99983734975888705</v>
      </c>
      <c r="O83">
        <f t="shared" si="32"/>
        <v>2.7463945115295787E-2</v>
      </c>
      <c r="P83">
        <f>M2*N83*O83</f>
        <v>2.7231976532213056E-2</v>
      </c>
      <c r="Q83">
        <f t="shared" si="33"/>
        <v>2.74673988181292E-2</v>
      </c>
      <c r="S83">
        <f t="shared" si="34"/>
        <v>1.803535492096139E-2</v>
      </c>
      <c r="T83">
        <f>Q83*R2*S83</f>
        <v>6.3635854513739332E-5</v>
      </c>
      <c r="U83">
        <f>D2*E2*G2*(P83+T83)</f>
        <v>1059621.5433531352</v>
      </c>
      <c r="V83">
        <f t="shared" si="35"/>
        <v>1059.6215433531352</v>
      </c>
      <c r="W83" s="3">
        <v>21.5</v>
      </c>
      <c r="X83">
        <f t="shared" si="36"/>
        <v>371.30500000000001</v>
      </c>
      <c r="Y83" s="6">
        <f t="shared" si="37"/>
        <v>294.8</v>
      </c>
      <c r="Z83">
        <f t="shared" si="38"/>
        <v>2.1522831732713339</v>
      </c>
      <c r="AA83" s="3">
        <v>32</v>
      </c>
      <c r="AB83">
        <f t="shared" si="39"/>
        <v>552.64</v>
      </c>
      <c r="AC83" s="6">
        <f t="shared" si="28"/>
        <v>305.3</v>
      </c>
      <c r="AD83">
        <f t="shared" si="40"/>
        <v>3.7328359060309499</v>
      </c>
      <c r="AE83" s="9">
        <v>63</v>
      </c>
      <c r="AF83">
        <f t="shared" si="41"/>
        <v>0.63</v>
      </c>
      <c r="AG83" s="9">
        <v>100</v>
      </c>
      <c r="AH83">
        <f t="shared" si="42"/>
        <v>1</v>
      </c>
      <c r="AI83">
        <f t="shared" si="43"/>
        <v>2.2519848970354159</v>
      </c>
      <c r="AL83">
        <f t="shared" si="44"/>
        <v>798.00040746202455</v>
      </c>
      <c r="AM83" s="12">
        <v>13.689602916666621</v>
      </c>
      <c r="AN83">
        <f t="shared" si="45"/>
        <v>1.7154882113663689E-2</v>
      </c>
      <c r="AO83" s="6">
        <f t="shared" si="46"/>
        <v>7538496509.1746454</v>
      </c>
      <c r="AP83">
        <f t="shared" si="47"/>
        <v>8671823398.6377773</v>
      </c>
      <c r="AQ83">
        <f t="shared" si="48"/>
        <v>8105159953.9062119</v>
      </c>
      <c r="AR83">
        <f t="shared" si="49"/>
        <v>39.739599254002158</v>
      </c>
      <c r="AS83">
        <f t="shared" si="50"/>
        <v>0.12990739189135153</v>
      </c>
      <c r="AT83">
        <f t="shared" si="51"/>
        <v>-0.326840909146554</v>
      </c>
      <c r="AU83">
        <f t="shared" si="52"/>
        <v>-1.6873056345123296</v>
      </c>
      <c r="AX83">
        <f>AW2*AM83</f>
        <v>9.5827220416666332</v>
      </c>
      <c r="AY83">
        <f t="shared" si="53"/>
        <v>11.270027676178962</v>
      </c>
    </row>
    <row r="84" spans="5:52" x14ac:dyDescent="0.25">
      <c r="F84">
        <f t="shared" si="54"/>
        <v>83</v>
      </c>
      <c r="G84">
        <f t="shared" si="29"/>
        <v>1.0329897234958356</v>
      </c>
      <c r="H84">
        <f t="shared" si="55"/>
        <v>2.8103899257687052E-4</v>
      </c>
      <c r="K84">
        <f t="shared" si="30"/>
        <v>1.8038284554218898E-2</v>
      </c>
      <c r="L84">
        <f>ACOS(-J2*K84)</f>
        <v>1.5731328408451204</v>
      </c>
      <c r="N84">
        <f t="shared" si="31"/>
        <v>0.99983734983639172</v>
      </c>
      <c r="O84">
        <f t="shared" si="32"/>
        <v>2.7463945105577117E-2</v>
      </c>
      <c r="P84">
        <f>M2*N84*O84</f>
        <v>2.723197652468742E-2</v>
      </c>
      <c r="Q84">
        <f t="shared" si="33"/>
        <v>2.7467398808406863E-2</v>
      </c>
      <c r="S84">
        <f t="shared" si="34"/>
        <v>1.8035350624284942E-2</v>
      </c>
      <c r="T84">
        <f>Q84*R2*S84</f>
        <v>6.3635839330843539E-5</v>
      </c>
      <c r="U84">
        <f>D2*E2*G2*(P84+T84)</f>
        <v>1059621.5424715851</v>
      </c>
      <c r="V84">
        <f t="shared" si="35"/>
        <v>1059.6215424715851</v>
      </c>
      <c r="W84" s="3">
        <v>22</v>
      </c>
      <c r="X84">
        <f t="shared" si="36"/>
        <v>379.94</v>
      </c>
      <c r="Y84" s="6">
        <f t="shared" si="37"/>
        <v>295.3</v>
      </c>
      <c r="Z84">
        <f t="shared" si="38"/>
        <v>2.2114271288940266</v>
      </c>
      <c r="AA84" s="3">
        <v>33</v>
      </c>
      <c r="AB84">
        <f t="shared" si="39"/>
        <v>569.91</v>
      </c>
      <c r="AC84" s="6">
        <f t="shared" si="28"/>
        <v>306.3</v>
      </c>
      <c r="AD84">
        <f t="shared" si="40"/>
        <v>3.9260786579739286</v>
      </c>
      <c r="AE84" s="9">
        <v>45</v>
      </c>
      <c r="AF84">
        <f t="shared" si="41"/>
        <v>0.45</v>
      </c>
      <c r="AG84" s="9">
        <v>93</v>
      </c>
      <c r="AH84">
        <f t="shared" si="42"/>
        <v>0.93</v>
      </c>
      <c r="AI84">
        <f t="shared" si="43"/>
        <v>1.9116813129798564</v>
      </c>
      <c r="AL84">
        <f t="shared" si="44"/>
        <v>798.0004067981298</v>
      </c>
      <c r="AM84" s="12">
        <v>19.641439722222167</v>
      </c>
      <c r="AN84">
        <f t="shared" si="45"/>
        <v>2.4613320438056946E-2</v>
      </c>
      <c r="AO84" s="6">
        <f t="shared" si="46"/>
        <v>7589794316.8739386</v>
      </c>
      <c r="AP84">
        <f t="shared" si="47"/>
        <v>8786052557.743763</v>
      </c>
      <c r="AQ84">
        <f t="shared" si="48"/>
        <v>8187923437.3088512</v>
      </c>
      <c r="AR84">
        <f t="shared" si="49"/>
        <v>40.145388613125299</v>
      </c>
      <c r="AS84">
        <f t="shared" si="50"/>
        <v>0.14643101040092918</v>
      </c>
      <c r="AT84">
        <f t="shared" si="51"/>
        <v>-0.3167720174086231</v>
      </c>
      <c r="AU84">
        <f t="shared" si="52"/>
        <v>-1.8621537497045593</v>
      </c>
      <c r="AX84">
        <f>AW2*AM84</f>
        <v>13.749007805555516</v>
      </c>
      <c r="AY84">
        <f t="shared" si="53"/>
        <v>15.611161555260075</v>
      </c>
    </row>
    <row r="85" spans="5:52" x14ac:dyDescent="0.25">
      <c r="F85">
        <f t="shared" si="54"/>
        <v>84</v>
      </c>
      <c r="G85">
        <f t="shared" si="29"/>
        <v>1.0329894743907466</v>
      </c>
      <c r="H85">
        <f t="shared" si="55"/>
        <v>4.0401972120344411E-4</v>
      </c>
      <c r="K85">
        <f t="shared" si="30"/>
        <v>1.803828020334974E-2</v>
      </c>
      <c r="L85">
        <f>ACOS(-J2*K85)</f>
        <v>1.5731328402815477</v>
      </c>
      <c r="N85">
        <f t="shared" si="31"/>
        <v>0.99983734991483564</v>
      </c>
      <c r="O85">
        <f t="shared" si="32"/>
        <v>2.7463945095740672E-2</v>
      </c>
      <c r="P85">
        <f>M2*N85*O85</f>
        <v>2.7231976517070586E-2</v>
      </c>
      <c r="Q85">
        <f t="shared" si="33"/>
        <v>2.7467398798566706E-2</v>
      </c>
      <c r="S85">
        <f t="shared" si="34"/>
        <v>1.8035346275538447E-2</v>
      </c>
      <c r="T85">
        <f>Q85*R2*S85</f>
        <v>6.3635823963951102E-5</v>
      </c>
      <c r="U85">
        <f>D2*E2*G2*(P85+T85)</f>
        <v>1059621.5415793518</v>
      </c>
      <c r="V85">
        <f t="shared" si="35"/>
        <v>1059.6215415793517</v>
      </c>
      <c r="W85" s="3">
        <v>22.1</v>
      </c>
      <c r="X85">
        <f t="shared" si="36"/>
        <v>381.66700000000003</v>
      </c>
      <c r="Y85" s="6">
        <f t="shared" si="37"/>
        <v>295.40000000000003</v>
      </c>
      <c r="Z85">
        <f t="shared" si="38"/>
        <v>2.223425053404688</v>
      </c>
      <c r="AA85" s="3">
        <v>31.5</v>
      </c>
      <c r="AB85">
        <f t="shared" si="39"/>
        <v>544.005</v>
      </c>
      <c r="AC85" s="6">
        <f t="shared" si="28"/>
        <v>304.8</v>
      </c>
      <c r="AD85">
        <f t="shared" si="40"/>
        <v>3.6393591244975094</v>
      </c>
      <c r="AE85" s="9">
        <v>60</v>
      </c>
      <c r="AF85">
        <f t="shared" si="41"/>
        <v>0.6</v>
      </c>
      <c r="AG85" s="9">
        <v>95</v>
      </c>
      <c r="AH85">
        <f t="shared" si="42"/>
        <v>0.95</v>
      </c>
      <c r="AI85">
        <f t="shared" si="43"/>
        <v>2.1479346377164794</v>
      </c>
      <c r="AL85">
        <f t="shared" si="44"/>
        <v>798.00040612618932</v>
      </c>
      <c r="AM85" s="12">
        <v>13.151304305555511</v>
      </c>
      <c r="AN85">
        <f t="shared" si="45"/>
        <v>1.6480322822637599E-2</v>
      </c>
      <c r="AO85" s="6">
        <f t="shared" si="46"/>
        <v>7600085213.0842552</v>
      </c>
      <c r="AP85">
        <f t="shared" si="47"/>
        <v>8615128329.202486</v>
      </c>
      <c r="AQ85">
        <f t="shared" si="48"/>
        <v>8107606771.1433706</v>
      </c>
      <c r="AR85">
        <f t="shared" si="49"/>
        <v>39.751595998915946</v>
      </c>
      <c r="AS85">
        <f t="shared" si="50"/>
        <v>0.13481832708732733</v>
      </c>
      <c r="AT85">
        <f t="shared" si="51"/>
        <v>-0.32775156418943924</v>
      </c>
      <c r="AU85">
        <f t="shared" si="52"/>
        <v>-1.7565004962474939</v>
      </c>
      <c r="AX85">
        <f>AW2*AM85</f>
        <v>9.205913013888857</v>
      </c>
      <c r="AY85">
        <f t="shared" si="53"/>
        <v>10.962413510136351</v>
      </c>
    </row>
    <row r="86" spans="5:52" x14ac:dyDescent="0.25">
      <c r="F86">
        <f t="shared" si="54"/>
        <v>85</v>
      </c>
      <c r="G86">
        <f t="shared" si="29"/>
        <v>1.0329892223030013</v>
      </c>
      <c r="H86">
        <f t="shared" si="55"/>
        <v>5.2700041330163924E-4</v>
      </c>
      <c r="K86">
        <f t="shared" si="30"/>
        <v>1.8038275800385514E-2</v>
      </c>
      <c r="L86">
        <f>ACOS(-J2*K86)</f>
        <v>1.573132839711227</v>
      </c>
      <c r="N86">
        <f t="shared" si="31"/>
        <v>0.9998373499942188</v>
      </c>
      <c r="O86">
        <f t="shared" si="32"/>
        <v>2.7463945085786447E-2</v>
      </c>
      <c r="P86">
        <f>M2*N86*O86</f>
        <v>2.723197650936255E-2</v>
      </c>
      <c r="Q86">
        <f t="shared" si="33"/>
        <v>2.7467398788608724E-2</v>
      </c>
      <c r="S86">
        <f t="shared" si="34"/>
        <v>1.8035341874722294E-2</v>
      </c>
      <c r="T86">
        <f>Q86*R2*S86</f>
        <v>6.3635808413063376E-5</v>
      </c>
      <c r="U86">
        <f>D2*E2*G2*(P86+T86)</f>
        <v>1059621.5406764355</v>
      </c>
      <c r="V86">
        <f t="shared" si="35"/>
        <v>1059.6215406764354</v>
      </c>
      <c r="W86" s="3">
        <v>26.5</v>
      </c>
      <c r="X86">
        <f t="shared" si="36"/>
        <v>457.65499999999997</v>
      </c>
      <c r="Y86" s="6">
        <f t="shared" si="37"/>
        <v>299.8</v>
      </c>
      <c r="Z86">
        <f t="shared" si="38"/>
        <v>2.8110234963348528</v>
      </c>
      <c r="AA86" s="3">
        <v>34</v>
      </c>
      <c r="AB86">
        <f t="shared" si="39"/>
        <v>587.17999999999995</v>
      </c>
      <c r="AC86" s="6">
        <f t="shared" si="28"/>
        <v>307.3</v>
      </c>
      <c r="AD86">
        <f t="shared" si="40"/>
        <v>4.1279690380750855</v>
      </c>
      <c r="AE86" s="9">
        <v>43</v>
      </c>
      <c r="AF86">
        <f t="shared" si="41"/>
        <v>0.43</v>
      </c>
      <c r="AG86" s="9">
        <v>95</v>
      </c>
      <c r="AH86">
        <f t="shared" si="42"/>
        <v>0.95</v>
      </c>
      <c r="AI86">
        <f t="shared" si="43"/>
        <v>2.2227495039451983</v>
      </c>
      <c r="AL86">
        <f t="shared" si="44"/>
        <v>798.00040544620344</v>
      </c>
      <c r="AM86" s="12">
        <v>19.106778263888835</v>
      </c>
      <c r="AN86">
        <f t="shared" si="45"/>
        <v>2.3943318992683021E-2</v>
      </c>
      <c r="AO86" s="6">
        <f t="shared" si="46"/>
        <v>8063342376.848567</v>
      </c>
      <c r="AP86">
        <f t="shared" si="47"/>
        <v>8901406526.1969452</v>
      </c>
      <c r="AQ86">
        <f t="shared" si="48"/>
        <v>8482374451.5227566</v>
      </c>
      <c r="AR86">
        <f t="shared" si="49"/>
        <v>41.589081935816075</v>
      </c>
      <c r="AS86">
        <f t="shared" si="50"/>
        <v>0.13127556377528316</v>
      </c>
      <c r="AT86">
        <f t="shared" si="51"/>
        <v>-0.3176765193598779</v>
      </c>
      <c r="AU86">
        <f t="shared" si="52"/>
        <v>-1.7343963119457666</v>
      </c>
      <c r="AX86">
        <f>AW2*AM86</f>
        <v>13.374744784722184</v>
      </c>
      <c r="AY86">
        <f t="shared" si="53"/>
        <v>15.109141096667951</v>
      </c>
    </row>
    <row r="87" spans="5:52" x14ac:dyDescent="0.25">
      <c r="F87">
        <f t="shared" si="54"/>
        <v>86</v>
      </c>
      <c r="G87">
        <f t="shared" si="29"/>
        <v>1.0329889672326225</v>
      </c>
      <c r="H87">
        <f t="shared" si="55"/>
        <v>6.49981057752484E-4</v>
      </c>
      <c r="K87">
        <f t="shared" si="30"/>
        <v>1.8038271345326609E-2</v>
      </c>
      <c r="L87">
        <f>ACOS(-J2*K87)</f>
        <v>1.5731328391341584</v>
      </c>
      <c r="N87">
        <f t="shared" si="31"/>
        <v>0.99983735007454111</v>
      </c>
      <c r="O87">
        <f t="shared" si="32"/>
        <v>2.7463945075714445E-2</v>
      </c>
      <c r="P87">
        <f>M2*N87*O87</f>
        <v>2.723197650156331E-2</v>
      </c>
      <c r="Q87">
        <f t="shared" si="33"/>
        <v>2.7467398778532923E-2</v>
      </c>
      <c r="S87">
        <f t="shared" si="34"/>
        <v>1.8035337421836887E-2</v>
      </c>
      <c r="T87">
        <f>Q87*R2*S87</f>
        <v>6.3635792678181825E-5</v>
      </c>
      <c r="U87">
        <f>D2*E2*G2*(P87+T87)</f>
        <v>1059621.5397628357</v>
      </c>
      <c r="V87">
        <f t="shared" si="35"/>
        <v>1059.6215397628357</v>
      </c>
      <c r="W87" s="3">
        <v>23</v>
      </c>
      <c r="X87">
        <f t="shared" si="36"/>
        <v>397.21</v>
      </c>
      <c r="Y87" s="6">
        <f t="shared" si="37"/>
        <v>296.3</v>
      </c>
      <c r="Z87">
        <f t="shared" si="38"/>
        <v>2.3339947564661481</v>
      </c>
      <c r="AA87" s="3">
        <v>33</v>
      </c>
      <c r="AB87">
        <f t="shared" si="39"/>
        <v>569.91</v>
      </c>
      <c r="AC87" s="6">
        <f t="shared" si="28"/>
        <v>306.3</v>
      </c>
      <c r="AD87">
        <f t="shared" si="40"/>
        <v>3.9260786579739286</v>
      </c>
      <c r="AE87" s="9">
        <v>51</v>
      </c>
      <c r="AF87">
        <f t="shared" si="41"/>
        <v>0.51</v>
      </c>
      <c r="AG87" s="9">
        <v>95</v>
      </c>
      <c r="AH87">
        <f t="shared" si="42"/>
        <v>0.95</v>
      </c>
      <c r="AI87">
        <f t="shared" si="43"/>
        <v>2.1097975671047724</v>
      </c>
      <c r="AL87">
        <f t="shared" si="44"/>
        <v>798.00040475817207</v>
      </c>
      <c r="AM87" s="12">
        <v>17.486790416666615</v>
      </c>
      <c r="AN87">
        <f t="shared" si="45"/>
        <v>2.1913260084079598E-2</v>
      </c>
      <c r="AO87" s="6">
        <f t="shared" si="46"/>
        <v>7693174893.707921</v>
      </c>
      <c r="AP87">
        <f t="shared" si="47"/>
        <v>8786052557.743763</v>
      </c>
      <c r="AQ87">
        <f t="shared" si="48"/>
        <v>8239613725.7258415</v>
      </c>
      <c r="AR87">
        <f t="shared" si="49"/>
        <v>40.398826097233801</v>
      </c>
      <c r="AS87">
        <f t="shared" si="50"/>
        <v>0.13664800882397651</v>
      </c>
      <c r="AT87">
        <f t="shared" si="51"/>
        <v>-0.3204170988864925</v>
      </c>
      <c r="AU87">
        <f t="shared" si="52"/>
        <v>-1.7688366870825478</v>
      </c>
      <c r="AX87">
        <f>AW2*AM87</f>
        <v>12.24075329166663</v>
      </c>
      <c r="AY87">
        <f t="shared" si="53"/>
        <v>14.009589978749178</v>
      </c>
    </row>
    <row r="88" spans="5:52" x14ac:dyDescent="0.25">
      <c r="F88">
        <f t="shared" si="54"/>
        <v>87</v>
      </c>
      <c r="G88">
        <f t="shared" si="29"/>
        <v>1.0329887091796333</v>
      </c>
      <c r="H88">
        <f t="shared" si="55"/>
        <v>7.7296164343700644E-4</v>
      </c>
      <c r="K88">
        <f t="shared" si="30"/>
        <v>1.8038266838173441E-2</v>
      </c>
      <c r="L88">
        <f>ACOS(-J2*K88)</f>
        <v>1.573132838550342</v>
      </c>
      <c r="N88">
        <f t="shared" si="31"/>
        <v>0.99983735015580266</v>
      </c>
      <c r="O88">
        <f t="shared" si="32"/>
        <v>2.7463945065524676E-2</v>
      </c>
      <c r="P88">
        <f>M2*N88*O88</f>
        <v>2.7231976493672882E-2</v>
      </c>
      <c r="Q88">
        <f t="shared" si="33"/>
        <v>2.7467398768339306E-2</v>
      </c>
      <c r="S88">
        <f t="shared" si="34"/>
        <v>1.8035332916882623E-2</v>
      </c>
      <c r="T88">
        <f>Q88*R2*S88</f>
        <v>6.3635776759307831E-5</v>
      </c>
      <c r="U88">
        <f>D2*E2*G2*(P88+T88)</f>
        <v>1059621.5388385535</v>
      </c>
      <c r="V88">
        <f t="shared" si="35"/>
        <v>1059.6215388385535</v>
      </c>
      <c r="W88" s="3">
        <v>23</v>
      </c>
      <c r="X88">
        <f t="shared" si="36"/>
        <v>397.21</v>
      </c>
      <c r="Y88" s="6">
        <f t="shared" si="37"/>
        <v>296.3</v>
      </c>
      <c r="Z88">
        <f t="shared" si="38"/>
        <v>2.3339947564661481</v>
      </c>
      <c r="AA88" s="3">
        <v>34</v>
      </c>
      <c r="AB88">
        <f t="shared" si="39"/>
        <v>587.17999999999995</v>
      </c>
      <c r="AC88" s="6">
        <f t="shared" si="28"/>
        <v>307.3</v>
      </c>
      <c r="AD88">
        <f t="shared" si="40"/>
        <v>4.1279690380750855</v>
      </c>
      <c r="AE88" s="9">
        <v>43</v>
      </c>
      <c r="AF88">
        <f t="shared" si="41"/>
        <v>0.43</v>
      </c>
      <c r="AG88" s="9">
        <v>95</v>
      </c>
      <c r="AH88">
        <f t="shared" si="42"/>
        <v>0.95</v>
      </c>
      <c r="AI88">
        <f t="shared" si="43"/>
        <v>1.9961608525075638</v>
      </c>
      <c r="AL88">
        <f t="shared" si="44"/>
        <v>798.00040406209564</v>
      </c>
      <c r="AM88" s="12">
        <v>17.336939722222173</v>
      </c>
      <c r="AN88">
        <f t="shared" si="45"/>
        <v>2.1725477373158216E-2</v>
      </c>
      <c r="AO88" s="6">
        <f t="shared" si="46"/>
        <v>7693174893.707921</v>
      </c>
      <c r="AP88">
        <f t="shared" si="47"/>
        <v>8901406526.1969452</v>
      </c>
      <c r="AQ88">
        <f t="shared" si="48"/>
        <v>8297290709.9524326</v>
      </c>
      <c r="AR88">
        <f t="shared" si="49"/>
        <v>40.681616350896775</v>
      </c>
      <c r="AS88">
        <f t="shared" si="50"/>
        <v>0.14220022065445007</v>
      </c>
      <c r="AT88">
        <f t="shared" si="51"/>
        <v>-0.32067060554623639</v>
      </c>
      <c r="AU88">
        <f t="shared" si="52"/>
        <v>-1.8550585523127383</v>
      </c>
      <c r="AX88">
        <f>AW2*AM88</f>
        <v>12.135857805555521</v>
      </c>
      <c r="AY88">
        <f t="shared" si="53"/>
        <v>13.990916357868258</v>
      </c>
    </row>
    <row r="89" spans="5:52" x14ac:dyDescent="0.25">
      <c r="F89">
        <f t="shared" si="54"/>
        <v>88</v>
      </c>
      <c r="G89">
        <f t="shared" si="29"/>
        <v>1.0329884481440568</v>
      </c>
      <c r="H89">
        <f t="shared" si="55"/>
        <v>8.9594215923624002E-4</v>
      </c>
      <c r="K89">
        <f t="shared" si="30"/>
        <v>1.8038262278926402E-2</v>
      </c>
      <c r="L89">
        <f>ACOS(-J2*K89)</f>
        <v>1.5731328379597778</v>
      </c>
      <c r="N89">
        <f t="shared" si="31"/>
        <v>0.99983735023800346</v>
      </c>
      <c r="O89">
        <f t="shared" si="32"/>
        <v>2.7463945055217123E-2</v>
      </c>
      <c r="P89">
        <f>M2*N89*O89</f>
        <v>2.7231976485691242E-2</v>
      </c>
      <c r="Q89">
        <f t="shared" si="33"/>
        <v>2.7467398758027863E-2</v>
      </c>
      <c r="S89">
        <f t="shared" si="34"/>
        <v>1.8035328359859906E-2</v>
      </c>
      <c r="T89">
        <f>Q89*R2*S89</f>
        <v>6.3635760656442818E-5</v>
      </c>
      <c r="U89">
        <f>D2*E2*G2*(P89+T89)</f>
        <v>1059621.5379035878</v>
      </c>
      <c r="V89">
        <f t="shared" si="35"/>
        <v>1059.6215379035878</v>
      </c>
      <c r="W89" s="3">
        <v>24</v>
      </c>
      <c r="X89">
        <f t="shared" si="36"/>
        <v>414.48</v>
      </c>
      <c r="Y89" s="6">
        <f t="shared" si="37"/>
        <v>297.3</v>
      </c>
      <c r="Z89">
        <f t="shared" si="38"/>
        <v>2.4624618961402045</v>
      </c>
      <c r="AA89" s="3">
        <v>33.5</v>
      </c>
      <c r="AB89">
        <f t="shared" si="39"/>
        <v>578.54499999999996</v>
      </c>
      <c r="AC89" s="6">
        <f t="shared" si="28"/>
        <v>306.8</v>
      </c>
      <c r="AD89">
        <f t="shared" si="40"/>
        <v>4.02592295454017</v>
      </c>
      <c r="AE89" s="9">
        <v>38</v>
      </c>
      <c r="AF89">
        <f t="shared" si="41"/>
        <v>0.38</v>
      </c>
      <c r="AG89" s="9">
        <v>95</v>
      </c>
      <c r="AH89">
        <f t="shared" si="42"/>
        <v>0.95</v>
      </c>
      <c r="AI89">
        <f t="shared" si="43"/>
        <v>1.9345947620292294</v>
      </c>
      <c r="AL89">
        <f t="shared" si="44"/>
        <v>798.00040335797337</v>
      </c>
      <c r="AM89" s="12">
        <v>17.825773055555509</v>
      </c>
      <c r="AN89">
        <f t="shared" si="45"/>
        <v>2.2338050182111352E-2</v>
      </c>
      <c r="AO89" s="6">
        <f t="shared" si="46"/>
        <v>7797608001.4891062</v>
      </c>
      <c r="AP89">
        <f t="shared" si="47"/>
        <v>8843588481.3744526</v>
      </c>
      <c r="AQ89">
        <f t="shared" si="48"/>
        <v>8320598241.4317799</v>
      </c>
      <c r="AR89">
        <f t="shared" si="49"/>
        <v>40.79589317774002</v>
      </c>
      <c r="AS89">
        <f t="shared" si="50"/>
        <v>0.14527440503166283</v>
      </c>
      <c r="AT89">
        <f t="shared" si="51"/>
        <v>-0.31984363225414963</v>
      </c>
      <c r="AU89">
        <f t="shared" si="52"/>
        <v>-1.8955849859788119</v>
      </c>
      <c r="AX89">
        <f>AW2*AM89</f>
        <v>12.478041138888855</v>
      </c>
      <c r="AY89">
        <f t="shared" si="53"/>
        <v>14.373626124867666</v>
      </c>
    </row>
    <row r="90" spans="5:52" x14ac:dyDescent="0.25">
      <c r="F90">
        <f t="shared" si="54"/>
        <v>89</v>
      </c>
      <c r="G90">
        <f t="shared" si="29"/>
        <v>1.032988184125917</v>
      </c>
      <c r="H90">
        <f t="shared" si="55"/>
        <v>1.0189225940312287E-3</v>
      </c>
      <c r="K90">
        <f t="shared" si="30"/>
        <v>1.8038257667585926E-2</v>
      </c>
      <c r="L90">
        <f>ACOS(-J2*K90)</f>
        <v>1.573132837362466</v>
      </c>
      <c r="N90">
        <f t="shared" si="31"/>
        <v>0.9998373503211434</v>
      </c>
      <c r="O90">
        <f t="shared" si="32"/>
        <v>2.7463945044791806E-2</v>
      </c>
      <c r="P90">
        <f>M2*N90*O90</f>
        <v>2.7231976477618415E-2</v>
      </c>
      <c r="Q90">
        <f t="shared" si="33"/>
        <v>2.7467398747598612E-2</v>
      </c>
      <c r="S90">
        <f t="shared" si="34"/>
        <v>1.8035323750769161E-2</v>
      </c>
      <c r="T90">
        <f>Q90*R2*S90</f>
        <v>6.3635744369588317E-5</v>
      </c>
      <c r="U90">
        <f>D2*E2*G2*(P90+T90)</f>
        <v>1059621.5369579399</v>
      </c>
      <c r="V90">
        <f t="shared" si="35"/>
        <v>1059.62153695794</v>
      </c>
      <c r="W90" s="3">
        <v>24</v>
      </c>
      <c r="X90">
        <f t="shared" si="36"/>
        <v>414.48</v>
      </c>
      <c r="Y90" s="6">
        <f t="shared" si="37"/>
        <v>297.3</v>
      </c>
      <c r="Z90">
        <f t="shared" si="38"/>
        <v>2.4624618961402045</v>
      </c>
      <c r="AA90" s="3">
        <v>34</v>
      </c>
      <c r="AB90">
        <f t="shared" si="39"/>
        <v>587.17999999999995</v>
      </c>
      <c r="AC90" s="6">
        <f t="shared" si="28"/>
        <v>307.3</v>
      </c>
      <c r="AD90">
        <f t="shared" si="40"/>
        <v>4.1279690380750855</v>
      </c>
      <c r="AE90" s="9">
        <v>41</v>
      </c>
      <c r="AF90">
        <f t="shared" si="41"/>
        <v>0.41</v>
      </c>
      <c r="AG90" s="9">
        <v>94</v>
      </c>
      <c r="AH90">
        <f t="shared" si="42"/>
        <v>0.94</v>
      </c>
      <c r="AI90">
        <f t="shared" si="43"/>
        <v>2.0035907439912886</v>
      </c>
      <c r="AL90">
        <f t="shared" si="44"/>
        <v>798.00040264580662</v>
      </c>
      <c r="AM90" s="12">
        <v>17.564625486111062</v>
      </c>
      <c r="AN90">
        <f t="shared" si="45"/>
        <v>2.2010797773879244E-2</v>
      </c>
      <c r="AO90" s="6">
        <f t="shared" si="46"/>
        <v>7797608001.4891062</v>
      </c>
      <c r="AP90">
        <f t="shared" si="47"/>
        <v>8901406526.1969452</v>
      </c>
      <c r="AQ90">
        <f t="shared" si="48"/>
        <v>8349507263.8430252</v>
      </c>
      <c r="AR90">
        <f t="shared" si="49"/>
        <v>40.937634114622355</v>
      </c>
      <c r="AS90">
        <f t="shared" si="50"/>
        <v>0.14183244821053761</v>
      </c>
      <c r="AT90">
        <f t="shared" si="51"/>
        <v>-0.32028542300526297</v>
      </c>
      <c r="AU90">
        <f t="shared" si="52"/>
        <v>-1.8596684058128454</v>
      </c>
      <c r="AX90">
        <f>AW2*AM90</f>
        <v>12.295237840277743</v>
      </c>
      <c r="AY90">
        <f t="shared" si="53"/>
        <v>14.154906246090588</v>
      </c>
    </row>
    <row r="91" spans="5:52" x14ac:dyDescent="0.25">
      <c r="E91" t="s">
        <v>7</v>
      </c>
      <c r="F91">
        <f t="shared" si="54"/>
        <v>90</v>
      </c>
      <c r="G91">
        <f t="shared" si="29"/>
        <v>1.0329879171252376</v>
      </c>
      <c r="H91">
        <f t="shared" si="55"/>
        <v>1.1419029367030183E-3</v>
      </c>
      <c r="K91">
        <f t="shared" si="30"/>
        <v>1.8038253004152415E-2</v>
      </c>
      <c r="L91">
        <f>ACOS(-J2*K91)</f>
        <v>1.5731328367584063</v>
      </c>
      <c r="N91">
        <f t="shared" si="31"/>
        <v>0.99983735040522259</v>
      </c>
      <c r="O91">
        <f t="shared" si="32"/>
        <v>2.7463945034248708E-2</v>
      </c>
      <c r="P91">
        <f>M2*N91*O91</f>
        <v>2.723197646945438E-2</v>
      </c>
      <c r="Q91">
        <f t="shared" si="33"/>
        <v>2.7467398737051538E-2</v>
      </c>
      <c r="S91">
        <f t="shared" si="34"/>
        <v>1.8035319089610796E-2</v>
      </c>
      <c r="T91">
        <f>Q91*R2*S91</f>
        <v>6.3635727898745723E-5</v>
      </c>
      <c r="U91">
        <f>D2*E2*G2*(P91+T91)</f>
        <v>1059621.5360016085</v>
      </c>
      <c r="V91">
        <f t="shared" si="35"/>
        <v>1059.6215360016085</v>
      </c>
      <c r="W91" s="3">
        <v>25</v>
      </c>
      <c r="X91">
        <f t="shared" si="36"/>
        <v>431.75</v>
      </c>
      <c r="Y91" s="6">
        <f t="shared" si="37"/>
        <v>298.3</v>
      </c>
      <c r="Z91">
        <f t="shared" si="38"/>
        <v>2.597066958624318</v>
      </c>
      <c r="AA91" s="3">
        <v>34.5</v>
      </c>
      <c r="AB91">
        <f t="shared" si="39"/>
        <v>595.81499999999994</v>
      </c>
      <c r="AC91" s="6">
        <f t="shared" si="28"/>
        <v>307.8</v>
      </c>
      <c r="AD91">
        <f t="shared" si="40"/>
        <v>4.2322575139029901</v>
      </c>
      <c r="AE91" s="9">
        <v>40</v>
      </c>
      <c r="AF91">
        <f t="shared" si="41"/>
        <v>0.4</v>
      </c>
      <c r="AG91" s="9">
        <v>94</v>
      </c>
      <c r="AH91">
        <f t="shared" si="42"/>
        <v>0.94</v>
      </c>
      <c r="AI91">
        <f t="shared" si="43"/>
        <v>2.0670729733340276</v>
      </c>
      <c r="AL91">
        <f t="shared" si="44"/>
        <v>798.00040192559391</v>
      </c>
      <c r="AM91" s="12">
        <v>19.955689722222168</v>
      </c>
      <c r="AN91">
        <f t="shared" si="45"/>
        <v>2.5007117382483287E-2</v>
      </c>
      <c r="AO91" s="6">
        <f t="shared" si="46"/>
        <v>7903100760.0574884</v>
      </c>
      <c r="AP91">
        <f t="shared" si="47"/>
        <v>8959507612.9412384</v>
      </c>
      <c r="AQ91">
        <f t="shared" si="48"/>
        <v>8431304186.4993629</v>
      </c>
      <c r="AR91">
        <f t="shared" si="49"/>
        <v>41.338684426406381</v>
      </c>
      <c r="AS91">
        <f t="shared" si="50"/>
        <v>0.13871753609082846</v>
      </c>
      <c r="AT91">
        <f t="shared" si="51"/>
        <v>-0.31624039153364752</v>
      </c>
      <c r="AU91">
        <f t="shared" si="52"/>
        <v>-1.8134490431605492</v>
      </c>
      <c r="AX91">
        <f>AW2*AM91</f>
        <v>13.968982805555516</v>
      </c>
      <c r="AY91">
        <f t="shared" si="53"/>
        <v>15.782431848716065</v>
      </c>
      <c r="AZ91">
        <f>SUM(AY61:AY91)/31</f>
        <v>13.507389155906838</v>
      </c>
    </row>
    <row r="92" spans="5:52" x14ac:dyDescent="0.25">
      <c r="F92">
        <f t="shared" si="54"/>
        <v>91</v>
      </c>
      <c r="G92">
        <f t="shared" si="29"/>
        <v>1.0329876471420427</v>
      </c>
      <c r="H92">
        <f t="shared" si="55"/>
        <v>1.2648831761326686E-3</v>
      </c>
      <c r="K92">
        <f t="shared" si="30"/>
        <v>1.8038248288626289E-2</v>
      </c>
      <c r="L92">
        <f>ACOS(-J2*K92)</f>
        <v>1.5731328361475994</v>
      </c>
      <c r="N92">
        <f t="shared" si="31"/>
        <v>0.99983735049024092</v>
      </c>
      <c r="O92">
        <f t="shared" si="32"/>
        <v>2.746394502358785E-2</v>
      </c>
      <c r="P92">
        <f>M2*N92*O92</f>
        <v>2.7231976461199164E-2</v>
      </c>
      <c r="Q92">
        <f t="shared" si="33"/>
        <v>2.7467398726386656E-2</v>
      </c>
      <c r="S92">
        <f t="shared" si="34"/>
        <v>1.8035314376385232E-2</v>
      </c>
      <c r="T92">
        <f>Q92*R2*S92</f>
        <v>6.3635711243916583E-5</v>
      </c>
      <c r="U92">
        <f>D2*E2*G2*(P92+T92)</f>
        <v>1059621.5350345953</v>
      </c>
      <c r="V92">
        <f t="shared" si="35"/>
        <v>1059.6215350345954</v>
      </c>
      <c r="W92" s="3">
        <v>24.5</v>
      </c>
      <c r="X92">
        <f t="shared" si="36"/>
        <v>423.11500000000001</v>
      </c>
      <c r="Y92" s="6">
        <f t="shared" si="37"/>
        <v>297.8</v>
      </c>
      <c r="Z92">
        <f t="shared" si="38"/>
        <v>2.5289819903542559</v>
      </c>
      <c r="AA92" s="3">
        <v>35</v>
      </c>
      <c r="AB92">
        <f t="shared" si="39"/>
        <v>604.44999999999993</v>
      </c>
      <c r="AC92" s="6">
        <f t="shared" si="28"/>
        <v>308.3</v>
      </c>
      <c r="AD92">
        <f t="shared" si="40"/>
        <v>4.3388295745269367</v>
      </c>
      <c r="AE92" s="9">
        <v>38</v>
      </c>
      <c r="AF92">
        <f t="shared" si="41"/>
        <v>0.38</v>
      </c>
      <c r="AG92" s="9">
        <v>93</v>
      </c>
      <c r="AH92">
        <f t="shared" si="42"/>
        <v>0.93</v>
      </c>
      <c r="AI92">
        <f t="shared" si="43"/>
        <v>2.0003542446748472</v>
      </c>
      <c r="AL92">
        <f t="shared" si="44"/>
        <v>798.00040119733683</v>
      </c>
      <c r="AM92">
        <v>18.820519791666609</v>
      </c>
      <c r="AN92">
        <f t="shared" si="45"/>
        <v>2.3584599410511449E-2</v>
      </c>
      <c r="AO92" s="6">
        <f t="shared" si="46"/>
        <v>7850221478.4973993</v>
      </c>
      <c r="AP92">
        <f t="shared" si="47"/>
        <v>9017892663.8373318</v>
      </c>
      <c r="AQ92">
        <f t="shared" si="48"/>
        <v>8434057071.167366</v>
      </c>
      <c r="AR92">
        <f t="shared" si="49"/>
        <v>41.352181819933598</v>
      </c>
      <c r="AS92">
        <f t="shared" si="50"/>
        <v>0.14199256782729847</v>
      </c>
      <c r="AT92">
        <f t="shared" si="51"/>
        <v>-0.3181607907958095</v>
      </c>
      <c r="AU92">
        <f t="shared" si="52"/>
        <v>-1.8681455049506537</v>
      </c>
      <c r="AX92">
        <f>AW2*AM92</f>
        <v>13.174363854166625</v>
      </c>
      <c r="AY92">
        <f t="shared" si="53"/>
        <v>15.042509359117279</v>
      </c>
    </row>
    <row r="93" spans="5:52" x14ac:dyDescent="0.25">
      <c r="F93">
        <f t="shared" si="54"/>
        <v>92</v>
      </c>
      <c r="G93">
        <f t="shared" si="29"/>
        <v>1.0329873741763567</v>
      </c>
      <c r="H93">
        <f t="shared" si="55"/>
        <v>1.3878633012012421E-3</v>
      </c>
      <c r="K93">
        <f t="shared" si="30"/>
        <v>1.8038243521007979E-2</v>
      </c>
      <c r="L93">
        <f>ACOS(-J2*K93)</f>
        <v>1.5731328355300447</v>
      </c>
      <c r="N93">
        <f t="shared" si="31"/>
        <v>0.99983735057619849</v>
      </c>
      <c r="O93">
        <f t="shared" si="32"/>
        <v>2.7463945012809212E-2</v>
      </c>
      <c r="P93">
        <f>M2*N93*O93</f>
        <v>2.7231976452852739E-2</v>
      </c>
      <c r="Q93">
        <f t="shared" si="33"/>
        <v>2.7467398715603952E-2</v>
      </c>
      <c r="S93">
        <f t="shared" si="34"/>
        <v>1.8035309611092894E-2</v>
      </c>
      <c r="T93">
        <f>Q93*R2*S93</f>
        <v>6.3635694405102331E-5</v>
      </c>
      <c r="U93">
        <f>D2*E2*G2*(P93+T93)</f>
        <v>1059621.5340568989</v>
      </c>
      <c r="V93">
        <f t="shared" si="35"/>
        <v>1059.621534056899</v>
      </c>
      <c r="W93" s="3">
        <v>25</v>
      </c>
      <c r="X93">
        <f t="shared" si="36"/>
        <v>431.75</v>
      </c>
      <c r="Y93" s="6">
        <f t="shared" si="37"/>
        <v>298.3</v>
      </c>
      <c r="Z93">
        <f t="shared" si="38"/>
        <v>2.597066958624318</v>
      </c>
      <c r="AA93" s="3">
        <v>34</v>
      </c>
      <c r="AB93">
        <f t="shared" si="39"/>
        <v>587.17999999999995</v>
      </c>
      <c r="AC93" s="6">
        <f t="shared" si="28"/>
        <v>307.3</v>
      </c>
      <c r="AD93">
        <f t="shared" si="40"/>
        <v>4.1279690380750855</v>
      </c>
      <c r="AE93" s="9">
        <v>45</v>
      </c>
      <c r="AF93">
        <f t="shared" si="41"/>
        <v>0.45</v>
      </c>
      <c r="AG93" s="9">
        <v>92</v>
      </c>
      <c r="AH93">
        <f t="shared" si="42"/>
        <v>0.92</v>
      </c>
      <c r="AI93">
        <f t="shared" si="43"/>
        <v>2.1234438345340805</v>
      </c>
      <c r="AL93">
        <f t="shared" si="44"/>
        <v>798.00040046103425</v>
      </c>
      <c r="AM93">
        <v>17.168175833333279</v>
      </c>
      <c r="AN93">
        <f t="shared" si="45"/>
        <v>2.1513994007289459E-2</v>
      </c>
      <c r="AO93" s="6">
        <f t="shared" si="46"/>
        <v>7903100760.0574884</v>
      </c>
      <c r="AP93">
        <f t="shared" si="47"/>
        <v>8901406526.1969452</v>
      </c>
      <c r="AQ93">
        <f t="shared" si="48"/>
        <v>8402253643.1272163</v>
      </c>
      <c r="AR93">
        <f t="shared" si="49"/>
        <v>41.196249612252743</v>
      </c>
      <c r="AS93">
        <f t="shared" si="50"/>
        <v>0.13599142381539941</v>
      </c>
      <c r="AT93">
        <f t="shared" si="51"/>
        <v>-0.32095610809015923</v>
      </c>
      <c r="AU93">
        <f t="shared" si="52"/>
        <v>-1.7981041643858477</v>
      </c>
      <c r="AX93">
        <f>AW2*AM93</f>
        <v>12.017723083333294</v>
      </c>
      <c r="AY93">
        <f t="shared" si="53"/>
        <v>13.815827247719142</v>
      </c>
    </row>
    <row r="94" spans="5:52" x14ac:dyDescent="0.25">
      <c r="F94">
        <f t="shared" si="54"/>
        <v>93</v>
      </c>
      <c r="G94">
        <f t="shared" si="29"/>
        <v>1.0329870982282041</v>
      </c>
      <c r="H94">
        <f t="shared" si="55"/>
        <v>1.510843300789819E-3</v>
      </c>
      <c r="K94">
        <f t="shared" si="30"/>
        <v>1.8038238701297914E-2</v>
      </c>
      <c r="L94">
        <f>ACOS(-J2*K94)</f>
        <v>1.5731328349057423</v>
      </c>
      <c r="N94">
        <f t="shared" si="31"/>
        <v>0.9998373506630952</v>
      </c>
      <c r="O94">
        <f t="shared" si="32"/>
        <v>2.746394500191281E-2</v>
      </c>
      <c r="P94">
        <f>M2*N94*O94</f>
        <v>2.7231976444415128E-2</v>
      </c>
      <c r="Q94">
        <f t="shared" si="33"/>
        <v>2.7467398704703438E-2</v>
      </c>
      <c r="S94">
        <f t="shared" si="34"/>
        <v>1.8035304793734216E-2</v>
      </c>
      <c r="T94">
        <f>Q94*R2*S94</f>
        <v>6.3635677382304555E-5</v>
      </c>
      <c r="U94">
        <f>D2*E2*G2*(P94+T94)</f>
        <v>1059621.5330685202</v>
      </c>
      <c r="V94">
        <f t="shared" si="35"/>
        <v>1059.6215330685202</v>
      </c>
      <c r="W94" s="3">
        <v>22</v>
      </c>
      <c r="X94">
        <f t="shared" si="36"/>
        <v>379.94</v>
      </c>
      <c r="Y94" s="6">
        <f t="shared" si="37"/>
        <v>295.3</v>
      </c>
      <c r="Z94">
        <f t="shared" si="38"/>
        <v>2.2114271288940266</v>
      </c>
      <c r="AA94" s="3">
        <v>35</v>
      </c>
      <c r="AB94">
        <f t="shared" si="39"/>
        <v>604.44999999999993</v>
      </c>
      <c r="AC94" s="6">
        <f t="shared" si="28"/>
        <v>308.3</v>
      </c>
      <c r="AD94">
        <f t="shared" si="40"/>
        <v>4.3388295745269367</v>
      </c>
      <c r="AE94" s="9">
        <v>39</v>
      </c>
      <c r="AF94">
        <f t="shared" si="41"/>
        <v>0.39</v>
      </c>
      <c r="AG94" s="9">
        <v>98</v>
      </c>
      <c r="AH94">
        <f t="shared" si="42"/>
        <v>0.98</v>
      </c>
      <c r="AI94">
        <f t="shared" si="43"/>
        <v>1.9296710601908256</v>
      </c>
      <c r="AL94">
        <f t="shared" si="44"/>
        <v>798.00039971668662</v>
      </c>
      <c r="AM94">
        <v>20.619106388888834</v>
      </c>
      <c r="AN94">
        <f t="shared" si="45"/>
        <v>2.5838466241632482E-2</v>
      </c>
      <c r="AO94" s="6">
        <f t="shared" si="46"/>
        <v>7589794316.8739386</v>
      </c>
      <c r="AP94">
        <f t="shared" si="47"/>
        <v>9017892663.8373318</v>
      </c>
      <c r="AQ94">
        <f t="shared" si="48"/>
        <v>8303843490.3556347</v>
      </c>
      <c r="AR94">
        <f t="shared" si="49"/>
        <v>40.713744633213679</v>
      </c>
      <c r="AS94">
        <f t="shared" si="50"/>
        <v>0.14552235917787315</v>
      </c>
      <c r="AT94">
        <f t="shared" si="51"/>
        <v>-0.31511807057379615</v>
      </c>
      <c r="AU94">
        <f t="shared" si="52"/>
        <v>-1.8669989933799542</v>
      </c>
      <c r="AX94">
        <f>AW2*AM94</f>
        <v>14.433374472222184</v>
      </c>
      <c r="AY94">
        <f t="shared" si="53"/>
        <v>16.300373465602139</v>
      </c>
    </row>
    <row r="95" spans="5:52" x14ac:dyDescent="0.25">
      <c r="F95">
        <f t="shared" si="54"/>
        <v>94</v>
      </c>
      <c r="G95">
        <f t="shared" si="29"/>
        <v>1.0329868192976104</v>
      </c>
      <c r="H95">
        <f t="shared" si="55"/>
        <v>1.6338231637794858E-3</v>
      </c>
      <c r="K95">
        <f t="shared" si="30"/>
        <v>1.8038233829496538E-2</v>
      </c>
      <c r="L95">
        <f>ACOS(-J2*K95)</f>
        <v>1.5731328342746926</v>
      </c>
      <c r="N95">
        <f t="shared" si="31"/>
        <v>0.99983735075093094</v>
      </c>
      <c r="O95">
        <f t="shared" si="32"/>
        <v>2.7463944990898638E-2</v>
      </c>
      <c r="P95">
        <f>M2*N95*O95</f>
        <v>2.7231976435886311E-2</v>
      </c>
      <c r="Q95">
        <f t="shared" si="33"/>
        <v>2.746739869368511E-2</v>
      </c>
      <c r="S95">
        <f t="shared" si="34"/>
        <v>1.8035299924309637E-2</v>
      </c>
      <c r="T95">
        <f>Q95*R2*S95</f>
        <v>6.3635660175524785E-5</v>
      </c>
      <c r="U95">
        <f>D2*E2*G2*(P95+T95)</f>
        <v>1059621.5320694589</v>
      </c>
      <c r="V95">
        <f t="shared" si="35"/>
        <v>1059.6215320694589</v>
      </c>
      <c r="W95" s="3">
        <v>22</v>
      </c>
      <c r="X95">
        <f t="shared" si="36"/>
        <v>379.94</v>
      </c>
      <c r="Y95" s="6">
        <f t="shared" si="37"/>
        <v>295.3</v>
      </c>
      <c r="Z95">
        <f t="shared" si="38"/>
        <v>2.2114271288940266</v>
      </c>
      <c r="AA95" s="3">
        <v>33</v>
      </c>
      <c r="AB95">
        <f t="shared" si="39"/>
        <v>569.91</v>
      </c>
      <c r="AC95" s="6">
        <f t="shared" si="28"/>
        <v>306.3</v>
      </c>
      <c r="AD95">
        <f t="shared" si="40"/>
        <v>3.9260786579739286</v>
      </c>
      <c r="AE95" s="9">
        <v>64</v>
      </c>
      <c r="AF95">
        <f t="shared" si="41"/>
        <v>0.64</v>
      </c>
      <c r="AG95" s="9">
        <v>94</v>
      </c>
      <c r="AH95">
        <f t="shared" si="42"/>
        <v>0.94</v>
      </c>
      <c r="AI95">
        <f t="shared" si="43"/>
        <v>2.2957159211318494</v>
      </c>
      <c r="AL95">
        <f t="shared" si="44"/>
        <v>798.00039896429416</v>
      </c>
      <c r="AM95">
        <v>10.582019583333299</v>
      </c>
      <c r="AN95">
        <f t="shared" si="45"/>
        <v>1.3260669539849168E-2</v>
      </c>
      <c r="AO95" s="6">
        <f t="shared" si="46"/>
        <v>7589794316.8739386</v>
      </c>
      <c r="AP95">
        <f t="shared" si="47"/>
        <v>8786052557.743763</v>
      </c>
      <c r="AQ95">
        <f t="shared" si="48"/>
        <v>8187923437.3088512</v>
      </c>
      <c r="AR95">
        <f t="shared" si="49"/>
        <v>40.145388613125299</v>
      </c>
      <c r="AS95">
        <f t="shared" si="50"/>
        <v>0.12787731838819252</v>
      </c>
      <c r="AT95">
        <f t="shared" si="51"/>
        <v>-0.33209809612120361</v>
      </c>
      <c r="AU95">
        <f t="shared" si="52"/>
        <v>-1.7048868955282632</v>
      </c>
      <c r="AX95">
        <f>AW2*AM95</f>
        <v>7.4074137083333085</v>
      </c>
      <c r="AY95">
        <f t="shared" si="53"/>
        <v>9.1123006038615717</v>
      </c>
    </row>
    <row r="96" spans="5:52" x14ac:dyDescent="0.25">
      <c r="F96">
        <f t="shared" si="54"/>
        <v>95</v>
      </c>
      <c r="G96">
        <f t="shared" si="29"/>
        <v>1.0329865373846003</v>
      </c>
      <c r="H96">
        <f t="shared" si="55"/>
        <v>1.7568028790513404E-3</v>
      </c>
      <c r="K96">
        <f t="shared" si="30"/>
        <v>1.8038228905604282E-2</v>
      </c>
      <c r="L96">
        <f>ACOS(-J2*K96)</f>
        <v>1.5731328336368957</v>
      </c>
      <c r="N96">
        <f t="shared" si="31"/>
        <v>0.99983735083970593</v>
      </c>
      <c r="O96">
        <f t="shared" si="32"/>
        <v>2.7463944979766702E-2</v>
      </c>
      <c r="P96">
        <f>M2*N96*O96</f>
        <v>2.7231976427266311E-2</v>
      </c>
      <c r="Q96">
        <f t="shared" si="33"/>
        <v>2.7467398682548973E-2</v>
      </c>
      <c r="S96">
        <f t="shared" si="34"/>
        <v>1.8035295002819595E-2</v>
      </c>
      <c r="T96">
        <f>Q96*R2*S96</f>
        <v>6.363564278476458E-5</v>
      </c>
      <c r="U96">
        <f>D2*E2*G2*(P96+T96)</f>
        <v>1059621.5310597157</v>
      </c>
      <c r="V96">
        <f t="shared" si="35"/>
        <v>1059.6215310597156</v>
      </c>
      <c r="W96" s="3">
        <v>22</v>
      </c>
      <c r="X96">
        <f t="shared" si="36"/>
        <v>379.94</v>
      </c>
      <c r="Y96" s="6">
        <f t="shared" si="37"/>
        <v>295.3</v>
      </c>
      <c r="Z96">
        <f t="shared" si="38"/>
        <v>2.2114271288940266</v>
      </c>
      <c r="AA96" s="3">
        <v>33</v>
      </c>
      <c r="AB96">
        <f t="shared" si="39"/>
        <v>569.91</v>
      </c>
      <c r="AC96" s="6">
        <f t="shared" si="28"/>
        <v>306.3</v>
      </c>
      <c r="AD96">
        <f t="shared" si="40"/>
        <v>3.9260786579739286</v>
      </c>
      <c r="AE96" s="9">
        <v>47</v>
      </c>
      <c r="AF96">
        <f t="shared" si="41"/>
        <v>0.47</v>
      </c>
      <c r="AG96" s="9">
        <v>94</v>
      </c>
      <c r="AH96">
        <f t="shared" si="42"/>
        <v>0.94</v>
      </c>
      <c r="AI96">
        <f t="shared" si="43"/>
        <v>1.9619992352040656</v>
      </c>
      <c r="AL96">
        <f t="shared" si="44"/>
        <v>798.000398203857</v>
      </c>
      <c r="AM96">
        <v>18.597576874999948</v>
      </c>
      <c r="AN96">
        <f t="shared" si="45"/>
        <v>2.3305222549837645E-2</v>
      </c>
      <c r="AO96" s="6">
        <f t="shared" si="46"/>
        <v>7589794316.8739386</v>
      </c>
      <c r="AP96">
        <f t="shared" si="47"/>
        <v>8786052557.743763</v>
      </c>
      <c r="AQ96">
        <f t="shared" si="48"/>
        <v>8187923437.3088512</v>
      </c>
      <c r="AR96">
        <f t="shared" si="49"/>
        <v>40.145388613125299</v>
      </c>
      <c r="AS96">
        <f t="shared" si="50"/>
        <v>0.14390006371750222</v>
      </c>
      <c r="AT96">
        <f t="shared" si="51"/>
        <v>-0.31853794955771914</v>
      </c>
      <c r="AU96">
        <f t="shared" si="52"/>
        <v>-1.8401695191465441</v>
      </c>
      <c r="AX96">
        <f>AW2*AM96</f>
        <v>13.018303812499964</v>
      </c>
      <c r="AY96">
        <f t="shared" si="53"/>
        <v>14.858473331646508</v>
      </c>
    </row>
    <row r="97" spans="6:51" x14ac:dyDescent="0.25">
      <c r="F97">
        <f t="shared" si="54"/>
        <v>96</v>
      </c>
      <c r="G97">
        <f t="shared" si="29"/>
        <v>1.0329862524891995</v>
      </c>
      <c r="H97">
        <f t="shared" si="55"/>
        <v>1.8797824354864999E-3</v>
      </c>
      <c r="K97">
        <f t="shared" si="30"/>
        <v>1.8038223929621594E-2</v>
      </c>
      <c r="L97">
        <f>ACOS(-J2*K97)</f>
        <v>1.5731328329923513</v>
      </c>
      <c r="N97">
        <f t="shared" si="31"/>
        <v>0.99983735092942005</v>
      </c>
      <c r="O97">
        <f t="shared" si="32"/>
        <v>2.7463944968516993E-2</v>
      </c>
      <c r="P97">
        <f>M2*N97*O97</f>
        <v>2.7231976418555109E-2</v>
      </c>
      <c r="Q97">
        <f t="shared" si="33"/>
        <v>2.746739867129502E-2</v>
      </c>
      <c r="S97">
        <f t="shared" si="34"/>
        <v>1.8035290029264531E-2</v>
      </c>
      <c r="T97">
        <f>Q97*R2*S97</f>
        <v>6.3635625210025485E-5</v>
      </c>
      <c r="U97">
        <f>D2*E2*G2*(P97+T97)</f>
        <v>1059621.5300392897</v>
      </c>
      <c r="V97">
        <f t="shared" si="35"/>
        <v>1059.6215300392898</v>
      </c>
      <c r="W97" s="3">
        <v>23.5</v>
      </c>
      <c r="X97">
        <f t="shared" si="36"/>
        <v>405.84499999999997</v>
      </c>
      <c r="Y97" s="6">
        <f t="shared" si="37"/>
        <v>296.8</v>
      </c>
      <c r="Z97">
        <f t="shared" si="38"/>
        <v>2.3974761634350776</v>
      </c>
      <c r="AA97" s="3">
        <v>34.5</v>
      </c>
      <c r="AB97">
        <f t="shared" si="39"/>
        <v>595.81499999999994</v>
      </c>
      <c r="AC97" s="6">
        <f t="shared" si="28"/>
        <v>307.8</v>
      </c>
      <c r="AD97">
        <f t="shared" si="40"/>
        <v>4.2322575139029901</v>
      </c>
      <c r="AE97" s="9">
        <v>32</v>
      </c>
      <c r="AF97">
        <f t="shared" si="41"/>
        <v>0.32</v>
      </c>
      <c r="AG97" s="9">
        <v>92</v>
      </c>
      <c r="AH97">
        <f t="shared" si="42"/>
        <v>0.92</v>
      </c>
      <c r="AI97">
        <f t="shared" si="43"/>
        <v>1.7800002374046142</v>
      </c>
      <c r="AL97">
        <f t="shared" si="44"/>
        <v>798.00039743537491</v>
      </c>
      <c r="AM97">
        <v>19.354104652777725</v>
      </c>
      <c r="AN97">
        <f t="shared" si="45"/>
        <v>2.4253251896838929E-2</v>
      </c>
      <c r="AO97" s="6">
        <f t="shared" si="46"/>
        <v>7745259436.8026133</v>
      </c>
      <c r="AP97">
        <f t="shared" si="47"/>
        <v>8959507612.9412384</v>
      </c>
      <c r="AQ97">
        <f t="shared" si="48"/>
        <v>8352383524.8719254</v>
      </c>
      <c r="AR97">
        <f t="shared" si="49"/>
        <v>40.951736422447048</v>
      </c>
      <c r="AS97">
        <f t="shared" si="50"/>
        <v>0.15321669064627205</v>
      </c>
      <c r="AT97">
        <f t="shared" si="51"/>
        <v>-0.3172581099392674</v>
      </c>
      <c r="AU97">
        <f t="shared" si="52"/>
        <v>-1.9906326893961857</v>
      </c>
      <c r="AX97">
        <f>AW2*AM97</f>
        <v>13.547873256944406</v>
      </c>
      <c r="AY97">
        <f t="shared" si="53"/>
        <v>15.538505946340592</v>
      </c>
    </row>
    <row r="98" spans="6:51" x14ac:dyDescent="0.25">
      <c r="F98">
        <f t="shared" si="54"/>
        <v>97</v>
      </c>
      <c r="G98">
        <f t="shared" si="29"/>
        <v>1.0329859646114337</v>
      </c>
      <c r="H98">
        <f t="shared" si="55"/>
        <v>2.0027618219660885E-3</v>
      </c>
      <c r="K98">
        <f t="shared" si="30"/>
        <v>1.8038218901548924E-2</v>
      </c>
      <c r="L98">
        <f>ACOS(-J2*K98)</f>
        <v>1.5731328323410596</v>
      </c>
      <c r="N98">
        <f t="shared" si="31"/>
        <v>0.99983735102007332</v>
      </c>
      <c r="O98">
        <f t="shared" si="32"/>
        <v>2.7463944957149527E-2</v>
      </c>
      <c r="P98">
        <f>M2*N98*O98</f>
        <v>2.7231976409752726E-2</v>
      </c>
      <c r="Q98">
        <f t="shared" si="33"/>
        <v>2.7467398659923262E-2</v>
      </c>
      <c r="S98">
        <f t="shared" si="34"/>
        <v>1.8035285003644892E-2</v>
      </c>
      <c r="T98">
        <f>Q98*R2*S98</f>
        <v>6.3635607451309085E-5</v>
      </c>
      <c r="U98">
        <f>D2*E2*G2*(P98+T98)</f>
        <v>1059621.529008182</v>
      </c>
      <c r="V98">
        <f t="shared" si="35"/>
        <v>1059.6215290081821</v>
      </c>
      <c r="W98" s="3">
        <v>24.5</v>
      </c>
      <c r="X98">
        <f t="shared" si="36"/>
        <v>423.11500000000001</v>
      </c>
      <c r="Y98" s="6">
        <f t="shared" si="37"/>
        <v>297.8</v>
      </c>
      <c r="Z98">
        <f t="shared" si="38"/>
        <v>2.5289819903542559</v>
      </c>
      <c r="AA98" s="3">
        <v>35</v>
      </c>
      <c r="AB98">
        <f t="shared" si="39"/>
        <v>604.44999999999993</v>
      </c>
      <c r="AC98" s="6">
        <f t="shared" si="28"/>
        <v>308.3</v>
      </c>
      <c r="AD98">
        <f t="shared" si="40"/>
        <v>4.3388295745269367</v>
      </c>
      <c r="AE98" s="9">
        <v>29</v>
      </c>
      <c r="AF98">
        <f t="shared" si="41"/>
        <v>0.28999999999999998</v>
      </c>
      <c r="AG98" s="9">
        <v>90</v>
      </c>
      <c r="AH98">
        <f t="shared" si="42"/>
        <v>0.9</v>
      </c>
      <c r="AI98">
        <f t="shared" si="43"/>
        <v>1.767172183965821</v>
      </c>
      <c r="AL98">
        <f t="shared" si="44"/>
        <v>798.00039665884822</v>
      </c>
      <c r="AM98">
        <v>19.044946666666611</v>
      </c>
      <c r="AN98">
        <f t="shared" si="45"/>
        <v>2.3865836090315232E-2</v>
      </c>
      <c r="AO98" s="6">
        <f t="shared" si="46"/>
        <v>7850221478.4973993</v>
      </c>
      <c r="AP98">
        <f t="shared" si="47"/>
        <v>9017892663.8373318</v>
      </c>
      <c r="AQ98">
        <f t="shared" si="48"/>
        <v>8434057071.167366</v>
      </c>
      <c r="AR98">
        <f t="shared" si="49"/>
        <v>41.352181819933598</v>
      </c>
      <c r="AS98">
        <f t="shared" si="50"/>
        <v>0.15389095990325968</v>
      </c>
      <c r="AT98">
        <f t="shared" si="51"/>
        <v>-0.3177811212780744</v>
      </c>
      <c r="AU98">
        <f t="shared" si="52"/>
        <v>-2.0222722870652037</v>
      </c>
      <c r="AX98">
        <f>AW2*AM98</f>
        <v>13.331462666666628</v>
      </c>
      <c r="AY98">
        <f t="shared" si="53"/>
        <v>15.353734953731831</v>
      </c>
    </row>
    <row r="99" spans="6:51" x14ac:dyDescent="0.25">
      <c r="F99">
        <f t="shared" si="54"/>
        <v>98</v>
      </c>
      <c r="G99">
        <f t="shared" si="29"/>
        <v>1.032985673751329</v>
      </c>
      <c r="H99">
        <f t="shared" si="55"/>
        <v>2.1257410273712537E-3</v>
      </c>
      <c r="K99">
        <f t="shared" si="30"/>
        <v>1.803821382138673E-2</v>
      </c>
      <c r="L99">
        <f>ACOS(-J2*K99)</f>
        <v>1.5731328316830209</v>
      </c>
      <c r="N99">
        <f t="shared" si="31"/>
        <v>0.99983735111166572</v>
      </c>
      <c r="O99">
        <f t="shared" si="32"/>
        <v>2.7463944945664294E-2</v>
      </c>
      <c r="P99">
        <f>M2*N99*O99</f>
        <v>2.7231976400859149E-2</v>
      </c>
      <c r="Q99">
        <f t="shared" si="33"/>
        <v>2.7467398648433696E-2</v>
      </c>
      <c r="S99">
        <f t="shared" si="34"/>
        <v>1.8035279925961146E-2</v>
      </c>
      <c r="T99">
        <f>Q99*R2*S99</f>
        <v>6.3635589508617048E-5</v>
      </c>
      <c r="U99">
        <f>D2*E2*G2*(P99+T99)</f>
        <v>1059621.5279663925</v>
      </c>
      <c r="V99">
        <f t="shared" si="35"/>
        <v>1059.6215279663925</v>
      </c>
      <c r="W99" s="3">
        <v>24.5</v>
      </c>
      <c r="X99">
        <f t="shared" si="36"/>
        <v>423.11500000000001</v>
      </c>
      <c r="Y99" s="6">
        <f t="shared" si="37"/>
        <v>297.8</v>
      </c>
      <c r="Z99">
        <f t="shared" si="38"/>
        <v>2.5289819903542559</v>
      </c>
      <c r="AA99" s="3">
        <v>35</v>
      </c>
      <c r="AB99">
        <f t="shared" si="39"/>
        <v>604.44999999999993</v>
      </c>
      <c r="AC99" s="6">
        <f t="shared" si="28"/>
        <v>308.3</v>
      </c>
      <c r="AD99">
        <f t="shared" si="40"/>
        <v>4.3388295745269367</v>
      </c>
      <c r="AE99" s="9">
        <v>35</v>
      </c>
      <c r="AF99">
        <f t="shared" si="41"/>
        <v>0.35</v>
      </c>
      <c r="AG99" s="9">
        <v>89</v>
      </c>
      <c r="AH99">
        <f t="shared" si="42"/>
        <v>0.89</v>
      </c>
      <c r="AI99">
        <f t="shared" si="43"/>
        <v>1.8846921612498577</v>
      </c>
      <c r="AL99">
        <f t="shared" si="44"/>
        <v>798.00039587427705</v>
      </c>
      <c r="AM99">
        <v>16.947036944444395</v>
      </c>
      <c r="AN99">
        <f t="shared" si="45"/>
        <v>2.1236877866304165E-2</v>
      </c>
      <c r="AO99" s="6">
        <f t="shared" si="46"/>
        <v>7850221478.4973993</v>
      </c>
      <c r="AP99">
        <f t="shared" si="47"/>
        <v>9017892663.8373318</v>
      </c>
      <c r="AQ99">
        <f t="shared" si="48"/>
        <v>8434057071.167366</v>
      </c>
      <c r="AR99">
        <f t="shared" si="49"/>
        <v>41.352181819933598</v>
      </c>
      <c r="AS99">
        <f t="shared" si="50"/>
        <v>0.14780227274887661</v>
      </c>
      <c r="AT99">
        <f t="shared" si="51"/>
        <v>-0.32133021488048935</v>
      </c>
      <c r="AU99">
        <f t="shared" si="52"/>
        <v>-1.9639530680801811</v>
      </c>
      <c r="AX99">
        <f>AW2*AM99</f>
        <v>11.862925861111076</v>
      </c>
      <c r="AY99">
        <f t="shared" si="53"/>
        <v>13.826878929191258</v>
      </c>
    </row>
    <row r="100" spans="6:51" x14ac:dyDescent="0.25">
      <c r="F100">
        <f t="shared" si="54"/>
        <v>99</v>
      </c>
      <c r="G100">
        <f t="shared" si="29"/>
        <v>1.0329853799089115</v>
      </c>
      <c r="H100">
        <f t="shared" si="55"/>
        <v>2.2487200405831515E-3</v>
      </c>
      <c r="K100">
        <f t="shared" si="30"/>
        <v>1.8038208689135464E-2</v>
      </c>
      <c r="L100">
        <f>ACOS(-J2*K100)</f>
        <v>1.5731328310182349</v>
      </c>
      <c r="N100">
        <f t="shared" si="31"/>
        <v>0.99983735120419714</v>
      </c>
      <c r="O100">
        <f t="shared" si="32"/>
        <v>2.7463944934061298E-2</v>
      </c>
      <c r="P100">
        <f>M2*N100*O100</f>
        <v>2.7231976391874378E-2</v>
      </c>
      <c r="Q100">
        <f t="shared" si="33"/>
        <v>2.7467398636826321E-2</v>
      </c>
      <c r="S100">
        <f t="shared" si="34"/>
        <v>1.8035274796213734E-2</v>
      </c>
      <c r="T100">
        <f>Q100*R2*S100</f>
        <v>6.3635571381950919E-5</v>
      </c>
      <c r="U100">
        <f>D2*E2*G2*(P100+T100)</f>
        <v>1059621.5269139207</v>
      </c>
      <c r="V100">
        <f t="shared" si="35"/>
        <v>1059.6215269139207</v>
      </c>
      <c r="W100" s="3">
        <v>22.5</v>
      </c>
      <c r="X100">
        <f t="shared" si="36"/>
        <v>388.57499999999999</v>
      </c>
      <c r="Y100" s="6">
        <f t="shared" si="37"/>
        <v>295.8</v>
      </c>
      <c r="Z100">
        <f t="shared" si="38"/>
        <v>2.2719881109601614</v>
      </c>
      <c r="AA100" s="3">
        <v>33.5</v>
      </c>
      <c r="AB100">
        <f t="shared" si="39"/>
        <v>578.54499999999996</v>
      </c>
      <c r="AC100" s="6">
        <f t="shared" si="28"/>
        <v>306.8</v>
      </c>
      <c r="AD100">
        <f t="shared" si="40"/>
        <v>4.02592295454017</v>
      </c>
      <c r="AE100" s="9">
        <v>52</v>
      </c>
      <c r="AF100">
        <f t="shared" si="41"/>
        <v>0.52</v>
      </c>
      <c r="AG100" s="9">
        <v>100</v>
      </c>
      <c r="AH100">
        <f t="shared" si="42"/>
        <v>1</v>
      </c>
      <c r="AI100">
        <f t="shared" si="43"/>
        <v>2.182734023660525</v>
      </c>
      <c r="AL100">
        <f t="shared" si="44"/>
        <v>798.00039508166105</v>
      </c>
      <c r="AM100">
        <v>14.931326874999948</v>
      </c>
      <c r="AN100">
        <f t="shared" si="45"/>
        <v>1.8710926669994937E-2</v>
      </c>
      <c r="AO100" s="6">
        <f t="shared" si="46"/>
        <v>7641353482.9750309</v>
      </c>
      <c r="AP100">
        <f t="shared" si="47"/>
        <v>8843588481.3744526</v>
      </c>
      <c r="AQ100">
        <f t="shared" si="48"/>
        <v>8242470982.1747417</v>
      </c>
      <c r="AR100">
        <f t="shared" si="49"/>
        <v>40.412835225602763</v>
      </c>
      <c r="AS100">
        <f t="shared" si="50"/>
        <v>0.13316289775829315</v>
      </c>
      <c r="AT100">
        <f t="shared" si="51"/>
        <v>-0.3247402489955068</v>
      </c>
      <c r="AU100">
        <f t="shared" si="52"/>
        <v>-1.7475864822157696</v>
      </c>
      <c r="AX100">
        <f>AW2*AM100</f>
        <v>10.451928812499963</v>
      </c>
      <c r="AY100">
        <f t="shared" si="53"/>
        <v>12.199515294715733</v>
      </c>
    </row>
    <row r="101" spans="6:51" x14ac:dyDescent="0.25">
      <c r="F101">
        <f t="shared" si="54"/>
        <v>100</v>
      </c>
      <c r="G101">
        <f t="shared" si="29"/>
        <v>1.032985083084208</v>
      </c>
      <c r="H101">
        <f t="shared" si="55"/>
        <v>2.3716988504829616E-3</v>
      </c>
      <c r="K101">
        <f t="shared" si="30"/>
        <v>1.8038203504795593E-2</v>
      </c>
      <c r="L101">
        <f>ACOS(-J2*K101)</f>
        <v>1.5731328303467018</v>
      </c>
      <c r="N101">
        <f t="shared" si="31"/>
        <v>0.99983735129766771</v>
      </c>
      <c r="O101">
        <f t="shared" si="32"/>
        <v>2.7463944922340541E-2</v>
      </c>
      <c r="P101">
        <f>M2*N101*O101</f>
        <v>2.7231976382798423E-2</v>
      </c>
      <c r="Q101">
        <f t="shared" si="33"/>
        <v>2.7467398625101141E-2</v>
      </c>
      <c r="S101">
        <f t="shared" si="34"/>
        <v>1.8035269614403132E-2</v>
      </c>
      <c r="T101">
        <f>Q101*R2*S101</f>
        <v>6.3635553071312377E-5</v>
      </c>
      <c r="U101">
        <f>D2*E2*G2*(P101+T101)</f>
        <v>1059621.525850767</v>
      </c>
      <c r="V101">
        <f t="shared" si="35"/>
        <v>1059.6215258507671</v>
      </c>
      <c r="W101" s="3">
        <v>22</v>
      </c>
      <c r="X101">
        <f t="shared" si="36"/>
        <v>379.94</v>
      </c>
      <c r="Y101" s="6">
        <f t="shared" si="37"/>
        <v>295.3</v>
      </c>
      <c r="Z101">
        <f t="shared" si="38"/>
        <v>2.2114271288940266</v>
      </c>
      <c r="AA101" s="3">
        <v>30</v>
      </c>
      <c r="AB101">
        <f t="shared" si="39"/>
        <v>518.1</v>
      </c>
      <c r="AC101" s="6">
        <f t="shared" si="28"/>
        <v>303.3</v>
      </c>
      <c r="AD101">
        <f t="shared" si="40"/>
        <v>3.3710490534071527</v>
      </c>
      <c r="AE101" s="9">
        <v>60</v>
      </c>
      <c r="AF101">
        <f t="shared" si="41"/>
        <v>0.6</v>
      </c>
      <c r="AG101" s="9">
        <v>95</v>
      </c>
      <c r="AH101">
        <f t="shared" si="42"/>
        <v>0.95</v>
      </c>
      <c r="AI101">
        <f t="shared" si="43"/>
        <v>2.0617426022468086</v>
      </c>
      <c r="AL101">
        <f t="shared" si="44"/>
        <v>798.00039428100069</v>
      </c>
      <c r="AM101">
        <v>14.985884166666617</v>
      </c>
      <c r="AN101">
        <f t="shared" si="45"/>
        <v>1.8779294188405654E-2</v>
      </c>
      <c r="AO101" s="6">
        <f t="shared" si="46"/>
        <v>7589794316.8739386</v>
      </c>
      <c r="AP101">
        <f t="shared" si="47"/>
        <v>8446710189.1074104</v>
      </c>
      <c r="AQ101">
        <f t="shared" si="48"/>
        <v>8018252252.990675</v>
      </c>
      <c r="AR101">
        <f t="shared" si="49"/>
        <v>39.313490796413284</v>
      </c>
      <c r="AS101">
        <f t="shared" si="50"/>
        <v>0.13897722764811582</v>
      </c>
      <c r="AT101">
        <f t="shared" si="51"/>
        <v>-0.32464795284565234</v>
      </c>
      <c r="AU101">
        <f t="shared" si="52"/>
        <v>-1.7737725140357476</v>
      </c>
      <c r="AX101">
        <f>AW2*AM101</f>
        <v>10.490118916666631</v>
      </c>
      <c r="AY101">
        <f t="shared" si="53"/>
        <v>12.26389143070238</v>
      </c>
    </row>
    <row r="102" spans="6:51" x14ac:dyDescent="0.25">
      <c r="F102">
        <f t="shared" si="54"/>
        <v>101</v>
      </c>
      <c r="G102">
        <f t="shared" si="29"/>
        <v>1.0329847832772454</v>
      </c>
      <c r="H102">
        <f t="shared" si="55"/>
        <v>2.4946774459518786E-3</v>
      </c>
      <c r="K102">
        <f t="shared" si="30"/>
        <v>1.8038198268367594E-2</v>
      </c>
      <c r="L102">
        <f>ACOS(-J2*K102)</f>
        <v>1.5731328296684217</v>
      </c>
      <c r="N102">
        <f t="shared" si="31"/>
        <v>0.99983735139207741</v>
      </c>
      <c r="O102">
        <f t="shared" si="32"/>
        <v>2.7463944910502022E-2</v>
      </c>
      <c r="P102">
        <f>M2*N102*O102</f>
        <v>2.7231976373631277E-2</v>
      </c>
      <c r="Q102">
        <f t="shared" si="33"/>
        <v>2.7467398613258157E-2</v>
      </c>
      <c r="S102">
        <f t="shared" si="34"/>
        <v>1.8035264380529811E-2</v>
      </c>
      <c r="T102">
        <f>Q102*R2*S102</f>
        <v>6.3635534576703077E-5</v>
      </c>
      <c r="U102">
        <f>D2*E2*G2*(P102+T102)</f>
        <v>1059621.5247769316</v>
      </c>
      <c r="V102">
        <f t="shared" si="35"/>
        <v>1059.6215247769317</v>
      </c>
      <c r="W102" s="3">
        <v>22</v>
      </c>
      <c r="X102">
        <f t="shared" si="36"/>
        <v>379.94</v>
      </c>
      <c r="Y102" s="6">
        <f t="shared" si="37"/>
        <v>295.3</v>
      </c>
      <c r="Z102">
        <f t="shared" si="38"/>
        <v>2.2114271288940266</v>
      </c>
      <c r="AA102" s="3">
        <v>32.5</v>
      </c>
      <c r="AB102">
        <f t="shared" si="39"/>
        <v>561.27499999999998</v>
      </c>
      <c r="AC102" s="6">
        <f t="shared" si="28"/>
        <v>305.8</v>
      </c>
      <c r="AD102">
        <f t="shared" si="40"/>
        <v>3.828396124508755</v>
      </c>
      <c r="AE102" s="9">
        <v>53</v>
      </c>
      <c r="AF102">
        <f t="shared" si="41"/>
        <v>0.53</v>
      </c>
      <c r="AG102" s="9">
        <v>94</v>
      </c>
      <c r="AH102">
        <f t="shared" si="42"/>
        <v>0.94</v>
      </c>
      <c r="AI102">
        <f t="shared" si="43"/>
        <v>2.0538957235750122</v>
      </c>
      <c r="AL102">
        <f t="shared" si="44"/>
        <v>798.00039347229585</v>
      </c>
      <c r="AM102">
        <v>17.314389374999948</v>
      </c>
      <c r="AN102">
        <f t="shared" si="45"/>
        <v>2.1697219094918969E-2</v>
      </c>
      <c r="AO102" s="6">
        <f t="shared" si="46"/>
        <v>7589794316.8739386</v>
      </c>
      <c r="AP102">
        <f t="shared" si="47"/>
        <v>8728797836.0748711</v>
      </c>
      <c r="AQ102">
        <f t="shared" si="48"/>
        <v>8159296076.4744053</v>
      </c>
      <c r="AR102">
        <f t="shared" si="49"/>
        <v>40.005028662954011</v>
      </c>
      <c r="AS102">
        <f t="shared" si="50"/>
        <v>0.13936013311888829</v>
      </c>
      <c r="AT102">
        <f t="shared" si="51"/>
        <v>-0.32070875422185935</v>
      </c>
      <c r="AU102">
        <f t="shared" si="52"/>
        <v>-1.787985338365937</v>
      </c>
      <c r="AX102">
        <f>AW2*AM102</f>
        <v>12.120072562499963</v>
      </c>
      <c r="AY102">
        <f t="shared" si="53"/>
        <v>13.9080579008659</v>
      </c>
    </row>
    <row r="103" spans="6:51" x14ac:dyDescent="0.25">
      <c r="F103">
        <f t="shared" si="54"/>
        <v>102</v>
      </c>
      <c r="G103">
        <f t="shared" si="29"/>
        <v>1.0329844804880504</v>
      </c>
      <c r="H103">
        <f t="shared" si="55"/>
        <v>2.617655815871115E-3</v>
      </c>
      <c r="K103">
        <f t="shared" si="30"/>
        <v>1.8038192979851923E-2</v>
      </c>
      <c r="L103">
        <f>ACOS(-J2*K103)</f>
        <v>1.5731328289833946</v>
      </c>
      <c r="N103">
        <f t="shared" si="31"/>
        <v>0.99983735148742614</v>
      </c>
      <c r="O103">
        <f t="shared" si="32"/>
        <v>2.7463944898545742E-2</v>
      </c>
      <c r="P103">
        <f>M2*N103*O103</f>
        <v>2.7231976364372936E-2</v>
      </c>
      <c r="Q103">
        <f t="shared" si="33"/>
        <v>2.7467398601297363E-2</v>
      </c>
      <c r="S103">
        <f t="shared" si="34"/>
        <v>1.803525909459423E-2</v>
      </c>
      <c r="T103">
        <f>Q103*R2*S103</f>
        <v>6.3635515898124672E-5</v>
      </c>
      <c r="U103">
        <f>D2*E2*G2*(P103+T103)</f>
        <v>1059621.5236924146</v>
      </c>
      <c r="V103">
        <f t="shared" si="35"/>
        <v>1059.6215236924147</v>
      </c>
      <c r="W103" s="3">
        <v>24</v>
      </c>
      <c r="X103">
        <f t="shared" si="36"/>
        <v>414.48</v>
      </c>
      <c r="Y103" s="6">
        <f t="shared" si="37"/>
        <v>297.3</v>
      </c>
      <c r="Z103">
        <f t="shared" si="38"/>
        <v>2.4624618961402045</v>
      </c>
      <c r="AA103" s="3">
        <v>32</v>
      </c>
      <c r="AB103">
        <f t="shared" si="39"/>
        <v>552.64</v>
      </c>
      <c r="AC103" s="6">
        <f t="shared" si="28"/>
        <v>305.3</v>
      </c>
      <c r="AD103">
        <f t="shared" si="40"/>
        <v>3.7328359060309499</v>
      </c>
      <c r="AE103" s="9">
        <v>54</v>
      </c>
      <c r="AF103">
        <f t="shared" si="41"/>
        <v>0.54</v>
      </c>
      <c r="AG103" s="9">
        <v>92</v>
      </c>
      <c r="AH103">
        <f t="shared" si="42"/>
        <v>0.92</v>
      </c>
      <c r="AI103">
        <f t="shared" si="43"/>
        <v>2.1405981668528504</v>
      </c>
      <c r="AL103">
        <f t="shared" si="44"/>
        <v>798.00039265554676</v>
      </c>
      <c r="AM103">
        <v>13.968208819444401</v>
      </c>
      <c r="AN103">
        <f t="shared" si="45"/>
        <v>1.7504012464156411E-2</v>
      </c>
      <c r="AO103" s="6">
        <f t="shared" si="46"/>
        <v>7797608001.4891062</v>
      </c>
      <c r="AP103">
        <f t="shared" si="47"/>
        <v>8671823398.6377773</v>
      </c>
      <c r="AQ103">
        <f t="shared" si="48"/>
        <v>8234715700.0634422</v>
      </c>
      <c r="AR103">
        <f t="shared" si="49"/>
        <v>40.37481107741106</v>
      </c>
      <c r="AS103">
        <f t="shared" si="50"/>
        <v>0.13516903537229566</v>
      </c>
      <c r="AT103">
        <f t="shared" si="51"/>
        <v>-0.32636958317338882</v>
      </c>
      <c r="AU103">
        <f t="shared" si="52"/>
        <v>-1.7811372831141856</v>
      </c>
      <c r="AX103">
        <f>AW2*AM103</f>
        <v>9.7777461736110798</v>
      </c>
      <c r="AY103">
        <f t="shared" si="53"/>
        <v>11.558883456725265</v>
      </c>
    </row>
    <row r="104" spans="6:51" x14ac:dyDescent="0.25">
      <c r="F104">
        <f t="shared" si="54"/>
        <v>103</v>
      </c>
      <c r="G104">
        <f t="shared" si="29"/>
        <v>1.0329841747166508</v>
      </c>
      <c r="H104">
        <f t="shared" si="55"/>
        <v>2.7406339491219092E-3</v>
      </c>
      <c r="K104">
        <f t="shared" si="30"/>
        <v>1.8038187639249078E-2</v>
      </c>
      <c r="L104">
        <f>ACOS(-J2*K104)</f>
        <v>1.5731328282916206</v>
      </c>
      <c r="N104">
        <f t="shared" si="31"/>
        <v>0.9998373515837139</v>
      </c>
      <c r="O104">
        <f t="shared" si="32"/>
        <v>2.7463944886471709E-2</v>
      </c>
      <c r="P104">
        <f>M2*N104*O104</f>
        <v>2.7231976355023418E-2</v>
      </c>
      <c r="Q104">
        <f t="shared" si="33"/>
        <v>2.7467398589218775E-2</v>
      </c>
      <c r="S104">
        <f t="shared" si="34"/>
        <v>1.8035253756596883E-2</v>
      </c>
      <c r="T104">
        <f>Q103*R2*S103</f>
        <v>6.3635515898124672E-5</v>
      </c>
      <c r="U104">
        <f>D2*E2*G2*(P104+T104)</f>
        <v>1059621.5233294643</v>
      </c>
      <c r="V104">
        <f t="shared" si="35"/>
        <v>1059.6215233294643</v>
      </c>
      <c r="W104" s="3">
        <v>24</v>
      </c>
      <c r="X104">
        <f t="shared" si="36"/>
        <v>414.48</v>
      </c>
      <c r="Y104" s="6">
        <f t="shared" si="37"/>
        <v>297.3</v>
      </c>
      <c r="Z104">
        <f t="shared" si="38"/>
        <v>2.4624618961402045</v>
      </c>
      <c r="AA104" s="3">
        <v>33.200000000000003</v>
      </c>
      <c r="AB104">
        <f t="shared" si="39"/>
        <v>573.36400000000003</v>
      </c>
      <c r="AC104" s="6">
        <f t="shared" si="28"/>
        <v>306.5</v>
      </c>
      <c r="AD104">
        <f t="shared" si="40"/>
        <v>3.9657547366498256</v>
      </c>
      <c r="AE104" s="9">
        <v>50</v>
      </c>
      <c r="AF104">
        <f t="shared" si="41"/>
        <v>0.5</v>
      </c>
      <c r="AG104" s="9">
        <v>95</v>
      </c>
      <c r="AH104">
        <f t="shared" si="42"/>
        <v>0.95</v>
      </c>
      <c r="AI104">
        <f t="shared" si="43"/>
        <v>2.1611080848290536</v>
      </c>
      <c r="AL104">
        <f t="shared" si="44"/>
        <v>798.00039238220893</v>
      </c>
      <c r="AM104">
        <v>13.371715763888838</v>
      </c>
      <c r="AN104">
        <f t="shared" si="45"/>
        <v>1.6756527805670982E-2</v>
      </c>
      <c r="AO104" s="6">
        <f t="shared" si="46"/>
        <v>7797608001.4891062</v>
      </c>
      <c r="AP104">
        <f t="shared" si="47"/>
        <v>8809033131.5173416</v>
      </c>
      <c r="AQ104">
        <f t="shared" si="48"/>
        <v>8303320566.5032234</v>
      </c>
      <c r="AR104">
        <f t="shared" si="49"/>
        <v>40.711180737565307</v>
      </c>
      <c r="AS104">
        <f t="shared" si="50"/>
        <v>0.13419009143714813</v>
      </c>
      <c r="AT104">
        <f t="shared" si="51"/>
        <v>-0.32737868746234416</v>
      </c>
      <c r="AU104">
        <f t="shared" si="52"/>
        <v>-1.7884819041231235</v>
      </c>
      <c r="AX104">
        <f>AW2*AM104</f>
        <v>9.360201034722186</v>
      </c>
      <c r="AY104">
        <f t="shared" si="53"/>
        <v>11.14868293884531</v>
      </c>
    </row>
    <row r="105" spans="6:51" x14ac:dyDescent="0.25">
      <c r="F105">
        <f t="shared" si="54"/>
        <v>104</v>
      </c>
      <c r="G105">
        <f t="shared" si="29"/>
        <v>1.0329838659630741</v>
      </c>
      <c r="H105">
        <f t="shared" si="55"/>
        <v>2.8636118345855151E-3</v>
      </c>
      <c r="K105">
        <f t="shared" si="30"/>
        <v>1.803818224655953E-2</v>
      </c>
      <c r="L105">
        <f>ACOS(-J2*K105)</f>
        <v>1.5731328275930998</v>
      </c>
      <c r="N105">
        <f t="shared" si="31"/>
        <v>0.99983735168094079</v>
      </c>
      <c r="O105">
        <f t="shared" si="32"/>
        <v>2.7463944874279909E-2</v>
      </c>
      <c r="P105">
        <f>M2*N105*O105</f>
        <v>2.7231976345582706E-2</v>
      </c>
      <c r="Q105">
        <f t="shared" si="33"/>
        <v>2.7467398577022375E-2</v>
      </c>
      <c r="S105">
        <f t="shared" si="34"/>
        <v>1.8035248366538241E-2</v>
      </c>
      <c r="T105">
        <f>Q105*R2*S105</f>
        <v>6.3635477989067404E-5</v>
      </c>
      <c r="U105">
        <f>D2*E2*G2*(P105+T105)</f>
        <v>1059621.5214913362</v>
      </c>
      <c r="V105">
        <f t="shared" si="35"/>
        <v>1059.6215214913361</v>
      </c>
      <c r="W105" s="3">
        <v>22</v>
      </c>
      <c r="X105">
        <f t="shared" si="36"/>
        <v>379.94</v>
      </c>
      <c r="Y105" s="6">
        <f t="shared" si="37"/>
        <v>295.3</v>
      </c>
      <c r="Z105">
        <f t="shared" si="38"/>
        <v>2.2114271288940266</v>
      </c>
      <c r="AA105" s="3">
        <v>32</v>
      </c>
      <c r="AB105">
        <f t="shared" si="39"/>
        <v>552.64</v>
      </c>
      <c r="AC105" s="6">
        <f t="shared" si="28"/>
        <v>305.3</v>
      </c>
      <c r="AD105">
        <f t="shared" si="40"/>
        <v>3.7328359060309499</v>
      </c>
      <c r="AE105" s="9">
        <v>54</v>
      </c>
      <c r="AF105">
        <f t="shared" si="41"/>
        <v>0.54</v>
      </c>
      <c r="AG105" s="9">
        <v>92</v>
      </c>
      <c r="AH105">
        <f t="shared" si="42"/>
        <v>0.92</v>
      </c>
      <c r="AI105">
        <f t="shared" si="43"/>
        <v>2.025122173919609</v>
      </c>
      <c r="AL105">
        <f t="shared" si="44"/>
        <v>798.0003909979157</v>
      </c>
      <c r="AM105">
        <v>15.581649791666614</v>
      </c>
      <c r="AN105">
        <f t="shared" si="45"/>
        <v>1.9525867364778411E-2</v>
      </c>
      <c r="AO105" s="6">
        <f t="shared" si="46"/>
        <v>7589794316.8739386</v>
      </c>
      <c r="AP105">
        <f t="shared" si="47"/>
        <v>8671823398.6377773</v>
      </c>
      <c r="AQ105">
        <f t="shared" si="48"/>
        <v>8130808857.7558575</v>
      </c>
      <c r="AR105">
        <f t="shared" si="49"/>
        <v>39.86535582957697</v>
      </c>
      <c r="AS105">
        <f t="shared" si="50"/>
        <v>0.14077049764448957</v>
      </c>
      <c r="AT105">
        <f t="shared" si="51"/>
        <v>-0.3236400790575491</v>
      </c>
      <c r="AU105">
        <f t="shared" si="52"/>
        <v>-1.8162247490729264</v>
      </c>
      <c r="AX105">
        <f>AW2*AM105</f>
        <v>10.907154854166629</v>
      </c>
      <c r="AY105">
        <f t="shared" si="53"/>
        <v>12.723379603239556</v>
      </c>
    </row>
    <row r="106" spans="6:51" x14ac:dyDescent="0.25">
      <c r="F106">
        <f t="shared" si="54"/>
        <v>105</v>
      </c>
      <c r="G106">
        <f t="shared" si="29"/>
        <v>1.032983554227348</v>
      </c>
      <c r="H106">
        <f t="shared" si="55"/>
        <v>2.9865894611432143E-3</v>
      </c>
      <c r="K106">
        <f t="shared" si="30"/>
        <v>1.8038176801783764E-2</v>
      </c>
      <c r="L106">
        <f>ACOS(-J2*K106)</f>
        <v>1.573132826887832</v>
      </c>
      <c r="N106">
        <f t="shared" si="31"/>
        <v>0.99983735177910671</v>
      </c>
      <c r="O106">
        <f t="shared" si="32"/>
        <v>2.7463944861970357E-2</v>
      </c>
      <c r="P106">
        <f>M2*N106*O106</f>
        <v>2.723197633605081E-2</v>
      </c>
      <c r="Q106">
        <f t="shared" si="33"/>
        <v>2.7467398564708177E-2</v>
      </c>
      <c r="S106">
        <f t="shared" si="34"/>
        <v>1.8035242924418795E-2</v>
      </c>
      <c r="T106">
        <f>Q106*R2*S106</f>
        <v>6.3635458758591929E-5</v>
      </c>
      <c r="U106">
        <f>D2*E2*G2*(P106+T106)</f>
        <v>1059621.5203747747</v>
      </c>
      <c r="V106">
        <f t="shared" si="35"/>
        <v>1059.6215203747747</v>
      </c>
      <c r="W106" s="3">
        <v>22.5</v>
      </c>
      <c r="X106">
        <f t="shared" si="36"/>
        <v>388.57499999999999</v>
      </c>
      <c r="Y106" s="6">
        <f t="shared" si="37"/>
        <v>295.8</v>
      </c>
      <c r="Z106">
        <f t="shared" si="38"/>
        <v>2.2719881109601614</v>
      </c>
      <c r="AA106" s="3">
        <v>33</v>
      </c>
      <c r="AB106">
        <f t="shared" si="39"/>
        <v>569.91</v>
      </c>
      <c r="AC106" s="6">
        <f t="shared" si="28"/>
        <v>306.3</v>
      </c>
      <c r="AD106">
        <f t="shared" si="40"/>
        <v>3.9260786579739286</v>
      </c>
      <c r="AE106" s="9">
        <v>55</v>
      </c>
      <c r="AF106">
        <f t="shared" si="41"/>
        <v>0.55000000000000004</v>
      </c>
      <c r="AG106" s="9">
        <v>92</v>
      </c>
      <c r="AH106">
        <f t="shared" si="42"/>
        <v>0.92</v>
      </c>
      <c r="AI106">
        <f t="shared" si="43"/>
        <v>2.1247861619845048</v>
      </c>
      <c r="AL106">
        <f t="shared" si="44"/>
        <v>798.00039015703385</v>
      </c>
      <c r="AM106">
        <v>17.92906819444439</v>
      </c>
      <c r="AN106">
        <f t="shared" si="45"/>
        <v>2.2467493018288164E-2</v>
      </c>
      <c r="AO106" s="6">
        <f t="shared" si="46"/>
        <v>7641353482.9750309</v>
      </c>
      <c r="AP106">
        <f t="shared" si="47"/>
        <v>8786052557.743763</v>
      </c>
      <c r="AQ106">
        <f t="shared" si="48"/>
        <v>8213703020.3593969</v>
      </c>
      <c r="AR106">
        <f t="shared" si="49"/>
        <v>40.271785908822125</v>
      </c>
      <c r="AS106">
        <f t="shared" si="50"/>
        <v>0.13592695235554431</v>
      </c>
      <c r="AT106">
        <f t="shared" si="51"/>
        <v>-0.31966888442531094</v>
      </c>
      <c r="AU106">
        <f t="shared" si="52"/>
        <v>-1.7498742261898674</v>
      </c>
      <c r="AX106">
        <f>AW2*AM106</f>
        <v>12.550347736111073</v>
      </c>
      <c r="AY106">
        <f t="shared" si="53"/>
        <v>14.30022196230094</v>
      </c>
    </row>
    <row r="107" spans="6:51" x14ac:dyDescent="0.25">
      <c r="F107">
        <f t="shared" si="54"/>
        <v>106</v>
      </c>
      <c r="G107">
        <f t="shared" si="29"/>
        <v>1.0329832395095011</v>
      </c>
      <c r="H107">
        <f t="shared" si="55"/>
        <v>3.1095668176763067E-3</v>
      </c>
      <c r="K107">
        <f t="shared" si="30"/>
        <v>1.8038171304922284E-2</v>
      </c>
      <c r="L107">
        <f>ACOS(-J2*K107)</f>
        <v>1.5731328261758177</v>
      </c>
      <c r="N107">
        <f t="shared" si="31"/>
        <v>0.99983735187821166</v>
      </c>
      <c r="O107">
        <f t="shared" si="32"/>
        <v>2.7463944849543048E-2</v>
      </c>
      <c r="P107">
        <f>M2*N107*O107</f>
        <v>2.7231976326427727E-2</v>
      </c>
      <c r="Q107">
        <f t="shared" si="33"/>
        <v>2.746739855227618E-2</v>
      </c>
      <c r="S107">
        <f t="shared" si="34"/>
        <v>1.8035237430239041E-2</v>
      </c>
      <c r="T107">
        <f>Q107*R2*S107</f>
        <v>6.3635439344154247E-5</v>
      </c>
      <c r="U107">
        <f>D2*E2*G2*(P107+T107)</f>
        <v>1059621.5192475317</v>
      </c>
      <c r="V107">
        <f t="shared" si="35"/>
        <v>1059.6215192475318</v>
      </c>
      <c r="W107" s="3">
        <v>24.5</v>
      </c>
      <c r="X107">
        <f t="shared" si="36"/>
        <v>423.11500000000001</v>
      </c>
      <c r="Y107" s="6">
        <f t="shared" si="37"/>
        <v>297.8</v>
      </c>
      <c r="Z107">
        <f t="shared" si="38"/>
        <v>2.5289819903542559</v>
      </c>
      <c r="AA107" s="3">
        <v>33</v>
      </c>
      <c r="AB107">
        <f t="shared" si="39"/>
        <v>569.91</v>
      </c>
      <c r="AC107" s="6">
        <f t="shared" si="28"/>
        <v>306.3</v>
      </c>
      <c r="AD107">
        <f t="shared" si="40"/>
        <v>3.9260786579739286</v>
      </c>
      <c r="AE107" s="9">
        <v>46</v>
      </c>
      <c r="AF107">
        <f t="shared" si="41"/>
        <v>0.46</v>
      </c>
      <c r="AG107" s="9">
        <v>96</v>
      </c>
      <c r="AH107">
        <f t="shared" si="42"/>
        <v>0.96</v>
      </c>
      <c r="AI107">
        <f t="shared" si="43"/>
        <v>2.1169094467040463</v>
      </c>
      <c r="AL107">
        <f t="shared" si="44"/>
        <v>798.00038930810774</v>
      </c>
      <c r="AM107">
        <v>16.170868541666618</v>
      </c>
      <c r="AN107">
        <f t="shared" si="45"/>
        <v>2.0264236406810885E-2</v>
      </c>
      <c r="AO107" s="6">
        <f t="shared" si="46"/>
        <v>7850221478.4973993</v>
      </c>
      <c r="AP107">
        <f t="shared" si="47"/>
        <v>8786052557.743763</v>
      </c>
      <c r="AQ107">
        <f t="shared" si="48"/>
        <v>8318137018.1205807</v>
      </c>
      <c r="AR107">
        <f t="shared" si="49"/>
        <v>40.783825799845211</v>
      </c>
      <c r="AS107">
        <f t="shared" si="50"/>
        <v>0.13630555934095967</v>
      </c>
      <c r="AT107">
        <f t="shared" si="51"/>
        <v>-0.32264328085080529</v>
      </c>
      <c r="AU107">
        <f t="shared" si="52"/>
        <v>-1.7935940626971074</v>
      </c>
      <c r="AX107">
        <f>AW2*AM107</f>
        <v>11.319607979166632</v>
      </c>
      <c r="AY107">
        <f t="shared" si="53"/>
        <v>13.113202041863739</v>
      </c>
    </row>
    <row r="108" spans="6:51" x14ac:dyDescent="0.25">
      <c r="F108">
        <f t="shared" si="54"/>
        <v>107</v>
      </c>
      <c r="G108">
        <f t="shared" si="29"/>
        <v>1.0329829218095614</v>
      </c>
      <c r="H108">
        <f t="shared" si="55"/>
        <v>3.2325438930661215E-3</v>
      </c>
      <c r="K108">
        <f t="shared" si="30"/>
        <v>1.8038165755975579E-2</v>
      </c>
      <c r="L108">
        <f>ACOS(-J2*K108)</f>
        <v>1.5731328254570567</v>
      </c>
      <c r="N108">
        <f t="shared" si="31"/>
        <v>0.99983735197825574</v>
      </c>
      <c r="O108">
        <f t="shared" si="32"/>
        <v>2.7463944836997992E-2</v>
      </c>
      <c r="P108">
        <f>M2*N108*O108</f>
        <v>2.7231976316713476E-2</v>
      </c>
      <c r="Q108">
        <f t="shared" si="33"/>
        <v>2.7467398539726389E-2</v>
      </c>
      <c r="S108">
        <f t="shared" si="34"/>
        <v>1.8035231883999473E-2</v>
      </c>
      <c r="T108">
        <f>Q108*R2*S108</f>
        <v>6.3635419745756094E-5</v>
      </c>
      <c r="U108">
        <f>D2*E2*G2*(P108+T108)</f>
        <v>1059621.5181096084</v>
      </c>
      <c r="V108">
        <f t="shared" si="35"/>
        <v>1059.6215181096084</v>
      </c>
      <c r="W108" s="3">
        <v>23</v>
      </c>
      <c r="X108">
        <f t="shared" si="36"/>
        <v>397.21</v>
      </c>
      <c r="Y108" s="6">
        <f t="shared" si="37"/>
        <v>296.3</v>
      </c>
      <c r="Z108">
        <f t="shared" si="38"/>
        <v>2.3339947564661481</v>
      </c>
      <c r="AA108" s="3">
        <v>31</v>
      </c>
      <c r="AB108">
        <f t="shared" si="39"/>
        <v>535.37</v>
      </c>
      <c r="AC108" s="6">
        <f t="shared" si="28"/>
        <v>304.3</v>
      </c>
      <c r="AD108">
        <f t="shared" si="40"/>
        <v>3.5479274662728466</v>
      </c>
      <c r="AE108" s="9">
        <v>60</v>
      </c>
      <c r="AF108">
        <f t="shared" si="41"/>
        <v>0.6</v>
      </c>
      <c r="AG108" s="9">
        <v>96</v>
      </c>
      <c r="AH108">
        <f t="shared" si="42"/>
        <v>0.96</v>
      </c>
      <c r="AI108">
        <f t="shared" si="43"/>
        <v>2.1846957229856052</v>
      </c>
      <c r="AL108">
        <f t="shared" si="44"/>
        <v>798.00038845113829</v>
      </c>
      <c r="AM108">
        <v>9.847314722222194</v>
      </c>
      <c r="AN108">
        <f t="shared" si="45"/>
        <v>1.2339987379373496E-2</v>
      </c>
      <c r="AO108" s="6">
        <f t="shared" si="46"/>
        <v>7693174893.707921</v>
      </c>
      <c r="AP108">
        <f t="shared" si="47"/>
        <v>8558711713.0389957</v>
      </c>
      <c r="AQ108">
        <f t="shared" si="48"/>
        <v>8125943303.3734589</v>
      </c>
      <c r="AR108">
        <f t="shared" si="49"/>
        <v>39.841500016440072</v>
      </c>
      <c r="AS108">
        <f t="shared" si="50"/>
        <v>0.13306997276731958</v>
      </c>
      <c r="AT108">
        <f t="shared" si="51"/>
        <v>-0.33334101703784574</v>
      </c>
      <c r="AU108">
        <f t="shared" si="52"/>
        <v>-1.7672765108180895</v>
      </c>
      <c r="AX108">
        <f>AW2*AM108</f>
        <v>6.8931203055555352</v>
      </c>
      <c r="AY108">
        <f t="shared" si="53"/>
        <v>8.6603968163736251</v>
      </c>
    </row>
    <row r="109" spans="6:51" x14ac:dyDescent="0.25">
      <c r="F109">
        <f t="shared" si="54"/>
        <v>108</v>
      </c>
      <c r="G109">
        <f t="shared" si="29"/>
        <v>1.032982601127558</v>
      </c>
      <c r="H109">
        <f t="shared" si="55"/>
        <v>3.3555206761940121E-3</v>
      </c>
      <c r="K109">
        <f t="shared" si="30"/>
        <v>1.8038160154944149E-2</v>
      </c>
      <c r="L109">
        <f>ACOS(-J2*K109)</f>
        <v>1.573132824731549</v>
      </c>
      <c r="N109">
        <f t="shared" si="31"/>
        <v>0.99983735207923874</v>
      </c>
      <c r="O109">
        <f t="shared" si="32"/>
        <v>2.7463944824335174E-2</v>
      </c>
      <c r="P109">
        <f>M2*N109*O109</f>
        <v>2.7231976306908025E-2</v>
      </c>
      <c r="Q109">
        <f t="shared" si="33"/>
        <v>2.7467398527058793E-2</v>
      </c>
      <c r="S109">
        <f t="shared" si="34"/>
        <v>1.8035226285700586E-2</v>
      </c>
      <c r="T109">
        <f>Q109*R2*S109</f>
        <v>6.3635399963399202E-5</v>
      </c>
      <c r="U109">
        <f>D2*E2*G2*(P109+T109)</f>
        <v>1059621.5169610034</v>
      </c>
      <c r="V109">
        <f t="shared" si="35"/>
        <v>1059.6215169610034</v>
      </c>
      <c r="W109" s="3">
        <v>21</v>
      </c>
      <c r="X109">
        <f t="shared" si="36"/>
        <v>362.67</v>
      </c>
      <c r="Y109" s="6">
        <f t="shared" si="37"/>
        <v>294.3</v>
      </c>
      <c r="Z109">
        <f t="shared" si="38"/>
        <v>2.0945280629249932</v>
      </c>
      <c r="AA109" s="3">
        <v>32</v>
      </c>
      <c r="AB109">
        <f t="shared" si="39"/>
        <v>552.64</v>
      </c>
      <c r="AC109" s="6">
        <f t="shared" si="28"/>
        <v>305.3</v>
      </c>
      <c r="AD109">
        <f t="shared" si="40"/>
        <v>3.7328359060309499</v>
      </c>
      <c r="AE109" s="9">
        <v>55</v>
      </c>
      <c r="AF109">
        <f t="shared" si="41"/>
        <v>0.55000000000000004</v>
      </c>
      <c r="AG109" s="9">
        <v>95</v>
      </c>
      <c r="AH109">
        <f t="shared" si="42"/>
        <v>0.95</v>
      </c>
      <c r="AI109">
        <f t="shared" si="43"/>
        <v>2.0214307040478832</v>
      </c>
      <c r="AL109">
        <f t="shared" si="44"/>
        <v>798.00038758612459</v>
      </c>
      <c r="AM109">
        <v>14.253361597222177</v>
      </c>
      <c r="AN109">
        <f t="shared" si="45"/>
        <v>1.7861346709789505E-2</v>
      </c>
      <c r="AO109" s="6">
        <f t="shared" si="46"/>
        <v>7487459175.1471529</v>
      </c>
      <c r="AP109">
        <f t="shared" si="47"/>
        <v>8671823398.6377773</v>
      </c>
      <c r="AQ109">
        <f t="shared" si="48"/>
        <v>8079641286.8924656</v>
      </c>
      <c r="AR109">
        <f t="shared" si="49"/>
        <v>39.614481229633761</v>
      </c>
      <c r="AS109">
        <f t="shared" si="50"/>
        <v>0.14095216203299646</v>
      </c>
      <c r="AT109">
        <f t="shared" si="51"/>
        <v>-0.32588718194178412</v>
      </c>
      <c r="AU109">
        <f t="shared" si="52"/>
        <v>-1.8196715018762084</v>
      </c>
      <c r="AX109">
        <f>AW2*AM109</f>
        <v>9.9773531180555235</v>
      </c>
      <c r="AY109">
        <f t="shared" si="53"/>
        <v>11.797024619931731</v>
      </c>
    </row>
    <row r="110" spans="6:51" x14ac:dyDescent="0.25">
      <c r="F110">
        <f t="shared" si="54"/>
        <v>109</v>
      </c>
      <c r="G110">
        <f t="shared" si="29"/>
        <v>1.0329822774635198</v>
      </c>
      <c r="H110">
        <f t="shared" si="55"/>
        <v>3.4784971559413489E-3</v>
      </c>
      <c r="K110">
        <f t="shared" si="30"/>
        <v>1.8038154501828507E-2</v>
      </c>
      <c r="L110">
        <f>ACOS(-J2*K110)</f>
        <v>1.573132823999295</v>
      </c>
      <c r="N110">
        <f t="shared" si="31"/>
        <v>0.99983735218116077</v>
      </c>
      <c r="O110">
        <f t="shared" si="32"/>
        <v>2.7463944811554609E-2</v>
      </c>
      <c r="P110">
        <f>M2*N110*O110</f>
        <v>2.7231976297011396E-2</v>
      </c>
      <c r="Q110">
        <f t="shared" si="33"/>
        <v>2.7467398514273406E-2</v>
      </c>
      <c r="S110">
        <f t="shared" si="34"/>
        <v>1.8035220635342897E-2</v>
      </c>
      <c r="T110">
        <f>Q110*R2*S110</f>
        <v>6.363537999708543E-5</v>
      </c>
      <c r="U110">
        <f>D2*E2*G2*(P110+T110)</f>
        <v>1059621.5158017175</v>
      </c>
      <c r="V110">
        <f t="shared" si="35"/>
        <v>1059.6215158017176</v>
      </c>
      <c r="W110" s="3">
        <v>21.5</v>
      </c>
      <c r="X110">
        <f t="shared" si="36"/>
        <v>371.30500000000001</v>
      </c>
      <c r="Y110" s="6">
        <f t="shared" si="37"/>
        <v>294.8</v>
      </c>
      <c r="Z110">
        <f t="shared" si="38"/>
        <v>2.1522831732713339</v>
      </c>
      <c r="AA110" s="3">
        <v>34</v>
      </c>
      <c r="AB110">
        <f t="shared" si="39"/>
        <v>587.17999999999995</v>
      </c>
      <c r="AC110" s="6">
        <f t="shared" si="28"/>
        <v>307.3</v>
      </c>
      <c r="AD110">
        <f t="shared" si="40"/>
        <v>4.1279690380750855</v>
      </c>
      <c r="AE110" s="9">
        <v>45</v>
      </c>
      <c r="AF110">
        <f t="shared" si="41"/>
        <v>0.45</v>
      </c>
      <c r="AG110" s="9">
        <v>95</v>
      </c>
      <c r="AH110">
        <f t="shared" si="42"/>
        <v>0.95</v>
      </c>
      <c r="AI110">
        <f t="shared" si="43"/>
        <v>1.951127540870778</v>
      </c>
      <c r="AL110">
        <f t="shared" si="44"/>
        <v>798.00038671306697</v>
      </c>
      <c r="AM110">
        <v>18.543747013888837</v>
      </c>
      <c r="AN110">
        <f t="shared" si="45"/>
        <v>2.3237766951805398E-2</v>
      </c>
      <c r="AO110" s="6">
        <f t="shared" si="46"/>
        <v>7538496509.1746454</v>
      </c>
      <c r="AP110">
        <f t="shared" si="47"/>
        <v>8901406526.1969452</v>
      </c>
      <c r="AQ110">
        <f t="shared" si="48"/>
        <v>8219951517.6857948</v>
      </c>
      <c r="AR110">
        <f t="shared" si="49"/>
        <v>40.302422291213453</v>
      </c>
      <c r="AS110">
        <f t="shared" si="50"/>
        <v>0.14444412614020705</v>
      </c>
      <c r="AT110">
        <f t="shared" si="51"/>
        <v>-0.31862901461506271</v>
      </c>
      <c r="AU110">
        <f t="shared" si="52"/>
        <v>-1.8548822937810105</v>
      </c>
      <c r="AX110">
        <f>AW2*AM110</f>
        <v>12.980622909722184</v>
      </c>
      <c r="AY110">
        <f t="shared" si="53"/>
        <v>14.835505203503194</v>
      </c>
    </row>
    <row r="111" spans="6:51" x14ac:dyDescent="0.25">
      <c r="F111">
        <f t="shared" si="54"/>
        <v>110</v>
      </c>
      <c r="G111">
        <f t="shared" si="29"/>
        <v>1.0329819508174758</v>
      </c>
      <c r="H111">
        <f t="shared" si="55"/>
        <v>3.6014733211895489E-3</v>
      </c>
      <c r="K111">
        <f t="shared" si="30"/>
        <v>1.8038148796629155E-2</v>
      </c>
      <c r="L111">
        <f>ACOS(-J2*K111)</f>
        <v>1.5731328232602944</v>
      </c>
      <c r="N111">
        <f t="shared" si="31"/>
        <v>0.99983735228402182</v>
      </c>
      <c r="O111">
        <f t="shared" si="32"/>
        <v>2.7463944798656291E-2</v>
      </c>
      <c r="P111">
        <f>M2*N111*O111</f>
        <v>2.7231976287023587E-2</v>
      </c>
      <c r="Q111">
        <f t="shared" si="33"/>
        <v>2.746739850137022E-2</v>
      </c>
      <c r="S111">
        <f t="shared" si="34"/>
        <v>1.8035214932926907E-2</v>
      </c>
      <c r="T111">
        <f>Q111*R2*S111</f>
        <v>6.3635359846816512E-5</v>
      </c>
      <c r="U111">
        <f>D2*E2*G2*(P111+T111)</f>
        <v>1059621.5146317508</v>
      </c>
      <c r="V111">
        <f t="shared" si="35"/>
        <v>1059.6215146317509</v>
      </c>
      <c r="W111" s="3">
        <v>24</v>
      </c>
      <c r="X111">
        <f t="shared" si="36"/>
        <v>414.48</v>
      </c>
      <c r="Y111" s="6">
        <f t="shared" si="37"/>
        <v>297.3</v>
      </c>
      <c r="Z111">
        <f t="shared" si="38"/>
        <v>2.4624618961402045</v>
      </c>
      <c r="AA111" s="3">
        <v>33</v>
      </c>
      <c r="AB111">
        <f t="shared" si="39"/>
        <v>569.91</v>
      </c>
      <c r="AC111" s="6">
        <f t="shared" si="28"/>
        <v>306.3</v>
      </c>
      <c r="AD111">
        <f t="shared" si="40"/>
        <v>3.9260786579739286</v>
      </c>
      <c r="AE111" s="9">
        <v>50</v>
      </c>
      <c r="AF111">
        <f t="shared" si="41"/>
        <v>0.5</v>
      </c>
      <c r="AG111" s="9">
        <v>94</v>
      </c>
      <c r="AH111">
        <f t="shared" si="42"/>
        <v>0.94</v>
      </c>
      <c r="AI111">
        <f t="shared" si="43"/>
        <v>2.1388767556793784</v>
      </c>
      <c r="AL111">
        <f t="shared" si="44"/>
        <v>798.00038583196567</v>
      </c>
      <c r="AM111">
        <v>16.295986597222175</v>
      </c>
      <c r="AN111">
        <f t="shared" si="45"/>
        <v>2.0421025962578429E-2</v>
      </c>
      <c r="AO111" s="6">
        <f t="shared" si="46"/>
        <v>7797608001.4891062</v>
      </c>
      <c r="AP111">
        <f t="shared" si="47"/>
        <v>8786052557.743763</v>
      </c>
      <c r="AQ111">
        <f t="shared" si="48"/>
        <v>8291830279.6164341</v>
      </c>
      <c r="AR111">
        <f t="shared" si="49"/>
        <v>40.654843860959375</v>
      </c>
      <c r="AS111">
        <f t="shared" si="50"/>
        <v>0.13525141169884514</v>
      </c>
      <c r="AT111">
        <f t="shared" si="51"/>
        <v>-0.32243161495051909</v>
      </c>
      <c r="AU111">
        <f t="shared" si="52"/>
        <v>-1.772930546686176</v>
      </c>
      <c r="AX111">
        <f>AW2*AM111</f>
        <v>11.407190618055521</v>
      </c>
      <c r="AY111">
        <f t="shared" si="53"/>
        <v>13.180121164741697</v>
      </c>
    </row>
    <row r="112" spans="6:51" x14ac:dyDescent="0.25">
      <c r="F112">
        <f t="shared" si="54"/>
        <v>111</v>
      </c>
      <c r="G112">
        <f t="shared" si="29"/>
        <v>1.032981621189456</v>
      </c>
      <c r="H112">
        <f t="shared" si="55"/>
        <v>3.7244491608200373E-3</v>
      </c>
      <c r="K112">
        <f t="shared" si="30"/>
        <v>1.8038143039346623E-2</v>
      </c>
      <c r="L112">
        <f>ACOS(-J2*K112)</f>
        <v>1.5731328225145476</v>
      </c>
      <c r="N112">
        <f t="shared" si="31"/>
        <v>0.9998373523878219</v>
      </c>
      <c r="O112">
        <f t="shared" si="32"/>
        <v>2.7463944785640227E-2</v>
      </c>
      <c r="P112">
        <f>M2*N112*O112</f>
        <v>2.7231976276944601E-2</v>
      </c>
      <c r="Q112">
        <f t="shared" si="33"/>
        <v>2.7467398488349243E-2</v>
      </c>
      <c r="S112">
        <f t="shared" si="34"/>
        <v>1.8035209178453145E-2</v>
      </c>
      <c r="T112">
        <f>Q112*R2*S112</f>
        <v>6.3635339512594345E-5</v>
      </c>
      <c r="U112">
        <f>D2*E2*G2*(P112+T112)</f>
        <v>1059621.5134511036</v>
      </c>
      <c r="V112">
        <f t="shared" si="35"/>
        <v>1059.6215134511035</v>
      </c>
      <c r="W112" s="3">
        <v>24</v>
      </c>
      <c r="X112">
        <f t="shared" si="36"/>
        <v>414.48</v>
      </c>
      <c r="Y112" s="6">
        <f t="shared" si="37"/>
        <v>297.3</v>
      </c>
      <c r="Z112">
        <f t="shared" si="38"/>
        <v>2.4624618961402045</v>
      </c>
      <c r="AA112" s="3">
        <v>33.5</v>
      </c>
      <c r="AB112">
        <f t="shared" si="39"/>
        <v>578.54499999999996</v>
      </c>
      <c r="AC112" s="6">
        <f t="shared" si="28"/>
        <v>306.8</v>
      </c>
      <c r="AD112">
        <f t="shared" si="40"/>
        <v>4.02592295454017</v>
      </c>
      <c r="AE112" s="9">
        <v>50</v>
      </c>
      <c r="AF112">
        <f t="shared" si="41"/>
        <v>0.5</v>
      </c>
      <c r="AG112" s="9">
        <v>95</v>
      </c>
      <c r="AH112">
        <f t="shared" si="42"/>
        <v>0.95</v>
      </c>
      <c r="AI112">
        <f t="shared" si="43"/>
        <v>2.1761501393016394</v>
      </c>
      <c r="AL112">
        <f t="shared" si="44"/>
        <v>798.0003849428208</v>
      </c>
      <c r="AM112">
        <v>14.086779999999949</v>
      </c>
      <c r="AN112">
        <f t="shared" si="45"/>
        <v>1.7652598000951227E-2</v>
      </c>
      <c r="AO112" s="6">
        <f t="shared" si="46"/>
        <v>7797608001.4891062</v>
      </c>
      <c r="AP112">
        <f t="shared" si="47"/>
        <v>8843588481.3744526</v>
      </c>
      <c r="AQ112">
        <f t="shared" si="48"/>
        <v>8320598241.4317799</v>
      </c>
      <c r="AR112">
        <f t="shared" si="49"/>
        <v>40.79589317774002</v>
      </c>
      <c r="AS112">
        <f t="shared" si="50"/>
        <v>0.13347507963852856</v>
      </c>
      <c r="AT112">
        <f t="shared" si="51"/>
        <v>-0.3261689926987158</v>
      </c>
      <c r="AU112">
        <f t="shared" si="52"/>
        <v>-1.7760668445816838</v>
      </c>
      <c r="AX112">
        <f>AW2*AM112</f>
        <v>9.8607459999999634</v>
      </c>
      <c r="AY112">
        <f t="shared" si="53"/>
        <v>11.636812844581648</v>
      </c>
    </row>
    <row r="113" spans="5:52" x14ac:dyDescent="0.25">
      <c r="F113">
        <f t="shared" si="54"/>
        <v>112</v>
      </c>
      <c r="G113">
        <f t="shared" si="29"/>
        <v>1.0329812885794898</v>
      </c>
      <c r="H113">
        <f t="shared" si="55"/>
        <v>3.8474246637142866E-3</v>
      </c>
      <c r="K113">
        <f t="shared" si="30"/>
        <v>1.8038137229981415E-2</v>
      </c>
      <c r="L113">
        <f>ACOS(-J2*K113)</f>
        <v>1.5731328217620542</v>
      </c>
      <c r="N113">
        <f t="shared" si="31"/>
        <v>0.99983735249256089</v>
      </c>
      <c r="O113">
        <f t="shared" si="32"/>
        <v>2.7463944772506407E-2</v>
      </c>
      <c r="P113">
        <f>M2*N113*O113</f>
        <v>2.7231976266774427E-2</v>
      </c>
      <c r="Q113">
        <f t="shared" si="33"/>
        <v>2.7467398475210469E-2</v>
      </c>
      <c r="S113">
        <f t="shared" si="34"/>
        <v>1.8035203371922114E-2</v>
      </c>
      <c r="T113">
        <f>Q113*R2*S113</f>
        <v>6.3635318994420691E-5</v>
      </c>
      <c r="U113">
        <f>D2*E2*G2*(P113+T113)</f>
        <v>1059621.5122597753</v>
      </c>
      <c r="V113">
        <f t="shared" si="35"/>
        <v>1059.6215122597753</v>
      </c>
      <c r="W113" s="3">
        <v>24</v>
      </c>
      <c r="X113">
        <f t="shared" si="36"/>
        <v>414.48</v>
      </c>
      <c r="Y113" s="6">
        <f t="shared" si="37"/>
        <v>297.3</v>
      </c>
      <c r="Z113">
        <f t="shared" si="38"/>
        <v>2.4624618961402045</v>
      </c>
      <c r="AA113" s="3">
        <v>35</v>
      </c>
      <c r="AB113">
        <f t="shared" si="39"/>
        <v>604.44999999999993</v>
      </c>
      <c r="AC113" s="6">
        <f t="shared" si="28"/>
        <v>308.3</v>
      </c>
      <c r="AD113">
        <f t="shared" si="40"/>
        <v>4.3388295745269367</v>
      </c>
      <c r="AE113" s="9">
        <v>44</v>
      </c>
      <c r="AF113">
        <f t="shared" si="41"/>
        <v>0.44</v>
      </c>
      <c r="AG113" s="9">
        <v>94</v>
      </c>
      <c r="AH113">
        <f t="shared" si="42"/>
        <v>0.94</v>
      </c>
      <c r="AI113">
        <f t="shared" si="43"/>
        <v>2.1118995975818224</v>
      </c>
      <c r="AL113">
        <f t="shared" si="44"/>
        <v>798.00038404563225</v>
      </c>
      <c r="AM113">
        <v>15.227391111111062</v>
      </c>
      <c r="AN113">
        <f t="shared" si="45"/>
        <v>1.9081934564884006E-2</v>
      </c>
      <c r="AO113" s="6">
        <f t="shared" si="46"/>
        <v>7797608001.4891062</v>
      </c>
      <c r="AP113">
        <f t="shared" si="47"/>
        <v>9017892663.8373318</v>
      </c>
      <c r="AQ113">
        <f t="shared" si="48"/>
        <v>8407750332.6632195</v>
      </c>
      <c r="AR113">
        <f t="shared" si="49"/>
        <v>41.223199881047769</v>
      </c>
      <c r="AS113">
        <f t="shared" si="50"/>
        <v>0.13654673236194087</v>
      </c>
      <c r="AT113">
        <f t="shared" si="51"/>
        <v>-0.32423938833740656</v>
      </c>
      <c r="AU113">
        <f t="shared" si="52"/>
        <v>-1.8251089015627764</v>
      </c>
      <c r="AX113">
        <f>AW2*AM113</f>
        <v>10.659173777777744</v>
      </c>
      <c r="AY113">
        <f t="shared" si="53"/>
        <v>12.48428267934052</v>
      </c>
    </row>
    <row r="114" spans="5:52" x14ac:dyDescent="0.25">
      <c r="F114">
        <f t="shared" si="54"/>
        <v>113</v>
      </c>
      <c r="G114">
        <f t="shared" si="29"/>
        <v>1.0329809529876075</v>
      </c>
      <c r="H114">
        <f t="shared" si="55"/>
        <v>3.9703998187537821E-3</v>
      </c>
      <c r="K114">
        <f t="shared" si="30"/>
        <v>1.8038131368534074E-2</v>
      </c>
      <c r="L114">
        <f>ACOS(-J2*K114)</f>
        <v>1.5731328210028146</v>
      </c>
      <c r="N114">
        <f t="shared" si="31"/>
        <v>0.9998373525982388</v>
      </c>
      <c r="O114">
        <f t="shared" si="32"/>
        <v>2.746394475925484E-2</v>
      </c>
      <c r="P114">
        <f>M2*N114*O114</f>
        <v>2.7231976256513076E-2</v>
      </c>
      <c r="Q114">
        <f t="shared" si="33"/>
        <v>2.7467398461953903E-2</v>
      </c>
      <c r="S114">
        <f t="shared" si="34"/>
        <v>1.8035197513334354E-2</v>
      </c>
      <c r="T114">
        <f>Q114*R2*S114</f>
        <v>6.3635298292297462E-5</v>
      </c>
      <c r="U114">
        <f>D2*E2*G2*(P114+T114)</f>
        <v>1059621.5110577666</v>
      </c>
      <c r="V114">
        <f t="shared" si="35"/>
        <v>1059.6215110577666</v>
      </c>
      <c r="W114" s="3">
        <v>24.5</v>
      </c>
      <c r="X114">
        <f t="shared" si="36"/>
        <v>423.11500000000001</v>
      </c>
      <c r="Y114" s="6">
        <f t="shared" si="37"/>
        <v>297.8</v>
      </c>
      <c r="Z114">
        <f t="shared" si="38"/>
        <v>2.5289819903542559</v>
      </c>
      <c r="AA114" s="3">
        <v>33.200000000000003</v>
      </c>
      <c r="AB114">
        <f t="shared" si="39"/>
        <v>573.36400000000003</v>
      </c>
      <c r="AC114" s="6">
        <f t="shared" si="28"/>
        <v>306.5</v>
      </c>
      <c r="AD114">
        <f t="shared" si="40"/>
        <v>3.9657547366498256</v>
      </c>
      <c r="AE114" s="9">
        <v>54</v>
      </c>
      <c r="AF114">
        <f t="shared" si="41"/>
        <v>0.54</v>
      </c>
      <c r="AG114" s="9">
        <v>99</v>
      </c>
      <c r="AH114">
        <f t="shared" si="42"/>
        <v>0.99</v>
      </c>
      <c r="AI114">
        <f t="shared" si="43"/>
        <v>2.3225998641208094</v>
      </c>
      <c r="AL114">
        <f t="shared" si="44"/>
        <v>798.00038314040012</v>
      </c>
      <c r="AM114">
        <v>14.509417152777733</v>
      </c>
      <c r="AN114">
        <f t="shared" si="45"/>
        <v>1.8182218278741037E-2</v>
      </c>
      <c r="AO114" s="6">
        <f t="shared" si="46"/>
        <v>7850221478.4973993</v>
      </c>
      <c r="AP114">
        <f t="shared" si="47"/>
        <v>8809033131.5173416</v>
      </c>
      <c r="AQ114">
        <f t="shared" si="48"/>
        <v>8329627305.00737</v>
      </c>
      <c r="AR114">
        <f t="shared" si="49"/>
        <v>40.840162676451136</v>
      </c>
      <c r="AS114">
        <f t="shared" si="50"/>
        <v>0.12663890388178106</v>
      </c>
      <c r="AT114">
        <f t="shared" si="51"/>
        <v>-0.32545400532369956</v>
      </c>
      <c r="AU114">
        <f t="shared" si="52"/>
        <v>-1.6832329609960379</v>
      </c>
      <c r="AX114">
        <f>AW2*AM114</f>
        <v>10.156592006944413</v>
      </c>
      <c r="AY114">
        <f t="shared" si="53"/>
        <v>11.839824967940451</v>
      </c>
    </row>
    <row r="115" spans="5:52" x14ac:dyDescent="0.25">
      <c r="F115">
        <f t="shared" si="54"/>
        <v>114</v>
      </c>
      <c r="G115">
        <f t="shared" si="29"/>
        <v>1.0329806144138391</v>
      </c>
      <c r="H115">
        <f t="shared" si="55"/>
        <v>4.0933746148200606E-3</v>
      </c>
      <c r="K115">
        <f t="shared" si="30"/>
        <v>1.8038125455005109E-2</v>
      </c>
      <c r="L115">
        <f>ACOS(-J2*K115)</f>
        <v>1.5731328202368289</v>
      </c>
      <c r="N115">
        <f t="shared" si="31"/>
        <v>0.99983735270485585</v>
      </c>
      <c r="O115">
        <f t="shared" si="32"/>
        <v>2.7463944745885531E-2</v>
      </c>
      <c r="P115">
        <f>M2*N115*O115</f>
        <v>2.7231976246160548E-2</v>
      </c>
      <c r="Q115">
        <f t="shared" si="33"/>
        <v>2.7467398448579549E-2</v>
      </c>
      <c r="S115">
        <f t="shared" si="34"/>
        <v>1.8035191602690383E-2</v>
      </c>
      <c r="T115">
        <f>Q115*R2*S115</f>
        <v>6.3635277406226499E-5</v>
      </c>
      <c r="U115">
        <f>D2*E2*G2*(P115+T115)</f>
        <v>1059621.5098450775</v>
      </c>
      <c r="V115">
        <f t="shared" si="35"/>
        <v>1059.6215098450775</v>
      </c>
      <c r="W115" s="3">
        <v>24</v>
      </c>
      <c r="X115">
        <f t="shared" si="36"/>
        <v>414.48</v>
      </c>
      <c r="Y115" s="6">
        <f t="shared" si="37"/>
        <v>297.3</v>
      </c>
      <c r="Z115">
        <f t="shared" si="38"/>
        <v>2.4624618961402045</v>
      </c>
      <c r="AA115" s="3">
        <v>31.5</v>
      </c>
      <c r="AB115">
        <f t="shared" si="39"/>
        <v>544.005</v>
      </c>
      <c r="AC115" s="6">
        <f t="shared" si="28"/>
        <v>304.8</v>
      </c>
      <c r="AD115">
        <f t="shared" si="40"/>
        <v>3.6393591244975094</v>
      </c>
      <c r="AE115" s="9">
        <v>57</v>
      </c>
      <c r="AF115">
        <f t="shared" si="41"/>
        <v>0.56999999999999995</v>
      </c>
      <c r="AG115" s="9">
        <v>98</v>
      </c>
      <c r="AH115">
        <f t="shared" si="42"/>
        <v>0.98</v>
      </c>
      <c r="AI115">
        <f t="shared" si="43"/>
        <v>2.2438236795904904</v>
      </c>
      <c r="AL115">
        <f t="shared" si="44"/>
        <v>798.00038222712465</v>
      </c>
      <c r="AM115">
        <v>14.061319930555509</v>
      </c>
      <c r="AN115">
        <f t="shared" si="45"/>
        <v>1.7620693227379202E-2</v>
      </c>
      <c r="AO115" s="6">
        <f t="shared" si="46"/>
        <v>7797608001.4891062</v>
      </c>
      <c r="AP115">
        <f t="shared" si="47"/>
        <v>8615128329.202486</v>
      </c>
      <c r="AQ115">
        <f t="shared" si="48"/>
        <v>8206368165.3457966</v>
      </c>
      <c r="AR115">
        <f t="shared" si="49"/>
        <v>40.23582311469044</v>
      </c>
      <c r="AS115">
        <f t="shared" si="50"/>
        <v>0.1302884263566419</v>
      </c>
      <c r="AT115">
        <f t="shared" si="51"/>
        <v>-0.32621206414303805</v>
      </c>
      <c r="AU115">
        <f t="shared" si="52"/>
        <v>-1.7100891328442647</v>
      </c>
      <c r="AX115">
        <f>AW2*AM115</f>
        <v>9.8429239513888565</v>
      </c>
      <c r="AY115">
        <f t="shared" si="53"/>
        <v>11.553013084233122</v>
      </c>
    </row>
    <row r="116" spans="5:52" x14ac:dyDescent="0.25">
      <c r="F116">
        <f t="shared" si="54"/>
        <v>115</v>
      </c>
      <c r="G116">
        <f t="shared" si="29"/>
        <v>1.0329802728582158</v>
      </c>
      <c r="H116">
        <f t="shared" si="55"/>
        <v>4.2163490407946709E-3</v>
      </c>
      <c r="K116">
        <f t="shared" si="30"/>
        <v>1.8038119489395071E-2</v>
      </c>
      <c r="L116">
        <f>ACOS(-J2*K116)</f>
        <v>1.573132819464097</v>
      </c>
      <c r="N116">
        <f t="shared" si="31"/>
        <v>0.99983735281241171</v>
      </c>
      <c r="O116">
        <f t="shared" si="32"/>
        <v>2.7463944732398479E-2</v>
      </c>
      <c r="P116">
        <f>M2*N116*O116</f>
        <v>2.723197623571685E-2</v>
      </c>
      <c r="Q116">
        <f t="shared" si="33"/>
        <v>2.7467398435087408E-2</v>
      </c>
      <c r="S116">
        <f t="shared" si="34"/>
        <v>1.803518563999074E-2</v>
      </c>
      <c r="T116">
        <f>Q116*R2*S116</f>
        <v>6.3635256336209715E-5</v>
      </c>
      <c r="U116">
        <f>D2*E2*G2*(P116+T116)</f>
        <v>1059621.5086217083</v>
      </c>
      <c r="V116">
        <f t="shared" si="35"/>
        <v>1059.6215086217082</v>
      </c>
      <c r="W116" s="3">
        <v>24</v>
      </c>
      <c r="X116">
        <f t="shared" si="36"/>
        <v>414.48</v>
      </c>
      <c r="Y116" s="6">
        <f t="shared" si="37"/>
        <v>297.3</v>
      </c>
      <c r="Z116">
        <f t="shared" si="38"/>
        <v>2.4624618961402045</v>
      </c>
      <c r="AA116" s="3">
        <v>28.5</v>
      </c>
      <c r="AB116">
        <f t="shared" si="39"/>
        <v>492.19499999999999</v>
      </c>
      <c r="AC116" s="6">
        <f t="shared" si="28"/>
        <v>301.8</v>
      </c>
      <c r="AD116">
        <f t="shared" si="40"/>
        <v>3.1201438467792553</v>
      </c>
      <c r="AE116" s="9">
        <v>68</v>
      </c>
      <c r="AF116">
        <f t="shared" si="41"/>
        <v>0.68</v>
      </c>
      <c r="AG116" s="9">
        <v>99</v>
      </c>
      <c r="AH116">
        <f t="shared" si="42"/>
        <v>0.99</v>
      </c>
      <c r="AI116">
        <f t="shared" si="43"/>
        <v>2.2797675464943481</v>
      </c>
      <c r="AL116">
        <f t="shared" si="44"/>
        <v>798.00038130580594</v>
      </c>
      <c r="AM116">
        <v>6.6298893750000163</v>
      </c>
      <c r="AN116">
        <f t="shared" si="45"/>
        <v>8.308128079025744E-3</v>
      </c>
      <c r="AO116" s="6">
        <f t="shared" si="46"/>
        <v>7797608001.4891062</v>
      </c>
      <c r="AP116">
        <f t="shared" si="47"/>
        <v>8280773520.7485352</v>
      </c>
      <c r="AQ116">
        <f t="shared" si="48"/>
        <v>8039190761.1188202</v>
      </c>
      <c r="AR116">
        <f t="shared" si="49"/>
        <v>39.416152301765578</v>
      </c>
      <c r="AS116">
        <f t="shared" si="50"/>
        <v>0.12861541231374218</v>
      </c>
      <c r="AT116">
        <f t="shared" si="51"/>
        <v>-0.33878402709331523</v>
      </c>
      <c r="AU116">
        <f t="shared" si="52"/>
        <v>-1.7174739865775779</v>
      </c>
      <c r="AX116">
        <f>AW2*AM116</f>
        <v>4.6409225625000108</v>
      </c>
      <c r="AY116">
        <f t="shared" si="53"/>
        <v>6.3583965490775887</v>
      </c>
    </row>
    <row r="117" spans="5:52" x14ac:dyDescent="0.25">
      <c r="F117">
        <f t="shared" si="54"/>
        <v>116</v>
      </c>
      <c r="G117">
        <f t="shared" si="29"/>
        <v>1.0329799283207681</v>
      </c>
      <c r="H117">
        <f t="shared" si="55"/>
        <v>4.3393230855592073E-3</v>
      </c>
      <c r="K117">
        <f t="shared" si="30"/>
        <v>1.80381134717045E-2</v>
      </c>
      <c r="L117">
        <f>ACOS(-J2*K117)</f>
        <v>1.5731328186846192</v>
      </c>
      <c r="N117">
        <f t="shared" si="31"/>
        <v>0.99983735292090659</v>
      </c>
      <c r="O117">
        <f t="shared" si="32"/>
        <v>2.7463944718793681E-2</v>
      </c>
      <c r="P117">
        <f>M2*N17*O117</f>
        <v>2.7231976056306194E-2</v>
      </c>
      <c r="Q117">
        <f t="shared" si="33"/>
        <v>2.7467398421477475E-2</v>
      </c>
      <c r="S117">
        <f t="shared" si="34"/>
        <v>1.8035179625235969E-2</v>
      </c>
      <c r="T117">
        <f>Q117*R2*S117</f>
        <v>6.3635235082249006E-5</v>
      </c>
      <c r="U117">
        <f>D2*E2*G2*(P117+T117)</f>
        <v>1059621.5008318645</v>
      </c>
      <c r="V117">
        <f t="shared" si="35"/>
        <v>1059.6215008318645</v>
      </c>
      <c r="W117" s="3">
        <v>21</v>
      </c>
      <c r="X117">
        <f t="shared" si="36"/>
        <v>362.67</v>
      </c>
      <c r="Y117" s="6">
        <f t="shared" si="37"/>
        <v>294.3</v>
      </c>
      <c r="Z117">
        <f t="shared" si="38"/>
        <v>2.0945280629249932</v>
      </c>
      <c r="AA117" s="3">
        <v>33.5</v>
      </c>
      <c r="AB117">
        <f t="shared" si="39"/>
        <v>578.54499999999996</v>
      </c>
      <c r="AC117" s="6">
        <f t="shared" si="28"/>
        <v>306.8</v>
      </c>
      <c r="AD117">
        <f t="shared" si="40"/>
        <v>4.02592295454017</v>
      </c>
      <c r="AE117" s="9">
        <v>42</v>
      </c>
      <c r="AF117">
        <f t="shared" si="41"/>
        <v>0.42</v>
      </c>
      <c r="AG117" s="9">
        <v>95</v>
      </c>
      <c r="AH117">
        <f t="shared" si="42"/>
        <v>0.95</v>
      </c>
      <c r="AI117">
        <f t="shared" si="43"/>
        <v>1.8403446503428074</v>
      </c>
      <c r="AL117">
        <f t="shared" si="44"/>
        <v>798.00037543927886</v>
      </c>
      <c r="AM117">
        <v>18.325517847222173</v>
      </c>
      <c r="AN117">
        <f t="shared" si="45"/>
        <v>2.2964297275091434E-2</v>
      </c>
      <c r="AO117" s="6">
        <f t="shared" si="46"/>
        <v>7487459175.1471529</v>
      </c>
      <c r="AP117">
        <f t="shared" si="47"/>
        <v>8843588481.3744526</v>
      </c>
      <c r="AQ117">
        <f t="shared" si="48"/>
        <v>8165523828.2608032</v>
      </c>
      <c r="AR117">
        <f t="shared" si="49"/>
        <v>40.03556332996272</v>
      </c>
      <c r="AS117">
        <f t="shared" si="50"/>
        <v>0.15007697573301171</v>
      </c>
      <c r="AT117">
        <f t="shared" si="51"/>
        <v>-0.31899819867862655</v>
      </c>
      <c r="AU117">
        <f t="shared" si="52"/>
        <v>-1.9166739658700764</v>
      </c>
      <c r="AX117">
        <f>AW2*AM117</f>
        <v>12.82786249305552</v>
      </c>
      <c r="AY117">
        <f t="shared" si="53"/>
        <v>14.744536458925596</v>
      </c>
    </row>
    <row r="118" spans="5:52" x14ac:dyDescent="0.25">
      <c r="F118">
        <f t="shared" si="54"/>
        <v>117</v>
      </c>
      <c r="G118">
        <f t="shared" si="29"/>
        <v>1.0329795808015272</v>
      </c>
      <c r="H118">
        <f t="shared" si="55"/>
        <v>4.4622967379952961E-3</v>
      </c>
      <c r="K118">
        <f t="shared" si="30"/>
        <v>1.8038107401933928E-2</v>
      </c>
      <c r="L118">
        <f>ACOS(-J2*K118)</f>
        <v>1.5731328178983952</v>
      </c>
      <c r="N118">
        <f t="shared" si="31"/>
        <v>0.99983735303034038</v>
      </c>
      <c r="O118">
        <f t="shared" si="32"/>
        <v>2.7463944705071141E-2</v>
      </c>
      <c r="P118">
        <f>M2*N118*O118</f>
        <v>2.723197621455592E-2</v>
      </c>
      <c r="Q118">
        <f t="shared" si="33"/>
        <v>2.7467398407749755E-2</v>
      </c>
      <c r="S118">
        <f t="shared" si="34"/>
        <v>1.8035173558426609E-2</v>
      </c>
      <c r="T118">
        <f>Q118*R2*S118</f>
        <v>6.3635213644346297E-5</v>
      </c>
      <c r="U118">
        <f>D2*E2*G2*(P118+T118)</f>
        <v>1059621.506142929</v>
      </c>
      <c r="V118">
        <f t="shared" si="35"/>
        <v>1059.6215061429289</v>
      </c>
      <c r="W118" s="3">
        <v>22</v>
      </c>
      <c r="X118">
        <f t="shared" si="36"/>
        <v>379.94</v>
      </c>
      <c r="Y118" s="6">
        <f t="shared" si="37"/>
        <v>295.3</v>
      </c>
      <c r="Z118">
        <f t="shared" si="38"/>
        <v>2.2114271288940266</v>
      </c>
      <c r="AA118" s="3">
        <v>34</v>
      </c>
      <c r="AB118">
        <f t="shared" si="39"/>
        <v>587.17999999999995</v>
      </c>
      <c r="AC118" s="6">
        <f t="shared" si="28"/>
        <v>307.3</v>
      </c>
      <c r="AD118">
        <f t="shared" si="40"/>
        <v>4.1279690380750855</v>
      </c>
      <c r="AE118" s="9">
        <v>48</v>
      </c>
      <c r="AF118">
        <f t="shared" si="41"/>
        <v>0.48</v>
      </c>
      <c r="AG118" s="9">
        <v>94</v>
      </c>
      <c r="AH118">
        <f t="shared" si="42"/>
        <v>0.94</v>
      </c>
      <c r="AI118">
        <f t="shared" si="43"/>
        <v>2.0300833197182131</v>
      </c>
      <c r="AL118">
        <f t="shared" si="44"/>
        <v>798.00037943903851</v>
      </c>
      <c r="AM118">
        <v>17.088158472222165</v>
      </c>
      <c r="AN118">
        <f t="shared" si="45"/>
        <v>2.141372223937342E-2</v>
      </c>
      <c r="AO118" s="6">
        <f t="shared" si="46"/>
        <v>7589794316.8739386</v>
      </c>
      <c r="AP118">
        <f t="shared" si="47"/>
        <v>8901406526.1969452</v>
      </c>
      <c r="AQ118">
        <f t="shared" si="48"/>
        <v>8245600421.5354424</v>
      </c>
      <c r="AR118">
        <f t="shared" si="49"/>
        <v>40.428178866788272</v>
      </c>
      <c r="AS118">
        <f t="shared" si="50"/>
        <v>0.14052661063069846</v>
      </c>
      <c r="AT118">
        <f t="shared" si="51"/>
        <v>-0.32109147497684587</v>
      </c>
      <c r="AU118">
        <f t="shared" si="52"/>
        <v>-1.8241961098244837</v>
      </c>
      <c r="AX118">
        <f>AW2*AM118</f>
        <v>11.961710930555515</v>
      </c>
      <c r="AY118">
        <f t="shared" si="53"/>
        <v>13.78590704038</v>
      </c>
    </row>
    <row r="119" spans="5:52" x14ac:dyDescent="0.25">
      <c r="F119">
        <f t="shared" si="54"/>
        <v>118</v>
      </c>
      <c r="G119">
        <f t="shared" si="29"/>
        <v>1.0329792303005243</v>
      </c>
      <c r="H119">
        <f t="shared" si="55"/>
        <v>4.5852699869846003E-3</v>
      </c>
      <c r="K119">
        <f t="shared" si="30"/>
        <v>1.8038101280083908E-2</v>
      </c>
      <c r="L119">
        <f>ACOS(-J2*K119)</f>
        <v>1.5731328171054255</v>
      </c>
      <c r="N119">
        <f t="shared" si="31"/>
        <v>0.99983735314071309</v>
      </c>
      <c r="O119">
        <f t="shared" si="32"/>
        <v>2.7463944691230861E-2</v>
      </c>
      <c r="P119">
        <f>M2*N119*O119</f>
        <v>2.7231976203838697E-2</v>
      </c>
      <c r="Q119">
        <f t="shared" si="33"/>
        <v>2.7467398393904253E-2</v>
      </c>
      <c r="S119">
        <f t="shared" si="34"/>
        <v>1.8035167439563203E-2</v>
      </c>
      <c r="T119">
        <f>Q119*R2*S119</f>
        <v>6.3635192022503499E-5</v>
      </c>
      <c r="U119">
        <f>D2*E2*G2*(P119+T119)</f>
        <v>1059621.5048875196</v>
      </c>
      <c r="V119">
        <f t="shared" si="35"/>
        <v>1059.6215048875197</v>
      </c>
      <c r="W119" s="3">
        <v>24</v>
      </c>
      <c r="X119">
        <f t="shared" si="36"/>
        <v>414.48</v>
      </c>
      <c r="Y119" s="6">
        <f t="shared" si="37"/>
        <v>297.3</v>
      </c>
      <c r="Z119">
        <f t="shared" si="38"/>
        <v>2.4624618961402045</v>
      </c>
      <c r="AA119" s="3">
        <v>32.1</v>
      </c>
      <c r="AB119">
        <f t="shared" si="39"/>
        <v>554.36699999999996</v>
      </c>
      <c r="AC119" s="6">
        <f t="shared" si="28"/>
        <v>305.40000000000003</v>
      </c>
      <c r="AD119">
        <f t="shared" si="40"/>
        <v>3.7517800388368747</v>
      </c>
      <c r="AE119" s="9">
        <v>57</v>
      </c>
      <c r="AF119">
        <f t="shared" si="41"/>
        <v>0.56999999999999995</v>
      </c>
      <c r="AG119" s="9">
        <v>94</v>
      </c>
      <c r="AH119">
        <f t="shared" si="42"/>
        <v>0.94</v>
      </c>
      <c r="AI119">
        <f t="shared" si="43"/>
        <v>2.2266144022544054</v>
      </c>
      <c r="AL119">
        <f t="shared" si="44"/>
        <v>798.00037849359057</v>
      </c>
      <c r="AM119">
        <v>10.221941458333292</v>
      </c>
      <c r="AN119">
        <f t="shared" si="45"/>
        <v>1.2809444373484585E-2</v>
      </c>
      <c r="AO119" s="6">
        <f t="shared" si="46"/>
        <v>7797608001.4891062</v>
      </c>
      <c r="AP119">
        <f t="shared" si="47"/>
        <v>8683195907.3872948</v>
      </c>
      <c r="AQ119">
        <f t="shared" si="48"/>
        <v>8240401954.4382</v>
      </c>
      <c r="AR119">
        <f t="shared" si="49"/>
        <v>40.402690782610499</v>
      </c>
      <c r="AS119">
        <f t="shared" si="50"/>
        <v>0.13109417843394996</v>
      </c>
      <c r="AT119">
        <f t="shared" si="51"/>
        <v>-0.33270725009579577</v>
      </c>
      <c r="AU119">
        <f t="shared" si="52"/>
        <v>-1.762203098987452</v>
      </c>
      <c r="AX119">
        <f>AW2*AM119</f>
        <v>7.1553590208333038</v>
      </c>
      <c r="AY119">
        <f t="shared" si="53"/>
        <v>8.9175621198207562</v>
      </c>
    </row>
    <row r="120" spans="5:52" x14ac:dyDescent="0.25">
      <c r="F120">
        <f t="shared" si="54"/>
        <v>119</v>
      </c>
      <c r="G120">
        <f t="shared" si="29"/>
        <v>1.0329788768177914</v>
      </c>
      <c r="H120">
        <f t="shared" si="55"/>
        <v>4.7082428214088208E-3</v>
      </c>
      <c r="K120">
        <f t="shared" si="30"/>
        <v>1.8038095106155002E-2</v>
      </c>
      <c r="L120">
        <f>ACOS(-J2*K120)</f>
        <v>1.5731328163057099</v>
      </c>
      <c r="N120">
        <f t="shared" si="31"/>
        <v>0.99983735325202461</v>
      </c>
      <c r="O120">
        <f t="shared" si="32"/>
        <v>2.7463944677272839E-2</v>
      </c>
      <c r="P120">
        <f>M2*N120*O120</f>
        <v>2.7231976193030291E-2</v>
      </c>
      <c r="Q120">
        <f t="shared" si="33"/>
        <v>2.7467398379940965E-2</v>
      </c>
      <c r="S120">
        <f t="shared" si="34"/>
        <v>1.8035161268646314E-2</v>
      </c>
      <c r="T120">
        <f>Q120*R2*S120</f>
        <v>6.3635170216722604E-5</v>
      </c>
      <c r="U120">
        <f>D2*E2*G2*(P120+T120)</f>
        <v>1059621.5036214299</v>
      </c>
      <c r="V120">
        <f t="shared" si="35"/>
        <v>1059.6215036214298</v>
      </c>
      <c r="W120" s="3">
        <v>22.2</v>
      </c>
      <c r="X120">
        <f t="shared" si="36"/>
        <v>383.39400000000001</v>
      </c>
      <c r="Y120" s="6">
        <f t="shared" si="37"/>
        <v>295.5</v>
      </c>
      <c r="Z120">
        <f t="shared" si="38"/>
        <v>2.2354798851418054</v>
      </c>
      <c r="AA120" s="3">
        <v>31</v>
      </c>
      <c r="AB120">
        <f t="shared" si="39"/>
        <v>535.37</v>
      </c>
      <c r="AC120" s="6">
        <f t="shared" si="28"/>
        <v>304.3</v>
      </c>
      <c r="AD120">
        <f t="shared" si="40"/>
        <v>3.5479274662728466</v>
      </c>
      <c r="AE120" s="9">
        <v>55</v>
      </c>
      <c r="AF120">
        <f t="shared" si="41"/>
        <v>0.55000000000000004</v>
      </c>
      <c r="AG120" s="9">
        <v>95</v>
      </c>
      <c r="AH120">
        <f t="shared" si="42"/>
        <v>0.95</v>
      </c>
      <c r="AI120">
        <f t="shared" si="43"/>
        <v>2.0375329986673902</v>
      </c>
      <c r="AL120">
        <f t="shared" si="44"/>
        <v>798.00037754009895</v>
      </c>
      <c r="AM120">
        <v>15.563464027777728</v>
      </c>
      <c r="AN120">
        <f t="shared" si="45"/>
        <v>1.9503078527047031E-2</v>
      </c>
      <c r="AO120" s="6">
        <f t="shared" si="46"/>
        <v>7610386570.7108774</v>
      </c>
      <c r="AP120">
        <f t="shared" si="47"/>
        <v>8558711713.0389957</v>
      </c>
      <c r="AQ120">
        <f t="shared" si="48"/>
        <v>8084549141.8749371</v>
      </c>
      <c r="AR120">
        <f t="shared" si="49"/>
        <v>39.638544442612819</v>
      </c>
      <c r="AS120">
        <f t="shared" si="50"/>
        <v>0.14016094782580446</v>
      </c>
      <c r="AT120">
        <f t="shared" si="51"/>
        <v>-0.3236708439884865</v>
      </c>
      <c r="AU120">
        <f t="shared" si="52"/>
        <v>-1.7982426938261558</v>
      </c>
      <c r="AX120">
        <f>AW2*AM120</f>
        <v>10.89442481944441</v>
      </c>
      <c r="AY120">
        <f t="shared" si="53"/>
        <v>12.692667513270566</v>
      </c>
    </row>
    <row r="121" spans="5:52" x14ac:dyDescent="0.25">
      <c r="E121" t="s">
        <v>8</v>
      </c>
      <c r="F121">
        <f t="shared" si="54"/>
        <v>120</v>
      </c>
      <c r="G121">
        <f t="shared" si="29"/>
        <v>1.0329785203533606</v>
      </c>
      <c r="H121">
        <f t="shared" si="55"/>
        <v>4.8312152301496865E-3</v>
      </c>
      <c r="K121">
        <f t="shared" si="30"/>
        <v>1.8038088880147757E-2</v>
      </c>
      <c r="L121">
        <f>ACOS(-J2*K121)</f>
        <v>1.5731328154992485</v>
      </c>
      <c r="N121">
        <f t="shared" si="31"/>
        <v>0.99983735336427515</v>
      </c>
      <c r="O121">
        <f t="shared" si="32"/>
        <v>2.7463944663197081E-2</v>
      </c>
      <c r="P121">
        <f>M2*N121*O121</f>
        <v>2.7231976182130722E-2</v>
      </c>
      <c r="Q121">
        <f t="shared" si="33"/>
        <v>2.7467398365859895E-2</v>
      </c>
      <c r="S121">
        <f t="shared" si="34"/>
        <v>1.8035155045676498E-2</v>
      </c>
      <c r="T121">
        <f>Q121*R2*S121</f>
        <v>6.363514822700559E-5</v>
      </c>
      <c r="U121">
        <f>D2*E2*G2*(P121+T121)</f>
        <v>1059621.5023446607</v>
      </c>
      <c r="V121">
        <f t="shared" si="35"/>
        <v>1059.6215023446607</v>
      </c>
      <c r="W121" s="3">
        <v>22.5</v>
      </c>
      <c r="X121">
        <f t="shared" si="36"/>
        <v>388.57499999999999</v>
      </c>
      <c r="Y121" s="6">
        <f t="shared" si="37"/>
        <v>295.8</v>
      </c>
      <c r="Z121">
        <f t="shared" si="38"/>
        <v>2.2719881109601614</v>
      </c>
      <c r="AA121" s="3">
        <v>27</v>
      </c>
      <c r="AB121">
        <f t="shared" si="39"/>
        <v>466.28999999999996</v>
      </c>
      <c r="AC121" s="6">
        <f t="shared" si="28"/>
        <v>300.3</v>
      </c>
      <c r="AD121">
        <f t="shared" si="40"/>
        <v>2.8856828078154693</v>
      </c>
      <c r="AE121" s="9">
        <v>70</v>
      </c>
      <c r="AF121">
        <f t="shared" si="41"/>
        <v>0.7</v>
      </c>
      <c r="AG121" s="9">
        <v>99</v>
      </c>
      <c r="AH121">
        <f t="shared" si="42"/>
        <v>0.99</v>
      </c>
      <c r="AI121">
        <f t="shared" si="43"/>
        <v>2.1346230976606941</v>
      </c>
      <c r="AL121">
        <f t="shared" si="44"/>
        <v>798.00037657856478</v>
      </c>
      <c r="AM121">
        <v>7.4377155555555667</v>
      </c>
      <c r="AN121">
        <f t="shared" si="45"/>
        <v>9.3204411599965061E-3</v>
      </c>
      <c r="AO121" s="6">
        <f t="shared" si="46"/>
        <v>7641353482.9750309</v>
      </c>
      <c r="AP121">
        <f t="shared" si="47"/>
        <v>8117293828.9158564</v>
      </c>
      <c r="AQ121">
        <f t="shared" si="48"/>
        <v>7879323655.9454441</v>
      </c>
      <c r="AR121">
        <f t="shared" si="49"/>
        <v>38.632323885100512</v>
      </c>
      <c r="AS121">
        <f t="shared" si="50"/>
        <v>0.13545510831568144</v>
      </c>
      <c r="AT121">
        <f t="shared" si="51"/>
        <v>-0.3374174044340047</v>
      </c>
      <c r="AU121">
        <f t="shared" si="52"/>
        <v>-1.7656869274106828</v>
      </c>
      <c r="AX121">
        <f>AW2*AM121</f>
        <v>5.2064008888888962</v>
      </c>
      <c r="AY121">
        <f t="shared" si="53"/>
        <v>6.9720878162995792</v>
      </c>
      <c r="AZ121">
        <f>SUM(AY92:AY121)/30</f>
        <v>12.484085911496306</v>
      </c>
    </row>
    <row r="122" spans="5:52" x14ac:dyDescent="0.25">
      <c r="F122">
        <f t="shared" si="54"/>
        <v>121</v>
      </c>
      <c r="G122">
        <f t="shared" si="29"/>
        <v>1.0329781609072637</v>
      </c>
      <c r="H122">
        <f t="shared" si="55"/>
        <v>4.9541872020889754E-3</v>
      </c>
      <c r="K122">
        <f t="shared" si="30"/>
        <v>1.8038082602062744E-2</v>
      </c>
      <c r="L122">
        <f>ACOS(-J2*K122)</f>
        <v>1.5731328146860415</v>
      </c>
      <c r="N122">
        <f t="shared" si="31"/>
        <v>0.9998373534774645</v>
      </c>
      <c r="O122">
        <f t="shared" si="32"/>
        <v>2.7463944649003584E-2</v>
      </c>
      <c r="P122">
        <f>M2*N122*O122</f>
        <v>2.7231976171139982E-2</v>
      </c>
      <c r="Q122">
        <f t="shared" si="33"/>
        <v>2.7467398351661041E-2</v>
      </c>
      <c r="S122">
        <f t="shared" si="34"/>
        <v>1.8035148770654312E-2</v>
      </c>
      <c r="T122">
        <f>Q122*R2*S122</f>
        <v>6.3635126053354383E-5</v>
      </c>
      <c r="U122">
        <f>D2*E2*G2*(P122+T122)</f>
        <v>1059621.501057212</v>
      </c>
      <c r="V122">
        <f t="shared" si="35"/>
        <v>1059.6215010572121</v>
      </c>
      <c r="W122" s="3">
        <v>22</v>
      </c>
      <c r="X122">
        <f t="shared" si="36"/>
        <v>379.94</v>
      </c>
      <c r="Y122" s="6">
        <f t="shared" si="37"/>
        <v>295.3</v>
      </c>
      <c r="Z122">
        <f t="shared" si="38"/>
        <v>2.2114271288940266</v>
      </c>
      <c r="AA122" s="3">
        <v>28.5</v>
      </c>
      <c r="AB122">
        <f t="shared" si="39"/>
        <v>492.19499999999999</v>
      </c>
      <c r="AC122" s="6">
        <f t="shared" si="28"/>
        <v>301.8</v>
      </c>
      <c r="AD122">
        <f t="shared" si="40"/>
        <v>3.1201438467792553</v>
      </c>
      <c r="AE122" s="9">
        <v>46</v>
      </c>
      <c r="AF122">
        <f t="shared" si="41"/>
        <v>0.46</v>
      </c>
      <c r="AG122" s="9">
        <v>97</v>
      </c>
      <c r="AH122">
        <f t="shared" si="42"/>
        <v>0.97</v>
      </c>
      <c r="AI122">
        <f t="shared" si="43"/>
        <v>1.7901752422728316</v>
      </c>
      <c r="AL122">
        <f t="shared" si="44"/>
        <v>798.00037560898795</v>
      </c>
      <c r="AM122">
        <v>19.037672361111056</v>
      </c>
      <c r="AN122">
        <f t="shared" si="45"/>
        <v>2.3856721053022813E-2</v>
      </c>
      <c r="AO122" s="6">
        <f t="shared" si="46"/>
        <v>7589794316.8739386</v>
      </c>
      <c r="AP122">
        <f t="shared" si="47"/>
        <v>8280773520.7485352</v>
      </c>
      <c r="AQ122">
        <f t="shared" si="48"/>
        <v>7935283918.8112373</v>
      </c>
      <c r="AR122">
        <f t="shared" si="49"/>
        <v>38.906697053931495</v>
      </c>
      <c r="AS122">
        <f t="shared" si="50"/>
        <v>0.15268359722504946</v>
      </c>
      <c r="AT122">
        <f t="shared" si="51"/>
        <v>-0.31779342657841919</v>
      </c>
      <c r="AU122">
        <f t="shared" si="52"/>
        <v>-1.8878246672828656</v>
      </c>
      <c r="AX122">
        <f>AW2*AM122</f>
        <v>13.326370652777738</v>
      </c>
      <c r="AY122">
        <f t="shared" si="53"/>
        <v>15.214195320060604</v>
      </c>
    </row>
    <row r="123" spans="5:52" x14ac:dyDescent="0.25">
      <c r="F123">
        <f t="shared" si="54"/>
        <v>122</v>
      </c>
      <c r="G123">
        <f t="shared" si="29"/>
        <v>1.0329777984795334</v>
      </c>
      <c r="H123">
        <f t="shared" si="55"/>
        <v>5.0771587261085023E-3</v>
      </c>
      <c r="K123">
        <f t="shared" si="30"/>
        <v>1.803807627190053E-2</v>
      </c>
      <c r="L123">
        <f>ACOS(-J2*K123)</f>
        <v>1.5731328138660887</v>
      </c>
      <c r="N123">
        <f t="shared" si="31"/>
        <v>0.99983735359159276</v>
      </c>
      <c r="O123">
        <f t="shared" si="32"/>
        <v>2.7463944634692348E-2</v>
      </c>
      <c r="P123">
        <f>M2*N123*O123</f>
        <v>2.7231976160058066E-2</v>
      </c>
      <c r="Q123">
        <f t="shared" si="33"/>
        <v>2.7467398337344406E-2</v>
      </c>
      <c r="S123">
        <f t="shared" si="34"/>
        <v>1.8035142443580329E-2</v>
      </c>
      <c r="T123">
        <f>Q123*R2*S123</f>
        <v>6.3635103695771069E-5</v>
      </c>
      <c r="U123">
        <f>D2*E2*G2*(P123+T123)</f>
        <v>1059621.4997590834</v>
      </c>
      <c r="V123">
        <f t="shared" si="35"/>
        <v>1059.6214997590835</v>
      </c>
      <c r="W123" s="3">
        <v>21.2</v>
      </c>
      <c r="X123">
        <f t="shared" si="36"/>
        <v>366.12399999999997</v>
      </c>
      <c r="Y123" s="6">
        <f t="shared" si="37"/>
        <v>294.5</v>
      </c>
      <c r="Z123">
        <f t="shared" si="38"/>
        <v>2.1174652304176274</v>
      </c>
      <c r="AA123" s="3">
        <v>34</v>
      </c>
      <c r="AB123">
        <f t="shared" si="39"/>
        <v>587.17999999999995</v>
      </c>
      <c r="AC123" s="6">
        <f t="shared" si="28"/>
        <v>307.3</v>
      </c>
      <c r="AD123">
        <f t="shared" si="40"/>
        <v>4.1279690380750855</v>
      </c>
      <c r="AE123" s="9">
        <v>54</v>
      </c>
      <c r="AF123">
        <f t="shared" si="41"/>
        <v>0.54</v>
      </c>
      <c r="AG123" s="9">
        <v>96</v>
      </c>
      <c r="AH123">
        <f t="shared" si="42"/>
        <v>0.96</v>
      </c>
      <c r="AI123">
        <f t="shared" si="43"/>
        <v>2.130934950880734</v>
      </c>
      <c r="AL123">
        <f t="shared" si="44"/>
        <v>798.000374631368</v>
      </c>
      <c r="AM123">
        <v>14.485411944444399</v>
      </c>
      <c r="AN123">
        <f t="shared" si="45"/>
        <v>1.8152136772035799E-2</v>
      </c>
      <c r="AO123" s="6">
        <f t="shared" si="46"/>
        <v>7507842908.4778538</v>
      </c>
      <c r="AP123">
        <f t="shared" si="47"/>
        <v>8901406526.1969452</v>
      </c>
      <c r="AQ123">
        <f t="shared" si="48"/>
        <v>8204624717.3373995</v>
      </c>
      <c r="AR123">
        <f t="shared" si="49"/>
        <v>40.227274989105268</v>
      </c>
      <c r="AS123">
        <f t="shared" si="50"/>
        <v>0.13563188840412899</v>
      </c>
      <c r="AT123">
        <f t="shared" si="51"/>
        <v>-0.32549461535775165</v>
      </c>
      <c r="AU123">
        <f t="shared" si="52"/>
        <v>-1.775931584923115</v>
      </c>
      <c r="AX123">
        <f>AW2*AM123</f>
        <v>10.139788361111078</v>
      </c>
      <c r="AY123">
        <f t="shared" si="53"/>
        <v>11.915719946034192</v>
      </c>
    </row>
    <row r="124" spans="5:52" x14ac:dyDescent="0.25">
      <c r="F124">
        <f t="shared" si="54"/>
        <v>123</v>
      </c>
      <c r="G124">
        <f t="shared" si="29"/>
        <v>1.0329774330702026</v>
      </c>
      <c r="H124">
        <f t="shared" si="55"/>
        <v>5.2001297910901183E-3</v>
      </c>
      <c r="K124">
        <f t="shared" si="30"/>
        <v>1.8038069889661685E-2</v>
      </c>
      <c r="L124">
        <f>ACOS(-J2*K124)</f>
        <v>1.5731328130393905</v>
      </c>
      <c r="N124">
        <f t="shared" si="31"/>
        <v>0.99983735370665994</v>
      </c>
      <c r="O124">
        <f t="shared" si="32"/>
        <v>2.7463944620263379E-2</v>
      </c>
      <c r="P124">
        <f>M2*N124*O124</f>
        <v>2.7231976148884982E-2</v>
      </c>
      <c r="Q124">
        <f t="shared" si="33"/>
        <v>2.7467398322909991E-2</v>
      </c>
      <c r="S124">
        <f t="shared" si="34"/>
        <v>1.8035136064455122E-2</v>
      </c>
      <c r="T124">
        <f>Q124*R2*S124</f>
        <v>6.3635081154257613E-5</v>
      </c>
      <c r="U124">
        <f>D2*E2*G2*(P124+T124)</f>
        <v>1059621.4984502753</v>
      </c>
      <c r="V124">
        <f t="shared" si="35"/>
        <v>1059.6214984502753</v>
      </c>
      <c r="W124" s="3">
        <v>23</v>
      </c>
      <c r="X124">
        <f t="shared" si="36"/>
        <v>397.21</v>
      </c>
      <c r="Y124" s="6">
        <f t="shared" si="37"/>
        <v>296.3</v>
      </c>
      <c r="Z124">
        <f t="shared" si="38"/>
        <v>2.3339947564661481</v>
      </c>
      <c r="AA124" s="3">
        <v>34</v>
      </c>
      <c r="AB124">
        <f t="shared" si="39"/>
        <v>587.17999999999995</v>
      </c>
      <c r="AC124" s="6">
        <f t="shared" si="28"/>
        <v>307.3</v>
      </c>
      <c r="AD124">
        <f t="shared" si="40"/>
        <v>4.1279690380750855</v>
      </c>
      <c r="AE124" s="9">
        <v>52</v>
      </c>
      <c r="AF124">
        <f t="shared" si="41"/>
        <v>0.52</v>
      </c>
      <c r="AG124" s="9">
        <v>95</v>
      </c>
      <c r="AH124">
        <f t="shared" si="42"/>
        <v>0.95</v>
      </c>
      <c r="AI124">
        <f t="shared" si="43"/>
        <v>2.1819194592209428</v>
      </c>
      <c r="AL124">
        <f t="shared" si="44"/>
        <v>798.00037364570528</v>
      </c>
      <c r="AM124">
        <v>15.71040499999995</v>
      </c>
      <c r="AN124">
        <f t="shared" si="45"/>
        <v>1.9687215092677422E-2</v>
      </c>
      <c r="AO124" s="6">
        <f t="shared" si="46"/>
        <v>7693174893.707921</v>
      </c>
      <c r="AP124">
        <f t="shared" si="47"/>
        <v>8901406526.1969452</v>
      </c>
      <c r="AQ124">
        <f t="shared" si="48"/>
        <v>8297290709.9524326</v>
      </c>
      <c r="AR124">
        <f t="shared" si="49"/>
        <v>40.681616350896775</v>
      </c>
      <c r="AS124">
        <f t="shared" si="50"/>
        <v>0.13320149565161146</v>
      </c>
      <c r="AT124">
        <f t="shared" si="51"/>
        <v>-0.32342225962488547</v>
      </c>
      <c r="AU124">
        <f t="shared" si="52"/>
        <v>-1.7525774048124434</v>
      </c>
      <c r="AX124">
        <f>AW2*AM124</f>
        <v>10.997283499999964</v>
      </c>
      <c r="AY124">
        <f t="shared" si="53"/>
        <v>12.749860904812408</v>
      </c>
    </row>
    <row r="125" spans="5:52" x14ac:dyDescent="0.25">
      <c r="F125">
        <f t="shared" si="54"/>
        <v>124</v>
      </c>
      <c r="G125">
        <f t="shared" si="29"/>
        <v>1.0329770646793039</v>
      </c>
      <c r="H125">
        <f t="shared" si="55"/>
        <v>5.3231003859157237E-3</v>
      </c>
      <c r="K125">
        <f t="shared" si="30"/>
        <v>1.8038063455346781E-2</v>
      </c>
      <c r="L125">
        <f>ACOS(-J2*K125)</f>
        <v>1.5731328122059467</v>
      </c>
      <c r="N125">
        <f t="shared" si="31"/>
        <v>0.99983735382266592</v>
      </c>
      <c r="O125">
        <f t="shared" si="32"/>
        <v>2.7463944605716675E-2</v>
      </c>
      <c r="P125">
        <f>M2*N125*O125</f>
        <v>2.7231976137620729E-2</v>
      </c>
      <c r="Q125">
        <f t="shared" si="33"/>
        <v>2.7467398308357798E-2</v>
      </c>
      <c r="S125">
        <f t="shared" si="34"/>
        <v>1.8035129633279259E-2</v>
      </c>
      <c r="T125">
        <f>Q125*R2*S125</f>
        <v>6.3635058428816076E-5</v>
      </c>
      <c r="U125">
        <f>D2*E2*G2*(P125+T125)</f>
        <v>1059621.4971307882</v>
      </c>
      <c r="V125">
        <f t="shared" si="35"/>
        <v>1059.6214971307882</v>
      </c>
      <c r="W125" s="3">
        <v>22.1</v>
      </c>
      <c r="X125">
        <f t="shared" si="36"/>
        <v>381.66700000000003</v>
      </c>
      <c r="Y125" s="6">
        <f t="shared" si="37"/>
        <v>295.40000000000003</v>
      </c>
      <c r="Z125">
        <f t="shared" si="38"/>
        <v>2.223425053404688</v>
      </c>
      <c r="AA125" s="3">
        <v>33.5</v>
      </c>
      <c r="AB125">
        <f t="shared" si="39"/>
        <v>578.54499999999996</v>
      </c>
      <c r="AC125" s="6">
        <f t="shared" si="28"/>
        <v>306.8</v>
      </c>
      <c r="AD125">
        <f t="shared" si="40"/>
        <v>4.02592295454017</v>
      </c>
      <c r="AE125" s="9">
        <v>42</v>
      </c>
      <c r="AF125">
        <f t="shared" si="41"/>
        <v>0.42</v>
      </c>
      <c r="AG125" s="9">
        <v>95</v>
      </c>
      <c r="AH125">
        <f t="shared" si="42"/>
        <v>0.95</v>
      </c>
      <c r="AI125">
        <f t="shared" si="43"/>
        <v>1.9015707208206623</v>
      </c>
      <c r="AL125">
        <f t="shared" si="44"/>
        <v>798.00037265200024</v>
      </c>
      <c r="AM125">
        <v>18.647042152777725</v>
      </c>
      <c r="AN125">
        <f t="shared" si="45"/>
        <v>2.3367209830752182E-2</v>
      </c>
      <c r="AO125" s="6">
        <f t="shared" si="46"/>
        <v>7600085213.0842552</v>
      </c>
      <c r="AP125">
        <f t="shared" si="47"/>
        <v>8843588481.3744526</v>
      </c>
      <c r="AQ125">
        <f t="shared" si="48"/>
        <v>8221836847.2293539</v>
      </c>
      <c r="AR125">
        <f t="shared" si="49"/>
        <v>40.311666061965525</v>
      </c>
      <c r="AS125">
        <f t="shared" si="50"/>
        <v>0.14694356750399384</v>
      </c>
      <c r="AT125">
        <f t="shared" si="51"/>
        <v>-0.31845426672848454</v>
      </c>
      <c r="AU125">
        <f t="shared" si="52"/>
        <v>-1.8863765945169895</v>
      </c>
      <c r="AX125">
        <f>AW2*AM125</f>
        <v>13.052929506944407</v>
      </c>
      <c r="AY125">
        <f t="shared" si="53"/>
        <v>14.939306101461396</v>
      </c>
    </row>
    <row r="126" spans="5:52" x14ac:dyDescent="0.25">
      <c r="F126">
        <f t="shared" si="54"/>
        <v>125</v>
      </c>
      <c r="G126">
        <f t="shared" si="29"/>
        <v>1.0329766933068714</v>
      </c>
      <c r="H126">
        <f t="shared" si="55"/>
        <v>5.4460704994672461E-3</v>
      </c>
      <c r="K126">
        <f t="shared" si="30"/>
        <v>1.8038056968956412E-2</v>
      </c>
      <c r="L126">
        <f>ACOS(-J2*K126)</f>
        <v>1.5731328113657577</v>
      </c>
      <c r="N126">
        <f t="shared" si="31"/>
        <v>0.99983735393961071</v>
      </c>
      <c r="O126">
        <f t="shared" si="32"/>
        <v>2.7463944591052242E-2</v>
      </c>
      <c r="P126">
        <f>M2*N126*O126</f>
        <v>2.7231976126265312E-2</v>
      </c>
      <c r="Q126">
        <f t="shared" si="33"/>
        <v>2.7467398293687832E-2</v>
      </c>
      <c r="S126">
        <f t="shared" si="34"/>
        <v>1.8035123150053334E-2</v>
      </c>
      <c r="T126">
        <f>Q126*R2*S126</f>
        <v>6.3635035519448517E-5</v>
      </c>
      <c r="U126">
        <f>D2*E2*G2*(P126+T126)</f>
        <v>1059621.4958006218</v>
      </c>
      <c r="V126">
        <f t="shared" si="35"/>
        <v>1059.6214958006219</v>
      </c>
      <c r="W126" s="3">
        <v>22</v>
      </c>
      <c r="X126">
        <f t="shared" si="36"/>
        <v>379.94</v>
      </c>
      <c r="Y126" s="6">
        <f t="shared" si="37"/>
        <v>295.3</v>
      </c>
      <c r="Z126">
        <f t="shared" si="38"/>
        <v>2.2114271288940266</v>
      </c>
      <c r="AA126" s="3">
        <v>33.5</v>
      </c>
      <c r="AB126">
        <f t="shared" si="39"/>
        <v>578.54499999999996</v>
      </c>
      <c r="AC126" s="6">
        <f t="shared" si="28"/>
        <v>306.8</v>
      </c>
      <c r="AD126">
        <f t="shared" si="40"/>
        <v>4.02592295454017</v>
      </c>
      <c r="AE126" s="9">
        <v>49</v>
      </c>
      <c r="AF126">
        <f t="shared" si="41"/>
        <v>0.49</v>
      </c>
      <c r="AG126" s="9">
        <v>94</v>
      </c>
      <c r="AH126">
        <f t="shared" si="42"/>
        <v>0.94</v>
      </c>
      <c r="AI126">
        <f t="shared" si="43"/>
        <v>2.0257218744425338</v>
      </c>
      <c r="AL126">
        <f t="shared" si="44"/>
        <v>798.00037165025276</v>
      </c>
      <c r="AM126">
        <v>17.133986597222169</v>
      </c>
      <c r="AN126">
        <f t="shared" si="45"/>
        <v>2.1471151149703532E-2</v>
      </c>
      <c r="AO126" s="6">
        <f t="shared" si="46"/>
        <v>7589794316.8739386</v>
      </c>
      <c r="AP126">
        <f t="shared" si="47"/>
        <v>8843588481.3744526</v>
      </c>
      <c r="AQ126">
        <f t="shared" si="48"/>
        <v>8216691399.1241951</v>
      </c>
      <c r="AR126">
        <f t="shared" si="49"/>
        <v>40.286437929905929</v>
      </c>
      <c r="AS126">
        <f t="shared" si="50"/>
        <v>0.14074100085799474</v>
      </c>
      <c r="AT126">
        <f t="shared" si="51"/>
        <v>-0.32101394594790023</v>
      </c>
      <c r="AU126">
        <f t="shared" si="52"/>
        <v>-1.820134176955396</v>
      </c>
      <c r="AX126">
        <f>AW2*AM126</f>
        <v>11.993790618055517</v>
      </c>
      <c r="AY126">
        <f t="shared" si="53"/>
        <v>13.813924795010912</v>
      </c>
    </row>
    <row r="127" spans="5:52" x14ac:dyDescent="0.25">
      <c r="F127">
        <f t="shared" si="54"/>
        <v>126</v>
      </c>
      <c r="G127">
        <f t="shared" si="29"/>
        <v>1.0329763189529377</v>
      </c>
      <c r="H127">
        <f t="shared" si="55"/>
        <v>5.5690401206266804E-3</v>
      </c>
      <c r="K127">
        <f t="shared" si="30"/>
        <v>1.803805043049115E-2</v>
      </c>
      <c r="L127">
        <f>ACOS(-J2*K127)</f>
        <v>1.5731328105188234</v>
      </c>
      <c r="N127">
        <f t="shared" si="31"/>
        <v>0.99983735405749441</v>
      </c>
      <c r="O127">
        <f t="shared" si="32"/>
        <v>2.7463944576270074E-2</v>
      </c>
      <c r="P127">
        <f>M2*N127*O127</f>
        <v>2.7231976114818729E-2</v>
      </c>
      <c r="Q127">
        <f t="shared" si="33"/>
        <v>2.7467398278900088E-2</v>
      </c>
      <c r="S127">
        <f t="shared" si="34"/>
        <v>1.8035116614777916E-2</v>
      </c>
      <c r="T127">
        <f>Q127*R2*S127</f>
        <v>6.3635012426156983E-5</v>
      </c>
      <c r="U127">
        <f>D2*E2*G2*(P127+T127)</f>
        <v>1059621.4944597764</v>
      </c>
      <c r="V127">
        <f t="shared" si="35"/>
        <v>1059.6214944597764</v>
      </c>
      <c r="W127" s="3">
        <v>24</v>
      </c>
      <c r="X127">
        <f t="shared" si="36"/>
        <v>414.48</v>
      </c>
      <c r="Y127" s="6">
        <f t="shared" si="37"/>
        <v>297.3</v>
      </c>
      <c r="Z127">
        <f t="shared" si="38"/>
        <v>2.4624618961402045</v>
      </c>
      <c r="AA127" s="3">
        <v>34</v>
      </c>
      <c r="AB127">
        <f t="shared" si="39"/>
        <v>587.17999999999995</v>
      </c>
      <c r="AC127" s="6">
        <f t="shared" si="28"/>
        <v>307.3</v>
      </c>
      <c r="AD127">
        <f t="shared" si="40"/>
        <v>4.1279690380750855</v>
      </c>
      <c r="AE127" s="9">
        <v>45</v>
      </c>
      <c r="AF127">
        <f t="shared" si="41"/>
        <v>0.45</v>
      </c>
      <c r="AG127" s="9">
        <v>95</v>
      </c>
      <c r="AH127">
        <f t="shared" si="42"/>
        <v>0.95</v>
      </c>
      <c r="AI127">
        <f t="shared" si="43"/>
        <v>2.0984624342334914</v>
      </c>
      <c r="AL127">
        <f t="shared" si="44"/>
        <v>798.00037064046273</v>
      </c>
      <c r="AM127">
        <v>14.437401527777734</v>
      </c>
      <c r="AN127">
        <f t="shared" si="45"/>
        <v>1.8091973461353782E-2</v>
      </c>
      <c r="AO127" s="6">
        <f t="shared" si="46"/>
        <v>7797608001.4891062</v>
      </c>
      <c r="AP127">
        <f t="shared" si="47"/>
        <v>8901406526.1969452</v>
      </c>
      <c r="AQ127">
        <f t="shared" si="48"/>
        <v>8349507263.8430252</v>
      </c>
      <c r="AR127">
        <f t="shared" si="49"/>
        <v>40.937634114622355</v>
      </c>
      <c r="AS127">
        <f t="shared" si="50"/>
        <v>0.13719501063589082</v>
      </c>
      <c r="AT127">
        <f t="shared" si="51"/>
        <v>-0.32557583582717237</v>
      </c>
      <c r="AU127">
        <f t="shared" si="52"/>
        <v>-1.8285768699056575</v>
      </c>
      <c r="AX127">
        <f>AW2*AM127</f>
        <v>10.106181069444412</v>
      </c>
      <c r="AY127">
        <f t="shared" si="53"/>
        <v>11.934757939350069</v>
      </c>
    </row>
    <row r="128" spans="5:52" x14ac:dyDescent="0.25">
      <c r="F128">
        <f t="shared" si="54"/>
        <v>127</v>
      </c>
      <c r="G128">
        <f t="shared" si="29"/>
        <v>1.0329759416175375</v>
      </c>
      <c r="H128">
        <f t="shared" si="55"/>
        <v>5.6920092382760452E-3</v>
      </c>
      <c r="K128">
        <f t="shared" si="30"/>
        <v>1.8038043839951598E-2</v>
      </c>
      <c r="L128">
        <f>ACOS(-J2*K128)</f>
        <v>1.5731328096651436</v>
      </c>
      <c r="N128">
        <f t="shared" si="31"/>
        <v>0.99983735417631681</v>
      </c>
      <c r="O128">
        <f t="shared" si="32"/>
        <v>2.746394456137018E-2</v>
      </c>
      <c r="P128">
        <f>M2*N128*O128</f>
        <v>2.7231976103280979E-2</v>
      </c>
      <c r="Q128">
        <f t="shared" si="33"/>
        <v>2.746739826399457E-2</v>
      </c>
      <c r="S128">
        <f t="shared" si="34"/>
        <v>1.8035110027453616E-2</v>
      </c>
      <c r="T128">
        <f>Q128*R2*S128</f>
        <v>6.3634989148943588E-5</v>
      </c>
      <c r="U128">
        <f>D2*E2*G2*(P128+T128)</f>
        <v>1059621.4931082521</v>
      </c>
      <c r="V128">
        <f t="shared" si="35"/>
        <v>1059.621493108252</v>
      </c>
      <c r="W128" s="3">
        <v>25</v>
      </c>
      <c r="X128">
        <f t="shared" si="36"/>
        <v>431.75</v>
      </c>
      <c r="Y128" s="6">
        <f t="shared" si="37"/>
        <v>298.3</v>
      </c>
      <c r="Z128">
        <f t="shared" si="38"/>
        <v>2.597066958624318</v>
      </c>
      <c r="AA128" s="3">
        <v>35</v>
      </c>
      <c r="AB128">
        <f t="shared" si="39"/>
        <v>604.44999999999993</v>
      </c>
      <c r="AC128" s="6">
        <f t="shared" si="28"/>
        <v>308.3</v>
      </c>
      <c r="AD128">
        <f t="shared" si="40"/>
        <v>4.3388295745269367</v>
      </c>
      <c r="AE128" s="9">
        <v>50</v>
      </c>
      <c r="AF128">
        <f t="shared" si="41"/>
        <v>0.5</v>
      </c>
      <c r="AG128" s="9">
        <v>97</v>
      </c>
      <c r="AH128">
        <f t="shared" si="42"/>
        <v>0.97</v>
      </c>
      <c r="AI128">
        <f t="shared" si="43"/>
        <v>2.3442848685645283</v>
      </c>
      <c r="AL128">
        <f t="shared" si="44"/>
        <v>798.0003696226305</v>
      </c>
      <c r="AM128">
        <v>16.395644583333283</v>
      </c>
      <c r="AN128">
        <f t="shared" si="45"/>
        <v>2.0545911013909283E-2</v>
      </c>
      <c r="AO128" s="6">
        <f t="shared" si="46"/>
        <v>7903100760.0574884</v>
      </c>
      <c r="AP128">
        <f t="shared" si="47"/>
        <v>9017892663.8373318</v>
      </c>
      <c r="AQ128">
        <f t="shared" si="48"/>
        <v>8460496711.9474106</v>
      </c>
      <c r="AR128">
        <f t="shared" si="49"/>
        <v>41.481815378678156</v>
      </c>
      <c r="AS128">
        <f t="shared" si="50"/>
        <v>0.12564519267377103</v>
      </c>
      <c r="AT128">
        <f t="shared" si="51"/>
        <v>-0.32226302013122243</v>
      </c>
      <c r="AU128">
        <f t="shared" si="52"/>
        <v>-1.6796318592732906</v>
      </c>
      <c r="AX128">
        <f>AW2*AM128</f>
        <v>11.476951208333297</v>
      </c>
      <c r="AY128">
        <f t="shared" si="53"/>
        <v>13.156583067606588</v>
      </c>
    </row>
    <row r="129" spans="6:51" x14ac:dyDescent="0.25">
      <c r="F129">
        <f t="shared" si="54"/>
        <v>128</v>
      </c>
      <c r="G129">
        <f t="shared" si="29"/>
        <v>1.0329755613007043</v>
      </c>
      <c r="H129">
        <f t="shared" si="55"/>
        <v>5.8149778412974161E-3</v>
      </c>
      <c r="K129">
        <f t="shared" si="30"/>
        <v>1.8038037197338343E-2</v>
      </c>
      <c r="L129">
        <f>ACOS(-J2*K129)</f>
        <v>1.573132808804719</v>
      </c>
      <c r="N129">
        <f t="shared" si="31"/>
        <v>0.99983735429607812</v>
      </c>
      <c r="O129">
        <f t="shared" si="32"/>
        <v>2.7463944546352561E-2</v>
      </c>
      <c r="P129">
        <f>M2*N129*O129</f>
        <v>2.7231976091652069E-2</v>
      </c>
      <c r="Q129">
        <f t="shared" si="33"/>
        <v>2.7467398248971285E-2</v>
      </c>
      <c r="S129">
        <f t="shared" si="34"/>
        <v>1.8035103388081012E-2</v>
      </c>
      <c r="T129">
        <f>Q129*R2*S129</f>
        <v>6.3634965687810446E-5</v>
      </c>
      <c r="U129">
        <f>D2*E2*G2*(P129+T129)</f>
        <v>1059621.4917460491</v>
      </c>
      <c r="V129">
        <f t="shared" si="35"/>
        <v>1059.6214917460491</v>
      </c>
      <c r="W129" s="3">
        <v>25.5</v>
      </c>
      <c r="X129">
        <f t="shared" si="36"/>
        <v>440.38499999999999</v>
      </c>
      <c r="Y129" s="6">
        <f t="shared" si="37"/>
        <v>298.8</v>
      </c>
      <c r="Z129">
        <f t="shared" si="38"/>
        <v>2.6667477955719967</v>
      </c>
      <c r="AA129" s="3">
        <v>33.5</v>
      </c>
      <c r="AB129">
        <f t="shared" si="39"/>
        <v>578.54499999999996</v>
      </c>
      <c r="AC129" s="6">
        <f t="shared" si="28"/>
        <v>306.8</v>
      </c>
      <c r="AD129">
        <f t="shared" si="40"/>
        <v>4.02592295454017</v>
      </c>
      <c r="AE129" s="9">
        <v>53</v>
      </c>
      <c r="AF129">
        <f t="shared" si="41"/>
        <v>0.53</v>
      </c>
      <c r="AG129" s="9">
        <v>97</v>
      </c>
      <c r="AH129">
        <f t="shared" si="42"/>
        <v>0.97</v>
      </c>
      <c r="AI129">
        <f t="shared" si="43"/>
        <v>2.3602422638055636</v>
      </c>
      <c r="AL129">
        <f t="shared" si="44"/>
        <v>798.00036859675618</v>
      </c>
      <c r="AM129">
        <v>16.125767847222175</v>
      </c>
      <c r="AN129">
        <f t="shared" si="45"/>
        <v>2.0207719797897504E-2</v>
      </c>
      <c r="AO129" s="6">
        <f t="shared" si="46"/>
        <v>7956246739.8993816</v>
      </c>
      <c r="AP129">
        <f t="shared" si="47"/>
        <v>8843588481.3744526</v>
      </c>
      <c r="AQ129">
        <f t="shared" si="48"/>
        <v>8399917610.6369171</v>
      </c>
      <c r="AR129">
        <f t="shared" si="49"/>
        <v>41.184796044952805</v>
      </c>
      <c r="AS129">
        <f t="shared" si="50"/>
        <v>0.12491688032160905</v>
      </c>
      <c r="AT129">
        <f t="shared" si="51"/>
        <v>-0.32271957827283837</v>
      </c>
      <c r="AU129">
        <f t="shared" si="52"/>
        <v>-1.6602877460768504</v>
      </c>
      <c r="AX129">
        <f>AW2*AM129</f>
        <v>11.288037493055521</v>
      </c>
      <c r="AY129">
        <f t="shared" si="53"/>
        <v>12.948325239132371</v>
      </c>
    </row>
    <row r="130" spans="6:51" x14ac:dyDescent="0.25">
      <c r="F130">
        <f t="shared" si="54"/>
        <v>129</v>
      </c>
      <c r="G130">
        <f t="shared" si="29"/>
        <v>1.032975178002473</v>
      </c>
      <c r="H130">
        <f t="shared" si="55"/>
        <v>5.937945918572907E-3</v>
      </c>
      <c r="K130">
        <f t="shared" si="30"/>
        <v>1.8038030502651996E-2</v>
      </c>
      <c r="L130">
        <f>ACOS(-J2*K130)</f>
        <v>1.5731328079375491</v>
      </c>
      <c r="N130">
        <f t="shared" si="31"/>
        <v>0.99983735441677812</v>
      </c>
      <c r="O130">
        <f t="shared" si="32"/>
        <v>2.7463944531217206E-2</v>
      </c>
      <c r="P130">
        <f>M2*N130*O130</f>
        <v>2.7231976079931986E-2</v>
      </c>
      <c r="Q130">
        <f t="shared" si="33"/>
        <v>2.746739823383022E-2</v>
      </c>
      <c r="S130">
        <f t="shared" si="34"/>
        <v>1.8035096696660719E-2</v>
      </c>
      <c r="T130">
        <f>Q130*R2*S130</f>
        <v>6.3634942042759644E-5</v>
      </c>
      <c r="U130">
        <f>D2*E2*G2*(P130+T130)</f>
        <v>1059621.490373167</v>
      </c>
      <c r="V130">
        <f t="shared" si="35"/>
        <v>1059.621490373167</v>
      </c>
      <c r="W130" s="3">
        <v>21.5</v>
      </c>
      <c r="X130">
        <f t="shared" si="36"/>
        <v>371.30500000000001</v>
      </c>
      <c r="Y130" s="6">
        <f t="shared" si="37"/>
        <v>294.8</v>
      </c>
      <c r="Z130">
        <f t="shared" si="38"/>
        <v>2.1522831732713339</v>
      </c>
      <c r="AA130" s="3">
        <v>29.5</v>
      </c>
      <c r="AB130">
        <f t="shared" si="39"/>
        <v>509.46499999999997</v>
      </c>
      <c r="AC130" s="6">
        <f t="shared" ref="AC130:AC193" si="56">AA130+273.3</f>
        <v>302.8</v>
      </c>
      <c r="AD130">
        <f t="shared" si="40"/>
        <v>3.2855284428483555</v>
      </c>
      <c r="AE130" s="9">
        <v>60</v>
      </c>
      <c r="AF130">
        <f t="shared" si="41"/>
        <v>0.6</v>
      </c>
      <c r="AG130" s="9">
        <v>95</v>
      </c>
      <c r="AH130">
        <f t="shared" si="42"/>
        <v>0.95</v>
      </c>
      <c r="AI130">
        <f t="shared" si="43"/>
        <v>2.0079930401583903</v>
      </c>
      <c r="AL130">
        <f t="shared" si="44"/>
        <v>798.00036756283941</v>
      </c>
      <c r="AM130">
        <v>16.485845972222169</v>
      </c>
      <c r="AN130">
        <f t="shared" si="45"/>
        <v>2.0658945336793938E-2</v>
      </c>
      <c r="AO130" s="6">
        <f t="shared" si="46"/>
        <v>7538496509.1746454</v>
      </c>
      <c r="AP130">
        <f t="shared" si="47"/>
        <v>8391123459.3793173</v>
      </c>
      <c r="AQ130">
        <f t="shared" si="48"/>
        <v>7964809984.2769814</v>
      </c>
      <c r="AR130">
        <f t="shared" si="49"/>
        <v>39.051463352910041</v>
      </c>
      <c r="AS130">
        <f t="shared" si="50"/>
        <v>0.14161486046806721</v>
      </c>
      <c r="AT130">
        <f t="shared" si="51"/>
        <v>-0.32211042379532817</v>
      </c>
      <c r="AU130">
        <f t="shared" si="52"/>
        <v>-1.7813568190126368</v>
      </c>
      <c r="AX130">
        <f>AW2*AM130</f>
        <v>11.540092180555517</v>
      </c>
      <c r="AY130">
        <f t="shared" si="53"/>
        <v>13.321448999568153</v>
      </c>
    </row>
    <row r="131" spans="6:51" x14ac:dyDescent="0.25">
      <c r="F131">
        <f t="shared" si="54"/>
        <v>130</v>
      </c>
      <c r="G131">
        <f t="shared" ref="G131:G194" si="57">(1+(0.033*COS(2*22/7*F131/365*(22/7)/180)))</f>
        <v>1.0329747917228778</v>
      </c>
      <c r="H131">
        <f t="shared" si="55"/>
        <v>6.0609134589846847E-3</v>
      </c>
      <c r="K131">
        <f t="shared" ref="K131:K194" si="58">TAN(G131*(22/7)/180)</f>
        <v>1.8038023755893157E-2</v>
      </c>
      <c r="L131">
        <f>ACOS(-J2*K131)</f>
        <v>1.5731328070636341</v>
      </c>
      <c r="N131">
        <f t="shared" ref="N131:N194" si="59">COS(G131*(22/7)/180)</f>
        <v>0.99983735453841704</v>
      </c>
      <c r="O131">
        <f t="shared" ref="O131:O194" si="60">SIN(L131*(22/7)/180)</f>
        <v>2.7463944515964133E-2</v>
      </c>
      <c r="P131">
        <f>M2*N131*O131</f>
        <v>2.7231976068120754E-2</v>
      </c>
      <c r="Q131">
        <f t="shared" ref="Q131:Q194" si="61">(22/7*L131)/180</f>
        <v>2.7467398218571391E-2</v>
      </c>
      <c r="S131">
        <f t="shared" ref="S131:S194" si="62">SIN(G131*(22/7)/180)</f>
        <v>1.8035089953193334E-2</v>
      </c>
      <c r="T131">
        <f>Q131*R2*S131</f>
        <v>6.3634918213793364E-5</v>
      </c>
      <c r="U131">
        <f>D2*E2*G2*(P131+T131)</f>
        <v>1059621.4889896067</v>
      </c>
      <c r="V131">
        <f t="shared" ref="V131:V194" si="63">U131/1000</f>
        <v>1059.6214889896066</v>
      </c>
      <c r="W131" s="3">
        <v>22</v>
      </c>
      <c r="X131">
        <f t="shared" ref="X131:X194" si="64">W131*17.27</f>
        <v>379.94</v>
      </c>
      <c r="Y131" s="6">
        <f t="shared" ref="Y131:Y194" si="65">W131+273.3</f>
        <v>295.3</v>
      </c>
      <c r="Z131">
        <f t="shared" ref="Z131:Z194" si="66">0.6108*EXP(X131/Y131)</f>
        <v>2.2114271288940266</v>
      </c>
      <c r="AA131" s="3">
        <v>33</v>
      </c>
      <c r="AB131">
        <f t="shared" ref="AB131:AB194" si="67">17.27*AA131</f>
        <v>569.91</v>
      </c>
      <c r="AC131" s="6">
        <f t="shared" si="56"/>
        <v>306.3</v>
      </c>
      <c r="AD131">
        <f t="shared" ref="AD131:AD194" si="68">0.6108*EXP(AB131/AC131)</f>
        <v>3.9260786579739286</v>
      </c>
      <c r="AE131" s="9">
        <v>50</v>
      </c>
      <c r="AF131">
        <f t="shared" ref="AF131:AF194" si="69">AE131/100</f>
        <v>0.5</v>
      </c>
      <c r="AG131" s="9">
        <v>98</v>
      </c>
      <c r="AH131">
        <f t="shared" ref="AH131:AH194" si="70">AG131/100</f>
        <v>0.98</v>
      </c>
      <c r="AI131">
        <f t="shared" ref="AI131:AI194" si="71">((Z131*(AH131)+AD131*(AF131))/2)</f>
        <v>2.065118957651555</v>
      </c>
      <c r="AL131">
        <f t="shared" ref="AL131:AL194" si="72">(0.75+(2*EXP(-5)*(0.23)))*V131</f>
        <v>798.0003665208809</v>
      </c>
      <c r="AM131">
        <v>16.821191458333281</v>
      </c>
      <c r="AN131">
        <f t="shared" ref="AN131:AN194" si="73">AM131/AL131</f>
        <v>2.1079177609491899E-2</v>
      </c>
      <c r="AO131" s="6">
        <f t="shared" ref="AO131:AO194" si="74">(W131+273.16)^4</f>
        <v>7589794316.8739386</v>
      </c>
      <c r="AP131">
        <f t="shared" ref="AP131:AP194" si="75">(AA131+273.16)^4</f>
        <v>8786052557.743763</v>
      </c>
      <c r="AQ131">
        <f t="shared" ref="AQ131:AQ194" si="76">(AO131+AP131)/2</f>
        <v>8187923437.3088512</v>
      </c>
      <c r="AR131">
        <f t="shared" ref="AR131:AR194" si="77">4.903*10^-9*AQ131</f>
        <v>40.145388613125299</v>
      </c>
      <c r="AS131">
        <f t="shared" ref="AS131:AS194" si="78">(0.34-(0.14*SQRT(AI131)))</f>
        <v>0.13881269530616383</v>
      </c>
      <c r="AT131">
        <f t="shared" ref="AT131:AT194" si="79">(1.35*(AN131))-0.35</f>
        <v>-0.3215431102271859</v>
      </c>
      <c r="AU131">
        <f t="shared" ref="AU131:AU194" si="80">AR131*AS131*AT131</f>
        <v>-1.7918599455112532</v>
      </c>
      <c r="AX131">
        <f>AW2*AM131</f>
        <v>11.774834020833296</v>
      </c>
      <c r="AY131">
        <f t="shared" ref="AY131:AY194" si="81">(AX131-AU131)</f>
        <v>13.56669396634455</v>
      </c>
    </row>
    <row r="132" spans="6:51" x14ac:dyDescent="0.25">
      <c r="F132">
        <f t="shared" ref="F132:F195" si="82">F131+1</f>
        <v>131</v>
      </c>
      <c r="G132">
        <f t="shared" si="57"/>
        <v>1.0329744024619538</v>
      </c>
      <c r="H132">
        <f t="shared" ref="H132:H195" si="83">0.409*SIN((22/7)/180*(2*F132*(22/7)/365-(1.39)))</f>
        <v>6.183880451414968E-3</v>
      </c>
      <c r="K132">
        <f t="shared" si="58"/>
        <v>1.803801695706243E-2</v>
      </c>
      <c r="L132">
        <f>ACOS(-J2*K132)</f>
        <v>1.5731328061829744</v>
      </c>
      <c r="N132">
        <f t="shared" si="59"/>
        <v>0.99983735466099466</v>
      </c>
      <c r="O132">
        <f t="shared" si="60"/>
        <v>2.7463944500593335E-2</v>
      </c>
      <c r="P132">
        <f>M2*N132*O132</f>
        <v>2.7231976056218354E-2</v>
      </c>
      <c r="Q132">
        <f t="shared" si="61"/>
        <v>2.7467398203194791E-2</v>
      </c>
      <c r="S132">
        <f t="shared" si="62"/>
        <v>1.8035083157679464E-2</v>
      </c>
      <c r="T132">
        <f>Q132*R2*S132</f>
        <v>6.3634894200913694E-5</v>
      </c>
      <c r="U132">
        <f>D2*E2*G2*(P132+T132)</f>
        <v>1059621.4875953679</v>
      </c>
      <c r="V132">
        <f t="shared" si="63"/>
        <v>1059.6214875953679</v>
      </c>
      <c r="W132" s="3">
        <v>22</v>
      </c>
      <c r="X132">
        <f t="shared" si="64"/>
        <v>379.94</v>
      </c>
      <c r="Y132" s="6">
        <f t="shared" si="65"/>
        <v>295.3</v>
      </c>
      <c r="Z132">
        <f t="shared" si="66"/>
        <v>2.2114271288940266</v>
      </c>
      <c r="AA132" s="3">
        <v>32.5</v>
      </c>
      <c r="AB132">
        <f t="shared" si="67"/>
        <v>561.27499999999998</v>
      </c>
      <c r="AC132" s="6">
        <f t="shared" si="56"/>
        <v>305.8</v>
      </c>
      <c r="AD132">
        <f t="shared" si="68"/>
        <v>3.828396124508755</v>
      </c>
      <c r="AE132" s="9">
        <v>47</v>
      </c>
      <c r="AF132">
        <f t="shared" si="69"/>
        <v>0.47</v>
      </c>
      <c r="AG132" s="9">
        <v>95</v>
      </c>
      <c r="AH132">
        <f t="shared" si="70"/>
        <v>0.95</v>
      </c>
      <c r="AI132">
        <f t="shared" si="71"/>
        <v>1.95010097548422</v>
      </c>
      <c r="AL132">
        <f t="shared" si="72"/>
        <v>798.00036547088041</v>
      </c>
      <c r="AM132">
        <v>17.032873749999947</v>
      </c>
      <c r="AN132">
        <f t="shared" si="73"/>
        <v>2.1344443545397711E-2</v>
      </c>
      <c r="AO132" s="6">
        <f t="shared" si="74"/>
        <v>7589794316.8739386</v>
      </c>
      <c r="AP132">
        <f t="shared" si="75"/>
        <v>8728797836.0748711</v>
      </c>
      <c r="AQ132">
        <f t="shared" si="76"/>
        <v>8159296076.4744053</v>
      </c>
      <c r="AR132">
        <f t="shared" si="77"/>
        <v>40.005028662954011</v>
      </c>
      <c r="AS132">
        <f t="shared" si="78"/>
        <v>0.14449557774952837</v>
      </c>
      <c r="AT132">
        <f t="shared" si="79"/>
        <v>-0.32118500121371307</v>
      </c>
      <c r="AU132">
        <f t="shared" si="80"/>
        <v>-1.8566258718982278</v>
      </c>
      <c r="AX132">
        <f>AW2*AM132</f>
        <v>11.923011624999962</v>
      </c>
      <c r="AY132">
        <f t="shared" si="81"/>
        <v>13.779637496898189</v>
      </c>
    </row>
    <row r="133" spans="6:51" x14ac:dyDescent="0.25">
      <c r="F133">
        <f t="shared" si="82"/>
        <v>132</v>
      </c>
      <c r="G133">
        <f t="shared" si="57"/>
        <v>1.0329740102197362</v>
      </c>
      <c r="H133">
        <f t="shared" si="83"/>
        <v>6.3068468847460139E-3</v>
      </c>
      <c r="K133">
        <f t="shared" si="58"/>
        <v>1.8038010106160438E-2</v>
      </c>
      <c r="L133">
        <f>ACOS(-J2*K133)</f>
        <v>1.5731328052955695</v>
      </c>
      <c r="N133">
        <f t="shared" si="59"/>
        <v>0.99983735478451097</v>
      </c>
      <c r="O133">
        <f t="shared" si="60"/>
        <v>2.7463944485104808E-2</v>
      </c>
      <c r="P133">
        <f>M2*N133*O133</f>
        <v>2.7231976044224789E-2</v>
      </c>
      <c r="Q133">
        <f t="shared" si="61"/>
        <v>2.7467398187700418E-2</v>
      </c>
      <c r="S133">
        <f t="shared" si="62"/>
        <v>1.8035076310119733E-2</v>
      </c>
      <c r="T133">
        <f>Q133*R2*S133</f>
        <v>6.3634870004122869E-5</v>
      </c>
      <c r="U133">
        <f>D2*E2*G2*(P133+T133)</f>
        <v>1059621.4861904506</v>
      </c>
      <c r="V133">
        <f t="shared" si="63"/>
        <v>1059.6214861904507</v>
      </c>
      <c r="W133" s="3">
        <v>23</v>
      </c>
      <c r="X133">
        <f t="shared" si="64"/>
        <v>397.21</v>
      </c>
      <c r="Y133" s="6">
        <f t="shared" si="65"/>
        <v>296.3</v>
      </c>
      <c r="Z133">
        <f t="shared" si="66"/>
        <v>2.3339947564661481</v>
      </c>
      <c r="AA133" s="3">
        <v>32</v>
      </c>
      <c r="AB133">
        <f t="shared" si="67"/>
        <v>552.64</v>
      </c>
      <c r="AC133" s="6">
        <f t="shared" si="56"/>
        <v>305.3</v>
      </c>
      <c r="AD133">
        <f t="shared" si="68"/>
        <v>3.7328359060309499</v>
      </c>
      <c r="AE133" s="9">
        <v>55</v>
      </c>
      <c r="AF133">
        <f t="shared" si="69"/>
        <v>0.55000000000000004</v>
      </c>
      <c r="AG133" s="9">
        <v>95</v>
      </c>
      <c r="AH133">
        <f t="shared" si="70"/>
        <v>0.95</v>
      </c>
      <c r="AI133">
        <f t="shared" si="71"/>
        <v>2.1351773834799319</v>
      </c>
      <c r="AL133">
        <f t="shared" si="72"/>
        <v>798.00036441283805</v>
      </c>
      <c r="AM133">
        <v>13.249507430555505</v>
      </c>
      <c r="AN133">
        <f t="shared" si="73"/>
        <v>1.6603385188056125E-2</v>
      </c>
      <c r="AO133" s="6">
        <f t="shared" si="74"/>
        <v>7693174893.707921</v>
      </c>
      <c r="AP133">
        <f t="shared" si="75"/>
        <v>8671823398.6377773</v>
      </c>
      <c r="AQ133">
        <f t="shared" si="76"/>
        <v>8182499146.1728497</v>
      </c>
      <c r="AR133">
        <f t="shared" si="77"/>
        <v>40.11879331368548</v>
      </c>
      <c r="AS133">
        <f t="shared" si="78"/>
        <v>0.13542855351685401</v>
      </c>
      <c r="AT133">
        <f t="shared" si="79"/>
        <v>-0.32758542999612422</v>
      </c>
      <c r="AU133">
        <f t="shared" si="80"/>
        <v>-1.7798470340757813</v>
      </c>
      <c r="AX133">
        <f>AW2*AM133</f>
        <v>9.2746552013888532</v>
      </c>
      <c r="AY133">
        <f t="shared" si="81"/>
        <v>11.054502235464634</v>
      </c>
    </row>
    <row r="134" spans="6:51" x14ac:dyDescent="0.25">
      <c r="F134">
        <f t="shared" si="82"/>
        <v>133</v>
      </c>
      <c r="G134">
        <f t="shared" si="57"/>
        <v>1.0329736149962605</v>
      </c>
      <c r="H134">
        <f t="shared" si="83"/>
        <v>6.4298127478601393E-3</v>
      </c>
      <c r="K134">
        <f t="shared" si="58"/>
        <v>1.8038003203187793E-2</v>
      </c>
      <c r="L134">
        <f>ACOS(-J2*K134)</f>
        <v>1.5731328044014201</v>
      </c>
      <c r="N134">
        <f t="shared" si="59"/>
        <v>0.99983735490896619</v>
      </c>
      <c r="O134">
        <f t="shared" si="60"/>
        <v>2.7463944469498562E-2</v>
      </c>
      <c r="P134">
        <f>M2*N134*O134</f>
        <v>2.723197603214007E-2</v>
      </c>
      <c r="Q134">
        <f t="shared" si="61"/>
        <v>2.7467398172088285E-2</v>
      </c>
      <c r="S134">
        <f t="shared" si="62"/>
        <v>1.8035069410514745E-2</v>
      </c>
      <c r="T134">
        <f>Q134*R2*S134</f>
        <v>6.3634845623423045E-5</v>
      </c>
      <c r="U134">
        <f>D2*E2*G2*(P134+T134)</f>
        <v>1059621.4847748552</v>
      </c>
      <c r="V134">
        <f t="shared" si="63"/>
        <v>1059.6214847748552</v>
      </c>
      <c r="W134" s="3">
        <v>23.5</v>
      </c>
      <c r="X134">
        <f t="shared" si="64"/>
        <v>405.84499999999997</v>
      </c>
      <c r="Y134" s="6">
        <f t="shared" si="65"/>
        <v>296.8</v>
      </c>
      <c r="Z134">
        <f t="shared" si="66"/>
        <v>2.3974761634350776</v>
      </c>
      <c r="AA134" s="3">
        <v>34</v>
      </c>
      <c r="AB134">
        <f t="shared" si="67"/>
        <v>587.17999999999995</v>
      </c>
      <c r="AC134" s="6">
        <f t="shared" si="56"/>
        <v>307.3</v>
      </c>
      <c r="AD134">
        <f t="shared" si="68"/>
        <v>4.1279690380750855</v>
      </c>
      <c r="AE134" s="9">
        <v>47</v>
      </c>
      <c r="AF134">
        <f t="shared" si="69"/>
        <v>0.47</v>
      </c>
      <c r="AG134" s="9">
        <v>98</v>
      </c>
      <c r="AH134">
        <f t="shared" si="70"/>
        <v>0.98</v>
      </c>
      <c r="AI134">
        <f t="shared" si="71"/>
        <v>2.1448360440308329</v>
      </c>
      <c r="AL134">
        <f t="shared" si="72"/>
        <v>798.00036334675383</v>
      </c>
      <c r="AM134">
        <v>17.516615069444395</v>
      </c>
      <c r="AN134">
        <f t="shared" si="73"/>
        <v>2.1950635455829898E-2</v>
      </c>
      <c r="AO134" s="6">
        <f t="shared" si="74"/>
        <v>7745259436.8026133</v>
      </c>
      <c r="AP134">
        <f t="shared" si="75"/>
        <v>8901406526.1969452</v>
      </c>
      <c r="AQ134">
        <f t="shared" si="76"/>
        <v>8323332981.4997787</v>
      </c>
      <c r="AR134">
        <f t="shared" si="77"/>
        <v>40.809301608293417</v>
      </c>
      <c r="AS134">
        <f t="shared" si="78"/>
        <v>0.1349663772377703</v>
      </c>
      <c r="AT134">
        <f t="shared" si="79"/>
        <v>-0.32036664213462962</v>
      </c>
      <c r="AU134">
        <f t="shared" si="80"/>
        <v>-1.7645421728147699</v>
      </c>
      <c r="AX134">
        <f>AW2*AM134</f>
        <v>12.261630548611075</v>
      </c>
      <c r="AY134">
        <f t="shared" si="81"/>
        <v>14.026172721425844</v>
      </c>
    </row>
    <row r="135" spans="6:51" x14ac:dyDescent="0.25">
      <c r="F135">
        <f t="shared" si="82"/>
        <v>134</v>
      </c>
      <c r="G135">
        <f t="shared" si="57"/>
        <v>1.0329732167915624</v>
      </c>
      <c r="H135">
        <f t="shared" si="83"/>
        <v>6.5527780296397138E-3</v>
      </c>
      <c r="K135">
        <f t="shared" si="58"/>
        <v>1.803799624814513E-2</v>
      </c>
      <c r="L135">
        <f>ACOS(-J2*K135)</f>
        <v>1.5731328035005261</v>
      </c>
      <c r="N135">
        <f t="shared" si="59"/>
        <v>0.99983735503436</v>
      </c>
      <c r="O135">
        <f t="shared" si="60"/>
        <v>2.7463944453774605E-2</v>
      </c>
      <c r="P135">
        <f>M2*N135*O135</f>
        <v>2.7231976019964198E-2</v>
      </c>
      <c r="Q135">
        <f t="shared" si="61"/>
        <v>2.7467398156358395E-2</v>
      </c>
      <c r="S135">
        <f t="shared" si="62"/>
        <v>1.8035062458865138E-2</v>
      </c>
      <c r="T135">
        <f>Q135*R2*S135</f>
        <v>6.3634821058816457E-5</v>
      </c>
      <c r="U135">
        <f>D2*E2*G2*(P135+T135)</f>
        <v>1059621.4833485819</v>
      </c>
      <c r="V135">
        <f t="shared" si="63"/>
        <v>1059.6214833485819</v>
      </c>
      <c r="W135" s="3">
        <v>22</v>
      </c>
      <c r="X135">
        <f t="shared" si="64"/>
        <v>379.94</v>
      </c>
      <c r="Y135" s="6">
        <f t="shared" si="65"/>
        <v>295.3</v>
      </c>
      <c r="Z135">
        <f t="shared" si="66"/>
        <v>2.2114271288940266</v>
      </c>
      <c r="AA135" s="3">
        <v>29</v>
      </c>
      <c r="AB135">
        <f t="shared" si="67"/>
        <v>500.83</v>
      </c>
      <c r="AC135" s="6">
        <f t="shared" si="56"/>
        <v>302.3</v>
      </c>
      <c r="AD135">
        <f t="shared" si="68"/>
        <v>3.2019052325811828</v>
      </c>
      <c r="AE135" s="9">
        <v>65</v>
      </c>
      <c r="AF135">
        <f t="shared" si="69"/>
        <v>0.65</v>
      </c>
      <c r="AG135" s="9">
        <v>95</v>
      </c>
      <c r="AH135">
        <f t="shared" si="70"/>
        <v>0.95</v>
      </c>
      <c r="AI135">
        <f t="shared" si="71"/>
        <v>2.0910470868135471</v>
      </c>
      <c r="AL135">
        <f t="shared" si="72"/>
        <v>798.00036227262819</v>
      </c>
      <c r="AM135">
        <v>7.8352418055555688</v>
      </c>
      <c r="AN135">
        <f t="shared" si="73"/>
        <v>9.8185942964255733E-3</v>
      </c>
      <c r="AO135" s="6">
        <f t="shared" si="74"/>
        <v>7589794316.8739386</v>
      </c>
      <c r="AP135">
        <f t="shared" si="75"/>
        <v>8335811539.003027</v>
      </c>
      <c r="AQ135">
        <f t="shared" si="76"/>
        <v>7962802927.9384823</v>
      </c>
      <c r="AR135">
        <f t="shared" si="77"/>
        <v>39.041622755682383</v>
      </c>
      <c r="AS135">
        <f t="shared" si="78"/>
        <v>0.13755365426477681</v>
      </c>
      <c r="AT135">
        <f t="shared" si="79"/>
        <v>-0.33674489769982546</v>
      </c>
      <c r="AU135">
        <f t="shared" si="80"/>
        <v>-1.8084271446012528</v>
      </c>
      <c r="AX135">
        <f>AW2*AM135</f>
        <v>5.4846692638888976</v>
      </c>
      <c r="AY135">
        <f t="shared" si="81"/>
        <v>7.2930964084901504</v>
      </c>
    </row>
    <row r="136" spans="6:51" x14ac:dyDescent="0.25">
      <c r="F136">
        <f t="shared" si="82"/>
        <v>135</v>
      </c>
      <c r="G136">
        <f t="shared" si="57"/>
        <v>1.0329728156056779</v>
      </c>
      <c r="H136">
        <f t="shared" si="83"/>
        <v>6.6757427189671542E-3</v>
      </c>
      <c r="K136">
        <f t="shared" si="58"/>
        <v>1.8037989241033069E-2</v>
      </c>
      <c r="L136">
        <f>ACOS(-J2*K136)</f>
        <v>1.5731328025928872</v>
      </c>
      <c r="N136">
        <f t="shared" si="59"/>
        <v>0.99983735516069261</v>
      </c>
      <c r="O136">
        <f t="shared" si="60"/>
        <v>2.7463944437932916E-2</v>
      </c>
      <c r="P136">
        <f>M2*N136*O136</f>
        <v>2.723197600769716E-2</v>
      </c>
      <c r="Q136">
        <f t="shared" si="61"/>
        <v>2.7467398140510729E-2</v>
      </c>
      <c r="S136">
        <f t="shared" si="62"/>
        <v>1.8035055455171534E-2</v>
      </c>
      <c r="T136">
        <f>Q136*R2*S136</f>
        <v>6.3634796310305274E-5</v>
      </c>
      <c r="U136">
        <f>D2*E2*G2*(P136+T136)</f>
        <v>1059621.4819116304</v>
      </c>
      <c r="V136">
        <f t="shared" si="63"/>
        <v>1059.6214819116303</v>
      </c>
      <c r="W136" s="3">
        <v>22</v>
      </c>
      <c r="X136">
        <f t="shared" si="64"/>
        <v>379.94</v>
      </c>
      <c r="Y136" s="6">
        <f t="shared" si="65"/>
        <v>295.3</v>
      </c>
      <c r="Z136">
        <f t="shared" si="66"/>
        <v>2.2114271288940266</v>
      </c>
      <c r="AA136" s="3">
        <v>32</v>
      </c>
      <c r="AB136">
        <f t="shared" si="67"/>
        <v>552.64</v>
      </c>
      <c r="AC136" s="6">
        <f t="shared" si="56"/>
        <v>305.3</v>
      </c>
      <c r="AD136">
        <f t="shared" si="68"/>
        <v>3.7328359060309499</v>
      </c>
      <c r="AE136" s="9">
        <v>51</v>
      </c>
      <c r="AF136">
        <f t="shared" si="69"/>
        <v>0.51</v>
      </c>
      <c r="AG136" s="9">
        <v>99</v>
      </c>
      <c r="AH136">
        <f t="shared" si="70"/>
        <v>0.99</v>
      </c>
      <c r="AI136">
        <f t="shared" si="71"/>
        <v>2.0465295848404352</v>
      </c>
      <c r="AL136">
        <f t="shared" si="72"/>
        <v>798.00036119046081</v>
      </c>
      <c r="AM136">
        <v>15.762052569444393</v>
      </c>
      <c r="AN136">
        <f t="shared" si="73"/>
        <v>1.9751936635630699E-2</v>
      </c>
      <c r="AO136" s="6">
        <f t="shared" si="74"/>
        <v>7589794316.8739386</v>
      </c>
      <c r="AP136">
        <f t="shared" si="75"/>
        <v>8671823398.6377773</v>
      </c>
      <c r="AQ136">
        <f t="shared" si="76"/>
        <v>8130808857.7558575</v>
      </c>
      <c r="AR136">
        <f t="shared" si="77"/>
        <v>39.86535582957697</v>
      </c>
      <c r="AS136">
        <f t="shared" si="78"/>
        <v>0.13972024599857197</v>
      </c>
      <c r="AT136">
        <f t="shared" si="79"/>
        <v>-0.32333488554189854</v>
      </c>
      <c r="AU136">
        <f t="shared" si="80"/>
        <v>-1.8009744470072957</v>
      </c>
      <c r="AX136">
        <f>AW2*AM136</f>
        <v>11.033436798611074</v>
      </c>
      <c r="AY136">
        <f t="shared" si="81"/>
        <v>12.834411245618369</v>
      </c>
    </row>
    <row r="137" spans="6:51" x14ac:dyDescent="0.25">
      <c r="F137">
        <f t="shared" si="82"/>
        <v>136</v>
      </c>
      <c r="G137">
        <f t="shared" si="57"/>
        <v>1.0329724114386434</v>
      </c>
      <c r="H137">
        <f t="shared" si="83"/>
        <v>6.798706804724928E-3</v>
      </c>
      <c r="K137">
        <f t="shared" si="58"/>
        <v>1.803798218185225E-2</v>
      </c>
      <c r="L137">
        <f>ACOS(-J2*K137)</f>
        <v>1.573132801678504</v>
      </c>
      <c r="N137">
        <f t="shared" si="59"/>
        <v>0.9998373552879638</v>
      </c>
      <c r="O137">
        <f t="shared" si="60"/>
        <v>2.7463944421973519E-2</v>
      </c>
      <c r="P137">
        <f>M2*N137*O137</f>
        <v>2.723197599533897E-2</v>
      </c>
      <c r="Q137">
        <f t="shared" si="61"/>
        <v>2.7467398124545309E-2</v>
      </c>
      <c r="S137">
        <f t="shared" si="62"/>
        <v>1.8035048399434567E-2</v>
      </c>
      <c r="T137">
        <f>Q137*R2*S137</f>
        <v>6.3634771377891786E-5</v>
      </c>
      <c r="U137">
        <f>D2*E2*G2*(P137+T137)</f>
        <v>1059621.480464001</v>
      </c>
      <c r="V137">
        <f t="shared" si="63"/>
        <v>1059.621480464001</v>
      </c>
      <c r="W137" s="3">
        <v>22</v>
      </c>
      <c r="X137">
        <f t="shared" si="64"/>
        <v>379.94</v>
      </c>
      <c r="Y137" s="6">
        <f t="shared" si="65"/>
        <v>295.3</v>
      </c>
      <c r="Z137">
        <f t="shared" si="66"/>
        <v>2.2114271288940266</v>
      </c>
      <c r="AA137" s="3">
        <v>34</v>
      </c>
      <c r="AB137">
        <f t="shared" si="67"/>
        <v>587.17999999999995</v>
      </c>
      <c r="AC137" s="6">
        <f t="shared" si="56"/>
        <v>307.3</v>
      </c>
      <c r="AD137">
        <f t="shared" si="68"/>
        <v>4.1279690380750855</v>
      </c>
      <c r="AE137" s="9">
        <v>54</v>
      </c>
      <c r="AF137">
        <f t="shared" si="69"/>
        <v>0.54</v>
      </c>
      <c r="AG137" s="9">
        <v>95</v>
      </c>
      <c r="AH137">
        <f t="shared" si="70"/>
        <v>0.95</v>
      </c>
      <c r="AI137">
        <f t="shared" si="71"/>
        <v>2.1649795265049354</v>
      </c>
      <c r="AL137">
        <f t="shared" si="72"/>
        <v>798.0003601002519</v>
      </c>
      <c r="AM137">
        <v>18.921283472222168</v>
      </c>
      <c r="AN137">
        <f t="shared" si="73"/>
        <v>2.3710870844525819E-2</v>
      </c>
      <c r="AO137" s="6">
        <f t="shared" si="74"/>
        <v>7589794316.8739386</v>
      </c>
      <c r="AP137">
        <f t="shared" si="75"/>
        <v>8901406526.1969452</v>
      </c>
      <c r="AQ137">
        <f t="shared" si="76"/>
        <v>8245600421.5354424</v>
      </c>
      <c r="AR137">
        <f t="shared" si="77"/>
        <v>40.428178866788272</v>
      </c>
      <c r="AS137">
        <f t="shared" si="78"/>
        <v>0.13400582843318909</v>
      </c>
      <c r="AT137">
        <f t="shared" si="79"/>
        <v>-0.31799032435989011</v>
      </c>
      <c r="AU137">
        <f t="shared" si="80"/>
        <v>-1.7227480702862297</v>
      </c>
      <c r="AX137">
        <f>AW2*AM137</f>
        <v>13.244898430555518</v>
      </c>
      <c r="AY137">
        <f t="shared" si="81"/>
        <v>14.967646500841747</v>
      </c>
    </row>
    <row r="138" spans="6:51" x14ac:dyDescent="0.25">
      <c r="F138">
        <f t="shared" si="82"/>
        <v>137</v>
      </c>
      <c r="G138">
        <f t="shared" si="57"/>
        <v>1.0329720042904953</v>
      </c>
      <c r="H138">
        <f t="shared" si="83"/>
        <v>6.9216702757955665E-3</v>
      </c>
      <c r="K138">
        <f t="shared" si="58"/>
        <v>1.8037975070603306E-2</v>
      </c>
      <c r="L138">
        <f>ACOS(-J2*K138)</f>
        <v>1.5731328007573764</v>
      </c>
      <c r="N138">
        <f t="shared" si="59"/>
        <v>0.9998373554161738</v>
      </c>
      <c r="O138">
        <f t="shared" si="60"/>
        <v>2.7463944405896407E-2</v>
      </c>
      <c r="P138">
        <f>M2*N138*O138</f>
        <v>2.7231975982889629E-2</v>
      </c>
      <c r="Q138">
        <f t="shared" si="61"/>
        <v>2.7467398108462129E-2</v>
      </c>
      <c r="S138">
        <f t="shared" si="62"/>
        <v>1.8035041291654879E-2</v>
      </c>
      <c r="T138">
        <f>Q138*R2*S138</f>
        <v>6.3634746261578243E-5</v>
      </c>
      <c r="U138">
        <f>D2*E2*G2*(P138+T138)</f>
        <v>1059621.4790056942</v>
      </c>
      <c r="V138">
        <f t="shared" si="63"/>
        <v>1059.6214790056943</v>
      </c>
      <c r="W138" s="3">
        <v>21</v>
      </c>
      <c r="X138">
        <f t="shared" si="64"/>
        <v>362.67</v>
      </c>
      <c r="Y138" s="6">
        <f t="shared" si="65"/>
        <v>294.3</v>
      </c>
      <c r="Z138">
        <f t="shared" si="66"/>
        <v>2.0945280629249932</v>
      </c>
      <c r="AA138" s="3">
        <v>33</v>
      </c>
      <c r="AB138">
        <f t="shared" si="67"/>
        <v>569.91</v>
      </c>
      <c r="AC138" s="6">
        <f t="shared" si="56"/>
        <v>306.3</v>
      </c>
      <c r="AD138">
        <f t="shared" si="68"/>
        <v>3.9260786579739286</v>
      </c>
      <c r="AE138" s="9">
        <v>59</v>
      </c>
      <c r="AF138">
        <f t="shared" si="69"/>
        <v>0.59</v>
      </c>
      <c r="AG138" s="9">
        <v>98</v>
      </c>
      <c r="AH138">
        <f t="shared" si="70"/>
        <v>0.98</v>
      </c>
      <c r="AI138">
        <f t="shared" si="71"/>
        <v>2.1845119549355552</v>
      </c>
      <c r="AL138">
        <f t="shared" si="72"/>
        <v>798.00035900200191</v>
      </c>
      <c r="AM138">
        <v>12.709753958333287</v>
      </c>
      <c r="AN138">
        <f t="shared" si="73"/>
        <v>1.5927002807653377E-2</v>
      </c>
      <c r="AO138" s="6">
        <f t="shared" si="74"/>
        <v>7487459175.1471529</v>
      </c>
      <c r="AP138">
        <f t="shared" si="75"/>
        <v>8786052557.743763</v>
      </c>
      <c r="AQ138">
        <f t="shared" si="76"/>
        <v>8136755866.4454575</v>
      </c>
      <c r="AR138">
        <f t="shared" si="77"/>
        <v>39.894514013182082</v>
      </c>
      <c r="AS138">
        <f t="shared" si="78"/>
        <v>0.13307867602217291</v>
      </c>
      <c r="AT138">
        <f t="shared" si="79"/>
        <v>-0.3284985462096679</v>
      </c>
      <c r="AU138">
        <f t="shared" si="80"/>
        <v>-1.7440346227997345</v>
      </c>
      <c r="AX138">
        <f>AW2*AM138</f>
        <v>8.8968277708333012</v>
      </c>
      <c r="AY138">
        <f t="shared" si="81"/>
        <v>10.640862393633036</v>
      </c>
    </row>
    <row r="139" spans="6:51" x14ac:dyDescent="0.25">
      <c r="F139">
        <f t="shared" si="82"/>
        <v>138</v>
      </c>
      <c r="G139">
        <f t="shared" si="57"/>
        <v>1.0329715941612703</v>
      </c>
      <c r="H139">
        <f t="shared" si="83"/>
        <v>7.0446331210616536E-3</v>
      </c>
      <c r="K139">
        <f t="shared" si="58"/>
        <v>1.803796790728688E-2</v>
      </c>
      <c r="L139">
        <f>ACOS(-J2*K139)</f>
        <v>1.5731327998295044</v>
      </c>
      <c r="N139">
        <f t="shared" si="59"/>
        <v>0.99983735554532249</v>
      </c>
      <c r="O139">
        <f t="shared" si="60"/>
        <v>2.7463944389701577E-2</v>
      </c>
      <c r="P139">
        <f>M2*N139*O139</f>
        <v>2.7231975970349133E-2</v>
      </c>
      <c r="Q139">
        <f t="shared" si="61"/>
        <v>2.7467398092261189E-2</v>
      </c>
      <c r="S139">
        <f t="shared" si="62"/>
        <v>1.8035034131833109E-2</v>
      </c>
      <c r="T139">
        <f>Q139*R2*S139</f>
        <v>6.3634720961366895E-5</v>
      </c>
      <c r="U139">
        <f>D2*E2*G2*(P139+T139)</f>
        <v>1059621.47753671</v>
      </c>
      <c r="V139">
        <f t="shared" si="63"/>
        <v>1059.62147753671</v>
      </c>
      <c r="W139" s="3">
        <v>23.5</v>
      </c>
      <c r="X139">
        <f t="shared" si="64"/>
        <v>405.84499999999997</v>
      </c>
      <c r="Y139" s="6">
        <f t="shared" si="65"/>
        <v>296.8</v>
      </c>
      <c r="Z139">
        <f t="shared" si="66"/>
        <v>2.3974761634350776</v>
      </c>
      <c r="AA139" s="3">
        <v>32</v>
      </c>
      <c r="AB139">
        <f t="shared" si="67"/>
        <v>552.64</v>
      </c>
      <c r="AC139" s="6">
        <f t="shared" si="56"/>
        <v>305.3</v>
      </c>
      <c r="AD139">
        <f t="shared" si="68"/>
        <v>3.7328359060309499</v>
      </c>
      <c r="AE139" s="9">
        <v>60</v>
      </c>
      <c r="AF139">
        <f t="shared" si="69"/>
        <v>0.6</v>
      </c>
      <c r="AG139" s="9">
        <v>98</v>
      </c>
      <c r="AH139">
        <f t="shared" si="70"/>
        <v>0.98</v>
      </c>
      <c r="AI139">
        <f t="shared" si="71"/>
        <v>2.2946140918924729</v>
      </c>
      <c r="AL139">
        <f t="shared" si="72"/>
        <v>798.00035789571064</v>
      </c>
      <c r="AM139">
        <v>12.26456645833329</v>
      </c>
      <c r="AN139">
        <f t="shared" si="73"/>
        <v>1.5369124007255302E-2</v>
      </c>
      <c r="AO139" s="6">
        <f t="shared" si="74"/>
        <v>7745259436.8026133</v>
      </c>
      <c r="AP139">
        <f t="shared" si="75"/>
        <v>8671823398.6377773</v>
      </c>
      <c r="AQ139">
        <f t="shared" si="76"/>
        <v>8208541417.7201958</v>
      </c>
      <c r="AR139">
        <f t="shared" si="77"/>
        <v>40.246478571082122</v>
      </c>
      <c r="AS139">
        <f t="shared" si="78"/>
        <v>0.12792822865573913</v>
      </c>
      <c r="AT139">
        <f t="shared" si="79"/>
        <v>-0.32925168259020532</v>
      </c>
      <c r="AU139">
        <f t="shared" si="80"/>
        <v>-1.6952052029169649</v>
      </c>
      <c r="AX139">
        <f>AW2*AM139</f>
        <v>8.5851965208333016</v>
      </c>
      <c r="AY139">
        <f t="shared" si="81"/>
        <v>10.280401723750266</v>
      </c>
    </row>
    <row r="140" spans="6:51" x14ac:dyDescent="0.25">
      <c r="F140">
        <f t="shared" si="82"/>
        <v>139</v>
      </c>
      <c r="G140">
        <f t="shared" si="57"/>
        <v>1.0329711810510056</v>
      </c>
      <c r="H140">
        <f t="shared" si="83"/>
        <v>7.1675953294058218E-3</v>
      </c>
      <c r="K140">
        <f t="shared" si="58"/>
        <v>1.8037960691903616E-2</v>
      </c>
      <c r="L140">
        <f>ACOS(-J2*K140)</f>
        <v>1.573132798894888</v>
      </c>
      <c r="N140">
        <f t="shared" si="59"/>
        <v>0.99983735567540977</v>
      </c>
      <c r="O140">
        <f t="shared" si="60"/>
        <v>2.7463944373389032E-2</v>
      </c>
      <c r="P140">
        <f>M2*N140*O140</f>
        <v>2.7231975957717477E-2</v>
      </c>
      <c r="Q140">
        <f t="shared" si="61"/>
        <v>2.7467398075942489E-2</v>
      </c>
      <c r="S140">
        <f t="shared" si="62"/>
        <v>1.8035026919969898E-2</v>
      </c>
      <c r="T140">
        <f>Q140*R2*S140</f>
        <v>6.3634695477260005E-5</v>
      </c>
      <c r="U140">
        <f>D2*E2*G2*(P140+T140)</f>
        <v>1059621.4760570477</v>
      </c>
      <c r="V140">
        <f t="shared" si="63"/>
        <v>1059.6214760570476</v>
      </c>
      <c r="W140" s="3">
        <v>23.5</v>
      </c>
      <c r="X140">
        <f t="shared" si="64"/>
        <v>405.84499999999997</v>
      </c>
      <c r="Y140" s="6">
        <f t="shared" si="65"/>
        <v>296.8</v>
      </c>
      <c r="Z140">
        <f t="shared" si="66"/>
        <v>2.3974761634350776</v>
      </c>
      <c r="AA140" s="3">
        <v>32</v>
      </c>
      <c r="AB140">
        <f t="shared" si="67"/>
        <v>552.64</v>
      </c>
      <c r="AC140" s="6">
        <f t="shared" si="56"/>
        <v>305.3</v>
      </c>
      <c r="AD140">
        <f t="shared" si="68"/>
        <v>3.7328359060309499</v>
      </c>
      <c r="AE140" s="9">
        <v>55</v>
      </c>
      <c r="AF140">
        <f t="shared" si="69"/>
        <v>0.55000000000000004</v>
      </c>
      <c r="AG140" s="9">
        <v>96</v>
      </c>
      <c r="AH140">
        <f t="shared" si="70"/>
        <v>0.96</v>
      </c>
      <c r="AI140">
        <f t="shared" si="71"/>
        <v>2.1773184326073487</v>
      </c>
      <c r="AL140">
        <f t="shared" si="72"/>
        <v>798.00035678137772</v>
      </c>
      <c r="AM140">
        <v>16.22760812499995</v>
      </c>
      <c r="AN140">
        <f t="shared" si="73"/>
        <v>2.033533943575129E-2</v>
      </c>
      <c r="AO140" s="6">
        <f t="shared" si="74"/>
        <v>7745259436.8026133</v>
      </c>
      <c r="AP140">
        <f t="shared" si="75"/>
        <v>8671823398.6377773</v>
      </c>
      <c r="AQ140">
        <f t="shared" si="76"/>
        <v>8208541417.7201958</v>
      </c>
      <c r="AR140">
        <f t="shared" si="77"/>
        <v>40.246478571082122</v>
      </c>
      <c r="AS140">
        <f t="shared" si="78"/>
        <v>0.13341964933928485</v>
      </c>
      <c r="AT140">
        <f t="shared" si="79"/>
        <v>-0.32254729176173574</v>
      </c>
      <c r="AU140">
        <f t="shared" si="80"/>
        <v>-1.7319728574398578</v>
      </c>
      <c r="AX140">
        <f>AW2*AM140</f>
        <v>11.359325687499965</v>
      </c>
      <c r="AY140">
        <f t="shared" si="81"/>
        <v>13.091298544939823</v>
      </c>
    </row>
    <row r="141" spans="6:51" x14ac:dyDescent="0.25">
      <c r="F141">
        <f t="shared" si="82"/>
        <v>140</v>
      </c>
      <c r="G141">
        <f t="shared" si="57"/>
        <v>1.0329707649597386</v>
      </c>
      <c r="H141">
        <f t="shared" si="83"/>
        <v>7.2905568897107713E-3</v>
      </c>
      <c r="K141">
        <f t="shared" si="58"/>
        <v>1.8037953424454179E-2</v>
      </c>
      <c r="L141">
        <f>ACOS(-J2*K141)</f>
        <v>1.5731327979535275</v>
      </c>
      <c r="N141">
        <f t="shared" si="59"/>
        <v>0.99983735580643585</v>
      </c>
      <c r="O141">
        <f t="shared" si="60"/>
        <v>2.7463944356958779E-2</v>
      </c>
      <c r="P141">
        <f>M2*N141*O141</f>
        <v>2.7231975944994678E-2</v>
      </c>
      <c r="Q141">
        <f t="shared" si="61"/>
        <v>2.7467398059506036E-2</v>
      </c>
      <c r="S141">
        <f t="shared" si="62"/>
        <v>1.8035019656065909E-2</v>
      </c>
      <c r="T141">
        <f>Q141*R2*S141</f>
        <v>6.3634669809259931E-5</v>
      </c>
      <c r="U141">
        <f>D2*E2*G2*(P141+T141)</f>
        <v>1059621.4745667088</v>
      </c>
      <c r="V141">
        <f t="shared" si="63"/>
        <v>1059.6214745667087</v>
      </c>
      <c r="W141" s="3">
        <v>24</v>
      </c>
      <c r="X141">
        <f t="shared" si="64"/>
        <v>414.48</v>
      </c>
      <c r="Y141" s="6">
        <f t="shared" si="65"/>
        <v>297.3</v>
      </c>
      <c r="Z141">
        <f t="shared" si="66"/>
        <v>2.4624618961402045</v>
      </c>
      <c r="AA141" s="3">
        <v>33</v>
      </c>
      <c r="AB141">
        <f t="shared" si="67"/>
        <v>569.91</v>
      </c>
      <c r="AC141" s="6">
        <f t="shared" si="56"/>
        <v>306.3</v>
      </c>
      <c r="AD141">
        <f t="shared" si="68"/>
        <v>3.9260786579739286</v>
      </c>
      <c r="AE141" s="9">
        <v>49</v>
      </c>
      <c r="AF141">
        <f t="shared" si="69"/>
        <v>0.49</v>
      </c>
      <c r="AG141" s="9">
        <v>96</v>
      </c>
      <c r="AH141">
        <f t="shared" si="70"/>
        <v>0.96</v>
      </c>
      <c r="AI141">
        <f t="shared" si="71"/>
        <v>2.1438709813509105</v>
      </c>
      <c r="AL141">
        <f t="shared" si="72"/>
        <v>798.0003556590043</v>
      </c>
      <c r="AM141">
        <v>14.575613333333287</v>
      </c>
      <c r="AN141">
        <f t="shared" si="73"/>
        <v>1.8265171475138581E-2</v>
      </c>
      <c r="AO141" s="6">
        <f t="shared" si="74"/>
        <v>7797608001.4891062</v>
      </c>
      <c r="AP141">
        <f t="shared" si="75"/>
        <v>8786052557.743763</v>
      </c>
      <c r="AQ141">
        <f t="shared" si="76"/>
        <v>8291830279.6164341</v>
      </c>
      <c r="AR141">
        <f t="shared" si="77"/>
        <v>40.654843860959375</v>
      </c>
      <c r="AS141">
        <f t="shared" si="78"/>
        <v>0.13501250956588143</v>
      </c>
      <c r="AT141">
        <f t="shared" si="79"/>
        <v>-0.32534201850856287</v>
      </c>
      <c r="AU141">
        <f t="shared" si="80"/>
        <v>-1.7857738707604915</v>
      </c>
      <c r="AX141">
        <f>AW2*AM141</f>
        <v>10.2029293333333</v>
      </c>
      <c r="AY141">
        <f t="shared" si="81"/>
        <v>11.988703204093792</v>
      </c>
    </row>
    <row r="142" spans="6:51" x14ac:dyDescent="0.25">
      <c r="F142">
        <f t="shared" si="82"/>
        <v>141</v>
      </c>
      <c r="G142">
        <f t="shared" si="57"/>
        <v>1.032970345887507</v>
      </c>
      <c r="H142">
        <f t="shared" si="83"/>
        <v>7.413517790859258E-3</v>
      </c>
      <c r="K142">
        <f t="shared" si="58"/>
        <v>1.803794610493922E-2</v>
      </c>
      <c r="L142">
        <f>ACOS(-J2*K142)</f>
        <v>1.573132797005423</v>
      </c>
      <c r="N142">
        <f t="shared" si="59"/>
        <v>0.9998373559384004</v>
      </c>
      <c r="O142">
        <f t="shared" si="60"/>
        <v>2.7463944340410818E-2</v>
      </c>
      <c r="P142">
        <f>M2*N142*O142</f>
        <v>2.7231975932180727E-2</v>
      </c>
      <c r="Q142">
        <f t="shared" si="61"/>
        <v>2.746739804295183E-2</v>
      </c>
      <c r="S142">
        <f t="shared" si="62"/>
        <v>1.8035012340121798E-2</v>
      </c>
      <c r="T142">
        <f>Q142*R2*S142</f>
        <v>6.363464395736899E-5</v>
      </c>
      <c r="U142">
        <f>D2*E2*G2*(P142+T142)</f>
        <v>1059621.4730656925</v>
      </c>
      <c r="V142">
        <f t="shared" si="63"/>
        <v>1059.6214730656925</v>
      </c>
      <c r="W142" s="3">
        <v>24</v>
      </c>
      <c r="X142">
        <f t="shared" si="64"/>
        <v>414.48</v>
      </c>
      <c r="Y142" s="6">
        <f t="shared" si="65"/>
        <v>297.3</v>
      </c>
      <c r="Z142">
        <f t="shared" si="66"/>
        <v>2.4624618961402045</v>
      </c>
      <c r="AA142" s="3">
        <v>33.5</v>
      </c>
      <c r="AB142">
        <f t="shared" si="67"/>
        <v>578.54499999999996</v>
      </c>
      <c r="AC142" s="6">
        <f t="shared" si="56"/>
        <v>306.8</v>
      </c>
      <c r="AD142">
        <f t="shared" si="68"/>
        <v>4.02592295454017</v>
      </c>
      <c r="AE142" s="9">
        <v>55</v>
      </c>
      <c r="AF142">
        <f t="shared" si="69"/>
        <v>0.55000000000000004</v>
      </c>
      <c r="AG142" s="9">
        <v>99</v>
      </c>
      <c r="AH142">
        <f t="shared" si="70"/>
        <v>0.99</v>
      </c>
      <c r="AI142">
        <f t="shared" si="71"/>
        <v>2.3260474510879483</v>
      </c>
      <c r="AL142">
        <f t="shared" si="72"/>
        <v>798.00035452858981</v>
      </c>
      <c r="AM142">
        <v>17.936342499999945</v>
      </c>
      <c r="AN142">
        <f t="shared" si="73"/>
        <v>2.2476609688470185E-2</v>
      </c>
      <c r="AO142" s="6">
        <f t="shared" si="74"/>
        <v>7797608001.4891062</v>
      </c>
      <c r="AP142">
        <f t="shared" si="75"/>
        <v>8843588481.3744526</v>
      </c>
      <c r="AQ142">
        <f t="shared" si="76"/>
        <v>8320598241.4317799</v>
      </c>
      <c r="AR142">
        <f t="shared" si="77"/>
        <v>40.79589317774002</v>
      </c>
      <c r="AS142">
        <f t="shared" si="78"/>
        <v>0.12648060968304589</v>
      </c>
      <c r="AT142">
        <f t="shared" si="79"/>
        <v>-0.31965657692056521</v>
      </c>
      <c r="AU142">
        <f t="shared" si="80"/>
        <v>-1.6493925962175839</v>
      </c>
      <c r="AX142">
        <f>AW2*AM142</f>
        <v>12.555439749999961</v>
      </c>
      <c r="AY142">
        <f t="shared" si="81"/>
        <v>14.204832346217545</v>
      </c>
    </row>
    <row r="143" spans="6:51" x14ac:dyDescent="0.25">
      <c r="F143">
        <f t="shared" si="82"/>
        <v>142</v>
      </c>
      <c r="G143">
        <f t="shared" si="57"/>
        <v>1.0329699238343486</v>
      </c>
      <c r="H143">
        <f t="shared" si="83"/>
        <v>7.5364780217340955E-3</v>
      </c>
      <c r="K143">
        <f t="shared" si="58"/>
        <v>1.8037938733359394E-2</v>
      </c>
      <c r="L143">
        <f>ACOS(-J2*K143)</f>
        <v>1.5731327960505743</v>
      </c>
      <c r="N143">
        <f t="shared" si="59"/>
        <v>0.99983735607130375</v>
      </c>
      <c r="O143">
        <f t="shared" si="60"/>
        <v>2.7463944323745146E-2</v>
      </c>
      <c r="P143">
        <f>M2*N143*O143</f>
        <v>2.723197591927563E-2</v>
      </c>
      <c r="Q143">
        <f t="shared" si="61"/>
        <v>2.7467398026279868E-2</v>
      </c>
      <c r="S143">
        <f t="shared" si="62"/>
        <v>1.8035004972138217E-2</v>
      </c>
      <c r="T143">
        <f>Q143*R2*S143</f>
        <v>6.3634617921589487E-5</v>
      </c>
      <c r="U143">
        <f>D2*E2*G2*(P143+T143)</f>
        <v>1059621.4715539992</v>
      </c>
      <c r="V143">
        <f t="shared" si="63"/>
        <v>1059.6214715539993</v>
      </c>
      <c r="W143" s="3">
        <v>25</v>
      </c>
      <c r="X143">
        <f t="shared" si="64"/>
        <v>431.75</v>
      </c>
      <c r="Y143" s="6">
        <f t="shared" si="65"/>
        <v>298.3</v>
      </c>
      <c r="Z143">
        <f t="shared" si="66"/>
        <v>2.597066958624318</v>
      </c>
      <c r="AA143" s="3">
        <v>32.200000000000003</v>
      </c>
      <c r="AB143">
        <f t="shared" si="67"/>
        <v>556.09400000000005</v>
      </c>
      <c r="AC143" s="6">
        <f t="shared" si="56"/>
        <v>305.5</v>
      </c>
      <c r="AD143">
        <f t="shared" si="68"/>
        <v>3.7708078165218657</v>
      </c>
      <c r="AE143" s="9">
        <v>55</v>
      </c>
      <c r="AF143">
        <f t="shared" si="69"/>
        <v>0.55000000000000004</v>
      </c>
      <c r="AG143" s="9">
        <v>100</v>
      </c>
      <c r="AH143">
        <f t="shared" si="70"/>
        <v>1</v>
      </c>
      <c r="AI143">
        <f t="shared" si="71"/>
        <v>2.3355056288556719</v>
      </c>
      <c r="AL143">
        <f t="shared" si="72"/>
        <v>798.00035339013448</v>
      </c>
      <c r="AM143">
        <v>15.021528263888843</v>
      </c>
      <c r="AN143">
        <f t="shared" si="73"/>
        <v>1.8823961919406527E-2</v>
      </c>
      <c r="AO143" s="6">
        <f t="shared" si="74"/>
        <v>7903100760.0574884</v>
      </c>
      <c r="AP143">
        <f t="shared" si="75"/>
        <v>8694579598.1771164</v>
      </c>
      <c r="AQ143">
        <f t="shared" si="76"/>
        <v>8298840179.1173019</v>
      </c>
      <c r="AR143">
        <f t="shared" si="77"/>
        <v>40.689213398212132</v>
      </c>
      <c r="AS143">
        <f t="shared" si="78"/>
        <v>0.12604694364050051</v>
      </c>
      <c r="AT143">
        <f t="shared" si="79"/>
        <v>-0.32458765140880119</v>
      </c>
      <c r="AU143">
        <f t="shared" si="80"/>
        <v>-1.664729237849238</v>
      </c>
      <c r="AX143">
        <f>AW2*AM143</f>
        <v>10.51506978472219</v>
      </c>
      <c r="AY143">
        <f t="shared" si="81"/>
        <v>12.179799022571428</v>
      </c>
    </row>
    <row r="144" spans="6:51" x14ac:dyDescent="0.25">
      <c r="F144">
        <f t="shared" si="82"/>
        <v>143</v>
      </c>
      <c r="G144">
        <f t="shared" si="57"/>
        <v>1.0329694988003013</v>
      </c>
      <c r="H144">
        <f t="shared" si="83"/>
        <v>7.6594375712181577E-3</v>
      </c>
      <c r="K144">
        <f t="shared" si="58"/>
        <v>1.8037931309715372E-2</v>
      </c>
      <c r="L144">
        <f>ACOS(-J2*K144)</f>
        <v>1.5731327950889817</v>
      </c>
      <c r="N144">
        <f t="shared" si="59"/>
        <v>0.99983735620514558</v>
      </c>
      <c r="O144">
        <f t="shared" si="60"/>
        <v>2.7463944306961769E-2</v>
      </c>
      <c r="P144">
        <f>M2*N144*O144</f>
        <v>2.723197590627938E-2</v>
      </c>
      <c r="Q144">
        <f t="shared" si="61"/>
        <v>2.7467398009490159E-2</v>
      </c>
      <c r="S144">
        <f t="shared" si="62"/>
        <v>1.8034997552115836E-2</v>
      </c>
      <c r="T144">
        <f>Q144*R2*S144</f>
        <v>6.363459170192378E-5</v>
      </c>
      <c r="U144">
        <f>D2*E2*G2*(P144+T144)</f>
        <v>1059621.4700316289</v>
      </c>
      <c r="V144">
        <f t="shared" si="63"/>
        <v>1059.6214700316289</v>
      </c>
      <c r="W144" s="3">
        <v>23.5</v>
      </c>
      <c r="X144">
        <f t="shared" si="64"/>
        <v>405.84499999999997</v>
      </c>
      <c r="Y144" s="6">
        <f t="shared" si="65"/>
        <v>296.8</v>
      </c>
      <c r="Z144">
        <f t="shared" si="66"/>
        <v>2.3974761634350776</v>
      </c>
      <c r="AA144" s="3">
        <v>32</v>
      </c>
      <c r="AB144">
        <f t="shared" si="67"/>
        <v>552.64</v>
      </c>
      <c r="AC144" s="6">
        <f t="shared" si="56"/>
        <v>305.3</v>
      </c>
      <c r="AD144">
        <f t="shared" si="68"/>
        <v>3.7328359060309499</v>
      </c>
      <c r="AE144" s="9">
        <v>54</v>
      </c>
      <c r="AF144">
        <f t="shared" si="69"/>
        <v>0.54</v>
      </c>
      <c r="AG144" s="9">
        <v>96</v>
      </c>
      <c r="AH144">
        <f t="shared" si="70"/>
        <v>0.96</v>
      </c>
      <c r="AI144">
        <f t="shared" si="71"/>
        <v>2.1586542530771942</v>
      </c>
      <c r="AL144">
        <f t="shared" si="72"/>
        <v>798.00035224363808</v>
      </c>
      <c r="AM144">
        <v>16.341087291666621</v>
      </c>
      <c r="AN144">
        <f t="shared" si="73"/>
        <v>2.0477543958122856E-2</v>
      </c>
      <c r="AO144" s="6">
        <f t="shared" si="74"/>
        <v>7745259436.8026133</v>
      </c>
      <c r="AP144">
        <f t="shared" si="75"/>
        <v>8671823398.6377773</v>
      </c>
      <c r="AQ144">
        <f t="shared" si="76"/>
        <v>8208541417.7201958</v>
      </c>
      <c r="AR144">
        <f t="shared" si="77"/>
        <v>40.246478571082122</v>
      </c>
      <c r="AS144">
        <f t="shared" si="78"/>
        <v>0.13430696812893006</v>
      </c>
      <c r="AT144">
        <f t="shared" si="79"/>
        <v>-0.32235531565653414</v>
      </c>
      <c r="AU144">
        <f t="shared" si="80"/>
        <v>-1.7424537867858996</v>
      </c>
      <c r="AX144">
        <f>AW2*AM144</f>
        <v>11.438761104166634</v>
      </c>
      <c r="AY144">
        <f t="shared" si="81"/>
        <v>13.181214890952534</v>
      </c>
    </row>
    <row r="145" spans="5:52" x14ac:dyDescent="0.25">
      <c r="F145">
        <f t="shared" si="82"/>
        <v>144</v>
      </c>
      <c r="G145">
        <f t="shared" si="57"/>
        <v>1.032969070785404</v>
      </c>
      <c r="H145">
        <f t="shared" si="83"/>
        <v>7.7823964281943814E-3</v>
      </c>
      <c r="K145">
        <f t="shared" si="58"/>
        <v>1.8037923834007832E-2</v>
      </c>
      <c r="L145">
        <f>ACOS(-J2*K145)</f>
        <v>1.5731327941206454</v>
      </c>
      <c r="N145">
        <f t="shared" si="59"/>
        <v>0.9998373563399261</v>
      </c>
      <c r="O145">
        <f t="shared" si="60"/>
        <v>2.7463944290060688E-2</v>
      </c>
      <c r="P145">
        <f>M2*N145*O145</f>
        <v>2.7231975893191988E-2</v>
      </c>
      <c r="Q145">
        <f t="shared" si="61"/>
        <v>2.7467397992582701E-2</v>
      </c>
      <c r="S145">
        <f t="shared" si="62"/>
        <v>1.8034990080055335E-2</v>
      </c>
      <c r="T145">
        <f>Q145*R2*S145</f>
        <v>6.3634565298374281E-5</v>
      </c>
      <c r="U145">
        <f>D2*E2*G2*(P145+T145)</f>
        <v>1059621.468498582</v>
      </c>
      <c r="V145">
        <f t="shared" si="63"/>
        <v>1059.6214684985821</v>
      </c>
      <c r="W145" s="3">
        <v>23.5</v>
      </c>
      <c r="X145">
        <f t="shared" si="64"/>
        <v>405.84499999999997</v>
      </c>
      <c r="Y145" s="6">
        <f t="shared" si="65"/>
        <v>296.8</v>
      </c>
      <c r="Z145">
        <f t="shared" si="66"/>
        <v>2.3974761634350776</v>
      </c>
      <c r="AA145" s="3">
        <v>33</v>
      </c>
      <c r="AB145">
        <f t="shared" si="67"/>
        <v>569.91</v>
      </c>
      <c r="AC145" s="6">
        <f t="shared" si="56"/>
        <v>306.3</v>
      </c>
      <c r="AD145">
        <f t="shared" si="68"/>
        <v>3.9260786579739286</v>
      </c>
      <c r="AE145" s="9">
        <v>50</v>
      </c>
      <c r="AF145">
        <f t="shared" si="69"/>
        <v>0.5</v>
      </c>
      <c r="AG145" s="9">
        <v>95</v>
      </c>
      <c r="AH145">
        <f t="shared" si="70"/>
        <v>0.95</v>
      </c>
      <c r="AI145">
        <f t="shared" si="71"/>
        <v>2.1203208421251438</v>
      </c>
      <c r="AL145">
        <f t="shared" si="72"/>
        <v>798.0003510891014</v>
      </c>
      <c r="AM145">
        <v>18.841266111111061</v>
      </c>
      <c r="AN145">
        <f t="shared" si="73"/>
        <v>2.3610598774044051E-2</v>
      </c>
      <c r="AO145" s="6">
        <f t="shared" si="74"/>
        <v>7745259436.8026133</v>
      </c>
      <c r="AP145">
        <f t="shared" si="75"/>
        <v>8786052557.743763</v>
      </c>
      <c r="AQ145">
        <f t="shared" si="76"/>
        <v>8265655997.2731876</v>
      </c>
      <c r="AR145">
        <f t="shared" si="77"/>
        <v>40.526511354630443</v>
      </c>
      <c r="AS145">
        <f t="shared" si="78"/>
        <v>0.1361414988143668</v>
      </c>
      <c r="AT145">
        <f t="shared" si="79"/>
        <v>-0.31812569165504051</v>
      </c>
      <c r="AU145">
        <f t="shared" si="80"/>
        <v>-1.7552076028124277</v>
      </c>
      <c r="AX145">
        <f>AW2*AM145</f>
        <v>13.188886277777742</v>
      </c>
      <c r="AY145">
        <f t="shared" si="81"/>
        <v>14.94409388059017</v>
      </c>
    </row>
    <row r="146" spans="5:52" x14ac:dyDescent="0.25">
      <c r="F146">
        <f t="shared" si="82"/>
        <v>145</v>
      </c>
      <c r="G146">
        <f t="shared" si="57"/>
        <v>1.0329686397896949</v>
      </c>
      <c r="H146">
        <f t="shared" si="83"/>
        <v>7.9053545815457715E-3</v>
      </c>
      <c r="K146">
        <f t="shared" si="58"/>
        <v>1.8037916306237439E-2</v>
      </c>
      <c r="L146">
        <f>ACOS(-J2*K146)</f>
        <v>1.5731327931455652</v>
      </c>
      <c r="N146">
        <f t="shared" si="59"/>
        <v>0.9998373564756452</v>
      </c>
      <c r="O146">
        <f t="shared" si="60"/>
        <v>2.7463944273041899E-2</v>
      </c>
      <c r="P146">
        <f>M2*N146*O146</f>
        <v>2.7231975880013443E-2</v>
      </c>
      <c r="Q146">
        <f t="shared" si="61"/>
        <v>2.746739797555749E-2</v>
      </c>
      <c r="S146">
        <f t="shared" si="62"/>
        <v>1.8034982555957375E-2</v>
      </c>
      <c r="T146">
        <f>Q146*R2*S146</f>
        <v>6.3634538710943321E-5</v>
      </c>
      <c r="U146">
        <f>D2*E2*G2*(P146+T146)</f>
        <v>1059621.4669548583</v>
      </c>
      <c r="V146">
        <f t="shared" si="63"/>
        <v>1059.6214669548583</v>
      </c>
      <c r="W146" s="3">
        <v>24</v>
      </c>
      <c r="X146">
        <f t="shared" si="64"/>
        <v>414.48</v>
      </c>
      <c r="Y146" s="6">
        <f t="shared" si="65"/>
        <v>297.3</v>
      </c>
      <c r="Z146">
        <f t="shared" si="66"/>
        <v>2.4624618961402045</v>
      </c>
      <c r="AA146" s="3">
        <v>32</v>
      </c>
      <c r="AB146">
        <f t="shared" si="67"/>
        <v>552.64</v>
      </c>
      <c r="AC146" s="6">
        <f t="shared" si="56"/>
        <v>305.3</v>
      </c>
      <c r="AD146">
        <f t="shared" si="68"/>
        <v>3.7328359060309499</v>
      </c>
      <c r="AE146" s="9">
        <v>57</v>
      </c>
      <c r="AF146">
        <f t="shared" si="69"/>
        <v>0.56999999999999995</v>
      </c>
      <c r="AG146" s="9">
        <v>99</v>
      </c>
      <c r="AH146">
        <f t="shared" si="70"/>
        <v>0.99</v>
      </c>
      <c r="AI146">
        <f t="shared" si="71"/>
        <v>2.2827768718082222</v>
      </c>
      <c r="AL146">
        <f t="shared" si="72"/>
        <v>798.00034992652388</v>
      </c>
      <c r="AM146">
        <v>12.910524791666621</v>
      </c>
      <c r="AN146">
        <f t="shared" si="73"/>
        <v>1.6178595401437307E-2</v>
      </c>
      <c r="AO146" s="6">
        <f t="shared" si="74"/>
        <v>7797608001.4891062</v>
      </c>
      <c r="AP146">
        <f t="shared" si="75"/>
        <v>8671823398.6377773</v>
      </c>
      <c r="AQ146">
        <f t="shared" si="76"/>
        <v>8234715700.0634422</v>
      </c>
      <c r="AR146">
        <f t="shared" si="77"/>
        <v>40.37481107741106</v>
      </c>
      <c r="AS146">
        <f t="shared" si="78"/>
        <v>0.12847594300543225</v>
      </c>
      <c r="AT146">
        <f t="shared" si="79"/>
        <v>-0.3281588962080596</v>
      </c>
      <c r="AU146">
        <f t="shared" si="80"/>
        <v>-1.7022231771300427</v>
      </c>
      <c r="AX146">
        <f>AW2*AM146</f>
        <v>9.0373673541666335</v>
      </c>
      <c r="AY146">
        <f t="shared" si="81"/>
        <v>10.739590531296676</v>
      </c>
    </row>
    <row r="147" spans="5:52" x14ac:dyDescent="0.25">
      <c r="F147">
        <f t="shared" si="82"/>
        <v>146</v>
      </c>
      <c r="G147">
        <f t="shared" si="57"/>
        <v>1.0329682058132135</v>
      </c>
      <c r="H147">
        <f t="shared" si="83"/>
        <v>8.0283120201553818E-3</v>
      </c>
      <c r="K147">
        <f t="shared" si="58"/>
        <v>1.8037908726404886E-2</v>
      </c>
      <c r="L147">
        <f>ACOS(-J2*K147)</f>
        <v>1.5731327921637415</v>
      </c>
      <c r="N147">
        <f t="shared" si="59"/>
        <v>0.99983735661230277</v>
      </c>
      <c r="O147">
        <f t="shared" si="60"/>
        <v>2.7463944255905412E-2</v>
      </c>
      <c r="P147">
        <f>M2*N147*O147</f>
        <v>2.7231975866743759E-2</v>
      </c>
      <c r="Q147">
        <f t="shared" si="61"/>
        <v>2.7467397958414536E-2</v>
      </c>
      <c r="S147">
        <f t="shared" si="62"/>
        <v>1.8034974979822649E-2</v>
      </c>
      <c r="T147">
        <f>Q147*R2*S147</f>
        <v>6.3634511939633353E-5</v>
      </c>
      <c r="U147">
        <f>D2*E2*G2*(P147+T147)</f>
        <v>1059621.4654004583</v>
      </c>
      <c r="V147">
        <f t="shared" si="63"/>
        <v>1059.6214654004584</v>
      </c>
      <c r="W147" s="3">
        <v>21</v>
      </c>
      <c r="X147">
        <f t="shared" si="64"/>
        <v>362.67</v>
      </c>
      <c r="Y147" s="6">
        <f t="shared" si="65"/>
        <v>294.3</v>
      </c>
      <c r="Z147">
        <f t="shared" si="66"/>
        <v>2.0945280629249932</v>
      </c>
      <c r="AA147" s="3">
        <v>31</v>
      </c>
      <c r="AB147">
        <f t="shared" si="67"/>
        <v>535.37</v>
      </c>
      <c r="AC147" s="6">
        <f t="shared" si="56"/>
        <v>304.3</v>
      </c>
      <c r="AD147">
        <f t="shared" si="68"/>
        <v>3.5479274662728466</v>
      </c>
      <c r="AE147" s="9">
        <v>55</v>
      </c>
      <c r="AF147">
        <f t="shared" si="69"/>
        <v>0.55000000000000004</v>
      </c>
      <c r="AG147" s="9">
        <v>98</v>
      </c>
      <c r="AH147">
        <f t="shared" si="70"/>
        <v>0.98</v>
      </c>
      <c r="AI147">
        <f t="shared" si="71"/>
        <v>2.0019988040582795</v>
      </c>
      <c r="AL147">
        <f t="shared" si="72"/>
        <v>798.0003487559062</v>
      </c>
      <c r="AM147">
        <v>14.684000486111064</v>
      </c>
      <c r="AN147">
        <f t="shared" si="73"/>
        <v>1.8400995073502947E-2</v>
      </c>
      <c r="AO147" s="6">
        <f t="shared" si="74"/>
        <v>7487459175.1471529</v>
      </c>
      <c r="AP147">
        <f t="shared" si="75"/>
        <v>8558711713.0389957</v>
      </c>
      <c r="AQ147">
        <f t="shared" si="76"/>
        <v>8023085444.0930748</v>
      </c>
      <c r="AR147">
        <f t="shared" si="77"/>
        <v>39.337187932388346</v>
      </c>
      <c r="AS147">
        <f t="shared" si="78"/>
        <v>0.14191119022129928</v>
      </c>
      <c r="AT147">
        <f t="shared" si="79"/>
        <v>-0.32515865665077098</v>
      </c>
      <c r="AU147">
        <f t="shared" si="80"/>
        <v>-1.8151615096693765</v>
      </c>
      <c r="AX147">
        <f>AW2*AM147</f>
        <v>10.278800340277744</v>
      </c>
      <c r="AY147">
        <f t="shared" si="81"/>
        <v>12.093961849947121</v>
      </c>
    </row>
    <row r="148" spans="5:52" x14ac:dyDescent="0.25">
      <c r="F148">
        <f t="shared" si="82"/>
        <v>147</v>
      </c>
      <c r="G148">
        <f t="shared" si="57"/>
        <v>1.0329677688559986</v>
      </c>
      <c r="H148">
        <f t="shared" si="83"/>
        <v>8.1512687329063464E-3</v>
      </c>
      <c r="K148">
        <f t="shared" si="58"/>
        <v>1.8037901094510846E-2</v>
      </c>
      <c r="L148">
        <f>ACOS(-J2*K148)</f>
        <v>1.573132791175174</v>
      </c>
      <c r="N148">
        <f t="shared" si="59"/>
        <v>0.99983735674989904</v>
      </c>
      <c r="O148">
        <f t="shared" si="60"/>
        <v>2.7463944238651221E-2</v>
      </c>
      <c r="P148">
        <f>M2*N148*O148</f>
        <v>2.7231975853382929E-2</v>
      </c>
      <c r="Q148">
        <f t="shared" si="61"/>
        <v>2.7467397941153833E-2</v>
      </c>
      <c r="S148">
        <f t="shared" si="62"/>
        <v>1.8034967351651832E-2</v>
      </c>
      <c r="T148">
        <f>Q148*R2*S148</f>
        <v>6.3634484984446762E-5</v>
      </c>
      <c r="U148">
        <f>D2*E2*G2*(P148+T148)</f>
        <v>1059621.4638353819</v>
      </c>
      <c r="V148">
        <f t="shared" si="63"/>
        <v>1059.621463835382</v>
      </c>
      <c r="W148" s="3">
        <v>21</v>
      </c>
      <c r="X148">
        <f t="shared" si="64"/>
        <v>362.67</v>
      </c>
      <c r="Y148" s="6">
        <f t="shared" si="65"/>
        <v>294.3</v>
      </c>
      <c r="Z148">
        <f t="shared" si="66"/>
        <v>2.0945280629249932</v>
      </c>
      <c r="AA148" s="3">
        <v>31</v>
      </c>
      <c r="AB148">
        <f t="shared" si="67"/>
        <v>535.37</v>
      </c>
      <c r="AC148" s="6">
        <f t="shared" si="56"/>
        <v>304.3</v>
      </c>
      <c r="AD148">
        <f t="shared" si="68"/>
        <v>3.5479274662728466</v>
      </c>
      <c r="AE148" s="9">
        <v>60</v>
      </c>
      <c r="AF148">
        <f t="shared" si="69"/>
        <v>0.6</v>
      </c>
      <c r="AG148" s="9">
        <v>97</v>
      </c>
      <c r="AH148">
        <f t="shared" si="70"/>
        <v>0.97</v>
      </c>
      <c r="AI148">
        <f t="shared" si="71"/>
        <v>2.0802243504004756</v>
      </c>
      <c r="AL148">
        <f t="shared" si="72"/>
        <v>798.00034757724791</v>
      </c>
      <c r="AM148">
        <v>11.27380604166663</v>
      </c>
      <c r="AN148">
        <f t="shared" si="73"/>
        <v>1.4127570339905528E-2</v>
      </c>
      <c r="AO148" s="6">
        <f t="shared" si="74"/>
        <v>7487459175.1471529</v>
      </c>
      <c r="AP148">
        <f t="shared" si="75"/>
        <v>8558711713.0389957</v>
      </c>
      <c r="AQ148">
        <f t="shared" si="76"/>
        <v>8023085444.0930748</v>
      </c>
      <c r="AR148">
        <f t="shared" si="77"/>
        <v>39.337187932388346</v>
      </c>
      <c r="AS148">
        <f t="shared" si="78"/>
        <v>0.13807823973665115</v>
      </c>
      <c r="AT148">
        <f t="shared" si="79"/>
        <v>-0.3309277800411275</v>
      </c>
      <c r="AU148">
        <f t="shared" si="80"/>
        <v>-1.7974705287842379</v>
      </c>
      <c r="AX148">
        <f>AW2*AM148</f>
        <v>7.8916642291666399</v>
      </c>
      <c r="AY148">
        <f t="shared" si="81"/>
        <v>9.6891347579508782</v>
      </c>
    </row>
    <row r="149" spans="5:52" x14ac:dyDescent="0.25">
      <c r="F149">
        <f t="shared" si="82"/>
        <v>148</v>
      </c>
      <c r="G149">
        <f t="shared" si="57"/>
        <v>1.0329673289180898</v>
      </c>
      <c r="H149">
        <f t="shared" si="83"/>
        <v>8.2742247086818529E-3</v>
      </c>
      <c r="K149">
        <f t="shared" si="58"/>
        <v>1.8037893410556009E-2</v>
      </c>
      <c r="L149">
        <f>ACOS(-J2*K149)</f>
        <v>1.5731327901798631</v>
      </c>
      <c r="N149">
        <f t="shared" si="59"/>
        <v>0.99983735688843378</v>
      </c>
      <c r="O149">
        <f t="shared" si="60"/>
        <v>2.7463944221279325E-2</v>
      </c>
      <c r="P149">
        <f>M2*N149*O149</f>
        <v>2.723197583993095E-2</v>
      </c>
      <c r="Q149">
        <f t="shared" si="61"/>
        <v>2.7467397923775384E-2</v>
      </c>
      <c r="S149">
        <f t="shared" si="62"/>
        <v>1.8034959671445618E-2</v>
      </c>
      <c r="T149">
        <f>Q149*R2*S149</f>
        <v>6.3634457845385988E-5</v>
      </c>
      <c r="U149">
        <f>D2*E2*G2*(P149+T149)</f>
        <v>1059621.462259629</v>
      </c>
      <c r="V149">
        <f t="shared" si="63"/>
        <v>1059.621462259629</v>
      </c>
      <c r="W149" s="3">
        <v>23</v>
      </c>
      <c r="X149">
        <f t="shared" si="64"/>
        <v>397.21</v>
      </c>
      <c r="Y149" s="6">
        <f t="shared" si="65"/>
        <v>296.3</v>
      </c>
      <c r="Z149">
        <f t="shared" si="66"/>
        <v>2.3339947564661481</v>
      </c>
      <c r="AA149" s="3">
        <v>32</v>
      </c>
      <c r="AB149">
        <f t="shared" si="67"/>
        <v>552.64</v>
      </c>
      <c r="AC149" s="6">
        <f t="shared" si="56"/>
        <v>305.3</v>
      </c>
      <c r="AD149">
        <f t="shared" si="68"/>
        <v>3.7328359060309499</v>
      </c>
      <c r="AE149" s="9">
        <v>56</v>
      </c>
      <c r="AF149">
        <f t="shared" si="69"/>
        <v>0.56000000000000005</v>
      </c>
      <c r="AG149" s="9">
        <v>100</v>
      </c>
      <c r="AH149">
        <f t="shared" si="70"/>
        <v>1</v>
      </c>
      <c r="AI149">
        <f t="shared" si="71"/>
        <v>2.2121914319217399</v>
      </c>
      <c r="AL149">
        <f t="shared" si="72"/>
        <v>798.00034639054923</v>
      </c>
      <c r="AM149">
        <v>14.958241805555499</v>
      </c>
      <c r="AN149">
        <f t="shared" si="73"/>
        <v>1.8744655780180312E-2</v>
      </c>
      <c r="AO149" s="6">
        <f t="shared" si="74"/>
        <v>7693174893.707921</v>
      </c>
      <c r="AP149">
        <f t="shared" si="75"/>
        <v>8671823398.6377773</v>
      </c>
      <c r="AQ149">
        <f t="shared" si="76"/>
        <v>8182499146.1728497</v>
      </c>
      <c r="AR149">
        <f t="shared" si="77"/>
        <v>40.11879331368548</v>
      </c>
      <c r="AS149">
        <f t="shared" si="78"/>
        <v>0.13177187494080897</v>
      </c>
      <c r="AT149">
        <f t="shared" si="79"/>
        <v>-0.32469471469675654</v>
      </c>
      <c r="AU149">
        <f t="shared" si="80"/>
        <v>-1.7165079004833865</v>
      </c>
      <c r="AX149">
        <f>AW2*AM149</f>
        <v>10.470769263888849</v>
      </c>
      <c r="AY149">
        <f t="shared" si="81"/>
        <v>12.187277164372237</v>
      </c>
    </row>
    <row r="150" spans="5:52" x14ac:dyDescent="0.25">
      <c r="F150">
        <f t="shared" si="82"/>
        <v>149</v>
      </c>
      <c r="G150">
        <f t="shared" si="57"/>
        <v>1.0329668859995271</v>
      </c>
      <c r="H150">
        <f t="shared" si="83"/>
        <v>8.3971799363651723E-3</v>
      </c>
      <c r="K150">
        <f t="shared" si="58"/>
        <v>1.8037885674541083E-2</v>
      </c>
      <c r="L150">
        <f>ACOS(-J2*K150)</f>
        <v>1.5731327891778089</v>
      </c>
      <c r="N150">
        <f t="shared" si="59"/>
        <v>0.9998373570279071</v>
      </c>
      <c r="O150">
        <f t="shared" si="60"/>
        <v>2.7463944203789743E-2</v>
      </c>
      <c r="P150">
        <f>M2*N150*O150</f>
        <v>2.7231975826387839E-2</v>
      </c>
      <c r="Q150">
        <f t="shared" si="61"/>
        <v>2.7467397906279202E-2</v>
      </c>
      <c r="S150">
        <f t="shared" si="62"/>
        <v>1.8034951939204704E-2</v>
      </c>
      <c r="T150">
        <f>Q150*R2*S150</f>
        <v>6.3634430522453538E-5</v>
      </c>
      <c r="U150">
        <f>D2*E2*G2*(P150+T150)</f>
        <v>1059621.4606732004</v>
      </c>
      <c r="V150">
        <f t="shared" si="63"/>
        <v>1059.6214606732005</v>
      </c>
      <c r="W150" s="3">
        <v>22.5</v>
      </c>
      <c r="X150">
        <f t="shared" si="64"/>
        <v>388.57499999999999</v>
      </c>
      <c r="Y150" s="6">
        <f t="shared" si="65"/>
        <v>295.8</v>
      </c>
      <c r="Z150">
        <f t="shared" si="66"/>
        <v>2.2719881109601614</v>
      </c>
      <c r="AA150" s="3">
        <v>32.5</v>
      </c>
      <c r="AB150">
        <f t="shared" si="67"/>
        <v>561.27499999999998</v>
      </c>
      <c r="AC150" s="6">
        <f t="shared" si="56"/>
        <v>305.8</v>
      </c>
      <c r="AD150">
        <f t="shared" si="68"/>
        <v>3.828396124508755</v>
      </c>
      <c r="AE150" s="9">
        <v>52</v>
      </c>
      <c r="AF150">
        <f t="shared" si="69"/>
        <v>0.52</v>
      </c>
      <c r="AG150" s="9">
        <v>100</v>
      </c>
      <c r="AH150">
        <f t="shared" si="70"/>
        <v>1</v>
      </c>
      <c r="AI150">
        <f t="shared" si="71"/>
        <v>2.1313770478523573</v>
      </c>
      <c r="AL150">
        <f t="shared" si="72"/>
        <v>798.00034519581084</v>
      </c>
      <c r="AM150">
        <v>19.278451874999945</v>
      </c>
      <c r="AN150">
        <f t="shared" si="73"/>
        <v>2.4158450545869698E-2</v>
      </c>
      <c r="AO150" s="6">
        <f t="shared" si="74"/>
        <v>7641353482.9750309</v>
      </c>
      <c r="AP150">
        <f t="shared" si="75"/>
        <v>8728797836.0748711</v>
      </c>
      <c r="AQ150">
        <f t="shared" si="76"/>
        <v>8185075659.524951</v>
      </c>
      <c r="AR150">
        <f t="shared" si="77"/>
        <v>40.131425958650837</v>
      </c>
      <c r="AS150">
        <f t="shared" si="78"/>
        <v>0.13561068976605894</v>
      </c>
      <c r="AT150">
        <f t="shared" si="79"/>
        <v>-0.31738609176307586</v>
      </c>
      <c r="AU150">
        <f t="shared" si="80"/>
        <v>-1.7272945707436416</v>
      </c>
      <c r="AX150">
        <f>AW2*AM150</f>
        <v>13.49491631249996</v>
      </c>
      <c r="AY150">
        <f t="shared" si="81"/>
        <v>15.222210883243601</v>
      </c>
    </row>
    <row r="151" spans="5:52" x14ac:dyDescent="0.25">
      <c r="F151">
        <f t="shared" si="82"/>
        <v>150</v>
      </c>
      <c r="G151">
        <f t="shared" si="57"/>
        <v>1.0329664401003504</v>
      </c>
      <c r="H151">
        <f t="shared" si="83"/>
        <v>8.520134404839624E-3</v>
      </c>
      <c r="K151">
        <f t="shared" si="58"/>
        <v>1.8037877886466762E-2</v>
      </c>
      <c r="L151">
        <f>ACOS(-J2*K151)</f>
        <v>1.5731327881690111</v>
      </c>
      <c r="N151">
        <f t="shared" si="59"/>
        <v>0.9998373571683189</v>
      </c>
      <c r="O151">
        <f t="shared" si="60"/>
        <v>2.7463944186182455E-2</v>
      </c>
      <c r="P151">
        <f>M2*N151*O151</f>
        <v>2.7231975812753578E-2</v>
      </c>
      <c r="Q151">
        <f t="shared" si="61"/>
        <v>2.7467397888665271E-2</v>
      </c>
      <c r="S151">
        <f t="shared" si="62"/>
        <v>1.8034944154929792E-2</v>
      </c>
      <c r="T151">
        <f>Q151*R2*S151</f>
        <v>6.3634403015651824E-5</v>
      </c>
      <c r="U151">
        <f>D2*E2*G2*(P151+T151)</f>
        <v>1059621.4590760956</v>
      </c>
      <c r="V151">
        <f t="shared" si="63"/>
        <v>1059.6214590760956</v>
      </c>
      <c r="W151" s="3">
        <v>21.5</v>
      </c>
      <c r="X151">
        <f t="shared" si="64"/>
        <v>371.30500000000001</v>
      </c>
      <c r="Y151" s="6">
        <f t="shared" si="65"/>
        <v>294.8</v>
      </c>
      <c r="Z151">
        <f t="shared" si="66"/>
        <v>2.1522831732713339</v>
      </c>
      <c r="AA151" s="3">
        <v>28</v>
      </c>
      <c r="AB151">
        <f t="shared" si="67"/>
        <v>483.56</v>
      </c>
      <c r="AC151" s="6">
        <f t="shared" si="56"/>
        <v>301.3</v>
      </c>
      <c r="AD151">
        <f t="shared" si="68"/>
        <v>3.0402092404813938</v>
      </c>
      <c r="AE151" s="9">
        <v>75</v>
      </c>
      <c r="AF151">
        <f t="shared" si="69"/>
        <v>0.75</v>
      </c>
      <c r="AG151" s="9">
        <v>100</v>
      </c>
      <c r="AH151">
        <f t="shared" si="70"/>
        <v>1</v>
      </c>
      <c r="AI151">
        <f t="shared" si="71"/>
        <v>2.2162200518161894</v>
      </c>
      <c r="AL151">
        <f t="shared" si="72"/>
        <v>798.00034399303195</v>
      </c>
      <c r="AM151">
        <v>10.067726180555528</v>
      </c>
      <c r="AN151">
        <f t="shared" si="73"/>
        <v>1.2616192782798397E-2</v>
      </c>
      <c r="AO151" s="6">
        <f t="shared" si="74"/>
        <v>7538496509.1746454</v>
      </c>
      <c r="AP151">
        <f t="shared" si="75"/>
        <v>8226008498.8858423</v>
      </c>
      <c r="AQ151">
        <f t="shared" si="76"/>
        <v>7882252504.0302439</v>
      </c>
      <c r="AR151">
        <f t="shared" si="77"/>
        <v>38.646684027260285</v>
      </c>
      <c r="AS151">
        <f t="shared" si="78"/>
        <v>0.13158235915451566</v>
      </c>
      <c r="AT151">
        <f t="shared" si="79"/>
        <v>-0.33296813974322215</v>
      </c>
      <c r="AU151">
        <f t="shared" si="80"/>
        <v>-1.6932168621752515</v>
      </c>
      <c r="AX151">
        <f>AW2*AM151</f>
        <v>7.0474083263888696</v>
      </c>
      <c r="AY151">
        <f t="shared" si="81"/>
        <v>8.7406251885641204</v>
      </c>
    </row>
    <row r="152" spans="5:52" x14ac:dyDescent="0.25">
      <c r="E152" t="s">
        <v>9</v>
      </c>
      <c r="F152">
        <f t="shared" si="82"/>
        <v>151</v>
      </c>
      <c r="G152">
        <f t="shared" si="57"/>
        <v>1.0329659912206</v>
      </c>
      <c r="H152">
        <f t="shared" si="83"/>
        <v>8.643088102988597E-3</v>
      </c>
      <c r="K152">
        <f t="shared" si="58"/>
        <v>1.803787004633374E-2</v>
      </c>
      <c r="L152">
        <f>ACOS(-J2*K152)</f>
        <v>1.5731327871534704</v>
      </c>
      <c r="N152">
        <f t="shared" si="59"/>
        <v>0.99983735730966927</v>
      </c>
      <c r="O152">
        <f t="shared" si="60"/>
        <v>2.7463944168457481E-2</v>
      </c>
      <c r="P152">
        <f>M2*N152*O152</f>
        <v>2.7231975799028193E-2</v>
      </c>
      <c r="Q152">
        <f t="shared" si="61"/>
        <v>2.7467397870933608E-2</v>
      </c>
      <c r="S152">
        <f t="shared" si="62"/>
        <v>1.8034936318621568E-2</v>
      </c>
      <c r="T152">
        <f>Q152*R2*S152</f>
        <v>6.363437532498334E-5</v>
      </c>
      <c r="U152">
        <f>D2*E2*G2*(P152+T152)</f>
        <v>1059621.4574683153</v>
      </c>
      <c r="V152">
        <f t="shared" si="63"/>
        <v>1059.6214574683152</v>
      </c>
      <c r="W152" s="3">
        <v>22</v>
      </c>
      <c r="X152">
        <f t="shared" si="64"/>
        <v>379.94</v>
      </c>
      <c r="Y152" s="6">
        <f t="shared" si="65"/>
        <v>295.3</v>
      </c>
      <c r="Z152">
        <f t="shared" si="66"/>
        <v>2.2114271288940266</v>
      </c>
      <c r="AA152" s="3">
        <v>31</v>
      </c>
      <c r="AB152">
        <f t="shared" si="67"/>
        <v>535.37</v>
      </c>
      <c r="AC152" s="6">
        <f t="shared" si="56"/>
        <v>304.3</v>
      </c>
      <c r="AD152">
        <f t="shared" si="68"/>
        <v>3.5479274662728466</v>
      </c>
      <c r="AE152" s="9">
        <v>59</v>
      </c>
      <c r="AF152">
        <f t="shared" si="69"/>
        <v>0.59</v>
      </c>
      <c r="AG152" s="9">
        <v>95</v>
      </c>
      <c r="AH152">
        <f t="shared" si="70"/>
        <v>0.95</v>
      </c>
      <c r="AI152">
        <f t="shared" si="71"/>
        <v>2.0970664887751522</v>
      </c>
      <c r="AL152">
        <f t="shared" si="72"/>
        <v>798.00034278221347</v>
      </c>
      <c r="AM152">
        <v>14.521056041666625</v>
      </c>
      <c r="AN152">
        <f t="shared" si="73"/>
        <v>1.8196804265821782E-2</v>
      </c>
      <c r="AO152" s="6">
        <f t="shared" si="74"/>
        <v>7589794316.8739386</v>
      </c>
      <c r="AP152">
        <f t="shared" si="75"/>
        <v>8558711713.0389957</v>
      </c>
      <c r="AQ152">
        <f t="shared" si="76"/>
        <v>8074253014.9564667</v>
      </c>
      <c r="AR152">
        <f t="shared" si="77"/>
        <v>39.588062532331556</v>
      </c>
      <c r="AS152">
        <f t="shared" si="78"/>
        <v>0.13726247712869485</v>
      </c>
      <c r="AT152">
        <f t="shared" si="79"/>
        <v>-0.32543431424114055</v>
      </c>
      <c r="AU152">
        <f t="shared" si="80"/>
        <v>-1.7683955908433853</v>
      </c>
      <c r="AX152">
        <f>AW2*AM152</f>
        <v>10.164739229166637</v>
      </c>
      <c r="AY152">
        <f t="shared" si="81"/>
        <v>11.933134820010022</v>
      </c>
      <c r="AZ152">
        <f>SUM(AY122:AY152)/31</f>
        <v>12.536562067427532</v>
      </c>
    </row>
    <row r="153" spans="5:52" x14ac:dyDescent="0.25">
      <c r="F153">
        <f t="shared" si="82"/>
        <v>152</v>
      </c>
      <c r="G153">
        <f t="shared" si="57"/>
        <v>1.0329655393603163</v>
      </c>
      <c r="H153">
        <f t="shared" si="83"/>
        <v>8.766041019695572E-3</v>
      </c>
      <c r="K153">
        <f t="shared" si="58"/>
        <v>1.8037862154142738E-2</v>
      </c>
      <c r="L153">
        <f>ACOS(-J2*K153)</f>
        <v>1.5731327861311863</v>
      </c>
      <c r="N153">
        <f t="shared" si="59"/>
        <v>0.99983735745195812</v>
      </c>
      <c r="O153">
        <f t="shared" si="60"/>
        <v>2.7463944150614816E-2</v>
      </c>
      <c r="P153">
        <f>M2*N153*O153</f>
        <v>2.7231975785211669E-2</v>
      </c>
      <c r="Q153">
        <f t="shared" si="61"/>
        <v>2.7467397853084208E-2</v>
      </c>
      <c r="S153">
        <f t="shared" si="62"/>
        <v>1.8034928430280758E-2</v>
      </c>
      <c r="T153">
        <f>Q153*R2*S153</f>
        <v>6.3634347450450621E-5</v>
      </c>
      <c r="U153">
        <f>D2*E2*G2*(P153+T153)</f>
        <v>1059621.4558498596</v>
      </c>
      <c r="V153">
        <f t="shared" si="63"/>
        <v>1059.6214558498596</v>
      </c>
      <c r="W153" s="3">
        <v>22</v>
      </c>
      <c r="X153">
        <f t="shared" si="64"/>
        <v>379.94</v>
      </c>
      <c r="Y153" s="6">
        <f t="shared" si="65"/>
        <v>295.3</v>
      </c>
      <c r="Z153">
        <f t="shared" si="66"/>
        <v>2.2114271288940266</v>
      </c>
      <c r="AA153" s="3">
        <v>30.5</v>
      </c>
      <c r="AB153">
        <f t="shared" si="67"/>
        <v>526.73500000000001</v>
      </c>
      <c r="AC153" s="6">
        <f t="shared" si="56"/>
        <v>303.8</v>
      </c>
      <c r="AD153">
        <f t="shared" si="68"/>
        <v>3.4585031764857836</v>
      </c>
      <c r="AE153" s="9">
        <v>61</v>
      </c>
      <c r="AF153">
        <f t="shared" si="69"/>
        <v>0.61</v>
      </c>
      <c r="AG153" s="9">
        <v>95</v>
      </c>
      <c r="AH153">
        <f t="shared" si="70"/>
        <v>0.95</v>
      </c>
      <c r="AI153">
        <f t="shared" si="71"/>
        <v>2.1052713550528264</v>
      </c>
      <c r="AL153">
        <f t="shared" si="72"/>
        <v>798.00034156335539</v>
      </c>
      <c r="AM153">
        <v>13.960207083333284</v>
      </c>
      <c r="AN153">
        <f t="shared" si="73"/>
        <v>1.7493986350913041E-2</v>
      </c>
      <c r="AO153" s="6">
        <f t="shared" si="74"/>
        <v>7589794316.8739386</v>
      </c>
      <c r="AP153">
        <f t="shared" si="75"/>
        <v>8502572636.9173031</v>
      </c>
      <c r="AQ153">
        <f t="shared" si="76"/>
        <v>8046183476.8956203</v>
      </c>
      <c r="AR153">
        <f t="shared" si="77"/>
        <v>39.450437587219227</v>
      </c>
      <c r="AS153">
        <f t="shared" si="78"/>
        <v>0.13686625450448811</v>
      </c>
      <c r="AT153">
        <f t="shared" si="79"/>
        <v>-0.32638311842626738</v>
      </c>
      <c r="AU153">
        <f t="shared" si="80"/>
        <v>-1.7622839862624933</v>
      </c>
      <c r="AX153">
        <f>AW2*AM153</f>
        <v>9.772144958333298</v>
      </c>
      <c r="AY153">
        <f t="shared" si="81"/>
        <v>11.534428944595792</v>
      </c>
    </row>
    <row r="154" spans="5:52" x14ac:dyDescent="0.25">
      <c r="F154">
        <f t="shared" si="82"/>
        <v>153</v>
      </c>
      <c r="G154">
        <f t="shared" si="57"/>
        <v>1.0329650845195406</v>
      </c>
      <c r="H154">
        <f t="shared" si="83"/>
        <v>8.8889931438440768E-3</v>
      </c>
      <c r="K154">
        <f t="shared" si="58"/>
        <v>1.8037854209894465E-2</v>
      </c>
      <c r="L154">
        <f>ACOS(-J2*K154)</f>
        <v>1.5731327851021595</v>
      </c>
      <c r="N154">
        <f t="shared" si="59"/>
        <v>0.99983735759518544</v>
      </c>
      <c r="O154">
        <f t="shared" si="60"/>
        <v>2.7463944132654454E-2</v>
      </c>
      <c r="P154">
        <f>M2*N154*O154</f>
        <v>2.7231975771304005E-2</v>
      </c>
      <c r="Q154">
        <f t="shared" si="61"/>
        <v>2.746739783511707E-2</v>
      </c>
      <c r="S154">
        <f t="shared" si="62"/>
        <v>1.8034920489908075E-2</v>
      </c>
      <c r="T154">
        <f>Q154*R2*S154</f>
        <v>6.3634319392056186E-5</v>
      </c>
      <c r="U154">
        <f>D2*E2*G2*(P154+T154)</f>
        <v>1059621.4542207283</v>
      </c>
      <c r="V154">
        <f t="shared" si="63"/>
        <v>1059.6214542207283</v>
      </c>
      <c r="W154" s="3">
        <v>23.5</v>
      </c>
      <c r="X154">
        <f t="shared" si="64"/>
        <v>405.84499999999997</v>
      </c>
      <c r="Y154" s="6">
        <f t="shared" si="65"/>
        <v>296.8</v>
      </c>
      <c r="Z154">
        <f t="shared" si="66"/>
        <v>2.3974761634350776</v>
      </c>
      <c r="AA154" s="3">
        <v>33</v>
      </c>
      <c r="AB154">
        <f t="shared" si="67"/>
        <v>569.91</v>
      </c>
      <c r="AC154" s="6">
        <f t="shared" si="56"/>
        <v>306.3</v>
      </c>
      <c r="AD154">
        <f t="shared" si="68"/>
        <v>3.9260786579739286</v>
      </c>
      <c r="AE154" s="9">
        <v>53</v>
      </c>
      <c r="AF154">
        <f t="shared" si="69"/>
        <v>0.53</v>
      </c>
      <c r="AG154" s="9">
        <v>96</v>
      </c>
      <c r="AH154">
        <f t="shared" si="70"/>
        <v>0.96</v>
      </c>
      <c r="AI154">
        <f t="shared" si="71"/>
        <v>2.1911994028119284</v>
      </c>
      <c r="AL154">
        <f t="shared" si="72"/>
        <v>798.0003403364575</v>
      </c>
      <c r="AM154">
        <v>18.068734861111054</v>
      </c>
      <c r="AN154">
        <f t="shared" si="73"/>
        <v>2.2642515231876732E-2</v>
      </c>
      <c r="AO154" s="6">
        <f t="shared" si="74"/>
        <v>7745259436.8026133</v>
      </c>
      <c r="AP154">
        <f t="shared" si="75"/>
        <v>8786052557.743763</v>
      </c>
      <c r="AQ154">
        <f t="shared" si="76"/>
        <v>8265655997.2731876</v>
      </c>
      <c r="AR154">
        <f t="shared" si="77"/>
        <v>40.526511354630443</v>
      </c>
      <c r="AS154">
        <f t="shared" si="78"/>
        <v>0.13276219385663776</v>
      </c>
      <c r="AT154">
        <f t="shared" si="79"/>
        <v>-0.31943260443696642</v>
      </c>
      <c r="AU154">
        <f t="shared" si="80"/>
        <v>-1.7186715295804138</v>
      </c>
      <c r="AX154">
        <f>AW2*AM154</f>
        <v>12.648114402777736</v>
      </c>
      <c r="AY154">
        <f t="shared" si="81"/>
        <v>14.36678593235815</v>
      </c>
    </row>
    <row r="155" spans="5:52" x14ac:dyDescent="0.25">
      <c r="F155">
        <f t="shared" si="82"/>
        <v>154</v>
      </c>
      <c r="G155">
        <f t="shared" si="57"/>
        <v>1.0329646266983137</v>
      </c>
      <c r="H155">
        <f t="shared" si="83"/>
        <v>9.0119444643177241E-3</v>
      </c>
      <c r="K155">
        <f t="shared" si="58"/>
        <v>1.8037846213589639E-2</v>
      </c>
      <c r="L155">
        <f>ACOS(-J2*K155)</f>
        <v>1.5731327840663896</v>
      </c>
      <c r="N155">
        <f t="shared" si="59"/>
        <v>0.99983735773935123</v>
      </c>
      <c r="O155">
        <f t="shared" si="60"/>
        <v>2.7463944114576404E-2</v>
      </c>
      <c r="P155">
        <f>M2*N155*O155</f>
        <v>2.7231975757305203E-2</v>
      </c>
      <c r="Q155">
        <f t="shared" si="61"/>
        <v>2.7467397817032196E-2</v>
      </c>
      <c r="S155">
        <f t="shared" si="62"/>
        <v>1.8034912497504225E-2</v>
      </c>
      <c r="T155">
        <f>Q155*R2*S155</f>
        <v>6.3634291149802531E-5</v>
      </c>
      <c r="U155">
        <f>D2*E2*G2*(P155+T155)</f>
        <v>1059621.4525809214</v>
      </c>
      <c r="V155">
        <f t="shared" si="63"/>
        <v>1059.6214525809214</v>
      </c>
      <c r="W155" s="3">
        <v>24</v>
      </c>
      <c r="X155">
        <f t="shared" si="64"/>
        <v>414.48</v>
      </c>
      <c r="Y155" s="6">
        <f t="shared" si="65"/>
        <v>297.3</v>
      </c>
      <c r="Z155">
        <f t="shared" si="66"/>
        <v>2.4624618961402045</v>
      </c>
      <c r="AA155" s="3">
        <v>33</v>
      </c>
      <c r="AB155">
        <f t="shared" si="67"/>
        <v>569.91</v>
      </c>
      <c r="AC155" s="6">
        <f t="shared" si="56"/>
        <v>306.3</v>
      </c>
      <c r="AD155">
        <f t="shared" si="68"/>
        <v>3.9260786579739286</v>
      </c>
      <c r="AE155" s="9">
        <v>58</v>
      </c>
      <c r="AF155">
        <f t="shared" si="69"/>
        <v>0.57999999999999996</v>
      </c>
      <c r="AG155" s="9">
        <v>96</v>
      </c>
      <c r="AH155">
        <f t="shared" si="70"/>
        <v>0.96</v>
      </c>
      <c r="AI155">
        <f t="shared" si="71"/>
        <v>2.3205445209597375</v>
      </c>
      <c r="AL155">
        <f t="shared" si="72"/>
        <v>798.0003391015199</v>
      </c>
      <c r="AM155">
        <v>15.806425833333286</v>
      </c>
      <c r="AN155">
        <f t="shared" si="73"/>
        <v>1.9807542752588263E-2</v>
      </c>
      <c r="AO155" s="6">
        <f t="shared" si="74"/>
        <v>7797608001.4891062</v>
      </c>
      <c r="AP155">
        <f t="shared" si="75"/>
        <v>8786052557.743763</v>
      </c>
      <c r="AQ155">
        <f t="shared" si="76"/>
        <v>8291830279.6164341</v>
      </c>
      <c r="AR155">
        <f t="shared" si="77"/>
        <v>40.654843860959375</v>
      </c>
      <c r="AS155">
        <f t="shared" si="78"/>
        <v>0.12673332981731333</v>
      </c>
      <c r="AT155">
        <f t="shared" si="79"/>
        <v>-0.32325981728400582</v>
      </c>
      <c r="AU155">
        <f t="shared" si="80"/>
        <v>-1.665539229391185</v>
      </c>
      <c r="AX155">
        <f>AW2*AM155</f>
        <v>11.0644980833333</v>
      </c>
      <c r="AY155">
        <f t="shared" si="81"/>
        <v>12.730037312724484</v>
      </c>
    </row>
    <row r="156" spans="5:52" x14ac:dyDescent="0.25">
      <c r="F156">
        <f t="shared" si="82"/>
        <v>155</v>
      </c>
      <c r="G156">
        <f t="shared" si="57"/>
        <v>1.0329641658966771</v>
      </c>
      <c r="H156">
        <f t="shared" si="83"/>
        <v>9.1348949700001854E-3</v>
      </c>
      <c r="K156">
        <f t="shared" si="58"/>
        <v>1.8037838165228984E-2</v>
      </c>
      <c r="L156">
        <f>ACOS(-J2*K156)</f>
        <v>1.5731327830238768</v>
      </c>
      <c r="N156">
        <f t="shared" si="59"/>
        <v>0.99983735788445549</v>
      </c>
      <c r="O156">
        <f t="shared" si="60"/>
        <v>2.7463944096380671E-2</v>
      </c>
      <c r="P156">
        <f>M2*N156*O156</f>
        <v>2.7231975743215276E-2</v>
      </c>
      <c r="Q156">
        <f t="shared" si="61"/>
        <v>2.7467397798829597E-2</v>
      </c>
      <c r="S156">
        <f t="shared" si="62"/>
        <v>1.803490445306994E-2</v>
      </c>
      <c r="T156">
        <f>Q156*R2*S156</f>
        <v>6.3634262723692242E-5</v>
      </c>
      <c r="U156">
        <f>D2*E2*G2*(P156+T156)</f>
        <v>1059621.4509304396</v>
      </c>
      <c r="V156">
        <f t="shared" si="63"/>
        <v>1059.6214509304396</v>
      </c>
      <c r="W156" s="3">
        <v>24.2</v>
      </c>
      <c r="X156">
        <f t="shared" si="64"/>
        <v>417.93399999999997</v>
      </c>
      <c r="Y156" s="6">
        <f t="shared" si="65"/>
        <v>297.5</v>
      </c>
      <c r="Z156">
        <f t="shared" si="66"/>
        <v>2.4888841124787331</v>
      </c>
      <c r="AA156" s="3">
        <v>31.5</v>
      </c>
      <c r="AB156">
        <f t="shared" si="67"/>
        <v>544.005</v>
      </c>
      <c r="AC156" s="6">
        <f t="shared" si="56"/>
        <v>304.8</v>
      </c>
      <c r="AD156">
        <f t="shared" si="68"/>
        <v>3.6393591244975094</v>
      </c>
      <c r="AE156" s="9">
        <v>62</v>
      </c>
      <c r="AF156">
        <f t="shared" si="69"/>
        <v>0.62</v>
      </c>
      <c r="AG156" s="9">
        <v>100</v>
      </c>
      <c r="AH156">
        <f t="shared" si="70"/>
        <v>1</v>
      </c>
      <c r="AI156">
        <f t="shared" si="71"/>
        <v>2.3726433848335944</v>
      </c>
      <c r="AL156">
        <f t="shared" si="72"/>
        <v>798.00033785854282</v>
      </c>
      <c r="AM156">
        <v>11.863024791666618</v>
      </c>
      <c r="AN156">
        <f t="shared" si="73"/>
        <v>1.4865939560253057E-2</v>
      </c>
      <c r="AO156" s="6">
        <f t="shared" si="74"/>
        <v>7818621552.8825264</v>
      </c>
      <c r="AP156">
        <f t="shared" si="75"/>
        <v>8615128329.202486</v>
      </c>
      <c r="AQ156">
        <f t="shared" si="76"/>
        <v>8216874941.0425062</v>
      </c>
      <c r="AR156">
        <f t="shared" si="77"/>
        <v>40.28733783593141</v>
      </c>
      <c r="AS156">
        <f t="shared" si="78"/>
        <v>0.12435257863183605</v>
      </c>
      <c r="AT156">
        <f t="shared" si="79"/>
        <v>-0.32993098159365836</v>
      </c>
      <c r="AU156">
        <f t="shared" si="80"/>
        <v>-1.6528995634336974</v>
      </c>
      <c r="AX156">
        <f>AW2*AM156</f>
        <v>8.3041173541666318</v>
      </c>
      <c r="AY156">
        <f t="shared" si="81"/>
        <v>9.9570169176003294</v>
      </c>
    </row>
    <row r="157" spans="5:52" x14ac:dyDescent="0.25">
      <c r="F157">
        <f t="shared" si="82"/>
        <v>156</v>
      </c>
      <c r="G157">
        <f t="shared" si="57"/>
        <v>1.0329637021146723</v>
      </c>
      <c r="H157">
        <f t="shared" si="83"/>
        <v>9.2578446497752279E-3</v>
      </c>
      <c r="K157">
        <f t="shared" si="58"/>
        <v>1.8037830064813225E-2</v>
      </c>
      <c r="L157">
        <f>ACOS(-J2*K157)</f>
        <v>1.5731327819746213</v>
      </c>
      <c r="N157">
        <f t="shared" si="59"/>
        <v>0.99983735803049811</v>
      </c>
      <c r="O157">
        <f t="shared" si="60"/>
        <v>2.7463944078067241E-2</v>
      </c>
      <c r="P157">
        <f>M2*N157*O157</f>
        <v>2.72319757290342E-2</v>
      </c>
      <c r="Q157">
        <f t="shared" si="61"/>
        <v>2.7467397780509259E-2</v>
      </c>
      <c r="S157">
        <f t="shared" si="62"/>
        <v>1.8034896356605944E-2</v>
      </c>
      <c r="T157">
        <f>Q157*R2*S157</f>
        <v>6.3634234113727883E-5</v>
      </c>
      <c r="U157">
        <f>D2*E2*G2*(P157+T157)</f>
        <v>1059621.4492692822</v>
      </c>
      <c r="V157">
        <f t="shared" si="63"/>
        <v>1059.6214492692823</v>
      </c>
      <c r="W157" s="3">
        <v>21.5</v>
      </c>
      <c r="X157">
        <f t="shared" si="64"/>
        <v>371.30500000000001</v>
      </c>
      <c r="Y157" s="6">
        <f t="shared" si="65"/>
        <v>294.8</v>
      </c>
      <c r="Z157">
        <f t="shared" si="66"/>
        <v>2.1522831732713339</v>
      </c>
      <c r="AA157" s="3">
        <v>30.5</v>
      </c>
      <c r="AB157">
        <f t="shared" si="67"/>
        <v>526.73500000000001</v>
      </c>
      <c r="AC157" s="6">
        <f t="shared" si="56"/>
        <v>303.8</v>
      </c>
      <c r="AD157">
        <f t="shared" si="68"/>
        <v>3.4585031764857836</v>
      </c>
      <c r="AE157" s="9">
        <v>58</v>
      </c>
      <c r="AF157">
        <f t="shared" si="69"/>
        <v>0.57999999999999996</v>
      </c>
      <c r="AG157" s="9">
        <v>100</v>
      </c>
      <c r="AH157">
        <f t="shared" si="70"/>
        <v>1</v>
      </c>
      <c r="AI157">
        <f t="shared" si="71"/>
        <v>2.079107507816544</v>
      </c>
      <c r="AL157">
        <f t="shared" si="72"/>
        <v>798.00033660752615</v>
      </c>
      <c r="AM157">
        <v>17.189998749999951</v>
      </c>
      <c r="AN157">
        <f t="shared" si="73"/>
        <v>2.1541342730603839E-2</v>
      </c>
      <c r="AO157" s="6">
        <f t="shared" si="74"/>
        <v>7538496509.1746454</v>
      </c>
      <c r="AP157">
        <f t="shared" si="75"/>
        <v>8502572636.9173031</v>
      </c>
      <c r="AQ157">
        <f t="shared" si="76"/>
        <v>8020534573.0459747</v>
      </c>
      <c r="AR157">
        <f t="shared" si="77"/>
        <v>39.324681011644415</v>
      </c>
      <c r="AS157">
        <f t="shared" si="78"/>
        <v>0.13813245146085451</v>
      </c>
      <c r="AT157">
        <f t="shared" si="79"/>
        <v>-0.3209191873136848</v>
      </c>
      <c r="AU157">
        <f t="shared" si="80"/>
        <v>-1.7432377080373072</v>
      </c>
      <c r="AX157">
        <f>AW2*AM157</f>
        <v>12.032999124999964</v>
      </c>
      <c r="AY157">
        <f t="shared" si="81"/>
        <v>13.776236833037272</v>
      </c>
    </row>
    <row r="158" spans="5:52" x14ac:dyDescent="0.25">
      <c r="F158">
        <f t="shared" si="82"/>
        <v>157</v>
      </c>
      <c r="G158">
        <f t="shared" si="57"/>
        <v>1.0329632353523412</v>
      </c>
      <c r="H158">
        <f t="shared" si="83"/>
        <v>9.3807934925266741E-3</v>
      </c>
      <c r="K158">
        <f t="shared" si="58"/>
        <v>1.8037821912343099E-2</v>
      </c>
      <c r="L158">
        <f>ACOS(-J2*K158)</f>
        <v>1.5731327809186231</v>
      </c>
      <c r="N158">
        <f t="shared" si="59"/>
        <v>0.99983735817747921</v>
      </c>
      <c r="O158">
        <f t="shared" si="60"/>
        <v>2.7463944059636137E-2</v>
      </c>
      <c r="P158">
        <f>M2*N158*O158</f>
        <v>2.7231975714762009E-2</v>
      </c>
      <c r="Q158">
        <f t="shared" si="61"/>
        <v>2.7467397762071199E-2</v>
      </c>
      <c r="S158">
        <f t="shared" si="62"/>
        <v>1.803488820811297E-2</v>
      </c>
      <c r="T158">
        <f>Q158*R2*S158</f>
        <v>6.3634205319912054E-5</v>
      </c>
      <c r="U158">
        <f>D2*E2*G2*(P158+T158)</f>
        <v>1059621.4475974506</v>
      </c>
      <c r="V158">
        <f t="shared" si="63"/>
        <v>1059.6214475974505</v>
      </c>
      <c r="W158" s="3">
        <v>21.5</v>
      </c>
      <c r="X158">
        <f t="shared" si="64"/>
        <v>371.30500000000001</v>
      </c>
      <c r="Y158" s="6">
        <f t="shared" si="65"/>
        <v>294.8</v>
      </c>
      <c r="Z158">
        <f t="shared" si="66"/>
        <v>2.1522831732713339</v>
      </c>
      <c r="AA158" s="3">
        <v>32.5</v>
      </c>
      <c r="AB158">
        <f t="shared" si="67"/>
        <v>561.27499999999998</v>
      </c>
      <c r="AC158" s="6">
        <f t="shared" si="56"/>
        <v>305.8</v>
      </c>
      <c r="AD158">
        <f t="shared" si="68"/>
        <v>3.828396124508755</v>
      </c>
      <c r="AE158" s="9">
        <v>54</v>
      </c>
      <c r="AF158">
        <f t="shared" si="69"/>
        <v>0.54</v>
      </c>
      <c r="AG158" s="9">
        <v>97</v>
      </c>
      <c r="AH158">
        <f t="shared" si="70"/>
        <v>0.97</v>
      </c>
      <c r="AI158">
        <f t="shared" si="71"/>
        <v>2.077524292653961</v>
      </c>
      <c r="AL158">
        <f t="shared" si="72"/>
        <v>798.00033534847057</v>
      </c>
      <c r="AM158">
        <v>19.533052569444397</v>
      </c>
      <c r="AN158">
        <f t="shared" si="73"/>
        <v>2.4477499199188568E-2</v>
      </c>
      <c r="AO158" s="6">
        <f t="shared" si="74"/>
        <v>7538496509.1746454</v>
      </c>
      <c r="AP158">
        <f t="shared" si="75"/>
        <v>8728797836.0748711</v>
      </c>
      <c r="AQ158">
        <f t="shared" si="76"/>
        <v>8133647172.6247578</v>
      </c>
      <c r="AR158">
        <f t="shared" si="77"/>
        <v>39.879272087379185</v>
      </c>
      <c r="AS158">
        <f t="shared" si="78"/>
        <v>0.13820932594389393</v>
      </c>
      <c r="AT158">
        <f t="shared" si="79"/>
        <v>-0.31695537608109542</v>
      </c>
      <c r="AU158">
        <f t="shared" si="80"/>
        <v>-1.7469589255548112</v>
      </c>
      <c r="AX158">
        <f>AW2*AM158</f>
        <v>13.673136798611077</v>
      </c>
      <c r="AY158">
        <f t="shared" si="81"/>
        <v>15.420095724165888</v>
      </c>
    </row>
    <row r="159" spans="5:52" x14ac:dyDescent="0.25">
      <c r="F159">
        <f t="shared" si="82"/>
        <v>158</v>
      </c>
      <c r="G159">
        <f t="shared" si="57"/>
        <v>1.0329627656097264</v>
      </c>
      <c r="H159">
        <f t="shared" si="83"/>
        <v>9.5037414871384247E-3</v>
      </c>
      <c r="K159">
        <f t="shared" si="58"/>
        <v>1.8037813707819338E-2</v>
      </c>
      <c r="L159">
        <f>ACOS(-J2*K159)</f>
        <v>1.5731327798558823</v>
      </c>
      <c r="N159">
        <f t="shared" si="59"/>
        <v>0.99983735832539877</v>
      </c>
      <c r="O159">
        <f t="shared" si="60"/>
        <v>2.7463944041087339E-2</v>
      </c>
      <c r="P159">
        <f>M2*N159*O159</f>
        <v>2.7231975700398679E-2</v>
      </c>
      <c r="Q159">
        <f t="shared" si="61"/>
        <v>2.7467397743515403E-2</v>
      </c>
      <c r="S159">
        <f t="shared" si="62"/>
        <v>1.8034880007591753E-2</v>
      </c>
      <c r="T159">
        <f>Q159*R2*S159</f>
        <v>6.3634176342247317E-5</v>
      </c>
      <c r="U159">
        <f>D2*E2*G2*(P159+T159)</f>
        <v>1059621.4459149437</v>
      </c>
      <c r="V159">
        <f t="shared" si="63"/>
        <v>1059.6214459149437</v>
      </c>
      <c r="W159" s="3">
        <v>22.5</v>
      </c>
      <c r="X159">
        <f t="shared" si="64"/>
        <v>388.57499999999999</v>
      </c>
      <c r="Y159" s="6">
        <f t="shared" si="65"/>
        <v>295.8</v>
      </c>
      <c r="Z159">
        <f t="shared" si="66"/>
        <v>2.2719881109601614</v>
      </c>
      <c r="AA159" s="3">
        <v>31</v>
      </c>
      <c r="AB159">
        <f t="shared" si="67"/>
        <v>535.37</v>
      </c>
      <c r="AC159" s="6">
        <f t="shared" si="56"/>
        <v>304.3</v>
      </c>
      <c r="AD159">
        <f t="shared" si="68"/>
        <v>3.5479274662728466</v>
      </c>
      <c r="AE159" s="9">
        <v>63</v>
      </c>
      <c r="AF159">
        <f t="shared" si="69"/>
        <v>0.63</v>
      </c>
      <c r="AG159" s="9">
        <v>95</v>
      </c>
      <c r="AH159">
        <f t="shared" si="70"/>
        <v>0.95</v>
      </c>
      <c r="AI159">
        <f t="shared" si="71"/>
        <v>2.1967915045820234</v>
      </c>
      <c r="AL159">
        <f t="shared" si="72"/>
        <v>798.00033408137563</v>
      </c>
      <c r="AM159">
        <v>11.518950138888846</v>
      </c>
      <c r="AN159">
        <f t="shared" si="73"/>
        <v>1.4434768567044494E-2</v>
      </c>
      <c r="AO159" s="6">
        <f t="shared" si="74"/>
        <v>7641353482.9750309</v>
      </c>
      <c r="AP159">
        <f t="shared" si="75"/>
        <v>8558711713.0389957</v>
      </c>
      <c r="AQ159">
        <f t="shared" si="76"/>
        <v>8100032598.0070133</v>
      </c>
      <c r="AR159">
        <f t="shared" si="77"/>
        <v>39.714459828028389</v>
      </c>
      <c r="AS159">
        <f t="shared" si="78"/>
        <v>0.13249791931210025</v>
      </c>
      <c r="AT159">
        <f t="shared" si="79"/>
        <v>-0.33051306243448991</v>
      </c>
      <c r="AU159">
        <f t="shared" si="80"/>
        <v>-1.739187264225073</v>
      </c>
      <c r="AX159">
        <f>AW2*AM159</f>
        <v>8.0632650972221906</v>
      </c>
      <c r="AY159">
        <f t="shared" si="81"/>
        <v>9.8024523614472638</v>
      </c>
    </row>
    <row r="160" spans="5:52" x14ac:dyDescent="0.25">
      <c r="F160">
        <f t="shared" si="82"/>
        <v>159</v>
      </c>
      <c r="G160">
        <f t="shared" si="57"/>
        <v>1.03296229288687</v>
      </c>
      <c r="H160">
        <f t="shared" si="83"/>
        <v>9.6266886224944687E-3</v>
      </c>
      <c r="K160">
        <f t="shared" si="58"/>
        <v>1.8037805451242686E-2</v>
      </c>
      <c r="L160">
        <f>ACOS(-J2*K160)</f>
        <v>1.5731327787863991</v>
      </c>
      <c r="N160">
        <f t="shared" si="59"/>
        <v>0.99983735847425659</v>
      </c>
      <c r="O160">
        <f t="shared" si="60"/>
        <v>2.7463944022420871E-2</v>
      </c>
      <c r="P160">
        <f>M2*N160*O160</f>
        <v>2.723197568594422E-2</v>
      </c>
      <c r="Q160">
        <f t="shared" si="61"/>
        <v>2.7467397724841889E-2</v>
      </c>
      <c r="S160">
        <f t="shared" si="62"/>
        <v>1.8034871755043036E-2</v>
      </c>
      <c r="T160">
        <f>Q160*R2*S160</f>
        <v>6.3634147180736343E-5</v>
      </c>
      <c r="U160">
        <f>D2*E2*G2*(P160+T160)</f>
        <v>1059621.4442217625</v>
      </c>
      <c r="V160">
        <f t="shared" si="63"/>
        <v>1059.6214442217624</v>
      </c>
      <c r="W160" s="3">
        <v>23</v>
      </c>
      <c r="X160">
        <f t="shared" si="64"/>
        <v>397.21</v>
      </c>
      <c r="Y160" s="6">
        <f t="shared" si="65"/>
        <v>296.3</v>
      </c>
      <c r="Z160">
        <f t="shared" si="66"/>
        <v>2.3339947564661481</v>
      </c>
      <c r="AA160" s="3">
        <v>30</v>
      </c>
      <c r="AB160">
        <f t="shared" si="67"/>
        <v>518.1</v>
      </c>
      <c r="AC160" s="6">
        <f t="shared" si="56"/>
        <v>303.3</v>
      </c>
      <c r="AD160">
        <f t="shared" si="68"/>
        <v>3.3710490534071527</v>
      </c>
      <c r="AE160" s="9">
        <v>63</v>
      </c>
      <c r="AF160">
        <f t="shared" si="69"/>
        <v>0.63</v>
      </c>
      <c r="AG160" s="9">
        <v>95</v>
      </c>
      <c r="AH160">
        <f t="shared" si="70"/>
        <v>0.95</v>
      </c>
      <c r="AI160">
        <f t="shared" si="71"/>
        <v>2.1705279611446735</v>
      </c>
      <c r="AL160">
        <f t="shared" si="72"/>
        <v>798.00033280624177</v>
      </c>
      <c r="AM160">
        <v>10.860625486111079</v>
      </c>
      <c r="AN160">
        <f t="shared" si="73"/>
        <v>1.3609800697599572E-2</v>
      </c>
      <c r="AO160" s="6">
        <f t="shared" si="74"/>
        <v>7693174893.707921</v>
      </c>
      <c r="AP160">
        <f t="shared" si="75"/>
        <v>8446710189.1074104</v>
      </c>
      <c r="AQ160">
        <f t="shared" si="76"/>
        <v>8069942541.4076653</v>
      </c>
      <c r="AR160">
        <f t="shared" si="77"/>
        <v>39.566928280521786</v>
      </c>
      <c r="AS160">
        <f t="shared" si="78"/>
        <v>0.13374203521212666</v>
      </c>
      <c r="AT160">
        <f t="shared" si="79"/>
        <v>-0.33162676905824057</v>
      </c>
      <c r="AU160">
        <f t="shared" si="80"/>
        <v>-1.7548897739553733</v>
      </c>
      <c r="AX160">
        <f>AW2*AM160</f>
        <v>7.602437840277755</v>
      </c>
      <c r="AY160">
        <f t="shared" si="81"/>
        <v>9.3573276142331281</v>
      </c>
    </row>
    <row r="161" spans="6:51" x14ac:dyDescent="0.25">
      <c r="F161">
        <f t="shared" si="82"/>
        <v>160</v>
      </c>
      <c r="G161">
        <f t="shared" si="57"/>
        <v>1.0329618171838151</v>
      </c>
      <c r="H161">
        <f t="shared" si="83"/>
        <v>9.7496348874788596E-3</v>
      </c>
      <c r="K161">
        <f t="shared" si="58"/>
        <v>1.8037797142613894E-2</v>
      </c>
      <c r="L161">
        <f>ACOS(-J2*K161)</f>
        <v>1.5731327777101736</v>
      </c>
      <c r="N161">
        <f t="shared" si="59"/>
        <v>0.99983735862405287</v>
      </c>
      <c r="O161">
        <f t="shared" si="60"/>
        <v>2.7463944003636716E-2</v>
      </c>
      <c r="P161">
        <f>M2*N161*O161</f>
        <v>2.7231975671398637E-2</v>
      </c>
      <c r="Q161">
        <f t="shared" si="61"/>
        <v>2.7467397706050646E-2</v>
      </c>
      <c r="S161">
        <f t="shared" si="62"/>
        <v>1.8034863450467568E-2</v>
      </c>
      <c r="T161">
        <f>Q161*R2*S161</f>
        <v>6.3634117835381746E-5</v>
      </c>
      <c r="U161">
        <f>D2*E2*G2*(P161+T161)</f>
        <v>1059621.4425179069</v>
      </c>
      <c r="V161">
        <f t="shared" si="63"/>
        <v>1059.6214425179069</v>
      </c>
      <c r="W161" s="3">
        <v>23</v>
      </c>
      <c r="X161">
        <f t="shared" si="64"/>
        <v>397.21</v>
      </c>
      <c r="Y161" s="6">
        <f t="shared" si="65"/>
        <v>296.3</v>
      </c>
      <c r="Z161">
        <f t="shared" si="66"/>
        <v>2.3339947564661481</v>
      </c>
      <c r="AA161" s="3">
        <v>29.5</v>
      </c>
      <c r="AB161">
        <f t="shared" si="67"/>
        <v>509.46499999999997</v>
      </c>
      <c r="AC161" s="6">
        <f t="shared" si="56"/>
        <v>302.8</v>
      </c>
      <c r="AD161">
        <f t="shared" si="68"/>
        <v>3.2855284428483555</v>
      </c>
      <c r="AE161" s="9">
        <v>67</v>
      </c>
      <c r="AF161">
        <f t="shared" si="69"/>
        <v>0.67</v>
      </c>
      <c r="AG161" s="9">
        <v>98</v>
      </c>
      <c r="AH161">
        <f t="shared" si="70"/>
        <v>0.98</v>
      </c>
      <c r="AI161">
        <f t="shared" si="71"/>
        <v>2.2443094590226118</v>
      </c>
      <c r="AL161">
        <f t="shared" si="72"/>
        <v>798.00033152306912</v>
      </c>
      <c r="AM161">
        <v>13.257509166666622</v>
      </c>
      <c r="AN161">
        <f t="shared" si="73"/>
        <v>1.6613413106437245E-2</v>
      </c>
      <c r="AO161" s="6">
        <f t="shared" si="74"/>
        <v>7693174893.707921</v>
      </c>
      <c r="AP161">
        <f t="shared" si="75"/>
        <v>8391123459.3793173</v>
      </c>
      <c r="AQ161">
        <f t="shared" si="76"/>
        <v>8042149176.5436192</v>
      </c>
      <c r="AR161">
        <f t="shared" si="77"/>
        <v>39.430657412593362</v>
      </c>
      <c r="AS161">
        <f t="shared" si="78"/>
        <v>0.13026572669960879</v>
      </c>
      <c r="AT161">
        <f t="shared" si="79"/>
        <v>-0.32757189230630968</v>
      </c>
      <c r="AU161">
        <f t="shared" si="80"/>
        <v>-1.682560983974793</v>
      </c>
      <c r="AX161">
        <f>AW2*AM161</f>
        <v>9.280256416666635</v>
      </c>
      <c r="AY161">
        <f t="shared" si="81"/>
        <v>10.962817400641429</v>
      </c>
    </row>
    <row r="162" spans="6:51" x14ac:dyDescent="0.25">
      <c r="F162">
        <f t="shared" si="82"/>
        <v>161</v>
      </c>
      <c r="G162">
        <f t="shared" si="57"/>
        <v>1.0329613385006042</v>
      </c>
      <c r="H162">
        <f t="shared" si="83"/>
        <v>9.8725802709757424E-3</v>
      </c>
      <c r="K162">
        <f t="shared" si="58"/>
        <v>1.8037788781933711E-2</v>
      </c>
      <c r="L162">
        <f>ACOS(-J2*K162)</f>
        <v>1.5731327766272056</v>
      </c>
      <c r="N162">
        <f t="shared" si="59"/>
        <v>0.99983735877478752</v>
      </c>
      <c r="O162">
        <f t="shared" si="60"/>
        <v>2.7463943984734888E-2</v>
      </c>
      <c r="P162">
        <f>M2*N162*O162</f>
        <v>2.7231975656761928E-2</v>
      </c>
      <c r="Q162">
        <f t="shared" si="61"/>
        <v>2.7467397687141685E-2</v>
      </c>
      <c r="S162">
        <f t="shared" si="62"/>
        <v>1.8034855093866094E-2</v>
      </c>
      <c r="T162">
        <f>Q162*R2*S162</f>
        <v>6.3634088306186183E-5</v>
      </c>
      <c r="U162">
        <f>D2*E2*G2*(P162+T162)</f>
        <v>1059621.440803377</v>
      </c>
      <c r="V162">
        <f t="shared" si="63"/>
        <v>1059.621440803377</v>
      </c>
      <c r="W162" s="3">
        <v>22</v>
      </c>
      <c r="X162">
        <f t="shared" si="64"/>
        <v>379.94</v>
      </c>
      <c r="Y162" s="6">
        <f t="shared" si="65"/>
        <v>295.3</v>
      </c>
      <c r="Z162">
        <f t="shared" si="66"/>
        <v>2.2114271288940266</v>
      </c>
      <c r="AA162" s="3">
        <v>31.5</v>
      </c>
      <c r="AB162">
        <f t="shared" si="67"/>
        <v>544.005</v>
      </c>
      <c r="AC162" s="6">
        <f t="shared" si="56"/>
        <v>304.8</v>
      </c>
      <c r="AD162">
        <f t="shared" si="68"/>
        <v>3.6393591244975094</v>
      </c>
      <c r="AE162" s="9">
        <v>51</v>
      </c>
      <c r="AF162">
        <f t="shared" si="69"/>
        <v>0.51</v>
      </c>
      <c r="AG162" s="9">
        <v>98</v>
      </c>
      <c r="AH162">
        <f t="shared" si="70"/>
        <v>0.98</v>
      </c>
      <c r="AI162">
        <f t="shared" si="71"/>
        <v>2.0116358699049379</v>
      </c>
      <c r="AL162">
        <f t="shared" si="72"/>
        <v>798.00033023185756</v>
      </c>
      <c r="AM162">
        <v>17.91233729166661</v>
      </c>
      <c r="AN162">
        <f t="shared" si="73"/>
        <v>2.2446528670561093E-2</v>
      </c>
      <c r="AO162" s="6">
        <f t="shared" si="74"/>
        <v>7589794316.8739386</v>
      </c>
      <c r="AP162">
        <f t="shared" si="75"/>
        <v>8615128329.202486</v>
      </c>
      <c r="AQ162">
        <f t="shared" si="76"/>
        <v>8102461323.0382118</v>
      </c>
      <c r="AR162">
        <f t="shared" si="77"/>
        <v>39.726367866856357</v>
      </c>
      <c r="AS162">
        <f t="shared" si="78"/>
        <v>0.14143499036804902</v>
      </c>
      <c r="AT162">
        <f t="shared" si="79"/>
        <v>-0.31969718629474247</v>
      </c>
      <c r="AU162">
        <f t="shared" si="80"/>
        <v>-1.7962820872156786</v>
      </c>
      <c r="AX162">
        <f>AW2*AM162</f>
        <v>12.538636104166626</v>
      </c>
      <c r="AY162">
        <f t="shared" si="81"/>
        <v>14.334918191382304</v>
      </c>
    </row>
    <row r="163" spans="6:51" x14ac:dyDescent="0.25">
      <c r="F163">
        <f t="shared" si="82"/>
        <v>162</v>
      </c>
      <c r="G163">
        <f t="shared" si="57"/>
        <v>1.032960856837281</v>
      </c>
      <c r="H163">
        <f t="shared" si="83"/>
        <v>9.995524761869325E-3</v>
      </c>
      <c r="K163">
        <f t="shared" si="58"/>
        <v>1.8037780369202887E-2</v>
      </c>
      <c r="L163">
        <f>ACOS(-J2*K163)</f>
        <v>1.5731327755374955</v>
      </c>
      <c r="N163">
        <f t="shared" si="59"/>
        <v>0.99983735892646053</v>
      </c>
      <c r="O163">
        <f t="shared" si="60"/>
        <v>2.746394396571538E-2</v>
      </c>
      <c r="P163">
        <f>M2*N163*O163</f>
        <v>2.7231975642034095E-2</v>
      </c>
      <c r="Q163">
        <f t="shared" si="61"/>
        <v>2.7467397668115002E-2</v>
      </c>
      <c r="S163">
        <f t="shared" si="62"/>
        <v>1.8034846685239369E-2</v>
      </c>
      <c r="T163">
        <f>Q163*R2*S163</f>
        <v>6.3634058593152324E-5</v>
      </c>
      <c r="U163">
        <f>D2*E2*G2*(P163+T163)</f>
        <v>1059621.4390781729</v>
      </c>
      <c r="V163">
        <f t="shared" si="63"/>
        <v>1059.6214390781729</v>
      </c>
      <c r="W163" s="3">
        <v>21.5</v>
      </c>
      <c r="X163">
        <f t="shared" si="64"/>
        <v>371.30500000000001</v>
      </c>
      <c r="Y163" s="6">
        <f t="shared" si="65"/>
        <v>294.8</v>
      </c>
      <c r="Z163">
        <f t="shared" si="66"/>
        <v>2.1522831732713339</v>
      </c>
      <c r="AA163" s="3">
        <v>30</v>
      </c>
      <c r="AB163">
        <f t="shared" si="67"/>
        <v>518.1</v>
      </c>
      <c r="AC163" s="6">
        <f t="shared" si="56"/>
        <v>303.3</v>
      </c>
      <c r="AD163">
        <f t="shared" si="68"/>
        <v>3.3710490534071527</v>
      </c>
      <c r="AE163" s="9">
        <v>60</v>
      </c>
      <c r="AF163">
        <f t="shared" si="69"/>
        <v>0.6</v>
      </c>
      <c r="AG163" s="9">
        <v>99</v>
      </c>
      <c r="AH163">
        <f t="shared" si="70"/>
        <v>0.99</v>
      </c>
      <c r="AI163">
        <f t="shared" si="71"/>
        <v>2.0766948867914561</v>
      </c>
      <c r="AL163">
        <f t="shared" si="72"/>
        <v>798.00032893260732</v>
      </c>
      <c r="AM163">
        <v>17.622819930555501</v>
      </c>
      <c r="AN163">
        <f t="shared" si="73"/>
        <v>2.2083725145987731E-2</v>
      </c>
      <c r="AO163" s="6">
        <f t="shared" si="74"/>
        <v>7538496509.1746454</v>
      </c>
      <c r="AP163">
        <f t="shared" si="75"/>
        <v>8446710189.1074104</v>
      </c>
      <c r="AQ163">
        <f t="shared" si="76"/>
        <v>7992603349.1410275</v>
      </c>
      <c r="AR163">
        <f t="shared" si="77"/>
        <v>39.187734220838458</v>
      </c>
      <c r="AS163">
        <f t="shared" si="78"/>
        <v>0.13824961020827609</v>
      </c>
      <c r="AT163">
        <f t="shared" si="79"/>
        <v>-0.32018697105291655</v>
      </c>
      <c r="AU163">
        <f t="shared" si="80"/>
        <v>-1.7346734249256079</v>
      </c>
      <c r="AX163">
        <f>AW2*AM163</f>
        <v>12.33597395138885</v>
      </c>
      <c r="AY163">
        <f t="shared" si="81"/>
        <v>14.070647376314458</v>
      </c>
    </row>
    <row r="164" spans="6:51" x14ac:dyDescent="0.25">
      <c r="F164">
        <f t="shared" si="82"/>
        <v>163</v>
      </c>
      <c r="G164">
        <f t="shared" si="57"/>
        <v>1.0329603721938887</v>
      </c>
      <c r="H164">
        <f t="shared" si="83"/>
        <v>1.011846834904391E-2</v>
      </c>
      <c r="K164">
        <f t="shared" si="58"/>
        <v>1.8037771904422188E-2</v>
      </c>
      <c r="L164">
        <f>ACOS(-J2*K164)</f>
        <v>1.5731327744410435</v>
      </c>
      <c r="N164">
        <f t="shared" si="59"/>
        <v>0.9998373590790719</v>
      </c>
      <c r="O164">
        <f t="shared" si="60"/>
        <v>2.7463943946578199E-2</v>
      </c>
      <c r="P164">
        <f>M2*N164*O164</f>
        <v>2.7231975627215133E-2</v>
      </c>
      <c r="Q164">
        <f t="shared" si="61"/>
        <v>2.7467397648970597E-2</v>
      </c>
      <c r="S164">
        <f t="shared" si="62"/>
        <v>1.8034838224588162E-2</v>
      </c>
      <c r="T164">
        <f>Q164*R2*S164</f>
        <v>6.3634028696282839E-5</v>
      </c>
      <c r="U164">
        <f>D2*E2*G2*(P164+T164)</f>
        <v>1059621.4373422947</v>
      </c>
      <c r="V164">
        <f t="shared" si="63"/>
        <v>1059.6214373422947</v>
      </c>
      <c r="W164" s="3">
        <v>23.5</v>
      </c>
      <c r="X164">
        <f t="shared" si="64"/>
        <v>405.84499999999997</v>
      </c>
      <c r="Y164" s="6">
        <f t="shared" si="65"/>
        <v>296.8</v>
      </c>
      <c r="Z164">
        <f t="shared" si="66"/>
        <v>2.3974761634350776</v>
      </c>
      <c r="AA164" s="3">
        <v>31.5</v>
      </c>
      <c r="AB164">
        <f t="shared" si="67"/>
        <v>544.005</v>
      </c>
      <c r="AC164" s="6">
        <f t="shared" si="56"/>
        <v>304.8</v>
      </c>
      <c r="AD164">
        <f t="shared" si="68"/>
        <v>3.6393591244975094</v>
      </c>
      <c r="AE164" s="9">
        <v>57</v>
      </c>
      <c r="AF164">
        <f t="shared" si="69"/>
        <v>0.56999999999999995</v>
      </c>
      <c r="AG164" s="9">
        <v>100</v>
      </c>
      <c r="AH164">
        <f t="shared" si="70"/>
        <v>1</v>
      </c>
      <c r="AI164">
        <f t="shared" si="71"/>
        <v>2.2359554321993289</v>
      </c>
      <c r="AL164">
        <f t="shared" si="72"/>
        <v>798.00032762531839</v>
      </c>
      <c r="AM164">
        <v>16.374549097222172</v>
      </c>
      <c r="AN164">
        <f t="shared" si="73"/>
        <v>2.0519476659802128E-2</v>
      </c>
      <c r="AO164" s="6">
        <f t="shared" si="74"/>
        <v>7745259436.8026133</v>
      </c>
      <c r="AP164">
        <f t="shared" si="75"/>
        <v>8615128329.202486</v>
      </c>
      <c r="AQ164">
        <f t="shared" si="76"/>
        <v>8180193883.0025501</v>
      </c>
      <c r="AR164">
        <f t="shared" si="77"/>
        <v>40.107490608361502</v>
      </c>
      <c r="AS164">
        <f t="shared" si="78"/>
        <v>0.13065643914582217</v>
      </c>
      <c r="AT164">
        <f t="shared" si="79"/>
        <v>-0.32229870650926712</v>
      </c>
      <c r="AU164">
        <f t="shared" si="80"/>
        <v>-1.6889425260099282</v>
      </c>
      <c r="AX164">
        <f>AW2*AM164</f>
        <v>11.462184368055519</v>
      </c>
      <c r="AY164">
        <f t="shared" si="81"/>
        <v>13.151126894065447</v>
      </c>
    </row>
    <row r="165" spans="6:51" x14ac:dyDescent="0.25">
      <c r="F165">
        <f t="shared" si="82"/>
        <v>164</v>
      </c>
      <c r="G165">
        <f t="shared" si="57"/>
        <v>1.0329598845704715</v>
      </c>
      <c r="H165">
        <f t="shared" si="83"/>
        <v>1.0241411021383888E-2</v>
      </c>
      <c r="K165">
        <f t="shared" si="58"/>
        <v>1.8037763387592377E-2</v>
      </c>
      <c r="L165">
        <f>ACOS(-J2*K165)</f>
        <v>1.5731327733378495</v>
      </c>
      <c r="N165">
        <f t="shared" si="59"/>
        <v>0.99983735923262151</v>
      </c>
      <c r="O165">
        <f t="shared" si="60"/>
        <v>2.7463943927323351E-2</v>
      </c>
      <c r="P165">
        <f>M2*N165*O165</f>
        <v>2.7231975612305059E-2</v>
      </c>
      <c r="Q165">
        <f t="shared" si="61"/>
        <v>2.7467397629708484E-2</v>
      </c>
      <c r="S165">
        <f t="shared" si="62"/>
        <v>1.8034829711913229E-2</v>
      </c>
      <c r="T165">
        <f>Q165*R2*S165</f>
        <v>6.3633998615580492E-5</v>
      </c>
      <c r="U165">
        <f>D2*E2*G2*(P165+T165)</f>
        <v>1059621.4355957431</v>
      </c>
      <c r="V165">
        <f t="shared" si="63"/>
        <v>1059.6214355957432</v>
      </c>
      <c r="W165" s="3">
        <v>22.5</v>
      </c>
      <c r="X165">
        <f t="shared" si="64"/>
        <v>388.57499999999999</v>
      </c>
      <c r="Y165" s="6">
        <f t="shared" si="65"/>
        <v>295.8</v>
      </c>
      <c r="Z165">
        <f t="shared" si="66"/>
        <v>2.2719881109601614</v>
      </c>
      <c r="AA165" s="3">
        <v>31.5</v>
      </c>
      <c r="AB165">
        <f t="shared" si="67"/>
        <v>544.005</v>
      </c>
      <c r="AC165" s="6">
        <f t="shared" si="56"/>
        <v>304.8</v>
      </c>
      <c r="AD165">
        <f t="shared" si="68"/>
        <v>3.6393591244975094</v>
      </c>
      <c r="AE165" s="9">
        <v>50</v>
      </c>
      <c r="AF165">
        <f t="shared" si="69"/>
        <v>0.5</v>
      </c>
      <c r="AG165" s="9">
        <v>98</v>
      </c>
      <c r="AH165">
        <f t="shared" si="70"/>
        <v>0.98</v>
      </c>
      <c r="AI165">
        <f t="shared" si="71"/>
        <v>2.0231139554948565</v>
      </c>
      <c r="AL165">
        <f t="shared" si="72"/>
        <v>798.00032630999135</v>
      </c>
      <c r="AM165">
        <v>17.849778263888837</v>
      </c>
      <c r="AN165">
        <f t="shared" si="73"/>
        <v>2.2368134041282219E-2</v>
      </c>
      <c r="AO165" s="6">
        <f t="shared" si="74"/>
        <v>7641353482.9750309</v>
      </c>
      <c r="AP165">
        <f t="shared" si="75"/>
        <v>8615128329.202486</v>
      </c>
      <c r="AQ165">
        <f t="shared" si="76"/>
        <v>8128240906.0887585</v>
      </c>
      <c r="AR165">
        <f t="shared" si="77"/>
        <v>39.852765162553183</v>
      </c>
      <c r="AS165">
        <f t="shared" si="78"/>
        <v>0.14086930541049383</v>
      </c>
      <c r="AT165">
        <f t="shared" si="79"/>
        <v>-0.319803019044269</v>
      </c>
      <c r="AU165">
        <f t="shared" si="80"/>
        <v>-1.7953841738233831</v>
      </c>
      <c r="AX165">
        <f>AW2*AM165</f>
        <v>12.494844784722185</v>
      </c>
      <c r="AY165">
        <f t="shared" si="81"/>
        <v>14.290228958545567</v>
      </c>
    </row>
    <row r="166" spans="6:51" x14ac:dyDescent="0.25">
      <c r="F166">
        <f t="shared" si="82"/>
        <v>165</v>
      </c>
      <c r="G166">
        <f t="shared" si="57"/>
        <v>1.0329593939670734</v>
      </c>
      <c r="H166">
        <f t="shared" si="83"/>
        <v>1.0364352767773704E-2</v>
      </c>
      <c r="K166">
        <f t="shared" si="58"/>
        <v>1.8037754818714228E-2</v>
      </c>
      <c r="L166">
        <f>ACOS(-J2*K166)</f>
        <v>1.5731327722279136</v>
      </c>
      <c r="N166">
        <f t="shared" si="59"/>
        <v>0.99983735938710949</v>
      </c>
      <c r="O166">
        <f t="shared" si="60"/>
        <v>2.7463943907950827E-2</v>
      </c>
      <c r="P166">
        <f>M2*N166*O166</f>
        <v>2.7231975597303858E-2</v>
      </c>
      <c r="Q166">
        <f t="shared" si="61"/>
        <v>2.746739761032865E-2</v>
      </c>
      <c r="S166">
        <f t="shared" si="62"/>
        <v>1.8034821147215344E-2</v>
      </c>
      <c r="T166">
        <f>Q166*R2*S166</f>
        <v>6.3633968351047926E-5</v>
      </c>
      <c r="U166">
        <f>D2*E2*G2*(P166+T166)</f>
        <v>1059621.4338385176</v>
      </c>
      <c r="V166">
        <f t="shared" si="63"/>
        <v>1059.6214338385175</v>
      </c>
      <c r="W166" s="3">
        <v>23</v>
      </c>
      <c r="X166">
        <f t="shared" si="64"/>
        <v>397.21</v>
      </c>
      <c r="Y166" s="6">
        <f t="shared" si="65"/>
        <v>296.3</v>
      </c>
      <c r="Z166">
        <f t="shared" si="66"/>
        <v>2.3339947564661481</v>
      </c>
      <c r="AA166" s="3">
        <v>31.5</v>
      </c>
      <c r="AB166">
        <f t="shared" si="67"/>
        <v>544.005</v>
      </c>
      <c r="AC166" s="6">
        <f t="shared" si="56"/>
        <v>304.8</v>
      </c>
      <c r="AD166">
        <f t="shared" si="68"/>
        <v>3.6393591244975094</v>
      </c>
      <c r="AE166" s="9">
        <v>56</v>
      </c>
      <c r="AF166">
        <f t="shared" si="69"/>
        <v>0.56000000000000005</v>
      </c>
      <c r="AG166" s="9">
        <v>95</v>
      </c>
      <c r="AH166">
        <f t="shared" si="70"/>
        <v>0.95</v>
      </c>
      <c r="AI166">
        <f t="shared" si="71"/>
        <v>2.1276680641807229</v>
      </c>
      <c r="AL166">
        <f t="shared" si="72"/>
        <v>798.00032498662563</v>
      </c>
      <c r="AM166">
        <v>13.787806041666622</v>
      </c>
      <c r="AN166">
        <f t="shared" si="73"/>
        <v>1.7277945396698559E-2</v>
      </c>
      <c r="AO166" s="6">
        <f t="shared" si="74"/>
        <v>7693174893.707921</v>
      </c>
      <c r="AP166">
        <f t="shared" si="75"/>
        <v>8615128329.202486</v>
      </c>
      <c r="AQ166">
        <f t="shared" si="76"/>
        <v>8154151611.455204</v>
      </c>
      <c r="AR166">
        <f t="shared" si="77"/>
        <v>39.979805350964867</v>
      </c>
      <c r="AS166">
        <f t="shared" si="78"/>
        <v>0.13578860448559155</v>
      </c>
      <c r="AT166">
        <f t="shared" si="79"/>
        <v>-0.32667477371445691</v>
      </c>
      <c r="AU166">
        <f t="shared" si="80"/>
        <v>-1.7734526571200127</v>
      </c>
      <c r="AX166">
        <f>AW2*AM166</f>
        <v>9.6514642291666348</v>
      </c>
      <c r="AY166">
        <f t="shared" si="81"/>
        <v>11.424916886286647</v>
      </c>
    </row>
    <row r="167" spans="6:51" x14ac:dyDescent="0.25">
      <c r="F167">
        <f t="shared" si="82"/>
        <v>166</v>
      </c>
      <c r="G167">
        <f t="shared" si="57"/>
        <v>1.0329589003837385</v>
      </c>
      <c r="H167">
        <f t="shared" si="83"/>
        <v>1.0487293577097913E-2</v>
      </c>
      <c r="K167">
        <f t="shared" si="58"/>
        <v>1.8037746197788512E-2</v>
      </c>
      <c r="L167">
        <f>ACOS(-J2*K167)</f>
        <v>1.5731327711112357</v>
      </c>
      <c r="N167">
        <f t="shared" si="59"/>
        <v>0.99983735954253572</v>
      </c>
      <c r="O167">
        <f t="shared" si="60"/>
        <v>2.7463943888460633E-2</v>
      </c>
      <c r="P167">
        <f>M2*N167*O167</f>
        <v>2.7231975582211531E-2</v>
      </c>
      <c r="Q167">
        <f t="shared" si="61"/>
        <v>2.74673975908311E-2</v>
      </c>
      <c r="S167">
        <f t="shared" si="62"/>
        <v>1.803481253049528E-2</v>
      </c>
      <c r="T167">
        <f>Q167*R2*S167</f>
        <v>6.363393790268792E-5</v>
      </c>
      <c r="U167">
        <f>D2*E2*G2*(P167+T167)</f>
        <v>1059621.4320706183</v>
      </c>
      <c r="V167">
        <f t="shared" si="63"/>
        <v>1059.6214320706183</v>
      </c>
      <c r="W167" s="3">
        <v>23.5</v>
      </c>
      <c r="X167">
        <f t="shared" si="64"/>
        <v>405.84499999999997</v>
      </c>
      <c r="Y167" s="6">
        <f t="shared" si="65"/>
        <v>296.8</v>
      </c>
      <c r="Z167">
        <f t="shared" si="66"/>
        <v>2.3974761634350776</v>
      </c>
      <c r="AA167" s="3">
        <v>31</v>
      </c>
      <c r="AB167">
        <f t="shared" si="67"/>
        <v>535.37</v>
      </c>
      <c r="AC167" s="6">
        <f t="shared" si="56"/>
        <v>304.3</v>
      </c>
      <c r="AD167">
        <f t="shared" si="68"/>
        <v>3.5479274662728466</v>
      </c>
      <c r="AE167" s="9">
        <v>62</v>
      </c>
      <c r="AF167">
        <f t="shared" si="69"/>
        <v>0.62</v>
      </c>
      <c r="AG167" s="9">
        <v>100</v>
      </c>
      <c r="AH167">
        <f t="shared" si="70"/>
        <v>1</v>
      </c>
      <c r="AI167">
        <f t="shared" si="71"/>
        <v>2.2985955962621212</v>
      </c>
      <c r="AL167">
        <f t="shared" si="72"/>
        <v>798.00032365522179</v>
      </c>
      <c r="AM167">
        <v>15.282675833333286</v>
      </c>
      <c r="AN167">
        <f t="shared" si="73"/>
        <v>1.9151215081381606E-2</v>
      </c>
      <c r="AO167" s="6">
        <f t="shared" si="74"/>
        <v>7745259436.8026133</v>
      </c>
      <c r="AP167">
        <f t="shared" si="75"/>
        <v>8558711713.0389957</v>
      </c>
      <c r="AQ167">
        <f t="shared" si="76"/>
        <v>8151985574.920805</v>
      </c>
      <c r="AR167">
        <f t="shared" si="77"/>
        <v>39.969185273836707</v>
      </c>
      <c r="AS167">
        <f t="shared" si="78"/>
        <v>0.12774432001301456</v>
      </c>
      <c r="AT167">
        <f t="shared" si="79"/>
        <v>-0.32414585964013481</v>
      </c>
      <c r="AU167">
        <f t="shared" si="80"/>
        <v>-1.6550357272059277</v>
      </c>
      <c r="AX167">
        <f>AW2*AM167</f>
        <v>10.697873083333299</v>
      </c>
      <c r="AY167">
        <f t="shared" si="81"/>
        <v>12.352908810539226</v>
      </c>
    </row>
    <row r="168" spans="6:51" x14ac:dyDescent="0.25">
      <c r="F168">
        <f t="shared" si="82"/>
        <v>167</v>
      </c>
      <c r="G168">
        <f t="shared" si="57"/>
        <v>1.0329584038205115</v>
      </c>
      <c r="H168">
        <f t="shared" si="83"/>
        <v>1.0610233438241148E-2</v>
      </c>
      <c r="K168">
        <f t="shared" si="58"/>
        <v>1.8037737524816008E-2</v>
      </c>
      <c r="L168">
        <f>ACOS(-J2*K168)</f>
        <v>1.5731327699878164</v>
      </c>
      <c r="N168">
        <f t="shared" si="59"/>
        <v>0.99983735969890031</v>
      </c>
      <c r="O168">
        <f t="shared" si="60"/>
        <v>2.7463943868852772E-2</v>
      </c>
      <c r="P168">
        <f>M2*N168*O168</f>
        <v>2.7231975567028097E-2</v>
      </c>
      <c r="Q168">
        <f t="shared" si="61"/>
        <v>2.7467397571215843E-2</v>
      </c>
      <c r="S168">
        <f t="shared" si="62"/>
        <v>1.8034803861753816E-2</v>
      </c>
      <c r="T168">
        <f>Q168*R2*S168</f>
        <v>6.3633907270503224E-5</v>
      </c>
      <c r="U168">
        <f>D2*E2*G2*(P168+T168)</f>
        <v>1059621.4302920462</v>
      </c>
      <c r="V168">
        <f t="shared" si="63"/>
        <v>1059.6214302920462</v>
      </c>
      <c r="W168" s="3">
        <v>22</v>
      </c>
      <c r="X168">
        <f t="shared" si="64"/>
        <v>379.94</v>
      </c>
      <c r="Y168" s="6">
        <f t="shared" si="65"/>
        <v>295.3</v>
      </c>
      <c r="Z168">
        <f t="shared" si="66"/>
        <v>2.2114271288940266</v>
      </c>
      <c r="AA168" s="3">
        <v>30</v>
      </c>
      <c r="AB168">
        <f t="shared" si="67"/>
        <v>518.1</v>
      </c>
      <c r="AC168" s="6">
        <f t="shared" si="56"/>
        <v>303.3</v>
      </c>
      <c r="AD168">
        <f t="shared" si="68"/>
        <v>3.3710490534071527</v>
      </c>
      <c r="AE168" s="9">
        <v>61</v>
      </c>
      <c r="AF168">
        <f t="shared" si="69"/>
        <v>0.61</v>
      </c>
      <c r="AG168" s="9">
        <v>95</v>
      </c>
      <c r="AH168">
        <f t="shared" si="70"/>
        <v>0.95</v>
      </c>
      <c r="AI168">
        <f t="shared" si="71"/>
        <v>2.0785978475138442</v>
      </c>
      <c r="AL168">
        <f t="shared" si="72"/>
        <v>798.00032231578007</v>
      </c>
      <c r="AM168">
        <v>15.956276527777728</v>
      </c>
      <c r="AN168">
        <f t="shared" si="73"/>
        <v>1.9995325918507088E-2</v>
      </c>
      <c r="AO168" s="6">
        <f t="shared" si="74"/>
        <v>7589794316.8739386</v>
      </c>
      <c r="AP168">
        <f t="shared" si="75"/>
        <v>8446710189.1074104</v>
      </c>
      <c r="AQ168">
        <f t="shared" si="76"/>
        <v>8018252252.990675</v>
      </c>
      <c r="AR168">
        <f t="shared" si="77"/>
        <v>39.313490796413284</v>
      </c>
      <c r="AS168">
        <f t="shared" si="78"/>
        <v>0.13815719529477563</v>
      </c>
      <c r="AT168">
        <f t="shared" si="79"/>
        <v>-0.3230063100100154</v>
      </c>
      <c r="AU168">
        <f t="shared" si="80"/>
        <v>-1.7543899175455133</v>
      </c>
      <c r="AX168">
        <f>AW2*AM168</f>
        <v>11.169393569444409</v>
      </c>
      <c r="AY168">
        <f t="shared" si="81"/>
        <v>12.923783486989922</v>
      </c>
    </row>
    <row r="169" spans="6:51" x14ac:dyDescent="0.25">
      <c r="F169">
        <f t="shared" si="82"/>
        <v>168</v>
      </c>
      <c r="G169">
        <f t="shared" si="57"/>
        <v>1.0329579042774375</v>
      </c>
      <c r="H169">
        <f t="shared" si="83"/>
        <v>1.073317234008812E-2</v>
      </c>
      <c r="K169">
        <f t="shared" si="58"/>
        <v>1.8037728799797502E-2</v>
      </c>
      <c r="L169">
        <f>ACOS(-J2*K169)</f>
        <v>1.5731327688576553</v>
      </c>
      <c r="N169">
        <f t="shared" si="59"/>
        <v>0.99983735985620303</v>
      </c>
      <c r="O169">
        <f t="shared" si="60"/>
        <v>2.7463943849127245E-2</v>
      </c>
      <c r="P169">
        <f>M2*N169*O169</f>
        <v>2.7231975551753537E-2</v>
      </c>
      <c r="Q169">
        <f t="shared" si="61"/>
        <v>2.7467397551482871E-2</v>
      </c>
      <c r="S169">
        <f t="shared" si="62"/>
        <v>1.8034795140991735E-2</v>
      </c>
      <c r="T169">
        <f>Q169*R2*S169</f>
        <v>6.363387645449659E-5</v>
      </c>
      <c r="U169">
        <f>D2*E2*G2*(P169+T169)</f>
        <v>1059621.4285028004</v>
      </c>
      <c r="V169">
        <f t="shared" si="63"/>
        <v>1059.6214285028004</v>
      </c>
      <c r="W169" s="3">
        <v>23.5</v>
      </c>
      <c r="X169">
        <f t="shared" si="64"/>
        <v>405.84499999999997</v>
      </c>
      <c r="Y169" s="6">
        <f t="shared" si="65"/>
        <v>296.8</v>
      </c>
      <c r="Z169">
        <f t="shared" si="66"/>
        <v>2.3974761634350776</v>
      </c>
      <c r="AA169" s="3">
        <v>30.5</v>
      </c>
      <c r="AB169">
        <f t="shared" si="67"/>
        <v>526.73500000000001</v>
      </c>
      <c r="AC169" s="6">
        <f t="shared" si="56"/>
        <v>303.8</v>
      </c>
      <c r="AD169">
        <f t="shared" si="68"/>
        <v>3.4585031764857836</v>
      </c>
      <c r="AE169" s="9">
        <v>66</v>
      </c>
      <c r="AF169">
        <f t="shared" si="69"/>
        <v>0.66</v>
      </c>
      <c r="AG169" s="9">
        <v>97</v>
      </c>
      <c r="AH169">
        <f t="shared" si="70"/>
        <v>0.97</v>
      </c>
      <c r="AI169">
        <f t="shared" si="71"/>
        <v>2.3040819875063212</v>
      </c>
      <c r="AL169">
        <f t="shared" si="72"/>
        <v>798.0003209683</v>
      </c>
      <c r="AM169">
        <v>14.835306041666618</v>
      </c>
      <c r="AN169">
        <f t="shared" si="73"/>
        <v>1.8590601597334371E-2</v>
      </c>
      <c r="AO169" s="6">
        <f t="shared" si="74"/>
        <v>7745259436.8026133</v>
      </c>
      <c r="AP169">
        <f t="shared" si="75"/>
        <v>8502572636.9173031</v>
      </c>
      <c r="AQ169">
        <f t="shared" si="76"/>
        <v>8123916036.8599586</v>
      </c>
      <c r="AR169">
        <f t="shared" si="77"/>
        <v>39.831560328724379</v>
      </c>
      <c r="AS169">
        <f t="shared" si="78"/>
        <v>0.12749116028945082</v>
      </c>
      <c r="AT169">
        <f t="shared" si="79"/>
        <v>-0.32490268784359855</v>
      </c>
      <c r="AU169">
        <f t="shared" si="80"/>
        <v>-1.6499116809431416</v>
      </c>
      <c r="AX169">
        <f>AW2*AM169</f>
        <v>10.384714229166631</v>
      </c>
      <c r="AY169">
        <f t="shared" si="81"/>
        <v>12.034625910109773</v>
      </c>
    </row>
    <row r="170" spans="6:51" x14ac:dyDescent="0.25">
      <c r="F170">
        <f t="shared" si="82"/>
        <v>169</v>
      </c>
      <c r="G170">
        <f t="shared" si="57"/>
        <v>1.0329574017545615</v>
      </c>
      <c r="H170">
        <f t="shared" si="83"/>
        <v>1.0856110271523637E-2</v>
      </c>
      <c r="K170">
        <f t="shared" si="58"/>
        <v>1.8037720022733787E-2</v>
      </c>
      <c r="L170">
        <f>ACOS(-J2*K170)</f>
        <v>1.5731327677207529</v>
      </c>
      <c r="N170">
        <f t="shared" si="59"/>
        <v>0.99983736001444412</v>
      </c>
      <c r="O170">
        <f t="shared" si="60"/>
        <v>2.7463943829284052E-2</v>
      </c>
      <c r="P170">
        <f>M2*N170*O170</f>
        <v>2.7231975536387863E-2</v>
      </c>
      <c r="Q170">
        <f t="shared" si="61"/>
        <v>2.7467397531632191E-2</v>
      </c>
      <c r="S170">
        <f t="shared" si="62"/>
        <v>1.8034786368209828E-2</v>
      </c>
      <c r="T170">
        <f>Q170*R2*S170</f>
        <v>6.3633845454670823E-5</v>
      </c>
      <c r="U170">
        <f>D2*E2*G2*(P170+T170)</f>
        <v>1059621.4267028819</v>
      </c>
      <c r="V170">
        <f t="shared" si="63"/>
        <v>1059.621426702882</v>
      </c>
      <c r="W170" s="3">
        <v>22</v>
      </c>
      <c r="X170">
        <f t="shared" si="64"/>
        <v>379.94</v>
      </c>
      <c r="Y170" s="6">
        <f t="shared" si="65"/>
        <v>295.3</v>
      </c>
      <c r="Z170">
        <f t="shared" si="66"/>
        <v>2.2114271288940266</v>
      </c>
      <c r="AA170" s="3">
        <v>29</v>
      </c>
      <c r="AB170">
        <f t="shared" si="67"/>
        <v>500.83</v>
      </c>
      <c r="AC170" s="6">
        <f t="shared" si="56"/>
        <v>302.3</v>
      </c>
      <c r="AD170">
        <f t="shared" si="68"/>
        <v>3.2019052325811828</v>
      </c>
      <c r="AE170" s="9">
        <v>58</v>
      </c>
      <c r="AF170">
        <f t="shared" si="69"/>
        <v>0.57999999999999996</v>
      </c>
      <c r="AG170" s="9">
        <v>100</v>
      </c>
      <c r="AH170">
        <f t="shared" si="70"/>
        <v>1</v>
      </c>
      <c r="AI170">
        <f t="shared" si="71"/>
        <v>2.0342660818955562</v>
      </c>
      <c r="AL170">
        <f t="shared" si="72"/>
        <v>798.00031961278239</v>
      </c>
      <c r="AM170">
        <v>12.652286944444404</v>
      </c>
      <c r="AN170">
        <f t="shared" si="73"/>
        <v>1.5854989820785703E-2</v>
      </c>
      <c r="AO170" s="6">
        <f t="shared" si="74"/>
        <v>7589794316.8739386</v>
      </c>
      <c r="AP170">
        <f t="shared" si="75"/>
        <v>8335811539.003027</v>
      </c>
      <c r="AQ170">
        <f t="shared" si="76"/>
        <v>7962802927.9384823</v>
      </c>
      <c r="AR170">
        <f t="shared" si="77"/>
        <v>39.041622755682383</v>
      </c>
      <c r="AS170">
        <f t="shared" si="78"/>
        <v>0.14032121994274679</v>
      </c>
      <c r="AT170">
        <f t="shared" si="79"/>
        <v>-0.32859576374193927</v>
      </c>
      <c r="AU170">
        <f t="shared" si="80"/>
        <v>-1.800168560926976</v>
      </c>
      <c r="AX170">
        <f>AW2*AM170</f>
        <v>8.8566008611110814</v>
      </c>
      <c r="AY170">
        <f t="shared" si="81"/>
        <v>10.656769422038057</v>
      </c>
    </row>
    <row r="171" spans="6:51" x14ac:dyDescent="0.25">
      <c r="F171">
        <f t="shared" si="82"/>
        <v>170</v>
      </c>
      <c r="G171">
        <f t="shared" si="57"/>
        <v>1.0329568962519291</v>
      </c>
      <c r="H171">
        <f t="shared" si="83"/>
        <v>1.0979047221432588E-2</v>
      </c>
      <c r="K171">
        <f t="shared" si="58"/>
        <v>1.8037711193625648E-2</v>
      </c>
      <c r="L171">
        <f>ACOS(-J2*K171)</f>
        <v>1.5731327665771091</v>
      </c>
      <c r="N171">
        <f t="shared" si="59"/>
        <v>0.99983736017362335</v>
      </c>
      <c r="O171">
        <f t="shared" si="60"/>
        <v>2.7463943809323203E-2</v>
      </c>
      <c r="P171">
        <f>M2*N171*O171</f>
        <v>2.7231975520931082E-2</v>
      </c>
      <c r="Q171">
        <f t="shared" si="61"/>
        <v>2.746739751166381E-2</v>
      </c>
      <c r="S171">
        <f t="shared" si="62"/>
        <v>1.8034777543408886E-2</v>
      </c>
      <c r="T171">
        <f>Q171*R2*S171</f>
        <v>6.3633814271028729E-5</v>
      </c>
      <c r="U171">
        <f>D2*E2*G2*(P171+T171)</f>
        <v>1059621.4248922905</v>
      </c>
      <c r="V171">
        <f t="shared" si="63"/>
        <v>1059.6214248922904</v>
      </c>
      <c r="W171" s="3">
        <v>21</v>
      </c>
      <c r="X171">
        <f t="shared" si="64"/>
        <v>362.67</v>
      </c>
      <c r="Y171" s="6">
        <f t="shared" si="65"/>
        <v>294.3</v>
      </c>
      <c r="Z171">
        <f t="shared" si="66"/>
        <v>2.0945280629249932</v>
      </c>
      <c r="AA171" s="3">
        <v>31</v>
      </c>
      <c r="AB171">
        <f t="shared" si="67"/>
        <v>535.37</v>
      </c>
      <c r="AC171" s="6">
        <f t="shared" si="56"/>
        <v>304.3</v>
      </c>
      <c r="AD171">
        <f t="shared" si="68"/>
        <v>3.5479274662728466</v>
      </c>
      <c r="AE171" s="9">
        <v>60</v>
      </c>
      <c r="AF171">
        <f t="shared" si="69"/>
        <v>0.6</v>
      </c>
      <c r="AG171" s="9">
        <v>98</v>
      </c>
      <c r="AH171">
        <f t="shared" si="70"/>
        <v>0.98</v>
      </c>
      <c r="AI171">
        <f t="shared" si="71"/>
        <v>2.0906969907151005</v>
      </c>
      <c r="AL171">
        <f t="shared" si="72"/>
        <v>798.00031824922689</v>
      </c>
      <c r="AM171">
        <v>13.692512638888843</v>
      </c>
      <c r="AN171">
        <f t="shared" si="73"/>
        <v>1.7158530298496042E-2</v>
      </c>
      <c r="AO171" s="6">
        <f t="shared" si="74"/>
        <v>7487459175.1471529</v>
      </c>
      <c r="AP171">
        <f t="shared" si="75"/>
        <v>8558711713.0389957</v>
      </c>
      <c r="AQ171">
        <f t="shared" si="76"/>
        <v>8023085444.0930748</v>
      </c>
      <c r="AR171">
        <f t="shared" si="77"/>
        <v>39.337187932388346</v>
      </c>
      <c r="AS171">
        <f t="shared" si="78"/>
        <v>0.13757060238686683</v>
      </c>
      <c r="AT171">
        <f t="shared" si="79"/>
        <v>-0.3268359840970303</v>
      </c>
      <c r="AU171">
        <f t="shared" si="80"/>
        <v>-1.7687188941748178</v>
      </c>
      <c r="AX171">
        <f>AW2*AM171</f>
        <v>9.5847588472221901</v>
      </c>
      <c r="AY171">
        <f t="shared" si="81"/>
        <v>11.353477741397008</v>
      </c>
    </row>
    <row r="172" spans="6:51" x14ac:dyDescent="0.25">
      <c r="F172">
        <f t="shared" si="82"/>
        <v>171</v>
      </c>
      <c r="G172">
        <f t="shared" si="57"/>
        <v>1.032956387769586</v>
      </c>
      <c r="H172">
        <f t="shared" si="83"/>
        <v>1.1101983178699959E-2</v>
      </c>
      <c r="K172">
        <f t="shared" si="58"/>
        <v>1.8037702312473893E-2</v>
      </c>
      <c r="L172">
        <f>ACOS(-J2*K172)</f>
        <v>1.573132765426724</v>
      </c>
      <c r="N172">
        <f t="shared" si="59"/>
        <v>0.99983736033374082</v>
      </c>
      <c r="O172">
        <f t="shared" si="60"/>
        <v>2.7463943789244692E-2</v>
      </c>
      <c r="P172">
        <f>M2*N172*O172</f>
        <v>2.7231975505383182E-2</v>
      </c>
      <c r="Q172">
        <f t="shared" si="61"/>
        <v>2.7467397491577721E-2</v>
      </c>
      <c r="S172">
        <f t="shared" si="62"/>
        <v>1.803476866658971E-2</v>
      </c>
      <c r="T172">
        <f>Q172*R2*S172</f>
        <v>6.3633782903573126E-5</v>
      </c>
      <c r="U172">
        <f>D2*E2*G2*(P172+T172)</f>
        <v>1059621.4230710263</v>
      </c>
      <c r="V172">
        <f t="shared" si="63"/>
        <v>1059.6214230710264</v>
      </c>
      <c r="W172" s="3">
        <v>22.5</v>
      </c>
      <c r="X172">
        <f t="shared" si="64"/>
        <v>388.57499999999999</v>
      </c>
      <c r="Y172" s="6">
        <f t="shared" si="65"/>
        <v>295.8</v>
      </c>
      <c r="Z172">
        <f t="shared" si="66"/>
        <v>2.2719881109601614</v>
      </c>
      <c r="AA172" s="3">
        <v>31.5</v>
      </c>
      <c r="AB172">
        <f t="shared" si="67"/>
        <v>544.005</v>
      </c>
      <c r="AC172" s="6">
        <f t="shared" si="56"/>
        <v>304.8</v>
      </c>
      <c r="AD172">
        <f t="shared" si="68"/>
        <v>3.6393591244975094</v>
      </c>
      <c r="AE172" s="9">
        <v>60</v>
      </c>
      <c r="AF172">
        <f t="shared" si="69"/>
        <v>0.6</v>
      </c>
      <c r="AG172" s="9">
        <v>95</v>
      </c>
      <c r="AH172">
        <f t="shared" si="70"/>
        <v>0.95</v>
      </c>
      <c r="AI172">
        <f t="shared" si="71"/>
        <v>2.1710020900553291</v>
      </c>
      <c r="AL172">
        <f t="shared" si="72"/>
        <v>798.00031687763396</v>
      </c>
      <c r="AM172">
        <v>14.235903263888847</v>
      </c>
      <c r="AN172">
        <f t="shared" si="73"/>
        <v>1.7839470690425543E-2</v>
      </c>
      <c r="AO172" s="6">
        <f t="shared" si="74"/>
        <v>7641353482.9750309</v>
      </c>
      <c r="AP172">
        <f t="shared" si="75"/>
        <v>8615128329.202486</v>
      </c>
      <c r="AQ172">
        <f t="shared" si="76"/>
        <v>8128240906.0887585</v>
      </c>
      <c r="AR172">
        <f t="shared" si="77"/>
        <v>39.852765162553183</v>
      </c>
      <c r="AS172">
        <f t="shared" si="78"/>
        <v>0.13371950900513049</v>
      </c>
      <c r="AT172">
        <f t="shared" si="79"/>
        <v>-0.32591671456792548</v>
      </c>
      <c r="AU172">
        <f t="shared" si="80"/>
        <v>-1.7368402182052705</v>
      </c>
      <c r="AX172">
        <f>AW2*AM172</f>
        <v>9.965132284722193</v>
      </c>
      <c r="AY172">
        <f t="shared" si="81"/>
        <v>11.701972502927463</v>
      </c>
    </row>
    <row r="173" spans="6:51" x14ac:dyDescent="0.25">
      <c r="F173">
        <f t="shared" si="82"/>
        <v>172</v>
      </c>
      <c r="G173">
        <f t="shared" si="57"/>
        <v>1.0329558763075777</v>
      </c>
      <c r="H173">
        <f t="shared" si="83"/>
        <v>1.122491813221081E-2</v>
      </c>
      <c r="K173">
        <f t="shared" si="58"/>
        <v>1.8037693379279317E-2</v>
      </c>
      <c r="L173">
        <f>ACOS(-J2*K173)</f>
        <v>1.5731327642695978</v>
      </c>
      <c r="N173">
        <f t="shared" si="59"/>
        <v>0.99983736049479643</v>
      </c>
      <c r="O173">
        <f t="shared" si="60"/>
        <v>2.746394376904852E-2</v>
      </c>
      <c r="P173">
        <f>M2*N173*O173</f>
        <v>2.7231975489744167E-2</v>
      </c>
      <c r="Q173">
        <f t="shared" si="61"/>
        <v>2.7467397471373931E-2</v>
      </c>
      <c r="S173">
        <f t="shared" si="62"/>
        <v>1.8034759737753096E-2</v>
      </c>
      <c r="T173">
        <f>Q173*R2*S173</f>
        <v>6.3633751352306847E-5</v>
      </c>
      <c r="U173">
        <f>D2*E2*G2*(P173+T173)</f>
        <v>1059621.4212390895</v>
      </c>
      <c r="V173">
        <f t="shared" si="63"/>
        <v>1059.6214212390894</v>
      </c>
      <c r="W173" s="3">
        <v>23.5</v>
      </c>
      <c r="X173">
        <f t="shared" si="64"/>
        <v>405.84499999999997</v>
      </c>
      <c r="Y173" s="6">
        <f t="shared" si="65"/>
        <v>296.8</v>
      </c>
      <c r="Z173">
        <f t="shared" si="66"/>
        <v>2.3974761634350776</v>
      </c>
      <c r="AA173" s="3">
        <v>31</v>
      </c>
      <c r="AB173">
        <f t="shared" si="67"/>
        <v>535.37</v>
      </c>
      <c r="AC173" s="6">
        <f t="shared" si="56"/>
        <v>304.3</v>
      </c>
      <c r="AD173">
        <f t="shared" si="68"/>
        <v>3.5479274662728466</v>
      </c>
      <c r="AE173" s="9">
        <v>65</v>
      </c>
      <c r="AF173">
        <f t="shared" si="69"/>
        <v>0.65</v>
      </c>
      <c r="AG173" s="9">
        <v>100</v>
      </c>
      <c r="AH173">
        <f t="shared" si="70"/>
        <v>1</v>
      </c>
      <c r="AI173">
        <f t="shared" si="71"/>
        <v>2.3518145082562141</v>
      </c>
      <c r="AL173">
        <f t="shared" si="72"/>
        <v>798.00031549800326</v>
      </c>
      <c r="AM173">
        <v>10.876628958333288</v>
      </c>
      <c r="AN173">
        <f t="shared" si="73"/>
        <v>1.3629855461329707E-2</v>
      </c>
      <c r="AO173" s="6">
        <f t="shared" si="74"/>
        <v>7745259436.8026133</v>
      </c>
      <c r="AP173">
        <f t="shared" si="75"/>
        <v>8558711713.0389957</v>
      </c>
      <c r="AQ173">
        <f t="shared" si="76"/>
        <v>8151985574.920805</v>
      </c>
      <c r="AR173">
        <f t="shared" si="77"/>
        <v>39.969185273836707</v>
      </c>
      <c r="AS173">
        <f t="shared" si="78"/>
        <v>0.12530122412593545</v>
      </c>
      <c r="AT173">
        <f t="shared" si="79"/>
        <v>-0.33159969512720489</v>
      </c>
      <c r="AU173">
        <f t="shared" si="80"/>
        <v>-1.6607135615894362</v>
      </c>
      <c r="AX173">
        <f>AW2*AM173</f>
        <v>7.6136402708333017</v>
      </c>
      <c r="AY173">
        <f t="shared" si="81"/>
        <v>9.2743538324227384</v>
      </c>
    </row>
    <row r="174" spans="6:51" x14ac:dyDescent="0.25">
      <c r="F174">
        <f t="shared" si="82"/>
        <v>173</v>
      </c>
      <c r="G174">
        <f t="shared" si="57"/>
        <v>1.032955361865951</v>
      </c>
      <c r="H174">
        <f t="shared" si="83"/>
        <v>1.1347852070850307E-2</v>
      </c>
      <c r="K174">
        <f t="shared" si="58"/>
        <v>1.8037684394042727E-2</v>
      </c>
      <c r="L174">
        <f>ACOS(-J2*K174)</f>
        <v>1.5731327631057304</v>
      </c>
      <c r="N174">
        <f t="shared" si="59"/>
        <v>0.9998373606567903</v>
      </c>
      <c r="O174">
        <f t="shared" si="60"/>
        <v>2.746394374873469E-2</v>
      </c>
      <c r="P174">
        <f>M2*N174*O174</f>
        <v>2.7231975474014045E-2</v>
      </c>
      <c r="Q174">
        <f t="shared" si="61"/>
        <v>2.7467397451052433E-2</v>
      </c>
      <c r="S174">
        <f t="shared" si="62"/>
        <v>1.8034750756899857E-2</v>
      </c>
      <c r="T174">
        <f>Q174*R2*S174</f>
        <v>6.3633719617232725E-5</v>
      </c>
      <c r="U174">
        <f>D2*E2*G2*(P174+T174)</f>
        <v>1059621.4193964805</v>
      </c>
      <c r="V174">
        <f t="shared" si="63"/>
        <v>1059.6214193964806</v>
      </c>
      <c r="W174" s="3">
        <v>23</v>
      </c>
      <c r="X174">
        <f t="shared" si="64"/>
        <v>397.21</v>
      </c>
      <c r="Y174" s="6">
        <f t="shared" si="65"/>
        <v>296.3</v>
      </c>
      <c r="Z174">
        <f t="shared" si="66"/>
        <v>2.3339947564661481</v>
      </c>
      <c r="AA174" s="3">
        <v>27.5</v>
      </c>
      <c r="AB174">
        <f t="shared" si="67"/>
        <v>474.92500000000001</v>
      </c>
      <c r="AC174" s="6">
        <f t="shared" si="56"/>
        <v>300.8</v>
      </c>
      <c r="AD174">
        <f t="shared" si="68"/>
        <v>2.9620668940772426</v>
      </c>
      <c r="AE174" s="9">
        <v>78</v>
      </c>
      <c r="AF174">
        <f t="shared" si="69"/>
        <v>0.78</v>
      </c>
      <c r="AG174" s="9">
        <v>96</v>
      </c>
      <c r="AH174">
        <f t="shared" si="70"/>
        <v>0.96</v>
      </c>
      <c r="AI174">
        <f t="shared" si="71"/>
        <v>2.2755235717938755</v>
      </c>
      <c r="AL174">
        <f t="shared" si="72"/>
        <v>798.00031411033558</v>
      </c>
      <c r="AM174">
        <v>9.2951949305555708</v>
      </c>
      <c r="AN174">
        <f t="shared" si="73"/>
        <v>1.164810936311282E-2</v>
      </c>
      <c r="AO174" s="6">
        <f t="shared" si="74"/>
        <v>7693174893.707921</v>
      </c>
      <c r="AP174">
        <f t="shared" si="75"/>
        <v>8171515569.1849499</v>
      </c>
      <c r="AQ174">
        <f t="shared" si="76"/>
        <v>7932345231.4464359</v>
      </c>
      <c r="AR174">
        <f t="shared" si="77"/>
        <v>38.892288669781877</v>
      </c>
      <c r="AS174">
        <f t="shared" si="78"/>
        <v>0.1288122588615524</v>
      </c>
      <c r="AT174">
        <f t="shared" si="79"/>
        <v>-0.33427505235979765</v>
      </c>
      <c r="AU174">
        <f t="shared" si="80"/>
        <v>-1.6746523459441143</v>
      </c>
      <c r="AX174">
        <f>AW2*AM174</f>
        <v>6.506636451388899</v>
      </c>
      <c r="AY174">
        <f t="shared" si="81"/>
        <v>8.1812887973330142</v>
      </c>
    </row>
    <row r="175" spans="6:51" x14ac:dyDescent="0.25">
      <c r="F175">
        <f t="shared" si="82"/>
        <v>174</v>
      </c>
      <c r="G175">
        <f t="shared" si="57"/>
        <v>1.0329548444447523</v>
      </c>
      <c r="H175">
        <f t="shared" si="83"/>
        <v>1.1470784983503705E-2</v>
      </c>
      <c r="K175">
        <f t="shared" si="58"/>
        <v>1.8037675356764944E-2</v>
      </c>
      <c r="L175">
        <f>ACOS(-J2*K175)</f>
        <v>1.5731327619351221</v>
      </c>
      <c r="N175">
        <f t="shared" si="59"/>
        <v>0.9998373608197223</v>
      </c>
      <c r="O175">
        <f t="shared" si="60"/>
        <v>2.7463943728303207E-2</v>
      </c>
      <c r="P175">
        <f>M2*N175*O175</f>
        <v>2.7231975458192816E-2</v>
      </c>
      <c r="Q175">
        <f t="shared" si="61"/>
        <v>2.7467397430613241E-2</v>
      </c>
      <c r="S175">
        <f t="shared" si="62"/>
        <v>1.8034741724030804E-2</v>
      </c>
      <c r="T175">
        <f>Q175*R2*S175</f>
        <v>6.3633687698353659E-5</v>
      </c>
      <c r="U175">
        <f>D2*E2*G2*(P175+T175)</f>
        <v>1059621.4175431991</v>
      </c>
      <c r="V175">
        <f t="shared" si="63"/>
        <v>1059.6214175431992</v>
      </c>
      <c r="W175" s="3">
        <v>23</v>
      </c>
      <c r="X175">
        <f t="shared" si="64"/>
        <v>397.21</v>
      </c>
      <c r="Y175" s="6">
        <f t="shared" si="65"/>
        <v>296.3</v>
      </c>
      <c r="Z175">
        <f t="shared" si="66"/>
        <v>2.3339947564661481</v>
      </c>
      <c r="AA175" s="3">
        <v>30.5</v>
      </c>
      <c r="AB175">
        <f t="shared" si="67"/>
        <v>526.73500000000001</v>
      </c>
      <c r="AC175" s="6">
        <f t="shared" si="56"/>
        <v>303.8</v>
      </c>
      <c r="AD175">
        <f t="shared" si="68"/>
        <v>3.4585031764857836</v>
      </c>
      <c r="AE175" s="9">
        <v>60</v>
      </c>
      <c r="AF175">
        <f t="shared" si="69"/>
        <v>0.6</v>
      </c>
      <c r="AG175" s="9">
        <v>96</v>
      </c>
      <c r="AH175">
        <f t="shared" si="70"/>
        <v>0.96</v>
      </c>
      <c r="AI175">
        <f t="shared" si="71"/>
        <v>2.157868436049486</v>
      </c>
      <c r="AL175">
        <f t="shared" si="72"/>
        <v>798.00031271463035</v>
      </c>
      <c r="AM175">
        <v>14.609802569444392</v>
      </c>
      <c r="AN175">
        <f t="shared" si="73"/>
        <v>1.8308016095563793E-2</v>
      </c>
      <c r="AO175" s="6">
        <f t="shared" si="74"/>
        <v>7693174893.707921</v>
      </c>
      <c r="AP175">
        <f t="shared" si="75"/>
        <v>8502572636.9173031</v>
      </c>
      <c r="AQ175">
        <f t="shared" si="76"/>
        <v>8097873765.3126125</v>
      </c>
      <c r="AR175">
        <f t="shared" si="77"/>
        <v>39.703875071327744</v>
      </c>
      <c r="AS175">
        <f t="shared" si="78"/>
        <v>0.1343444108550173</v>
      </c>
      <c r="AT175">
        <f t="shared" si="79"/>
        <v>-0.32528417827098888</v>
      </c>
      <c r="AU175">
        <f t="shared" si="80"/>
        <v>-1.7350637592721747</v>
      </c>
      <c r="AX175">
        <f>AW2*AM175</f>
        <v>10.226861798611074</v>
      </c>
      <c r="AY175">
        <f t="shared" si="81"/>
        <v>11.961925557883248</v>
      </c>
    </row>
    <row r="176" spans="6:51" x14ac:dyDescent="0.25">
      <c r="F176">
        <f t="shared" si="82"/>
        <v>175</v>
      </c>
      <c r="G176">
        <f t="shared" si="57"/>
        <v>1.0329543240440282</v>
      </c>
      <c r="H176">
        <f t="shared" si="83"/>
        <v>1.1593716859056342E-2</v>
      </c>
      <c r="K176">
        <f t="shared" si="58"/>
        <v>1.8037666267446781E-2</v>
      </c>
      <c r="L176">
        <f>ACOS(-J2*K176)</f>
        <v>1.573132760757773</v>
      </c>
      <c r="N176">
        <f t="shared" si="59"/>
        <v>0.99983736098359244</v>
      </c>
      <c r="O176">
        <f t="shared" si="60"/>
        <v>2.7463943707754072E-2</v>
      </c>
      <c r="P176">
        <f>M2*N176*O176</f>
        <v>2.7231975442280475E-2</v>
      </c>
      <c r="Q176">
        <f t="shared" si="61"/>
        <v>2.7467397410056351E-2</v>
      </c>
      <c r="S176">
        <f t="shared" si="62"/>
        <v>1.8034732639146754E-2</v>
      </c>
      <c r="T176">
        <f>Q176*R2*S176</f>
        <v>6.3633655595672536E-5</v>
      </c>
      <c r="U176">
        <f>D2*E2*G2*(P176+T176)</f>
        <v>1059621.4156792455</v>
      </c>
      <c r="V176">
        <f t="shared" si="63"/>
        <v>1059.6214156792455</v>
      </c>
      <c r="W176" s="3">
        <v>23.5</v>
      </c>
      <c r="X176">
        <f t="shared" si="64"/>
        <v>405.84499999999997</v>
      </c>
      <c r="Y176" s="6">
        <f t="shared" si="65"/>
        <v>296.8</v>
      </c>
      <c r="Z176">
        <f t="shared" si="66"/>
        <v>2.3974761634350776</v>
      </c>
      <c r="AA176" s="3">
        <v>28</v>
      </c>
      <c r="AB176">
        <f t="shared" si="67"/>
        <v>483.56</v>
      </c>
      <c r="AC176" s="6">
        <f t="shared" si="56"/>
        <v>301.3</v>
      </c>
      <c r="AD176">
        <f t="shared" si="68"/>
        <v>3.0402092404813938</v>
      </c>
      <c r="AE176" s="9">
        <v>68</v>
      </c>
      <c r="AF176">
        <f t="shared" si="69"/>
        <v>0.68</v>
      </c>
      <c r="AG176" s="9">
        <v>99</v>
      </c>
      <c r="AH176">
        <f t="shared" si="70"/>
        <v>0.99</v>
      </c>
      <c r="AI176">
        <f t="shared" si="71"/>
        <v>2.2204218426640372</v>
      </c>
      <c r="AL176">
        <f t="shared" si="72"/>
        <v>798.00031131088781</v>
      </c>
      <c r="AM176">
        <v>10.413255694444407</v>
      </c>
      <c r="AN176">
        <f t="shared" si="73"/>
        <v>1.3049187508885035E-2</v>
      </c>
      <c r="AO176" s="6">
        <f t="shared" si="74"/>
        <v>7745259436.8026133</v>
      </c>
      <c r="AP176">
        <f t="shared" si="75"/>
        <v>8226008498.8858423</v>
      </c>
      <c r="AQ176">
        <f t="shared" si="76"/>
        <v>7985633967.8442278</v>
      </c>
      <c r="AR176">
        <f t="shared" si="77"/>
        <v>39.153563344340249</v>
      </c>
      <c r="AS176">
        <f t="shared" si="78"/>
        <v>0.1313848804227864</v>
      </c>
      <c r="AT176">
        <f t="shared" si="79"/>
        <v>-0.33238359686300517</v>
      </c>
      <c r="AU176">
        <f t="shared" si="80"/>
        <v>-1.7098431247602073</v>
      </c>
      <c r="AX176">
        <f>AW2*AM176</f>
        <v>7.2892789861110847</v>
      </c>
      <c r="AY176">
        <f t="shared" si="81"/>
        <v>8.9991221108712924</v>
      </c>
    </row>
    <row r="177" spans="5:52" x14ac:dyDescent="0.25">
      <c r="F177">
        <f t="shared" si="82"/>
        <v>176</v>
      </c>
      <c r="G177">
        <f t="shared" si="57"/>
        <v>1.0329538006638259</v>
      </c>
      <c r="H177">
        <f t="shared" si="83"/>
        <v>1.1716647686393663E-2</v>
      </c>
      <c r="K177">
        <f t="shared" si="58"/>
        <v>1.8037657126089058E-2</v>
      </c>
      <c r="L177">
        <f>ACOS(-J2*K177)</f>
        <v>1.5731327595736833</v>
      </c>
      <c r="N177">
        <f t="shared" si="59"/>
        <v>0.99983736114840072</v>
      </c>
      <c r="O177">
        <f t="shared" si="60"/>
        <v>2.7463943687087287E-2</v>
      </c>
      <c r="P177">
        <f>M2*N177*O177</f>
        <v>2.7231975426277033E-2</v>
      </c>
      <c r="Q177">
        <f t="shared" si="61"/>
        <v>2.7467397389381767E-2</v>
      </c>
      <c r="S177">
        <f t="shared" si="62"/>
        <v>1.8034723502248527E-2</v>
      </c>
      <c r="T177">
        <f>Q177*R2*S177</f>
        <v>6.3633623309192243E-5</v>
      </c>
      <c r="U177">
        <f>D2*E2*G2*(P177+T177)</f>
        <v>1059621.4138046205</v>
      </c>
      <c r="V177">
        <f t="shared" si="63"/>
        <v>1059.6214138046205</v>
      </c>
      <c r="W177" s="3">
        <v>21.5</v>
      </c>
      <c r="X177">
        <f t="shared" si="64"/>
        <v>371.30500000000001</v>
      </c>
      <c r="Y177" s="6">
        <f t="shared" si="65"/>
        <v>294.8</v>
      </c>
      <c r="Z177">
        <f t="shared" si="66"/>
        <v>2.1522831732713339</v>
      </c>
      <c r="AA177" s="3">
        <v>30</v>
      </c>
      <c r="AB177">
        <f t="shared" si="67"/>
        <v>518.1</v>
      </c>
      <c r="AC177" s="6">
        <f t="shared" si="56"/>
        <v>303.3</v>
      </c>
      <c r="AD177">
        <f t="shared" si="68"/>
        <v>3.3710490534071527</v>
      </c>
      <c r="AE177" s="9">
        <v>63</v>
      </c>
      <c r="AF177">
        <f t="shared" si="69"/>
        <v>0.63</v>
      </c>
      <c r="AG177" s="9">
        <v>95</v>
      </c>
      <c r="AH177">
        <f t="shared" si="70"/>
        <v>0.95</v>
      </c>
      <c r="AI177">
        <f t="shared" si="71"/>
        <v>2.0842149591271371</v>
      </c>
      <c r="AL177">
        <f t="shared" si="72"/>
        <v>798.00030989910874</v>
      </c>
      <c r="AM177">
        <v>11.74008902777774</v>
      </c>
      <c r="AN177">
        <f t="shared" si="73"/>
        <v>1.4711885298969421E-2</v>
      </c>
      <c r="AO177" s="6">
        <f t="shared" si="74"/>
        <v>7538496509.1746454</v>
      </c>
      <c r="AP177">
        <f t="shared" si="75"/>
        <v>8446710189.1074104</v>
      </c>
      <c r="AQ177">
        <f t="shared" si="76"/>
        <v>7992603349.1410275</v>
      </c>
      <c r="AR177">
        <f t="shared" si="77"/>
        <v>39.187734220838458</v>
      </c>
      <c r="AS177">
        <f t="shared" si="78"/>
        <v>0.13788465372740275</v>
      </c>
      <c r="AT177">
        <f t="shared" si="79"/>
        <v>-0.33013895484639127</v>
      </c>
      <c r="AU177">
        <f t="shared" si="80"/>
        <v>-1.7838685907558778</v>
      </c>
      <c r="AX177">
        <f>AW2*AM177</f>
        <v>8.2180623194444173</v>
      </c>
      <c r="AY177">
        <f t="shared" si="81"/>
        <v>10.001930910200295</v>
      </c>
    </row>
    <row r="178" spans="5:52" x14ac:dyDescent="0.25">
      <c r="F178">
        <f t="shared" si="82"/>
        <v>177</v>
      </c>
      <c r="G178">
        <f t="shared" si="57"/>
        <v>1.0329532743041925</v>
      </c>
      <c r="H178">
        <f t="shared" si="83"/>
        <v>1.1839577454401198E-2</v>
      </c>
      <c r="K178">
        <f t="shared" si="58"/>
        <v>1.8037647932692594E-2</v>
      </c>
      <c r="L178">
        <f>ACOS(-J2*K178)</f>
        <v>1.5731327583828527</v>
      </c>
      <c r="N178">
        <f t="shared" si="59"/>
        <v>0.99983736131414713</v>
      </c>
      <c r="O178">
        <f t="shared" si="60"/>
        <v>2.7463943666302854E-2</v>
      </c>
      <c r="P178">
        <f>M2*N178*O178</f>
        <v>2.7231975410182491E-2</v>
      </c>
      <c r="Q178">
        <f t="shared" si="61"/>
        <v>2.7467397368589493E-2</v>
      </c>
      <c r="S178">
        <f t="shared" si="62"/>
        <v>1.8034714313336943E-2</v>
      </c>
      <c r="T178">
        <f>Q178*R2*S178</f>
        <v>6.3633590838915708E-5</v>
      </c>
      <c r="U178">
        <f>D2*E2*G2*(P178+T178)</f>
        <v>1059621.4119193237</v>
      </c>
      <c r="V178">
        <f t="shared" si="63"/>
        <v>1059.6214119193237</v>
      </c>
      <c r="W178" s="3">
        <v>22</v>
      </c>
      <c r="X178">
        <f t="shared" si="64"/>
        <v>379.94</v>
      </c>
      <c r="Y178" s="6">
        <f t="shared" si="65"/>
        <v>295.3</v>
      </c>
      <c r="Z178">
        <f t="shared" si="66"/>
        <v>2.2114271288940266</v>
      </c>
      <c r="AA178" s="3">
        <v>30.6</v>
      </c>
      <c r="AB178">
        <f t="shared" si="67"/>
        <v>528.46199999999999</v>
      </c>
      <c r="AC178" s="6">
        <f t="shared" si="56"/>
        <v>303.90000000000003</v>
      </c>
      <c r="AD178">
        <f t="shared" si="68"/>
        <v>3.4762292385711993</v>
      </c>
      <c r="AE178" s="9">
        <v>66</v>
      </c>
      <c r="AF178">
        <f t="shared" si="69"/>
        <v>0.66</v>
      </c>
      <c r="AG178" s="9">
        <v>99</v>
      </c>
      <c r="AH178">
        <f t="shared" si="70"/>
        <v>0.99</v>
      </c>
      <c r="AI178">
        <f t="shared" si="71"/>
        <v>2.2418120775310388</v>
      </c>
      <c r="AL178">
        <f t="shared" si="72"/>
        <v>798.0003084792927</v>
      </c>
      <c r="AM178">
        <v>13.253872013888843</v>
      </c>
      <c r="AN178">
        <f t="shared" si="73"/>
        <v>1.6608855752381916E-2</v>
      </c>
      <c r="AO178" s="6">
        <f t="shared" si="74"/>
        <v>7589794316.8739386</v>
      </c>
      <c r="AP178">
        <f t="shared" si="75"/>
        <v>8513778292.7229395</v>
      </c>
      <c r="AQ178">
        <f t="shared" si="76"/>
        <v>8051786304.798439</v>
      </c>
      <c r="AR178">
        <f t="shared" si="77"/>
        <v>39.477908252426751</v>
      </c>
      <c r="AS178">
        <f t="shared" si="78"/>
        <v>0.1303824513080826</v>
      </c>
      <c r="AT178">
        <f t="shared" si="79"/>
        <v>-0.32757804473428437</v>
      </c>
      <c r="AU178">
        <f t="shared" si="80"/>
        <v>-1.686118376448565</v>
      </c>
      <c r="AX178">
        <f>AW2*AM178</f>
        <v>9.2777104097221894</v>
      </c>
      <c r="AY178">
        <f t="shared" si="81"/>
        <v>10.963828786170755</v>
      </c>
    </row>
    <row r="179" spans="5:52" x14ac:dyDescent="0.25">
      <c r="F179">
        <f t="shared" si="82"/>
        <v>178</v>
      </c>
      <c r="G179">
        <f t="shared" si="57"/>
        <v>1.0329527449651759</v>
      </c>
      <c r="H179">
        <f t="shared" si="83"/>
        <v>1.1962506151964581E-2</v>
      </c>
      <c r="K179">
        <f t="shared" si="58"/>
        <v>1.8037638687258235E-2</v>
      </c>
      <c r="L179">
        <f>ACOS(-J2*K179)</f>
        <v>1.5731327571852818</v>
      </c>
      <c r="N179">
        <f t="shared" si="59"/>
        <v>0.99983736148083158</v>
      </c>
      <c r="O179">
        <f t="shared" si="60"/>
        <v>2.7463943645400772E-2</v>
      </c>
      <c r="P179">
        <f>M2*N179*O179</f>
        <v>2.7231975393996837E-2</v>
      </c>
      <c r="Q179">
        <f t="shared" si="61"/>
        <v>2.7467397347679522E-2</v>
      </c>
      <c r="S179">
        <f t="shared" si="62"/>
        <v>1.8034705072412845E-2</v>
      </c>
      <c r="T179">
        <f>Q179*R2*S179</f>
        <v>6.3633558184845857E-5</v>
      </c>
      <c r="U179">
        <f>D2*E2*G2*(P179+T179)</f>
        <v>1059621.4100233552</v>
      </c>
      <c r="V179">
        <f t="shared" si="63"/>
        <v>1059.6214100233551</v>
      </c>
      <c r="W179" s="3">
        <v>21</v>
      </c>
      <c r="X179">
        <f t="shared" si="64"/>
        <v>362.67</v>
      </c>
      <c r="Y179" s="6">
        <f t="shared" si="65"/>
        <v>294.3</v>
      </c>
      <c r="Z179">
        <f t="shared" si="66"/>
        <v>2.0945280629249932</v>
      </c>
      <c r="AA179" s="3">
        <v>30</v>
      </c>
      <c r="AB179">
        <f t="shared" si="67"/>
        <v>518.1</v>
      </c>
      <c r="AC179" s="6">
        <f t="shared" si="56"/>
        <v>303.3</v>
      </c>
      <c r="AD179">
        <f t="shared" si="68"/>
        <v>3.3710490534071527</v>
      </c>
      <c r="AE179" s="9">
        <v>63</v>
      </c>
      <c r="AF179">
        <f t="shared" si="69"/>
        <v>0.63</v>
      </c>
      <c r="AG179" s="9">
        <v>95</v>
      </c>
      <c r="AH179">
        <f t="shared" si="70"/>
        <v>0.95</v>
      </c>
      <c r="AI179">
        <f t="shared" si="71"/>
        <v>2.0567812817126248</v>
      </c>
      <c r="AL179">
        <f t="shared" si="72"/>
        <v>798.00030705143979</v>
      </c>
      <c r="AM179">
        <v>18.426630694444391</v>
      </c>
      <c r="AN179">
        <f t="shared" si="73"/>
        <v>2.3091007022954184E-2</v>
      </c>
      <c r="AO179" s="6">
        <f t="shared" si="74"/>
        <v>7487459175.1471529</v>
      </c>
      <c r="AP179">
        <f t="shared" si="75"/>
        <v>8446710189.1074104</v>
      </c>
      <c r="AQ179">
        <f t="shared" si="76"/>
        <v>7967084682.1272812</v>
      </c>
      <c r="AR179">
        <f t="shared" si="77"/>
        <v>39.06261619647006</v>
      </c>
      <c r="AS179">
        <f t="shared" si="78"/>
        <v>0.13921924115700868</v>
      </c>
      <c r="AT179">
        <f t="shared" si="79"/>
        <v>-0.31882714051901184</v>
      </c>
      <c r="AU179">
        <f t="shared" si="80"/>
        <v>-1.7338673671024323</v>
      </c>
      <c r="AX179">
        <f>AW2*AM179</f>
        <v>12.898641486111073</v>
      </c>
      <c r="AY179">
        <f t="shared" si="81"/>
        <v>14.632508853213505</v>
      </c>
    </row>
    <row r="180" spans="5:52" x14ac:dyDescent="0.25">
      <c r="F180">
        <f t="shared" si="82"/>
        <v>179</v>
      </c>
      <c r="G180">
        <f t="shared" si="57"/>
        <v>1.0329522126468238</v>
      </c>
      <c r="H180">
        <f t="shared" si="83"/>
        <v>1.2085433767969531E-2</v>
      </c>
      <c r="K180">
        <f t="shared" si="58"/>
        <v>1.8037629389786813E-2</v>
      </c>
      <c r="L180">
        <f>ACOS(-J2*K180)</f>
        <v>1.5731327559809702</v>
      </c>
      <c r="N180">
        <f t="shared" si="59"/>
        <v>0.99983736164845416</v>
      </c>
      <c r="O180">
        <f t="shared" si="60"/>
        <v>2.7463943624381044E-2</v>
      </c>
      <c r="P180">
        <f>M2*N180*O180</f>
        <v>2.7231975377720083E-2</v>
      </c>
      <c r="Q180">
        <f t="shared" si="61"/>
        <v>2.7467397326651863E-2</v>
      </c>
      <c r="S180">
        <f t="shared" si="62"/>
        <v>1.8034695779477063E-2</v>
      </c>
      <c r="T180">
        <f>Q180*R2*S180</f>
        <v>6.3633525346985659E-5</v>
      </c>
      <c r="U180">
        <f>D2*E2*G2*(P180+T180)</f>
        <v>1059621.4081167153</v>
      </c>
      <c r="V180">
        <f t="shared" si="63"/>
        <v>1059.6214081167152</v>
      </c>
      <c r="W180" s="3">
        <v>21</v>
      </c>
      <c r="X180">
        <f t="shared" si="64"/>
        <v>362.67</v>
      </c>
      <c r="Y180" s="6">
        <f t="shared" si="65"/>
        <v>294.3</v>
      </c>
      <c r="Z180">
        <f t="shared" si="66"/>
        <v>2.0945280629249932</v>
      </c>
      <c r="AA180" s="3">
        <v>30</v>
      </c>
      <c r="AB180">
        <f t="shared" si="67"/>
        <v>518.1</v>
      </c>
      <c r="AC180" s="6">
        <f t="shared" si="56"/>
        <v>303.3</v>
      </c>
      <c r="AD180">
        <f t="shared" si="68"/>
        <v>3.3710490534071527</v>
      </c>
      <c r="AE180" s="9">
        <v>65</v>
      </c>
      <c r="AF180">
        <f t="shared" si="69"/>
        <v>0.65</v>
      </c>
      <c r="AG180" s="9">
        <v>94</v>
      </c>
      <c r="AH180">
        <f t="shared" si="70"/>
        <v>0.94</v>
      </c>
      <c r="AI180">
        <f t="shared" si="71"/>
        <v>2.0800191319320716</v>
      </c>
      <c r="AL180">
        <f t="shared" si="72"/>
        <v>798.00030561555036</v>
      </c>
      <c r="AM180">
        <v>12.361314722222186</v>
      </c>
      <c r="AN180">
        <f t="shared" si="73"/>
        <v>1.5490363393641919E-2</v>
      </c>
      <c r="AO180" s="6">
        <f t="shared" si="74"/>
        <v>7487459175.1471529</v>
      </c>
      <c r="AP180">
        <f t="shared" si="75"/>
        <v>8446710189.1074104</v>
      </c>
      <c r="AQ180">
        <f t="shared" si="76"/>
        <v>7967084682.1272812</v>
      </c>
      <c r="AR180">
        <f t="shared" si="77"/>
        <v>39.06261619647006</v>
      </c>
      <c r="AS180">
        <f t="shared" si="78"/>
        <v>0.1380881999835854</v>
      </c>
      <c r="AT180">
        <f t="shared" si="79"/>
        <v>-0.3290880094185834</v>
      </c>
      <c r="AU180">
        <f t="shared" si="80"/>
        <v>-1.7751291419295334</v>
      </c>
      <c r="AX180" s="14">
        <f>AW2*AM180</f>
        <v>8.6529203055555293</v>
      </c>
      <c r="AY180">
        <f t="shared" si="81"/>
        <v>10.428049447485062</v>
      </c>
    </row>
    <row r="181" spans="5:52" x14ac:dyDescent="0.25">
      <c r="F181">
        <f t="shared" si="82"/>
        <v>180</v>
      </c>
      <c r="G181">
        <f t="shared" si="57"/>
        <v>1.0329516773491842</v>
      </c>
      <c r="H181">
        <f t="shared" si="83"/>
        <v>1.2208360291301876E-2</v>
      </c>
      <c r="K181">
        <f t="shared" si="58"/>
        <v>1.8037620040279163E-2</v>
      </c>
      <c r="L181">
        <f>ACOS(-J2*K181)</f>
        <v>1.5731327547699185</v>
      </c>
      <c r="N181">
        <f t="shared" si="59"/>
        <v>0.99983736181701477</v>
      </c>
      <c r="O181">
        <f t="shared" si="60"/>
        <v>2.7463943603243675E-2</v>
      </c>
      <c r="P181">
        <f>M2*N181*O181</f>
        <v>2.7231975361352231E-2</v>
      </c>
      <c r="Q181">
        <f t="shared" si="61"/>
        <v>2.7467397305506517E-2</v>
      </c>
      <c r="S181">
        <f t="shared" si="62"/>
        <v>1.8034686434530434E-2</v>
      </c>
      <c r="T181">
        <f>Q181*R2*S181</f>
        <v>6.3633492325338082E-5</v>
      </c>
      <c r="U181">
        <f>D2*E2*G2*(P181+T181)</f>
        <v>1059621.4061994043</v>
      </c>
      <c r="V181">
        <f t="shared" si="63"/>
        <v>1059.6214061994042</v>
      </c>
      <c r="W181" s="3">
        <v>22.5</v>
      </c>
      <c r="X181">
        <f t="shared" si="64"/>
        <v>388.57499999999999</v>
      </c>
      <c r="Y181" s="6">
        <f t="shared" si="65"/>
        <v>295.8</v>
      </c>
      <c r="Z181">
        <f t="shared" si="66"/>
        <v>2.2719881109601614</v>
      </c>
      <c r="AA181" s="3">
        <v>28</v>
      </c>
      <c r="AB181">
        <f t="shared" si="67"/>
        <v>483.56</v>
      </c>
      <c r="AC181" s="6">
        <f t="shared" si="56"/>
        <v>301.3</v>
      </c>
      <c r="AD181">
        <f t="shared" si="68"/>
        <v>3.0402092404813938</v>
      </c>
      <c r="AE181" s="9">
        <v>69</v>
      </c>
      <c r="AF181">
        <f t="shared" si="69"/>
        <v>0.69</v>
      </c>
      <c r="AG181" s="9">
        <v>94</v>
      </c>
      <c r="AH181">
        <f t="shared" si="70"/>
        <v>0.94</v>
      </c>
      <c r="AI181">
        <f t="shared" si="71"/>
        <v>2.1167066001173565</v>
      </c>
      <c r="AL181">
        <f t="shared" si="72"/>
        <v>798.00030417162452</v>
      </c>
      <c r="AM181">
        <v>11.815741805555518</v>
      </c>
      <c r="AN181">
        <f t="shared" si="73"/>
        <v>1.4806688348096578E-2</v>
      </c>
      <c r="AO181" s="6">
        <f t="shared" si="74"/>
        <v>7641353482.9750309</v>
      </c>
      <c r="AP181">
        <f t="shared" si="75"/>
        <v>8226008498.8858423</v>
      </c>
      <c r="AQ181">
        <f t="shared" si="76"/>
        <v>7933680990.9304371</v>
      </c>
      <c r="AR181">
        <f t="shared" si="77"/>
        <v>38.898837898531937</v>
      </c>
      <c r="AS181">
        <f t="shared" si="78"/>
        <v>0.1363153187834191</v>
      </c>
      <c r="AT181">
        <f t="shared" si="79"/>
        <v>-0.33001097073006957</v>
      </c>
      <c r="AU181">
        <f t="shared" si="80"/>
        <v>-1.7498856435645129</v>
      </c>
      <c r="AX181">
        <f>AW2*AM181</f>
        <v>8.2710192638888618</v>
      </c>
      <c r="AY181">
        <f t="shared" si="81"/>
        <v>10.020904907453374</v>
      </c>
    </row>
    <row r="182" spans="5:52" x14ac:dyDescent="0.25">
      <c r="E182" t="s">
        <v>10</v>
      </c>
      <c r="F182">
        <f t="shared" si="82"/>
        <v>181</v>
      </c>
      <c r="G182">
        <f t="shared" si="57"/>
        <v>1.0329511390723058</v>
      </c>
      <c r="H182">
        <f t="shared" si="83"/>
        <v>1.2331285710847543E-2</v>
      </c>
      <c r="K182">
        <f t="shared" si="58"/>
        <v>1.8037610638736136E-2</v>
      </c>
      <c r="L182">
        <f>ACOS(-J2*K182)</f>
        <v>1.5731327535521267</v>
      </c>
      <c r="N182">
        <f t="shared" si="59"/>
        <v>0.99983736198651352</v>
      </c>
      <c r="O182">
        <f t="shared" si="60"/>
        <v>2.7463943581988656E-2</v>
      </c>
      <c r="P182">
        <f>M2*N182*O182</f>
        <v>2.7231975344893279E-2</v>
      </c>
      <c r="Q182">
        <f t="shared" si="61"/>
        <v>2.746739728424348E-2</v>
      </c>
      <c r="S182">
        <f t="shared" si="62"/>
        <v>1.8034677037573808E-2</v>
      </c>
      <c r="T182">
        <f>Q182*R2*S182</f>
        <v>6.3633459119906093E-5</v>
      </c>
      <c r="U182">
        <f>D2*E2*G2*(P182+T182)</f>
        <v>1059621.4042714222</v>
      </c>
      <c r="V182">
        <f t="shared" si="63"/>
        <v>1059.6214042714221</v>
      </c>
      <c r="W182" s="3">
        <v>22</v>
      </c>
      <c r="X182">
        <f t="shared" si="64"/>
        <v>379.94</v>
      </c>
      <c r="Y182" s="6">
        <f t="shared" si="65"/>
        <v>295.3</v>
      </c>
      <c r="Z182">
        <f t="shared" si="66"/>
        <v>2.2114271288940266</v>
      </c>
      <c r="AA182" s="3">
        <v>30</v>
      </c>
      <c r="AB182">
        <f t="shared" si="67"/>
        <v>518.1</v>
      </c>
      <c r="AC182" s="6">
        <f t="shared" si="56"/>
        <v>303.3</v>
      </c>
      <c r="AD182">
        <f t="shared" si="68"/>
        <v>3.3710490534071527</v>
      </c>
      <c r="AE182" s="9">
        <v>60</v>
      </c>
      <c r="AF182">
        <f t="shared" si="69"/>
        <v>0.6</v>
      </c>
      <c r="AG182" s="9">
        <v>92</v>
      </c>
      <c r="AH182">
        <f t="shared" si="70"/>
        <v>0.92</v>
      </c>
      <c r="AI182">
        <f t="shared" si="71"/>
        <v>2.0285711953133978</v>
      </c>
      <c r="AL182">
        <f t="shared" si="72"/>
        <v>798.00030271966216</v>
      </c>
      <c r="AM182">
        <v>13.319340763888841</v>
      </c>
      <c r="AN182">
        <f t="shared" si="73"/>
        <v>1.669089688123581E-2</v>
      </c>
      <c r="AO182" s="6">
        <f t="shared" si="74"/>
        <v>7589794316.8739386</v>
      </c>
      <c r="AP182">
        <f t="shared" si="75"/>
        <v>8446710189.1074104</v>
      </c>
      <c r="AQ182">
        <f t="shared" si="76"/>
        <v>8018252252.990675</v>
      </c>
      <c r="AR182">
        <f t="shared" si="77"/>
        <v>39.313490796413284</v>
      </c>
      <c r="AS182">
        <f t="shared" si="78"/>
        <v>0.14060091417425555</v>
      </c>
      <c r="AT182">
        <f t="shared" si="79"/>
        <v>-0.32746728921033164</v>
      </c>
      <c r="AU182">
        <f t="shared" si="80"/>
        <v>-1.8100796147975788</v>
      </c>
      <c r="AX182">
        <f>AW2*AM182</f>
        <v>9.3235385347221875</v>
      </c>
      <c r="AY182">
        <f t="shared" si="81"/>
        <v>11.133618149519766</v>
      </c>
      <c r="AZ182">
        <f>SUM(AY153:AY182)/30</f>
        <v>11.726670219131755</v>
      </c>
    </row>
    <row r="183" spans="5:52" x14ac:dyDescent="0.25">
      <c r="F183">
        <f t="shared" si="82"/>
        <v>182</v>
      </c>
      <c r="G183">
        <f t="shared" si="57"/>
        <v>1.0329505978162372</v>
      </c>
      <c r="H183">
        <f t="shared" si="83"/>
        <v>1.2454210015492547E-2</v>
      </c>
      <c r="K183">
        <f t="shared" si="58"/>
        <v>1.8037601185158576E-2</v>
      </c>
      <c r="L183">
        <f>ACOS(-J2*K183)</f>
        <v>1.5731327523275946</v>
      </c>
      <c r="N183">
        <f t="shared" si="59"/>
        <v>0.99983736215695018</v>
      </c>
      <c r="O183">
        <f t="shared" si="60"/>
        <v>2.7463943560616003E-2</v>
      </c>
      <c r="P183">
        <f>M2*N183*O183</f>
        <v>2.7231975328343226E-2</v>
      </c>
      <c r="Q183">
        <f t="shared" si="61"/>
        <v>2.746739726286276E-2</v>
      </c>
      <c r="S183">
        <f t="shared" si="62"/>
        <v>1.8034667588608031E-2</v>
      </c>
      <c r="T183">
        <f>Q183*R2*S183</f>
        <v>6.3633425730692729E-5</v>
      </c>
      <c r="U183">
        <f>D2*E2*G2*(P183+T183)</f>
        <v>1059621.4023327692</v>
      </c>
      <c r="V183">
        <f t="shared" si="63"/>
        <v>1059.6214023327693</v>
      </c>
      <c r="W183" s="3">
        <v>21.5</v>
      </c>
      <c r="X183">
        <f t="shared" si="64"/>
        <v>371.30500000000001</v>
      </c>
      <c r="Y183" s="6">
        <f t="shared" si="65"/>
        <v>294.8</v>
      </c>
      <c r="Z183">
        <f t="shared" si="66"/>
        <v>2.1522831732713339</v>
      </c>
      <c r="AA183" s="3">
        <v>30</v>
      </c>
      <c r="AB183">
        <f t="shared" si="67"/>
        <v>518.1</v>
      </c>
      <c r="AC183" s="6">
        <f t="shared" si="56"/>
        <v>303.3</v>
      </c>
      <c r="AD183">
        <f t="shared" si="68"/>
        <v>3.3710490534071527</v>
      </c>
      <c r="AE183" s="9">
        <v>61</v>
      </c>
      <c r="AF183">
        <f t="shared" si="69"/>
        <v>0.61</v>
      </c>
      <c r="AG183" s="9">
        <v>92</v>
      </c>
      <c r="AH183">
        <f t="shared" si="70"/>
        <v>0.92</v>
      </c>
      <c r="AI183">
        <f t="shared" si="71"/>
        <v>2.018220220993995</v>
      </c>
      <c r="AL183">
        <f t="shared" si="72"/>
        <v>798.00030125966384</v>
      </c>
      <c r="AM183">
        <v>15.348872013888839</v>
      </c>
      <c r="AN183">
        <f t="shared" si="73"/>
        <v>1.9234168194749116E-2</v>
      </c>
      <c r="AO183" s="6">
        <f t="shared" si="74"/>
        <v>7538496509.1746454</v>
      </c>
      <c r="AP183">
        <f t="shared" si="75"/>
        <v>8446710189.1074104</v>
      </c>
      <c r="AQ183">
        <f t="shared" si="76"/>
        <v>7992603349.1410275</v>
      </c>
      <c r="AR183">
        <f t="shared" si="77"/>
        <v>39.187734220838458</v>
      </c>
      <c r="AS183">
        <f t="shared" si="78"/>
        <v>0.14111029103676001</v>
      </c>
      <c r="AT183">
        <f t="shared" si="79"/>
        <v>-0.32403387293708868</v>
      </c>
      <c r="AU183">
        <f t="shared" si="80"/>
        <v>-1.7918401065516925</v>
      </c>
      <c r="AX183">
        <f>AW2*AM183</f>
        <v>10.744210409722186</v>
      </c>
      <c r="AY183">
        <f t="shared" si="81"/>
        <v>12.536050516273878</v>
      </c>
    </row>
    <row r="184" spans="5:52" x14ac:dyDescent="0.25">
      <c r="F184">
        <f t="shared" si="82"/>
        <v>183</v>
      </c>
      <c r="G184">
        <f t="shared" si="57"/>
        <v>1.032950053581027</v>
      </c>
      <c r="H184">
        <f t="shared" si="83"/>
        <v>1.2577133194123014E-2</v>
      </c>
      <c r="K184">
        <f t="shared" si="58"/>
        <v>1.8037591679547344E-2</v>
      </c>
      <c r="L184">
        <f>ACOS(-J2*K184)</f>
        <v>1.5731327510963227</v>
      </c>
      <c r="N184">
        <f t="shared" si="59"/>
        <v>0.99983736232832499</v>
      </c>
      <c r="O184">
        <f t="shared" si="60"/>
        <v>2.7463943539125714E-2</v>
      </c>
      <c r="P184">
        <f>M2*N184*O184</f>
        <v>2.7231975311702083E-2</v>
      </c>
      <c r="Q184">
        <f t="shared" si="61"/>
        <v>2.7467397241364364E-2</v>
      </c>
      <c r="S184">
        <f t="shared" si="62"/>
        <v>1.8034658087633958E-2</v>
      </c>
      <c r="T184">
        <f>Q184*R2*S184</f>
        <v>6.3633392157700971E-5</v>
      </c>
      <c r="U184">
        <f>D2*E2*G2*(P184+T184)</f>
        <v>1059621.4003834457</v>
      </c>
      <c r="V184">
        <f t="shared" si="63"/>
        <v>1059.6214003834457</v>
      </c>
      <c r="W184" s="3">
        <v>23.5</v>
      </c>
      <c r="X184">
        <f t="shared" si="64"/>
        <v>405.84499999999997</v>
      </c>
      <c r="Y184" s="6">
        <f t="shared" si="65"/>
        <v>296.8</v>
      </c>
      <c r="Z184">
        <f t="shared" si="66"/>
        <v>2.3974761634350776</v>
      </c>
      <c r="AA184" s="3">
        <v>29.5</v>
      </c>
      <c r="AB184">
        <f t="shared" si="67"/>
        <v>509.46499999999997</v>
      </c>
      <c r="AC184" s="6">
        <f t="shared" si="56"/>
        <v>302.8</v>
      </c>
      <c r="AD184">
        <f t="shared" si="68"/>
        <v>3.2855284428483555</v>
      </c>
      <c r="AE184" s="9">
        <v>68</v>
      </c>
      <c r="AF184">
        <f t="shared" si="69"/>
        <v>0.68</v>
      </c>
      <c r="AG184" s="9">
        <v>95</v>
      </c>
      <c r="AH184">
        <f t="shared" si="70"/>
        <v>0.95</v>
      </c>
      <c r="AI184">
        <f t="shared" si="71"/>
        <v>2.2558808482001025</v>
      </c>
      <c r="AL184">
        <f t="shared" si="72"/>
        <v>798.00029979162935</v>
      </c>
      <c r="AM184">
        <v>10.28304562499997</v>
      </c>
      <c r="AN184">
        <f t="shared" si="73"/>
        <v>1.2886017245463488E-2</v>
      </c>
      <c r="AO184" s="6">
        <f t="shared" si="74"/>
        <v>7745259436.8026133</v>
      </c>
      <c r="AP184">
        <f t="shared" si="75"/>
        <v>8391123459.3793173</v>
      </c>
      <c r="AQ184">
        <f t="shared" si="76"/>
        <v>8068191448.0909653</v>
      </c>
      <c r="AR184">
        <f t="shared" si="77"/>
        <v>39.558342669990004</v>
      </c>
      <c r="AS184">
        <f t="shared" si="78"/>
        <v>0.12972573950974881</v>
      </c>
      <c r="AT184">
        <f t="shared" si="79"/>
        <v>-0.33260387671862429</v>
      </c>
      <c r="AU184">
        <f t="shared" si="80"/>
        <v>-1.7068350406536066</v>
      </c>
      <c r="AX184">
        <f>AW2*AM184</f>
        <v>7.1981319374999782</v>
      </c>
      <c r="AY184">
        <f t="shared" si="81"/>
        <v>8.9049669781535847</v>
      </c>
    </row>
    <row r="185" spans="5:52" x14ac:dyDescent="0.25">
      <c r="F185">
        <f t="shared" si="82"/>
        <v>184</v>
      </c>
      <c r="G185">
        <f t="shared" si="57"/>
        <v>1.0329495063667249</v>
      </c>
      <c r="H185">
        <f t="shared" si="83"/>
        <v>1.2700055235625172E-2</v>
      </c>
      <c r="K185">
        <f t="shared" si="58"/>
        <v>1.80375821219033E-2</v>
      </c>
      <c r="L185">
        <f>ACOS(-J2*K185)</f>
        <v>1.5731327498583108</v>
      </c>
      <c r="N185">
        <f t="shared" si="59"/>
        <v>0.99983736250063771</v>
      </c>
      <c r="O185">
        <f t="shared" si="60"/>
        <v>2.7463943517517783E-2</v>
      </c>
      <c r="P185">
        <f>M2*N185*O185</f>
        <v>2.7231975294969835E-2</v>
      </c>
      <c r="Q185">
        <f t="shared" si="61"/>
        <v>2.746739721974828E-2</v>
      </c>
      <c r="S185">
        <f t="shared" si="62"/>
        <v>1.8034648534652451E-2</v>
      </c>
      <c r="T185">
        <f>Q185*R2*S185</f>
        <v>6.3633358400933882E-5</v>
      </c>
      <c r="U185">
        <f>D2*E2*G2*(P185+T185)</f>
        <v>1059621.3984234512</v>
      </c>
      <c r="V185">
        <f t="shared" si="63"/>
        <v>1059.6213984234512</v>
      </c>
      <c r="W185" s="3">
        <v>21</v>
      </c>
      <c r="X185">
        <f t="shared" si="64"/>
        <v>362.67</v>
      </c>
      <c r="Y185" s="6">
        <f t="shared" si="65"/>
        <v>294.3</v>
      </c>
      <c r="Z185">
        <f t="shared" si="66"/>
        <v>2.0945280629249932</v>
      </c>
      <c r="AA185" s="3">
        <v>27</v>
      </c>
      <c r="AB185">
        <f t="shared" si="67"/>
        <v>466.28999999999996</v>
      </c>
      <c r="AC185" s="6">
        <f t="shared" si="56"/>
        <v>300.3</v>
      </c>
      <c r="AD185">
        <f t="shared" si="68"/>
        <v>2.8856828078154693</v>
      </c>
      <c r="AE185" s="9">
        <v>67</v>
      </c>
      <c r="AF185">
        <f t="shared" si="69"/>
        <v>0.67</v>
      </c>
      <c r="AG185" s="9">
        <v>96</v>
      </c>
      <c r="AH185">
        <f t="shared" si="70"/>
        <v>0.96</v>
      </c>
      <c r="AI185">
        <f t="shared" si="71"/>
        <v>1.9720772108221789</v>
      </c>
      <c r="AL185">
        <f t="shared" si="72"/>
        <v>798.00029831555844</v>
      </c>
      <c r="AM185">
        <v>14.096236597222177</v>
      </c>
      <c r="AN185">
        <f t="shared" si="73"/>
        <v>1.7664450285265445E-2</v>
      </c>
      <c r="AO185" s="6">
        <f t="shared" si="74"/>
        <v>7487459175.1471529</v>
      </c>
      <c r="AP185">
        <f t="shared" si="75"/>
        <v>8117293828.9158564</v>
      </c>
      <c r="AQ185">
        <f t="shared" si="76"/>
        <v>7802376502.0315046</v>
      </c>
      <c r="AR185">
        <f t="shared" si="77"/>
        <v>38.255051989460469</v>
      </c>
      <c r="AS185">
        <f t="shared" si="78"/>
        <v>0.14339706682728587</v>
      </c>
      <c r="AT185">
        <f t="shared" si="79"/>
        <v>-0.32615299211489163</v>
      </c>
      <c r="AU185">
        <f t="shared" si="80"/>
        <v>-1.7891651554648409</v>
      </c>
      <c r="AX185">
        <f>AW2*AM185</f>
        <v>9.8673656180555227</v>
      </c>
      <c r="AY185">
        <f t="shared" si="81"/>
        <v>11.656530773520364</v>
      </c>
    </row>
    <row r="186" spans="5:52" x14ac:dyDescent="0.25">
      <c r="F186">
        <f t="shared" si="82"/>
        <v>185</v>
      </c>
      <c r="G186">
        <f t="shared" si="57"/>
        <v>1.0329489561733798</v>
      </c>
      <c r="H186">
        <f t="shared" si="83"/>
        <v>1.2822976128885345E-2</v>
      </c>
      <c r="K186">
        <f t="shared" si="58"/>
        <v>1.8037572512227297E-2</v>
      </c>
      <c r="L186">
        <f>ACOS(-J2*K186)</f>
        <v>1.5731327486135591</v>
      </c>
      <c r="N186">
        <f t="shared" si="59"/>
        <v>0.99983736267388834</v>
      </c>
      <c r="O186">
        <f t="shared" si="60"/>
        <v>2.7463943495792228E-2</v>
      </c>
      <c r="P186">
        <f>M2*N186*O186</f>
        <v>2.7231975278146504E-2</v>
      </c>
      <c r="Q186">
        <f t="shared" si="61"/>
        <v>2.7467397198014526E-2</v>
      </c>
      <c r="S186">
        <f t="shared" si="62"/>
        <v>1.8034638929664362E-2</v>
      </c>
      <c r="T186">
        <f>Q186*R2*S186</f>
        <v>6.3633324460394484E-5</v>
      </c>
      <c r="U186">
        <f>D2*E2*G2*(P186+T186)</f>
        <v>1059621.3964527869</v>
      </c>
      <c r="V186">
        <f t="shared" si="63"/>
        <v>1059.6213964527869</v>
      </c>
      <c r="W186" s="3">
        <v>20.5</v>
      </c>
      <c r="X186">
        <f t="shared" si="64"/>
        <v>354.03499999999997</v>
      </c>
      <c r="Y186" s="6">
        <f t="shared" si="65"/>
        <v>293.8</v>
      </c>
      <c r="Z186">
        <f t="shared" si="66"/>
        <v>2.0381340673462596</v>
      </c>
      <c r="AA186" s="3">
        <v>30</v>
      </c>
      <c r="AB186">
        <f t="shared" si="67"/>
        <v>518.1</v>
      </c>
      <c r="AC186" s="6">
        <f t="shared" si="56"/>
        <v>303.3</v>
      </c>
      <c r="AD186">
        <f t="shared" si="68"/>
        <v>3.3710490534071527</v>
      </c>
      <c r="AE186" s="9">
        <v>60</v>
      </c>
      <c r="AF186">
        <f t="shared" si="69"/>
        <v>0.6</v>
      </c>
      <c r="AG186" s="9">
        <v>90</v>
      </c>
      <c r="AH186">
        <f t="shared" si="70"/>
        <v>0.9</v>
      </c>
      <c r="AI186">
        <f t="shared" si="71"/>
        <v>1.9284750463279625</v>
      </c>
      <c r="AL186">
        <f t="shared" si="72"/>
        <v>798.00029683145237</v>
      </c>
      <c r="AM186">
        <v>14.948057777777731</v>
      </c>
      <c r="AN186">
        <f t="shared" si="73"/>
        <v>1.8731895009476352E-2</v>
      </c>
      <c r="AO186" s="6">
        <f t="shared" si="74"/>
        <v>7436681431.5614634</v>
      </c>
      <c r="AP186">
        <f t="shared" si="75"/>
        <v>8446710189.1074104</v>
      </c>
      <c r="AQ186">
        <f t="shared" si="76"/>
        <v>7941695810.3344364</v>
      </c>
      <c r="AR186">
        <f t="shared" si="77"/>
        <v>38.938134558069741</v>
      </c>
      <c r="AS186">
        <f t="shared" si="78"/>
        <v>0.1455826373287919</v>
      </c>
      <c r="AT186">
        <f t="shared" si="79"/>
        <v>-0.32471194173720691</v>
      </c>
      <c r="AU186">
        <f t="shared" si="80"/>
        <v>-1.840699883952954</v>
      </c>
      <c r="AX186">
        <f>AW2*AM186</f>
        <v>10.46364044444441</v>
      </c>
      <c r="AY186">
        <f t="shared" si="81"/>
        <v>12.304340328397364</v>
      </c>
    </row>
    <row r="187" spans="5:52" x14ac:dyDescent="0.25">
      <c r="F187">
        <f t="shared" si="82"/>
        <v>186</v>
      </c>
      <c r="G187">
        <f t="shared" si="57"/>
        <v>1.0329484030010421</v>
      </c>
      <c r="H187">
        <f t="shared" si="83"/>
        <v>1.2945895862789967E-2</v>
      </c>
      <c r="K187">
        <f t="shared" si="58"/>
        <v>1.803756285052022E-2</v>
      </c>
      <c r="L187">
        <f>ACOS(-J2*K187)</f>
        <v>1.573132747362068</v>
      </c>
      <c r="N187">
        <f t="shared" si="59"/>
        <v>0.99983736284807712</v>
      </c>
      <c r="O187">
        <f t="shared" si="60"/>
        <v>2.7463943473949037E-2</v>
      </c>
      <c r="P187">
        <f>M2*N187*O187</f>
        <v>2.7231975261232087E-2</v>
      </c>
      <c r="Q187">
        <f t="shared" si="61"/>
        <v>2.7467397176163092E-2</v>
      </c>
      <c r="S187">
        <f t="shared" si="62"/>
        <v>1.803462927267058E-2</v>
      </c>
      <c r="T187">
        <f>Q187*R2*S187</f>
        <v>6.3633290336085921E-5</v>
      </c>
      <c r="U187">
        <f>D2*E2*G2*(P187+T187)</f>
        <v>1059621.3944714526</v>
      </c>
      <c r="V187">
        <f t="shared" si="63"/>
        <v>1059.6213944714525</v>
      </c>
      <c r="W187" s="3">
        <v>22</v>
      </c>
      <c r="X187">
        <f t="shared" si="64"/>
        <v>379.94</v>
      </c>
      <c r="Y187" s="6">
        <f t="shared" si="65"/>
        <v>295.3</v>
      </c>
      <c r="Z187">
        <f t="shared" si="66"/>
        <v>2.2114271288940266</v>
      </c>
      <c r="AA187" s="3">
        <v>30</v>
      </c>
      <c r="AB187">
        <f t="shared" si="67"/>
        <v>518.1</v>
      </c>
      <c r="AC187" s="6">
        <f t="shared" si="56"/>
        <v>303.3</v>
      </c>
      <c r="AD187">
        <f t="shared" si="68"/>
        <v>3.3710490534071527</v>
      </c>
      <c r="AE187" s="9">
        <v>65</v>
      </c>
      <c r="AF187">
        <f t="shared" si="69"/>
        <v>0.65</v>
      </c>
      <c r="AG187" s="9">
        <v>94</v>
      </c>
      <c r="AH187">
        <f t="shared" si="70"/>
        <v>0.94</v>
      </c>
      <c r="AI187">
        <f t="shared" si="71"/>
        <v>2.1349616929375168</v>
      </c>
      <c r="AL187">
        <f t="shared" si="72"/>
        <v>798.00029533931047</v>
      </c>
      <c r="AM187">
        <v>11.866661944444399</v>
      </c>
      <c r="AN187">
        <f t="shared" si="73"/>
        <v>1.4870498186217692E-2</v>
      </c>
      <c r="AO187" s="6">
        <f t="shared" si="74"/>
        <v>7589794316.8739386</v>
      </c>
      <c r="AP187">
        <f t="shared" si="75"/>
        <v>8446710189.1074104</v>
      </c>
      <c r="AQ187">
        <f t="shared" si="76"/>
        <v>8018252252.990675</v>
      </c>
      <c r="AR187">
        <f t="shared" si="77"/>
        <v>39.313490796413284</v>
      </c>
      <c r="AS187">
        <f t="shared" si="78"/>
        <v>0.13543888643836696</v>
      </c>
      <c r="AT187">
        <f t="shared" si="79"/>
        <v>-0.32992482744860607</v>
      </c>
      <c r="AU187">
        <f t="shared" si="80"/>
        <v>-1.7567096251864267</v>
      </c>
      <c r="AX187">
        <f>AW2*AM187</f>
        <v>8.3066633611110792</v>
      </c>
      <c r="AY187">
        <f t="shared" si="81"/>
        <v>10.063372986297505</v>
      </c>
    </row>
    <row r="188" spans="5:52" x14ac:dyDescent="0.25">
      <c r="F188">
        <f t="shared" si="82"/>
        <v>187</v>
      </c>
      <c r="G188">
        <f t="shared" si="57"/>
        <v>1.0329478468497613</v>
      </c>
      <c r="H188">
        <f t="shared" si="83"/>
        <v>1.3068814426225574E-2</v>
      </c>
      <c r="K188">
        <f t="shared" si="58"/>
        <v>1.8037553136782927E-2</v>
      </c>
      <c r="L188">
        <f>ACOS(-J2*K188)</f>
        <v>1.5731327461038371</v>
      </c>
      <c r="N188">
        <f t="shared" si="59"/>
        <v>0.9998373630232037</v>
      </c>
      <c r="O188">
        <f t="shared" si="60"/>
        <v>2.7463943451988215E-2</v>
      </c>
      <c r="P188">
        <f>M2*N188*O188</f>
        <v>2.7231975244226568E-2</v>
      </c>
      <c r="Q188">
        <f t="shared" si="61"/>
        <v>2.7467397154193982E-2</v>
      </c>
      <c r="S188">
        <f t="shared" si="62"/>
        <v>1.8034619563671958E-2</v>
      </c>
      <c r="T188">
        <f>Q188*R2*S188</f>
        <v>6.3633256028011162E-5</v>
      </c>
      <c r="U188">
        <f>D2*E2*G2*(P188+T188)</f>
        <v>1059621.3924794479</v>
      </c>
      <c r="V188">
        <f t="shared" si="63"/>
        <v>1059.6213924794479</v>
      </c>
      <c r="W188" s="3">
        <v>22</v>
      </c>
      <c r="X188">
        <f t="shared" si="64"/>
        <v>379.94</v>
      </c>
      <c r="Y188" s="6">
        <f t="shared" si="65"/>
        <v>295.3</v>
      </c>
      <c r="Z188">
        <f t="shared" si="66"/>
        <v>2.2114271288940266</v>
      </c>
      <c r="AA188" s="3">
        <v>29.5</v>
      </c>
      <c r="AB188">
        <f t="shared" si="67"/>
        <v>509.46499999999997</v>
      </c>
      <c r="AC188" s="6">
        <f t="shared" si="56"/>
        <v>302.8</v>
      </c>
      <c r="AD188">
        <f t="shared" si="68"/>
        <v>3.2855284428483555</v>
      </c>
      <c r="AE188" s="9">
        <v>63</v>
      </c>
      <c r="AF188">
        <f t="shared" si="69"/>
        <v>0.63</v>
      </c>
      <c r="AG188" s="9">
        <v>90</v>
      </c>
      <c r="AH188">
        <f t="shared" si="70"/>
        <v>0.9</v>
      </c>
      <c r="AI188">
        <f t="shared" si="71"/>
        <v>2.0300836674995439</v>
      </c>
      <c r="AL188">
        <f t="shared" si="72"/>
        <v>798.00029383913284</v>
      </c>
      <c r="AM188">
        <v>13.625589027777734</v>
      </c>
      <c r="AN188">
        <f t="shared" si="73"/>
        <v>1.7074666679915394E-2</v>
      </c>
      <c r="AO188" s="6">
        <f t="shared" si="74"/>
        <v>7589794316.8739386</v>
      </c>
      <c r="AP188">
        <f t="shared" si="75"/>
        <v>8391123459.3793173</v>
      </c>
      <c r="AQ188">
        <f t="shared" si="76"/>
        <v>7990458888.1266279</v>
      </c>
      <c r="AR188">
        <f t="shared" si="77"/>
        <v>39.17721992848486</v>
      </c>
      <c r="AS188">
        <f t="shared" si="78"/>
        <v>0.14052659354442493</v>
      </c>
      <c r="AT188">
        <f t="shared" si="79"/>
        <v>-0.32694919998211419</v>
      </c>
      <c r="AU188">
        <f t="shared" si="80"/>
        <v>-1.7999996158621381</v>
      </c>
      <c r="AX188">
        <f>AW2*AM188</f>
        <v>9.5379123194444126</v>
      </c>
      <c r="AY188">
        <f t="shared" si="81"/>
        <v>11.337911935306551</v>
      </c>
    </row>
    <row r="189" spans="5:52" x14ac:dyDescent="0.25">
      <c r="F189">
        <f t="shared" si="82"/>
        <v>188</v>
      </c>
      <c r="G189">
        <f t="shared" si="57"/>
        <v>1.0329472877195878</v>
      </c>
      <c r="H189">
        <f t="shared" si="83"/>
        <v>1.3191731808078812E-2</v>
      </c>
      <c r="K189">
        <f t="shared" si="58"/>
        <v>1.8037543371016311E-2</v>
      </c>
      <c r="L189">
        <f>ACOS(-J2*K189)</f>
        <v>1.573132744838867</v>
      </c>
      <c r="N189">
        <f t="shared" si="59"/>
        <v>0.9998373631992683</v>
      </c>
      <c r="O189">
        <f t="shared" si="60"/>
        <v>2.7463943429909765E-2</v>
      </c>
      <c r="P189">
        <f>M2*N189*O189</f>
        <v>2.7231975227129966E-2</v>
      </c>
      <c r="Q189">
        <f t="shared" si="61"/>
        <v>2.7467397132107201E-2</v>
      </c>
      <c r="S189">
        <f t="shared" si="62"/>
        <v>1.8034609802669389E-2</v>
      </c>
      <c r="T189">
        <f>Q189*R2*S189</f>
        <v>6.3633221536173418E-5</v>
      </c>
      <c r="U189">
        <f>D2*E2*G2*(P189+T189)</f>
        <v>1059621.3904767735</v>
      </c>
      <c r="V189">
        <f t="shared" si="63"/>
        <v>1059.6213904767735</v>
      </c>
      <c r="W189" s="3">
        <v>22.5</v>
      </c>
      <c r="X189">
        <f t="shared" si="64"/>
        <v>388.57499999999999</v>
      </c>
      <c r="Y189" s="6">
        <f t="shared" si="65"/>
        <v>295.8</v>
      </c>
      <c r="Z189">
        <f t="shared" si="66"/>
        <v>2.2719881109601614</v>
      </c>
      <c r="AA189" s="3">
        <v>28</v>
      </c>
      <c r="AB189">
        <f t="shared" si="67"/>
        <v>483.56</v>
      </c>
      <c r="AC189" s="6">
        <f t="shared" si="56"/>
        <v>301.3</v>
      </c>
      <c r="AD189">
        <f t="shared" si="68"/>
        <v>3.0402092404813938</v>
      </c>
      <c r="AE189" s="9">
        <v>77</v>
      </c>
      <c r="AF189">
        <f t="shared" si="69"/>
        <v>0.77</v>
      </c>
      <c r="AG189" s="9">
        <v>93</v>
      </c>
      <c r="AH189">
        <f t="shared" si="70"/>
        <v>0.93</v>
      </c>
      <c r="AI189">
        <f t="shared" si="71"/>
        <v>2.2269550291818119</v>
      </c>
      <c r="AL189">
        <f t="shared" si="72"/>
        <v>798.00029233091982</v>
      </c>
      <c r="AM189">
        <v>7.2743928472222379</v>
      </c>
      <c r="AN189">
        <f t="shared" si="73"/>
        <v>9.1157771709257044E-3</v>
      </c>
      <c r="AO189" s="6">
        <f t="shared" si="74"/>
        <v>7641353482.9750309</v>
      </c>
      <c r="AP189">
        <f t="shared" si="75"/>
        <v>8226008498.8858423</v>
      </c>
      <c r="AQ189">
        <f t="shared" si="76"/>
        <v>7933680990.9304371</v>
      </c>
      <c r="AR189">
        <f t="shared" si="77"/>
        <v>38.898837898531937</v>
      </c>
      <c r="AS189">
        <f t="shared" si="78"/>
        <v>0.13107819986424701</v>
      </c>
      <c r="AT189">
        <f t="shared" si="79"/>
        <v>-0.33769370081925026</v>
      </c>
      <c r="AU189">
        <f t="shared" si="80"/>
        <v>-1.7218291461179756</v>
      </c>
      <c r="AX189">
        <f>AW2*AM189</f>
        <v>5.092074993055566</v>
      </c>
      <c r="AY189">
        <f t="shared" si="81"/>
        <v>6.8139041391735411</v>
      </c>
    </row>
    <row r="190" spans="5:52" x14ac:dyDescent="0.25">
      <c r="F190">
        <f t="shared" si="82"/>
        <v>189</v>
      </c>
      <c r="G190">
        <f t="shared" si="57"/>
        <v>1.0329467256105724</v>
      </c>
      <c r="H190">
        <f t="shared" si="83"/>
        <v>1.3314647997236421E-2</v>
      </c>
      <c r="K190">
        <f t="shared" si="58"/>
        <v>1.8037533553221248E-2</v>
      </c>
      <c r="L190">
        <f>ACOS(-J2*K190)</f>
        <v>1.5731327435671574</v>
      </c>
      <c r="N190">
        <f t="shared" si="59"/>
        <v>0.99983736337627072</v>
      </c>
      <c r="O190">
        <f t="shared" si="60"/>
        <v>2.7463943407713683E-2</v>
      </c>
      <c r="P190">
        <f>M2*N190*O190</f>
        <v>2.7231975209942267E-2</v>
      </c>
      <c r="Q190">
        <f t="shared" si="61"/>
        <v>2.7467397109902744E-2</v>
      </c>
      <c r="S190">
        <f t="shared" si="62"/>
        <v>1.8034599989663745E-2</v>
      </c>
      <c r="T190">
        <f>Q190*R2*S190</f>
        <v>6.3633186860575738E-5</v>
      </c>
      <c r="U190">
        <f>D2*E2*G2*(P190+T190)</f>
        <v>1059621.3884634292</v>
      </c>
      <c r="V190">
        <f t="shared" si="63"/>
        <v>1059.6213884634292</v>
      </c>
      <c r="W190" s="3">
        <v>22.2</v>
      </c>
      <c r="X190">
        <f t="shared" si="64"/>
        <v>383.39400000000001</v>
      </c>
      <c r="Y190" s="6">
        <f t="shared" si="65"/>
        <v>295.5</v>
      </c>
      <c r="Z190">
        <f t="shared" si="66"/>
        <v>2.2354798851418054</v>
      </c>
      <c r="AA190" s="3">
        <v>31</v>
      </c>
      <c r="AB190">
        <f t="shared" si="67"/>
        <v>535.37</v>
      </c>
      <c r="AC190" s="6">
        <f t="shared" si="56"/>
        <v>304.3</v>
      </c>
      <c r="AD190">
        <f t="shared" si="68"/>
        <v>3.5479274662728466</v>
      </c>
      <c r="AE190" s="9">
        <v>58</v>
      </c>
      <c r="AF190">
        <f t="shared" si="69"/>
        <v>0.57999999999999996</v>
      </c>
      <c r="AG190" s="9">
        <v>90</v>
      </c>
      <c r="AH190">
        <f t="shared" si="70"/>
        <v>0.9</v>
      </c>
      <c r="AI190">
        <f t="shared" si="71"/>
        <v>2.034864913532938</v>
      </c>
      <c r="AL190">
        <f t="shared" si="72"/>
        <v>798.0002908146713</v>
      </c>
      <c r="AM190">
        <v>14.102056041666627</v>
      </c>
      <c r="AN190">
        <f t="shared" si="73"/>
        <v>1.7671742985544484E-2</v>
      </c>
      <c r="AO190" s="6">
        <f t="shared" si="74"/>
        <v>7610386570.7108774</v>
      </c>
      <c r="AP190">
        <f t="shared" si="75"/>
        <v>8558711713.0389957</v>
      </c>
      <c r="AQ190">
        <f t="shared" si="76"/>
        <v>8084549141.8749371</v>
      </c>
      <c r="AR190">
        <f t="shared" si="77"/>
        <v>39.638544442612819</v>
      </c>
      <c r="AS190">
        <f t="shared" si="78"/>
        <v>0.14029183215189825</v>
      </c>
      <c r="AT190">
        <f t="shared" si="79"/>
        <v>-0.32614314696951491</v>
      </c>
      <c r="AU190">
        <f t="shared" si="80"/>
        <v>-1.813670306870055</v>
      </c>
      <c r="AX190">
        <f>AW2*AM190</f>
        <v>9.8714392291666382</v>
      </c>
      <c r="AY190">
        <f t="shared" si="81"/>
        <v>11.685109536036693</v>
      </c>
    </row>
    <row r="191" spans="5:52" x14ac:dyDescent="0.25">
      <c r="F191">
        <f t="shared" si="82"/>
        <v>190</v>
      </c>
      <c r="G191">
        <f t="shared" si="57"/>
        <v>1.0329461605227657</v>
      </c>
      <c r="H191">
        <f t="shared" si="83"/>
        <v>1.3437562982585265E-2</v>
      </c>
      <c r="K191">
        <f t="shared" si="58"/>
        <v>1.8037523683398622E-2</v>
      </c>
      <c r="L191">
        <f>ACOS(-J2*K191)</f>
        <v>1.5731327422887087</v>
      </c>
      <c r="N191">
        <f t="shared" si="59"/>
        <v>0.99983736355421104</v>
      </c>
      <c r="O191">
        <f t="shared" si="60"/>
        <v>2.7463943385399987E-2</v>
      </c>
      <c r="P191">
        <f>M2*N191*O191</f>
        <v>2.7231975192663495E-2</v>
      </c>
      <c r="Q191">
        <f t="shared" si="61"/>
        <v>2.7467397087580628E-2</v>
      </c>
      <c r="S191">
        <f t="shared" si="62"/>
        <v>1.8034590124655921E-2</v>
      </c>
      <c r="T191">
        <f>Q191*R2*S191</f>
        <v>6.3633152001221321E-5</v>
      </c>
      <c r="U191">
        <f>D2*E2*G2*(P191+T173)</f>
        <v>1059621.4097063539</v>
      </c>
      <c r="V191">
        <f t="shared" si="63"/>
        <v>1059.6214097063539</v>
      </c>
      <c r="W191" s="3">
        <v>23</v>
      </c>
      <c r="X191">
        <f t="shared" si="64"/>
        <v>397.21</v>
      </c>
      <c r="Y191" s="6">
        <f t="shared" si="65"/>
        <v>296.3</v>
      </c>
      <c r="Z191">
        <f t="shared" si="66"/>
        <v>2.3339947564661481</v>
      </c>
      <c r="AA191" s="3">
        <v>30</v>
      </c>
      <c r="AB191">
        <f t="shared" si="67"/>
        <v>518.1</v>
      </c>
      <c r="AC191" s="6">
        <f t="shared" si="56"/>
        <v>303.3</v>
      </c>
      <c r="AD191">
        <f t="shared" si="68"/>
        <v>3.3710490534071527</v>
      </c>
      <c r="AE191" s="9">
        <v>65</v>
      </c>
      <c r="AF191">
        <f t="shared" si="69"/>
        <v>0.65</v>
      </c>
      <c r="AG191" s="9">
        <v>97</v>
      </c>
      <c r="AH191">
        <f t="shared" si="70"/>
        <v>0.97</v>
      </c>
      <c r="AI191">
        <f t="shared" si="71"/>
        <v>2.2275783992434066</v>
      </c>
      <c r="AL191">
        <f t="shared" si="72"/>
        <v>798.00030681270641</v>
      </c>
      <c r="AM191">
        <v>12.62973659722218</v>
      </c>
      <c r="AN191">
        <f t="shared" si="73"/>
        <v>1.582673150548854E-2</v>
      </c>
      <c r="AO191" s="6">
        <f t="shared" si="74"/>
        <v>7693174893.707921</v>
      </c>
      <c r="AP191">
        <f t="shared" si="75"/>
        <v>8446710189.1074104</v>
      </c>
      <c r="AQ191">
        <f t="shared" si="76"/>
        <v>8069942541.4076653</v>
      </c>
      <c r="AR191">
        <f t="shared" si="77"/>
        <v>39.566928280521786</v>
      </c>
      <c r="AS191">
        <f t="shared" si="78"/>
        <v>0.13104896117709591</v>
      </c>
      <c r="AT191">
        <f t="shared" si="79"/>
        <v>-0.32863391246759044</v>
      </c>
      <c r="AU191">
        <f t="shared" si="80"/>
        <v>-1.7040341561872212</v>
      </c>
      <c r="AX191">
        <f>AW2*AM191</f>
        <v>8.840815618055526</v>
      </c>
      <c r="AY191">
        <f t="shared" si="81"/>
        <v>10.544849774242747</v>
      </c>
    </row>
    <row r="192" spans="5:52" x14ac:dyDescent="0.25">
      <c r="F192">
        <f t="shared" si="82"/>
        <v>191</v>
      </c>
      <c r="G192">
        <f t="shared" si="57"/>
        <v>1.0329455924562188</v>
      </c>
      <c r="H192">
        <f t="shared" si="83"/>
        <v>1.3560476753012312E-2</v>
      </c>
      <c r="K192">
        <f t="shared" si="58"/>
        <v>1.8037513761549325E-2</v>
      </c>
      <c r="L192">
        <f>ACOS(-J2*K192)</f>
        <v>1.573132741003521</v>
      </c>
      <c r="N192">
        <f t="shared" si="59"/>
        <v>0.99983736373308929</v>
      </c>
      <c r="O192">
        <f t="shared" si="60"/>
        <v>2.7463943362968667E-2</v>
      </c>
      <c r="P192">
        <f>M2*N192*O192</f>
        <v>2.7231975175293636E-2</v>
      </c>
      <c r="Q192">
        <f t="shared" si="61"/>
        <v>2.7467397065140842E-2</v>
      </c>
      <c r="S192">
        <f t="shared" si="62"/>
        <v>1.8034580207646797E-2</v>
      </c>
      <c r="T192">
        <f>Q192*R2*S192</f>
        <v>6.3633116958113244E-5</v>
      </c>
      <c r="U192">
        <f>D2*E2*G2*(P192+T192)</f>
        <v>1059621.3844047333</v>
      </c>
      <c r="V192">
        <f t="shared" si="63"/>
        <v>1059.6213844047334</v>
      </c>
      <c r="W192" s="3">
        <v>23.5</v>
      </c>
      <c r="X192">
        <f t="shared" si="64"/>
        <v>405.84499999999997</v>
      </c>
      <c r="Y192" s="6">
        <f t="shared" si="65"/>
        <v>296.8</v>
      </c>
      <c r="Z192">
        <f t="shared" si="66"/>
        <v>2.3974761634350776</v>
      </c>
      <c r="AA192" s="3">
        <v>25.5</v>
      </c>
      <c r="AB192">
        <f t="shared" si="67"/>
        <v>440.38499999999999</v>
      </c>
      <c r="AC192" s="6">
        <f t="shared" si="56"/>
        <v>298.8</v>
      </c>
      <c r="AD192">
        <f t="shared" si="68"/>
        <v>2.6667477955719967</v>
      </c>
      <c r="AE192" s="9">
        <v>83</v>
      </c>
      <c r="AF192">
        <f t="shared" si="69"/>
        <v>0.83</v>
      </c>
      <c r="AG192" s="9">
        <v>96</v>
      </c>
      <c r="AH192">
        <f t="shared" si="70"/>
        <v>0.96</v>
      </c>
      <c r="AI192">
        <f t="shared" si="71"/>
        <v>2.2574888936112156</v>
      </c>
      <c r="AL192">
        <f t="shared" si="72"/>
        <v>798.0002877580697</v>
      </c>
      <c r="AM192">
        <v>3.8081862500000141</v>
      </c>
      <c r="AN192">
        <f t="shared" si="73"/>
        <v>4.7721614997143268E-3</v>
      </c>
      <c r="AO192" s="6">
        <f t="shared" si="74"/>
        <v>7745259436.8026133</v>
      </c>
      <c r="AP192">
        <f t="shared" si="75"/>
        <v>7956246739.8993816</v>
      </c>
      <c r="AQ192">
        <f t="shared" si="76"/>
        <v>7850753088.3509979</v>
      </c>
      <c r="AR192">
        <f t="shared" si="77"/>
        <v>38.492242392184941</v>
      </c>
      <c r="AS192">
        <f t="shared" si="78"/>
        <v>0.12965080861866898</v>
      </c>
      <c r="AT192">
        <f t="shared" si="79"/>
        <v>-0.34355758197538566</v>
      </c>
      <c r="AU192">
        <f t="shared" si="80"/>
        <v>-1.7145414115539157</v>
      </c>
      <c r="AX192">
        <f>AW2*AM192</f>
        <v>2.6657303750000096</v>
      </c>
      <c r="AY192">
        <f t="shared" si="81"/>
        <v>4.3802717865539256</v>
      </c>
    </row>
    <row r="193" spans="6:51" x14ac:dyDescent="0.25">
      <c r="F193">
        <f t="shared" si="82"/>
        <v>192</v>
      </c>
      <c r="G193">
        <f t="shared" si="57"/>
        <v>1.032945021410983</v>
      </c>
      <c r="H193">
        <f t="shared" si="83"/>
        <v>1.3683389297404633E-2</v>
      </c>
      <c r="K193">
        <f t="shared" si="58"/>
        <v>1.8037503787674266E-2</v>
      </c>
      <c r="L193">
        <f>ACOS(-J2*K193)</f>
        <v>1.5731327397115942</v>
      </c>
      <c r="N193">
        <f t="shared" si="59"/>
        <v>0.99983736391290545</v>
      </c>
      <c r="O193">
        <f t="shared" si="60"/>
        <v>2.7463943340419721E-2</v>
      </c>
      <c r="P193">
        <f>M2*N193*O193</f>
        <v>2.723197515783269E-2</v>
      </c>
      <c r="Q193">
        <f t="shared" si="61"/>
        <v>2.7467397042583389E-2</v>
      </c>
      <c r="S193">
        <f t="shared" si="62"/>
        <v>1.8034570238637283E-2</v>
      </c>
      <c r="T193">
        <f>Q193*R2*S193</f>
        <v>6.3633081731254731E-5</v>
      </c>
      <c r="U193">
        <f>D2*E2*G2*(P193+T193)</f>
        <v>1059621.3823593813</v>
      </c>
      <c r="V193">
        <f t="shared" si="63"/>
        <v>1059.6213823593812</v>
      </c>
      <c r="W193" s="3">
        <v>21.5</v>
      </c>
      <c r="X193">
        <f t="shared" si="64"/>
        <v>371.30500000000001</v>
      </c>
      <c r="Y193" s="6">
        <f t="shared" si="65"/>
        <v>294.8</v>
      </c>
      <c r="Z193">
        <f t="shared" si="66"/>
        <v>2.1522831732713339</v>
      </c>
      <c r="AA193" s="3">
        <v>26.5</v>
      </c>
      <c r="AB193">
        <f t="shared" si="67"/>
        <v>457.65499999999997</v>
      </c>
      <c r="AC193" s="6">
        <f t="shared" si="56"/>
        <v>299.8</v>
      </c>
      <c r="AD193">
        <f t="shared" si="68"/>
        <v>2.8110234963348528</v>
      </c>
      <c r="AE193" s="9">
        <v>77</v>
      </c>
      <c r="AF193">
        <f t="shared" si="69"/>
        <v>0.77</v>
      </c>
      <c r="AG193" s="9">
        <v>93</v>
      </c>
      <c r="AH193">
        <f t="shared" si="70"/>
        <v>0.93</v>
      </c>
      <c r="AI193">
        <f t="shared" si="71"/>
        <v>2.0830557216600889</v>
      </c>
      <c r="AL193">
        <f t="shared" si="72"/>
        <v>798.00028621771617</v>
      </c>
      <c r="AM193">
        <v>9.4224952777777933</v>
      </c>
      <c r="AN193">
        <f t="shared" si="73"/>
        <v>1.1807633957673895E-2</v>
      </c>
      <c r="AO193" s="6">
        <f t="shared" si="74"/>
        <v>7538496509.1746454</v>
      </c>
      <c r="AP193">
        <f t="shared" si="75"/>
        <v>8063342376.848567</v>
      </c>
      <c r="AQ193">
        <f t="shared" si="76"/>
        <v>7800919443.0116062</v>
      </c>
      <c r="AR193">
        <f t="shared" si="77"/>
        <v>38.247908029085906</v>
      </c>
      <c r="AS193">
        <f t="shared" si="78"/>
        <v>0.13794086968281355</v>
      </c>
      <c r="AT193">
        <f t="shared" si="79"/>
        <v>-0.33405969415714021</v>
      </c>
      <c r="AU193">
        <f t="shared" si="80"/>
        <v>-1.7624821421951273</v>
      </c>
      <c r="AX193">
        <f>AW2*AM193</f>
        <v>6.5957466944444549</v>
      </c>
      <c r="AY193">
        <f t="shared" si="81"/>
        <v>8.3582288366395829</v>
      </c>
    </row>
    <row r="194" spans="6:51" x14ac:dyDescent="0.25">
      <c r="F194">
        <f t="shared" si="82"/>
        <v>193</v>
      </c>
      <c r="G194">
        <f t="shared" si="57"/>
        <v>1.0329444473871101</v>
      </c>
      <c r="H194">
        <f t="shared" si="83"/>
        <v>1.3806300604649413E-2</v>
      </c>
      <c r="K194">
        <f t="shared" si="58"/>
        <v>1.8037493761774336E-2</v>
      </c>
      <c r="L194">
        <f>ACOS(-J2*K194)</f>
        <v>1.5731327384129288</v>
      </c>
      <c r="N194">
        <f t="shared" si="59"/>
        <v>0.99983736409365931</v>
      </c>
      <c r="O194">
        <f t="shared" si="60"/>
        <v>2.7463943317753169E-2</v>
      </c>
      <c r="P194">
        <f>M2*N194*O194</f>
        <v>2.7231975140280675E-2</v>
      </c>
      <c r="Q194">
        <f t="shared" si="61"/>
        <v>2.7467397019908281E-2</v>
      </c>
      <c r="S194">
        <f t="shared" si="62"/>
        <v>1.8034560217628275E-2</v>
      </c>
      <c r="T194">
        <f>Q194*R2*S194</f>
        <v>6.3633046320648969E-5</v>
      </c>
      <c r="U194">
        <f>D2*E2*G2*(P194+T194)</f>
        <v>1059621.380303361</v>
      </c>
      <c r="V194">
        <f t="shared" si="63"/>
        <v>1059.6213803033611</v>
      </c>
      <c r="W194" s="3">
        <v>21</v>
      </c>
      <c r="X194">
        <f t="shared" si="64"/>
        <v>362.67</v>
      </c>
      <c r="Y194" s="6">
        <f t="shared" si="65"/>
        <v>294.3</v>
      </c>
      <c r="Z194">
        <f t="shared" si="66"/>
        <v>2.0945280629249932</v>
      </c>
      <c r="AA194" s="3">
        <v>28.5</v>
      </c>
      <c r="AB194">
        <f t="shared" si="67"/>
        <v>492.19499999999999</v>
      </c>
      <c r="AC194" s="6">
        <f t="shared" ref="AC194:AC257" si="84">AA194+273.3</f>
        <v>301.8</v>
      </c>
      <c r="AD194">
        <f t="shared" si="68"/>
        <v>3.1201438467792553</v>
      </c>
      <c r="AE194" s="9">
        <v>64</v>
      </c>
      <c r="AF194">
        <f t="shared" si="69"/>
        <v>0.64</v>
      </c>
      <c r="AG194" s="9">
        <v>91</v>
      </c>
      <c r="AH194">
        <f t="shared" si="70"/>
        <v>0.91</v>
      </c>
      <c r="AI194">
        <f t="shared" si="71"/>
        <v>1.9514562996002336</v>
      </c>
      <c r="AL194">
        <f t="shared" si="72"/>
        <v>798.00028466932849</v>
      </c>
      <c r="AM194">
        <v>11.153779999999969</v>
      </c>
      <c r="AN194">
        <f t="shared" si="73"/>
        <v>1.3977162933747346E-2</v>
      </c>
      <c r="AO194" s="6">
        <f t="shared" si="74"/>
        <v>7487459175.1471529</v>
      </c>
      <c r="AP194">
        <f t="shared" si="75"/>
        <v>8280773520.7485352</v>
      </c>
      <c r="AQ194">
        <f t="shared" si="76"/>
        <v>7884116347.9478436</v>
      </c>
      <c r="AR194">
        <f t="shared" si="77"/>
        <v>38.655822453988279</v>
      </c>
      <c r="AS194">
        <f t="shared" si="78"/>
        <v>0.14442765156555343</v>
      </c>
      <c r="AT194">
        <f t="shared" si="79"/>
        <v>-0.33113083003944105</v>
      </c>
      <c r="AU194">
        <f t="shared" si="80"/>
        <v>-1.848693376396995</v>
      </c>
      <c r="AX194">
        <f>AW2*AM194</f>
        <v>7.8076459999999779</v>
      </c>
      <c r="AY194">
        <f t="shared" si="81"/>
        <v>9.6563393763969732</v>
      </c>
    </row>
    <row r="195" spans="6:51" x14ac:dyDescent="0.25">
      <c r="F195">
        <f t="shared" si="82"/>
        <v>194</v>
      </c>
      <c r="G195">
        <f t="shared" ref="G195:G258" si="85">(1+(0.033*COS(2*22/7*F195/365*(22/7)/180)))</f>
        <v>1.0329438703846519</v>
      </c>
      <c r="H195">
        <f t="shared" si="83"/>
        <v>1.3929210663633958E-2</v>
      </c>
      <c r="K195">
        <f t="shared" ref="K195:K258" si="86">TAN(G195*(22/7)/180)</f>
        <v>1.8037483683850445E-2</v>
      </c>
      <c r="L195">
        <f>ACOS(-J2*K195)</f>
        <v>1.5731327371075243</v>
      </c>
      <c r="N195">
        <f t="shared" ref="N195:N258" si="87">COS(G195*(22/7)/180)</f>
        <v>0.99983736427535108</v>
      </c>
      <c r="O195">
        <f t="shared" ref="O195:O258" si="88">SIN(L195*(22/7)/180)</f>
        <v>2.7463943294968988E-2</v>
      </c>
      <c r="P195">
        <f>M2*N195*O195</f>
        <v>2.7231975122637562E-2</v>
      </c>
      <c r="Q195">
        <f t="shared" ref="Q195:Q258" si="89">(22/7*L195)/180</f>
        <v>2.7467396997115503E-2</v>
      </c>
      <c r="S195">
        <f t="shared" ref="S195:S258" si="90">SIN(G195*(22/7)/180)</f>
        <v>1.803455014462068E-2</v>
      </c>
      <c r="T195">
        <f>Q195*R2*S195</f>
        <v>6.3633010726299113E-5</v>
      </c>
      <c r="U195">
        <f>D2*E2*G2*(P195+T195)</f>
        <v>1059621.3782366712</v>
      </c>
      <c r="V195">
        <f t="shared" ref="V195:V258" si="91">U195/1000</f>
        <v>1059.6213782366713</v>
      </c>
      <c r="W195" s="3">
        <v>22.5</v>
      </c>
      <c r="X195">
        <f t="shared" ref="X195:X258" si="92">W195*17.27</f>
        <v>388.57499999999999</v>
      </c>
      <c r="Y195" s="6">
        <f t="shared" ref="Y195:Y258" si="93">W195+273.3</f>
        <v>295.8</v>
      </c>
      <c r="Z195">
        <f t="shared" ref="Z195:Z258" si="94">0.6108*EXP(X195/Y195)</f>
        <v>2.2719881109601614</v>
      </c>
      <c r="AA195" s="3">
        <v>28.5</v>
      </c>
      <c r="AB195">
        <f t="shared" ref="AB195:AB258" si="95">17.27*AA195</f>
        <v>492.19499999999999</v>
      </c>
      <c r="AC195" s="6">
        <f t="shared" si="84"/>
        <v>301.8</v>
      </c>
      <c r="AD195">
        <f t="shared" ref="AD195:AD258" si="96">0.6108*EXP(AB195/AC195)</f>
        <v>3.1201438467792553</v>
      </c>
      <c r="AE195" s="9">
        <v>62</v>
      </c>
      <c r="AF195">
        <f t="shared" ref="AF195:AF258" si="97">AE195/100</f>
        <v>0.62</v>
      </c>
      <c r="AG195" s="9">
        <v>93</v>
      </c>
      <c r="AH195">
        <f t="shared" ref="AH195:AH258" si="98">AG195/100</f>
        <v>0.93</v>
      </c>
      <c r="AI195">
        <f t="shared" ref="AI195:AI258" si="99">((Z195*(AH195)+AD195*(AF195))/2)</f>
        <v>2.023719064098044</v>
      </c>
      <c r="AL195">
        <f t="shared" ref="AL195:AL258" si="100">(0.75+(2*EXP(-5)*(0.23)))*V195</f>
        <v>798.00028311290555</v>
      </c>
      <c r="AM195">
        <v>14.383571666666619</v>
      </c>
      <c r="AN195">
        <f t="shared" ref="AN195:AN258" si="101">AM195/AL195</f>
        <v>1.8024519503374099E-2</v>
      </c>
      <c r="AO195" s="6">
        <f t="shared" ref="AO195:AO258" si="102">(W195+273.16)^4</f>
        <v>7641353482.9750309</v>
      </c>
      <c r="AP195">
        <f t="shared" ref="AP195:AP258" si="103">(AA195+273.16)^4</f>
        <v>8280773520.7485352</v>
      </c>
      <c r="AQ195">
        <f t="shared" ref="AQ195:AQ258" si="104">(AO195+AP195)/2</f>
        <v>7961063501.861783</v>
      </c>
      <c r="AR195">
        <f t="shared" ref="AR195:AR258" si="105">4.903*10^-9*AQ195</f>
        <v>39.033094349628321</v>
      </c>
      <c r="AS195">
        <f t="shared" ref="AS195:AS232" si="106">(0.34-(0.14*SQRT(AI195)))</f>
        <v>0.14083952787683579</v>
      </c>
      <c r="AT195">
        <f t="shared" ref="AT195:AT258" si="107">(1.35*(AN195))-0.35</f>
        <v>-0.32566689867044496</v>
      </c>
      <c r="AU195">
        <f t="shared" ref="AU195:AU258" si="108">AR195*AS195*AT195</f>
        <v>-1.7903220488977847</v>
      </c>
      <c r="AX195">
        <f>AW2*AM195</f>
        <v>10.068500166666633</v>
      </c>
      <c r="AY195">
        <f t="shared" ref="AY195:AY258" si="109">(AX195-AU195)</f>
        <v>11.858822215564418</v>
      </c>
    </row>
    <row r="196" spans="6:51" x14ac:dyDescent="0.25">
      <c r="F196">
        <f t="shared" ref="F196:F259" si="110">F195+1</f>
        <v>195</v>
      </c>
      <c r="G196">
        <f t="shared" si="85"/>
        <v>1.0329432904036606</v>
      </c>
      <c r="H196">
        <f t="shared" ref="H196:H259" si="111">0.409*SIN((22/7)/180*(2*F196*(22/7)/365-(1.39)))</f>
        <v>1.4052119463245676E-2</v>
      </c>
      <c r="K196">
        <f t="shared" si="86"/>
        <v>1.8037473553903505E-2</v>
      </c>
      <c r="L196">
        <f>ACOS(-J2*K196)</f>
        <v>1.5731327357953815</v>
      </c>
      <c r="N196">
        <f t="shared" si="87"/>
        <v>0.99983736445798066</v>
      </c>
      <c r="O196">
        <f t="shared" si="88"/>
        <v>2.74639432720672E-2</v>
      </c>
      <c r="P196">
        <f>M2*N196*O196</f>
        <v>2.7231975104903383E-2</v>
      </c>
      <c r="Q196">
        <f t="shared" si="89"/>
        <v>2.7467396974205076E-2</v>
      </c>
      <c r="S196">
        <f t="shared" si="90"/>
        <v>1.8034540019615405E-2</v>
      </c>
      <c r="T196">
        <f>Q196*R2*S196</f>
        <v>6.3632974948208432E-5</v>
      </c>
      <c r="U196">
        <f>D2*E2*G2*(P196+T196)</f>
        <v>1059621.3761593134</v>
      </c>
      <c r="V196">
        <f t="shared" si="91"/>
        <v>1059.6213761593133</v>
      </c>
      <c r="W196" s="3">
        <v>22.5</v>
      </c>
      <c r="X196">
        <f t="shared" si="92"/>
        <v>388.57499999999999</v>
      </c>
      <c r="Y196" s="6">
        <f t="shared" si="93"/>
        <v>295.8</v>
      </c>
      <c r="Z196">
        <f t="shared" si="94"/>
        <v>2.2719881109601614</v>
      </c>
      <c r="AA196" s="3">
        <v>25.5</v>
      </c>
      <c r="AB196">
        <f t="shared" si="95"/>
        <v>440.38499999999999</v>
      </c>
      <c r="AC196" s="6">
        <f t="shared" si="84"/>
        <v>298.8</v>
      </c>
      <c r="AD196">
        <f t="shared" si="96"/>
        <v>2.6667477955719967</v>
      </c>
      <c r="AE196" s="9">
        <v>80</v>
      </c>
      <c r="AF196">
        <f t="shared" si="97"/>
        <v>0.8</v>
      </c>
      <c r="AG196" s="9">
        <v>95</v>
      </c>
      <c r="AH196">
        <f t="shared" si="98"/>
        <v>0.95</v>
      </c>
      <c r="AI196">
        <f t="shared" si="99"/>
        <v>2.1458934709348751</v>
      </c>
      <c r="AL196">
        <f t="shared" si="100"/>
        <v>798.00028154844836</v>
      </c>
      <c r="AM196">
        <v>5.4405404166666829</v>
      </c>
      <c r="AN196">
        <f t="shared" si="101"/>
        <v>6.8177174149735885E-3</v>
      </c>
      <c r="AO196" s="6">
        <f t="shared" si="102"/>
        <v>7641353482.9750309</v>
      </c>
      <c r="AP196">
        <f t="shared" si="103"/>
        <v>7956246739.8993816</v>
      </c>
      <c r="AQ196">
        <f t="shared" si="104"/>
        <v>7798800111.4372063</v>
      </c>
      <c r="AR196">
        <f t="shared" si="105"/>
        <v>38.237516946376623</v>
      </c>
      <c r="AS196">
        <f t="shared" si="106"/>
        <v>0.13491584159101036</v>
      </c>
      <c r="AT196">
        <f t="shared" si="107"/>
        <v>-0.34079608148978563</v>
      </c>
      <c r="AU196">
        <f t="shared" si="108"/>
        <v>-1.758114767347652</v>
      </c>
      <c r="AX196">
        <f>AW2*AM196</f>
        <v>3.8083782916666777</v>
      </c>
      <c r="AY196">
        <f t="shared" si="109"/>
        <v>5.5664930590143298</v>
      </c>
    </row>
    <row r="197" spans="6:51" x14ac:dyDescent="0.25">
      <c r="F197">
        <f t="shared" si="110"/>
        <v>196</v>
      </c>
      <c r="G197">
        <f t="shared" si="85"/>
        <v>1.0329427074441886</v>
      </c>
      <c r="H197">
        <f t="shared" si="111"/>
        <v>1.4175026992372086E-2</v>
      </c>
      <c r="K197">
        <f t="shared" si="86"/>
        <v>1.8037463371934428E-2</v>
      </c>
      <c r="L197">
        <f>ACOS(-J2*K197)</f>
        <v>1.5731327344765003</v>
      </c>
      <c r="N197">
        <f t="shared" si="87"/>
        <v>0.99983736464154804</v>
      </c>
      <c r="O197">
        <f t="shared" si="88"/>
        <v>2.7463943249047797E-2</v>
      </c>
      <c r="P197">
        <f>M2*N197*O197</f>
        <v>2.7231975087078125E-2</v>
      </c>
      <c r="Q197">
        <f t="shared" si="89"/>
        <v>2.7467396951176986E-2</v>
      </c>
      <c r="S197">
        <f t="shared" si="90"/>
        <v>1.8034529842613368E-2</v>
      </c>
      <c r="T197">
        <f>Q197*R2*S197</f>
        <v>6.3632938986380136E-5</v>
      </c>
      <c r="U197">
        <f>D2*E2*G2*(P197+T197)</f>
        <v>1059621.374071287</v>
      </c>
      <c r="V197">
        <f t="shared" si="91"/>
        <v>1059.6213740712869</v>
      </c>
      <c r="W197" s="3">
        <v>21.5</v>
      </c>
      <c r="X197">
        <f t="shared" si="92"/>
        <v>371.30500000000001</v>
      </c>
      <c r="Y197" s="6">
        <f t="shared" si="93"/>
        <v>294.8</v>
      </c>
      <c r="Z197">
        <f t="shared" si="94"/>
        <v>2.1522831732713339</v>
      </c>
      <c r="AA197" s="3">
        <v>26.5</v>
      </c>
      <c r="AB197">
        <f t="shared" si="95"/>
        <v>457.65499999999997</v>
      </c>
      <c r="AC197" s="6">
        <f t="shared" si="84"/>
        <v>299.8</v>
      </c>
      <c r="AD197">
        <f t="shared" si="96"/>
        <v>2.8110234963348528</v>
      </c>
      <c r="AE197" s="9">
        <v>70</v>
      </c>
      <c r="AF197">
        <f t="shared" si="97"/>
        <v>0.7</v>
      </c>
      <c r="AG197" s="9">
        <v>92</v>
      </c>
      <c r="AH197">
        <f t="shared" si="98"/>
        <v>0.92</v>
      </c>
      <c r="AI197">
        <f t="shared" si="99"/>
        <v>1.973908483422012</v>
      </c>
      <c r="AL197">
        <f t="shared" si="100"/>
        <v>798.0002799759568</v>
      </c>
      <c r="AM197">
        <v>9.1591654166666814</v>
      </c>
      <c r="AN197">
        <f t="shared" si="101"/>
        <v>1.1477646871179846E-2</v>
      </c>
      <c r="AO197" s="6">
        <f t="shared" si="102"/>
        <v>7538496509.1746454</v>
      </c>
      <c r="AP197">
        <f t="shared" si="103"/>
        <v>8063342376.848567</v>
      </c>
      <c r="AQ197">
        <f t="shared" si="104"/>
        <v>7800919443.0116062</v>
      </c>
      <c r="AR197">
        <f t="shared" si="105"/>
        <v>38.247908029085906</v>
      </c>
      <c r="AS197">
        <f t="shared" si="106"/>
        <v>0.14330580518207603</v>
      </c>
      <c r="AT197">
        <f t="shared" si="107"/>
        <v>-0.33450517672390717</v>
      </c>
      <c r="AU197">
        <f t="shared" si="108"/>
        <v>-1.8334721317315021</v>
      </c>
      <c r="AX197">
        <f>AW2*AM197</f>
        <v>6.411415791666677</v>
      </c>
      <c r="AY197">
        <f t="shared" si="109"/>
        <v>8.2448879233981796</v>
      </c>
    </row>
    <row r="198" spans="6:51" x14ac:dyDescent="0.25">
      <c r="F198">
        <f t="shared" si="110"/>
        <v>197</v>
      </c>
      <c r="G198">
        <f t="shared" si="85"/>
        <v>1.0329421215062886</v>
      </c>
      <c r="H198">
        <f t="shared" si="111"/>
        <v>1.4297933239900832E-2</v>
      </c>
      <c r="K198">
        <f t="shared" si="86"/>
        <v>1.8037453137944134E-2</v>
      </c>
      <c r="L198">
        <f>ACOS(-J2*K198)</f>
        <v>1.5731327331508804</v>
      </c>
      <c r="N198">
        <f t="shared" si="87"/>
        <v>0.99983736482605312</v>
      </c>
      <c r="O198">
        <f t="shared" si="88"/>
        <v>2.7463943225910788E-2</v>
      </c>
      <c r="P198">
        <f>M2*N198*O198</f>
        <v>2.7231975069161793E-2</v>
      </c>
      <c r="Q198">
        <f t="shared" si="89"/>
        <v>2.7467396928031244E-2</v>
      </c>
      <c r="S198">
        <f t="shared" si="90"/>
        <v>1.8034519613615487E-2</v>
      </c>
      <c r="T198">
        <f>Q198*R2*S198</f>
        <v>6.3632902840817464E-5</v>
      </c>
      <c r="U198">
        <f>D2*E2*G2*(P198+T198)</f>
        <v>1059621.3719725928</v>
      </c>
      <c r="V198">
        <f t="shared" si="91"/>
        <v>1059.6213719725927</v>
      </c>
      <c r="W198" s="3">
        <v>21.5</v>
      </c>
      <c r="X198">
        <f t="shared" si="92"/>
        <v>371.30500000000001</v>
      </c>
      <c r="Y198" s="6">
        <f t="shared" si="93"/>
        <v>294.8</v>
      </c>
      <c r="Z198">
        <f t="shared" si="94"/>
        <v>2.1522831732713339</v>
      </c>
      <c r="AA198" s="3">
        <v>29</v>
      </c>
      <c r="AB198">
        <f t="shared" si="95"/>
        <v>500.83</v>
      </c>
      <c r="AC198" s="6">
        <f t="shared" si="84"/>
        <v>302.3</v>
      </c>
      <c r="AD198">
        <f t="shared" si="96"/>
        <v>3.2019052325811828</v>
      </c>
      <c r="AE198" s="9">
        <v>64</v>
      </c>
      <c r="AF198">
        <f t="shared" si="97"/>
        <v>0.64</v>
      </c>
      <c r="AG198" s="9">
        <v>95</v>
      </c>
      <c r="AH198">
        <f t="shared" si="98"/>
        <v>0.95</v>
      </c>
      <c r="AI198">
        <f t="shared" si="99"/>
        <v>2.0469441817298621</v>
      </c>
      <c r="AL198">
        <f t="shared" si="100"/>
        <v>798.00027839543134</v>
      </c>
      <c r="AM198">
        <v>14.176981388888841</v>
      </c>
      <c r="AN198">
        <f t="shared" si="101"/>
        <v>1.7765634640372584E-2</v>
      </c>
      <c r="AO198" s="6">
        <f t="shared" si="102"/>
        <v>7538496509.1746454</v>
      </c>
      <c r="AP198">
        <f t="shared" si="103"/>
        <v>8335811539.003027</v>
      </c>
      <c r="AQ198">
        <f t="shared" si="104"/>
        <v>7937154024.0888367</v>
      </c>
      <c r="AR198">
        <f t="shared" si="105"/>
        <v>38.915866180107564</v>
      </c>
      <c r="AS198">
        <f t="shared" si="106"/>
        <v>0.13969996015500821</v>
      </c>
      <c r="AT198">
        <f t="shared" si="107"/>
        <v>-0.32601639323549697</v>
      </c>
      <c r="AU198">
        <f t="shared" si="108"/>
        <v>-1.7724027778130558</v>
      </c>
      <c r="AX198">
        <f>AW2*AM198</f>
        <v>9.9238869722221885</v>
      </c>
      <c r="AY198">
        <f t="shared" si="109"/>
        <v>11.696289750035245</v>
      </c>
    </row>
    <row r="199" spans="6:51" x14ac:dyDescent="0.25">
      <c r="F199">
        <f t="shared" si="110"/>
        <v>198</v>
      </c>
      <c r="G199">
        <f t="shared" si="85"/>
        <v>1.0329415325900138</v>
      </c>
      <c r="H199">
        <f t="shared" si="111"/>
        <v>1.4420838194719678E-2</v>
      </c>
      <c r="K199">
        <f t="shared" si="86"/>
        <v>1.8037442851933559E-2</v>
      </c>
      <c r="L199">
        <f>ACOS(-J2*K199)</f>
        <v>1.5731327318185226</v>
      </c>
      <c r="N199">
        <f t="shared" si="87"/>
        <v>0.999837365011496</v>
      </c>
      <c r="O199">
        <f t="shared" si="88"/>
        <v>2.7463943202656171E-2</v>
      </c>
      <c r="P199">
        <f>M2*N199*O199</f>
        <v>2.7231975051154385E-2</v>
      </c>
      <c r="Q199">
        <f t="shared" si="89"/>
        <v>2.7467396904767852E-2</v>
      </c>
      <c r="S199">
        <f t="shared" si="90"/>
        <v>1.8034509332622694E-2</v>
      </c>
      <c r="T199">
        <f>Q199*R2*S199</f>
        <v>6.3632866511523738E-5</v>
      </c>
      <c r="U199">
        <f>D2*E2*G2*(P199+T199)</f>
        <v>1059621.3698632303</v>
      </c>
      <c r="V199">
        <f t="shared" si="91"/>
        <v>1059.6213698632303</v>
      </c>
      <c r="W199" s="3">
        <v>22.1</v>
      </c>
      <c r="X199">
        <f t="shared" si="92"/>
        <v>381.66700000000003</v>
      </c>
      <c r="Y199" s="6">
        <f t="shared" si="93"/>
        <v>295.40000000000003</v>
      </c>
      <c r="Z199">
        <f t="shared" si="94"/>
        <v>2.223425053404688</v>
      </c>
      <c r="AA199" s="3">
        <v>28</v>
      </c>
      <c r="AB199">
        <f t="shared" si="95"/>
        <v>483.56</v>
      </c>
      <c r="AC199" s="6">
        <f t="shared" si="84"/>
        <v>301.3</v>
      </c>
      <c r="AD199">
        <f t="shared" si="96"/>
        <v>3.0402092404813938</v>
      </c>
      <c r="AE199" s="9">
        <v>72</v>
      </c>
      <c r="AF199">
        <f t="shared" si="97"/>
        <v>0.72</v>
      </c>
      <c r="AG199" s="9">
        <v>78</v>
      </c>
      <c r="AH199">
        <f t="shared" si="98"/>
        <v>0.78</v>
      </c>
      <c r="AI199">
        <f t="shared" si="99"/>
        <v>1.9616110974011303</v>
      </c>
      <c r="AL199">
        <f t="shared" si="100"/>
        <v>798.00027680687163</v>
      </c>
      <c r="AM199">
        <v>9.6159918055555345</v>
      </c>
      <c r="AN199">
        <f t="shared" si="101"/>
        <v>1.2050110864664215E-2</v>
      </c>
      <c r="AO199" s="6">
        <f t="shared" si="102"/>
        <v>7600085213.0842552</v>
      </c>
      <c r="AP199">
        <f t="shared" si="103"/>
        <v>8226008498.8858423</v>
      </c>
      <c r="AQ199">
        <f t="shared" si="104"/>
        <v>7913046855.9850483</v>
      </c>
      <c r="AR199">
        <f t="shared" si="105"/>
        <v>38.797668734894692</v>
      </c>
      <c r="AS199">
        <f t="shared" si="106"/>
        <v>0.14391946167693706</v>
      </c>
      <c r="AT199">
        <f t="shared" si="107"/>
        <v>-0.33373235033270326</v>
      </c>
      <c r="AU199">
        <f t="shared" si="108"/>
        <v>-1.8634745399019734</v>
      </c>
      <c r="AX199">
        <f>AW2*AM199</f>
        <v>6.7311942638888738</v>
      </c>
      <c r="AY199">
        <f t="shared" si="109"/>
        <v>8.5946688037908476</v>
      </c>
    </row>
    <row r="200" spans="6:51" x14ac:dyDescent="0.25">
      <c r="F200">
        <f t="shared" si="110"/>
        <v>199</v>
      </c>
      <c r="G200">
        <f t="shared" si="85"/>
        <v>1.0329409406954171</v>
      </c>
      <c r="H200">
        <f t="shared" si="111"/>
        <v>1.4543741845716492E-2</v>
      </c>
      <c r="K200">
        <f t="shared" si="86"/>
        <v>1.8037432513903624E-2</v>
      </c>
      <c r="L200">
        <f>ACOS(-J2*K200)</f>
        <v>1.5731327304794265</v>
      </c>
      <c r="N200">
        <f t="shared" si="87"/>
        <v>0.99983736519787658</v>
      </c>
      <c r="O200">
        <f t="shared" si="88"/>
        <v>2.7463943179283946E-2</v>
      </c>
      <c r="P200">
        <f>M2*N200*O200</f>
        <v>2.7231975033055907E-2</v>
      </c>
      <c r="Q200">
        <f t="shared" si="89"/>
        <v>2.7467396881386809E-2</v>
      </c>
      <c r="S200">
        <f t="shared" si="90"/>
        <v>1.8034498999635912E-2</v>
      </c>
      <c r="T200">
        <f>Q200*R2*S200</f>
        <v>6.3632829998502195E-5</v>
      </c>
      <c r="U200">
        <f>D2*E2*G2*(P200+T200)</f>
        <v>1059621.3677432002</v>
      </c>
      <c r="V200">
        <f t="shared" si="91"/>
        <v>1059.6213677432002</v>
      </c>
      <c r="W200" s="3">
        <v>20</v>
      </c>
      <c r="X200">
        <f t="shared" si="92"/>
        <v>345.4</v>
      </c>
      <c r="Y200" s="6">
        <f t="shared" si="93"/>
        <v>293.3</v>
      </c>
      <c r="Z200">
        <f t="shared" si="94"/>
        <v>1.9830739015404046</v>
      </c>
      <c r="AA200" s="3">
        <v>30</v>
      </c>
      <c r="AB200">
        <f t="shared" si="95"/>
        <v>518.1</v>
      </c>
      <c r="AC200" s="6">
        <f t="shared" si="84"/>
        <v>303.3</v>
      </c>
      <c r="AD200">
        <f t="shared" si="96"/>
        <v>3.3710490534071527</v>
      </c>
      <c r="AE200" s="9">
        <v>54</v>
      </c>
      <c r="AF200">
        <f t="shared" si="97"/>
        <v>0.54</v>
      </c>
      <c r="AG200" s="9">
        <v>95</v>
      </c>
      <c r="AH200">
        <f t="shared" si="98"/>
        <v>0.95</v>
      </c>
      <c r="AI200">
        <f t="shared" si="99"/>
        <v>1.8521433476516234</v>
      </c>
      <c r="AL200">
        <f t="shared" si="100"/>
        <v>798.00027521027812</v>
      </c>
      <c r="AM200">
        <v>16.207967499999953</v>
      </c>
      <c r="AN200">
        <f t="shared" si="101"/>
        <v>2.0310729210875334E-2</v>
      </c>
      <c r="AO200" s="6">
        <f t="shared" si="102"/>
        <v>7386162396.6875706</v>
      </c>
      <c r="AP200">
        <f t="shared" si="103"/>
        <v>8446710189.1074104</v>
      </c>
      <c r="AQ200">
        <f t="shared" si="104"/>
        <v>7916436292.8974905</v>
      </c>
      <c r="AR200">
        <f t="shared" si="105"/>
        <v>38.814287144076395</v>
      </c>
      <c r="AS200">
        <f t="shared" si="106"/>
        <v>0.14946913737146988</v>
      </c>
      <c r="AT200">
        <f t="shared" si="107"/>
        <v>-0.3225805155653183</v>
      </c>
      <c r="AU200">
        <f t="shared" si="108"/>
        <v>-1.8714631246323099</v>
      </c>
      <c r="AX200">
        <f>AW2*AM200</f>
        <v>11.345577249999966</v>
      </c>
      <c r="AY200">
        <f t="shared" si="109"/>
        <v>13.217040374632276</v>
      </c>
    </row>
    <row r="201" spans="6:51" x14ac:dyDescent="0.25">
      <c r="F201">
        <f t="shared" si="110"/>
        <v>200</v>
      </c>
      <c r="G201">
        <f t="shared" si="85"/>
        <v>1.0329403458225521</v>
      </c>
      <c r="H201">
        <f t="shared" si="111"/>
        <v>1.4666644181779253E-2</v>
      </c>
      <c r="K201">
        <f t="shared" si="86"/>
        <v>1.803742212385526E-2</v>
      </c>
      <c r="L201">
        <f>ACOS(-J2*K201)</f>
        <v>1.5731327291335924</v>
      </c>
      <c r="N201">
        <f t="shared" si="87"/>
        <v>0.99983736538519496</v>
      </c>
      <c r="O201">
        <f t="shared" si="88"/>
        <v>2.7463943155794122E-2</v>
      </c>
      <c r="P201">
        <f>M2*N201*O201</f>
        <v>2.7231975014866364E-2</v>
      </c>
      <c r="Q201">
        <f t="shared" si="89"/>
        <v>2.746739685788812E-2</v>
      </c>
      <c r="S201">
        <f t="shared" si="90"/>
        <v>1.803448861465607E-2</v>
      </c>
      <c r="T201">
        <f>Q201*R2*S201</f>
        <v>6.3632793301756144E-5</v>
      </c>
      <c r="U201">
        <f>D2*E2*G2*(P201+T201)</f>
        <v>1059621.3656125027</v>
      </c>
      <c r="V201">
        <f t="shared" si="91"/>
        <v>1059.6213656125026</v>
      </c>
      <c r="W201" s="3">
        <v>20.5</v>
      </c>
      <c r="X201">
        <f t="shared" si="92"/>
        <v>354.03499999999997</v>
      </c>
      <c r="Y201" s="6">
        <f t="shared" si="93"/>
        <v>293.8</v>
      </c>
      <c r="Z201">
        <f t="shared" si="94"/>
        <v>2.0381340673462596</v>
      </c>
      <c r="AA201" s="3">
        <v>29.5</v>
      </c>
      <c r="AB201">
        <f t="shared" si="95"/>
        <v>509.46499999999997</v>
      </c>
      <c r="AC201" s="6">
        <f t="shared" si="84"/>
        <v>302.8</v>
      </c>
      <c r="AD201">
        <f t="shared" si="96"/>
        <v>3.2855284428483555</v>
      </c>
      <c r="AE201" s="9">
        <v>63</v>
      </c>
      <c r="AF201">
        <f t="shared" si="97"/>
        <v>0.63</v>
      </c>
      <c r="AG201" s="9">
        <v>92</v>
      </c>
      <c r="AH201">
        <f t="shared" si="98"/>
        <v>0.92</v>
      </c>
      <c r="AI201">
        <f t="shared" si="99"/>
        <v>1.9724831304765114</v>
      </c>
      <c r="AL201">
        <f t="shared" si="100"/>
        <v>798.00027360565093</v>
      </c>
      <c r="AM201">
        <v>9.5723459722222017</v>
      </c>
      <c r="AN201">
        <f t="shared" si="101"/>
        <v>1.1995416905022996E-2</v>
      </c>
      <c r="AO201" s="6">
        <f t="shared" si="102"/>
        <v>7436681431.5614634</v>
      </c>
      <c r="AP201">
        <f t="shared" si="103"/>
        <v>8391123459.3793173</v>
      </c>
      <c r="AQ201">
        <f t="shared" si="104"/>
        <v>7913902445.4703903</v>
      </c>
      <c r="AR201">
        <f t="shared" si="105"/>
        <v>38.801863690141325</v>
      </c>
      <c r="AS201">
        <f t="shared" si="106"/>
        <v>0.1433768341284791</v>
      </c>
      <c r="AT201">
        <f t="shared" si="107"/>
        <v>-0.33380618717821892</v>
      </c>
      <c r="AU201">
        <f t="shared" si="108"/>
        <v>-1.8570600803570196</v>
      </c>
      <c r="AX201">
        <f>AW2*AM201</f>
        <v>6.7006421805555405</v>
      </c>
      <c r="AY201">
        <f t="shared" si="109"/>
        <v>8.5577022609125599</v>
      </c>
    </row>
    <row r="202" spans="6:51" x14ac:dyDescent="0.25">
      <c r="F202">
        <f t="shared" si="110"/>
        <v>201</v>
      </c>
      <c r="G202">
        <f t="shared" si="85"/>
        <v>1.0329397479714726</v>
      </c>
      <c r="H202">
        <f t="shared" si="111"/>
        <v>1.4789545191796085E-2</v>
      </c>
      <c r="K202">
        <f t="shared" si="86"/>
        <v>1.8037411681789416E-2</v>
      </c>
      <c r="L202">
        <f>ACOS(-J2*K202)</f>
        <v>1.5731327277810203</v>
      </c>
      <c r="N202">
        <f t="shared" si="87"/>
        <v>0.99983736557345093</v>
      </c>
      <c r="O202">
        <f t="shared" si="88"/>
        <v>2.746394313218669E-2</v>
      </c>
      <c r="P202">
        <f>M2*N202*O202</f>
        <v>2.7231974996585744E-2</v>
      </c>
      <c r="Q202">
        <f t="shared" si="89"/>
        <v>2.7467396834271782E-2</v>
      </c>
      <c r="S202">
        <f t="shared" si="90"/>
        <v>1.8034478177684117E-2</v>
      </c>
      <c r="T202">
        <f>Q202*R2*S202</f>
        <v>6.3632756421288904E-5</v>
      </c>
      <c r="U202">
        <f>D2*E2*G2*(P202+T202)</f>
        <v>1059621.3634711374</v>
      </c>
      <c r="V202">
        <f t="shared" si="91"/>
        <v>1059.6213634711373</v>
      </c>
      <c r="W202" s="3">
        <v>22</v>
      </c>
      <c r="X202">
        <f t="shared" si="92"/>
        <v>379.94</v>
      </c>
      <c r="Y202" s="6">
        <f t="shared" si="93"/>
        <v>295.3</v>
      </c>
      <c r="Z202">
        <f t="shared" si="94"/>
        <v>2.2114271288940266</v>
      </c>
      <c r="AA202" s="3">
        <v>28</v>
      </c>
      <c r="AB202">
        <f t="shared" si="95"/>
        <v>483.56</v>
      </c>
      <c r="AC202" s="6">
        <f t="shared" si="84"/>
        <v>301.3</v>
      </c>
      <c r="AD202">
        <f t="shared" si="96"/>
        <v>3.0402092404813938</v>
      </c>
      <c r="AE202" s="9">
        <v>75</v>
      </c>
      <c r="AF202">
        <f t="shared" si="97"/>
        <v>0.75</v>
      </c>
      <c r="AG202" s="9">
        <v>94</v>
      </c>
      <c r="AH202">
        <f t="shared" si="98"/>
        <v>0.94</v>
      </c>
      <c r="AI202">
        <f t="shared" si="99"/>
        <v>2.179449215760715</v>
      </c>
      <c r="AL202">
        <f t="shared" si="100"/>
        <v>798.00027199298995</v>
      </c>
      <c r="AM202">
        <v>6.4531237500000138</v>
      </c>
      <c r="AN202">
        <f t="shared" si="101"/>
        <v>8.0866184843314207E-3</v>
      </c>
      <c r="AO202" s="6">
        <f t="shared" si="102"/>
        <v>7589794316.8739386</v>
      </c>
      <c r="AP202">
        <f t="shared" si="103"/>
        <v>8226008498.8858423</v>
      </c>
      <c r="AQ202">
        <f t="shared" si="104"/>
        <v>7907901407.8798904</v>
      </c>
      <c r="AR202">
        <f t="shared" si="105"/>
        <v>38.772440602835104</v>
      </c>
      <c r="AS202">
        <f t="shared" si="106"/>
        <v>0.1333185914773416</v>
      </c>
      <c r="AT202">
        <f t="shared" si="107"/>
        <v>-0.33908306504615254</v>
      </c>
      <c r="AU202">
        <f t="shared" si="108"/>
        <v>-1.7527499208599906</v>
      </c>
      <c r="AX202">
        <f>AW2*AM202</f>
        <v>4.5171866250000097</v>
      </c>
      <c r="AY202">
        <f t="shared" si="109"/>
        <v>6.2699365458600003</v>
      </c>
    </row>
    <row r="203" spans="6:51" x14ac:dyDescent="0.25">
      <c r="F203">
        <f t="shared" si="110"/>
        <v>202</v>
      </c>
      <c r="G203">
        <f t="shared" si="85"/>
        <v>1.0329391471422329</v>
      </c>
      <c r="H203">
        <f t="shared" si="111"/>
        <v>1.4912444864655212E-2</v>
      </c>
      <c r="K203">
        <f t="shared" si="86"/>
        <v>1.8037401187707029E-2</v>
      </c>
      <c r="L203">
        <f>ACOS(-J2*K203)</f>
        <v>1.5731327264217108</v>
      </c>
      <c r="N203">
        <f t="shared" si="87"/>
        <v>0.9998373657626447</v>
      </c>
      <c r="O203">
        <f t="shared" si="88"/>
        <v>2.7463943108461671E-2</v>
      </c>
      <c r="P203">
        <f>M2*N203*O203</f>
        <v>2.7231974978214071E-2</v>
      </c>
      <c r="Q203">
        <f t="shared" si="89"/>
        <v>2.7467396810537809E-2</v>
      </c>
      <c r="S203">
        <f t="shared" si="90"/>
        <v>1.8034467688720995E-2</v>
      </c>
      <c r="T203">
        <f>Q203*R2*S203</f>
        <v>6.3632719357103849E-5</v>
      </c>
      <c r="U203">
        <f>D2*E2*G2*(P203+T203)</f>
        <v>1059621.3613191054</v>
      </c>
      <c r="V203">
        <f t="shared" si="91"/>
        <v>1059.6213613191053</v>
      </c>
      <c r="W203" s="3">
        <v>21.5</v>
      </c>
      <c r="X203">
        <f t="shared" si="92"/>
        <v>371.30500000000001</v>
      </c>
      <c r="Y203" s="6">
        <f t="shared" si="93"/>
        <v>294.8</v>
      </c>
      <c r="Z203">
        <f t="shared" si="94"/>
        <v>2.1522831732713339</v>
      </c>
      <c r="AA203" s="3">
        <v>27.5</v>
      </c>
      <c r="AB203">
        <f t="shared" si="95"/>
        <v>474.92500000000001</v>
      </c>
      <c r="AC203" s="6">
        <f t="shared" si="84"/>
        <v>300.8</v>
      </c>
      <c r="AD203">
        <f t="shared" si="96"/>
        <v>2.9620668940772426</v>
      </c>
      <c r="AE203" s="9">
        <v>71</v>
      </c>
      <c r="AF203">
        <f t="shared" si="97"/>
        <v>0.71</v>
      </c>
      <c r="AG203" s="9">
        <v>94</v>
      </c>
      <c r="AH203">
        <f t="shared" si="98"/>
        <v>0.94</v>
      </c>
      <c r="AI203">
        <f t="shared" si="99"/>
        <v>2.0631068388349481</v>
      </c>
      <c r="AL203">
        <f t="shared" si="100"/>
        <v>798.00027037229574</v>
      </c>
      <c r="AM203">
        <v>7.6148303472222363</v>
      </c>
      <c r="AN203">
        <f t="shared" si="101"/>
        <v>9.5423906857445614E-3</v>
      </c>
      <c r="AO203" s="6">
        <f t="shared" si="102"/>
        <v>7538496509.1746454</v>
      </c>
      <c r="AP203">
        <f t="shared" si="103"/>
        <v>8171515569.1849499</v>
      </c>
      <c r="AQ203">
        <f t="shared" si="104"/>
        <v>7855006039.1797981</v>
      </c>
      <c r="AR203">
        <f t="shared" si="105"/>
        <v>38.513094610098548</v>
      </c>
      <c r="AS203">
        <f t="shared" si="106"/>
        <v>0.13891073116358252</v>
      </c>
      <c r="AT203">
        <f t="shared" si="107"/>
        <v>-0.3371177725742448</v>
      </c>
      <c r="AU203">
        <f t="shared" si="108"/>
        <v>-1.8035403477603151</v>
      </c>
      <c r="AX203">
        <f>AW2*AM203</f>
        <v>5.330381243055565</v>
      </c>
      <c r="AY203">
        <f t="shared" si="109"/>
        <v>7.1339215908158806</v>
      </c>
    </row>
    <row r="204" spans="6:51" x14ac:dyDescent="0.25">
      <c r="F204">
        <f t="shared" si="110"/>
        <v>203</v>
      </c>
      <c r="G204">
        <f t="shared" si="85"/>
        <v>1.032938543334887</v>
      </c>
      <c r="H204">
        <f t="shared" si="111"/>
        <v>1.5035343189244987E-2</v>
      </c>
      <c r="K204">
        <f t="shared" si="86"/>
        <v>1.8037390641609054E-2</v>
      </c>
      <c r="L204">
        <f>ACOS(-J2*K204)</f>
        <v>1.5731327250556633</v>
      </c>
      <c r="N204">
        <f t="shared" si="87"/>
        <v>0.99983736595277606</v>
      </c>
      <c r="O204">
        <f t="shared" si="88"/>
        <v>2.7463943084619039E-2</v>
      </c>
      <c r="P204">
        <f>M2*N204*O204</f>
        <v>2.7231974959751316E-2</v>
      </c>
      <c r="Q204">
        <f t="shared" si="89"/>
        <v>2.746739678668618E-2</v>
      </c>
      <c r="S204">
        <f t="shared" si="90"/>
        <v>1.8034457147767649E-2</v>
      </c>
      <c r="T204">
        <f>Q204*R2*S204</f>
        <v>6.363268210920426E-5</v>
      </c>
      <c r="U204">
        <f>D2*E2*G2*(P204+T204)</f>
        <v>1059621.3591564058</v>
      </c>
      <c r="V204">
        <f t="shared" si="91"/>
        <v>1059.6213591564058</v>
      </c>
      <c r="W204" s="3">
        <v>22</v>
      </c>
      <c r="X204">
        <f t="shared" si="92"/>
        <v>379.94</v>
      </c>
      <c r="Y204" s="6">
        <f t="shared" si="93"/>
        <v>295.3</v>
      </c>
      <c r="Z204">
        <f t="shared" si="94"/>
        <v>2.2114271288940266</v>
      </c>
      <c r="AA204" s="3">
        <v>28.2</v>
      </c>
      <c r="AB204">
        <f t="shared" si="95"/>
        <v>487.01399999999995</v>
      </c>
      <c r="AC204" s="6">
        <f t="shared" si="84"/>
        <v>301.5</v>
      </c>
      <c r="AD204">
        <f t="shared" si="96"/>
        <v>3.0719660904188966</v>
      </c>
      <c r="AE204" s="9">
        <v>72</v>
      </c>
      <c r="AF204">
        <f t="shared" si="97"/>
        <v>0.72</v>
      </c>
      <c r="AG204" s="9">
        <v>93</v>
      </c>
      <c r="AH204">
        <f t="shared" si="98"/>
        <v>0.93</v>
      </c>
      <c r="AI204">
        <f t="shared" si="99"/>
        <v>2.1342214074865251</v>
      </c>
      <c r="AL204">
        <f t="shared" si="100"/>
        <v>798.00026874356797</v>
      </c>
      <c r="AM204">
        <v>9.842222708333308</v>
      </c>
      <c r="AN204">
        <f t="shared" si="101"/>
        <v>1.23336082628514E-2</v>
      </c>
      <c r="AO204" s="6">
        <f t="shared" si="102"/>
        <v>7589794316.8739386</v>
      </c>
      <c r="AP204">
        <f t="shared" si="103"/>
        <v>8247881805.9682207</v>
      </c>
      <c r="AQ204">
        <f t="shared" si="104"/>
        <v>7918838061.4210796</v>
      </c>
      <c r="AR204">
        <f t="shared" si="105"/>
        <v>38.826063015147554</v>
      </c>
      <c r="AS204">
        <f t="shared" si="106"/>
        <v>0.13547435469668873</v>
      </c>
      <c r="AT204">
        <f t="shared" si="107"/>
        <v>-0.33334962884515057</v>
      </c>
      <c r="AU204">
        <f t="shared" si="108"/>
        <v>-1.7533976574765437</v>
      </c>
      <c r="AX204">
        <f>AW2*AM204</f>
        <v>6.8895558958333156</v>
      </c>
      <c r="AY204">
        <f t="shared" si="109"/>
        <v>8.6429535533098587</v>
      </c>
    </row>
    <row r="205" spans="6:51" x14ac:dyDescent="0.25">
      <c r="F205">
        <f t="shared" si="110"/>
        <v>204</v>
      </c>
      <c r="G205">
        <f t="shared" si="85"/>
        <v>1.0329379365494897</v>
      </c>
      <c r="H205">
        <f t="shared" si="111"/>
        <v>1.5158240154453875E-2</v>
      </c>
      <c r="K205">
        <f t="shared" si="86"/>
        <v>1.8037380043496441E-2</v>
      </c>
      <c r="L205">
        <f>ACOS(-J2*K205)</f>
        <v>1.5731327236828785</v>
      </c>
      <c r="N205">
        <f t="shared" si="87"/>
        <v>0.999837366143845</v>
      </c>
      <c r="O205">
        <f t="shared" si="88"/>
        <v>2.7463943060658826E-2</v>
      </c>
      <c r="P205">
        <f>M2*N205*O205</f>
        <v>2.7231974941197504E-2</v>
      </c>
      <c r="Q205">
        <f t="shared" si="89"/>
        <v>2.7467396762716926E-2</v>
      </c>
      <c r="S205">
        <f t="shared" si="90"/>
        <v>1.8034446554825036E-2</v>
      </c>
      <c r="T205">
        <f>Q205*R2*S205</f>
        <v>6.3632644677593579E-5</v>
      </c>
      <c r="U205">
        <f>D2*E2*G2*(P205+T205)</f>
        <v>1059621.3569830398</v>
      </c>
      <c r="V205">
        <f t="shared" si="91"/>
        <v>1059.6213569830397</v>
      </c>
      <c r="W205" s="3">
        <v>21.5</v>
      </c>
      <c r="X205">
        <f t="shared" si="92"/>
        <v>371.30500000000001</v>
      </c>
      <c r="Y205" s="6">
        <f t="shared" si="93"/>
        <v>294.8</v>
      </c>
      <c r="Z205">
        <f t="shared" si="94"/>
        <v>2.1522831732713339</v>
      </c>
      <c r="AA205" s="3">
        <v>28</v>
      </c>
      <c r="AB205">
        <f t="shared" si="95"/>
        <v>483.56</v>
      </c>
      <c r="AC205" s="6">
        <f t="shared" si="84"/>
        <v>301.3</v>
      </c>
      <c r="AD205">
        <f t="shared" si="96"/>
        <v>3.0402092404813938</v>
      </c>
      <c r="AE205" s="9">
        <v>65</v>
      </c>
      <c r="AF205">
        <f t="shared" si="97"/>
        <v>0.65</v>
      </c>
      <c r="AG205" s="9">
        <v>94</v>
      </c>
      <c r="AH205">
        <f t="shared" si="98"/>
        <v>0.94</v>
      </c>
      <c r="AI205">
        <f t="shared" si="99"/>
        <v>1.99964109459398</v>
      </c>
      <c r="AL205">
        <f t="shared" si="100"/>
        <v>798.0002671068072</v>
      </c>
      <c r="AM205">
        <v>10.94427999999996</v>
      </c>
      <c r="AN205">
        <f t="shared" si="101"/>
        <v>1.3714632000912774E-2</v>
      </c>
      <c r="AO205" s="6">
        <f t="shared" si="102"/>
        <v>7538496509.1746454</v>
      </c>
      <c r="AP205">
        <f t="shared" si="103"/>
        <v>8226008498.8858423</v>
      </c>
      <c r="AQ205">
        <f t="shared" si="104"/>
        <v>7882252504.0302439</v>
      </c>
      <c r="AR205">
        <f t="shared" si="105"/>
        <v>38.646684027260285</v>
      </c>
      <c r="AS205">
        <f t="shared" si="106"/>
        <v>0.14202786697607664</v>
      </c>
      <c r="AT205">
        <f t="shared" si="107"/>
        <v>-0.33148524679876773</v>
      </c>
      <c r="AU205">
        <f t="shared" si="108"/>
        <v>-1.8194913925806877</v>
      </c>
      <c r="AX205">
        <f>AW2*AM205</f>
        <v>7.6609959999999715</v>
      </c>
      <c r="AY205">
        <f t="shared" si="109"/>
        <v>9.4804873925806596</v>
      </c>
    </row>
    <row r="206" spans="6:51" x14ac:dyDescent="0.25">
      <c r="F206">
        <f t="shared" si="110"/>
        <v>205</v>
      </c>
      <c r="G206">
        <f t="shared" si="85"/>
        <v>1.0329373267860957</v>
      </c>
      <c r="H206">
        <f t="shared" si="111"/>
        <v>1.5281135749170479E-2</v>
      </c>
      <c r="K206">
        <f t="shared" si="86"/>
        <v>1.803736939337015E-2</v>
      </c>
      <c r="L206">
        <f>ACOS(-J2*K206)</f>
        <v>1.5731327223033562</v>
      </c>
      <c r="N206">
        <f t="shared" si="87"/>
        <v>0.99983736633585163</v>
      </c>
      <c r="O206">
        <f t="shared" si="88"/>
        <v>2.7463943036581017E-2</v>
      </c>
      <c r="P206">
        <f>M2*N206*O206</f>
        <v>2.7231974922552638E-2</v>
      </c>
      <c r="Q206">
        <f t="shared" si="89"/>
        <v>2.746739673863003E-2</v>
      </c>
      <c r="S206">
        <f t="shared" si="90"/>
        <v>1.8034435909894109E-2</v>
      </c>
      <c r="T206">
        <f>Q206*R2*S206</f>
        <v>6.3632607062275154E-5</v>
      </c>
      <c r="U206">
        <f>D2*E2*G2*(P206+T206)</f>
        <v>1059621.3547990073</v>
      </c>
      <c r="V206">
        <f t="shared" si="91"/>
        <v>1059.6213547990073</v>
      </c>
      <c r="W206" s="3">
        <v>21.2</v>
      </c>
      <c r="X206">
        <f t="shared" si="92"/>
        <v>366.12399999999997</v>
      </c>
      <c r="Y206" s="6">
        <f t="shared" si="93"/>
        <v>294.5</v>
      </c>
      <c r="Z206">
        <f t="shared" si="94"/>
        <v>2.1174652304176274</v>
      </c>
      <c r="AA206" s="3">
        <v>28</v>
      </c>
      <c r="AB206">
        <f t="shared" si="95"/>
        <v>483.56</v>
      </c>
      <c r="AC206" s="6">
        <f t="shared" si="84"/>
        <v>301.3</v>
      </c>
      <c r="AD206">
        <f t="shared" si="96"/>
        <v>3.0402092404813938</v>
      </c>
      <c r="AE206" s="9">
        <v>68</v>
      </c>
      <c r="AF206">
        <f t="shared" si="97"/>
        <v>0.68</v>
      </c>
      <c r="AG206" s="9">
        <v>94</v>
      </c>
      <c r="AH206">
        <f t="shared" si="98"/>
        <v>0.94</v>
      </c>
      <c r="AI206">
        <f t="shared" si="99"/>
        <v>2.0288798000599586</v>
      </c>
      <c r="AL206">
        <f t="shared" si="100"/>
        <v>798.00026546201354</v>
      </c>
      <c r="AM206">
        <v>10.828618541666637</v>
      </c>
      <c r="AN206">
        <f t="shared" si="101"/>
        <v>1.3569692906552175E-2</v>
      </c>
      <c r="AO206" s="6">
        <f t="shared" si="102"/>
        <v>7507842908.4778538</v>
      </c>
      <c r="AP206">
        <f t="shared" si="103"/>
        <v>8226008498.8858423</v>
      </c>
      <c r="AQ206">
        <f t="shared" si="104"/>
        <v>7866925703.6818485</v>
      </c>
      <c r="AR206">
        <f t="shared" si="105"/>
        <v>38.571536725152107</v>
      </c>
      <c r="AS206">
        <f t="shared" si="106"/>
        <v>0.14058574754753564</v>
      </c>
      <c r="AT206">
        <f t="shared" si="107"/>
        <v>-0.33168091457615456</v>
      </c>
      <c r="AU206">
        <f t="shared" si="108"/>
        <v>-1.7985756884792365</v>
      </c>
      <c r="AX206">
        <f>AW2*AM206</f>
        <v>7.5800329791666456</v>
      </c>
      <c r="AY206">
        <f t="shared" si="109"/>
        <v>9.3786086676458815</v>
      </c>
    </row>
    <row r="207" spans="6:51" x14ac:dyDescent="0.25">
      <c r="F207">
        <f t="shared" si="110"/>
        <v>206</v>
      </c>
      <c r="G207">
        <f t="shared" si="85"/>
        <v>1.0329367140447603</v>
      </c>
      <c r="H207">
        <f t="shared" si="111"/>
        <v>1.5404029962283523E-2</v>
      </c>
      <c r="K207">
        <f t="shared" si="86"/>
        <v>1.8037358691231138E-2</v>
      </c>
      <c r="L207">
        <f>ACOS(-J2*K207)</f>
        <v>1.5731327209170967</v>
      </c>
      <c r="N207">
        <f t="shared" si="87"/>
        <v>0.99983736652879585</v>
      </c>
      <c r="O207">
        <f t="shared" si="88"/>
        <v>2.7463943012385611E-2</v>
      </c>
      <c r="P207">
        <f>M2*N207*O207</f>
        <v>2.7231974903816698E-2</v>
      </c>
      <c r="Q207">
        <f t="shared" si="89"/>
        <v>2.7467396714425496E-2</v>
      </c>
      <c r="S207">
        <f t="shared" si="90"/>
        <v>1.8034425212975828E-2</v>
      </c>
      <c r="T207">
        <f>Q207*R2*S207</f>
        <v>6.3632569263252344E-5</v>
      </c>
      <c r="U207">
        <f>D2*E2*G2*(P207+T207)</f>
        <v>1059621.3526043077</v>
      </c>
      <c r="V207">
        <f t="shared" si="91"/>
        <v>1059.6213526043077</v>
      </c>
      <c r="W207" s="3">
        <v>22</v>
      </c>
      <c r="X207">
        <f t="shared" si="92"/>
        <v>379.94</v>
      </c>
      <c r="Y207" s="6">
        <f t="shared" si="93"/>
        <v>295.3</v>
      </c>
      <c r="Z207">
        <f t="shared" si="94"/>
        <v>2.2114271288940266</v>
      </c>
      <c r="AA207" s="3">
        <v>27</v>
      </c>
      <c r="AB207">
        <f t="shared" si="95"/>
        <v>466.28999999999996</v>
      </c>
      <c r="AC207" s="6">
        <f t="shared" si="84"/>
        <v>300.3</v>
      </c>
      <c r="AD207">
        <f t="shared" si="96"/>
        <v>2.8856828078154693</v>
      </c>
      <c r="AE207" s="9">
        <v>67</v>
      </c>
      <c r="AF207">
        <f t="shared" si="97"/>
        <v>0.67</v>
      </c>
      <c r="AG207" s="9">
        <v>95</v>
      </c>
      <c r="AH207">
        <f t="shared" si="98"/>
        <v>0.95</v>
      </c>
      <c r="AI207">
        <f t="shared" si="99"/>
        <v>2.0171316268428447</v>
      </c>
      <c r="AL207">
        <f t="shared" si="100"/>
        <v>798.00026380918655</v>
      </c>
      <c r="AM207">
        <v>8.8310942361111273</v>
      </c>
      <c r="AN207">
        <f t="shared" si="101"/>
        <v>1.1066530472003415E-2</v>
      </c>
      <c r="AO207" s="6">
        <f t="shared" si="102"/>
        <v>7589794316.8739386</v>
      </c>
      <c r="AP207">
        <f t="shared" si="103"/>
        <v>8117293828.9158564</v>
      </c>
      <c r="AQ207">
        <f t="shared" si="104"/>
        <v>7853544072.8948975</v>
      </c>
      <c r="AR207">
        <f t="shared" si="105"/>
        <v>38.505926589403686</v>
      </c>
      <c r="AS207">
        <f t="shared" si="106"/>
        <v>0.14116393715897571</v>
      </c>
      <c r="AT207">
        <f t="shared" si="107"/>
        <v>-0.33506018386279535</v>
      </c>
      <c r="AU207">
        <f t="shared" si="108"/>
        <v>-1.8212692857459809</v>
      </c>
      <c r="AX207">
        <f>AW2*AM207</f>
        <v>6.1817659652777888</v>
      </c>
      <c r="AY207">
        <f t="shared" si="109"/>
        <v>8.0030352510237694</v>
      </c>
    </row>
    <row r="208" spans="6:51" x14ac:dyDescent="0.25">
      <c r="F208">
        <f t="shared" si="110"/>
        <v>207</v>
      </c>
      <c r="G208">
        <f t="shared" si="85"/>
        <v>1.0329360983255389</v>
      </c>
      <c r="H208">
        <f t="shared" si="111"/>
        <v>1.552692278268184E-2</v>
      </c>
      <c r="K208">
        <f t="shared" si="86"/>
        <v>1.8037347937080388E-2</v>
      </c>
      <c r="L208">
        <f>ACOS(-J2*K208)</f>
        <v>1.5731327195241001</v>
      </c>
      <c r="N208">
        <f t="shared" si="87"/>
        <v>0.99983736672267765</v>
      </c>
      <c r="O208">
        <f t="shared" si="88"/>
        <v>2.7463942988072629E-2</v>
      </c>
      <c r="P208">
        <f>M2*N208*O208</f>
        <v>2.7231974884989713E-2</v>
      </c>
      <c r="Q208">
        <f t="shared" si="89"/>
        <v>2.7467396690103337E-2</v>
      </c>
      <c r="S208">
        <f t="shared" si="90"/>
        <v>1.8034414464071176E-2</v>
      </c>
      <c r="T208">
        <f>Q208*R2*S208</f>
        <v>6.3632531280528688E-5</v>
      </c>
      <c r="U208">
        <f>D2*E2*G2*(P208+T208)</f>
        <v>1059621.3503989426</v>
      </c>
      <c r="V208">
        <f t="shared" si="91"/>
        <v>1059.6213503989427</v>
      </c>
      <c r="W208" s="3">
        <v>22</v>
      </c>
      <c r="X208">
        <f t="shared" si="92"/>
        <v>379.94</v>
      </c>
      <c r="Y208" s="6">
        <f t="shared" si="93"/>
        <v>295.3</v>
      </c>
      <c r="Z208">
        <f t="shared" si="94"/>
        <v>2.2114271288940266</v>
      </c>
      <c r="AA208" s="3">
        <v>25</v>
      </c>
      <c r="AB208">
        <f t="shared" si="95"/>
        <v>431.75</v>
      </c>
      <c r="AC208" s="6">
        <f t="shared" si="84"/>
        <v>298.3</v>
      </c>
      <c r="AD208">
        <f t="shared" si="96"/>
        <v>2.597066958624318</v>
      </c>
      <c r="AE208" s="9">
        <v>85</v>
      </c>
      <c r="AF208">
        <f t="shared" si="97"/>
        <v>0.85</v>
      </c>
      <c r="AG208" s="9">
        <v>96</v>
      </c>
      <c r="AH208">
        <f t="shared" si="98"/>
        <v>0.96</v>
      </c>
      <c r="AI208">
        <f t="shared" si="99"/>
        <v>2.1652384792844677</v>
      </c>
      <c r="AL208">
        <f t="shared" si="100"/>
        <v>798.00026214832735</v>
      </c>
      <c r="AM208">
        <v>3.9922261805555674</v>
      </c>
      <c r="AN208">
        <f t="shared" si="101"/>
        <v>5.0027880564950458E-3</v>
      </c>
      <c r="AO208" s="6">
        <f t="shared" si="102"/>
        <v>7589794316.8739386</v>
      </c>
      <c r="AP208">
        <f t="shared" si="103"/>
        <v>7903100760.0574884</v>
      </c>
      <c r="AQ208">
        <f t="shared" si="104"/>
        <v>7746447538.4657135</v>
      </c>
      <c r="AR208">
        <f t="shared" si="105"/>
        <v>37.980832281097392</v>
      </c>
      <c r="AS208">
        <f t="shared" si="106"/>
        <v>0.13399350934017742</v>
      </c>
      <c r="AT208">
        <f t="shared" si="107"/>
        <v>-0.34324623612373167</v>
      </c>
      <c r="AU208">
        <f t="shared" si="108"/>
        <v>-1.7468435979052788</v>
      </c>
      <c r="AX208">
        <f>AW2*AM208</f>
        <v>2.7945583263888971</v>
      </c>
      <c r="AY208">
        <f t="shared" si="109"/>
        <v>4.5414019242941759</v>
      </c>
    </row>
    <row r="209" spans="5:52" x14ac:dyDescent="0.25">
      <c r="F209">
        <f t="shared" si="110"/>
        <v>208</v>
      </c>
      <c r="G209">
        <f t="shared" si="85"/>
        <v>1.0329354796284869</v>
      </c>
      <c r="H209">
        <f t="shared" si="111"/>
        <v>1.5649814199254396E-2</v>
      </c>
      <c r="K209">
        <f t="shared" si="86"/>
        <v>1.8037337130918853E-2</v>
      </c>
      <c r="L209">
        <f>ACOS(-J2*K209)</f>
        <v>1.5731327181243664</v>
      </c>
      <c r="N209">
        <f t="shared" si="87"/>
        <v>0.99983736691749692</v>
      </c>
      <c r="O209">
        <f t="shared" si="88"/>
        <v>2.7463942963642046E-2</v>
      </c>
      <c r="P209">
        <f>M2*N209*O209</f>
        <v>2.7231974866071654E-2</v>
      </c>
      <c r="Q209">
        <f t="shared" si="89"/>
        <v>2.7467396665663536E-2</v>
      </c>
      <c r="S209">
        <f t="shared" si="90"/>
        <v>1.8034403663181105E-2</v>
      </c>
      <c r="T209">
        <f>Q209*R2*S209</f>
        <v>6.3632493114107493E-5</v>
      </c>
      <c r="U209">
        <f>D2*E2*G2*(P209+T209)</f>
        <v>1059621.3481829108</v>
      </c>
      <c r="V209">
        <f t="shared" si="91"/>
        <v>1059.6213481829109</v>
      </c>
      <c r="W209" s="3">
        <v>21</v>
      </c>
      <c r="X209">
        <f t="shared" si="92"/>
        <v>362.67</v>
      </c>
      <c r="Y209" s="6">
        <f t="shared" si="93"/>
        <v>294.3</v>
      </c>
      <c r="Z209">
        <f t="shared" si="94"/>
        <v>2.0945280629249932</v>
      </c>
      <c r="AA209" s="3">
        <v>26</v>
      </c>
      <c r="AB209">
        <f t="shared" si="95"/>
        <v>449.02</v>
      </c>
      <c r="AC209" s="6">
        <f t="shared" si="84"/>
        <v>299.3</v>
      </c>
      <c r="AD209">
        <f t="shared" si="96"/>
        <v>2.7380559832185698</v>
      </c>
      <c r="AE209" s="9">
        <v>75</v>
      </c>
      <c r="AF209">
        <f t="shared" si="97"/>
        <v>0.75</v>
      </c>
      <c r="AG209" s="9">
        <v>93</v>
      </c>
      <c r="AH209">
        <f t="shared" si="98"/>
        <v>0.93</v>
      </c>
      <c r="AI209">
        <f t="shared" si="99"/>
        <v>2.0007265429670857</v>
      </c>
      <c r="AL209">
        <f t="shared" si="100"/>
        <v>798.00026047943493</v>
      </c>
      <c r="AM209">
        <v>7.0816237500000128</v>
      </c>
      <c r="AN209">
        <f t="shared" si="101"/>
        <v>8.874212328884962E-3</v>
      </c>
      <c r="AO209" s="6">
        <f t="shared" si="102"/>
        <v>7487459175.1471529</v>
      </c>
      <c r="AP209">
        <f t="shared" si="103"/>
        <v>8009660313.2530737</v>
      </c>
      <c r="AQ209">
        <f t="shared" si="104"/>
        <v>7748559744.2001133</v>
      </c>
      <c r="AR209">
        <f t="shared" si="105"/>
        <v>37.991188425813156</v>
      </c>
      <c r="AS209">
        <f t="shared" si="106"/>
        <v>0.14197414249105023</v>
      </c>
      <c r="AT209">
        <f t="shared" si="107"/>
        <v>-0.33801981335600528</v>
      </c>
      <c r="AU209">
        <f t="shared" si="108"/>
        <v>-1.8231999114659805</v>
      </c>
      <c r="AX209">
        <f>AW2*AM209</f>
        <v>4.9571366250000084</v>
      </c>
      <c r="AY209">
        <f t="shared" si="109"/>
        <v>6.7803365364659891</v>
      </c>
    </row>
    <row r="210" spans="5:52" x14ac:dyDescent="0.25">
      <c r="F210">
        <f t="shared" si="110"/>
        <v>209</v>
      </c>
      <c r="G210">
        <f t="shared" si="85"/>
        <v>1.0329348579536604</v>
      </c>
      <c r="H210">
        <f t="shared" si="111"/>
        <v>1.5772704200890306E-2</v>
      </c>
      <c r="K210">
        <f t="shared" si="86"/>
        <v>1.8037326272747515E-2</v>
      </c>
      <c r="L210">
        <f>ACOS(-J2*K210)</f>
        <v>1.5731327167178959</v>
      </c>
      <c r="N210">
        <f t="shared" si="87"/>
        <v>0.99983736711325388</v>
      </c>
      <c r="O210">
        <f t="shared" si="88"/>
        <v>2.7463942939093895E-2</v>
      </c>
      <c r="P210">
        <f>M2*N210*O210</f>
        <v>2.7231974847062562E-2</v>
      </c>
      <c r="Q210">
        <f t="shared" si="89"/>
        <v>2.7467396641106121E-2</v>
      </c>
      <c r="S210">
        <f t="shared" si="90"/>
        <v>1.8034392810306596E-2</v>
      </c>
      <c r="T210">
        <f>Q210*R2*S210</f>
        <v>6.3632454763992282E-5</v>
      </c>
      <c r="U210">
        <f>D2*E2*G2*(P210+T210)</f>
        <v>1059621.345956214</v>
      </c>
      <c r="V210">
        <f t="shared" si="91"/>
        <v>1059.6213459562141</v>
      </c>
      <c r="W210" s="3">
        <v>22</v>
      </c>
      <c r="X210">
        <f t="shared" si="92"/>
        <v>379.94</v>
      </c>
      <c r="Y210" s="6">
        <f t="shared" si="93"/>
        <v>295.3</v>
      </c>
      <c r="Z210">
        <f t="shared" si="94"/>
        <v>2.2114271288940266</v>
      </c>
      <c r="AA210" s="3">
        <v>29</v>
      </c>
      <c r="AB210">
        <f t="shared" si="95"/>
        <v>500.83</v>
      </c>
      <c r="AC210" s="6">
        <f t="shared" si="84"/>
        <v>302.3</v>
      </c>
      <c r="AD210">
        <f t="shared" si="96"/>
        <v>3.2019052325811828</v>
      </c>
      <c r="AE210" s="9">
        <v>59</v>
      </c>
      <c r="AF210">
        <f t="shared" si="97"/>
        <v>0.59</v>
      </c>
      <c r="AG210" s="9">
        <v>95</v>
      </c>
      <c r="AH210">
        <f t="shared" si="98"/>
        <v>0.95</v>
      </c>
      <c r="AI210">
        <f t="shared" si="99"/>
        <v>1.9949899298361116</v>
      </c>
      <c r="AL210">
        <f t="shared" si="100"/>
        <v>798.00025880251076</v>
      </c>
      <c r="AM210">
        <v>11.337092499999965</v>
      </c>
      <c r="AN210">
        <f t="shared" si="101"/>
        <v>1.4206878224591742E-2</v>
      </c>
      <c r="AO210" s="6">
        <f t="shared" si="102"/>
        <v>7589794316.8739386</v>
      </c>
      <c r="AP210">
        <f t="shared" si="103"/>
        <v>8335811539.003027</v>
      </c>
      <c r="AQ210">
        <f t="shared" si="104"/>
        <v>7962802927.9384823</v>
      </c>
      <c r="AR210">
        <f t="shared" si="105"/>
        <v>39.041622755682383</v>
      </c>
      <c r="AS210">
        <f t="shared" si="106"/>
        <v>0.14225824258698475</v>
      </c>
      <c r="AT210">
        <f t="shared" si="107"/>
        <v>-0.33082071439680111</v>
      </c>
      <c r="AU210">
        <f t="shared" si="108"/>
        <v>-1.837375813239414</v>
      </c>
      <c r="AX210">
        <f>AW2*AM210</f>
        <v>7.9359647499999753</v>
      </c>
      <c r="AY210">
        <f t="shared" si="109"/>
        <v>9.7733405632393886</v>
      </c>
    </row>
    <row r="211" spans="5:52" x14ac:dyDescent="0.25">
      <c r="F211">
        <f t="shared" si="110"/>
        <v>210</v>
      </c>
      <c r="G211">
        <f t="shared" si="85"/>
        <v>1.0329342333011156</v>
      </c>
      <c r="H211">
        <f t="shared" si="111"/>
        <v>1.5895592776478774E-2</v>
      </c>
      <c r="K211">
        <f t="shared" si="86"/>
        <v>1.8037315362567363E-2</v>
      </c>
      <c r="L211">
        <f>ACOS(-J2*K211)</f>
        <v>1.5731327153046886</v>
      </c>
      <c r="N211">
        <f t="shared" si="87"/>
        <v>0.99983736730994832</v>
      </c>
      <c r="O211">
        <f t="shared" si="88"/>
        <v>2.7463942914428146E-2</v>
      </c>
      <c r="P211">
        <f>M2*N211*O211</f>
        <v>2.7231974827962392E-2</v>
      </c>
      <c r="Q211">
        <f t="shared" si="89"/>
        <v>2.7467396616431067E-2</v>
      </c>
      <c r="S211">
        <f t="shared" si="90"/>
        <v>1.8034381905448638E-2</v>
      </c>
      <c r="T211">
        <f>Q211*R2*S211</f>
        <v>6.3632416230186483E-5</v>
      </c>
      <c r="U211">
        <f>D2*E2*G2*(P211+T211)</f>
        <v>1059621.3437188508</v>
      </c>
      <c r="V211">
        <f t="shared" si="91"/>
        <v>1059.6213437188508</v>
      </c>
      <c r="W211" s="3">
        <v>21.5</v>
      </c>
      <c r="X211">
        <f t="shared" si="92"/>
        <v>371.30500000000001</v>
      </c>
      <c r="Y211" s="6">
        <f t="shared" si="93"/>
        <v>294.8</v>
      </c>
      <c r="Z211">
        <f t="shared" si="94"/>
        <v>2.1522831732713339</v>
      </c>
      <c r="AA211" s="3">
        <v>26.5</v>
      </c>
      <c r="AB211">
        <f t="shared" si="95"/>
        <v>457.65499999999997</v>
      </c>
      <c r="AC211" s="6">
        <f t="shared" si="84"/>
        <v>299.8</v>
      </c>
      <c r="AD211">
        <f t="shared" si="96"/>
        <v>2.8110234963348528</v>
      </c>
      <c r="AE211" s="9">
        <v>70</v>
      </c>
      <c r="AF211">
        <f t="shared" si="97"/>
        <v>0.7</v>
      </c>
      <c r="AG211" s="9">
        <v>94</v>
      </c>
      <c r="AH211">
        <f t="shared" si="98"/>
        <v>0.94</v>
      </c>
      <c r="AI211">
        <f t="shared" si="99"/>
        <v>1.9954313151547254</v>
      </c>
      <c r="AL211">
        <f t="shared" si="100"/>
        <v>798.0002571175537</v>
      </c>
      <c r="AM211">
        <v>7.2372938888889031</v>
      </c>
      <c r="AN211">
        <f t="shared" si="101"/>
        <v>9.0692876654333895E-3</v>
      </c>
      <c r="AO211" s="6">
        <f t="shared" si="102"/>
        <v>7538496509.1746454</v>
      </c>
      <c r="AP211">
        <f t="shared" si="103"/>
        <v>8063342376.848567</v>
      </c>
      <c r="AQ211">
        <f t="shared" si="104"/>
        <v>7800919443.0116062</v>
      </c>
      <c r="AR211">
        <f t="shared" si="105"/>
        <v>38.247908029085906</v>
      </c>
      <c r="AS211">
        <f t="shared" si="106"/>
        <v>0.14223636892231015</v>
      </c>
      <c r="AT211">
        <f t="shared" si="107"/>
        <v>-0.3377564616516649</v>
      </c>
      <c r="AU211">
        <f t="shared" si="108"/>
        <v>-1.8374774143125023</v>
      </c>
      <c r="AX211">
        <f>AW2*AM211</f>
        <v>5.0661057222222317</v>
      </c>
      <c r="AY211">
        <f t="shared" si="109"/>
        <v>6.903583136534734</v>
      </c>
    </row>
    <row r="212" spans="5:52" x14ac:dyDescent="0.25">
      <c r="F212">
        <f t="shared" si="110"/>
        <v>211</v>
      </c>
      <c r="G212">
        <f t="shared" si="85"/>
        <v>1.0329336056709091</v>
      </c>
      <c r="H212">
        <f t="shared" si="111"/>
        <v>1.6018479914909168E-2</v>
      </c>
      <c r="K212">
        <f t="shared" si="86"/>
        <v>1.8037304400379383E-2</v>
      </c>
      <c r="L212">
        <f>ACOS(-J2*K212)</f>
        <v>1.5731327138847446</v>
      </c>
      <c r="N212">
        <f t="shared" si="87"/>
        <v>0.99983736750758023</v>
      </c>
      <c r="O212">
        <f t="shared" si="88"/>
        <v>2.7463942889644828E-2</v>
      </c>
      <c r="P212">
        <f>M2*N212*O212</f>
        <v>2.7231974808771185E-2</v>
      </c>
      <c r="Q212">
        <f t="shared" si="89"/>
        <v>2.7467396591638396E-2</v>
      </c>
      <c r="S212">
        <f t="shared" si="90"/>
        <v>1.8034370948608214E-2</v>
      </c>
      <c r="T212">
        <f>Q212*R2*S212</f>
        <v>6.3632377512693608E-5</v>
      </c>
      <c r="U212">
        <f>D2*E2*G2*(P212+T212)</f>
        <v>1059621.3414708225</v>
      </c>
      <c r="V212">
        <f t="shared" si="91"/>
        <v>1059.6213414708225</v>
      </c>
      <c r="W212" s="3">
        <v>21.5</v>
      </c>
      <c r="X212">
        <f t="shared" si="92"/>
        <v>371.30500000000001</v>
      </c>
      <c r="Y212" s="6">
        <f t="shared" si="93"/>
        <v>294.8</v>
      </c>
      <c r="Z212">
        <f t="shared" si="94"/>
        <v>2.1522831732713339</v>
      </c>
      <c r="AA212" s="3">
        <v>27</v>
      </c>
      <c r="AB212">
        <f t="shared" si="95"/>
        <v>466.28999999999996</v>
      </c>
      <c r="AC212" s="6">
        <f t="shared" si="84"/>
        <v>300.3</v>
      </c>
      <c r="AD212">
        <f t="shared" si="96"/>
        <v>2.8856828078154693</v>
      </c>
      <c r="AE212" s="9">
        <v>69</v>
      </c>
      <c r="AF212">
        <f t="shared" si="97"/>
        <v>0.69</v>
      </c>
      <c r="AG212" s="9">
        <v>94</v>
      </c>
      <c r="AH212">
        <f t="shared" si="98"/>
        <v>0.94</v>
      </c>
      <c r="AI212">
        <f t="shared" si="99"/>
        <v>2.0071336601338636</v>
      </c>
      <c r="AL212">
        <f t="shared" si="100"/>
        <v>798.00025542456478</v>
      </c>
      <c r="AM212">
        <v>8.6368702777777919</v>
      </c>
      <c r="AN212">
        <f t="shared" si="101"/>
        <v>1.0823142247219792E-2</v>
      </c>
      <c r="AO212" s="6">
        <f t="shared" si="102"/>
        <v>7538496509.1746454</v>
      </c>
      <c r="AP212">
        <f t="shared" si="103"/>
        <v>8117293828.9158564</v>
      </c>
      <c r="AQ212">
        <f t="shared" si="104"/>
        <v>7827895169.0452509</v>
      </c>
      <c r="AR212">
        <f t="shared" si="105"/>
        <v>38.380170013828867</v>
      </c>
      <c r="AS212">
        <f t="shared" si="106"/>
        <v>0.14165731740590046</v>
      </c>
      <c r="AT212">
        <f t="shared" si="107"/>
        <v>-0.33538875796625328</v>
      </c>
      <c r="AU212">
        <f t="shared" si="108"/>
        <v>-1.8234523068456738</v>
      </c>
      <c r="AX212">
        <f>AW2*AM212</f>
        <v>6.0458091944444536</v>
      </c>
      <c r="AY212">
        <f t="shared" si="109"/>
        <v>7.8692615012901275</v>
      </c>
    </row>
    <row r="213" spans="5:52" x14ac:dyDescent="0.25">
      <c r="E213" t="s">
        <v>11</v>
      </c>
      <c r="F213">
        <f t="shared" si="110"/>
        <v>212</v>
      </c>
      <c r="G213">
        <f t="shared" si="85"/>
        <v>1.0329329750630976</v>
      </c>
      <c r="H213">
        <f t="shared" si="111"/>
        <v>1.6141365605070963E-2</v>
      </c>
      <c r="K213">
        <f t="shared" si="86"/>
        <v>1.8037293386184563E-2</v>
      </c>
      <c r="L213">
        <f>ACOS(-J2*K213)</f>
        <v>1.5731327124580641</v>
      </c>
      <c r="N213">
        <f t="shared" si="87"/>
        <v>0.99983736770614962</v>
      </c>
      <c r="O213">
        <f t="shared" si="88"/>
        <v>2.7463942864743931E-2</v>
      </c>
      <c r="P213">
        <f>M2*N213*O213</f>
        <v>2.7231974789488925E-2</v>
      </c>
      <c r="Q213">
        <f t="shared" si="89"/>
        <v>2.7467396566728104E-2</v>
      </c>
      <c r="S213">
        <f t="shared" si="90"/>
        <v>1.8034359939786315E-2</v>
      </c>
      <c r="T213">
        <f>Q213*R2*S213</f>
        <v>6.3632338611517179E-5</v>
      </c>
      <c r="U213">
        <f>D2*E2*G2*(P213+T213)</f>
        <v>1059621.3392121291</v>
      </c>
      <c r="V213">
        <f t="shared" si="91"/>
        <v>1059.6213392121292</v>
      </c>
      <c r="W213" s="3">
        <v>21.5</v>
      </c>
      <c r="X213">
        <f t="shared" si="92"/>
        <v>371.30500000000001</v>
      </c>
      <c r="Y213" s="6">
        <f t="shared" si="93"/>
        <v>294.8</v>
      </c>
      <c r="Z213">
        <f t="shared" si="94"/>
        <v>2.1522831732713339</v>
      </c>
      <c r="AA213" s="3">
        <v>28.5</v>
      </c>
      <c r="AB213">
        <f t="shared" si="95"/>
        <v>492.19499999999999</v>
      </c>
      <c r="AC213" s="6">
        <f t="shared" si="84"/>
        <v>301.8</v>
      </c>
      <c r="AD213">
        <f t="shared" si="96"/>
        <v>3.1201438467792553</v>
      </c>
      <c r="AE213" s="9">
        <v>64</v>
      </c>
      <c r="AF213">
        <f t="shared" si="97"/>
        <v>0.64</v>
      </c>
      <c r="AG213" s="9">
        <v>96</v>
      </c>
      <c r="AH213">
        <f t="shared" si="98"/>
        <v>0.96</v>
      </c>
      <c r="AI213">
        <f t="shared" si="99"/>
        <v>2.0315419541396018</v>
      </c>
      <c r="AL213">
        <f t="shared" si="100"/>
        <v>798.00025372354412</v>
      </c>
      <c r="AM213">
        <v>12.012148055555521</v>
      </c>
      <c r="AN213">
        <f t="shared" si="101"/>
        <v>1.505281232619377E-2</v>
      </c>
      <c r="AO213" s="6">
        <f t="shared" si="102"/>
        <v>7538496509.1746454</v>
      </c>
      <c r="AP213">
        <f t="shared" si="103"/>
        <v>8280773520.7485352</v>
      </c>
      <c r="AQ213">
        <f t="shared" si="104"/>
        <v>7909635014.9615898</v>
      </c>
      <c r="AR213">
        <f t="shared" si="105"/>
        <v>38.780940478356676</v>
      </c>
      <c r="AS213">
        <f t="shared" si="106"/>
        <v>0.14045496172258207</v>
      </c>
      <c r="AT213">
        <f t="shared" si="107"/>
        <v>-0.32967870335963839</v>
      </c>
      <c r="AU213">
        <f t="shared" si="108"/>
        <v>-1.7957518235179553</v>
      </c>
      <c r="AX213">
        <f>AW2*AM213</f>
        <v>8.4085036388888632</v>
      </c>
      <c r="AY213">
        <f t="shared" si="109"/>
        <v>10.204255462406818</v>
      </c>
      <c r="AZ213">
        <f>SUM(AY183:AY213)/31</f>
        <v>9.0631904348325101</v>
      </c>
    </row>
    <row r="214" spans="5:52" x14ac:dyDescent="0.25">
      <c r="F214">
        <f t="shared" si="110"/>
        <v>213</v>
      </c>
      <c r="G214">
        <f t="shared" si="85"/>
        <v>1.0329323414777378</v>
      </c>
      <c r="H214">
        <f t="shared" si="111"/>
        <v>1.626424983585379E-2</v>
      </c>
      <c r="K214">
        <f t="shared" si="86"/>
        <v>1.8037282319983895E-2</v>
      </c>
      <c r="L214">
        <f>ACOS(-J2*K214)</f>
        <v>1.5731327110246474</v>
      </c>
      <c r="N214">
        <f t="shared" si="87"/>
        <v>0.99983736790565647</v>
      </c>
      <c r="O214">
        <f t="shared" si="88"/>
        <v>2.7463942839725457E-2</v>
      </c>
      <c r="P214">
        <f>M2*N214*O214</f>
        <v>2.7231974770115613E-2</v>
      </c>
      <c r="Q214">
        <f t="shared" si="89"/>
        <v>2.746739654170019E-2</v>
      </c>
      <c r="S214">
        <f t="shared" si="90"/>
        <v>1.8034348878983929E-2</v>
      </c>
      <c r="T214">
        <f>Q214*R2*S214</f>
        <v>6.3632299526660666E-5</v>
      </c>
      <c r="U214">
        <f>D2*E2*G2*(P214+T214)</f>
        <v>1059621.3369427705</v>
      </c>
      <c r="V214">
        <f t="shared" si="91"/>
        <v>1059.6213369427705</v>
      </c>
      <c r="W214" s="3">
        <v>21.5</v>
      </c>
      <c r="X214">
        <f t="shared" si="92"/>
        <v>371.30500000000001</v>
      </c>
      <c r="Y214" s="6">
        <f t="shared" si="93"/>
        <v>294.8</v>
      </c>
      <c r="Z214">
        <f t="shared" si="94"/>
        <v>2.1522831732713339</v>
      </c>
      <c r="AA214" s="3">
        <v>26</v>
      </c>
      <c r="AB214">
        <f t="shared" si="95"/>
        <v>449.02</v>
      </c>
      <c r="AC214" s="6">
        <f t="shared" si="84"/>
        <v>299.3</v>
      </c>
      <c r="AD214">
        <f t="shared" si="96"/>
        <v>2.7380559832185698</v>
      </c>
      <c r="AE214" s="9">
        <v>80</v>
      </c>
      <c r="AF214">
        <f t="shared" si="97"/>
        <v>0.8</v>
      </c>
      <c r="AG214" s="9">
        <v>96</v>
      </c>
      <c r="AH214">
        <f t="shared" si="98"/>
        <v>0.96</v>
      </c>
      <c r="AI214">
        <f t="shared" si="99"/>
        <v>2.1283183164576682</v>
      </c>
      <c r="AL214">
        <f t="shared" si="100"/>
        <v>798.00025201449137</v>
      </c>
      <c r="AM214">
        <v>5.32415152777779</v>
      </c>
      <c r="AN214">
        <f t="shared" si="101"/>
        <v>6.6718669754017891E-3</v>
      </c>
      <c r="AO214" s="6">
        <f t="shared" si="102"/>
        <v>7538496509.1746454</v>
      </c>
      <c r="AP214">
        <f t="shared" si="103"/>
        <v>8009660313.2530737</v>
      </c>
      <c r="AQ214">
        <f t="shared" si="104"/>
        <v>7774078411.2138596</v>
      </c>
      <c r="AR214">
        <f t="shared" si="105"/>
        <v>38.116306450181554</v>
      </c>
      <c r="AS214">
        <f t="shared" si="106"/>
        <v>0.13575740159660549</v>
      </c>
      <c r="AT214">
        <f t="shared" si="107"/>
        <v>-0.34099297958320757</v>
      </c>
      <c r="AU214">
        <f t="shared" si="108"/>
        <v>-1.7644922886053831</v>
      </c>
      <c r="AX214">
        <f>AW2*AM214</f>
        <v>3.7269060694444529</v>
      </c>
      <c r="AY214">
        <f t="shared" si="109"/>
        <v>5.4913983580498362</v>
      </c>
    </row>
    <row r="215" spans="5:52" x14ac:dyDescent="0.25">
      <c r="F215">
        <f t="shared" si="110"/>
        <v>214</v>
      </c>
      <c r="G215">
        <f t="shared" si="85"/>
        <v>1.0329317049148876</v>
      </c>
      <c r="H215">
        <f t="shared" si="111"/>
        <v>1.6387132596147377E-2</v>
      </c>
      <c r="K215">
        <f t="shared" si="86"/>
        <v>1.8037271201778386E-2</v>
      </c>
      <c r="L215">
        <f>ACOS(-J2*K215)</f>
        <v>1.5731327095844942</v>
      </c>
      <c r="N215">
        <f t="shared" si="87"/>
        <v>0.9998373681061008</v>
      </c>
      <c r="O215">
        <f t="shared" si="88"/>
        <v>2.7463942814589411E-2</v>
      </c>
      <c r="P215">
        <f>M2*N215*O215</f>
        <v>2.7231974750651256E-2</v>
      </c>
      <c r="Q215">
        <f t="shared" si="89"/>
        <v>2.7467396516554658E-2</v>
      </c>
      <c r="S215">
        <f t="shared" si="90"/>
        <v>1.8034337766202068E-2</v>
      </c>
      <c r="T215">
        <f>Q215*R2*S215</f>
        <v>6.3632260258127634E-5</v>
      </c>
      <c r="U215">
        <f>D2*E2*G2*(P215+T215)</f>
        <v>1059621.3346627471</v>
      </c>
      <c r="V215">
        <f t="shared" si="91"/>
        <v>1059.6213346627471</v>
      </c>
      <c r="W215" s="3">
        <v>21</v>
      </c>
      <c r="X215">
        <f t="shared" si="92"/>
        <v>362.67</v>
      </c>
      <c r="Y215" s="6">
        <f t="shared" si="93"/>
        <v>294.3</v>
      </c>
      <c r="Z215">
        <f t="shared" si="94"/>
        <v>2.0945280629249932</v>
      </c>
      <c r="AA215" s="3">
        <v>28</v>
      </c>
      <c r="AB215">
        <f t="shared" si="95"/>
        <v>483.56</v>
      </c>
      <c r="AC215" s="6">
        <f t="shared" si="84"/>
        <v>301.3</v>
      </c>
      <c r="AD215">
        <f t="shared" si="96"/>
        <v>3.0402092404813938</v>
      </c>
      <c r="AE215" s="9">
        <v>66</v>
      </c>
      <c r="AF215">
        <f t="shared" si="97"/>
        <v>0.66</v>
      </c>
      <c r="AG215" s="9">
        <v>95</v>
      </c>
      <c r="AH215">
        <f t="shared" si="98"/>
        <v>0.95</v>
      </c>
      <c r="AI215">
        <f t="shared" si="99"/>
        <v>1.9981698792482319</v>
      </c>
      <c r="AL215">
        <f t="shared" si="100"/>
        <v>798.00025029740698</v>
      </c>
      <c r="AM215">
        <v>11.627191805555517</v>
      </c>
      <c r="AN215">
        <f t="shared" si="101"/>
        <v>1.4570411226340061E-2</v>
      </c>
      <c r="AO215" s="6">
        <f t="shared" si="102"/>
        <v>7487459175.1471529</v>
      </c>
      <c r="AP215">
        <f t="shared" si="103"/>
        <v>8226008498.8858423</v>
      </c>
      <c r="AQ215">
        <f t="shared" si="104"/>
        <v>7856733837.0164976</v>
      </c>
      <c r="AR215">
        <f t="shared" si="105"/>
        <v>38.521566002891888</v>
      </c>
      <c r="AS215">
        <f t="shared" si="106"/>
        <v>0.14210070835582725</v>
      </c>
      <c r="AT215">
        <f t="shared" si="107"/>
        <v>-0.33032994484444089</v>
      </c>
      <c r="AU215">
        <f t="shared" si="108"/>
        <v>-1.8082068981565618</v>
      </c>
      <c r="AX215">
        <f>AW2*AM215</f>
        <v>8.1390342638888615</v>
      </c>
      <c r="AY215">
        <f t="shared" si="109"/>
        <v>9.9472411620454224</v>
      </c>
    </row>
    <row r="216" spans="5:52" x14ac:dyDescent="0.25">
      <c r="F216">
        <f t="shared" si="110"/>
        <v>215</v>
      </c>
      <c r="G216">
        <f t="shared" si="85"/>
        <v>1.032931065374604</v>
      </c>
      <c r="H216">
        <f t="shared" si="111"/>
        <v>1.6510013874841609E-2</v>
      </c>
      <c r="K216">
        <f t="shared" si="86"/>
        <v>1.8037260031569042E-2</v>
      </c>
      <c r="L216">
        <f>ACOS(-J2*K216)</f>
        <v>1.573132708137605</v>
      </c>
      <c r="N216">
        <f t="shared" si="87"/>
        <v>0.9998373683074826</v>
      </c>
      <c r="O216">
        <f t="shared" si="88"/>
        <v>2.74639427893358E-2</v>
      </c>
      <c r="P216">
        <f>M2*N216*O216</f>
        <v>2.723197473109586E-2</v>
      </c>
      <c r="Q216">
        <f t="shared" si="89"/>
        <v>2.7467396491291516E-2</v>
      </c>
      <c r="S216">
        <f t="shared" si="90"/>
        <v>1.803432660144173E-2</v>
      </c>
      <c r="T216">
        <f>Q216*R2*S216</f>
        <v>6.3632220805921632E-5</v>
      </c>
      <c r="U216">
        <f>D2*E2*G2*(P216+T216)</f>
        <v>1059621.3323720593</v>
      </c>
      <c r="V216">
        <f t="shared" si="91"/>
        <v>1059.6213323720594</v>
      </c>
      <c r="W216" s="3">
        <v>21</v>
      </c>
      <c r="X216">
        <f t="shared" si="92"/>
        <v>362.67</v>
      </c>
      <c r="Y216" s="6">
        <f t="shared" si="93"/>
        <v>294.3</v>
      </c>
      <c r="Z216">
        <f t="shared" si="94"/>
        <v>2.0945280629249932</v>
      </c>
      <c r="AA216" s="3">
        <v>30</v>
      </c>
      <c r="AB216">
        <f t="shared" si="95"/>
        <v>518.1</v>
      </c>
      <c r="AC216" s="6">
        <f t="shared" si="84"/>
        <v>303.3</v>
      </c>
      <c r="AD216">
        <f t="shared" si="96"/>
        <v>3.3710490534071527</v>
      </c>
      <c r="AE216" s="9">
        <v>57</v>
      </c>
      <c r="AF216">
        <f t="shared" si="97"/>
        <v>0.56999999999999995</v>
      </c>
      <c r="AG216" s="9">
        <v>92</v>
      </c>
      <c r="AH216">
        <f t="shared" si="98"/>
        <v>0.92</v>
      </c>
      <c r="AI216">
        <f t="shared" si="99"/>
        <v>1.9242318891665353</v>
      </c>
      <c r="AL216">
        <f t="shared" si="100"/>
        <v>798.0002485722913</v>
      </c>
      <c r="AM216">
        <v>16.298896319444395</v>
      </c>
      <c r="AN216">
        <f t="shared" si="101"/>
        <v>2.0424675742400936E-2</v>
      </c>
      <c r="AO216" s="6">
        <f t="shared" si="102"/>
        <v>7487459175.1471529</v>
      </c>
      <c r="AP216">
        <f t="shared" si="103"/>
        <v>8446710189.1074104</v>
      </c>
      <c r="AQ216">
        <f t="shared" si="104"/>
        <v>7967084682.1272812</v>
      </c>
      <c r="AR216">
        <f t="shared" si="105"/>
        <v>39.06261619647006</v>
      </c>
      <c r="AS216">
        <f t="shared" si="106"/>
        <v>0.1457966400196328</v>
      </c>
      <c r="AT216">
        <f t="shared" si="107"/>
        <v>-0.32242668774775873</v>
      </c>
      <c r="AU216">
        <f t="shared" si="108"/>
        <v>-1.836283889056135</v>
      </c>
      <c r="AX216">
        <f>AW2*AM216</f>
        <v>11.409227423611076</v>
      </c>
      <c r="AY216">
        <f t="shared" si="109"/>
        <v>13.245511312667212</v>
      </c>
    </row>
    <row r="217" spans="5:52" x14ac:dyDescent="0.25">
      <c r="F217">
        <f t="shared" si="110"/>
        <v>216</v>
      </c>
      <c r="G217">
        <f t="shared" si="85"/>
        <v>1.0329304228569449</v>
      </c>
      <c r="H217">
        <f t="shared" si="111"/>
        <v>1.6632893660826507E-2</v>
      </c>
      <c r="K217">
        <f t="shared" si="86"/>
        <v>1.8037248809356865E-2</v>
      </c>
      <c r="L217">
        <f>ACOS(-J2*K217)</f>
        <v>1.57313270668398</v>
      </c>
      <c r="N217">
        <f t="shared" si="87"/>
        <v>0.99983736850980176</v>
      </c>
      <c r="O217">
        <f t="shared" si="88"/>
        <v>2.7463942763964615E-2</v>
      </c>
      <c r="P217">
        <f>M2*N217*O217</f>
        <v>2.7231974711449412E-2</v>
      </c>
      <c r="Q217">
        <f t="shared" si="89"/>
        <v>2.7467396465910759E-2</v>
      </c>
      <c r="S217">
        <f t="shared" si="90"/>
        <v>1.803431538470392E-2</v>
      </c>
      <c r="T217">
        <f>Q217*R2*S217</f>
        <v>6.3632181170046199E-5</v>
      </c>
      <c r="U217">
        <f>D2*E2*G2*(P217+T217)</f>
        <v>1059621.3300707066</v>
      </c>
      <c r="V217">
        <f t="shared" si="91"/>
        <v>1059.6213300707066</v>
      </c>
      <c r="W217" s="3">
        <v>21</v>
      </c>
      <c r="X217">
        <f t="shared" si="92"/>
        <v>362.67</v>
      </c>
      <c r="Y217" s="6">
        <f t="shared" si="93"/>
        <v>294.3</v>
      </c>
      <c r="Z217">
        <f t="shared" si="94"/>
        <v>2.0945280629249932</v>
      </c>
      <c r="AA217" s="3">
        <v>28</v>
      </c>
      <c r="AB217">
        <f t="shared" si="95"/>
        <v>483.56</v>
      </c>
      <c r="AC217" s="6">
        <f t="shared" si="84"/>
        <v>301.3</v>
      </c>
      <c r="AD217">
        <f t="shared" si="96"/>
        <v>3.0402092404813938</v>
      </c>
      <c r="AE217" s="9">
        <v>68</v>
      </c>
      <c r="AF217">
        <f t="shared" si="97"/>
        <v>0.68</v>
      </c>
      <c r="AG217" s="9">
        <v>91</v>
      </c>
      <c r="AH217">
        <f t="shared" si="98"/>
        <v>0.91</v>
      </c>
      <c r="AI217">
        <f t="shared" si="99"/>
        <v>1.9866814103945458</v>
      </c>
      <c r="AL217">
        <f t="shared" si="100"/>
        <v>798.00024683914376</v>
      </c>
      <c r="AM217">
        <v>7.7966879861111273</v>
      </c>
      <c r="AN217">
        <f t="shared" si="101"/>
        <v>9.7702826747154362E-3</v>
      </c>
      <c r="AO217" s="6">
        <f t="shared" si="102"/>
        <v>7487459175.1471529</v>
      </c>
      <c r="AP217">
        <f t="shared" si="103"/>
        <v>8226008498.8858423</v>
      </c>
      <c r="AQ217">
        <f t="shared" si="104"/>
        <v>7856733837.0164976</v>
      </c>
      <c r="AR217">
        <f t="shared" si="105"/>
        <v>38.521566002891888</v>
      </c>
      <c r="AS217">
        <f t="shared" si="106"/>
        <v>0.14267043900182341</v>
      </c>
      <c r="AT217">
        <f t="shared" si="107"/>
        <v>-0.33681011838913416</v>
      </c>
      <c r="AU217">
        <f t="shared" si="108"/>
        <v>-1.8510709347041927</v>
      </c>
      <c r="AX217">
        <f>AW2*AM217</f>
        <v>5.4576815902777884</v>
      </c>
      <c r="AY217">
        <f t="shared" si="109"/>
        <v>7.3087525249819816</v>
      </c>
    </row>
    <row r="218" spans="5:52" x14ac:dyDescent="0.25">
      <c r="F218">
        <f t="shared" si="110"/>
        <v>217</v>
      </c>
      <c r="G218">
        <f t="shared" si="85"/>
        <v>1.0329297773619688</v>
      </c>
      <c r="H218">
        <f t="shared" si="111"/>
        <v>1.6755771942992204E-2</v>
      </c>
      <c r="K218">
        <f t="shared" si="86"/>
        <v>1.8037237535142879E-2</v>
      </c>
      <c r="L218">
        <f>ACOS(-J2*K218)</f>
        <v>1.573132705223619</v>
      </c>
      <c r="N218">
        <f t="shared" si="87"/>
        <v>0.99983736871305828</v>
      </c>
      <c r="O218">
        <f t="shared" si="88"/>
        <v>2.7463942738475869E-2</v>
      </c>
      <c r="P218">
        <f>M2*N218*O218</f>
        <v>2.723197469171193E-2</v>
      </c>
      <c r="Q218">
        <f t="shared" si="89"/>
        <v>2.7467396440412396E-2</v>
      </c>
      <c r="S218">
        <f t="shared" si="90"/>
        <v>1.8034304115989663E-2</v>
      </c>
      <c r="T218">
        <f>Q218*R2*S218</f>
        <v>6.363214135050498E-5</v>
      </c>
      <c r="U218">
        <f>D2*E2*G2*(P218+T218)</f>
        <v>1059621.3277586901</v>
      </c>
      <c r="V218">
        <f t="shared" si="91"/>
        <v>1059.6213277586901</v>
      </c>
      <c r="W218" s="3">
        <v>22.5</v>
      </c>
      <c r="X218">
        <f t="shared" si="92"/>
        <v>388.57499999999999</v>
      </c>
      <c r="Y218" s="6">
        <f t="shared" si="93"/>
        <v>295.8</v>
      </c>
      <c r="Z218">
        <f t="shared" si="94"/>
        <v>2.2719881109601614</v>
      </c>
      <c r="AA218" s="3">
        <v>27</v>
      </c>
      <c r="AB218">
        <f t="shared" si="95"/>
        <v>466.28999999999996</v>
      </c>
      <c r="AC218" s="6">
        <f t="shared" si="84"/>
        <v>300.3</v>
      </c>
      <c r="AD218">
        <f t="shared" si="96"/>
        <v>2.8856828078154693</v>
      </c>
      <c r="AE218" s="9">
        <v>72</v>
      </c>
      <c r="AF218">
        <f t="shared" si="97"/>
        <v>0.72</v>
      </c>
      <c r="AG218" s="9">
        <v>95</v>
      </c>
      <c r="AH218">
        <f t="shared" si="98"/>
        <v>0.95</v>
      </c>
      <c r="AI218">
        <f t="shared" si="99"/>
        <v>2.1180401635196455</v>
      </c>
      <c r="AL218">
        <f t="shared" si="100"/>
        <v>798.00024509796538</v>
      </c>
      <c r="AM218">
        <v>9.3315664583333486</v>
      </c>
      <c r="AN218">
        <f t="shared" si="101"/>
        <v>1.169368871207273E-2</v>
      </c>
      <c r="AO218" s="6">
        <f t="shared" si="102"/>
        <v>7641353482.9750309</v>
      </c>
      <c r="AP218">
        <f t="shared" si="103"/>
        <v>8117293828.9158564</v>
      </c>
      <c r="AQ218">
        <f t="shared" si="104"/>
        <v>7879323655.9454441</v>
      </c>
      <c r="AR218">
        <f t="shared" si="105"/>
        <v>38.632323885100512</v>
      </c>
      <c r="AS218">
        <f t="shared" si="106"/>
        <v>0.1362511663714733</v>
      </c>
      <c r="AT218">
        <f t="shared" si="107"/>
        <v>-0.33421352023870177</v>
      </c>
      <c r="AU218">
        <f t="shared" si="108"/>
        <v>-1.7591994354284339</v>
      </c>
      <c r="AX218">
        <f>AW2*AM218</f>
        <v>6.5320965208333437</v>
      </c>
      <c r="AY218">
        <f t="shared" si="109"/>
        <v>8.2912959562617772</v>
      </c>
    </row>
    <row r="219" spans="5:52" x14ac:dyDescent="0.25">
      <c r="F219">
        <f t="shared" si="110"/>
        <v>218</v>
      </c>
      <c r="G219">
        <f t="shared" si="85"/>
        <v>1.0329291288897335</v>
      </c>
      <c r="H219">
        <f t="shared" si="111"/>
        <v>1.6878648710228986E-2</v>
      </c>
      <c r="K219">
        <f t="shared" si="86"/>
        <v>1.8037226208928094E-2</v>
      </c>
      <c r="L219">
        <f>ACOS(-J2*K219)</f>
        <v>1.5731327037565221</v>
      </c>
      <c r="N219">
        <f t="shared" si="87"/>
        <v>0.99983736891725217</v>
      </c>
      <c r="O219">
        <f t="shared" si="88"/>
        <v>2.7463942712869553E-2</v>
      </c>
      <c r="P219">
        <f>M2*N219*O219</f>
        <v>2.7231974671883399E-2</v>
      </c>
      <c r="Q219">
        <f t="shared" si="89"/>
        <v>2.7467396414796418E-2</v>
      </c>
      <c r="S219">
        <f t="shared" si="90"/>
        <v>1.8034292795299969E-2</v>
      </c>
      <c r="T219">
        <f>Q219*R2*S219</f>
        <v>6.3632101347301512E-5</v>
      </c>
      <c r="U219">
        <f>D2*E2*G2*(P219+T219)</f>
        <v>1059621.3254360096</v>
      </c>
      <c r="V219">
        <f t="shared" si="91"/>
        <v>1059.6213254360096</v>
      </c>
      <c r="W219" s="3">
        <v>22</v>
      </c>
      <c r="X219">
        <f t="shared" si="92"/>
        <v>379.94</v>
      </c>
      <c r="Y219" s="6">
        <f t="shared" si="93"/>
        <v>295.3</v>
      </c>
      <c r="Z219">
        <f t="shared" si="94"/>
        <v>2.2114271288940266</v>
      </c>
      <c r="AA219" s="3">
        <v>25.5</v>
      </c>
      <c r="AB219">
        <f t="shared" si="95"/>
        <v>440.38499999999999</v>
      </c>
      <c r="AC219" s="6">
        <f t="shared" si="84"/>
        <v>298.8</v>
      </c>
      <c r="AD219">
        <f t="shared" si="96"/>
        <v>2.6667477955719967</v>
      </c>
      <c r="AE219" s="9">
        <v>81</v>
      </c>
      <c r="AF219">
        <f t="shared" si="97"/>
        <v>0.81</v>
      </c>
      <c r="AG219" s="9">
        <v>98</v>
      </c>
      <c r="AH219">
        <f t="shared" si="98"/>
        <v>0.98</v>
      </c>
      <c r="AI219">
        <f t="shared" si="99"/>
        <v>2.1636321503647316</v>
      </c>
      <c r="AL219">
        <f t="shared" si="100"/>
        <v>798.00024334875593</v>
      </c>
      <c r="AM219">
        <v>6.4676723611111226</v>
      </c>
      <c r="AN219">
        <f t="shared" si="101"/>
        <v>8.1048501112856285E-3</v>
      </c>
      <c r="AO219" s="6">
        <f t="shared" si="102"/>
        <v>7589794316.8739386</v>
      </c>
      <c r="AP219">
        <f t="shared" si="103"/>
        <v>7956246739.8993816</v>
      </c>
      <c r="AQ219">
        <f t="shared" si="104"/>
        <v>7773020528.3866596</v>
      </c>
      <c r="AR219">
        <f t="shared" si="105"/>
        <v>38.111119650679797</v>
      </c>
      <c r="AS219">
        <f t="shared" si="106"/>
        <v>0.13406993869969169</v>
      </c>
      <c r="AT219">
        <f t="shared" si="107"/>
        <v>-0.33905845234976439</v>
      </c>
      <c r="AU219">
        <f t="shared" si="108"/>
        <v>-1.732437971665149</v>
      </c>
      <c r="AX219">
        <f>AW2*AM219</f>
        <v>4.5273706527777859</v>
      </c>
      <c r="AY219">
        <f t="shared" si="109"/>
        <v>6.2598086244429352</v>
      </c>
    </row>
    <row r="220" spans="5:52" x14ac:dyDescent="0.25">
      <c r="F220">
        <f t="shared" si="110"/>
        <v>219</v>
      </c>
      <c r="G220">
        <f t="shared" si="85"/>
        <v>1.032928477440298</v>
      </c>
      <c r="H220">
        <f t="shared" si="111"/>
        <v>1.7001523951427292E-2</v>
      </c>
      <c r="K220">
        <f t="shared" si="86"/>
        <v>1.8037214830713542E-2</v>
      </c>
      <c r="L220">
        <f>ACOS(-J2*K220)</f>
        <v>1.57313270228269</v>
      </c>
      <c r="N220">
        <f t="shared" si="87"/>
        <v>0.99983736912238341</v>
      </c>
      <c r="O220">
        <f t="shared" si="88"/>
        <v>2.7463942687145682E-2</v>
      </c>
      <c r="P220">
        <f>M2*N220*O220</f>
        <v>2.7231974651963836E-2</v>
      </c>
      <c r="Q220">
        <f t="shared" si="89"/>
        <v>2.7467396389062839E-2</v>
      </c>
      <c r="S220">
        <f t="shared" si="90"/>
        <v>1.8034281422635863E-2</v>
      </c>
      <c r="T220">
        <f>Q220*R2*S220</f>
        <v>6.3632061160439441E-5</v>
      </c>
      <c r="U220">
        <f>D2*E2*G2*(P220+T220)</f>
        <v>1059621.3231026651</v>
      </c>
      <c r="V220">
        <f t="shared" si="91"/>
        <v>1059.6213231026652</v>
      </c>
      <c r="W220" s="3">
        <v>22</v>
      </c>
      <c r="X220">
        <f t="shared" si="92"/>
        <v>379.94</v>
      </c>
      <c r="Y220" s="6">
        <f t="shared" si="93"/>
        <v>295.3</v>
      </c>
      <c r="Z220">
        <f t="shared" si="94"/>
        <v>2.2114271288940266</v>
      </c>
      <c r="AA220" s="3">
        <v>27</v>
      </c>
      <c r="AB220">
        <f t="shared" si="95"/>
        <v>466.28999999999996</v>
      </c>
      <c r="AC220" s="6">
        <f t="shared" si="84"/>
        <v>300.3</v>
      </c>
      <c r="AD220">
        <f t="shared" si="96"/>
        <v>2.8856828078154693</v>
      </c>
      <c r="AE220" s="9">
        <v>80</v>
      </c>
      <c r="AF220">
        <f t="shared" si="97"/>
        <v>0.8</v>
      </c>
      <c r="AG220" s="9">
        <v>96</v>
      </c>
      <c r="AH220">
        <f t="shared" si="98"/>
        <v>0.96</v>
      </c>
      <c r="AI220">
        <f t="shared" si="99"/>
        <v>2.2157581449953208</v>
      </c>
      <c r="AL220">
        <f t="shared" si="100"/>
        <v>798.00024159151553</v>
      </c>
      <c r="AM220">
        <v>6.2036150694444574</v>
      </c>
      <c r="AN220">
        <f t="shared" si="101"/>
        <v>7.7739513675736402E-3</v>
      </c>
      <c r="AO220" s="6">
        <f t="shared" si="102"/>
        <v>7589794316.8739386</v>
      </c>
      <c r="AP220">
        <f t="shared" si="103"/>
        <v>8117293828.9158564</v>
      </c>
      <c r="AQ220">
        <f t="shared" si="104"/>
        <v>7853544072.8948975</v>
      </c>
      <c r="AR220">
        <f t="shared" si="105"/>
        <v>38.505926589403686</v>
      </c>
      <c r="AS220">
        <f t="shared" si="106"/>
        <v>0.13160407959389347</v>
      </c>
      <c r="AT220">
        <f t="shared" si="107"/>
        <v>-0.33950516565377559</v>
      </c>
      <c r="AU220">
        <f t="shared" si="108"/>
        <v>-1.7204549980488164</v>
      </c>
      <c r="AX220">
        <f>AW2*AM220</f>
        <v>4.3425305486111201</v>
      </c>
      <c r="AY220">
        <f t="shared" si="109"/>
        <v>6.0629855466599363</v>
      </c>
    </row>
    <row r="221" spans="5:52" x14ac:dyDescent="0.25">
      <c r="F221">
        <f t="shared" si="110"/>
        <v>220</v>
      </c>
      <c r="G221">
        <f t="shared" si="85"/>
        <v>1.0329278230137211</v>
      </c>
      <c r="H221">
        <f t="shared" si="111"/>
        <v>1.7124397655477679E-2</v>
      </c>
      <c r="K221">
        <f t="shared" si="86"/>
        <v>1.8037203400500249E-2</v>
      </c>
      <c r="L221">
        <f>ACOS(-J2*K221)</f>
        <v>1.5731327008021221</v>
      </c>
      <c r="N221">
        <f t="shared" si="87"/>
        <v>0.99983736932845202</v>
      </c>
      <c r="O221">
        <f t="shared" si="88"/>
        <v>2.7463942661304253E-2</v>
      </c>
      <c r="P221">
        <f>M2*N221*O221</f>
        <v>2.7231974631953235E-2</v>
      </c>
      <c r="Q221">
        <f t="shared" si="89"/>
        <v>2.7467396363211657E-2</v>
      </c>
      <c r="S221">
        <f t="shared" si="90"/>
        <v>1.8034269997998377E-2</v>
      </c>
      <c r="T221">
        <f>Q221*R2*S221</f>
        <v>6.3632020789922399E-5</v>
      </c>
      <c r="U221">
        <f>D2*E2*G2*(P221+T221)</f>
        <v>1059621.3207586571</v>
      </c>
      <c r="V221">
        <f t="shared" si="91"/>
        <v>1059.621320758657</v>
      </c>
      <c r="W221" s="3">
        <v>22</v>
      </c>
      <c r="X221">
        <f t="shared" si="92"/>
        <v>379.94</v>
      </c>
      <c r="Y221" s="6">
        <f t="shared" si="93"/>
        <v>295.3</v>
      </c>
      <c r="Z221">
        <f t="shared" si="94"/>
        <v>2.2114271288940266</v>
      </c>
      <c r="AA221" s="3">
        <v>27</v>
      </c>
      <c r="AB221">
        <f t="shared" si="95"/>
        <v>466.28999999999996</v>
      </c>
      <c r="AC221" s="6">
        <f t="shared" si="84"/>
        <v>300.3</v>
      </c>
      <c r="AD221">
        <f t="shared" si="96"/>
        <v>2.8856828078154693</v>
      </c>
      <c r="AE221" s="9">
        <v>73</v>
      </c>
      <c r="AF221">
        <f t="shared" si="97"/>
        <v>0.73</v>
      </c>
      <c r="AG221" s="9">
        <v>95</v>
      </c>
      <c r="AH221">
        <f t="shared" si="98"/>
        <v>0.95</v>
      </c>
      <c r="AI221">
        <f t="shared" si="99"/>
        <v>2.1037021110773089</v>
      </c>
      <c r="AL221">
        <f t="shared" si="100"/>
        <v>798.0002398262443</v>
      </c>
      <c r="AM221">
        <v>8.6499640277777914</v>
      </c>
      <c r="AN221">
        <f t="shared" si="101"/>
        <v>1.0839550661865998E-2</v>
      </c>
      <c r="AO221" s="6">
        <f t="shared" si="102"/>
        <v>7589794316.8739386</v>
      </c>
      <c r="AP221">
        <f t="shared" si="103"/>
        <v>8117293828.9158564</v>
      </c>
      <c r="AQ221">
        <f t="shared" si="104"/>
        <v>7853544072.8948975</v>
      </c>
      <c r="AR221">
        <f t="shared" si="105"/>
        <v>38.505926589403686</v>
      </c>
      <c r="AS221">
        <f t="shared" si="106"/>
        <v>0.13694197534420058</v>
      </c>
      <c r="AT221">
        <f t="shared" si="107"/>
        <v>-0.33536660660648088</v>
      </c>
      <c r="AU221">
        <f t="shared" si="108"/>
        <v>-1.7684141577227594</v>
      </c>
      <c r="AX221">
        <f>AW2*AM221</f>
        <v>6.0549748194444533</v>
      </c>
      <c r="AY221">
        <f t="shared" si="109"/>
        <v>7.8233889771672125</v>
      </c>
    </row>
    <row r="222" spans="5:52" x14ac:dyDescent="0.25">
      <c r="F222">
        <f t="shared" si="110"/>
        <v>221</v>
      </c>
      <c r="G222">
        <f t="shared" si="85"/>
        <v>1.032927165610062</v>
      </c>
      <c r="H222">
        <f t="shared" si="111"/>
        <v>1.7247269811270824E-2</v>
      </c>
      <c r="K222">
        <f t="shared" si="86"/>
        <v>1.8037191918289244E-2</v>
      </c>
      <c r="L222">
        <f>ACOS(-J2*K222)</f>
        <v>1.5731326993148191</v>
      </c>
      <c r="N222">
        <f t="shared" si="87"/>
        <v>0.99983736953545788</v>
      </c>
      <c r="O222">
        <f t="shared" si="88"/>
        <v>2.7463942635345264E-2</v>
      </c>
      <c r="P222">
        <f>M2*N222*O222</f>
        <v>2.7231974611851603E-2</v>
      </c>
      <c r="Q222">
        <f t="shared" si="89"/>
        <v>2.7467396337242874E-2</v>
      </c>
      <c r="S222">
        <f t="shared" si="90"/>
        <v>1.8034258521388537E-2</v>
      </c>
      <c r="T222">
        <f>Q222*R2*S222</f>
        <v>6.3631980235754045E-5</v>
      </c>
      <c r="U222">
        <f>D2*E2*G2*(P222+T222)</f>
        <v>1059621.3184039858</v>
      </c>
      <c r="V222">
        <f t="shared" si="91"/>
        <v>1059.6213184039859</v>
      </c>
      <c r="W222" s="3">
        <v>21.5</v>
      </c>
      <c r="X222">
        <f t="shared" si="92"/>
        <v>371.30500000000001</v>
      </c>
      <c r="Y222" s="6">
        <f t="shared" si="93"/>
        <v>294.8</v>
      </c>
      <c r="Z222">
        <f t="shared" si="94"/>
        <v>2.1522831732713339</v>
      </c>
      <c r="AA222" s="3">
        <v>26.5</v>
      </c>
      <c r="AB222">
        <f t="shared" si="95"/>
        <v>457.65499999999997</v>
      </c>
      <c r="AC222" s="6">
        <f t="shared" si="84"/>
        <v>299.8</v>
      </c>
      <c r="AD222">
        <f t="shared" si="96"/>
        <v>2.8110234963348528</v>
      </c>
      <c r="AE222" s="9">
        <v>70</v>
      </c>
      <c r="AF222">
        <f t="shared" si="97"/>
        <v>0.7</v>
      </c>
      <c r="AG222" s="9">
        <v>95</v>
      </c>
      <c r="AH222">
        <f t="shared" si="98"/>
        <v>0.95</v>
      </c>
      <c r="AI222">
        <f t="shared" si="99"/>
        <v>2.0061927310210823</v>
      </c>
      <c r="AL222">
        <f t="shared" si="100"/>
        <v>798.00023805294279</v>
      </c>
      <c r="AM222">
        <v>8.9314796527777922</v>
      </c>
      <c r="AN222">
        <f t="shared" si="101"/>
        <v>1.1192327053147119E-2</v>
      </c>
      <c r="AO222" s="6">
        <f t="shared" si="102"/>
        <v>7538496509.1746454</v>
      </c>
      <c r="AP222">
        <f t="shared" si="103"/>
        <v>8063342376.848567</v>
      </c>
      <c r="AQ222">
        <f t="shared" si="104"/>
        <v>7800919443.0116062</v>
      </c>
      <c r="AR222">
        <f t="shared" si="105"/>
        <v>38.247908029085906</v>
      </c>
      <c r="AS222">
        <f t="shared" si="106"/>
        <v>0.14170381363220017</v>
      </c>
      <c r="AT222">
        <f t="shared" si="107"/>
        <v>-0.33489035847825138</v>
      </c>
      <c r="AU222">
        <f t="shared" si="108"/>
        <v>-1.8150636911633453</v>
      </c>
      <c r="AX222">
        <f>AW2*AM222</f>
        <v>6.252035756944454</v>
      </c>
      <c r="AY222">
        <f t="shared" si="109"/>
        <v>8.0670994481077987</v>
      </c>
    </row>
    <row r="223" spans="5:52" x14ac:dyDescent="0.25">
      <c r="F223">
        <f t="shared" si="110"/>
        <v>222</v>
      </c>
      <c r="G223">
        <f t="shared" si="85"/>
        <v>1.0329265052293801</v>
      </c>
      <c r="H223">
        <f t="shared" si="111"/>
        <v>1.737014040769758E-2</v>
      </c>
      <c r="K223">
        <f t="shared" si="86"/>
        <v>1.8037180384081575E-2</v>
      </c>
      <c r="L223">
        <f>ACOS(-J2*K223)</f>
        <v>1.5731326978207807</v>
      </c>
      <c r="N223">
        <f t="shared" si="87"/>
        <v>0.99983736974340098</v>
      </c>
      <c r="O223">
        <f t="shared" si="88"/>
        <v>2.7463942609268717E-2</v>
      </c>
      <c r="P223">
        <f>M2*N223*O223</f>
        <v>2.7231974591658926E-2</v>
      </c>
      <c r="Q223">
        <f t="shared" si="89"/>
        <v>2.7467396311156488E-2</v>
      </c>
      <c r="S223">
        <f t="shared" si="90"/>
        <v>1.8034246992807392E-2</v>
      </c>
      <c r="T223">
        <f>Q223*R2*S223</f>
        <v>6.3631939497938025E-5</v>
      </c>
      <c r="U223">
        <f>D2*E2*G2*(P223+T223)</f>
        <v>1059621.3160386512</v>
      </c>
      <c r="V223">
        <f t="shared" si="91"/>
        <v>1059.6213160386512</v>
      </c>
      <c r="W223" s="3">
        <v>22</v>
      </c>
      <c r="X223">
        <f t="shared" si="92"/>
        <v>379.94</v>
      </c>
      <c r="Y223" s="6">
        <f t="shared" si="93"/>
        <v>295.3</v>
      </c>
      <c r="Z223">
        <f t="shared" si="94"/>
        <v>2.2114271288940266</v>
      </c>
      <c r="AA223" s="3">
        <v>29.5</v>
      </c>
      <c r="AB223">
        <f t="shared" si="95"/>
        <v>509.46499999999997</v>
      </c>
      <c r="AC223" s="6">
        <f t="shared" si="84"/>
        <v>302.8</v>
      </c>
      <c r="AD223">
        <f t="shared" si="96"/>
        <v>3.2855284428483555</v>
      </c>
      <c r="AE223" s="9">
        <v>58</v>
      </c>
      <c r="AF223">
        <f t="shared" si="97"/>
        <v>0.57999999999999996</v>
      </c>
      <c r="AG223" s="9">
        <v>94</v>
      </c>
      <c r="AH223">
        <f t="shared" si="98"/>
        <v>0.94</v>
      </c>
      <c r="AI223">
        <f t="shared" si="99"/>
        <v>1.9921739990062153</v>
      </c>
      <c r="AL223">
        <f t="shared" si="100"/>
        <v>798.00023627161045</v>
      </c>
      <c r="AM223">
        <v>11.962682777777742</v>
      </c>
      <c r="AN223">
        <f t="shared" si="101"/>
        <v>1.4990826110114179E-2</v>
      </c>
      <c r="AO223" s="6">
        <f t="shared" si="102"/>
        <v>7589794316.8739386</v>
      </c>
      <c r="AP223">
        <f t="shared" si="103"/>
        <v>8391123459.3793173</v>
      </c>
      <c r="AQ223">
        <f t="shared" si="104"/>
        <v>7990458888.1266279</v>
      </c>
      <c r="AR223">
        <f t="shared" si="105"/>
        <v>39.17721992848486</v>
      </c>
      <c r="AS223">
        <f t="shared" si="106"/>
        <v>0.14239784823914034</v>
      </c>
      <c r="AT223">
        <f t="shared" si="107"/>
        <v>-0.32976238475134584</v>
      </c>
      <c r="AU223">
        <f t="shared" si="108"/>
        <v>-1.8396625033762095</v>
      </c>
      <c r="AX223">
        <f>AW2*AM223</f>
        <v>8.373877944444418</v>
      </c>
      <c r="AY223">
        <f t="shared" si="109"/>
        <v>10.213540447820627</v>
      </c>
    </row>
    <row r="224" spans="5:52" x14ac:dyDescent="0.25">
      <c r="F224">
        <f t="shared" si="110"/>
        <v>223</v>
      </c>
      <c r="G224">
        <f t="shared" si="85"/>
        <v>1.0329258418717351</v>
      </c>
      <c r="H224">
        <f t="shared" si="111"/>
        <v>1.7493009433648933E-2</v>
      </c>
      <c r="K224">
        <f t="shared" si="86"/>
        <v>1.8037168797878277E-2</v>
      </c>
      <c r="L224">
        <f>ACOS(-J2*K224)</f>
        <v>1.5731326963200074</v>
      </c>
      <c r="N224">
        <f t="shared" si="87"/>
        <v>0.99983736995228145</v>
      </c>
      <c r="O224">
        <f t="shared" si="88"/>
        <v>2.7463942583074621E-2</v>
      </c>
      <c r="P224">
        <f>M2*N224*O224</f>
        <v>2.7231974571375224E-2</v>
      </c>
      <c r="Q224">
        <f t="shared" si="89"/>
        <v>2.7467396284952508E-2</v>
      </c>
      <c r="S224">
        <f t="shared" si="90"/>
        <v>1.8034235412255972E-2</v>
      </c>
      <c r="T224">
        <f>Q224*R2*S224</f>
        <v>6.3631898576478038E-5</v>
      </c>
      <c r="U224">
        <f>D2*E2*G2*(P224+T224)</f>
        <v>1059621.3136626536</v>
      </c>
      <c r="V224">
        <f t="shared" si="91"/>
        <v>1059.6213136626536</v>
      </c>
      <c r="W224" s="3">
        <v>22</v>
      </c>
      <c r="X224">
        <f t="shared" si="92"/>
        <v>379.94</v>
      </c>
      <c r="Y224" s="6">
        <f t="shared" si="93"/>
        <v>295.3</v>
      </c>
      <c r="Z224">
        <f t="shared" si="94"/>
        <v>2.2114271288940266</v>
      </c>
      <c r="AA224" s="3">
        <v>29.5</v>
      </c>
      <c r="AB224">
        <f t="shared" si="95"/>
        <v>509.46499999999997</v>
      </c>
      <c r="AC224" s="6">
        <f t="shared" si="84"/>
        <v>302.8</v>
      </c>
      <c r="AD224">
        <f t="shared" si="96"/>
        <v>3.2855284428483555</v>
      </c>
      <c r="AE224" s="9">
        <v>63</v>
      </c>
      <c r="AF224">
        <f t="shared" si="97"/>
        <v>0.63</v>
      </c>
      <c r="AG224" s="9">
        <v>94</v>
      </c>
      <c r="AH224">
        <f t="shared" si="98"/>
        <v>0.94</v>
      </c>
      <c r="AI224">
        <f t="shared" si="99"/>
        <v>2.0743122100774243</v>
      </c>
      <c r="AL224">
        <f t="shared" si="100"/>
        <v>798.00023448224795</v>
      </c>
      <c r="AM224">
        <v>13.347710555555516</v>
      </c>
      <c r="AN224">
        <f t="shared" si="101"/>
        <v>1.6726449415413604E-2</v>
      </c>
      <c r="AO224" s="6">
        <f t="shared" si="102"/>
        <v>7589794316.8739386</v>
      </c>
      <c r="AP224">
        <f t="shared" si="103"/>
        <v>8391123459.3793173</v>
      </c>
      <c r="AQ224">
        <f t="shared" si="104"/>
        <v>7990458888.1266279</v>
      </c>
      <c r="AR224">
        <f t="shared" si="105"/>
        <v>39.17721992848486</v>
      </c>
      <c r="AS224">
        <f t="shared" si="106"/>
        <v>0.13836538164908904</v>
      </c>
      <c r="AT224">
        <f t="shared" si="107"/>
        <v>-0.32741929328919162</v>
      </c>
      <c r="AU224">
        <f t="shared" si="108"/>
        <v>-1.7748650057623618</v>
      </c>
      <c r="AX224">
        <f>AW2*AM224</f>
        <v>9.3433973888888602</v>
      </c>
      <c r="AY224">
        <f t="shared" si="109"/>
        <v>11.118262394651222</v>
      </c>
    </row>
    <row r="225" spans="6:51" x14ac:dyDescent="0.25">
      <c r="F225">
        <f t="shared" si="110"/>
        <v>224</v>
      </c>
      <c r="G225">
        <f t="shared" si="85"/>
        <v>1.0329251755371869</v>
      </c>
      <c r="H225">
        <f t="shared" si="111"/>
        <v>1.7615876878015989E-2</v>
      </c>
      <c r="K225">
        <f t="shared" si="86"/>
        <v>1.8037157159680402E-2</v>
      </c>
      <c r="L225">
        <f>ACOS(-J2*K225)</f>
        <v>1.5731326948124993</v>
      </c>
      <c r="N225">
        <f t="shared" si="87"/>
        <v>0.99983737016209917</v>
      </c>
      <c r="O225">
        <f t="shared" si="88"/>
        <v>2.7463942556762981E-2</v>
      </c>
      <c r="P225">
        <f>M2*N225*O225</f>
        <v>2.7231974551000501E-2</v>
      </c>
      <c r="Q225">
        <f t="shared" si="89"/>
        <v>2.7467396258630938E-2</v>
      </c>
      <c r="S225">
        <f t="shared" si="90"/>
        <v>1.803422377973533E-2</v>
      </c>
      <c r="T225">
        <f>Q225*R2*S225</f>
        <v>6.3631857471377798E-5</v>
      </c>
      <c r="U225">
        <f>D2*E2*G2*(P225+T225)</f>
        <v>1059621.3112759935</v>
      </c>
      <c r="V225">
        <f t="shared" si="91"/>
        <v>1059.6213112759935</v>
      </c>
      <c r="W225" s="3">
        <v>22</v>
      </c>
      <c r="X225">
        <f t="shared" si="92"/>
        <v>379.94</v>
      </c>
      <c r="Y225" s="6">
        <f t="shared" si="93"/>
        <v>295.3</v>
      </c>
      <c r="Z225">
        <f t="shared" si="94"/>
        <v>2.2114271288940266</v>
      </c>
      <c r="AA225" s="3">
        <v>27</v>
      </c>
      <c r="AB225">
        <f t="shared" si="95"/>
        <v>466.28999999999996</v>
      </c>
      <c r="AC225" s="6">
        <f t="shared" si="84"/>
        <v>300.3</v>
      </c>
      <c r="AD225">
        <f t="shared" si="96"/>
        <v>2.8856828078154693</v>
      </c>
      <c r="AE225" s="9">
        <v>75</v>
      </c>
      <c r="AF225">
        <f t="shared" si="97"/>
        <v>0.75</v>
      </c>
      <c r="AG225" s="9">
        <v>95</v>
      </c>
      <c r="AH225">
        <f t="shared" si="98"/>
        <v>0.95</v>
      </c>
      <c r="AI225">
        <f t="shared" si="99"/>
        <v>2.1325589391554636</v>
      </c>
      <c r="AL225">
        <f t="shared" si="100"/>
        <v>798.00023268485563</v>
      </c>
      <c r="AM225">
        <v>6.264719236111123</v>
      </c>
      <c r="AN225">
        <f t="shared" si="101"/>
        <v>7.8505230694402208E-3</v>
      </c>
      <c r="AO225" s="6">
        <f t="shared" si="102"/>
        <v>7589794316.8739386</v>
      </c>
      <c r="AP225">
        <f t="shared" si="103"/>
        <v>8117293828.9158564</v>
      </c>
      <c r="AQ225">
        <f t="shared" si="104"/>
        <v>7853544072.8948975</v>
      </c>
      <c r="AR225">
        <f t="shared" si="105"/>
        <v>38.505926589403686</v>
      </c>
      <c r="AS225">
        <f t="shared" si="106"/>
        <v>0.13555402863483201</v>
      </c>
      <c r="AT225">
        <f t="shared" si="107"/>
        <v>-0.33940179385625568</v>
      </c>
      <c r="AU225">
        <f t="shared" si="108"/>
        <v>-1.7715529648605166</v>
      </c>
      <c r="AX225">
        <f>AW2*AM225</f>
        <v>4.3853034652777856</v>
      </c>
      <c r="AY225">
        <f t="shared" si="109"/>
        <v>6.1568564301383022</v>
      </c>
    </row>
    <row r="226" spans="6:51" x14ac:dyDescent="0.25">
      <c r="F226">
        <f t="shared" si="110"/>
        <v>225</v>
      </c>
      <c r="G226">
        <f t="shared" si="85"/>
        <v>1.0329245062257959</v>
      </c>
      <c r="H226">
        <f t="shared" si="111"/>
        <v>1.7738742729690022E-2</v>
      </c>
      <c r="K226">
        <f t="shared" si="86"/>
        <v>1.8037145469489001E-2</v>
      </c>
      <c r="L226">
        <f>ACOS(-J2*K226)</f>
        <v>1.5731326932982563</v>
      </c>
      <c r="N226">
        <f t="shared" si="87"/>
        <v>0.99983737037285403</v>
      </c>
      <c r="O226">
        <f t="shared" si="88"/>
        <v>2.7463942530333792E-2</v>
      </c>
      <c r="P226">
        <f>M2*N226*O226</f>
        <v>2.7231974530534744E-2</v>
      </c>
      <c r="Q226">
        <f t="shared" si="89"/>
        <v>2.7467396232191774E-2</v>
      </c>
      <c r="S226">
        <f t="shared" si="90"/>
        <v>1.803421209524652E-2</v>
      </c>
      <c r="T226">
        <f>Q226*R2*S226</f>
        <v>6.3631816182641005E-5</v>
      </c>
      <c r="U226">
        <f>D2*E2*G2*(P226+T226)</f>
        <v>1059621.3088786707</v>
      </c>
      <c r="V226">
        <f t="shared" si="91"/>
        <v>1059.6213088786708</v>
      </c>
      <c r="W226" s="3">
        <v>22</v>
      </c>
      <c r="X226">
        <f t="shared" si="92"/>
        <v>379.94</v>
      </c>
      <c r="Y226" s="6">
        <f t="shared" si="93"/>
        <v>295.3</v>
      </c>
      <c r="Z226">
        <f t="shared" si="94"/>
        <v>2.2114271288940266</v>
      </c>
      <c r="AA226" s="3">
        <v>26</v>
      </c>
      <c r="AB226">
        <f t="shared" si="95"/>
        <v>449.02</v>
      </c>
      <c r="AC226" s="6">
        <f t="shared" si="84"/>
        <v>299.3</v>
      </c>
      <c r="AD226">
        <f t="shared" si="96"/>
        <v>2.7380559832185698</v>
      </c>
      <c r="AE226" s="9">
        <v>82</v>
      </c>
      <c r="AF226">
        <f t="shared" si="97"/>
        <v>0.82</v>
      </c>
      <c r="AG226" s="9">
        <v>98</v>
      </c>
      <c r="AH226">
        <f t="shared" si="98"/>
        <v>0.98</v>
      </c>
      <c r="AI226">
        <f t="shared" si="99"/>
        <v>2.2062022462776865</v>
      </c>
      <c r="AL226">
        <f t="shared" si="100"/>
        <v>798.00023087943316</v>
      </c>
      <c r="AM226">
        <v>4.912425833333347</v>
      </c>
      <c r="AN226">
        <f t="shared" si="101"/>
        <v>6.1559203158620974E-3</v>
      </c>
      <c r="AO226" s="6">
        <f t="shared" si="102"/>
        <v>7589794316.8739386</v>
      </c>
      <c r="AP226">
        <f t="shared" si="103"/>
        <v>8009660313.2530737</v>
      </c>
      <c r="AQ226">
        <f t="shared" si="104"/>
        <v>7799727315.0635061</v>
      </c>
      <c r="AR226">
        <f t="shared" si="105"/>
        <v>38.242063025756373</v>
      </c>
      <c r="AS226">
        <f t="shared" si="106"/>
        <v>0.13205393962125023</v>
      </c>
      <c r="AT226">
        <f t="shared" si="107"/>
        <v>-0.34168950757358613</v>
      </c>
      <c r="AU226">
        <f t="shared" si="108"/>
        <v>-1.7255371665378119</v>
      </c>
      <c r="AX226">
        <f>AW2*AM226</f>
        <v>3.4386980833333429</v>
      </c>
      <c r="AY226">
        <f t="shared" si="109"/>
        <v>5.1642352498711546</v>
      </c>
    </row>
    <row r="227" spans="6:51" x14ac:dyDescent="0.25">
      <c r="F227">
        <f t="shared" si="110"/>
        <v>226</v>
      </c>
      <c r="G227">
        <f t="shared" si="85"/>
        <v>1.0329238339376225</v>
      </c>
      <c r="H227">
        <f t="shared" si="111"/>
        <v>1.7861606977562425E-2</v>
      </c>
      <c r="K227">
        <f t="shared" si="86"/>
        <v>1.8037133727305126E-2</v>
      </c>
      <c r="L227">
        <f>ACOS(-J2*K227)</f>
        <v>1.5731326917772785</v>
      </c>
      <c r="N227">
        <f t="shared" si="87"/>
        <v>0.99983737058454614</v>
      </c>
      <c r="O227">
        <f t="shared" si="88"/>
        <v>2.7463942503787059E-2</v>
      </c>
      <c r="P227">
        <f>M2*N227*O227</f>
        <v>2.7231974509977965E-2</v>
      </c>
      <c r="Q227">
        <f t="shared" si="89"/>
        <v>2.7467396205635024E-2</v>
      </c>
      <c r="S227">
        <f t="shared" si="90"/>
        <v>1.8034200358790591E-2</v>
      </c>
      <c r="T227">
        <f>Q227*R2*S227</f>
        <v>6.3631774710271399E-5</v>
      </c>
      <c r="U227">
        <f>D2*E2*G2*(P227+T227)</f>
        <v>1059621.3064706859</v>
      </c>
      <c r="V227">
        <f t="shared" si="91"/>
        <v>1059.6213064706858</v>
      </c>
      <c r="W227" s="3">
        <v>22.5</v>
      </c>
      <c r="X227">
        <f t="shared" si="92"/>
        <v>388.57499999999999</v>
      </c>
      <c r="Y227" s="6">
        <f t="shared" si="93"/>
        <v>295.8</v>
      </c>
      <c r="Z227">
        <f t="shared" si="94"/>
        <v>2.2719881109601614</v>
      </c>
      <c r="AA227" s="3">
        <v>26.5</v>
      </c>
      <c r="AB227">
        <f t="shared" si="95"/>
        <v>457.65499999999997</v>
      </c>
      <c r="AC227" s="6">
        <f t="shared" si="84"/>
        <v>299.8</v>
      </c>
      <c r="AD227">
        <f t="shared" si="96"/>
        <v>2.8110234963348528</v>
      </c>
      <c r="AE227" s="9">
        <v>76</v>
      </c>
      <c r="AF227">
        <f t="shared" si="97"/>
        <v>0.76</v>
      </c>
      <c r="AG227" s="9">
        <v>97</v>
      </c>
      <c r="AH227">
        <f t="shared" si="98"/>
        <v>0.97</v>
      </c>
      <c r="AI227">
        <f t="shared" si="99"/>
        <v>2.1701031624229223</v>
      </c>
      <c r="AL227">
        <f t="shared" si="100"/>
        <v>798.00022906598099</v>
      </c>
      <c r="AM227">
        <v>6.5884258333333472</v>
      </c>
      <c r="AN227">
        <f t="shared" si="101"/>
        <v>8.2561703535408339E-3</v>
      </c>
      <c r="AO227" s="6">
        <f t="shared" si="102"/>
        <v>7641353482.9750309</v>
      </c>
      <c r="AP227">
        <f t="shared" si="103"/>
        <v>8063342376.848567</v>
      </c>
      <c r="AQ227">
        <f t="shared" si="104"/>
        <v>7852347929.9117985</v>
      </c>
      <c r="AR227">
        <f t="shared" si="105"/>
        <v>38.500061900357551</v>
      </c>
      <c r="AS227">
        <f t="shared" si="106"/>
        <v>0.13376221979596153</v>
      </c>
      <c r="AT227">
        <f t="shared" si="107"/>
        <v>-0.33885417002271984</v>
      </c>
      <c r="AU227">
        <f t="shared" si="108"/>
        <v>-1.7450494155087988</v>
      </c>
      <c r="AX227">
        <f>AW2*AM227</f>
        <v>4.6118980833333429</v>
      </c>
      <c r="AY227">
        <f t="shared" si="109"/>
        <v>6.3569474988421417</v>
      </c>
    </row>
    <row r="228" spans="6:51" x14ac:dyDescent="0.25">
      <c r="F228">
        <f t="shared" si="110"/>
        <v>227</v>
      </c>
      <c r="G228">
        <f t="shared" si="85"/>
        <v>1.0329231586727277</v>
      </c>
      <c r="H228">
        <f t="shared" si="111"/>
        <v>1.7984469610524779E-2</v>
      </c>
      <c r="K228">
        <f t="shared" si="86"/>
        <v>1.8037121933129847E-2</v>
      </c>
      <c r="L228">
        <f>ACOS(-J2*K228)</f>
        <v>1.5731326902495664</v>
      </c>
      <c r="N228">
        <f t="shared" si="87"/>
        <v>0.99983737079717538</v>
      </c>
      <c r="O228">
        <f t="shared" si="88"/>
        <v>2.7463942477122777E-2</v>
      </c>
      <c r="P228">
        <f>M2*N228*O228</f>
        <v>2.7231974489330152E-2</v>
      </c>
      <c r="Q228">
        <f t="shared" si="89"/>
        <v>2.7467396178960681E-2</v>
      </c>
      <c r="S228">
        <f t="shared" si="90"/>
        <v>1.8034188570368613E-2</v>
      </c>
      <c r="T228">
        <f>Q228*R2*S228</f>
        <v>6.3631733054272707E-5</v>
      </c>
      <c r="U228">
        <f>D2*E2*G2*(P228+T228)</f>
        <v>1059621.3040520384</v>
      </c>
      <c r="V228">
        <f t="shared" si="91"/>
        <v>1059.6213040520383</v>
      </c>
      <c r="W228" s="3">
        <v>22</v>
      </c>
      <c r="X228">
        <f t="shared" si="92"/>
        <v>379.94</v>
      </c>
      <c r="Y228" s="6">
        <f t="shared" si="93"/>
        <v>295.3</v>
      </c>
      <c r="Z228">
        <f t="shared" si="94"/>
        <v>2.2114271288940266</v>
      </c>
      <c r="AA228" s="3">
        <v>26.5</v>
      </c>
      <c r="AB228">
        <f t="shared" si="95"/>
        <v>457.65499999999997</v>
      </c>
      <c r="AC228" s="6">
        <f t="shared" si="84"/>
        <v>299.8</v>
      </c>
      <c r="AD228">
        <f t="shared" si="96"/>
        <v>2.8110234963348528</v>
      </c>
      <c r="AE228" s="9">
        <v>75</v>
      </c>
      <c r="AF228">
        <f t="shared" si="97"/>
        <v>0.75</v>
      </c>
      <c r="AG228" s="9">
        <v>98</v>
      </c>
      <c r="AH228">
        <f t="shared" si="98"/>
        <v>0.98</v>
      </c>
      <c r="AI228">
        <f t="shared" si="99"/>
        <v>2.1377331042836429</v>
      </c>
      <c r="AL228">
        <f t="shared" si="100"/>
        <v>798.00022724449889</v>
      </c>
      <c r="AM228">
        <v>7.0910803472222366</v>
      </c>
      <c r="AN228">
        <f t="shared" si="101"/>
        <v>8.8860630675605106E-3</v>
      </c>
      <c r="AO228" s="6">
        <f t="shared" si="102"/>
        <v>7589794316.8739386</v>
      </c>
      <c r="AP228">
        <f t="shared" si="103"/>
        <v>8063342376.848567</v>
      </c>
      <c r="AQ228">
        <f t="shared" si="104"/>
        <v>7826568346.8612528</v>
      </c>
      <c r="AR228">
        <f t="shared" si="105"/>
        <v>38.373664604660725</v>
      </c>
      <c r="AS228">
        <f t="shared" si="106"/>
        <v>0.13530615826566886</v>
      </c>
      <c r="AT228">
        <f t="shared" si="107"/>
        <v>-0.33800381485879327</v>
      </c>
      <c r="AU228">
        <f t="shared" si="108"/>
        <v>-1.7549810875300309</v>
      </c>
      <c r="AX228">
        <f>AW2*AM228</f>
        <v>4.9637562430555651</v>
      </c>
      <c r="AY228">
        <f t="shared" si="109"/>
        <v>6.7187373305855962</v>
      </c>
    </row>
    <row r="229" spans="6:51" x14ac:dyDescent="0.25">
      <c r="F229">
        <f t="shared" si="110"/>
        <v>228</v>
      </c>
      <c r="G229">
        <f t="shared" si="85"/>
        <v>1.0329224804311723</v>
      </c>
      <c r="H229">
        <f t="shared" si="111"/>
        <v>1.8107330617468761E-2</v>
      </c>
      <c r="K229">
        <f t="shared" si="86"/>
        <v>1.8037110086964226E-2</v>
      </c>
      <c r="L229">
        <f>ACOS(-J2*K229)</f>
        <v>1.57313268871512</v>
      </c>
      <c r="N229">
        <f t="shared" si="87"/>
        <v>0.99983737101074177</v>
      </c>
      <c r="O229">
        <f t="shared" si="88"/>
        <v>2.7463942450340961E-2</v>
      </c>
      <c r="P229">
        <f>M2*N229*O229</f>
        <v>2.7231974468591321E-2</v>
      </c>
      <c r="Q229">
        <f t="shared" si="89"/>
        <v>2.7467396152168758E-2</v>
      </c>
      <c r="S229">
        <f t="shared" si="90"/>
        <v>1.8034176729981644E-2</v>
      </c>
      <c r="T229">
        <f>Q229*R2*S229</f>
        <v>6.3631691214648725E-5</v>
      </c>
      <c r="U229">
        <f>D2*E2*G2*(P229+T229)</f>
        <v>1059621.3016227295</v>
      </c>
      <c r="V229">
        <f t="shared" si="91"/>
        <v>1059.6213016227296</v>
      </c>
      <c r="W229" s="3">
        <v>22</v>
      </c>
      <c r="X229">
        <f t="shared" si="92"/>
        <v>379.94</v>
      </c>
      <c r="Y229" s="6">
        <f t="shared" si="93"/>
        <v>295.3</v>
      </c>
      <c r="Z229">
        <f t="shared" si="94"/>
        <v>2.2114271288940266</v>
      </c>
      <c r="AA229" s="3">
        <v>29</v>
      </c>
      <c r="AB229">
        <f t="shared" si="95"/>
        <v>500.83</v>
      </c>
      <c r="AC229" s="6">
        <f t="shared" si="84"/>
        <v>302.3</v>
      </c>
      <c r="AD229">
        <f t="shared" si="96"/>
        <v>3.2019052325811828</v>
      </c>
      <c r="AE229" s="9">
        <v>60</v>
      </c>
      <c r="AF229">
        <f t="shared" si="97"/>
        <v>0.6</v>
      </c>
      <c r="AG229" s="9">
        <v>95</v>
      </c>
      <c r="AH229">
        <f t="shared" si="98"/>
        <v>0.95</v>
      </c>
      <c r="AI229">
        <f t="shared" si="99"/>
        <v>2.0109994559990172</v>
      </c>
      <c r="AL229">
        <f t="shared" si="100"/>
        <v>798.00022541498777</v>
      </c>
      <c r="AM229">
        <v>12.939622013888849</v>
      </c>
      <c r="AN229">
        <f t="shared" si="101"/>
        <v>1.6215060599963863E-2</v>
      </c>
      <c r="AO229" s="6">
        <f t="shared" si="102"/>
        <v>7589794316.8739386</v>
      </c>
      <c r="AP229">
        <f t="shared" si="103"/>
        <v>8335811539.003027</v>
      </c>
      <c r="AQ229">
        <f t="shared" si="104"/>
        <v>7962802927.9384823</v>
      </c>
      <c r="AR229">
        <f t="shared" si="105"/>
        <v>39.041622755682383</v>
      </c>
      <c r="AS229">
        <f t="shared" si="106"/>
        <v>0.14146640249675438</v>
      </c>
      <c r="AT229">
        <f t="shared" si="107"/>
        <v>-0.32810966819004878</v>
      </c>
      <c r="AU229">
        <f t="shared" si="108"/>
        <v>-1.8121752633520953</v>
      </c>
      <c r="AX229">
        <f>AW2*AM229</f>
        <v>9.0577354097221932</v>
      </c>
      <c r="AY229">
        <f t="shared" si="109"/>
        <v>10.869910673074289</v>
      </c>
    </row>
    <row r="230" spans="6:51" x14ac:dyDescent="0.25">
      <c r="F230">
        <f t="shared" si="110"/>
        <v>229</v>
      </c>
      <c r="G230">
        <f t="shared" si="85"/>
        <v>1.0329217992130175</v>
      </c>
      <c r="H230">
        <f t="shared" si="111"/>
        <v>1.8230189987286222E-2</v>
      </c>
      <c r="K230">
        <f t="shared" si="86"/>
        <v>1.8037098188809331E-2</v>
      </c>
      <c r="L230">
        <f>ACOS(-J2*K230)</f>
        <v>1.5731326871739393</v>
      </c>
      <c r="N230">
        <f t="shared" si="87"/>
        <v>0.99983737122524541</v>
      </c>
      <c r="O230">
        <f t="shared" si="88"/>
        <v>2.7463942423441613E-2</v>
      </c>
      <c r="P230">
        <f>M2*N230*O230</f>
        <v>2.7231974447761483E-2</v>
      </c>
      <c r="Q230">
        <f t="shared" si="89"/>
        <v>2.7467396125259259E-2</v>
      </c>
      <c r="S230">
        <f t="shared" si="90"/>
        <v>1.8034164837630758E-2</v>
      </c>
      <c r="T230">
        <f>Q230*R2*S230</f>
        <v>6.3631649191403259E-5</v>
      </c>
      <c r="U230">
        <f>D2*E2*G2*(P230+T230)</f>
        <v>1059621.2991827591</v>
      </c>
      <c r="V230">
        <f t="shared" si="91"/>
        <v>1059.6212991827592</v>
      </c>
      <c r="W230" s="3">
        <v>22</v>
      </c>
      <c r="X230">
        <f t="shared" si="92"/>
        <v>379.94</v>
      </c>
      <c r="Y230" s="6">
        <f t="shared" si="93"/>
        <v>295.3</v>
      </c>
      <c r="Z230">
        <f t="shared" si="94"/>
        <v>2.2114271288940266</v>
      </c>
      <c r="AA230" s="3">
        <v>27</v>
      </c>
      <c r="AB230">
        <f t="shared" si="95"/>
        <v>466.28999999999996</v>
      </c>
      <c r="AC230" s="6">
        <f t="shared" si="84"/>
        <v>300.3</v>
      </c>
      <c r="AD230">
        <f t="shared" si="96"/>
        <v>2.8856828078154693</v>
      </c>
      <c r="AE230" s="9">
        <v>70</v>
      </c>
      <c r="AF230">
        <f t="shared" si="97"/>
        <v>0.7</v>
      </c>
      <c r="AG230" s="9">
        <v>95</v>
      </c>
      <c r="AH230">
        <f t="shared" si="98"/>
        <v>0.95</v>
      </c>
      <c r="AI230">
        <f t="shared" si="99"/>
        <v>2.0604168689600768</v>
      </c>
      <c r="AL230">
        <f t="shared" si="100"/>
        <v>798.0002235774474</v>
      </c>
      <c r="AM230">
        <v>8.8172730555555709</v>
      </c>
      <c r="AN230">
        <f t="shared" si="101"/>
        <v>1.1049211259650528E-2</v>
      </c>
      <c r="AO230" s="6">
        <f t="shared" si="102"/>
        <v>7589794316.8739386</v>
      </c>
      <c r="AP230">
        <f t="shared" si="103"/>
        <v>8117293828.9158564</v>
      </c>
      <c r="AQ230">
        <f t="shared" si="104"/>
        <v>7853544072.8948975</v>
      </c>
      <c r="AR230">
        <f t="shared" si="105"/>
        <v>38.505926589403686</v>
      </c>
      <c r="AS230">
        <f t="shared" si="106"/>
        <v>0.13904186846107097</v>
      </c>
      <c r="AT230">
        <f t="shared" si="107"/>
        <v>-0.33508356479947177</v>
      </c>
      <c r="AU230">
        <f t="shared" si="108"/>
        <v>-1.7940159538247382</v>
      </c>
      <c r="AX230">
        <f>AW2*AM230</f>
        <v>6.1720911388888995</v>
      </c>
      <c r="AY230">
        <f t="shared" si="109"/>
        <v>7.9661070927136377</v>
      </c>
    </row>
    <row r="231" spans="6:51" x14ac:dyDescent="0.25">
      <c r="F231">
        <f t="shared" si="110"/>
        <v>230</v>
      </c>
      <c r="G231">
        <f t="shared" si="85"/>
        <v>1.0329211150183253</v>
      </c>
      <c r="H231">
        <f t="shared" si="111"/>
        <v>1.8353047708869169E-2</v>
      </c>
      <c r="K231">
        <f t="shared" si="86"/>
        <v>1.8037086238666244E-2</v>
      </c>
      <c r="L231">
        <f>ACOS(-J2*K231)</f>
        <v>1.5731326856260244</v>
      </c>
      <c r="N231">
        <f t="shared" si="87"/>
        <v>0.99983737144068607</v>
      </c>
      <c r="O231">
        <f t="shared" si="88"/>
        <v>2.7463942396424718E-2</v>
      </c>
      <c r="P231">
        <f>M2*N231*O231</f>
        <v>2.7231974426840607E-2</v>
      </c>
      <c r="Q231">
        <f t="shared" si="89"/>
        <v>2.746739609823217E-2</v>
      </c>
      <c r="S231">
        <f t="shared" si="90"/>
        <v>1.8034152893317029E-2</v>
      </c>
      <c r="T231">
        <f>Q231*R2*S231</f>
        <v>6.3631606984540038E-5</v>
      </c>
      <c r="U231">
        <f>D2*E2*G2*(P231+T231)</f>
        <v>1059621.2967321267</v>
      </c>
      <c r="V231">
        <f t="shared" si="91"/>
        <v>1059.6212967321267</v>
      </c>
      <c r="W231" s="3">
        <v>22</v>
      </c>
      <c r="X231">
        <f t="shared" si="92"/>
        <v>379.94</v>
      </c>
      <c r="Y231" s="6">
        <f t="shared" si="93"/>
        <v>295.3</v>
      </c>
      <c r="Z231">
        <f t="shared" si="94"/>
        <v>2.2114271288940266</v>
      </c>
      <c r="AA231" s="3">
        <v>28.5</v>
      </c>
      <c r="AB231">
        <f t="shared" si="95"/>
        <v>492.19499999999999</v>
      </c>
      <c r="AC231" s="6">
        <f t="shared" si="84"/>
        <v>301.8</v>
      </c>
      <c r="AD231">
        <f t="shared" si="96"/>
        <v>3.1201438467792553</v>
      </c>
      <c r="AE231" s="9">
        <v>60</v>
      </c>
      <c r="AF231">
        <f t="shared" si="97"/>
        <v>0.6</v>
      </c>
      <c r="AG231" s="9">
        <v>94</v>
      </c>
      <c r="AH231">
        <f t="shared" si="98"/>
        <v>0.94</v>
      </c>
      <c r="AI231">
        <f t="shared" si="99"/>
        <v>1.9754139046139689</v>
      </c>
      <c r="AL231">
        <f t="shared" si="100"/>
        <v>798.00022173187733</v>
      </c>
      <c r="AM231">
        <v>13.333161944444404</v>
      </c>
      <c r="AN231">
        <f t="shared" si="101"/>
        <v>1.6708218345488451E-2</v>
      </c>
      <c r="AO231" s="6">
        <f t="shared" si="102"/>
        <v>7589794316.8739386</v>
      </c>
      <c r="AP231">
        <f t="shared" si="103"/>
        <v>8280773520.7485352</v>
      </c>
      <c r="AQ231">
        <f t="shared" si="104"/>
        <v>7935283918.8112373</v>
      </c>
      <c r="AR231">
        <f t="shared" si="105"/>
        <v>38.906697053931495</v>
      </c>
      <c r="AS231">
        <f t="shared" si="106"/>
        <v>0.14323081407284882</v>
      </c>
      <c r="AT231">
        <f t="shared" si="107"/>
        <v>-0.32744390523359057</v>
      </c>
      <c r="AU231">
        <f t="shared" si="108"/>
        <v>-1.8247263137830723</v>
      </c>
      <c r="AX231">
        <f>AW2*AM231</f>
        <v>9.333213361111083</v>
      </c>
      <c r="AY231">
        <f t="shared" si="109"/>
        <v>11.157939674894156</v>
      </c>
    </row>
    <row r="232" spans="6:51" x14ac:dyDescent="0.25">
      <c r="F232">
        <f t="shared" si="110"/>
        <v>231</v>
      </c>
      <c r="G232">
        <f t="shared" si="85"/>
        <v>1.0329204278471573</v>
      </c>
      <c r="H232">
        <f t="shared" si="111"/>
        <v>1.8475903771109723E-2</v>
      </c>
      <c r="K232">
        <f t="shared" si="86"/>
        <v>1.8037074236536048E-2</v>
      </c>
      <c r="L232">
        <f>ACOS(-J2*K232)</f>
        <v>1.5731326840713757</v>
      </c>
      <c r="N232">
        <f t="shared" si="87"/>
        <v>0.99983737165706388</v>
      </c>
      <c r="O232">
        <f t="shared" si="88"/>
        <v>2.7463942369290301E-2</v>
      </c>
      <c r="P232">
        <f>M2*N232*O232</f>
        <v>2.7231974405828731E-2</v>
      </c>
      <c r="Q232">
        <f t="shared" si="89"/>
        <v>2.7467396071087516E-2</v>
      </c>
      <c r="S232">
        <f t="shared" si="90"/>
        <v>1.8034140897041542E-2</v>
      </c>
      <c r="T232">
        <f>Q232*R2*S232</f>
        <v>6.3631564594062963E-5</v>
      </c>
      <c r="U232">
        <f>D2*E2*G2*(P232+T232)</f>
        <v>1059621.2942708337</v>
      </c>
      <c r="V232">
        <f t="shared" si="91"/>
        <v>1059.6212942708337</v>
      </c>
      <c r="W232" s="3">
        <v>22</v>
      </c>
      <c r="X232">
        <f t="shared" si="92"/>
        <v>379.94</v>
      </c>
      <c r="Y232" s="6">
        <f t="shared" si="93"/>
        <v>295.3</v>
      </c>
      <c r="Z232">
        <f t="shared" si="94"/>
        <v>2.2114271288940266</v>
      </c>
      <c r="AA232" s="3">
        <v>29</v>
      </c>
      <c r="AB232">
        <f t="shared" si="95"/>
        <v>500.83</v>
      </c>
      <c r="AC232" s="6">
        <f t="shared" si="84"/>
        <v>302.3</v>
      </c>
      <c r="AD232">
        <f t="shared" si="96"/>
        <v>3.2019052325811828</v>
      </c>
      <c r="AE232" s="9">
        <v>55</v>
      </c>
      <c r="AF232">
        <f t="shared" si="97"/>
        <v>0.55000000000000004</v>
      </c>
      <c r="AG232" s="9">
        <v>95</v>
      </c>
      <c r="AH232">
        <f t="shared" si="98"/>
        <v>0.95</v>
      </c>
      <c r="AI232">
        <f t="shared" si="99"/>
        <v>1.9309518251844877</v>
      </c>
      <c r="AL232">
        <f t="shared" si="100"/>
        <v>798.00021987827893</v>
      </c>
      <c r="AM232">
        <v>11.478941458333294</v>
      </c>
      <c r="AN232">
        <f t="shared" si="101"/>
        <v>1.4384634455469458E-2</v>
      </c>
      <c r="AO232" s="6">
        <f t="shared" si="102"/>
        <v>7589794316.8739386</v>
      </c>
      <c r="AP232">
        <f t="shared" si="103"/>
        <v>8335811539.003027</v>
      </c>
      <c r="AQ232">
        <f t="shared" si="104"/>
        <v>7962802927.9384823</v>
      </c>
      <c r="AR232">
        <f t="shared" si="105"/>
        <v>39.041622755682383</v>
      </c>
      <c r="AS232">
        <f t="shared" si="106"/>
        <v>0.14545783034617932</v>
      </c>
      <c r="AT232">
        <f t="shared" si="107"/>
        <v>-0.33058074348511624</v>
      </c>
      <c r="AU232">
        <f t="shared" si="108"/>
        <v>-1.8773382037813662</v>
      </c>
      <c r="AX232">
        <f>AW2*AM232</f>
        <v>8.0352590208333048</v>
      </c>
      <c r="AY232">
        <f t="shared" si="109"/>
        <v>9.9125972246146716</v>
      </c>
    </row>
    <row r="233" spans="6:51" x14ac:dyDescent="0.25">
      <c r="F233">
        <f t="shared" si="110"/>
        <v>232</v>
      </c>
      <c r="G233">
        <f t="shared" si="85"/>
        <v>1.0329197376995758</v>
      </c>
      <c r="H233">
        <f t="shared" si="111"/>
        <v>1.859875816290019E-2</v>
      </c>
      <c r="K233">
        <f t="shared" si="86"/>
        <v>1.8037062182419818E-2</v>
      </c>
      <c r="L233">
        <f>ACOS(-J2*K233)</f>
        <v>1.5731326825099932</v>
      </c>
      <c r="N233">
        <f t="shared" si="87"/>
        <v>0.99983737187437871</v>
      </c>
      <c r="O233">
        <f t="shared" si="88"/>
        <v>2.7463942342038347E-2</v>
      </c>
      <c r="P233">
        <f>M2*N233*O233</f>
        <v>2.7231974384725827E-2</v>
      </c>
      <c r="Q233">
        <f t="shared" si="89"/>
        <v>2.7467396043825278E-2</v>
      </c>
      <c r="S233">
        <f t="shared" si="90"/>
        <v>1.8034128848805377E-2</v>
      </c>
      <c r="T233">
        <f>Q233*R2*S233</f>
        <v>6.363152201997579E-5</v>
      </c>
      <c r="U233">
        <f>D2*E2*G2*(P233+T233)</f>
        <v>1059621.2917988794</v>
      </c>
      <c r="V233">
        <f t="shared" si="91"/>
        <v>1059.6212917988794</v>
      </c>
      <c r="W233" s="3">
        <v>21</v>
      </c>
      <c r="X233">
        <f t="shared" si="92"/>
        <v>362.67</v>
      </c>
      <c r="Y233" s="6">
        <f t="shared" si="93"/>
        <v>294.3</v>
      </c>
      <c r="Z233">
        <f t="shared" si="94"/>
        <v>2.0945280629249932</v>
      </c>
      <c r="AA233" s="3">
        <v>30</v>
      </c>
      <c r="AB233">
        <f t="shared" si="95"/>
        <v>518.1</v>
      </c>
      <c r="AC233" s="6">
        <f t="shared" si="84"/>
        <v>303.3</v>
      </c>
      <c r="AD233">
        <f t="shared" si="96"/>
        <v>3.3710490534071527</v>
      </c>
      <c r="AE233" s="9">
        <v>55</v>
      </c>
      <c r="AF233">
        <f t="shared" si="97"/>
        <v>0.55000000000000004</v>
      </c>
      <c r="AG233" s="9">
        <v>98</v>
      </c>
      <c r="AH233">
        <f t="shared" si="98"/>
        <v>0.98</v>
      </c>
      <c r="AI233">
        <f t="shared" si="99"/>
        <v>1.9533572405202135</v>
      </c>
      <c r="AL233">
        <f t="shared" si="100"/>
        <v>798.0002180166515</v>
      </c>
      <c r="AM233">
        <v>17.631549097222173</v>
      </c>
      <c r="AN233">
        <f t="shared" si="101"/>
        <v>2.2094667017815605E-2</v>
      </c>
      <c r="AO233" s="6">
        <f t="shared" si="102"/>
        <v>7487459175.1471529</v>
      </c>
      <c r="AP233">
        <f t="shared" si="103"/>
        <v>8446710189.1074104</v>
      </c>
      <c r="AQ233">
        <f t="shared" si="104"/>
        <v>7967084682.1272812</v>
      </c>
      <c r="AR233">
        <f t="shared" si="105"/>
        <v>39.06261619647006</v>
      </c>
      <c r="AS233">
        <f>(0.34-(0.14*SQRT(AI233)))</f>
        <v>0.14433241986931974</v>
      </c>
      <c r="AT233">
        <f t="shared" si="107"/>
        <v>-0.32017219952594889</v>
      </c>
      <c r="AU233">
        <f t="shared" si="108"/>
        <v>-1.8051314763184403</v>
      </c>
      <c r="AX233">
        <f>AW2*AM233</f>
        <v>12.34208436805552</v>
      </c>
      <c r="AY233">
        <f t="shared" si="109"/>
        <v>14.14721584437396</v>
      </c>
    </row>
    <row r="234" spans="6:51" x14ac:dyDescent="0.25">
      <c r="F234">
        <f t="shared" si="110"/>
        <v>233</v>
      </c>
      <c r="G234">
        <f t="shared" si="85"/>
        <v>1.0329190445756429</v>
      </c>
      <c r="H234">
        <f t="shared" si="111"/>
        <v>1.8721610873133017E-2</v>
      </c>
      <c r="K234">
        <f t="shared" si="86"/>
        <v>1.8037050076318645E-2</v>
      </c>
      <c r="L234">
        <f>ACOS(-J2*K234)</f>
        <v>1.5731326809418769</v>
      </c>
      <c r="N234">
        <f t="shared" si="87"/>
        <v>0.99983737209263068</v>
      </c>
      <c r="O234">
        <f t="shared" si="88"/>
        <v>2.7463942314668869E-2</v>
      </c>
      <c r="P234">
        <f>M2*N234*O234</f>
        <v>2.7231974363531919E-2</v>
      </c>
      <c r="Q234">
        <f t="shared" si="89"/>
        <v>2.7467396016445472E-2</v>
      </c>
      <c r="S234">
        <f t="shared" si="90"/>
        <v>1.8034116748609618E-2</v>
      </c>
      <c r="T234">
        <f>Q234*R2*S234</f>
        <v>6.3631479262282408E-5</v>
      </c>
      <c r="U234">
        <f>D2*E2*G2*(P234+T234)</f>
        <v>1059621.2893162644</v>
      </c>
      <c r="V234">
        <f t="shared" si="91"/>
        <v>1059.6212893162644</v>
      </c>
      <c r="W234" s="3">
        <v>20.5</v>
      </c>
      <c r="X234">
        <f t="shared" si="92"/>
        <v>354.03499999999997</v>
      </c>
      <c r="Y234" s="6">
        <f t="shared" si="93"/>
        <v>293.8</v>
      </c>
      <c r="Z234">
        <f t="shared" si="94"/>
        <v>2.0381340673462596</v>
      </c>
      <c r="AA234" s="3">
        <v>30</v>
      </c>
      <c r="AB234">
        <f t="shared" si="95"/>
        <v>518.1</v>
      </c>
      <c r="AC234" s="6">
        <f t="shared" si="84"/>
        <v>303.3</v>
      </c>
      <c r="AD234">
        <f t="shared" si="96"/>
        <v>3.3710490534071527</v>
      </c>
      <c r="AE234" s="9">
        <v>56</v>
      </c>
      <c r="AF234">
        <f t="shared" si="97"/>
        <v>0.56000000000000005</v>
      </c>
      <c r="AG234" s="9">
        <v>98</v>
      </c>
      <c r="AH234">
        <f t="shared" si="98"/>
        <v>0.98</v>
      </c>
      <c r="AI234">
        <f t="shared" si="99"/>
        <v>1.9425794279536701</v>
      </c>
      <c r="AL234">
        <f t="shared" si="100"/>
        <v>798.00021614699551</v>
      </c>
      <c r="AM234">
        <v>17.878148055555503</v>
      </c>
      <c r="AN234">
        <f t="shared" si="101"/>
        <v>2.2403688236924315E-2</v>
      </c>
      <c r="AO234" s="6">
        <f t="shared" si="102"/>
        <v>7436681431.5614634</v>
      </c>
      <c r="AP234">
        <f t="shared" si="103"/>
        <v>8446710189.1074104</v>
      </c>
      <c r="AQ234">
        <f t="shared" si="104"/>
        <v>7941695810.3344364</v>
      </c>
      <c r="AR234">
        <f t="shared" si="105"/>
        <v>38.938134558069741</v>
      </c>
      <c r="AS234">
        <f t="shared" ref="AS234:AS297" si="112">(0.34-(0.14*SQRT(AI234)))</f>
        <v>0.14487297268729804</v>
      </c>
      <c r="AT234">
        <f t="shared" si="107"/>
        <v>-0.31975502088015217</v>
      </c>
      <c r="AU234">
        <f t="shared" si="108"/>
        <v>-1.8037647097613017</v>
      </c>
      <c r="AX234">
        <f>AW2*AM234</f>
        <v>12.514703638888852</v>
      </c>
      <c r="AY234">
        <f t="shared" si="109"/>
        <v>14.318468348650153</v>
      </c>
    </row>
    <row r="235" spans="6:51" x14ac:dyDescent="0.25">
      <c r="F235">
        <f t="shared" si="110"/>
        <v>234</v>
      </c>
      <c r="G235">
        <f t="shared" si="85"/>
        <v>1.0329183484754214</v>
      </c>
      <c r="H235">
        <f t="shared" si="111"/>
        <v>1.8844461890700791E-2</v>
      </c>
      <c r="K235">
        <f t="shared" si="86"/>
        <v>1.803703791823363E-2</v>
      </c>
      <c r="L235">
        <f>ACOS(-J2*K235)</f>
        <v>1.5731326793670271</v>
      </c>
      <c r="N235">
        <f t="shared" si="87"/>
        <v>0.99983737231181957</v>
      </c>
      <c r="O235">
        <f t="shared" si="88"/>
        <v>2.7463942287181863E-2</v>
      </c>
      <c r="P235">
        <f>M2*N235*O235</f>
        <v>2.7231974342246994E-2</v>
      </c>
      <c r="Q235">
        <f t="shared" si="89"/>
        <v>2.7467395988948092E-2</v>
      </c>
      <c r="S235">
        <f t="shared" si="90"/>
        <v>1.8034104596455366E-2</v>
      </c>
      <c r="T235">
        <f>Q235*R2*S235</f>
        <v>6.3631436320986666E-5</v>
      </c>
      <c r="U235">
        <f>D2*E2*G2*(P235+T235)</f>
        <v>1059621.2868229887</v>
      </c>
      <c r="V235">
        <f t="shared" si="91"/>
        <v>1059.6212868229886</v>
      </c>
      <c r="W235" s="3">
        <v>21</v>
      </c>
      <c r="X235">
        <f t="shared" si="92"/>
        <v>362.67</v>
      </c>
      <c r="Y235" s="6">
        <f t="shared" si="93"/>
        <v>294.3</v>
      </c>
      <c r="Z235">
        <f t="shared" si="94"/>
        <v>2.0945280629249932</v>
      </c>
      <c r="AA235" s="3">
        <v>25</v>
      </c>
      <c r="AB235">
        <f t="shared" si="95"/>
        <v>431.75</v>
      </c>
      <c r="AC235" s="6">
        <f t="shared" si="84"/>
        <v>298.3</v>
      </c>
      <c r="AD235">
        <f t="shared" si="96"/>
        <v>2.597066958624318</v>
      </c>
      <c r="AE235" s="9">
        <v>81</v>
      </c>
      <c r="AF235">
        <f t="shared" si="97"/>
        <v>0.81</v>
      </c>
      <c r="AG235" s="9">
        <v>100</v>
      </c>
      <c r="AH235">
        <f t="shared" si="98"/>
        <v>1</v>
      </c>
      <c r="AI235">
        <f t="shared" si="99"/>
        <v>2.0990761497053452</v>
      </c>
      <c r="AL235">
        <f t="shared" si="100"/>
        <v>798.00021426931085</v>
      </c>
      <c r="AM235">
        <v>5.017175833333348</v>
      </c>
      <c r="AN235">
        <f t="shared" si="101"/>
        <v>6.2871860729101763E-3</v>
      </c>
      <c r="AO235" s="6">
        <f t="shared" si="102"/>
        <v>7487459175.1471529</v>
      </c>
      <c r="AP235">
        <f t="shared" si="103"/>
        <v>7903100760.0574884</v>
      </c>
      <c r="AQ235">
        <f t="shared" si="104"/>
        <v>7695279967.6023207</v>
      </c>
      <c r="AR235">
        <f t="shared" si="105"/>
        <v>37.729957681154183</v>
      </c>
      <c r="AS235">
        <f t="shared" si="112"/>
        <v>0.1371653566714385</v>
      </c>
      <c r="AT235">
        <f t="shared" si="107"/>
        <v>-0.34151229880157125</v>
      </c>
      <c r="AU235">
        <f t="shared" si="108"/>
        <v>-1.7674091688032916</v>
      </c>
      <c r="AX235">
        <f>AW2*AM235</f>
        <v>3.5120230833333435</v>
      </c>
      <c r="AY235">
        <f t="shared" si="109"/>
        <v>5.279432252136635</v>
      </c>
    </row>
    <row r="236" spans="6:51" x14ac:dyDescent="0.25">
      <c r="F236">
        <f t="shared" si="110"/>
        <v>235</v>
      </c>
      <c r="G236">
        <f t="shared" si="85"/>
        <v>1.0329176493989745</v>
      </c>
      <c r="H236">
        <f t="shared" si="111"/>
        <v>1.8967311204496271E-2</v>
      </c>
      <c r="K236">
        <f t="shared" si="86"/>
        <v>1.8037025708165875E-2</v>
      </c>
      <c r="L236">
        <f>ACOS(-J2*K236)</f>
        <v>1.573132677785444</v>
      </c>
      <c r="N236">
        <f t="shared" si="87"/>
        <v>0.99983737253194549</v>
      </c>
      <c r="O236">
        <f t="shared" si="88"/>
        <v>2.7463942259577333E-2</v>
      </c>
      <c r="P236">
        <f>M2*N236*O236</f>
        <v>2.7231974320871054E-2</v>
      </c>
      <c r="Q236">
        <f t="shared" si="89"/>
        <v>2.7467395961333147E-2</v>
      </c>
      <c r="S236">
        <f t="shared" si="90"/>
        <v>1.8034092392343722E-2</v>
      </c>
      <c r="T236">
        <f>Q236*R2*S236</f>
        <v>6.3631393196092481E-5</v>
      </c>
      <c r="U236">
        <f>D2*E2*G2*(P236+T236)</f>
        <v>1059621.2843190525</v>
      </c>
      <c r="V236">
        <f t="shared" si="91"/>
        <v>1059.6212843190524</v>
      </c>
      <c r="W236" s="3">
        <v>21.5</v>
      </c>
      <c r="X236">
        <f t="shared" si="92"/>
        <v>371.30500000000001</v>
      </c>
      <c r="Y236" s="6">
        <f t="shared" si="93"/>
        <v>294.8</v>
      </c>
      <c r="Z236">
        <f t="shared" si="94"/>
        <v>2.1522831732713339</v>
      </c>
      <c r="AA236" s="3">
        <v>27.5</v>
      </c>
      <c r="AB236">
        <f t="shared" si="95"/>
        <v>474.92500000000001</v>
      </c>
      <c r="AC236" s="6">
        <f t="shared" si="84"/>
        <v>300.8</v>
      </c>
      <c r="AD236">
        <f t="shared" si="96"/>
        <v>2.9620668940772426</v>
      </c>
      <c r="AE236" s="9">
        <v>70</v>
      </c>
      <c r="AF236">
        <f t="shared" si="97"/>
        <v>0.7</v>
      </c>
      <c r="AG236" s="9">
        <v>95</v>
      </c>
      <c r="AH236">
        <f t="shared" si="98"/>
        <v>0.95</v>
      </c>
      <c r="AI236">
        <f t="shared" si="99"/>
        <v>2.0590579202309183</v>
      </c>
      <c r="AL236">
        <f t="shared" si="100"/>
        <v>798.00021238359784</v>
      </c>
      <c r="AM236">
        <v>9.6996463194444189</v>
      </c>
      <c r="AN236">
        <f t="shared" si="101"/>
        <v>1.215494202748634E-2</v>
      </c>
      <c r="AO236" s="6">
        <f t="shared" si="102"/>
        <v>7538496509.1746454</v>
      </c>
      <c r="AP236">
        <f t="shared" si="103"/>
        <v>8171515569.1849499</v>
      </c>
      <c r="AQ236">
        <f t="shared" si="104"/>
        <v>7855006039.1797981</v>
      </c>
      <c r="AR236">
        <f t="shared" si="105"/>
        <v>38.513094610098548</v>
      </c>
      <c r="AS236">
        <f t="shared" si="112"/>
        <v>0.13910815039796662</v>
      </c>
      <c r="AT236">
        <f t="shared" si="107"/>
        <v>-0.33359082826289344</v>
      </c>
      <c r="AU236">
        <f t="shared" si="108"/>
        <v>-1.7872079777522691</v>
      </c>
      <c r="AX236">
        <f>AW2*AM236</f>
        <v>6.7897524236110929</v>
      </c>
      <c r="AY236">
        <f t="shared" si="109"/>
        <v>8.5769604013633618</v>
      </c>
    </row>
    <row r="237" spans="6:51" x14ac:dyDescent="0.25">
      <c r="F237">
        <f t="shared" si="110"/>
        <v>236</v>
      </c>
      <c r="G237">
        <f t="shared" si="85"/>
        <v>1.0329169473463651</v>
      </c>
      <c r="H237">
        <f t="shared" si="111"/>
        <v>1.9090158803412357E-2</v>
      </c>
      <c r="K237">
        <f t="shared" si="86"/>
        <v>1.8037013446116475E-2</v>
      </c>
      <c r="L237">
        <f>ACOS(-J2*K237)</f>
        <v>1.5731326761971276</v>
      </c>
      <c r="N237">
        <f t="shared" si="87"/>
        <v>0.99983737275300844</v>
      </c>
      <c r="O237">
        <f t="shared" si="88"/>
        <v>2.7463942231855287E-2</v>
      </c>
      <c r="P237">
        <f>M2*N237*O237</f>
        <v>2.7231974299404115E-2</v>
      </c>
      <c r="Q237">
        <f t="shared" si="89"/>
        <v>2.746739593360064E-2</v>
      </c>
      <c r="S237">
        <f t="shared" si="90"/>
        <v>1.8034080136275783E-2</v>
      </c>
      <c r="T237">
        <f>Q237*R2*S237</f>
        <v>6.3631349887603727E-5</v>
      </c>
      <c r="U237">
        <f>D2*E2*G2*(P237+T237)</f>
        <v>1059621.2818044564</v>
      </c>
      <c r="V237">
        <f t="shared" si="91"/>
        <v>1059.6212818044564</v>
      </c>
      <c r="W237" s="3">
        <v>22</v>
      </c>
      <c r="X237">
        <f t="shared" si="92"/>
        <v>379.94</v>
      </c>
      <c r="Y237" s="6">
        <f t="shared" si="93"/>
        <v>295.3</v>
      </c>
      <c r="Z237">
        <f t="shared" si="94"/>
        <v>2.2114271288940266</v>
      </c>
      <c r="AA237" s="3">
        <v>29.5</v>
      </c>
      <c r="AB237">
        <f t="shared" si="95"/>
        <v>509.46499999999997</v>
      </c>
      <c r="AC237" s="6">
        <f t="shared" si="84"/>
        <v>302.8</v>
      </c>
      <c r="AD237">
        <f t="shared" si="96"/>
        <v>3.2855284428483555</v>
      </c>
      <c r="AE237" s="9">
        <v>63</v>
      </c>
      <c r="AF237">
        <f t="shared" si="97"/>
        <v>0.63</v>
      </c>
      <c r="AG237" s="9">
        <v>96</v>
      </c>
      <c r="AH237">
        <f t="shared" si="98"/>
        <v>0.96</v>
      </c>
      <c r="AI237">
        <f t="shared" si="99"/>
        <v>2.0964264813663647</v>
      </c>
      <c r="AL237">
        <f t="shared" si="100"/>
        <v>798.00021048985707</v>
      </c>
      <c r="AM237">
        <v>16.323628958333281</v>
      </c>
      <c r="AN237">
        <f t="shared" si="101"/>
        <v>2.0455669990754672E-2</v>
      </c>
      <c r="AO237" s="6">
        <f t="shared" si="102"/>
        <v>7589794316.8739386</v>
      </c>
      <c r="AP237">
        <f t="shared" si="103"/>
        <v>8391123459.3793173</v>
      </c>
      <c r="AQ237">
        <f t="shared" si="104"/>
        <v>7990458888.1266279</v>
      </c>
      <c r="AR237">
        <f t="shared" si="105"/>
        <v>39.17721992848486</v>
      </c>
      <c r="AS237">
        <f t="shared" si="112"/>
        <v>0.1372934164000075</v>
      </c>
      <c r="AT237">
        <f t="shared" si="107"/>
        <v>-0.32238484551248114</v>
      </c>
      <c r="AU237">
        <f t="shared" si="108"/>
        <v>-1.7340353440082104</v>
      </c>
      <c r="AX237">
        <f>AW2*AM237</f>
        <v>11.426540270833296</v>
      </c>
      <c r="AY237">
        <f t="shared" si="109"/>
        <v>13.160575614841507</v>
      </c>
    </row>
    <row r="238" spans="6:51" x14ac:dyDescent="0.25">
      <c r="F238">
        <f t="shared" si="110"/>
        <v>237</v>
      </c>
      <c r="G238">
        <f t="shared" si="85"/>
        <v>1.0329162423176568</v>
      </c>
      <c r="H238">
        <f t="shared" si="111"/>
        <v>1.921300467634211E-2</v>
      </c>
      <c r="K238">
        <f t="shared" si="86"/>
        <v>1.8037001132086544E-2</v>
      </c>
      <c r="L238">
        <f>ACOS(-J2*K238)</f>
        <v>1.5731326746020782</v>
      </c>
      <c r="N238">
        <f t="shared" si="87"/>
        <v>0.99983737297500841</v>
      </c>
      <c r="O238">
        <f t="shared" si="88"/>
        <v>2.7463942204015723E-2</v>
      </c>
      <c r="P238">
        <f>M2*N238*O238</f>
        <v>2.7231974277846176E-2</v>
      </c>
      <c r="Q238">
        <f t="shared" si="89"/>
        <v>2.746739590575057E-2</v>
      </c>
      <c r="S238">
        <f t="shared" si="90"/>
        <v>1.8034067828252662E-2</v>
      </c>
      <c r="T238">
        <f>Q238*R2*S238</f>
        <v>6.3631306395524337E-5</v>
      </c>
      <c r="U238">
        <f>D2*E2*G2*(P238+T238)</f>
        <v>1059621.2792792008</v>
      </c>
      <c r="V238">
        <f t="shared" si="91"/>
        <v>1059.6212792792007</v>
      </c>
      <c r="W238" s="3">
        <v>22</v>
      </c>
      <c r="X238">
        <f t="shared" si="92"/>
        <v>379.94</v>
      </c>
      <c r="Y238" s="6">
        <f t="shared" si="93"/>
        <v>295.3</v>
      </c>
      <c r="Z238">
        <f t="shared" si="94"/>
        <v>2.2114271288940266</v>
      </c>
      <c r="AA238" s="3">
        <v>30</v>
      </c>
      <c r="AB238">
        <f t="shared" si="95"/>
        <v>518.1</v>
      </c>
      <c r="AC238" s="6">
        <f t="shared" si="84"/>
        <v>303.3</v>
      </c>
      <c r="AD238">
        <f t="shared" si="96"/>
        <v>3.3710490534071527</v>
      </c>
      <c r="AE238" s="9">
        <v>61</v>
      </c>
      <c r="AF238">
        <f t="shared" si="97"/>
        <v>0.61</v>
      </c>
      <c r="AG238" s="9">
        <v>95</v>
      </c>
      <c r="AH238">
        <f t="shared" si="98"/>
        <v>0.95</v>
      </c>
      <c r="AI238">
        <f t="shared" si="99"/>
        <v>2.0785978475138442</v>
      </c>
      <c r="AL238">
        <f t="shared" si="100"/>
        <v>798.0002085880883</v>
      </c>
      <c r="AM238">
        <v>11.920491805555521</v>
      </c>
      <c r="AN238">
        <f t="shared" si="101"/>
        <v>1.4937955751473544E-2</v>
      </c>
      <c r="AO238" s="6">
        <f t="shared" si="102"/>
        <v>7589794316.8739386</v>
      </c>
      <c r="AP238">
        <f t="shared" si="103"/>
        <v>8446710189.1074104</v>
      </c>
      <c r="AQ238">
        <f t="shared" si="104"/>
        <v>8018252252.990675</v>
      </c>
      <c r="AR238">
        <f t="shared" si="105"/>
        <v>39.313490796413284</v>
      </c>
      <c r="AS238">
        <f t="shared" si="112"/>
        <v>0.13815719529477563</v>
      </c>
      <c r="AT238">
        <f t="shared" si="107"/>
        <v>-0.32983375973551071</v>
      </c>
      <c r="AU238">
        <f t="shared" si="108"/>
        <v>-1.7914728121818022</v>
      </c>
      <c r="AX238">
        <f>AW2*AM238</f>
        <v>8.3443442638888641</v>
      </c>
      <c r="AY238">
        <f t="shared" si="109"/>
        <v>10.135817076070666</v>
      </c>
    </row>
    <row r="239" spans="6:51" x14ac:dyDescent="0.25">
      <c r="F239">
        <f t="shared" si="110"/>
        <v>238</v>
      </c>
      <c r="G239">
        <f t="shared" si="85"/>
        <v>1.0329155343129131</v>
      </c>
      <c r="H239">
        <f t="shared" si="111"/>
        <v>1.9335848812178737E-2</v>
      </c>
      <c r="K239">
        <f t="shared" si="86"/>
        <v>1.8036988766077192E-2</v>
      </c>
      <c r="L239">
        <f>ACOS(-J2*K239)</f>
        <v>1.5731326730002957</v>
      </c>
      <c r="N239">
        <f t="shared" si="87"/>
        <v>0.99983737319794519</v>
      </c>
      <c r="O239">
        <f t="shared" si="88"/>
        <v>2.7463942176058645E-2</v>
      </c>
      <c r="P239">
        <f>M2*N239*O239</f>
        <v>2.7231974256197226E-2</v>
      </c>
      <c r="Q239">
        <f t="shared" si="89"/>
        <v>2.7467395877782942E-2</v>
      </c>
      <c r="S239">
        <f t="shared" si="90"/>
        <v>1.8034055468275467E-2</v>
      </c>
      <c r="T239">
        <f>Q239*R2*S239</f>
        <v>6.3631262719858226E-5</v>
      </c>
      <c r="U239">
        <f>D2*E2*G2*(P239+T239)</f>
        <v>1059621.2767432851</v>
      </c>
      <c r="V239">
        <f t="shared" si="91"/>
        <v>1059.6212767432851</v>
      </c>
      <c r="W239" s="3">
        <v>22.1</v>
      </c>
      <c r="X239">
        <f t="shared" si="92"/>
        <v>381.66700000000003</v>
      </c>
      <c r="Y239" s="6">
        <f t="shared" si="93"/>
        <v>295.40000000000003</v>
      </c>
      <c r="Z239">
        <f t="shared" si="94"/>
        <v>2.223425053404688</v>
      </c>
      <c r="AA239" s="3">
        <v>28</v>
      </c>
      <c r="AB239">
        <f t="shared" si="95"/>
        <v>483.56</v>
      </c>
      <c r="AC239" s="6">
        <f t="shared" si="84"/>
        <v>301.3</v>
      </c>
      <c r="AD239">
        <f t="shared" si="96"/>
        <v>3.0402092404813938</v>
      </c>
      <c r="AE239" s="9">
        <v>70</v>
      </c>
      <c r="AF239">
        <f t="shared" si="97"/>
        <v>0.7</v>
      </c>
      <c r="AG239" s="9">
        <v>100</v>
      </c>
      <c r="AH239">
        <f t="shared" si="98"/>
        <v>1</v>
      </c>
      <c r="AI239">
        <f t="shared" si="99"/>
        <v>2.1757857608708315</v>
      </c>
      <c r="AL239">
        <f t="shared" si="100"/>
        <v>798.00020667829165</v>
      </c>
      <c r="AM239">
        <v>7.978545625000014</v>
      </c>
      <c r="AN239">
        <f t="shared" si="101"/>
        <v>9.9981748854565278E-3</v>
      </c>
      <c r="AO239" s="6">
        <f t="shared" si="102"/>
        <v>7600085213.0842552</v>
      </c>
      <c r="AP239">
        <f t="shared" si="103"/>
        <v>8226008498.8858423</v>
      </c>
      <c r="AQ239">
        <f t="shared" si="104"/>
        <v>7913046855.9850483</v>
      </c>
      <c r="AR239">
        <f t="shared" si="105"/>
        <v>38.797668734894692</v>
      </c>
      <c r="AS239">
        <f t="shared" si="112"/>
        <v>0.13349237081146786</v>
      </c>
      <c r="AT239">
        <f t="shared" si="107"/>
        <v>-0.33650246390463368</v>
      </c>
      <c r="AU239">
        <f t="shared" si="108"/>
        <v>-1.7428111319711448</v>
      </c>
      <c r="AX239">
        <f>AW2*AM239</f>
        <v>5.5849819375000092</v>
      </c>
      <c r="AY239">
        <f t="shared" si="109"/>
        <v>7.3277930694711539</v>
      </c>
    </row>
    <row r="240" spans="6:51" x14ac:dyDescent="0.25">
      <c r="F240">
        <f t="shared" si="110"/>
        <v>239</v>
      </c>
      <c r="G240">
        <f t="shared" si="85"/>
        <v>1.0329148233321983</v>
      </c>
      <c r="H240">
        <f t="shared" si="111"/>
        <v>1.9458691199815609E-2</v>
      </c>
      <c r="K240">
        <f t="shared" si="86"/>
        <v>1.803697634808954E-2</v>
      </c>
      <c r="L240">
        <f>ACOS(-J2*K240)</f>
        <v>1.5731326713917804</v>
      </c>
      <c r="N240">
        <f t="shared" si="87"/>
        <v>0.999837373421819</v>
      </c>
      <c r="O240">
        <f t="shared" si="88"/>
        <v>2.746394214798405E-2</v>
      </c>
      <c r="P240">
        <f>M2*N240*O240</f>
        <v>2.7231974234457276E-2</v>
      </c>
      <c r="Q240">
        <f t="shared" si="89"/>
        <v>2.7467395849697755E-2</v>
      </c>
      <c r="S240">
        <f t="shared" si="90"/>
        <v>1.8034043056345317E-2</v>
      </c>
      <c r="T240">
        <f>Q240*R2*S240</f>
        <v>6.3631218860609338E-5</v>
      </c>
      <c r="U240">
        <f>D2*E2*G2*(P240+T240)</f>
        <v>1059621.27419671</v>
      </c>
      <c r="V240">
        <f t="shared" si="91"/>
        <v>1059.6212741967099</v>
      </c>
      <c r="W240" s="3">
        <v>21</v>
      </c>
      <c r="X240">
        <f t="shared" si="92"/>
        <v>362.67</v>
      </c>
      <c r="Y240" s="6">
        <f t="shared" si="93"/>
        <v>294.3</v>
      </c>
      <c r="Z240">
        <f t="shared" si="94"/>
        <v>2.0945280629249932</v>
      </c>
      <c r="AA240" s="3">
        <v>27.5</v>
      </c>
      <c r="AB240">
        <f t="shared" si="95"/>
        <v>474.92500000000001</v>
      </c>
      <c r="AC240" s="6">
        <f t="shared" si="84"/>
        <v>300.8</v>
      </c>
      <c r="AD240">
        <f t="shared" si="96"/>
        <v>2.9620668940772426</v>
      </c>
      <c r="AE240" s="9">
        <v>67</v>
      </c>
      <c r="AF240">
        <f t="shared" si="97"/>
        <v>0.67</v>
      </c>
      <c r="AG240" s="9">
        <v>97</v>
      </c>
      <c r="AH240">
        <f t="shared" si="98"/>
        <v>0.97</v>
      </c>
      <c r="AI240">
        <f t="shared" si="99"/>
        <v>2.0081385200344979</v>
      </c>
      <c r="AL240">
        <f t="shared" si="100"/>
        <v>798.00020476046723</v>
      </c>
      <c r="AM240">
        <v>12.653741805555514</v>
      </c>
      <c r="AN240">
        <f t="shared" si="101"/>
        <v>1.5856815236474458E-2</v>
      </c>
      <c r="AO240" s="6">
        <f t="shared" si="102"/>
        <v>7487459175.1471529</v>
      </c>
      <c r="AP240">
        <f t="shared" si="103"/>
        <v>8171515569.1849499</v>
      </c>
      <c r="AQ240">
        <f t="shared" si="104"/>
        <v>7829487372.1660519</v>
      </c>
      <c r="AR240">
        <f t="shared" si="105"/>
        <v>38.387976585730151</v>
      </c>
      <c r="AS240">
        <f t="shared" si="112"/>
        <v>0.14160767405800154</v>
      </c>
      <c r="AT240">
        <f t="shared" si="107"/>
        <v>-0.32859329943075943</v>
      </c>
      <c r="AU240">
        <f t="shared" si="108"/>
        <v>-1.7862437156965716</v>
      </c>
      <c r="AX240">
        <f>AW2*AM240</f>
        <v>8.8576192638888589</v>
      </c>
      <c r="AY240">
        <f t="shared" si="109"/>
        <v>10.64386297958543</v>
      </c>
    </row>
    <row r="241" spans="5:52" x14ac:dyDescent="0.25">
      <c r="F241">
        <f t="shared" si="110"/>
        <v>240</v>
      </c>
      <c r="G241">
        <f t="shared" si="85"/>
        <v>1.0329141093755767</v>
      </c>
      <c r="H241">
        <f t="shared" si="111"/>
        <v>1.9581531828146266E-2</v>
      </c>
      <c r="K241">
        <f t="shared" si="86"/>
        <v>1.8036963878124708E-2</v>
      </c>
      <c r="L241">
        <f>ACOS(-J2*K241)</f>
        <v>1.5731326697765324</v>
      </c>
      <c r="N241">
        <f t="shared" si="87"/>
        <v>0.99983737364662961</v>
      </c>
      <c r="O241">
        <f t="shared" si="88"/>
        <v>2.7463942119791942E-2</v>
      </c>
      <c r="P241">
        <f>M2*N241*O241</f>
        <v>2.7231974212626315E-2</v>
      </c>
      <c r="Q241">
        <f t="shared" si="89"/>
        <v>2.746739582149501E-2</v>
      </c>
      <c r="S241">
        <f t="shared" si="90"/>
        <v>1.8034030592463338E-2</v>
      </c>
      <c r="T241">
        <f>Q241*R2*S241</f>
        <v>6.3631174817781658E-5</v>
      </c>
      <c r="U241">
        <f>D2*E2*G2*(P241+T241)</f>
        <v>1059621.2716394754</v>
      </c>
      <c r="V241">
        <f t="shared" si="91"/>
        <v>1059.6212716394753</v>
      </c>
      <c r="W241" s="3">
        <v>21.5</v>
      </c>
      <c r="X241">
        <f t="shared" si="92"/>
        <v>371.30500000000001</v>
      </c>
      <c r="Y241" s="6">
        <f t="shared" si="93"/>
        <v>294.8</v>
      </c>
      <c r="Z241">
        <f t="shared" si="94"/>
        <v>2.1522831732713339</v>
      </c>
      <c r="AA241" s="3">
        <v>27.5</v>
      </c>
      <c r="AB241">
        <f t="shared" si="95"/>
        <v>474.92500000000001</v>
      </c>
      <c r="AC241" s="6">
        <f t="shared" si="84"/>
        <v>300.8</v>
      </c>
      <c r="AD241">
        <f t="shared" si="96"/>
        <v>2.9620668940772426</v>
      </c>
      <c r="AE241" s="9">
        <v>71</v>
      </c>
      <c r="AF241">
        <f t="shared" si="97"/>
        <v>0.71</v>
      </c>
      <c r="AG241" s="9">
        <v>99</v>
      </c>
      <c r="AH241">
        <f t="shared" si="98"/>
        <v>0.99</v>
      </c>
      <c r="AI241">
        <f t="shared" si="99"/>
        <v>2.1169139181667314</v>
      </c>
      <c r="AL241">
        <f t="shared" si="100"/>
        <v>798.00020283461527</v>
      </c>
      <c r="AM241">
        <v>8.9234779166666804</v>
      </c>
      <c r="AN241">
        <f t="shared" si="101"/>
        <v>1.118230031141491E-2</v>
      </c>
      <c r="AO241" s="6">
        <f t="shared" si="102"/>
        <v>7538496509.1746454</v>
      </c>
      <c r="AP241">
        <f t="shared" si="103"/>
        <v>8171515569.1849499</v>
      </c>
      <c r="AQ241">
        <f t="shared" si="104"/>
        <v>7855006039.1797981</v>
      </c>
      <c r="AR241">
        <f t="shared" si="105"/>
        <v>38.513094610098548</v>
      </c>
      <c r="AS241">
        <f t="shared" si="112"/>
        <v>0.13630534421328591</v>
      </c>
      <c r="AT241">
        <f t="shared" si="107"/>
        <v>-0.33490389457958986</v>
      </c>
      <c r="AU241">
        <f t="shared" si="108"/>
        <v>-1.7580915975706806</v>
      </c>
      <c r="AX241">
        <f>AW2*AM241</f>
        <v>6.2464345416666758</v>
      </c>
      <c r="AY241">
        <f t="shared" si="109"/>
        <v>8.0045261392373561</v>
      </c>
    </row>
    <row r="242" spans="5:52" x14ac:dyDescent="0.25">
      <c r="F242">
        <f t="shared" si="110"/>
        <v>241</v>
      </c>
      <c r="G242">
        <f t="shared" si="85"/>
        <v>1.0329133924431129</v>
      </c>
      <c r="H242">
        <f t="shared" si="111"/>
        <v>1.9704370686064395E-2</v>
      </c>
      <c r="K242">
        <f t="shared" si="86"/>
        <v>1.8036951356183831E-2</v>
      </c>
      <c r="L242">
        <f>ACOS(-J2*K242)</f>
        <v>1.5731326681545521</v>
      </c>
      <c r="N242">
        <f t="shared" si="87"/>
        <v>0.99983737387237714</v>
      </c>
      <c r="O242">
        <f t="shared" si="88"/>
        <v>2.7463942091482334E-2</v>
      </c>
      <c r="P242">
        <f>M2*N242*O242</f>
        <v>2.7231974190704372E-2</v>
      </c>
      <c r="Q242">
        <f t="shared" si="89"/>
        <v>2.7467395793174719E-2</v>
      </c>
      <c r="S242">
        <f t="shared" si="90"/>
        <v>1.8034018076630656E-2</v>
      </c>
      <c r="T242">
        <f>Q242*R2*S242</f>
        <v>6.3631130591379197E-5</v>
      </c>
      <c r="U242">
        <f>D2*E2*G2*(P242+T242)</f>
        <v>1059621.2690715825</v>
      </c>
      <c r="V242">
        <f t="shared" si="91"/>
        <v>1059.6212690715824</v>
      </c>
      <c r="W242" s="3">
        <v>22</v>
      </c>
      <c r="X242">
        <f t="shared" si="92"/>
        <v>379.94</v>
      </c>
      <c r="Y242" s="6">
        <f t="shared" si="93"/>
        <v>295.3</v>
      </c>
      <c r="Z242">
        <f t="shared" si="94"/>
        <v>2.2114271288940266</v>
      </c>
      <c r="AA242" s="3">
        <v>30</v>
      </c>
      <c r="AB242">
        <f t="shared" si="95"/>
        <v>518.1</v>
      </c>
      <c r="AC242" s="6">
        <f t="shared" si="84"/>
        <v>303.3</v>
      </c>
      <c r="AD242">
        <f t="shared" si="96"/>
        <v>3.3710490534071527</v>
      </c>
      <c r="AE242" s="9">
        <v>63</v>
      </c>
      <c r="AF242">
        <f t="shared" si="97"/>
        <v>0.63</v>
      </c>
      <c r="AG242" s="9">
        <v>95</v>
      </c>
      <c r="AH242">
        <f t="shared" si="98"/>
        <v>0.95</v>
      </c>
      <c r="AI242">
        <f t="shared" si="99"/>
        <v>2.1123083380479155</v>
      </c>
      <c r="AL242">
        <f t="shared" si="100"/>
        <v>798.00020090073656</v>
      </c>
      <c r="AM242">
        <v>11.492384375</v>
      </c>
      <c r="AN242">
        <f t="shared" si="101"/>
        <v>1.4401480553548809E-2</v>
      </c>
      <c r="AO242" s="6">
        <f t="shared" si="102"/>
        <v>7589794316.8739386</v>
      </c>
      <c r="AP242">
        <f t="shared" si="103"/>
        <v>8446710189.1074104</v>
      </c>
      <c r="AQ242">
        <f t="shared" si="104"/>
        <v>8018252252.990675</v>
      </c>
      <c r="AR242">
        <f t="shared" si="105"/>
        <v>39.313490796413284</v>
      </c>
      <c r="AS242">
        <f t="shared" si="112"/>
        <v>0.13652704497712934</v>
      </c>
      <c r="AT242">
        <f t="shared" si="107"/>
        <v>-0.33055800125270907</v>
      </c>
      <c r="AU242">
        <f t="shared" si="108"/>
        <v>-1.7742220502969961</v>
      </c>
      <c r="AX242">
        <f>AW2*AM242</f>
        <v>8.0446690625000006</v>
      </c>
      <c r="AY242">
        <f t="shared" si="109"/>
        <v>9.8188911127969973</v>
      </c>
    </row>
    <row r="243" spans="5:52" x14ac:dyDescent="0.25">
      <c r="F243">
        <f t="shared" si="110"/>
        <v>242</v>
      </c>
      <c r="G243">
        <f t="shared" si="85"/>
        <v>1.0329126725348712</v>
      </c>
      <c r="H243">
        <f t="shared" si="111"/>
        <v>1.9827207762463831E-2</v>
      </c>
      <c r="K243">
        <f t="shared" si="86"/>
        <v>1.8036938782268034E-2</v>
      </c>
      <c r="L243">
        <f>ACOS(-J2*K243)</f>
        <v>1.5731326665258394</v>
      </c>
      <c r="N243">
        <f t="shared" si="87"/>
        <v>0.99983737409906159</v>
      </c>
      <c r="O243">
        <f t="shared" si="88"/>
        <v>2.7463942063055219E-2</v>
      </c>
      <c r="P243">
        <f>M2*N243*O243</f>
        <v>2.7231974168691428E-2</v>
      </c>
      <c r="Q243">
        <f t="shared" si="89"/>
        <v>2.7467395764736877E-2</v>
      </c>
      <c r="S243">
        <f t="shared" si="90"/>
        <v>1.8034005508848396E-2</v>
      </c>
      <c r="T243">
        <f>Q243*R2*S243</f>
        <v>6.3631086181405885E-5</v>
      </c>
      <c r="U243">
        <f>D2*E2*G2*(P243+T243)</f>
        <v>1059621.2664930306</v>
      </c>
      <c r="V243">
        <f t="shared" si="91"/>
        <v>1059.6212664930306</v>
      </c>
      <c r="W243" s="3">
        <v>22</v>
      </c>
      <c r="X243">
        <f t="shared" si="92"/>
        <v>379.94</v>
      </c>
      <c r="Y243" s="6">
        <f t="shared" si="93"/>
        <v>295.3</v>
      </c>
      <c r="Z243">
        <f t="shared" si="94"/>
        <v>2.2114271288940266</v>
      </c>
      <c r="AA243" s="3">
        <v>26</v>
      </c>
      <c r="AB243">
        <f t="shared" si="95"/>
        <v>449.02</v>
      </c>
      <c r="AC243" s="6">
        <f t="shared" si="84"/>
        <v>299.3</v>
      </c>
      <c r="AD243">
        <f t="shared" si="96"/>
        <v>2.7380559832185698</v>
      </c>
      <c r="AE243" s="9">
        <v>79</v>
      </c>
      <c r="AF243">
        <f t="shared" si="97"/>
        <v>0.79</v>
      </c>
      <c r="AG243" s="9">
        <v>96</v>
      </c>
      <c r="AH243">
        <f t="shared" si="98"/>
        <v>0.96</v>
      </c>
      <c r="AI243">
        <f t="shared" si="99"/>
        <v>2.1430171352404681</v>
      </c>
      <c r="AL243">
        <f t="shared" si="100"/>
        <v>798.00019895883054</v>
      </c>
      <c r="AM243">
        <v>11.284559543650776</v>
      </c>
      <c r="AN243">
        <f t="shared" si="101"/>
        <v>1.4141048534040471E-2</v>
      </c>
      <c r="AO243" s="6">
        <f t="shared" si="102"/>
        <v>7589794316.8739386</v>
      </c>
      <c r="AP243">
        <f t="shared" si="103"/>
        <v>8009660313.2530737</v>
      </c>
      <c r="AQ243">
        <f t="shared" si="104"/>
        <v>7799727315.0635061</v>
      </c>
      <c r="AR243">
        <f t="shared" si="105"/>
        <v>38.242063025756373</v>
      </c>
      <c r="AS243">
        <f t="shared" si="112"/>
        <v>0.13505333413125947</v>
      </c>
      <c r="AT243">
        <f t="shared" si="107"/>
        <v>-0.33090958447904534</v>
      </c>
      <c r="AU243">
        <f t="shared" si="108"/>
        <v>-1.7090547256131048</v>
      </c>
      <c r="AX243">
        <f>AW2*AM243</f>
        <v>7.8991916805555427</v>
      </c>
      <c r="AY243">
        <f t="shared" si="109"/>
        <v>9.6082464061686466</v>
      </c>
    </row>
    <row r="244" spans="5:52" x14ac:dyDescent="0.25">
      <c r="E244" t="s">
        <v>12</v>
      </c>
      <c r="F244">
        <f t="shared" si="110"/>
        <v>243</v>
      </c>
      <c r="G244">
        <f t="shared" si="85"/>
        <v>1.0329119496509174</v>
      </c>
      <c r="H244">
        <f t="shared" si="111"/>
        <v>1.9950043046238597E-2</v>
      </c>
      <c r="K244">
        <f t="shared" si="86"/>
        <v>1.8036926156378454E-2</v>
      </c>
      <c r="L244">
        <f>ACOS(-J2*K244)</f>
        <v>1.5731326648903943</v>
      </c>
      <c r="N244">
        <f t="shared" si="87"/>
        <v>0.99983737432668285</v>
      </c>
      <c r="O244">
        <f t="shared" si="88"/>
        <v>2.7463942034510601E-2</v>
      </c>
      <c r="P244">
        <f>M2*N244*O244</f>
        <v>2.7231974146587491E-2</v>
      </c>
      <c r="Q244">
        <f t="shared" si="89"/>
        <v>2.7467395736181486E-2</v>
      </c>
      <c r="S244">
        <f t="shared" si="90"/>
        <v>1.8033992889117698E-2</v>
      </c>
      <c r="T244">
        <f>Q244*R2*S244</f>
        <v>6.3631041587865775E-5</v>
      </c>
      <c r="U244">
        <f>D2*E2*G2*(P244+T244)</f>
        <v>1059621.2639038202</v>
      </c>
      <c r="V244">
        <f t="shared" si="91"/>
        <v>1059.6212639038201</v>
      </c>
      <c r="W244" s="3">
        <v>21.5</v>
      </c>
      <c r="X244">
        <f t="shared" si="92"/>
        <v>371.30500000000001</v>
      </c>
      <c r="Y244" s="6">
        <f t="shared" si="93"/>
        <v>294.8</v>
      </c>
      <c r="Z244">
        <f t="shared" si="94"/>
        <v>2.1522831732713339</v>
      </c>
      <c r="AA244" s="3">
        <v>26</v>
      </c>
      <c r="AB244">
        <f t="shared" si="95"/>
        <v>449.02</v>
      </c>
      <c r="AC244" s="6">
        <f t="shared" si="84"/>
        <v>299.3</v>
      </c>
      <c r="AD244">
        <f t="shared" si="96"/>
        <v>2.7380559832185698</v>
      </c>
      <c r="AE244" s="9">
        <v>85</v>
      </c>
      <c r="AF244">
        <f t="shared" si="97"/>
        <v>0.85</v>
      </c>
      <c r="AG244" s="9">
        <v>95</v>
      </c>
      <c r="AH244">
        <f t="shared" si="98"/>
        <v>0.95</v>
      </c>
      <c r="AI244">
        <f t="shared" si="99"/>
        <v>2.1860083001717756</v>
      </c>
      <c r="AL244">
        <f t="shared" si="100"/>
        <v>798.00019700889754</v>
      </c>
      <c r="AM244">
        <v>11.510975718537397</v>
      </c>
      <c r="AN244">
        <f t="shared" si="101"/>
        <v>1.4424778041012254E-2</v>
      </c>
      <c r="AO244" s="6">
        <f t="shared" si="102"/>
        <v>7538496509.1746454</v>
      </c>
      <c r="AP244">
        <f t="shared" si="103"/>
        <v>8009660313.2530737</v>
      </c>
      <c r="AQ244">
        <f t="shared" si="104"/>
        <v>7774078411.2138596</v>
      </c>
      <c r="AR244">
        <f t="shared" si="105"/>
        <v>38.116306450181554</v>
      </c>
      <c r="AS244">
        <f t="shared" si="112"/>
        <v>0.133007819753096</v>
      </c>
      <c r="AT244">
        <f t="shared" si="107"/>
        <v>-0.33052654964463346</v>
      </c>
      <c r="AU244">
        <f t="shared" si="108"/>
        <v>-1.6756925338496227</v>
      </c>
      <c r="AX244">
        <f>AW2*AM244</f>
        <v>8.0576830029761766</v>
      </c>
      <c r="AY244">
        <f t="shared" si="109"/>
        <v>9.7333755368257986</v>
      </c>
      <c r="AZ244">
        <f>SUM(AY214:AY244)/31</f>
        <v>8.9963800228745683</v>
      </c>
    </row>
    <row r="245" spans="5:52" x14ac:dyDescent="0.25">
      <c r="F245">
        <f t="shared" si="110"/>
        <v>244</v>
      </c>
      <c r="G245">
        <f t="shared" si="85"/>
        <v>1.0329112237913163</v>
      </c>
      <c r="H245">
        <f t="shared" si="111"/>
        <v>2.0072876526282871E-2</v>
      </c>
      <c r="K245">
        <f t="shared" si="86"/>
        <v>1.8036913478516235E-2</v>
      </c>
      <c r="L245">
        <f>ACOS(-J2*K245)</f>
        <v>1.5731326632482172</v>
      </c>
      <c r="N245">
        <f t="shared" si="87"/>
        <v>0.99983737455524091</v>
      </c>
      <c r="O245">
        <f t="shared" si="88"/>
        <v>2.7463942005848483E-2</v>
      </c>
      <c r="P245">
        <f>M2*N245*O245</f>
        <v>2.7231974124392561E-2</v>
      </c>
      <c r="Q245">
        <f t="shared" si="89"/>
        <v>2.7467395707508554E-2</v>
      </c>
      <c r="S245">
        <f t="shared" si="90"/>
        <v>1.803398021743971E-2</v>
      </c>
      <c r="T245">
        <f>Q245*R2*S245</f>
        <v>6.3630996810762919E-5</v>
      </c>
      <c r="U245">
        <f>D2*E2*G2*(P245+T245)</f>
        <v>1059621.2613039515</v>
      </c>
      <c r="V245">
        <f t="shared" si="91"/>
        <v>1059.6212613039515</v>
      </c>
      <c r="W245" s="3">
        <v>22</v>
      </c>
      <c r="X245">
        <f t="shared" si="92"/>
        <v>379.94</v>
      </c>
      <c r="Y245" s="6">
        <f t="shared" si="93"/>
        <v>295.3</v>
      </c>
      <c r="Z245">
        <f t="shared" si="94"/>
        <v>2.2114271288940266</v>
      </c>
      <c r="AA245" s="3">
        <v>27.5</v>
      </c>
      <c r="AB245">
        <f t="shared" si="95"/>
        <v>474.92500000000001</v>
      </c>
      <c r="AC245" s="6">
        <f t="shared" si="84"/>
        <v>300.8</v>
      </c>
      <c r="AD245">
        <f t="shared" si="96"/>
        <v>2.9620668940772426</v>
      </c>
      <c r="AE245" s="9">
        <v>70</v>
      </c>
      <c r="AF245">
        <f t="shared" si="97"/>
        <v>0.7</v>
      </c>
      <c r="AG245" s="9">
        <v>96</v>
      </c>
      <c r="AH245">
        <f t="shared" si="98"/>
        <v>0.96</v>
      </c>
      <c r="AI245">
        <f t="shared" si="99"/>
        <v>2.0982084347961676</v>
      </c>
      <c r="AL245">
        <f t="shared" si="100"/>
        <v>798.00019505093792</v>
      </c>
      <c r="AM245">
        <v>12.218010902777735</v>
      </c>
      <c r="AN245">
        <f t="shared" si="101"/>
        <v>1.531078686264962E-2</v>
      </c>
      <c r="AO245" s="6">
        <f t="shared" si="102"/>
        <v>7589794316.8739386</v>
      </c>
      <c r="AP245">
        <f t="shared" si="103"/>
        <v>8171515569.1849499</v>
      </c>
      <c r="AQ245">
        <f t="shared" si="104"/>
        <v>7880654943.0294437</v>
      </c>
      <c r="AR245">
        <f t="shared" si="105"/>
        <v>38.638851185673367</v>
      </c>
      <c r="AS245">
        <f t="shared" si="112"/>
        <v>0.13720728483990138</v>
      </c>
      <c r="AT245">
        <f t="shared" si="107"/>
        <v>-0.32933043773542298</v>
      </c>
      <c r="AU245">
        <f t="shared" si="108"/>
        <v>-1.7459558082930948</v>
      </c>
      <c r="AX245">
        <f>AW2*AM245</f>
        <v>8.5526076319444133</v>
      </c>
      <c r="AY245">
        <f t="shared" si="109"/>
        <v>10.298563440237508</v>
      </c>
    </row>
    <row r="246" spans="5:52" x14ac:dyDescent="0.25">
      <c r="F246">
        <f t="shared" si="110"/>
        <v>245</v>
      </c>
      <c r="G246">
        <f t="shared" si="85"/>
        <v>1.0329104949561336</v>
      </c>
      <c r="H246">
        <f t="shared" si="111"/>
        <v>2.0195708191490972E-2</v>
      </c>
      <c r="K246">
        <f t="shared" si="86"/>
        <v>1.803690074868252E-2</v>
      </c>
      <c r="L246">
        <f>ACOS(-J2*K246)</f>
        <v>1.5731326615993084</v>
      </c>
      <c r="N246">
        <f t="shared" si="87"/>
        <v>0.99983737478473567</v>
      </c>
      <c r="O246">
        <f t="shared" si="88"/>
        <v>2.7463941977068872E-2</v>
      </c>
      <c r="P246">
        <f>M2*N246*O246</f>
        <v>2.7231974102106642E-2</v>
      </c>
      <c r="Q246">
        <f t="shared" si="89"/>
        <v>2.7467395678718084E-2</v>
      </c>
      <c r="S246">
        <f t="shared" si="90"/>
        <v>1.8033967493815563E-2</v>
      </c>
      <c r="T246">
        <f>Q246*R2*S246</f>
        <v>6.3630951850101341E-5</v>
      </c>
      <c r="U246">
        <f>D2*E2*G2*(P246+T246)</f>
        <v>1059621.2586934245</v>
      </c>
      <c r="V246">
        <f t="shared" si="91"/>
        <v>1059.6212586934246</v>
      </c>
      <c r="W246" s="3">
        <v>22</v>
      </c>
      <c r="X246">
        <f t="shared" si="92"/>
        <v>379.94</v>
      </c>
      <c r="Y246" s="6">
        <f t="shared" si="93"/>
        <v>295.3</v>
      </c>
      <c r="Z246">
        <f t="shared" si="94"/>
        <v>2.2114271288940266</v>
      </c>
      <c r="AA246" s="3">
        <v>28.5</v>
      </c>
      <c r="AB246">
        <f t="shared" si="95"/>
        <v>492.19499999999999</v>
      </c>
      <c r="AC246" s="6">
        <f t="shared" si="84"/>
        <v>301.8</v>
      </c>
      <c r="AD246">
        <f t="shared" si="96"/>
        <v>3.1201438467792553</v>
      </c>
      <c r="AE246" s="9">
        <v>68</v>
      </c>
      <c r="AF246">
        <f t="shared" si="97"/>
        <v>0.68</v>
      </c>
      <c r="AG246" s="9">
        <v>95</v>
      </c>
      <c r="AH246">
        <f t="shared" si="98"/>
        <v>0.95</v>
      </c>
      <c r="AI246">
        <f t="shared" si="99"/>
        <v>2.1112767941296093</v>
      </c>
      <c r="AL246">
        <f t="shared" si="100"/>
        <v>798.00019308495155</v>
      </c>
      <c r="AM246">
        <v>9.5156063888889033</v>
      </c>
      <c r="AN246">
        <f t="shared" si="101"/>
        <v>1.1924315897848304E-2</v>
      </c>
      <c r="AO246" s="6">
        <f t="shared" si="102"/>
        <v>7589794316.8739386</v>
      </c>
      <c r="AP246">
        <f t="shared" si="103"/>
        <v>8280773520.7485352</v>
      </c>
      <c r="AQ246">
        <f t="shared" si="104"/>
        <v>7935283918.8112373</v>
      </c>
      <c r="AR246">
        <f t="shared" si="105"/>
        <v>38.906697053931495</v>
      </c>
      <c r="AS246">
        <f t="shared" si="112"/>
        <v>0.13657673396354009</v>
      </c>
      <c r="AT246">
        <f t="shared" si="107"/>
        <v>-0.33390217353790475</v>
      </c>
      <c r="AU246">
        <f t="shared" si="108"/>
        <v>-1.7742725453951467</v>
      </c>
      <c r="AX246">
        <f>AW2*AM246</f>
        <v>6.6609244722222316</v>
      </c>
      <c r="AY246">
        <f t="shared" si="109"/>
        <v>8.4351970176173783</v>
      </c>
    </row>
    <row r="247" spans="5:52" x14ac:dyDescent="0.25">
      <c r="F247">
        <f t="shared" si="110"/>
        <v>246</v>
      </c>
      <c r="G247">
        <f t="shared" si="85"/>
        <v>1.0329097631454356</v>
      </c>
      <c r="H247">
        <f t="shared" si="111"/>
        <v>2.0318538030757408E-2</v>
      </c>
      <c r="K247">
        <f t="shared" si="86"/>
        <v>1.8036887966878461E-2</v>
      </c>
      <c r="L247">
        <f>ACOS(-J2*K247)</f>
        <v>1.5731326599436675</v>
      </c>
      <c r="N247">
        <f t="shared" si="87"/>
        <v>0.99983737501516723</v>
      </c>
      <c r="O247">
        <f t="shared" si="88"/>
        <v>2.7463941948171759E-2</v>
      </c>
      <c r="P247">
        <f>M2*N247*O247</f>
        <v>2.7231974079729729E-2</v>
      </c>
      <c r="Q247">
        <f t="shared" si="89"/>
        <v>2.7467395649810065E-2</v>
      </c>
      <c r="S247">
        <f t="shared" si="90"/>
        <v>1.8033954718246419E-2</v>
      </c>
      <c r="T247">
        <f>Q247*R2*S247</f>
        <v>6.3630906705885082E-5</v>
      </c>
      <c r="U247">
        <f>D2*E2*G2*(P247+T247)</f>
        <v>1059621.25607224</v>
      </c>
      <c r="V247">
        <f t="shared" si="91"/>
        <v>1059.6212560722399</v>
      </c>
      <c r="W247" s="3">
        <v>22</v>
      </c>
      <c r="X247">
        <f t="shared" si="92"/>
        <v>379.94</v>
      </c>
      <c r="Y247" s="6">
        <f t="shared" si="93"/>
        <v>295.3</v>
      </c>
      <c r="Z247">
        <f t="shared" si="94"/>
        <v>2.2114271288940266</v>
      </c>
      <c r="AA247" s="3">
        <v>29</v>
      </c>
      <c r="AB247">
        <f t="shared" si="95"/>
        <v>500.83</v>
      </c>
      <c r="AC247" s="6">
        <f t="shared" si="84"/>
        <v>302.3</v>
      </c>
      <c r="AD247">
        <f t="shared" si="96"/>
        <v>3.2019052325811828</v>
      </c>
      <c r="AE247" s="9">
        <v>68</v>
      </c>
      <c r="AF247">
        <f t="shared" si="97"/>
        <v>0.68</v>
      </c>
      <c r="AG247" s="9">
        <v>96</v>
      </c>
      <c r="AH247">
        <f t="shared" si="98"/>
        <v>0.96</v>
      </c>
      <c r="AI247">
        <f t="shared" si="99"/>
        <v>2.1501328009467349</v>
      </c>
      <c r="AL247">
        <f t="shared" si="100"/>
        <v>798.00019111093877</v>
      </c>
      <c r="AM247">
        <v>11.966319930555514</v>
      </c>
      <c r="AN247">
        <f t="shared" si="101"/>
        <v>1.4995384792949184E-2</v>
      </c>
      <c r="AO247" s="6">
        <f t="shared" si="102"/>
        <v>7589794316.8739386</v>
      </c>
      <c r="AP247">
        <f t="shared" si="103"/>
        <v>8335811539.003027</v>
      </c>
      <c r="AQ247">
        <f t="shared" si="104"/>
        <v>7962802927.9384823</v>
      </c>
      <c r="AR247">
        <f t="shared" si="105"/>
        <v>39.041622755682383</v>
      </c>
      <c r="AS247">
        <f t="shared" si="112"/>
        <v>0.13471336405270801</v>
      </c>
      <c r="AT247">
        <f t="shared" si="107"/>
        <v>-0.32975623052951858</v>
      </c>
      <c r="AU247">
        <f t="shared" si="108"/>
        <v>-1.7343292639719072</v>
      </c>
      <c r="AX247">
        <f>AW2*AM247</f>
        <v>8.3764239513888601</v>
      </c>
      <c r="AY247">
        <f t="shared" si="109"/>
        <v>10.110753215360766</v>
      </c>
    </row>
    <row r="248" spans="5:52" x14ac:dyDescent="0.25">
      <c r="F248">
        <f t="shared" si="110"/>
        <v>247</v>
      </c>
      <c r="G248">
        <f t="shared" si="85"/>
        <v>1.0329090283592881</v>
      </c>
      <c r="H248">
        <f t="shared" si="111"/>
        <v>2.0441366032976836E-2</v>
      </c>
      <c r="K248">
        <f t="shared" si="86"/>
        <v>1.8036875133105219E-2</v>
      </c>
      <c r="L248">
        <f>ACOS(-J2*K248)</f>
        <v>1.5731326582812952</v>
      </c>
      <c r="N248">
        <f t="shared" si="87"/>
        <v>0.9998373752465356</v>
      </c>
      <c r="O248">
        <f t="shared" si="88"/>
        <v>2.7463941919157162E-2</v>
      </c>
      <c r="P248">
        <f>M2*N248*O248</f>
        <v>2.7231974057261837E-2</v>
      </c>
      <c r="Q248">
        <f t="shared" si="89"/>
        <v>2.746739562078452E-2</v>
      </c>
      <c r="S248">
        <f t="shared" si="90"/>
        <v>1.8033941890733429E-2</v>
      </c>
      <c r="T248">
        <f>Q248*R2*S248</f>
        <v>6.36308613781183E-5</v>
      </c>
      <c r="U248">
        <f>D2*E2*G2*(P248+T248)</f>
        <v>1059621.2534403978</v>
      </c>
      <c r="V248">
        <f t="shared" si="91"/>
        <v>1059.6212534403978</v>
      </c>
      <c r="W248" s="3">
        <v>22.5</v>
      </c>
      <c r="X248">
        <f t="shared" si="92"/>
        <v>388.57499999999999</v>
      </c>
      <c r="Y248" s="6">
        <f t="shared" si="93"/>
        <v>295.8</v>
      </c>
      <c r="Z248">
        <f t="shared" si="94"/>
        <v>2.2719881109601614</v>
      </c>
      <c r="AA248" s="3">
        <v>28.5</v>
      </c>
      <c r="AB248">
        <f t="shared" si="95"/>
        <v>492.19499999999999</v>
      </c>
      <c r="AC248" s="6">
        <f t="shared" si="84"/>
        <v>301.8</v>
      </c>
      <c r="AD248">
        <f t="shared" si="96"/>
        <v>3.1201438467792553</v>
      </c>
      <c r="AE248" s="9">
        <v>65</v>
      </c>
      <c r="AF248">
        <f t="shared" si="97"/>
        <v>0.65</v>
      </c>
      <c r="AG248" s="9">
        <v>98</v>
      </c>
      <c r="AH248">
        <f t="shared" si="98"/>
        <v>0.98</v>
      </c>
      <c r="AI248">
        <f t="shared" si="99"/>
        <v>2.1273209245737368</v>
      </c>
      <c r="AL248">
        <f t="shared" si="100"/>
        <v>798.00018912889993</v>
      </c>
      <c r="AM248">
        <v>11.966319930555521</v>
      </c>
      <c r="AN248">
        <f t="shared" si="101"/>
        <v>1.4995384830194091E-2</v>
      </c>
      <c r="AO248" s="6">
        <f t="shared" si="102"/>
        <v>7641353482.9750309</v>
      </c>
      <c r="AP248">
        <f t="shared" si="103"/>
        <v>8280773520.7485352</v>
      </c>
      <c r="AQ248">
        <f t="shared" si="104"/>
        <v>7961063501.861783</v>
      </c>
      <c r="AR248">
        <f t="shared" si="105"/>
        <v>39.033094349628321</v>
      </c>
      <c r="AS248">
        <f t="shared" si="112"/>
        <v>0.13580526421661787</v>
      </c>
      <c r="AT248">
        <f t="shared" si="107"/>
        <v>-0.32975623047923797</v>
      </c>
      <c r="AU248">
        <f t="shared" si="108"/>
        <v>-1.7480047003659716</v>
      </c>
      <c r="AX248">
        <f>AW2*AM248</f>
        <v>8.3764239513888636</v>
      </c>
      <c r="AY248">
        <f t="shared" si="109"/>
        <v>10.124428651754835</v>
      </c>
    </row>
    <row r="249" spans="5:52" x14ac:dyDescent="0.25">
      <c r="F249">
        <f t="shared" si="110"/>
        <v>248</v>
      </c>
      <c r="G249">
        <f t="shared" si="85"/>
        <v>1.0329082905977578</v>
      </c>
      <c r="H249">
        <f t="shared" si="111"/>
        <v>2.0564192187044097E-2</v>
      </c>
      <c r="K249">
        <f t="shared" si="86"/>
        <v>1.8036862247363956E-2</v>
      </c>
      <c r="L249">
        <f>ACOS(-J2*K249)</f>
        <v>1.5731326566121913</v>
      </c>
      <c r="N249">
        <f t="shared" si="87"/>
        <v>0.99983737547884066</v>
      </c>
      <c r="O249">
        <f t="shared" si="88"/>
        <v>2.7463941890025073E-2</v>
      </c>
      <c r="P249">
        <f>M2*N249*O249</f>
        <v>2.7231974034702958E-2</v>
      </c>
      <c r="Q249">
        <f t="shared" si="89"/>
        <v>2.7467395591641436E-2</v>
      </c>
      <c r="S249">
        <f t="shared" si="90"/>
        <v>1.8033929011277761E-2</v>
      </c>
      <c r="T249">
        <f>Q249*R2*S249</f>
        <v>6.3630815866805049E-5</v>
      </c>
      <c r="U249">
        <f>D2*E2*G2*(P249+T249)</f>
        <v>1059621.2507978983</v>
      </c>
      <c r="V249">
        <f t="shared" si="91"/>
        <v>1059.6212507978983</v>
      </c>
      <c r="W249" s="3">
        <v>21</v>
      </c>
      <c r="X249">
        <f t="shared" si="92"/>
        <v>362.67</v>
      </c>
      <c r="Y249" s="6">
        <f t="shared" si="93"/>
        <v>294.3</v>
      </c>
      <c r="Z249">
        <f t="shared" si="94"/>
        <v>2.0945280629249932</v>
      </c>
      <c r="AA249" s="3">
        <v>29</v>
      </c>
      <c r="AB249">
        <f t="shared" si="95"/>
        <v>500.83</v>
      </c>
      <c r="AC249" s="6">
        <f t="shared" si="84"/>
        <v>302.3</v>
      </c>
      <c r="AD249">
        <f t="shared" si="96"/>
        <v>3.2019052325811828</v>
      </c>
      <c r="AE249" s="9">
        <v>60</v>
      </c>
      <c r="AF249">
        <f t="shared" si="97"/>
        <v>0.6</v>
      </c>
      <c r="AG249" s="9">
        <v>97</v>
      </c>
      <c r="AH249">
        <f t="shared" si="98"/>
        <v>0.97</v>
      </c>
      <c r="AI249">
        <f t="shared" si="99"/>
        <v>1.9764176802929763</v>
      </c>
      <c r="AL249">
        <f t="shared" si="100"/>
        <v>798.00018713883492</v>
      </c>
      <c r="AM249">
        <v>15.488538680555507</v>
      </c>
      <c r="AN249">
        <f t="shared" si="101"/>
        <v>1.9409191789902216E-2</v>
      </c>
      <c r="AO249" s="6">
        <f t="shared" si="102"/>
        <v>7487459175.1471529</v>
      </c>
      <c r="AP249">
        <f t="shared" si="103"/>
        <v>8335811539.003027</v>
      </c>
      <c r="AQ249">
        <f t="shared" si="104"/>
        <v>7911635357.0750904</v>
      </c>
      <c r="AR249">
        <f t="shared" si="105"/>
        <v>38.790748155739166</v>
      </c>
      <c r="AS249">
        <f t="shared" si="112"/>
        <v>0.14318082782985209</v>
      </c>
      <c r="AT249">
        <f t="shared" si="107"/>
        <v>-0.32379759108363199</v>
      </c>
      <c r="AU249">
        <f t="shared" si="108"/>
        <v>-1.7984014266889072</v>
      </c>
      <c r="AX249">
        <f>AW2*AM249</f>
        <v>10.841977076388854</v>
      </c>
      <c r="AY249">
        <f t="shared" si="109"/>
        <v>12.640378503077761</v>
      </c>
    </row>
    <row r="250" spans="5:52" x14ac:dyDescent="0.25">
      <c r="F250">
        <f t="shared" si="110"/>
        <v>249</v>
      </c>
      <c r="G250">
        <f t="shared" si="85"/>
        <v>1.032907549860911</v>
      </c>
      <c r="H250">
        <f t="shared" si="111"/>
        <v>2.0687016481854181E-2</v>
      </c>
      <c r="K250">
        <f t="shared" si="86"/>
        <v>1.8036849309655822E-2</v>
      </c>
      <c r="L250">
        <f>ACOS(-J2*K250)</f>
        <v>1.5731326549363562</v>
      </c>
      <c r="N250">
        <f t="shared" si="87"/>
        <v>0.99983737571208242</v>
      </c>
      <c r="O250">
        <f t="shared" si="88"/>
        <v>2.7463941860775495E-2</v>
      </c>
      <c r="P250">
        <f>M2*N250*O250</f>
        <v>2.7231974012053101E-2</v>
      </c>
      <c r="Q250">
        <f t="shared" si="89"/>
        <v>2.7467395562380821E-2</v>
      </c>
      <c r="S250">
        <f t="shared" si="90"/>
        <v>1.8033916079880564E-2</v>
      </c>
      <c r="T250">
        <f>Q250*R2*S250</f>
        <v>6.3630770171949435E-5</v>
      </c>
      <c r="U250">
        <f>D2*E2*G2*(P250+T250)</f>
        <v>1059621.2481447419</v>
      </c>
      <c r="V250">
        <f t="shared" si="91"/>
        <v>1059.6212481447419</v>
      </c>
      <c r="W250" s="3">
        <v>22</v>
      </c>
      <c r="X250">
        <f t="shared" si="92"/>
        <v>379.94</v>
      </c>
      <c r="Y250" s="6">
        <f t="shared" si="93"/>
        <v>295.3</v>
      </c>
      <c r="Z250">
        <f t="shared" si="94"/>
        <v>2.2114271288940266</v>
      </c>
      <c r="AA250" s="3">
        <v>29</v>
      </c>
      <c r="AB250">
        <f t="shared" si="95"/>
        <v>500.83</v>
      </c>
      <c r="AC250" s="6">
        <f t="shared" si="84"/>
        <v>302.3</v>
      </c>
      <c r="AD250">
        <f t="shared" si="96"/>
        <v>3.2019052325811828</v>
      </c>
      <c r="AE250" s="9">
        <v>64</v>
      </c>
      <c r="AF250">
        <f t="shared" si="97"/>
        <v>0.64</v>
      </c>
      <c r="AG250" s="9">
        <v>95</v>
      </c>
      <c r="AH250">
        <f t="shared" si="98"/>
        <v>0.95</v>
      </c>
      <c r="AI250">
        <f t="shared" si="99"/>
        <v>2.075037560650641</v>
      </c>
      <c r="AL250">
        <f t="shared" si="100"/>
        <v>798.00018514074441</v>
      </c>
      <c r="AM250">
        <v>11.131957083333297</v>
      </c>
      <c r="AN250">
        <f t="shared" si="101"/>
        <v>1.3949817669992067E-2</v>
      </c>
      <c r="AO250" s="6">
        <f t="shared" si="102"/>
        <v>7589794316.8739386</v>
      </c>
      <c r="AP250">
        <f t="shared" si="103"/>
        <v>8335811539.003027</v>
      </c>
      <c r="AQ250">
        <f t="shared" si="104"/>
        <v>7962802927.9384823</v>
      </c>
      <c r="AR250">
        <f t="shared" si="105"/>
        <v>39.041622755682383</v>
      </c>
      <c r="AS250">
        <f t="shared" si="112"/>
        <v>0.13833013068692546</v>
      </c>
      <c r="AT250">
        <f t="shared" si="107"/>
        <v>-0.3311677461455107</v>
      </c>
      <c r="AU250">
        <f t="shared" si="108"/>
        <v>-1.7885153848575071</v>
      </c>
      <c r="AX250">
        <f>AW2*AM250</f>
        <v>7.7923699583333077</v>
      </c>
      <c r="AY250">
        <f t="shared" si="109"/>
        <v>9.5808853431908148</v>
      </c>
    </row>
    <row r="251" spans="5:52" x14ac:dyDescent="0.25">
      <c r="F251">
        <f t="shared" si="110"/>
        <v>250</v>
      </c>
      <c r="G251">
        <f t="shared" si="85"/>
        <v>1.0329068061488151</v>
      </c>
      <c r="H251">
        <f t="shared" si="111"/>
        <v>2.0809838906302249E-2</v>
      </c>
      <c r="K251">
        <f t="shared" si="86"/>
        <v>1.8036836319982003E-2</v>
      </c>
      <c r="L251">
        <f>ACOS(-J2*K251)</f>
        <v>1.5731326532537897</v>
      </c>
      <c r="N251">
        <f t="shared" si="87"/>
        <v>0.99983737594626088</v>
      </c>
      <c r="O251">
        <f t="shared" si="88"/>
        <v>2.7463941831408434E-2</v>
      </c>
      <c r="P251">
        <f>M2*N251*O251</f>
        <v>2.7231973989312257E-2</v>
      </c>
      <c r="Q251">
        <f t="shared" si="89"/>
        <v>2.7467395533002679E-2</v>
      </c>
      <c r="S251">
        <f t="shared" si="90"/>
        <v>1.8033903096543021E-2</v>
      </c>
      <c r="T251">
        <f>Q251*R2*S251</f>
        <v>6.3630724293555605E-5</v>
      </c>
      <c r="U251">
        <f>D2*E2*G2*(P251+T251)</f>
        <v>1059621.2454809281</v>
      </c>
      <c r="V251">
        <f t="shared" si="91"/>
        <v>1059.6212454809281</v>
      </c>
      <c r="W251" s="3">
        <v>22.1</v>
      </c>
      <c r="X251">
        <f t="shared" si="92"/>
        <v>381.66700000000003</v>
      </c>
      <c r="Y251" s="6">
        <f t="shared" si="93"/>
        <v>295.40000000000003</v>
      </c>
      <c r="Z251">
        <f t="shared" si="94"/>
        <v>2.223425053404688</v>
      </c>
      <c r="AA251" s="3">
        <v>30.5</v>
      </c>
      <c r="AB251">
        <f t="shared" si="95"/>
        <v>526.73500000000001</v>
      </c>
      <c r="AC251" s="6">
        <f t="shared" si="84"/>
        <v>303.8</v>
      </c>
      <c r="AD251">
        <f t="shared" si="96"/>
        <v>3.4585031764857836</v>
      </c>
      <c r="AE251" s="9">
        <v>58</v>
      </c>
      <c r="AF251">
        <f t="shared" si="97"/>
        <v>0.57999999999999996</v>
      </c>
      <c r="AG251" s="9">
        <v>94</v>
      </c>
      <c r="AH251">
        <f t="shared" si="98"/>
        <v>0.94</v>
      </c>
      <c r="AI251">
        <f t="shared" si="99"/>
        <v>2.0479756962810804</v>
      </c>
      <c r="AL251">
        <f t="shared" si="100"/>
        <v>798.0001831346276</v>
      </c>
      <c r="AM251">
        <v>11.293999999999999</v>
      </c>
      <c r="AN251">
        <f t="shared" si="101"/>
        <v>1.415287895754108E-2</v>
      </c>
      <c r="AO251" s="6">
        <f t="shared" si="102"/>
        <v>7600085213.0842552</v>
      </c>
      <c r="AP251">
        <f t="shared" si="103"/>
        <v>8502572636.9173031</v>
      </c>
      <c r="AQ251">
        <f t="shared" si="104"/>
        <v>8051328925.0007792</v>
      </c>
      <c r="AR251">
        <f t="shared" si="105"/>
        <v>39.475665719278823</v>
      </c>
      <c r="AS251">
        <f t="shared" si="112"/>
        <v>0.13964949801133719</v>
      </c>
      <c r="AT251">
        <f t="shared" si="107"/>
        <v>-0.33089361340731954</v>
      </c>
      <c r="AU251">
        <f t="shared" si="108"/>
        <v>-1.8241360509273603</v>
      </c>
      <c r="AX251">
        <f>AW2*AM251</f>
        <v>7.9057999999999984</v>
      </c>
      <c r="AY251">
        <f t="shared" si="109"/>
        <v>9.7299360509273587</v>
      </c>
    </row>
    <row r="252" spans="5:52" x14ac:dyDescent="0.25">
      <c r="F252">
        <f t="shared" si="110"/>
        <v>251</v>
      </c>
      <c r="G252">
        <f t="shared" si="85"/>
        <v>1.0329060594615371</v>
      </c>
      <c r="H252">
        <f t="shared" si="111"/>
        <v>2.0932659449283655E-2</v>
      </c>
      <c r="K252">
        <f t="shared" si="86"/>
        <v>1.8036823278343665E-2</v>
      </c>
      <c r="L252">
        <f>ACOS(-J2*K252)</f>
        <v>1.5731326515644923</v>
      </c>
      <c r="N252">
        <f t="shared" si="87"/>
        <v>0.99983737618137591</v>
      </c>
      <c r="O252">
        <f t="shared" si="88"/>
        <v>2.7463941801923891E-2</v>
      </c>
      <c r="P252">
        <f>M2*N252*O252</f>
        <v>2.7231973966480437E-2</v>
      </c>
      <c r="Q252">
        <f t="shared" si="89"/>
        <v>2.7467395503507009E-2</v>
      </c>
      <c r="S252">
        <f t="shared" si="90"/>
        <v>1.8033890061266294E-2</v>
      </c>
      <c r="T252">
        <f>Q252*R2*S252</f>
        <v>6.3630678231627678E-5</v>
      </c>
      <c r="U252">
        <f>D2*E2*G2*(P252+T252)</f>
        <v>1059621.2428064581</v>
      </c>
      <c r="V252">
        <f t="shared" si="91"/>
        <v>1059.6212428064582</v>
      </c>
      <c r="W252" s="3">
        <v>23</v>
      </c>
      <c r="X252">
        <f t="shared" si="92"/>
        <v>397.21</v>
      </c>
      <c r="Y252" s="6">
        <f t="shared" si="93"/>
        <v>296.3</v>
      </c>
      <c r="Z252">
        <f t="shared" si="94"/>
        <v>2.3339947564661481</v>
      </c>
      <c r="AA252" s="3">
        <v>29</v>
      </c>
      <c r="AB252">
        <f t="shared" si="95"/>
        <v>500.83</v>
      </c>
      <c r="AC252" s="6">
        <f t="shared" si="84"/>
        <v>302.3</v>
      </c>
      <c r="AD252">
        <f t="shared" si="96"/>
        <v>3.2019052325811828</v>
      </c>
      <c r="AE252" s="9">
        <v>65</v>
      </c>
      <c r="AF252">
        <f t="shared" si="97"/>
        <v>0.65</v>
      </c>
      <c r="AG252" s="9">
        <v>95</v>
      </c>
      <c r="AH252">
        <f t="shared" si="98"/>
        <v>0.95</v>
      </c>
      <c r="AI252">
        <f t="shared" si="99"/>
        <v>2.1492667099103047</v>
      </c>
      <c r="AL252">
        <f t="shared" si="100"/>
        <v>798.00018112048576</v>
      </c>
      <c r="AM252">
        <v>14.235250000000001</v>
      </c>
      <c r="AN252">
        <f t="shared" si="101"/>
        <v>1.7838655099065317E-2</v>
      </c>
      <c r="AO252" s="6">
        <f t="shared" si="102"/>
        <v>7693174893.707921</v>
      </c>
      <c r="AP252">
        <f t="shared" si="103"/>
        <v>8335811539.003027</v>
      </c>
      <c r="AQ252">
        <f t="shared" si="104"/>
        <v>8014493216.3554745</v>
      </c>
      <c r="AR252">
        <f t="shared" si="105"/>
        <v>39.295060239790892</v>
      </c>
      <c r="AS252">
        <f t="shared" si="112"/>
        <v>0.13475471378313711</v>
      </c>
      <c r="AT252">
        <f t="shared" si="107"/>
        <v>-0.32591781561626182</v>
      </c>
      <c r="AU252">
        <f t="shared" si="108"/>
        <v>-1.7257982558949323</v>
      </c>
      <c r="AX252">
        <f>AW2*AM252</f>
        <v>9.9646749999999997</v>
      </c>
      <c r="AY252">
        <f t="shared" si="109"/>
        <v>11.690473255894933</v>
      </c>
    </row>
    <row r="253" spans="5:52" x14ac:dyDescent="0.25">
      <c r="F253">
        <f t="shared" si="110"/>
        <v>252</v>
      </c>
      <c r="G253">
        <f t="shared" si="85"/>
        <v>1.0329053097991445</v>
      </c>
      <c r="H253">
        <f t="shared" si="111"/>
        <v>2.1055478099693881E-2</v>
      </c>
      <c r="K253">
        <f t="shared" si="86"/>
        <v>1.8036810184741989E-2</v>
      </c>
      <c r="L253">
        <f>ACOS(-J2*K253)</f>
        <v>1.5731326498684641</v>
      </c>
      <c r="N253">
        <f t="shared" si="87"/>
        <v>0.99983737641742754</v>
      </c>
      <c r="O253">
        <f t="shared" si="88"/>
        <v>2.7463941772321868E-2</v>
      </c>
      <c r="P253">
        <f>M2*N253*O253</f>
        <v>2.7231973943557641E-2</v>
      </c>
      <c r="Q253">
        <f t="shared" si="89"/>
        <v>2.7467395473893819E-2</v>
      </c>
      <c r="S253">
        <f t="shared" si="90"/>
        <v>1.8033876974051569E-2</v>
      </c>
      <c r="T253">
        <f>Q253*R2*S253</f>
        <v>6.3630631986169871E-5</v>
      </c>
      <c r="U253">
        <f>D2*E2*G2*(P253+T253)</f>
        <v>1059621.2401213318</v>
      </c>
      <c r="V253">
        <f t="shared" si="91"/>
        <v>1059.6212401213318</v>
      </c>
      <c r="W253" s="3">
        <v>22.2</v>
      </c>
      <c r="X253">
        <f t="shared" si="92"/>
        <v>383.39400000000001</v>
      </c>
      <c r="Y253" s="6">
        <f t="shared" si="93"/>
        <v>295.5</v>
      </c>
      <c r="Z253">
        <f t="shared" si="94"/>
        <v>2.2354798851418054</v>
      </c>
      <c r="AA253" s="3">
        <v>29</v>
      </c>
      <c r="AB253">
        <f t="shared" si="95"/>
        <v>500.83</v>
      </c>
      <c r="AC253" s="6">
        <f t="shared" si="84"/>
        <v>302.3</v>
      </c>
      <c r="AD253">
        <f t="shared" si="96"/>
        <v>3.2019052325811828</v>
      </c>
      <c r="AE253" s="9">
        <v>65</v>
      </c>
      <c r="AF253">
        <f t="shared" si="97"/>
        <v>0.65</v>
      </c>
      <c r="AG253" s="9">
        <v>96</v>
      </c>
      <c r="AH253">
        <f t="shared" si="98"/>
        <v>0.96</v>
      </c>
      <c r="AI253">
        <f t="shared" si="99"/>
        <v>2.1136495454569508</v>
      </c>
      <c r="AL253">
        <f t="shared" si="100"/>
        <v>798.00017909831854</v>
      </c>
      <c r="AM253">
        <v>12.228284573412679</v>
      </c>
      <c r="AN253">
        <f t="shared" si="101"/>
        <v>1.5323661439812885E-2</v>
      </c>
      <c r="AO253" s="6">
        <f t="shared" si="102"/>
        <v>7610386570.7108774</v>
      </c>
      <c r="AP253">
        <f t="shared" si="103"/>
        <v>8335811539.003027</v>
      </c>
      <c r="AQ253">
        <f t="shared" si="104"/>
        <v>7973099054.8569527</v>
      </c>
      <c r="AR253">
        <f t="shared" si="105"/>
        <v>39.092104665963639</v>
      </c>
      <c r="AS253">
        <f t="shared" si="112"/>
        <v>0.13646245778491814</v>
      </c>
      <c r="AT253">
        <f t="shared" si="107"/>
        <v>-0.32931305705625258</v>
      </c>
      <c r="AU253">
        <f t="shared" si="108"/>
        <v>-1.7567549762474148</v>
      </c>
      <c r="AX253">
        <f>AW2*AM253</f>
        <v>8.5597992013888753</v>
      </c>
      <c r="AY253">
        <f t="shared" si="109"/>
        <v>10.31655417763629</v>
      </c>
    </row>
    <row r="254" spans="5:52" x14ac:dyDescent="0.25">
      <c r="F254">
        <f t="shared" si="110"/>
        <v>253</v>
      </c>
      <c r="G254">
        <f t="shared" si="85"/>
        <v>1.0329045571617053</v>
      </c>
      <c r="H254">
        <f t="shared" si="111"/>
        <v>2.1178294846428615E-2</v>
      </c>
      <c r="K254">
        <f t="shared" si="86"/>
        <v>1.8036797039178161E-2</v>
      </c>
      <c r="L254">
        <f>ACOS(-J2*K254)</f>
        <v>1.5731326481657053</v>
      </c>
      <c r="N254">
        <f t="shared" si="87"/>
        <v>0.99983737665441585</v>
      </c>
      <c r="O254">
        <f t="shared" si="88"/>
        <v>2.7463941742602371E-2</v>
      </c>
      <c r="P254">
        <f>M2*N254*O254</f>
        <v>2.723197392054387E-2</v>
      </c>
      <c r="Q254">
        <f t="shared" si="89"/>
        <v>2.7467395444163104E-2</v>
      </c>
      <c r="S254">
        <f t="shared" si="90"/>
        <v>1.8033863834900025E-2</v>
      </c>
      <c r="T254">
        <f>Q254*R2*S254</f>
        <v>6.3630585557186315E-5</v>
      </c>
      <c r="U254">
        <f>D2*E2*G2*(P254+T254)</f>
        <v>1059621.237425549</v>
      </c>
      <c r="V254">
        <f t="shared" si="91"/>
        <v>1059.621237425549</v>
      </c>
      <c r="W254" s="3">
        <v>22.2</v>
      </c>
      <c r="X254">
        <f t="shared" si="92"/>
        <v>383.39400000000001</v>
      </c>
      <c r="Y254" s="6">
        <f t="shared" si="93"/>
        <v>295.5</v>
      </c>
      <c r="Z254">
        <f t="shared" si="94"/>
        <v>2.2354798851418054</v>
      </c>
      <c r="AA254" s="3">
        <v>30.5</v>
      </c>
      <c r="AB254">
        <f t="shared" si="95"/>
        <v>526.73500000000001</v>
      </c>
      <c r="AC254" s="6">
        <f t="shared" si="84"/>
        <v>303.8</v>
      </c>
      <c r="AD254">
        <f t="shared" si="96"/>
        <v>3.4585031764857836</v>
      </c>
      <c r="AE254" s="9">
        <v>57</v>
      </c>
      <c r="AF254">
        <f t="shared" si="97"/>
        <v>0.56999999999999995</v>
      </c>
      <c r="AG254" s="9">
        <v>96</v>
      </c>
      <c r="AH254">
        <f t="shared" si="98"/>
        <v>0.96</v>
      </c>
      <c r="AI254">
        <f t="shared" si="99"/>
        <v>2.0587037501665146</v>
      </c>
      <c r="AL254">
        <f t="shared" si="100"/>
        <v>798.00017706812605</v>
      </c>
      <c r="AM254">
        <v>16.940999999999999</v>
      </c>
      <c r="AN254">
        <f t="shared" si="101"/>
        <v>2.1229318597699672E-2</v>
      </c>
      <c r="AO254" s="6">
        <f t="shared" si="102"/>
        <v>7610386570.7108774</v>
      </c>
      <c r="AP254">
        <f t="shared" si="103"/>
        <v>8502572636.9173031</v>
      </c>
      <c r="AQ254">
        <f t="shared" si="104"/>
        <v>8056479603.8140907</v>
      </c>
      <c r="AR254">
        <f t="shared" si="105"/>
        <v>39.50091949750049</v>
      </c>
      <c r="AS254">
        <f t="shared" si="112"/>
        <v>0.13912542843041661</v>
      </c>
      <c r="AT254">
        <f t="shared" si="107"/>
        <v>-0.32134041989310541</v>
      </c>
      <c r="AU254">
        <f t="shared" si="108"/>
        <v>-1.7659527394193573</v>
      </c>
      <c r="AX254">
        <f>AW2*AM254</f>
        <v>11.858699999999999</v>
      </c>
      <c r="AY254">
        <f t="shared" si="109"/>
        <v>13.624652739419357</v>
      </c>
    </row>
    <row r="255" spans="5:52" x14ac:dyDescent="0.25">
      <c r="F255">
        <f t="shared" si="110"/>
        <v>254</v>
      </c>
      <c r="G255">
        <f t="shared" si="85"/>
        <v>1.0329038015492871</v>
      </c>
      <c r="H255">
        <f t="shared" si="111"/>
        <v>2.1301109678383702E-2</v>
      </c>
      <c r="K255">
        <f t="shared" si="86"/>
        <v>1.8036783841653362E-2</v>
      </c>
      <c r="L255">
        <f>ACOS(-J2*K255)</f>
        <v>1.5731326464562156</v>
      </c>
      <c r="N255">
        <f t="shared" si="87"/>
        <v>0.99983737689234076</v>
      </c>
      <c r="O255">
        <f t="shared" si="88"/>
        <v>2.7463941712765404E-2</v>
      </c>
      <c r="P255">
        <f>M2*N255*O255</f>
        <v>2.7231973897439133E-2</v>
      </c>
      <c r="Q255">
        <f t="shared" si="89"/>
        <v>2.746739541431488E-2</v>
      </c>
      <c r="S255">
        <f t="shared" si="90"/>
        <v>1.8033850643812854E-2</v>
      </c>
      <c r="T255">
        <f>Q255*R2*S255</f>
        <v>6.3630538944681268E-5</v>
      </c>
      <c r="U255">
        <f>D2*E2*G2*(P255+T255)</f>
        <v>1059621.2347191107</v>
      </c>
      <c r="V255">
        <f t="shared" si="91"/>
        <v>1059.6212347191106</v>
      </c>
      <c r="W255" s="3">
        <v>23</v>
      </c>
      <c r="X255">
        <f t="shared" si="92"/>
        <v>397.21</v>
      </c>
      <c r="Y255" s="6">
        <f t="shared" si="93"/>
        <v>296.3</v>
      </c>
      <c r="Z255">
        <f t="shared" si="94"/>
        <v>2.3339947564661481</v>
      </c>
      <c r="AA255" s="3">
        <v>28</v>
      </c>
      <c r="AB255">
        <f t="shared" si="95"/>
        <v>483.56</v>
      </c>
      <c r="AC255" s="6">
        <f t="shared" si="84"/>
        <v>301.3</v>
      </c>
      <c r="AD255">
        <f t="shared" si="96"/>
        <v>3.0402092404813938</v>
      </c>
      <c r="AE255" s="9">
        <v>73</v>
      </c>
      <c r="AF255">
        <f t="shared" si="97"/>
        <v>0.73</v>
      </c>
      <c r="AG255" s="9">
        <v>96</v>
      </c>
      <c r="AH255">
        <f t="shared" si="98"/>
        <v>0.96</v>
      </c>
      <c r="AI255">
        <f t="shared" si="99"/>
        <v>2.2299938558794596</v>
      </c>
      <c r="AL255">
        <f t="shared" si="100"/>
        <v>798.00017502990875</v>
      </c>
      <c r="AM255">
        <v>13.529375</v>
      </c>
      <c r="AN255">
        <f t="shared" si="101"/>
        <v>1.695410029138518E-2</v>
      </c>
      <c r="AO255" s="6">
        <f t="shared" si="102"/>
        <v>7693174893.707921</v>
      </c>
      <c r="AP255">
        <f t="shared" si="103"/>
        <v>8226008498.8858423</v>
      </c>
      <c r="AQ255">
        <f t="shared" si="104"/>
        <v>7959591696.2968817</v>
      </c>
      <c r="AR255">
        <f t="shared" si="105"/>
        <v>39.025878086943614</v>
      </c>
      <c r="AS255">
        <f t="shared" si="112"/>
        <v>0.13093570468576562</v>
      </c>
      <c r="AT255">
        <f t="shared" si="107"/>
        <v>-0.32711196460663</v>
      </c>
      <c r="AU255">
        <f t="shared" si="108"/>
        <v>-1.6715031631914856</v>
      </c>
      <c r="AX255">
        <f>AW2*AM255</f>
        <v>9.4705624999999998</v>
      </c>
      <c r="AY255">
        <f t="shared" si="109"/>
        <v>11.142065663191485</v>
      </c>
    </row>
    <row r="256" spans="5:52" x14ac:dyDescent="0.25">
      <c r="F256">
        <f t="shared" si="110"/>
        <v>255</v>
      </c>
      <c r="G256">
        <f t="shared" si="85"/>
        <v>1.0329030429619588</v>
      </c>
      <c r="H256">
        <f t="shared" si="111"/>
        <v>2.142392258445517E-2</v>
      </c>
      <c r="K256">
        <f t="shared" si="86"/>
        <v>1.8036770592168797E-2</v>
      </c>
      <c r="L256">
        <f>ACOS(-J2*K256)</f>
        <v>1.5731326447399958</v>
      </c>
      <c r="N256">
        <f t="shared" si="87"/>
        <v>0.99983737713120213</v>
      </c>
      <c r="O256">
        <f t="shared" si="88"/>
        <v>2.7463941682810963E-2</v>
      </c>
      <c r="P256">
        <f>M2*N256*O256</f>
        <v>2.723197387424342E-2</v>
      </c>
      <c r="Q256">
        <f t="shared" si="89"/>
        <v>2.7467395384349134E-2</v>
      </c>
      <c r="S256">
        <f t="shared" si="90"/>
        <v>1.8033837400791251E-2</v>
      </c>
      <c r="T256">
        <f>Q256*R2*S256</f>
        <v>6.3630492148658915E-5</v>
      </c>
      <c r="U256">
        <f>D2*E2*G2*(P256+T256)</f>
        <v>1059621.2320020164</v>
      </c>
      <c r="V256">
        <f t="shared" si="91"/>
        <v>1059.6212320020163</v>
      </c>
      <c r="W256" s="3">
        <v>22.5</v>
      </c>
      <c r="X256">
        <f t="shared" si="92"/>
        <v>388.57499999999999</v>
      </c>
      <c r="Y256" s="6">
        <f t="shared" si="93"/>
        <v>295.8</v>
      </c>
      <c r="Z256">
        <f t="shared" si="94"/>
        <v>2.2719881109601614</v>
      </c>
      <c r="AA256" s="3">
        <v>30</v>
      </c>
      <c r="AB256">
        <f t="shared" si="95"/>
        <v>518.1</v>
      </c>
      <c r="AC256" s="6">
        <f t="shared" si="84"/>
        <v>303.3</v>
      </c>
      <c r="AD256">
        <f t="shared" si="96"/>
        <v>3.3710490534071527</v>
      </c>
      <c r="AE256" s="9">
        <v>63</v>
      </c>
      <c r="AF256">
        <f t="shared" si="97"/>
        <v>0.63</v>
      </c>
      <c r="AG256" s="9">
        <v>95</v>
      </c>
      <c r="AH256">
        <f t="shared" si="98"/>
        <v>0.95</v>
      </c>
      <c r="AI256">
        <f t="shared" si="99"/>
        <v>2.14107480452933</v>
      </c>
      <c r="AL256">
        <f t="shared" si="100"/>
        <v>798.00017298366652</v>
      </c>
      <c r="AM256">
        <v>16.940999999999999</v>
      </c>
      <c r="AN256">
        <f t="shared" si="101"/>
        <v>2.1229318706359163E-2</v>
      </c>
      <c r="AO256" s="6">
        <f t="shared" si="102"/>
        <v>7641353482.9750309</v>
      </c>
      <c r="AP256">
        <f t="shared" si="103"/>
        <v>8446710189.1074104</v>
      </c>
      <c r="AQ256">
        <f t="shared" si="104"/>
        <v>8044031836.0412207</v>
      </c>
      <c r="AR256">
        <f t="shared" si="105"/>
        <v>39.439888092110102</v>
      </c>
      <c r="AS256">
        <f t="shared" si="112"/>
        <v>0.13514623223192876</v>
      </c>
      <c r="AT256">
        <f t="shared" si="107"/>
        <v>-0.32134041974641508</v>
      </c>
      <c r="AU256">
        <f t="shared" si="108"/>
        <v>-1.7127933694564381</v>
      </c>
      <c r="AX256">
        <f>AW2*AM256</f>
        <v>11.858699999999999</v>
      </c>
      <c r="AY256">
        <f t="shared" si="109"/>
        <v>13.571493369456437</v>
      </c>
    </row>
    <row r="257" spans="6:51" x14ac:dyDescent="0.25">
      <c r="F257">
        <f t="shared" si="110"/>
        <v>256</v>
      </c>
      <c r="G257">
        <f t="shared" si="85"/>
        <v>1.0329022813997883</v>
      </c>
      <c r="H257">
        <f t="shared" si="111"/>
        <v>2.1546733553539199E-2</v>
      </c>
      <c r="K257">
        <f t="shared" si="86"/>
        <v>1.8036757290725652E-2</v>
      </c>
      <c r="L257">
        <f>ACOS(-J2*K257)</f>
        <v>1.5731326430170456</v>
      </c>
      <c r="N257">
        <f t="shared" si="87"/>
        <v>0.99983737737100009</v>
      </c>
      <c r="O257">
        <f t="shared" si="88"/>
        <v>2.7463941652739049E-2</v>
      </c>
      <c r="P257">
        <f>M2*N257*O257</f>
        <v>2.7231973850956735E-2</v>
      </c>
      <c r="Q257">
        <f t="shared" si="89"/>
        <v>2.7467395354265876E-2</v>
      </c>
      <c r="S257">
        <f t="shared" si="90"/>
        <v>1.8033824105836403E-2</v>
      </c>
      <c r="T257">
        <f>Q257*R2*S257</f>
        <v>6.3630445169123446E-5</v>
      </c>
      <c r="U257">
        <f>D2*E2*G2*(P257+T257)</f>
        <v>1059621.2292742666</v>
      </c>
      <c r="V257">
        <f t="shared" si="91"/>
        <v>1059.6212292742666</v>
      </c>
      <c r="W257" s="3">
        <v>23</v>
      </c>
      <c r="X257">
        <f t="shared" si="92"/>
        <v>397.21</v>
      </c>
      <c r="Y257" s="6">
        <f t="shared" si="93"/>
        <v>296.3</v>
      </c>
      <c r="Z257">
        <f t="shared" si="94"/>
        <v>2.3339947564661481</v>
      </c>
      <c r="AA257" s="3">
        <v>32.200000000000003</v>
      </c>
      <c r="AB257">
        <f t="shared" si="95"/>
        <v>556.09400000000005</v>
      </c>
      <c r="AC257" s="6">
        <f t="shared" si="84"/>
        <v>305.5</v>
      </c>
      <c r="AD257">
        <f t="shared" si="96"/>
        <v>3.7708078165218657</v>
      </c>
      <c r="AE257" s="9">
        <v>53</v>
      </c>
      <c r="AF257">
        <f t="shared" si="97"/>
        <v>0.53</v>
      </c>
      <c r="AG257" s="9">
        <v>96</v>
      </c>
      <c r="AH257">
        <f t="shared" si="98"/>
        <v>0.96</v>
      </c>
      <c r="AI257">
        <f t="shared" si="99"/>
        <v>2.1195815544820453</v>
      </c>
      <c r="AL257">
        <f t="shared" si="100"/>
        <v>798.0001709293997</v>
      </c>
      <c r="AM257">
        <v>15.647</v>
      </c>
      <c r="AN257">
        <f t="shared" si="101"/>
        <v>1.9607765223629652E-2</v>
      </c>
      <c r="AO257" s="6">
        <f t="shared" si="102"/>
        <v>7693174893.707921</v>
      </c>
      <c r="AP257">
        <f t="shared" si="103"/>
        <v>8694579598.1771164</v>
      </c>
      <c r="AQ257">
        <f t="shared" si="104"/>
        <v>8193877245.9425182</v>
      </c>
      <c r="AR257">
        <f t="shared" si="105"/>
        <v>40.174580136856171</v>
      </c>
      <c r="AS257">
        <f t="shared" si="112"/>
        <v>0.13617704136224476</v>
      </c>
      <c r="AT257">
        <f t="shared" si="107"/>
        <v>-0.32352951694809995</v>
      </c>
      <c r="AU257">
        <f t="shared" si="108"/>
        <v>-1.7699832245926246</v>
      </c>
      <c r="AX257">
        <f>AW2*AM257</f>
        <v>10.9529</v>
      </c>
      <c r="AY257">
        <f t="shared" si="109"/>
        <v>12.722883224592625</v>
      </c>
    </row>
    <row r="258" spans="6:51" x14ac:dyDescent="0.25">
      <c r="F258">
        <f t="shared" si="110"/>
        <v>257</v>
      </c>
      <c r="G258">
        <f t="shared" si="85"/>
        <v>1.0329015168628453</v>
      </c>
      <c r="H258">
        <f t="shared" si="111"/>
        <v>2.1669542574532165E-2</v>
      </c>
      <c r="K258">
        <f t="shared" si="86"/>
        <v>1.8036743937325145E-2</v>
      </c>
      <c r="L258">
        <f>ACOS(-J2*K258)</f>
        <v>1.5731326412873654</v>
      </c>
      <c r="N258">
        <f t="shared" si="87"/>
        <v>0.99983737761173463</v>
      </c>
      <c r="O258">
        <f t="shared" si="88"/>
        <v>2.7463941622549677E-2</v>
      </c>
      <c r="P258">
        <f>M2*N258*O258</f>
        <v>2.7231973827579095E-2</v>
      </c>
      <c r="Q258">
        <f t="shared" si="89"/>
        <v>2.746739532406511E-2</v>
      </c>
      <c r="S258">
        <f t="shared" si="90"/>
        <v>1.8033810758949526E-2</v>
      </c>
      <c r="T258">
        <f>Q258*R2*S258</f>
        <v>6.3630398006079197E-5</v>
      </c>
      <c r="U258">
        <f>D2*E2*G2*(P258+T258)</f>
        <v>1059621.2265358621</v>
      </c>
      <c r="V258">
        <f t="shared" si="91"/>
        <v>1059.621226535862</v>
      </c>
      <c r="W258" s="3">
        <v>23.1</v>
      </c>
      <c r="X258">
        <f t="shared" si="92"/>
        <v>398.93700000000001</v>
      </c>
      <c r="Y258" s="6">
        <f t="shared" si="93"/>
        <v>296.40000000000003</v>
      </c>
      <c r="Z258">
        <f t="shared" si="94"/>
        <v>2.3465721176333401</v>
      </c>
      <c r="AA258" s="3">
        <v>31</v>
      </c>
      <c r="AB258">
        <f t="shared" si="95"/>
        <v>535.37</v>
      </c>
      <c r="AC258" s="6">
        <f t="shared" ref="AC258:AC321" si="113">AA258+273.3</f>
        <v>304.3</v>
      </c>
      <c r="AD258">
        <f t="shared" si="96"/>
        <v>3.5479274662728466</v>
      </c>
      <c r="AE258" s="9">
        <v>59</v>
      </c>
      <c r="AF258">
        <f t="shared" si="97"/>
        <v>0.59</v>
      </c>
      <c r="AG258" s="9">
        <v>97</v>
      </c>
      <c r="AH258">
        <f t="shared" si="98"/>
        <v>0.97</v>
      </c>
      <c r="AI258">
        <f t="shared" si="99"/>
        <v>2.1847260796026595</v>
      </c>
      <c r="AL258">
        <f t="shared" si="100"/>
        <v>798.00016886710864</v>
      </c>
      <c r="AM258">
        <v>14.235250000000001</v>
      </c>
      <c r="AN258">
        <f t="shared" si="101"/>
        <v>1.7838655372979757E-2</v>
      </c>
      <c r="AO258" s="6">
        <f t="shared" si="102"/>
        <v>7703570723.3041573</v>
      </c>
      <c r="AP258">
        <f t="shared" si="103"/>
        <v>8558711713.0389957</v>
      </c>
      <c r="AQ258">
        <f t="shared" si="104"/>
        <v>8131141218.1715765</v>
      </c>
      <c r="AR258">
        <f t="shared" si="105"/>
        <v>39.866985392695241</v>
      </c>
      <c r="AS258">
        <f t="shared" si="112"/>
        <v>0.13306853511316333</v>
      </c>
      <c r="AT258">
        <f t="shared" si="107"/>
        <v>-0.32591781524647728</v>
      </c>
      <c r="AU258">
        <f t="shared" si="108"/>
        <v>-1.729007485144916</v>
      </c>
      <c r="AX258">
        <f>AW2*AM258</f>
        <v>9.9646749999999997</v>
      </c>
      <c r="AY258">
        <f t="shared" si="109"/>
        <v>11.693682485144915</v>
      </c>
    </row>
    <row r="259" spans="6:51" x14ac:dyDescent="0.25">
      <c r="F259">
        <f t="shared" si="110"/>
        <v>258</v>
      </c>
      <c r="G259">
        <f t="shared" ref="G259:G265" si="114">(1+(0.033*COS(2*22/7*F259/365*(22/7)/180)))</f>
        <v>1.0329007493511981</v>
      </c>
      <c r="H259">
        <f t="shared" si="111"/>
        <v>2.1792349636330623E-2</v>
      </c>
      <c r="K259">
        <f t="shared" ref="K259:K322" si="115">TAN(G259*(22/7)/180)</f>
        <v>1.8036730531968467E-2</v>
      </c>
      <c r="L259">
        <f>ACOS(-J2*K259)</f>
        <v>1.5731326395509553</v>
      </c>
      <c r="N259">
        <f t="shared" ref="N259:N322" si="116">COS(G259*(22/7)/180)</f>
        <v>0.99983737785340554</v>
      </c>
      <c r="O259">
        <f t="shared" ref="O259:O322" si="117">SIN(L259*(22/7)/180)</f>
        <v>2.746394159224284E-2</v>
      </c>
      <c r="P259">
        <f>M2*N259*O259</f>
        <v>2.7231973804110483E-2</v>
      </c>
      <c r="Q259">
        <f t="shared" ref="Q259:Q322" si="118">(22/7*L259)/180</f>
        <v>2.7467395293746838E-2</v>
      </c>
      <c r="S259">
        <f t="shared" ref="S259:S322" si="119">SIN(G259*(22/7)/180)</f>
        <v>1.8033797360131814E-2</v>
      </c>
      <c r="T259">
        <f>Q259*R2*S259</f>
        <v>6.3630350659530356E-5</v>
      </c>
      <c r="U259">
        <f>D2*E2*G2*(P259+T259)</f>
        <v>1059621.2237868025</v>
      </c>
      <c r="V259">
        <f t="shared" ref="V259:V322" si="120">U259/1000</f>
        <v>1059.6212237868026</v>
      </c>
      <c r="W259" s="3">
        <v>22</v>
      </c>
      <c r="X259">
        <f t="shared" ref="X259:X322" si="121">W259*17.27</f>
        <v>379.94</v>
      </c>
      <c r="Y259" s="6">
        <f t="shared" ref="Y259:Y322" si="122">W259+273.3</f>
        <v>295.3</v>
      </c>
      <c r="Z259">
        <f t="shared" ref="Z259:Z322" si="123">0.6108*EXP(X259/Y259)</f>
        <v>2.2114271288940266</v>
      </c>
      <c r="AA259" s="3">
        <v>27.5</v>
      </c>
      <c r="AB259">
        <f t="shared" ref="AB259:AB322" si="124">17.27*AA259</f>
        <v>474.92500000000001</v>
      </c>
      <c r="AC259" s="6">
        <f t="shared" si="113"/>
        <v>300.8</v>
      </c>
      <c r="AD259">
        <f t="shared" ref="AD259:AD322" si="125">0.6108*EXP(AB259/AC259)</f>
        <v>2.9620668940772426</v>
      </c>
      <c r="AE259" s="9">
        <v>75</v>
      </c>
      <c r="AF259">
        <f t="shared" ref="AF259:AF322" si="126">AE259/100</f>
        <v>0.75</v>
      </c>
      <c r="AG259" s="9">
        <v>96</v>
      </c>
      <c r="AH259">
        <f t="shared" ref="AH259:AH322" si="127">AG259/100</f>
        <v>0.96</v>
      </c>
      <c r="AI259">
        <f t="shared" ref="AI259:AI322" si="128">((Z259*(AH259)+AD259*(AF259))/2)</f>
        <v>2.1722601071480989</v>
      </c>
      <c r="AL259">
        <f t="shared" ref="AL259:AL322" si="129">(0.75+(2*EXP(-5)*(0.23)))*V259</f>
        <v>798.00016679679356</v>
      </c>
      <c r="AM259">
        <v>13.529375</v>
      </c>
      <c r="AN259">
        <f t="shared" ref="AN259:AN322" si="130">AM259/AL259</f>
        <v>1.6954100466303766E-2</v>
      </c>
      <c r="AO259" s="6">
        <f t="shared" ref="AO259:AO322" si="131">(W259+273.16)^4</f>
        <v>7589794316.8739386</v>
      </c>
      <c r="AP259">
        <f t="shared" ref="AP259:AP322" si="132">(AA259+273.16)^4</f>
        <v>8171515569.1849499</v>
      </c>
      <c r="AQ259">
        <f t="shared" ref="AQ259:AQ322" si="133">(AO259+AP259)/2</f>
        <v>7880654943.0294437</v>
      </c>
      <c r="AR259">
        <f t="shared" ref="AR259:AR322" si="134">4.903*10^-9*AQ259</f>
        <v>38.638851185673367</v>
      </c>
      <c r="AS259">
        <f t="shared" si="112"/>
        <v>0.13365975162343449</v>
      </c>
      <c r="AT259">
        <f t="shared" ref="AT259:AT276" si="135">(1.35*(AN259))-0.35</f>
        <v>-0.32711196437048989</v>
      </c>
      <c r="AU259">
        <f t="shared" ref="AU259:AU322" si="136">AR259*AS259*AT259</f>
        <v>-1.6893564109939936</v>
      </c>
      <c r="AX259">
        <f>AW2*AM259</f>
        <v>9.4705624999999998</v>
      </c>
      <c r="AY259">
        <f t="shared" ref="AY259:AY322" si="137">(AX259-AU259)</f>
        <v>11.159918910993994</v>
      </c>
    </row>
    <row r="260" spans="6:51" x14ac:dyDescent="0.25">
      <c r="F260">
        <f t="shared" ref="F260:F323" si="138">F259+1</f>
        <v>259</v>
      </c>
      <c r="G260">
        <f t="shared" si="114"/>
        <v>1.0328999788649167</v>
      </c>
      <c r="H260">
        <f t="shared" ref="H260:H323" si="139">0.409*SIN((22/7)/180*(2*F260*(22/7)/365-(1.39)))</f>
        <v>2.1915154727831291E-2</v>
      </c>
      <c r="K260">
        <f t="shared" si="115"/>
        <v>1.8036717074656837E-2</v>
      </c>
      <c r="L260">
        <f>ACOS(-J2*K260)</f>
        <v>1.5731326378078152</v>
      </c>
      <c r="N260">
        <f t="shared" si="116"/>
        <v>0.99983737809601303</v>
      </c>
      <c r="O260">
        <f t="shared" si="117"/>
        <v>2.7463941561818538E-2</v>
      </c>
      <c r="P260">
        <f>M2*N260*O260</f>
        <v>2.7231973780550908E-2</v>
      </c>
      <c r="Q260">
        <f t="shared" si="118"/>
        <v>2.7467395263311056E-2</v>
      </c>
      <c r="S260">
        <f t="shared" si="119"/>
        <v>1.8033783909384482E-2</v>
      </c>
      <c r="T260">
        <f>Q260*R2*S260</f>
        <v>6.3630303129481218E-5</v>
      </c>
      <c r="U260">
        <f>D2*E2*G2*(P260+T260)</f>
        <v>1059621.2210270879</v>
      </c>
      <c r="V260">
        <f t="shared" si="120"/>
        <v>1059.6212210270878</v>
      </c>
      <c r="W260" s="3">
        <v>22.5</v>
      </c>
      <c r="X260">
        <f t="shared" si="121"/>
        <v>388.57499999999999</v>
      </c>
      <c r="Y260" s="6">
        <f t="shared" si="122"/>
        <v>295.8</v>
      </c>
      <c r="Z260">
        <f t="shared" si="123"/>
        <v>2.2719881109601614</v>
      </c>
      <c r="AA260" s="3">
        <v>30</v>
      </c>
      <c r="AB260">
        <f t="shared" si="124"/>
        <v>518.1</v>
      </c>
      <c r="AC260" s="6">
        <f t="shared" si="113"/>
        <v>303.3</v>
      </c>
      <c r="AD260">
        <f t="shared" si="125"/>
        <v>3.3710490534071527</v>
      </c>
      <c r="AE260" s="9">
        <v>49</v>
      </c>
      <c r="AF260">
        <f t="shared" si="126"/>
        <v>0.49</v>
      </c>
      <c r="AG260" s="9">
        <v>95</v>
      </c>
      <c r="AH260">
        <f t="shared" si="127"/>
        <v>0.95</v>
      </c>
      <c r="AI260">
        <f t="shared" si="128"/>
        <v>1.9051013707908289</v>
      </c>
      <c r="AL260">
        <f t="shared" si="129"/>
        <v>798.00016471845379</v>
      </c>
      <c r="AM260">
        <v>14.721612081916096</v>
      </c>
      <c r="AN260">
        <f t="shared" si="130"/>
        <v>1.8448131633043079E-2</v>
      </c>
      <c r="AO260" s="6">
        <f t="shared" si="131"/>
        <v>7641353482.9750309</v>
      </c>
      <c r="AP260">
        <f t="shared" si="132"/>
        <v>8446710189.1074104</v>
      </c>
      <c r="AQ260">
        <f t="shared" si="133"/>
        <v>8044031836.0412207</v>
      </c>
      <c r="AR260">
        <f t="shared" si="134"/>
        <v>39.439888092110102</v>
      </c>
      <c r="AS260">
        <f t="shared" si="112"/>
        <v>0.14676442649579183</v>
      </c>
      <c r="AT260">
        <f t="shared" si="135"/>
        <v>-0.32509502229539183</v>
      </c>
      <c r="AU260">
        <f t="shared" si="136"/>
        <v>-1.8817711054383826</v>
      </c>
      <c r="AX260">
        <f>AW2*AM260</f>
        <v>10.305128457341267</v>
      </c>
      <c r="AY260">
        <f t="shared" si="137"/>
        <v>12.186899562779649</v>
      </c>
    </row>
    <row r="261" spans="6:51" x14ac:dyDescent="0.25">
      <c r="F261">
        <f t="shared" si="138"/>
        <v>260</v>
      </c>
      <c r="G261">
        <f t="shared" si="114"/>
        <v>1.0328992054040704</v>
      </c>
      <c r="H261">
        <f t="shared" si="139"/>
        <v>2.2037957837931065E-2</v>
      </c>
      <c r="K261">
        <f t="shared" si="115"/>
        <v>1.8036703565391474E-2</v>
      </c>
      <c r="L261">
        <f>ACOS(-J2*K261)</f>
        <v>1.5731326360579456</v>
      </c>
      <c r="N261">
        <f t="shared" si="116"/>
        <v>0.99983737833955688</v>
      </c>
      <c r="O261">
        <f t="shared" si="117"/>
        <v>2.7463941531276785E-2</v>
      </c>
      <c r="P261">
        <f>M2*N261*O261</f>
        <v>2.7231973756900379E-2</v>
      </c>
      <c r="Q261">
        <f t="shared" si="118"/>
        <v>2.7467395232757777E-2</v>
      </c>
      <c r="S261">
        <f t="shared" si="119"/>
        <v>1.8033770406708751E-2</v>
      </c>
      <c r="T261">
        <f>Q261*R2*S261</f>
        <v>6.3630255415936122E-5</v>
      </c>
      <c r="U261">
        <f>D2*E2*G2*(P261+T261)</f>
        <v>1059621.2182567192</v>
      </c>
      <c r="V261">
        <f t="shared" si="120"/>
        <v>1059.6212182567192</v>
      </c>
      <c r="W261" s="3">
        <v>23</v>
      </c>
      <c r="X261">
        <f t="shared" si="121"/>
        <v>397.21</v>
      </c>
      <c r="Y261" s="6">
        <f t="shared" si="122"/>
        <v>296.3</v>
      </c>
      <c r="Z261">
        <f t="shared" si="123"/>
        <v>2.3339947564661481</v>
      </c>
      <c r="AA261" s="3">
        <v>27.5</v>
      </c>
      <c r="AB261">
        <f t="shared" si="124"/>
        <v>474.92500000000001</v>
      </c>
      <c r="AC261" s="6">
        <f t="shared" si="113"/>
        <v>300.8</v>
      </c>
      <c r="AD261">
        <f t="shared" si="125"/>
        <v>2.9620668940772426</v>
      </c>
      <c r="AE261" s="9">
        <v>70</v>
      </c>
      <c r="AF261">
        <f t="shared" si="126"/>
        <v>0.7</v>
      </c>
      <c r="AG261" s="9">
        <v>99</v>
      </c>
      <c r="AH261">
        <f t="shared" si="127"/>
        <v>0.99</v>
      </c>
      <c r="AI261">
        <f t="shared" si="128"/>
        <v>2.192050817377778</v>
      </c>
      <c r="AL261">
        <f t="shared" si="129"/>
        <v>798.00016263209068</v>
      </c>
      <c r="AM261">
        <v>13.529375</v>
      </c>
      <c r="AN261">
        <f t="shared" si="130"/>
        <v>1.6954100554785943E-2</v>
      </c>
      <c r="AO261" s="6">
        <f t="shared" si="131"/>
        <v>7693174893.707921</v>
      </c>
      <c r="AP261">
        <f t="shared" si="132"/>
        <v>8171515569.1849499</v>
      </c>
      <c r="AQ261">
        <f t="shared" si="133"/>
        <v>7932345231.4464359</v>
      </c>
      <c r="AR261">
        <f t="shared" si="134"/>
        <v>38.892288669781877</v>
      </c>
      <c r="AS261">
        <f t="shared" si="112"/>
        <v>0.13272193550545575</v>
      </c>
      <c r="AT261">
        <f t="shared" si="135"/>
        <v>-0.32711196425103894</v>
      </c>
      <c r="AU261">
        <f t="shared" si="136"/>
        <v>-1.6885061076860119</v>
      </c>
      <c r="AX261">
        <f>AW2*AM261</f>
        <v>9.4705624999999998</v>
      </c>
      <c r="AY261">
        <f t="shared" si="137"/>
        <v>11.159068607686011</v>
      </c>
    </row>
    <row r="262" spans="6:51" x14ac:dyDescent="0.25">
      <c r="F262">
        <f t="shared" si="138"/>
        <v>261</v>
      </c>
      <c r="G262">
        <f t="shared" si="114"/>
        <v>1.0328984289687293</v>
      </c>
      <c r="H262">
        <f t="shared" si="139"/>
        <v>2.2160758955527035E-2</v>
      </c>
      <c r="K262">
        <f t="shared" si="115"/>
        <v>1.80366900041736E-2</v>
      </c>
      <c r="L262">
        <f>ACOS(-J2*K262)</f>
        <v>1.5731326343013465</v>
      </c>
      <c r="N262">
        <f t="shared" si="116"/>
        <v>0.9998373785840371</v>
      </c>
      <c r="O262">
        <f t="shared" si="117"/>
        <v>2.7463941500617581E-2</v>
      </c>
      <c r="P262">
        <f>M2*N262*O262</f>
        <v>2.7231973733158887E-2</v>
      </c>
      <c r="Q262">
        <f t="shared" si="118"/>
        <v>2.7467395202087002E-2</v>
      </c>
      <c r="S262">
        <f t="shared" si="119"/>
        <v>1.8033756852105839E-2</v>
      </c>
      <c r="T262">
        <f>Q262*R2*S262</f>
        <v>6.3630207518899362E-5</v>
      </c>
      <c r="U262">
        <f>D2*E2*G2*(P262+T262)</f>
        <v>1059621.2154756961</v>
      </c>
      <c r="V262">
        <f t="shared" si="120"/>
        <v>1059.6212154756961</v>
      </c>
      <c r="W262" s="3">
        <v>23</v>
      </c>
      <c r="X262">
        <f t="shared" si="121"/>
        <v>397.21</v>
      </c>
      <c r="Y262" s="6">
        <f t="shared" si="122"/>
        <v>296.3</v>
      </c>
      <c r="Z262">
        <f t="shared" si="123"/>
        <v>2.3339947564661481</v>
      </c>
      <c r="AA262" s="3">
        <v>28</v>
      </c>
      <c r="AB262">
        <f t="shared" si="124"/>
        <v>483.56</v>
      </c>
      <c r="AC262" s="6">
        <f t="shared" si="113"/>
        <v>301.3</v>
      </c>
      <c r="AD262">
        <f t="shared" si="125"/>
        <v>3.0402092404813938</v>
      </c>
      <c r="AE262" s="9">
        <v>70</v>
      </c>
      <c r="AF262">
        <f t="shared" si="126"/>
        <v>0.7</v>
      </c>
      <c r="AG262" s="9">
        <v>98</v>
      </c>
      <c r="AH262">
        <f t="shared" si="127"/>
        <v>0.98</v>
      </c>
      <c r="AI262">
        <f t="shared" si="128"/>
        <v>2.2077306648369004</v>
      </c>
      <c r="AL262">
        <f t="shared" si="129"/>
        <v>798.00016053770378</v>
      </c>
      <c r="AM262">
        <v>14.941125</v>
      </c>
      <c r="AN262">
        <f t="shared" si="130"/>
        <v>1.8723210519071148E-2</v>
      </c>
      <c r="AO262" s="6">
        <f t="shared" si="131"/>
        <v>7693174893.707921</v>
      </c>
      <c r="AP262">
        <f t="shared" si="132"/>
        <v>8226008498.8858423</v>
      </c>
      <c r="AQ262">
        <f t="shared" si="133"/>
        <v>7959591696.2968817</v>
      </c>
      <c r="AR262">
        <f t="shared" si="134"/>
        <v>39.025878086943614</v>
      </c>
      <c r="AS262">
        <f t="shared" si="112"/>
        <v>0.13198192138469492</v>
      </c>
      <c r="AT262">
        <f t="shared" si="135"/>
        <v>-0.32472366579925394</v>
      </c>
      <c r="AU262">
        <f t="shared" si="136"/>
        <v>-1.6725575539985218</v>
      </c>
      <c r="AX262">
        <f>AW2*AM262</f>
        <v>10.4587875</v>
      </c>
      <c r="AY262">
        <f t="shared" si="137"/>
        <v>12.131345053998521</v>
      </c>
    </row>
    <row r="263" spans="6:51" x14ac:dyDescent="0.25">
      <c r="F263">
        <f t="shared" si="138"/>
        <v>262</v>
      </c>
      <c r="G263">
        <f t="shared" si="114"/>
        <v>1.0328976495589637</v>
      </c>
      <c r="H263">
        <f t="shared" si="139"/>
        <v>2.2283558069516464E-2</v>
      </c>
      <c r="K263">
        <f t="shared" si="115"/>
        <v>1.8036676391004439E-2</v>
      </c>
      <c r="L263">
        <f>ACOS(-J2*K263)</f>
        <v>1.5731326325380182</v>
      </c>
      <c r="N263">
        <f t="shared" si="116"/>
        <v>0.99983737882945378</v>
      </c>
      <c r="O263">
        <f t="shared" si="117"/>
        <v>2.7463941469840918E-2</v>
      </c>
      <c r="P263">
        <f>M2*N263*O263</f>
        <v>2.7231973709326441E-2</v>
      </c>
      <c r="Q263">
        <f t="shared" si="118"/>
        <v>2.7467395171298727E-2</v>
      </c>
      <c r="S263">
        <f t="shared" si="119"/>
        <v>1.803374324557697E-2</v>
      </c>
      <c r="T263">
        <f>Q263*R2*S263</f>
        <v>6.3630159438375262E-5</v>
      </c>
      <c r="U263">
        <f>D2*E2*G2*(P263+T263)</f>
        <v>1059621.212684019</v>
      </c>
      <c r="V263">
        <f t="shared" si="120"/>
        <v>1059.6212126840189</v>
      </c>
      <c r="W263" s="3">
        <v>23</v>
      </c>
      <c r="X263">
        <f t="shared" si="121"/>
        <v>397.21</v>
      </c>
      <c r="Y263" s="6">
        <f t="shared" si="122"/>
        <v>296.3</v>
      </c>
      <c r="Z263">
        <f t="shared" si="123"/>
        <v>2.3339947564661481</v>
      </c>
      <c r="AA263" s="3">
        <v>30.5</v>
      </c>
      <c r="AB263">
        <f t="shared" si="124"/>
        <v>526.73500000000001</v>
      </c>
      <c r="AC263" s="6">
        <f t="shared" si="113"/>
        <v>303.8</v>
      </c>
      <c r="AD263">
        <f t="shared" si="125"/>
        <v>3.4585031764857836</v>
      </c>
      <c r="AE263" s="9">
        <v>60</v>
      </c>
      <c r="AF263">
        <f t="shared" si="126"/>
        <v>0.6</v>
      </c>
      <c r="AG263" s="9">
        <v>99</v>
      </c>
      <c r="AH263">
        <f t="shared" si="127"/>
        <v>0.99</v>
      </c>
      <c r="AI263">
        <f t="shared" si="128"/>
        <v>2.1928783573964781</v>
      </c>
      <c r="AL263">
        <f t="shared" si="129"/>
        <v>798.0001584352932</v>
      </c>
      <c r="AM263">
        <v>14.941125</v>
      </c>
      <c r="AN263">
        <f t="shared" si="130"/>
        <v>1.8723210568399304E-2</v>
      </c>
      <c r="AO263" s="6">
        <f t="shared" si="131"/>
        <v>7693174893.707921</v>
      </c>
      <c r="AP263">
        <f t="shared" si="132"/>
        <v>8502572636.9173031</v>
      </c>
      <c r="AQ263">
        <f t="shared" si="133"/>
        <v>8097873765.3126125</v>
      </c>
      <c r="AR263">
        <f t="shared" si="134"/>
        <v>39.703875071327744</v>
      </c>
      <c r="AS263">
        <f t="shared" si="112"/>
        <v>0.13268281353208808</v>
      </c>
      <c r="AT263">
        <f t="shared" si="135"/>
        <v>-0.32472366573266093</v>
      </c>
      <c r="AU263">
        <f t="shared" si="136"/>
        <v>-1.7106513671328853</v>
      </c>
      <c r="AX263">
        <f>AW2*AM263</f>
        <v>10.4587875</v>
      </c>
      <c r="AY263">
        <f t="shared" si="137"/>
        <v>12.169438867132886</v>
      </c>
    </row>
    <row r="264" spans="6:51" x14ac:dyDescent="0.25">
      <c r="F264">
        <f t="shared" si="138"/>
        <v>263</v>
      </c>
      <c r="G264">
        <f t="shared" si="114"/>
        <v>1.0328968671748437</v>
      </c>
      <c r="H264">
        <f t="shared" si="139"/>
        <v>2.2406355168796785E-2</v>
      </c>
      <c r="K264">
        <f t="shared" si="115"/>
        <v>1.8036662725885215E-2</v>
      </c>
      <c r="L264">
        <f>ACOS(-J2*K264)</f>
        <v>1.5731326307679607</v>
      </c>
      <c r="N264">
        <f t="shared" si="116"/>
        <v>0.99983737907580672</v>
      </c>
      <c r="O264">
        <f t="shared" si="117"/>
        <v>2.7463941438946815E-2</v>
      </c>
      <c r="P264">
        <f>M2*N264*O264</f>
        <v>2.7231973685403046E-2</v>
      </c>
      <c r="Q264">
        <f t="shared" si="118"/>
        <v>2.7467395140392967E-2</v>
      </c>
      <c r="S264">
        <f t="shared" si="119"/>
        <v>1.8033729587123373E-2</v>
      </c>
      <c r="T264">
        <f>Q264*R2*S264</f>
        <v>6.3630111174368186E-5</v>
      </c>
      <c r="U264">
        <f>D2*E2*G2*(P264+T264)</f>
        <v>1059621.2098816887</v>
      </c>
      <c r="V264">
        <f t="shared" si="120"/>
        <v>1059.6212098816886</v>
      </c>
      <c r="W264" s="3">
        <v>22.5</v>
      </c>
      <c r="X264">
        <f t="shared" si="121"/>
        <v>388.57499999999999</v>
      </c>
      <c r="Y264" s="6">
        <f t="shared" si="122"/>
        <v>295.8</v>
      </c>
      <c r="Z264">
        <f t="shared" si="123"/>
        <v>2.2719881109601614</v>
      </c>
      <c r="AA264" s="3">
        <v>28.5</v>
      </c>
      <c r="AB264">
        <f t="shared" si="124"/>
        <v>492.19499999999999</v>
      </c>
      <c r="AC264" s="6">
        <f t="shared" si="113"/>
        <v>301.8</v>
      </c>
      <c r="AD264">
        <f t="shared" si="125"/>
        <v>3.1201438467792553</v>
      </c>
      <c r="AE264" s="9">
        <v>65</v>
      </c>
      <c r="AF264">
        <f t="shared" si="126"/>
        <v>0.65</v>
      </c>
      <c r="AG264" s="9">
        <v>95</v>
      </c>
      <c r="AH264">
        <f t="shared" si="127"/>
        <v>0.95</v>
      </c>
      <c r="AI264">
        <f t="shared" si="128"/>
        <v>2.0932411029093343</v>
      </c>
      <c r="AL264">
        <f t="shared" si="129"/>
        <v>798.00015632485974</v>
      </c>
      <c r="AM264">
        <v>17.646874999999998</v>
      </c>
      <c r="AN264">
        <f t="shared" si="130"/>
        <v>2.2113874114099912E-2</v>
      </c>
      <c r="AO264" s="6">
        <f t="shared" si="131"/>
        <v>7641353482.9750309</v>
      </c>
      <c r="AP264">
        <f t="shared" si="132"/>
        <v>8280773520.7485352</v>
      </c>
      <c r="AQ264">
        <f t="shared" si="133"/>
        <v>7961063501.861783</v>
      </c>
      <c r="AR264">
        <f t="shared" si="134"/>
        <v>39.033094349628321</v>
      </c>
      <c r="AS264">
        <f t="shared" si="112"/>
        <v>0.13744747442447686</v>
      </c>
      <c r="AT264">
        <f t="shared" si="135"/>
        <v>-0.32014626994596507</v>
      </c>
      <c r="AU264">
        <f t="shared" si="136"/>
        <v>-1.7175848142400105</v>
      </c>
      <c r="AX264">
        <f>AW2*AM264</f>
        <v>12.352812499999997</v>
      </c>
      <c r="AY264">
        <f t="shared" si="137"/>
        <v>14.070397314240008</v>
      </c>
    </row>
    <row r="265" spans="6:51" x14ac:dyDescent="0.25">
      <c r="F265">
        <f t="shared" si="138"/>
        <v>264</v>
      </c>
      <c r="G265">
        <f t="shared" si="114"/>
        <v>1.0328960818164403</v>
      </c>
      <c r="H265">
        <f t="shared" si="139"/>
        <v>2.2529150242265619E-2</v>
      </c>
      <c r="K265">
        <f t="shared" si="115"/>
        <v>1.8036649008817175E-2</v>
      </c>
      <c r="L265">
        <f>ACOS(-J2*K265)</f>
        <v>1.5731326289911742</v>
      </c>
      <c r="N265">
        <f t="shared" si="116"/>
        <v>0.99983737932309613</v>
      </c>
      <c r="O265">
        <f t="shared" si="117"/>
        <v>2.7463941407935257E-2</v>
      </c>
      <c r="P265">
        <f>M2*N265*O265</f>
        <v>2.7231973661388693E-2</v>
      </c>
      <c r="Q265">
        <f t="shared" si="118"/>
        <v>2.7467395109369706E-2</v>
      </c>
      <c r="S265">
        <f t="shared" si="119"/>
        <v>1.8033715876746282E-2</v>
      </c>
      <c r="T265">
        <f>Q265*R2*S265</f>
        <v>6.3630062726882444E-5</v>
      </c>
      <c r="U265">
        <f>D2*E2*G2*(P265+T265)</f>
        <v>1059621.2070687045</v>
      </c>
      <c r="V265">
        <f t="shared" si="120"/>
        <v>1059.6212070687045</v>
      </c>
      <c r="W265" s="3">
        <v>22.5</v>
      </c>
      <c r="X265">
        <f t="shared" si="121"/>
        <v>388.57499999999999</v>
      </c>
      <c r="Y265" s="6">
        <f t="shared" si="122"/>
        <v>295.8</v>
      </c>
      <c r="Z265">
        <f t="shared" si="123"/>
        <v>2.2719881109601614</v>
      </c>
      <c r="AA265" s="3">
        <v>29.5</v>
      </c>
      <c r="AB265">
        <f t="shared" si="124"/>
        <v>509.46499999999997</v>
      </c>
      <c r="AC265" s="6">
        <f t="shared" si="113"/>
        <v>302.8</v>
      </c>
      <c r="AD265">
        <f t="shared" si="125"/>
        <v>3.2855284428483555</v>
      </c>
      <c r="AE265" s="9">
        <v>66</v>
      </c>
      <c r="AF265">
        <f t="shared" si="126"/>
        <v>0.66</v>
      </c>
      <c r="AG265" s="9">
        <v>96</v>
      </c>
      <c r="AH265">
        <f t="shared" si="127"/>
        <v>0.96</v>
      </c>
      <c r="AI265">
        <f t="shared" si="128"/>
        <v>2.174778679400835</v>
      </c>
      <c r="AL265">
        <f t="shared" si="129"/>
        <v>798.00015420640295</v>
      </c>
      <c r="AM265">
        <v>10.141749513888859</v>
      </c>
      <c r="AN265">
        <f t="shared" si="130"/>
        <v>1.2708956834694663E-2</v>
      </c>
      <c r="AO265" s="6">
        <f t="shared" si="131"/>
        <v>7641353482.9750309</v>
      </c>
      <c r="AP265">
        <f t="shared" si="132"/>
        <v>8391123459.3793173</v>
      </c>
      <c r="AQ265">
        <f t="shared" si="133"/>
        <v>8016238471.1771736</v>
      </c>
      <c r="AR265">
        <f t="shared" si="134"/>
        <v>39.303617224181686</v>
      </c>
      <c r="AS265">
        <f t="shared" si="112"/>
        <v>0.13354016827417403</v>
      </c>
      <c r="AT265">
        <f t="shared" si="135"/>
        <v>-0.33284290827316221</v>
      </c>
      <c r="AU265">
        <f t="shared" si="136"/>
        <v>-1.7469631686121749</v>
      </c>
      <c r="AX265">
        <f>AW2*AM265</f>
        <v>7.0992246597222008</v>
      </c>
      <c r="AY265">
        <f t="shared" si="137"/>
        <v>8.8461878283343758</v>
      </c>
    </row>
    <row r="266" spans="6:51" x14ac:dyDescent="0.25">
      <c r="F266">
        <f t="shared" si="138"/>
        <v>265</v>
      </c>
      <c r="G266">
        <f>(1+(0.033*COS(2*22/7*F266/365*(22/7)/180)))</f>
        <v>1.0328952934838245</v>
      </c>
      <c r="H266">
        <f t="shared" si="139"/>
        <v>2.2651943278820783E-2</v>
      </c>
      <c r="K266">
        <f t="shared" si="115"/>
        <v>1.8036635239801549E-2</v>
      </c>
      <c r="L266">
        <f>ACOS(-J2*K266)</f>
        <v>1.5731326272076589</v>
      </c>
      <c r="N266">
        <f t="shared" si="116"/>
        <v>0.99983737957132179</v>
      </c>
      <c r="O266">
        <f t="shared" si="117"/>
        <v>2.7463941376806262E-2</v>
      </c>
      <c r="P266">
        <f>M2*N266*O266</f>
        <v>2.7231973637283399E-2</v>
      </c>
      <c r="Q266">
        <f t="shared" si="118"/>
        <v>2.7467395078228964E-2</v>
      </c>
      <c r="S266">
        <f t="shared" si="119"/>
        <v>1.803370211444694E-2</v>
      </c>
      <c r="T266">
        <f>Q266*R2*S266</f>
        <v>6.3630014095922481E-5</v>
      </c>
      <c r="U266">
        <f>D2*E2*G2*(P266+T266)</f>
        <v>1059621.2042450674</v>
      </c>
      <c r="V266">
        <f t="shared" si="120"/>
        <v>1059.6212042450675</v>
      </c>
      <c r="W266" s="3">
        <v>22</v>
      </c>
      <c r="X266">
        <f t="shared" si="121"/>
        <v>379.94</v>
      </c>
      <c r="Y266" s="6">
        <f t="shared" si="122"/>
        <v>295.3</v>
      </c>
      <c r="Z266">
        <f t="shared" si="123"/>
        <v>2.2114271288940266</v>
      </c>
      <c r="AA266" s="3">
        <v>30.5</v>
      </c>
      <c r="AB266">
        <f t="shared" si="124"/>
        <v>526.73500000000001</v>
      </c>
      <c r="AC266" s="6">
        <f t="shared" si="113"/>
        <v>303.8</v>
      </c>
      <c r="AD266">
        <f t="shared" si="125"/>
        <v>3.4585031764857836</v>
      </c>
      <c r="AE266" s="9">
        <v>62</v>
      </c>
      <c r="AF266">
        <f t="shared" si="126"/>
        <v>0.62</v>
      </c>
      <c r="AG266" s="9">
        <v>95</v>
      </c>
      <c r="AH266">
        <f t="shared" si="127"/>
        <v>0.95</v>
      </c>
      <c r="AI266">
        <f t="shared" si="128"/>
        <v>2.1225638709352554</v>
      </c>
      <c r="AL266">
        <f t="shared" si="129"/>
        <v>798.0001520799234</v>
      </c>
      <c r="AM266">
        <v>14.875314722222177</v>
      </c>
      <c r="AN266">
        <f t="shared" si="130"/>
        <v>1.8640741713458153E-2</v>
      </c>
      <c r="AO266" s="6">
        <f t="shared" si="131"/>
        <v>7589794316.8739386</v>
      </c>
      <c r="AP266">
        <f t="shared" si="132"/>
        <v>8502572636.9173031</v>
      </c>
      <c r="AQ266">
        <f t="shared" si="133"/>
        <v>8046183476.8956203</v>
      </c>
      <c r="AR266">
        <f t="shared" si="134"/>
        <v>39.450437587219227</v>
      </c>
      <c r="AS266">
        <f t="shared" si="112"/>
        <v>0.13603369917966596</v>
      </c>
      <c r="AT266">
        <f t="shared" si="135"/>
        <v>-0.32483499868683147</v>
      </c>
      <c r="AU266">
        <f t="shared" si="136"/>
        <v>-1.743255917529428</v>
      </c>
      <c r="AX266">
        <f>AW2*AM266</f>
        <v>10.412720305555522</v>
      </c>
      <c r="AY266">
        <f t="shared" si="137"/>
        <v>12.15597622308495</v>
      </c>
    </row>
    <row r="267" spans="6:51" x14ac:dyDescent="0.25">
      <c r="F267">
        <f t="shared" si="138"/>
        <v>266</v>
      </c>
      <c r="G267">
        <f t="shared" ref="G267:G330" si="140">(1+(0.033*COS(2*22/7*F267/365*(22/7)/180)))</f>
        <v>1.0328945021770675</v>
      </c>
      <c r="H267">
        <f t="shared" si="139"/>
        <v>2.2774734267360267E-2</v>
      </c>
      <c r="K267">
        <f t="shared" si="115"/>
        <v>1.8036621418839591E-2</v>
      </c>
      <c r="L267">
        <f>ACOS(-J2*K267)</f>
        <v>1.5731326254174149</v>
      </c>
      <c r="N267">
        <f t="shared" si="116"/>
        <v>0.99983737982048371</v>
      </c>
      <c r="O267">
        <f t="shared" si="117"/>
        <v>2.7463941345559826E-2</v>
      </c>
      <c r="P267">
        <f>M2*N267*O267</f>
        <v>2.7231973613087154E-2</v>
      </c>
      <c r="Q267">
        <f t="shared" si="118"/>
        <v>2.7467395046970738E-2</v>
      </c>
      <c r="S267">
        <f t="shared" si="119"/>
        <v>1.8033688300226593E-2</v>
      </c>
      <c r="T267">
        <f>Q267*R2*S267</f>
        <v>6.3629965281492687E-5</v>
      </c>
      <c r="U267">
        <f>D2*E2*G2*(P267+T267)</f>
        <v>1059621.2014107774</v>
      </c>
      <c r="V267">
        <f t="shared" si="120"/>
        <v>1059.6212014107773</v>
      </c>
      <c r="W267" s="3">
        <v>23</v>
      </c>
      <c r="X267">
        <f t="shared" si="121"/>
        <v>397.21</v>
      </c>
      <c r="Y267" s="6">
        <f t="shared" si="122"/>
        <v>296.3</v>
      </c>
      <c r="Z267">
        <f t="shared" si="123"/>
        <v>2.3339947564661481</v>
      </c>
      <c r="AA267" s="3">
        <v>29.8</v>
      </c>
      <c r="AB267">
        <f t="shared" si="124"/>
        <v>514.64599999999996</v>
      </c>
      <c r="AC267" s="6">
        <f t="shared" si="113"/>
        <v>303.10000000000002</v>
      </c>
      <c r="AD267">
        <f t="shared" si="125"/>
        <v>3.3366108220460791</v>
      </c>
      <c r="AE267" s="9">
        <v>58</v>
      </c>
      <c r="AF267">
        <f t="shared" si="126"/>
        <v>0.57999999999999996</v>
      </c>
      <c r="AG267" s="9">
        <v>96</v>
      </c>
      <c r="AH267">
        <f t="shared" si="127"/>
        <v>0.96</v>
      </c>
      <c r="AI267">
        <f t="shared" si="128"/>
        <v>2.087934621497114</v>
      </c>
      <c r="AL267">
        <f t="shared" si="129"/>
        <v>798.00014994542107</v>
      </c>
      <c r="AM267">
        <v>10.216849444444414</v>
      </c>
      <c r="AN267">
        <f t="shared" si="130"/>
        <v>1.2803067073537757E-2</v>
      </c>
      <c r="AO267" s="6">
        <f t="shared" si="131"/>
        <v>7693174893.707921</v>
      </c>
      <c r="AP267">
        <f t="shared" si="132"/>
        <v>8424442461.9688396</v>
      </c>
      <c r="AQ267">
        <f t="shared" si="133"/>
        <v>8058808677.8383808</v>
      </c>
      <c r="AR267">
        <f t="shared" si="134"/>
        <v>39.512338947441584</v>
      </c>
      <c r="AS267">
        <f t="shared" si="112"/>
        <v>0.13770437824474938</v>
      </c>
      <c r="AT267">
        <f t="shared" si="135"/>
        <v>-0.33271585945072402</v>
      </c>
      <c r="AU267">
        <f t="shared" si="136"/>
        <v>-1.8103143335628742</v>
      </c>
      <c r="AX267">
        <f>AW2*AM267</f>
        <v>7.1517946111110886</v>
      </c>
      <c r="AY267">
        <f t="shared" si="137"/>
        <v>8.9621089446739628</v>
      </c>
    </row>
    <row r="268" spans="6:51" x14ac:dyDescent="0.25">
      <c r="F268">
        <f t="shared" si="138"/>
        <v>267</v>
      </c>
      <c r="G268">
        <f t="shared" si="140"/>
        <v>1.032893707896241</v>
      </c>
      <c r="H268">
        <f t="shared" si="139"/>
        <v>2.2897523196782246E-2</v>
      </c>
      <c r="K268">
        <f t="shared" si="115"/>
        <v>1.8036607545932552E-2</v>
      </c>
      <c r="L268">
        <f>ACOS(-J2*K268)</f>
        <v>1.5731326236204424</v>
      </c>
      <c r="N268">
        <f t="shared" si="116"/>
        <v>0.99983738007058198</v>
      </c>
      <c r="O268">
        <f t="shared" si="117"/>
        <v>2.7463941314195949E-2</v>
      </c>
      <c r="P268">
        <f>M2*N268*O268</f>
        <v>2.7231973588799963E-2</v>
      </c>
      <c r="Q268">
        <f t="shared" si="118"/>
        <v>2.7467395015595027E-2</v>
      </c>
      <c r="S268">
        <f t="shared" si="119"/>
        <v>1.8033674434086492E-2</v>
      </c>
      <c r="T268">
        <f>Q268*R2*S268</f>
        <v>6.3629916283597469E-5</v>
      </c>
      <c r="U268">
        <f>D2*E2*G2*(P268+T268)</f>
        <v>1059621.1985658344</v>
      </c>
      <c r="V268">
        <f t="shared" si="120"/>
        <v>1059.6211985658344</v>
      </c>
      <c r="W268" s="3">
        <v>23.2</v>
      </c>
      <c r="X268">
        <f t="shared" si="121"/>
        <v>400.66399999999999</v>
      </c>
      <c r="Y268" s="6">
        <f t="shared" si="122"/>
        <v>296.5</v>
      </c>
      <c r="Z268">
        <f t="shared" si="123"/>
        <v>2.3592087027791888</v>
      </c>
      <c r="AA268" s="3">
        <v>30.5</v>
      </c>
      <c r="AB268">
        <f t="shared" si="124"/>
        <v>526.73500000000001</v>
      </c>
      <c r="AC268" s="6">
        <f t="shared" si="113"/>
        <v>303.8</v>
      </c>
      <c r="AD268">
        <f t="shared" si="125"/>
        <v>3.4585031764857836</v>
      </c>
      <c r="AE268" s="9">
        <v>60</v>
      </c>
      <c r="AF268">
        <f t="shared" si="126"/>
        <v>0.6</v>
      </c>
      <c r="AG268" s="9">
        <v>98</v>
      </c>
      <c r="AH268">
        <f t="shared" si="127"/>
        <v>0.98</v>
      </c>
      <c r="AI268">
        <f t="shared" si="128"/>
        <v>2.1935632173075374</v>
      </c>
      <c r="AL268">
        <f t="shared" si="129"/>
        <v>798.00014780289609</v>
      </c>
      <c r="AM268">
        <v>11.030116805555512</v>
      </c>
      <c r="AN268">
        <f t="shared" si="130"/>
        <v>1.3822198950619645E-2</v>
      </c>
      <c r="AO268" s="6">
        <f t="shared" si="131"/>
        <v>7713977085.2991018</v>
      </c>
      <c r="AP268">
        <f t="shared" si="132"/>
        <v>8502572636.9173031</v>
      </c>
      <c r="AQ268">
        <f t="shared" si="133"/>
        <v>8108274861.108202</v>
      </c>
      <c r="AR268">
        <f t="shared" si="134"/>
        <v>39.754871644013512</v>
      </c>
      <c r="AS268">
        <f t="shared" si="112"/>
        <v>0.13265044234619711</v>
      </c>
      <c r="AT268">
        <f t="shared" si="135"/>
        <v>-0.33134003141666346</v>
      </c>
      <c r="AU268">
        <f t="shared" si="136"/>
        <v>-1.7473220893981134</v>
      </c>
      <c r="AX268">
        <f>AW2*AM268</f>
        <v>7.7210817638888578</v>
      </c>
      <c r="AY268">
        <f t="shared" si="137"/>
        <v>9.4684038532869721</v>
      </c>
    </row>
    <row r="269" spans="6:51" x14ac:dyDescent="0.25">
      <c r="F269">
        <f t="shared" si="138"/>
        <v>268</v>
      </c>
      <c r="G269">
        <f t="shared" si="140"/>
        <v>1.0328929106414166</v>
      </c>
      <c r="H269">
        <f t="shared" si="139"/>
        <v>2.3020310055985087E-2</v>
      </c>
      <c r="K269">
        <f t="shared" si="115"/>
        <v>1.8036593621081676E-2</v>
      </c>
      <c r="L269">
        <f>ACOS(-J2*K269)</f>
        <v>1.5731326218167416</v>
      </c>
      <c r="N269">
        <f t="shared" si="116"/>
        <v>0.9998373803216164</v>
      </c>
      <c r="O269">
        <f t="shared" si="117"/>
        <v>2.7463941282714639E-2</v>
      </c>
      <c r="P269">
        <f>M2*N269*O269</f>
        <v>2.7231973564421821E-2</v>
      </c>
      <c r="Q269">
        <f t="shared" si="118"/>
        <v>2.7467394984101837E-2</v>
      </c>
      <c r="S269">
        <f t="shared" si="119"/>
        <v>1.803366051602788E-2</v>
      </c>
      <c r="T269">
        <f>Q269*R2*S269</f>
        <v>6.3629867102241242E-5</v>
      </c>
      <c r="U269">
        <f>D2*E2*G2*(P269+T269)</f>
        <v>1059621.195710239</v>
      </c>
      <c r="V269">
        <f t="shared" si="120"/>
        <v>1059.6211957102389</v>
      </c>
      <c r="W269" s="3">
        <v>22</v>
      </c>
      <c r="X269">
        <f t="shared" si="121"/>
        <v>379.94</v>
      </c>
      <c r="Y269" s="6">
        <f t="shared" si="122"/>
        <v>295.3</v>
      </c>
      <c r="Z269">
        <f t="shared" si="123"/>
        <v>2.2114271288940266</v>
      </c>
      <c r="AA269" s="3">
        <v>30.5</v>
      </c>
      <c r="AB269">
        <f t="shared" si="124"/>
        <v>526.73500000000001</v>
      </c>
      <c r="AC269" s="6">
        <f t="shared" si="113"/>
        <v>303.8</v>
      </c>
      <c r="AD269">
        <f t="shared" si="125"/>
        <v>3.4585031764857836</v>
      </c>
      <c r="AE269" s="9">
        <v>62</v>
      </c>
      <c r="AF269">
        <f t="shared" si="126"/>
        <v>0.62</v>
      </c>
      <c r="AG269" s="9">
        <v>100</v>
      </c>
      <c r="AH269">
        <f t="shared" si="127"/>
        <v>1</v>
      </c>
      <c r="AI269">
        <f t="shared" si="128"/>
        <v>2.1778495491576062</v>
      </c>
      <c r="AL269">
        <f t="shared" si="129"/>
        <v>798.00014565234869</v>
      </c>
      <c r="AM269">
        <v>12.868333819444404</v>
      </c>
      <c r="AN269">
        <f t="shared" si="130"/>
        <v>1.612572866001773E-2</v>
      </c>
      <c r="AO269" s="6">
        <f t="shared" si="131"/>
        <v>7589794316.8739386</v>
      </c>
      <c r="AP269">
        <f t="shared" si="132"/>
        <v>8502572636.9173031</v>
      </c>
      <c r="AQ269">
        <f t="shared" si="133"/>
        <v>8046183476.8956203</v>
      </c>
      <c r="AR269">
        <f t="shared" si="134"/>
        <v>39.450437587219227</v>
      </c>
      <c r="AS269">
        <f t="shared" si="112"/>
        <v>0.13339445514824855</v>
      </c>
      <c r="AT269">
        <f t="shared" si="135"/>
        <v>-0.32823026630897606</v>
      </c>
      <c r="AU269">
        <f t="shared" si="136"/>
        <v>-1.7273018072139052</v>
      </c>
      <c r="AX269">
        <f>AW2*AM269</f>
        <v>9.0078336736110813</v>
      </c>
      <c r="AY269">
        <f t="shared" si="137"/>
        <v>10.735135480824987</v>
      </c>
    </row>
    <row r="270" spans="6:51" x14ac:dyDescent="0.25">
      <c r="F270">
        <f t="shared" si="138"/>
        <v>269</v>
      </c>
      <c r="G270">
        <f t="shared" si="140"/>
        <v>1.0328921104126665</v>
      </c>
      <c r="H270">
        <f t="shared" si="139"/>
        <v>2.3143094833867336E-2</v>
      </c>
      <c r="K270">
        <f t="shared" si="115"/>
        <v>1.8036579644288227E-2</v>
      </c>
      <c r="L270">
        <f>ACOS(-J2*K270)</f>
        <v>1.5731326200063125</v>
      </c>
      <c r="N270">
        <f t="shared" si="116"/>
        <v>0.99983738057358706</v>
      </c>
      <c r="O270">
        <f t="shared" si="117"/>
        <v>2.7463941251115894E-2</v>
      </c>
      <c r="P270">
        <f>M2*N270*O270</f>
        <v>2.7231973539952745E-2</v>
      </c>
      <c r="Q270">
        <f t="shared" si="118"/>
        <v>2.7467394952491168E-2</v>
      </c>
      <c r="S270">
        <f t="shared" si="119"/>
        <v>1.8033646546052023E-2</v>
      </c>
      <c r="T270">
        <f>Q270*R2*S270</f>
        <v>6.3629817737428454E-5</v>
      </c>
      <c r="U270">
        <f>D2*E2*G2*(P270+T270)</f>
        <v>1059621.1928439916</v>
      </c>
      <c r="V270">
        <f t="shared" si="120"/>
        <v>1059.6211928439916</v>
      </c>
      <c r="W270" s="3">
        <v>20</v>
      </c>
      <c r="X270">
        <f t="shared" si="121"/>
        <v>345.4</v>
      </c>
      <c r="Y270" s="6">
        <f t="shared" si="122"/>
        <v>293.3</v>
      </c>
      <c r="Z270">
        <f t="shared" si="123"/>
        <v>1.9830739015404046</v>
      </c>
      <c r="AA270" s="3">
        <v>31.5</v>
      </c>
      <c r="AB270">
        <f t="shared" si="124"/>
        <v>544.005</v>
      </c>
      <c r="AC270" s="6">
        <f t="shared" si="113"/>
        <v>304.8</v>
      </c>
      <c r="AD270">
        <f t="shared" si="125"/>
        <v>3.6393591244975094</v>
      </c>
      <c r="AE270" s="9">
        <v>50</v>
      </c>
      <c r="AF270">
        <f t="shared" si="126"/>
        <v>0.5</v>
      </c>
      <c r="AG270" s="9">
        <v>95</v>
      </c>
      <c r="AH270">
        <f t="shared" si="127"/>
        <v>0.95</v>
      </c>
      <c r="AI270">
        <f t="shared" si="128"/>
        <v>1.8517998843560695</v>
      </c>
      <c r="AL270">
        <f t="shared" si="129"/>
        <v>798.00014349377943</v>
      </c>
      <c r="AM270">
        <v>20.274304305555503</v>
      </c>
      <c r="AN270">
        <f t="shared" si="130"/>
        <v>2.5406391804381357E-2</v>
      </c>
      <c r="AO270" s="6">
        <f t="shared" si="131"/>
        <v>7386162396.6875706</v>
      </c>
      <c r="AP270">
        <f t="shared" si="132"/>
        <v>8615128329.202486</v>
      </c>
      <c r="AQ270">
        <f t="shared" si="133"/>
        <v>8000645362.9450283</v>
      </c>
      <c r="AR270">
        <f t="shared" si="134"/>
        <v>39.227164214519476</v>
      </c>
      <c r="AS270">
        <f t="shared" si="112"/>
        <v>0.14948680430642353</v>
      </c>
      <c r="AT270">
        <f t="shared" si="135"/>
        <v>-0.31570137106408513</v>
      </c>
      <c r="AU270">
        <f t="shared" si="136"/>
        <v>-1.8512549776725444</v>
      </c>
      <c r="AX270">
        <f>AW2*AM270</f>
        <v>14.192013013888852</v>
      </c>
      <c r="AY270">
        <f t="shared" si="137"/>
        <v>16.043267991561397</v>
      </c>
    </row>
    <row r="271" spans="6:51" x14ac:dyDescent="0.25">
      <c r="F271">
        <f t="shared" si="138"/>
        <v>270</v>
      </c>
      <c r="G271">
        <f t="shared" si="140"/>
        <v>1.0328913072100629</v>
      </c>
      <c r="H271">
        <f t="shared" si="139"/>
        <v>2.3265877519327727E-2</v>
      </c>
      <c r="K271">
        <f t="shared" si="115"/>
        <v>1.803656561555347E-2</v>
      </c>
      <c r="L271">
        <f>ACOS(-J2*K271)</f>
        <v>1.5731326181891554</v>
      </c>
      <c r="N271">
        <f t="shared" si="116"/>
        <v>0.99983738082649398</v>
      </c>
      <c r="O271">
        <f t="shared" si="117"/>
        <v>2.7463941219399726E-2</v>
      </c>
      <c r="P271">
        <f>M2*N271*O271</f>
        <v>2.7231973515392735E-2</v>
      </c>
      <c r="Q271">
        <f t="shared" si="118"/>
        <v>2.7467394920763031E-2</v>
      </c>
      <c r="S271">
        <f t="shared" si="119"/>
        <v>1.8033632524160181E-2</v>
      </c>
      <c r="T271">
        <f>Q271*R2*S271</f>
        <v>6.3629768189163576E-5</v>
      </c>
      <c r="U271">
        <f>D2*E2*G2*(P271+T271)</f>
        <v>1059621.1899670924</v>
      </c>
      <c r="V271">
        <f t="shared" si="120"/>
        <v>1059.6211899670923</v>
      </c>
      <c r="W271" s="3">
        <v>20.100000000000001</v>
      </c>
      <c r="X271">
        <f t="shared" si="121"/>
        <v>347.12700000000001</v>
      </c>
      <c r="Y271" s="6">
        <f t="shared" si="122"/>
        <v>293.40000000000003</v>
      </c>
      <c r="Z271">
        <f t="shared" si="123"/>
        <v>1.9939805231610381</v>
      </c>
      <c r="AA271" s="3">
        <v>30</v>
      </c>
      <c r="AB271">
        <f t="shared" si="124"/>
        <v>518.1</v>
      </c>
      <c r="AC271" s="6">
        <f t="shared" si="113"/>
        <v>303.3</v>
      </c>
      <c r="AD271">
        <f t="shared" si="125"/>
        <v>3.3710490534071527</v>
      </c>
      <c r="AE271" s="9">
        <v>64</v>
      </c>
      <c r="AF271">
        <f t="shared" si="126"/>
        <v>0.64</v>
      </c>
      <c r="AG271" s="9">
        <v>96</v>
      </c>
      <c r="AH271">
        <f t="shared" si="127"/>
        <v>0.96</v>
      </c>
      <c r="AI271">
        <f t="shared" si="128"/>
        <v>2.035846348207587</v>
      </c>
      <c r="AL271">
        <f t="shared" si="129"/>
        <v>798.00014132718809</v>
      </c>
      <c r="AM271">
        <v>10.662036944444404</v>
      </c>
      <c r="AN271">
        <f t="shared" si="130"/>
        <v>1.3360946185688533E-2</v>
      </c>
      <c r="AO271" s="6">
        <f t="shared" si="131"/>
        <v>7396245549.2380457</v>
      </c>
      <c r="AP271">
        <f t="shared" si="132"/>
        <v>8446710189.1074104</v>
      </c>
      <c r="AQ271">
        <f t="shared" si="133"/>
        <v>7921477869.1727276</v>
      </c>
      <c r="AR271">
        <f t="shared" si="134"/>
        <v>38.839005992553886</v>
      </c>
      <c r="AS271">
        <f t="shared" si="112"/>
        <v>0.14024367738449753</v>
      </c>
      <c r="AT271">
        <f t="shared" si="135"/>
        <v>-0.33196272264932047</v>
      </c>
      <c r="AU271">
        <f t="shared" si="136"/>
        <v>-1.8081760618152929</v>
      </c>
      <c r="AX271">
        <f>AW2*AM271</f>
        <v>7.463425861111082</v>
      </c>
      <c r="AY271">
        <f t="shared" si="137"/>
        <v>9.2716019229263757</v>
      </c>
    </row>
    <row r="272" spans="6:51" x14ac:dyDescent="0.25">
      <c r="F272">
        <f t="shared" si="138"/>
        <v>271</v>
      </c>
      <c r="G272">
        <f t="shared" si="140"/>
        <v>1.0328905010336786</v>
      </c>
      <c r="H272">
        <f t="shared" si="139"/>
        <v>2.3388658101265197E-2</v>
      </c>
      <c r="K272">
        <f t="shared" si="115"/>
        <v>1.803655153487867E-2</v>
      </c>
      <c r="L272">
        <f>ACOS(-J2*K272)</f>
        <v>1.5731326163652706</v>
      </c>
      <c r="N272">
        <f t="shared" si="116"/>
        <v>0.99983738108033704</v>
      </c>
      <c r="O272">
        <f t="shared" si="117"/>
        <v>2.7463941187566131E-2</v>
      </c>
      <c r="P272">
        <f>M2*N272*O272</f>
        <v>2.7231973490741787E-2</v>
      </c>
      <c r="Q272">
        <f t="shared" si="118"/>
        <v>2.7467394888917425E-2</v>
      </c>
      <c r="S272">
        <f t="shared" si="119"/>
        <v>1.8033618450353624E-2</v>
      </c>
      <c r="T272">
        <f>Q272*R2*S272</f>
        <v>6.3629718457451122E-5</v>
      </c>
      <c r="U272">
        <f>D2*E2*G2*(P272+T272)</f>
        <v>1059621.1870795416</v>
      </c>
      <c r="V272">
        <f t="shared" si="120"/>
        <v>1059.6211870795416</v>
      </c>
      <c r="W272" s="3">
        <v>22</v>
      </c>
      <c r="X272">
        <f t="shared" si="121"/>
        <v>379.94</v>
      </c>
      <c r="Y272" s="6">
        <f t="shared" si="122"/>
        <v>295.3</v>
      </c>
      <c r="Z272">
        <f t="shared" si="123"/>
        <v>2.2114271288940266</v>
      </c>
      <c r="AA272" s="3">
        <v>30</v>
      </c>
      <c r="AB272">
        <f t="shared" si="124"/>
        <v>518.1</v>
      </c>
      <c r="AC272" s="6">
        <f t="shared" si="113"/>
        <v>303.3</v>
      </c>
      <c r="AD272">
        <f t="shared" si="125"/>
        <v>3.3710490534071527</v>
      </c>
      <c r="AE272" s="9">
        <v>56</v>
      </c>
      <c r="AF272">
        <f t="shared" si="126"/>
        <v>0.56000000000000005</v>
      </c>
      <c r="AG272" s="9">
        <v>91</v>
      </c>
      <c r="AH272">
        <f t="shared" si="127"/>
        <v>0.91</v>
      </c>
      <c r="AI272">
        <f t="shared" si="128"/>
        <v>1.9500930786007851</v>
      </c>
      <c r="AL272">
        <f t="shared" si="129"/>
        <v>798.00013915257523</v>
      </c>
      <c r="AM272">
        <v>15.95918624999995</v>
      </c>
      <c r="AN272">
        <f t="shared" si="130"/>
        <v>1.9998976775803045E-2</v>
      </c>
      <c r="AO272" s="6">
        <f t="shared" si="131"/>
        <v>7589794316.8739386</v>
      </c>
      <c r="AP272">
        <f t="shared" si="132"/>
        <v>8446710189.1074104</v>
      </c>
      <c r="AQ272">
        <f t="shared" si="133"/>
        <v>8018252252.990675</v>
      </c>
      <c r="AR272">
        <f t="shared" si="134"/>
        <v>39.313490796413284</v>
      </c>
      <c r="AS272">
        <f t="shared" si="112"/>
        <v>0.14449597359497837</v>
      </c>
      <c r="AT272">
        <f t="shared" si="135"/>
        <v>-0.32300138135266587</v>
      </c>
      <c r="AU272">
        <f t="shared" si="136"/>
        <v>-1.8348549313272879</v>
      </c>
      <c r="AX272">
        <f>AW2*AM272</f>
        <v>11.171430374999964</v>
      </c>
      <c r="AY272">
        <f t="shared" si="137"/>
        <v>13.006285306327252</v>
      </c>
    </row>
    <row r="273" spans="5:52" x14ac:dyDescent="0.25">
      <c r="F273">
        <f t="shared" si="138"/>
        <v>272</v>
      </c>
      <c r="G273">
        <f t="shared" si="140"/>
        <v>1.0328896918835866</v>
      </c>
      <c r="H273">
        <f t="shared" si="139"/>
        <v>2.3511436568578854E-2</v>
      </c>
      <c r="K273">
        <f t="shared" si="115"/>
        <v>1.8036537402265108E-2</v>
      </c>
      <c r="L273">
        <f>ACOS(-J2*K273)</f>
        <v>1.573132614534658</v>
      </c>
      <c r="N273">
        <f t="shared" si="116"/>
        <v>0.99983738133511624</v>
      </c>
      <c r="O273">
        <f t="shared" si="117"/>
        <v>2.7463941155615106E-2</v>
      </c>
      <c r="P273">
        <f>M2*N273*O273</f>
        <v>2.7231973465999898E-2</v>
      </c>
      <c r="Q273">
        <f t="shared" si="118"/>
        <v>2.7467394856954343E-2</v>
      </c>
      <c r="S273">
        <f t="shared" si="119"/>
        <v>1.8033604324633624E-2</v>
      </c>
      <c r="T273">
        <f>Q273*R2*S273</f>
        <v>6.3629668542295522E-5</v>
      </c>
      <c r="U273">
        <f>D2*E2*G2*(P273+T273)</f>
        <v>1059621.1841813391</v>
      </c>
      <c r="V273">
        <f t="shared" si="120"/>
        <v>1059.621184181339</v>
      </c>
      <c r="W273" s="3">
        <v>23</v>
      </c>
      <c r="X273">
        <f t="shared" si="121"/>
        <v>397.21</v>
      </c>
      <c r="Y273" s="6">
        <f t="shared" si="122"/>
        <v>296.3</v>
      </c>
      <c r="Z273">
        <f t="shared" si="123"/>
        <v>2.3339947564661481</v>
      </c>
      <c r="AA273" s="3">
        <v>31</v>
      </c>
      <c r="AB273">
        <f t="shared" si="124"/>
        <v>535.37</v>
      </c>
      <c r="AC273" s="6">
        <f t="shared" si="113"/>
        <v>304.3</v>
      </c>
      <c r="AD273">
        <f t="shared" si="125"/>
        <v>3.5479274662728466</v>
      </c>
      <c r="AE273" s="9">
        <v>58</v>
      </c>
      <c r="AF273">
        <f t="shared" si="126"/>
        <v>0.57999999999999996</v>
      </c>
      <c r="AG273" s="9">
        <v>96</v>
      </c>
      <c r="AH273">
        <f t="shared" si="127"/>
        <v>0.96</v>
      </c>
      <c r="AI273">
        <f t="shared" si="128"/>
        <v>2.1492164483228766</v>
      </c>
      <c r="AL273">
        <f t="shared" si="129"/>
        <v>798.0001369699404</v>
      </c>
      <c r="AM273">
        <v>17.332575138888835</v>
      </c>
      <c r="AN273">
        <f t="shared" si="130"/>
        <v>2.1720015242982008E-2</v>
      </c>
      <c r="AO273" s="6">
        <f t="shared" si="131"/>
        <v>7693174893.707921</v>
      </c>
      <c r="AP273">
        <f t="shared" si="132"/>
        <v>8558711713.0389957</v>
      </c>
      <c r="AQ273">
        <f t="shared" si="133"/>
        <v>8125943303.3734589</v>
      </c>
      <c r="AR273">
        <f t="shared" si="134"/>
        <v>39.841500016440072</v>
      </c>
      <c r="AS273">
        <f t="shared" si="112"/>
        <v>0.13475711367472834</v>
      </c>
      <c r="AT273">
        <f t="shared" si="135"/>
        <v>-0.32067797942197429</v>
      </c>
      <c r="AU273">
        <f t="shared" si="136"/>
        <v>-1.7216961959786399</v>
      </c>
      <c r="AX273">
        <f>AW2*AM273</f>
        <v>12.132802597222184</v>
      </c>
      <c r="AY273">
        <f t="shared" si="137"/>
        <v>13.854498793200824</v>
      </c>
    </row>
    <row r="274" spans="5:52" x14ac:dyDescent="0.25">
      <c r="E274" t="s">
        <v>13</v>
      </c>
      <c r="F274">
        <f t="shared" si="138"/>
        <v>273</v>
      </c>
      <c r="G274">
        <f t="shared" si="140"/>
        <v>1.0328888797598599</v>
      </c>
      <c r="H274">
        <f t="shared" si="139"/>
        <v>2.3634212910168016E-2</v>
      </c>
      <c r="K274">
        <f t="shared" si="115"/>
        <v>1.8036523217714054E-2</v>
      </c>
      <c r="L274">
        <f>ACOS(-J2*K274)</f>
        <v>1.573132612697318</v>
      </c>
      <c r="N274">
        <f t="shared" si="116"/>
        <v>0.99983738159083146</v>
      </c>
      <c r="O274">
        <f t="shared" si="117"/>
        <v>2.7463941123546668E-2</v>
      </c>
      <c r="P274">
        <f>M2*N274*O274</f>
        <v>2.7231973441167082E-2</v>
      </c>
      <c r="Q274">
        <f t="shared" si="118"/>
        <v>2.7467394824873804E-2</v>
      </c>
      <c r="S274">
        <f t="shared" si="119"/>
        <v>1.8033590147001458E-2</v>
      </c>
      <c r="T274">
        <f>Q274*R2*S274</f>
        <v>6.3629618443701358E-5</v>
      </c>
      <c r="U274">
        <f>D2*E2*G2*(P274+T274)</f>
        <v>1059621.1812724855</v>
      </c>
      <c r="V274">
        <f t="shared" si="120"/>
        <v>1059.6211812724855</v>
      </c>
      <c r="W274" s="3">
        <v>21</v>
      </c>
      <c r="X274">
        <f t="shared" si="121"/>
        <v>362.67</v>
      </c>
      <c r="Y274" s="6">
        <f t="shared" si="122"/>
        <v>294.3</v>
      </c>
      <c r="Z274">
        <f t="shared" si="123"/>
        <v>2.0945280629249932</v>
      </c>
      <c r="AA274" s="3">
        <v>29.5</v>
      </c>
      <c r="AB274">
        <f t="shared" si="124"/>
        <v>509.46499999999997</v>
      </c>
      <c r="AC274" s="6">
        <f t="shared" si="113"/>
        <v>302.8</v>
      </c>
      <c r="AD274">
        <f t="shared" si="125"/>
        <v>3.2855284428483555</v>
      </c>
      <c r="AE274" s="9">
        <v>63</v>
      </c>
      <c r="AF274">
        <f t="shared" si="126"/>
        <v>0.63</v>
      </c>
      <c r="AG274" s="9">
        <v>95</v>
      </c>
      <c r="AH274">
        <f t="shared" si="127"/>
        <v>0.95</v>
      </c>
      <c r="AI274">
        <f t="shared" si="128"/>
        <v>2.0298422893866035</v>
      </c>
      <c r="AL274">
        <f t="shared" si="129"/>
        <v>798.00013477928451</v>
      </c>
      <c r="AM274">
        <v>13.421181041666625</v>
      </c>
      <c r="AN274">
        <f t="shared" si="130"/>
        <v>1.681851976801825E-2</v>
      </c>
      <c r="AO274" s="6">
        <f t="shared" si="131"/>
        <v>7487459175.1471529</v>
      </c>
      <c r="AP274">
        <f t="shared" si="132"/>
        <v>8391123459.3793173</v>
      </c>
      <c r="AQ274">
        <f t="shared" si="133"/>
        <v>7939291317.2632351</v>
      </c>
      <c r="AR274">
        <f t="shared" si="134"/>
        <v>38.926345328541643</v>
      </c>
      <c r="AS274">
        <f t="shared" si="112"/>
        <v>0.14053845264819231</v>
      </c>
      <c r="AT274">
        <f t="shared" si="135"/>
        <v>-0.32729499831317532</v>
      </c>
      <c r="AU274">
        <f t="shared" si="136"/>
        <v>-1.7905158391214289</v>
      </c>
      <c r="AX274">
        <f>AW2*AM274</f>
        <v>9.3948267291666365</v>
      </c>
      <c r="AY274">
        <f t="shared" si="137"/>
        <v>11.185342568288066</v>
      </c>
      <c r="AZ274">
        <f>SUM(AY245:AY274)/30</f>
        <v>11.402927478894757</v>
      </c>
    </row>
    <row r="275" spans="5:52" x14ac:dyDescent="0.25">
      <c r="F275">
        <f t="shared" si="138"/>
        <v>274</v>
      </c>
      <c r="G275">
        <f t="shared" si="140"/>
        <v>1.0328880646625718</v>
      </c>
      <c r="H275">
        <f t="shared" si="139"/>
        <v>2.3756987114932172E-2</v>
      </c>
      <c r="K275">
        <f t="shared" si="115"/>
        <v>1.8036508981226797E-2</v>
      </c>
      <c r="L275">
        <f>ACOS(-J2*K275)</f>
        <v>1.5731326108532506</v>
      </c>
      <c r="N275">
        <f t="shared" si="116"/>
        <v>0.99983738184748283</v>
      </c>
      <c r="O275">
        <f t="shared" si="117"/>
        <v>2.7463941091360813E-2</v>
      </c>
      <c r="P275">
        <f>M2*N275*O275</f>
        <v>2.7231973416243335E-2</v>
      </c>
      <c r="Q275">
        <f t="shared" si="118"/>
        <v>2.7467394792675803E-2</v>
      </c>
      <c r="S275">
        <f t="shared" si="119"/>
        <v>1.8033575917458411E-2</v>
      </c>
      <c r="T275">
        <f>Q275*R2*S275</f>
        <v>6.3629568161673142E-5</v>
      </c>
      <c r="U275">
        <f>D2*E2*G2*(P275+T275)</f>
        <v>1059621.1783529811</v>
      </c>
      <c r="V275">
        <f t="shared" si="120"/>
        <v>1059.6211783529811</v>
      </c>
      <c r="W275" s="3">
        <v>21.5</v>
      </c>
      <c r="X275">
        <f t="shared" si="121"/>
        <v>371.30500000000001</v>
      </c>
      <c r="Y275" s="6">
        <f t="shared" si="122"/>
        <v>294.8</v>
      </c>
      <c r="Z275">
        <f t="shared" si="123"/>
        <v>2.1522831732713339</v>
      </c>
      <c r="AA275" s="3">
        <v>27</v>
      </c>
      <c r="AB275">
        <f t="shared" si="124"/>
        <v>466.28999999999996</v>
      </c>
      <c r="AC275" s="6">
        <f t="shared" si="113"/>
        <v>300.3</v>
      </c>
      <c r="AD275">
        <f t="shared" si="125"/>
        <v>2.8856828078154693</v>
      </c>
      <c r="AE275" s="9">
        <v>78</v>
      </c>
      <c r="AF275">
        <f t="shared" si="126"/>
        <v>0.78</v>
      </c>
      <c r="AG275" s="9">
        <v>98</v>
      </c>
      <c r="AH275">
        <f t="shared" si="127"/>
        <v>0.98</v>
      </c>
      <c r="AI275">
        <f t="shared" si="128"/>
        <v>2.1800350499509866</v>
      </c>
      <c r="AL275">
        <f t="shared" si="129"/>
        <v>798.00013258060733</v>
      </c>
      <c r="AM275">
        <v>9.4865091666666821</v>
      </c>
      <c r="AN275">
        <f t="shared" si="130"/>
        <v>1.1887854123518499E-2</v>
      </c>
      <c r="AO275" s="6">
        <f t="shared" si="131"/>
        <v>7538496509.1746454</v>
      </c>
      <c r="AP275">
        <f t="shared" si="132"/>
        <v>8117293828.9158564</v>
      </c>
      <c r="AQ275">
        <f t="shared" si="133"/>
        <v>7827895169.0452509</v>
      </c>
      <c r="AR275">
        <f t="shared" si="134"/>
        <v>38.380170013828867</v>
      </c>
      <c r="AS275">
        <f t="shared" si="112"/>
        <v>0.13329081544585561</v>
      </c>
      <c r="AT275">
        <f t="shared" si="135"/>
        <v>-0.33395139693324999</v>
      </c>
      <c r="AU275">
        <f t="shared" si="136"/>
        <v>-1.7084032289206073</v>
      </c>
      <c r="AX275">
        <f>AW2*AM274</f>
        <v>9.3948267291666365</v>
      </c>
      <c r="AY275">
        <f t="shared" si="137"/>
        <v>11.103229958087244</v>
      </c>
    </row>
    <row r="276" spans="5:52" x14ac:dyDescent="0.25">
      <c r="F276">
        <f t="shared" si="138"/>
        <v>275</v>
      </c>
      <c r="G276">
        <f t="shared" si="140"/>
        <v>1.032887246591796</v>
      </c>
      <c r="H276">
        <f t="shared" si="139"/>
        <v>2.3879759171771032E-2</v>
      </c>
      <c r="K276">
        <f t="shared" si="115"/>
        <v>1.8036494692804609E-2</v>
      </c>
      <c r="L276">
        <f>ACOS(-J2*K276)</f>
        <v>1.573132609002456</v>
      </c>
      <c r="N276">
        <f t="shared" si="116"/>
        <v>0.99983738210507034</v>
      </c>
      <c r="O276">
        <f t="shared" si="117"/>
        <v>2.7463941059057542E-2</v>
      </c>
      <c r="P276">
        <f>M2*N276*O276</f>
        <v>2.7231973391228664E-2</v>
      </c>
      <c r="Q276">
        <f t="shared" si="118"/>
        <v>2.7467394760360343E-2</v>
      </c>
      <c r="S276">
        <f t="shared" si="119"/>
        <v>1.8033561636005755E-2</v>
      </c>
      <c r="T276">
        <f>Q276*R2*S276</f>
        <v>6.3629517696215374E-5</v>
      </c>
      <c r="U276">
        <f>D2*E2*G2*(P276+T276)</f>
        <v>1059621.1754228263</v>
      </c>
      <c r="V276">
        <f t="shared" si="120"/>
        <v>1059.6211754228264</v>
      </c>
      <c r="W276" s="3">
        <v>21.5</v>
      </c>
      <c r="X276">
        <f t="shared" si="121"/>
        <v>371.30500000000001</v>
      </c>
      <c r="Y276" s="6">
        <f t="shared" si="122"/>
        <v>294.8</v>
      </c>
      <c r="Z276">
        <f t="shared" si="123"/>
        <v>2.1522831732713339</v>
      </c>
      <c r="AA276" s="3">
        <v>30</v>
      </c>
      <c r="AB276">
        <f t="shared" si="124"/>
        <v>518.1</v>
      </c>
      <c r="AC276" s="6">
        <f t="shared" si="113"/>
        <v>303.3</v>
      </c>
      <c r="AD276">
        <f t="shared" si="125"/>
        <v>3.3710490534071527</v>
      </c>
      <c r="AE276" s="9">
        <v>63</v>
      </c>
      <c r="AF276">
        <f t="shared" si="126"/>
        <v>0.63</v>
      </c>
      <c r="AG276" s="9">
        <v>100</v>
      </c>
      <c r="AH276">
        <f t="shared" si="127"/>
        <v>1</v>
      </c>
      <c r="AI276">
        <f t="shared" si="128"/>
        <v>2.1380220384589199</v>
      </c>
      <c r="AL276">
        <f t="shared" si="129"/>
        <v>798.00013037390931</v>
      </c>
      <c r="AM276">
        <v>16.020290416666608</v>
      </c>
      <c r="AN276">
        <f t="shared" si="130"/>
        <v>2.0075548620725379E-2</v>
      </c>
      <c r="AO276" s="6">
        <f t="shared" si="131"/>
        <v>7538496509.1746454</v>
      </c>
      <c r="AP276">
        <f t="shared" si="132"/>
        <v>8446710189.1074104</v>
      </c>
      <c r="AQ276">
        <f t="shared" si="133"/>
        <v>7992603349.1410275</v>
      </c>
      <c r="AR276">
        <f t="shared" si="134"/>
        <v>39.187734220838458</v>
      </c>
      <c r="AS276">
        <f t="shared" si="112"/>
        <v>0.13529232561089746</v>
      </c>
      <c r="AT276">
        <f t="shared" si="135"/>
        <v>-0.32289800936202073</v>
      </c>
      <c r="AU276">
        <f t="shared" si="136"/>
        <v>-1.7119405685716989</v>
      </c>
      <c r="AX276">
        <f>AW2*AM275</f>
        <v>6.6405564166666773</v>
      </c>
      <c r="AY276">
        <f t="shared" si="137"/>
        <v>8.3524969852383766</v>
      </c>
    </row>
    <row r="277" spans="5:52" x14ac:dyDescent="0.25">
      <c r="F277">
        <f t="shared" si="138"/>
        <v>276</v>
      </c>
      <c r="G277">
        <f t="shared" si="140"/>
        <v>1.0328864255476067</v>
      </c>
      <c r="H277">
        <f t="shared" si="139"/>
        <v>2.4002529069584482E-2</v>
      </c>
      <c r="K277">
        <f t="shared" si="115"/>
        <v>1.8036480352448803E-2</v>
      </c>
      <c r="L277">
        <f>ACOS(-J2*K277)</f>
        <v>1.5731326071449343</v>
      </c>
      <c r="N277">
        <f t="shared" si="116"/>
        <v>0.99983738236359376</v>
      </c>
      <c r="O277">
        <f t="shared" si="117"/>
        <v>2.7463941026636855E-2</v>
      </c>
      <c r="P277">
        <f>M2*N277*O277</f>
        <v>2.7231973366123059E-2</v>
      </c>
      <c r="Q277">
        <f t="shared" si="118"/>
        <v>2.7467394727927422E-2</v>
      </c>
      <c r="S277">
        <f t="shared" si="119"/>
        <v>1.8033547302644802E-2</v>
      </c>
      <c r="T277">
        <f>Q277*R2*S277</f>
        <v>6.3629467047332676E-5</v>
      </c>
      <c r="U277">
        <f>D2*E2*G2*(P277+T277)</f>
        <v>1059621.1724820209</v>
      </c>
      <c r="V277">
        <f t="shared" si="120"/>
        <v>1059.6211724820209</v>
      </c>
      <c r="W277" s="3">
        <v>21</v>
      </c>
      <c r="X277">
        <f t="shared" si="121"/>
        <v>362.67</v>
      </c>
      <c r="Y277" s="6">
        <f t="shared" si="122"/>
        <v>294.3</v>
      </c>
      <c r="Z277">
        <f t="shared" si="123"/>
        <v>2.0945280629249932</v>
      </c>
      <c r="AA277" s="3">
        <v>29</v>
      </c>
      <c r="AB277">
        <f t="shared" si="124"/>
        <v>500.83</v>
      </c>
      <c r="AC277" s="6">
        <f t="shared" si="113"/>
        <v>302.3</v>
      </c>
      <c r="AD277">
        <f t="shared" si="125"/>
        <v>3.2019052325811828</v>
      </c>
      <c r="AE277" s="9">
        <v>68</v>
      </c>
      <c r="AF277">
        <f t="shared" si="126"/>
        <v>0.68</v>
      </c>
      <c r="AG277" s="9">
        <v>95</v>
      </c>
      <c r="AH277">
        <f t="shared" si="127"/>
        <v>0.95</v>
      </c>
      <c r="AI277">
        <f t="shared" si="128"/>
        <v>2.0835486089669737</v>
      </c>
      <c r="AL277">
        <f t="shared" si="129"/>
        <v>798.00012815919035</v>
      </c>
      <c r="AM277">
        <v>11.999781736111077</v>
      </c>
      <c r="AN277">
        <f t="shared" si="130"/>
        <v>1.5037318056316503E-2</v>
      </c>
      <c r="AO277" s="6">
        <f t="shared" si="131"/>
        <v>7487459175.1471529</v>
      </c>
      <c r="AP277">
        <f t="shared" si="132"/>
        <v>8335811539.003027</v>
      </c>
      <c r="AQ277">
        <f t="shared" si="133"/>
        <v>7911635357.0750904</v>
      </c>
      <c r="AR277">
        <f t="shared" si="134"/>
        <v>38.790748155739166</v>
      </c>
      <c r="AS277">
        <f t="shared" si="112"/>
        <v>0.13791696573993975</v>
      </c>
      <c r="AT277">
        <f>(1.35*(AN277))-0.35</f>
        <v>-0.32969962062397268</v>
      </c>
      <c r="AU277">
        <f t="shared" si="136"/>
        <v>-1.7638607535491624</v>
      </c>
      <c r="AX277">
        <f>AW2*AM276</f>
        <v>11.214203291666625</v>
      </c>
      <c r="AY277">
        <f t="shared" si="137"/>
        <v>12.978064045215786</v>
      </c>
    </row>
    <row r="278" spans="5:52" x14ac:dyDescent="0.25">
      <c r="F278">
        <f t="shared" si="138"/>
        <v>277</v>
      </c>
      <c r="G278">
        <f t="shared" si="140"/>
        <v>1.032885601530078</v>
      </c>
      <c r="H278">
        <f t="shared" si="139"/>
        <v>2.4125296797272593E-2</v>
      </c>
      <c r="K278">
        <f t="shared" si="115"/>
        <v>1.8036465960160664E-2</v>
      </c>
      <c r="L278">
        <f>ACOS(-J2*K278)</f>
        <v>1.5731326052806858</v>
      </c>
      <c r="N278">
        <f t="shared" si="116"/>
        <v>0.99983738262305333</v>
      </c>
      <c r="O278">
        <f t="shared" si="117"/>
        <v>2.7463940994098761E-2</v>
      </c>
      <c r="P278">
        <f>M2*N278*O278</f>
        <v>2.7231973340926533E-2</v>
      </c>
      <c r="Q278">
        <f t="shared" si="118"/>
        <v>2.746739469537705E-2</v>
      </c>
      <c r="S278">
        <f t="shared" si="119"/>
        <v>1.8033532917376836E-2</v>
      </c>
      <c r="T278">
        <f>Q278*R2*S278</f>
        <v>6.3629416215029588E-5</v>
      </c>
      <c r="U278">
        <f>D2*E2*G2*(P278+T278)</f>
        <v>1059621.1695305654</v>
      </c>
      <c r="V278">
        <f t="shared" si="120"/>
        <v>1059.6211695305653</v>
      </c>
      <c r="W278" s="3">
        <v>22.5</v>
      </c>
      <c r="X278">
        <f t="shared" si="121"/>
        <v>388.57499999999999</v>
      </c>
      <c r="Y278" s="6">
        <f t="shared" si="122"/>
        <v>295.8</v>
      </c>
      <c r="Z278">
        <f t="shared" si="123"/>
        <v>2.2719881109601614</v>
      </c>
      <c r="AA278" s="3">
        <v>30.5</v>
      </c>
      <c r="AB278">
        <f t="shared" si="124"/>
        <v>526.73500000000001</v>
      </c>
      <c r="AC278" s="6">
        <f t="shared" si="113"/>
        <v>303.8</v>
      </c>
      <c r="AD278">
        <f t="shared" si="125"/>
        <v>3.4585031764857836</v>
      </c>
      <c r="AE278" s="9">
        <v>58</v>
      </c>
      <c r="AF278">
        <f t="shared" si="126"/>
        <v>0.57999999999999996</v>
      </c>
      <c r="AG278" s="9">
        <v>95</v>
      </c>
      <c r="AH278">
        <f t="shared" si="127"/>
        <v>0.95</v>
      </c>
      <c r="AI278">
        <f t="shared" si="128"/>
        <v>2.082160273886954</v>
      </c>
      <c r="AL278">
        <f t="shared" si="129"/>
        <v>798.00012593645079</v>
      </c>
      <c r="AM278">
        <v>14.16316020833329</v>
      </c>
      <c r="AN278">
        <f t="shared" si="130"/>
        <v>1.7748318262121653E-2</v>
      </c>
      <c r="AO278" s="6">
        <f t="shared" si="131"/>
        <v>7641353482.9750309</v>
      </c>
      <c r="AP278">
        <f t="shared" si="132"/>
        <v>8502572636.9173031</v>
      </c>
      <c r="AQ278">
        <f t="shared" si="133"/>
        <v>8071963059.946167</v>
      </c>
      <c r="AR278">
        <f t="shared" si="134"/>
        <v>39.57683488291606</v>
      </c>
      <c r="AS278">
        <f t="shared" si="112"/>
        <v>0.13798430415389923</v>
      </c>
      <c r="AT278">
        <f t="shared" ref="AT278:AT341" si="141">(1.35*(AN278))-0.35</f>
        <v>-0.32603977034613574</v>
      </c>
      <c r="AU278">
        <f t="shared" si="136"/>
        <v>-1.7804973242953912</v>
      </c>
      <c r="AX278">
        <f>AW2*AM277</f>
        <v>8.3998472152777524</v>
      </c>
      <c r="AY278">
        <f t="shared" si="137"/>
        <v>10.180344539573143</v>
      </c>
    </row>
    <row r="279" spans="5:52" x14ac:dyDescent="0.25">
      <c r="F279">
        <f t="shared" si="138"/>
        <v>278</v>
      </c>
      <c r="G279">
        <f t="shared" si="140"/>
        <v>1.0328847745392844</v>
      </c>
      <c r="H279">
        <f t="shared" si="139"/>
        <v>2.4248062343735648E-2</v>
      </c>
      <c r="K279">
        <f t="shared" si="115"/>
        <v>1.8036451515941493E-2</v>
      </c>
      <c r="L279">
        <f>ACOS(-J2*K279)</f>
        <v>1.5731326034097106</v>
      </c>
      <c r="N279">
        <f t="shared" si="116"/>
        <v>0.99983738288344881</v>
      </c>
      <c r="O279">
        <f t="shared" si="117"/>
        <v>2.7463940961443264E-2</v>
      </c>
      <c r="P279">
        <f>M2*N279*O279</f>
        <v>2.7231973315639091E-2</v>
      </c>
      <c r="Q279">
        <f t="shared" si="118"/>
        <v>2.746739466270923E-2</v>
      </c>
      <c r="S279">
        <f t="shared" si="119"/>
        <v>1.8033518480203157E-2</v>
      </c>
      <c r="T279">
        <f>Q279*R2*S279</f>
        <v>6.3629365199310744E-5</v>
      </c>
      <c r="U279">
        <f>D2*E2*G2*(P279+T279)</f>
        <v>1059621.1665684602</v>
      </c>
      <c r="V279">
        <f t="shared" si="120"/>
        <v>1059.6211665684602</v>
      </c>
      <c r="W279" s="3">
        <v>21.5</v>
      </c>
      <c r="X279">
        <f t="shared" si="121"/>
        <v>371.30500000000001</v>
      </c>
      <c r="Y279" s="6">
        <f t="shared" si="122"/>
        <v>294.8</v>
      </c>
      <c r="Z279">
        <f t="shared" si="123"/>
        <v>2.1522831732713339</v>
      </c>
      <c r="AA279" s="3">
        <v>31.2</v>
      </c>
      <c r="AB279">
        <f t="shared" si="124"/>
        <v>538.82399999999996</v>
      </c>
      <c r="AC279" s="6">
        <f t="shared" si="113"/>
        <v>304.5</v>
      </c>
      <c r="AD279">
        <f t="shared" si="125"/>
        <v>3.5842571435281498</v>
      </c>
      <c r="AE279" s="9">
        <v>57</v>
      </c>
      <c r="AF279">
        <f t="shared" si="126"/>
        <v>0.56999999999999995</v>
      </c>
      <c r="AG279" s="9">
        <v>94</v>
      </c>
      <c r="AH279">
        <f t="shared" si="127"/>
        <v>0.94</v>
      </c>
      <c r="AI279">
        <f t="shared" si="128"/>
        <v>2.0330863773430496</v>
      </c>
      <c r="AL279">
        <f t="shared" si="129"/>
        <v>798.00012370569107</v>
      </c>
      <c r="AM279">
        <v>17.238736597222172</v>
      </c>
      <c r="AN279">
        <f t="shared" si="130"/>
        <v>2.1602423464761215E-2</v>
      </c>
      <c r="AO279" s="6">
        <f t="shared" si="131"/>
        <v>7538496509.1746454</v>
      </c>
      <c r="AP279">
        <f t="shared" si="132"/>
        <v>8581245003.5920935</v>
      </c>
      <c r="AQ279">
        <f t="shared" si="133"/>
        <v>8059870756.3833694</v>
      </c>
      <c r="AR279">
        <f t="shared" si="134"/>
        <v>39.517546318547659</v>
      </c>
      <c r="AS279">
        <f t="shared" si="112"/>
        <v>0.14037912685311749</v>
      </c>
      <c r="AT279">
        <f t="shared" si="141"/>
        <v>-0.32083672832257232</v>
      </c>
      <c r="AU279">
        <f t="shared" si="136"/>
        <v>-1.7798220662582698</v>
      </c>
      <c r="AX279">
        <f>AW2*AM278</f>
        <v>9.9142121458333019</v>
      </c>
      <c r="AY279">
        <f t="shared" si="137"/>
        <v>11.694034212091571</v>
      </c>
    </row>
    <row r="280" spans="5:52" x14ac:dyDescent="0.25">
      <c r="F280">
        <f t="shared" si="138"/>
        <v>279</v>
      </c>
      <c r="G280">
        <f t="shared" si="140"/>
        <v>1.0328839445753006</v>
      </c>
      <c r="H280">
        <f t="shared" si="139"/>
        <v>2.4370825697874132E-2</v>
      </c>
      <c r="K280">
        <f t="shared" si="115"/>
        <v>1.8036437019792601E-2</v>
      </c>
      <c r="L280">
        <f>ACOS(-J2*K280)</f>
        <v>1.5731326015320091</v>
      </c>
      <c r="N280">
        <f t="shared" si="116"/>
        <v>0.99983738314478021</v>
      </c>
      <c r="O280">
        <f t="shared" si="117"/>
        <v>2.7463940928670365E-2</v>
      </c>
      <c r="P280">
        <f>M2*N280*O280</f>
        <v>2.7231973290260728E-2</v>
      </c>
      <c r="Q280">
        <f t="shared" si="118"/>
        <v>2.7467394629923966E-2</v>
      </c>
      <c r="S280">
        <f t="shared" si="119"/>
        <v>1.8033503991125074E-2</v>
      </c>
      <c r="T280">
        <f>Q280*R2*S280</f>
        <v>6.3629314000180725E-5</v>
      </c>
      <c r="U280">
        <f>D2*E2*G2*(P280+T280)</f>
        <v>1059621.1635957053</v>
      </c>
      <c r="V280">
        <f t="shared" si="120"/>
        <v>1059.6211635957052</v>
      </c>
      <c r="W280" s="3">
        <v>22.5</v>
      </c>
      <c r="X280">
        <f t="shared" si="121"/>
        <v>388.57499999999999</v>
      </c>
      <c r="Y280" s="6">
        <f t="shared" si="122"/>
        <v>295.8</v>
      </c>
      <c r="Z280">
        <f t="shared" si="123"/>
        <v>2.2719881109601614</v>
      </c>
      <c r="AA280" s="3">
        <v>30.5</v>
      </c>
      <c r="AB280">
        <f t="shared" si="124"/>
        <v>526.73500000000001</v>
      </c>
      <c r="AC280" s="6">
        <f t="shared" si="113"/>
        <v>303.8</v>
      </c>
      <c r="AD280">
        <f t="shared" si="125"/>
        <v>3.4585031764857836</v>
      </c>
      <c r="AE280" s="9">
        <v>55</v>
      </c>
      <c r="AF280">
        <f t="shared" si="126"/>
        <v>0.55000000000000004</v>
      </c>
      <c r="AG280" s="9">
        <v>95</v>
      </c>
      <c r="AH280">
        <f t="shared" si="127"/>
        <v>0.95</v>
      </c>
      <c r="AI280">
        <f t="shared" si="128"/>
        <v>2.0302827262396672</v>
      </c>
      <c r="AL280">
        <f t="shared" si="129"/>
        <v>798.00012146691085</v>
      </c>
      <c r="AM280">
        <v>16.762269583333286</v>
      </c>
      <c r="AN280">
        <f t="shared" si="130"/>
        <v>2.1005347157742674E-2</v>
      </c>
      <c r="AO280" s="6">
        <f t="shared" si="131"/>
        <v>7641353482.9750309</v>
      </c>
      <c r="AP280">
        <f t="shared" si="132"/>
        <v>8502572636.9173031</v>
      </c>
      <c r="AQ280">
        <f t="shared" si="133"/>
        <v>8071963059.946167</v>
      </c>
      <c r="AR280">
        <f t="shared" si="134"/>
        <v>39.57683488291606</v>
      </c>
      <c r="AS280">
        <f t="shared" si="112"/>
        <v>0.14051681415643705</v>
      </c>
      <c r="AT280">
        <f t="shared" si="141"/>
        <v>-0.32164278133704738</v>
      </c>
      <c r="AU280">
        <f t="shared" si="136"/>
        <v>-1.7887232939206748</v>
      </c>
      <c r="AX280">
        <f>AW2*AM279</f>
        <v>12.067115618055519</v>
      </c>
      <c r="AY280">
        <f t="shared" si="137"/>
        <v>13.855838911976194</v>
      </c>
    </row>
    <row r="281" spans="5:52" x14ac:dyDescent="0.25">
      <c r="F281">
        <f t="shared" si="138"/>
        <v>280</v>
      </c>
      <c r="G281">
        <f t="shared" si="140"/>
        <v>1.032883111638202</v>
      </c>
      <c r="H281">
        <f t="shared" si="139"/>
        <v>2.4493586848588714E-2</v>
      </c>
      <c r="K281">
        <f t="shared" si="115"/>
        <v>1.8036422471715299E-2</v>
      </c>
      <c r="L281">
        <f>ACOS(-J2*K281)</f>
        <v>1.5731325996475809</v>
      </c>
      <c r="N281">
        <f t="shared" si="116"/>
        <v>0.99983738340704764</v>
      </c>
      <c r="O281">
        <f t="shared" si="117"/>
        <v>2.7463940895780064E-2</v>
      </c>
      <c r="P281">
        <f>M2*N281*O281</f>
        <v>2.7231973264791445E-2</v>
      </c>
      <c r="Q281">
        <f t="shared" si="118"/>
        <v>2.7467394597021251E-2</v>
      </c>
      <c r="S281">
        <f t="shared" si="119"/>
        <v>1.8033489450143898E-2</v>
      </c>
      <c r="T281">
        <f>Q281*R2*S281</f>
        <v>6.3629262617644194E-5</v>
      </c>
      <c r="U281">
        <f>D2*E2*G2*(P281+T281)</f>
        <v>1059621.1606123014</v>
      </c>
      <c r="V281">
        <f t="shared" si="120"/>
        <v>1059.6211606123015</v>
      </c>
      <c r="W281" s="3">
        <v>22.5</v>
      </c>
      <c r="X281">
        <f t="shared" si="121"/>
        <v>388.57499999999999</v>
      </c>
      <c r="Y281" s="6">
        <f t="shared" si="122"/>
        <v>295.8</v>
      </c>
      <c r="Z281">
        <f t="shared" si="123"/>
        <v>2.2719881109601614</v>
      </c>
      <c r="AA281" s="3">
        <v>29.5</v>
      </c>
      <c r="AB281">
        <f t="shared" si="124"/>
        <v>509.46499999999997</v>
      </c>
      <c r="AC281" s="6">
        <f t="shared" si="113"/>
        <v>302.8</v>
      </c>
      <c r="AD281">
        <f t="shared" si="125"/>
        <v>3.2855284428483555</v>
      </c>
      <c r="AE281" s="9">
        <v>66</v>
      </c>
      <c r="AF281">
        <f t="shared" si="126"/>
        <v>0.66</v>
      </c>
      <c r="AG281" s="9">
        <v>95</v>
      </c>
      <c r="AH281">
        <f t="shared" si="127"/>
        <v>0.95</v>
      </c>
      <c r="AI281">
        <f t="shared" si="128"/>
        <v>2.1634187388460342</v>
      </c>
      <c r="AL281">
        <f t="shared" si="129"/>
        <v>798.00011922011117</v>
      </c>
      <c r="AM281">
        <v>10.198663680555512</v>
      </c>
      <c r="AN281">
        <f t="shared" si="130"/>
        <v>1.2780278392091856E-2</v>
      </c>
      <c r="AO281" s="6">
        <f t="shared" si="131"/>
        <v>7641353482.9750309</v>
      </c>
      <c r="AP281">
        <f t="shared" si="132"/>
        <v>8391123459.3793173</v>
      </c>
      <c r="AQ281">
        <f t="shared" si="133"/>
        <v>8016238471.1771736</v>
      </c>
      <c r="AR281">
        <f t="shared" si="134"/>
        <v>39.303617224181686</v>
      </c>
      <c r="AS281">
        <f t="shared" si="112"/>
        <v>0.13408009498501056</v>
      </c>
      <c r="AT281">
        <f t="shared" si="141"/>
        <v>-0.33274662417067596</v>
      </c>
      <c r="AU281">
        <f t="shared" si="136"/>
        <v>-1.7535190510755017</v>
      </c>
      <c r="AX281">
        <f>AW2*AM280</f>
        <v>11.733588708333299</v>
      </c>
      <c r="AY281">
        <f t="shared" si="137"/>
        <v>13.487107759408801</v>
      </c>
    </row>
    <row r="282" spans="5:52" x14ac:dyDescent="0.25">
      <c r="F282">
        <f t="shared" si="138"/>
        <v>281</v>
      </c>
      <c r="G282">
        <f t="shared" si="140"/>
        <v>1.0328822757280633</v>
      </c>
      <c r="H282">
        <f t="shared" si="139"/>
        <v>2.4616345784780273E-2</v>
      </c>
      <c r="K282">
        <f t="shared" si="115"/>
        <v>1.8036407871710892E-2</v>
      </c>
      <c r="L282">
        <f>ACOS(-J2*K282)</f>
        <v>1.5731325977564268</v>
      </c>
      <c r="N282">
        <f t="shared" si="116"/>
        <v>0.99983738367025088</v>
      </c>
      <c r="O282">
        <f t="shared" si="117"/>
        <v>2.746394086277237E-2</v>
      </c>
      <c r="P282">
        <f>M2*N282*O282</f>
        <v>2.7231973239231256E-2</v>
      </c>
      <c r="Q282">
        <f t="shared" si="118"/>
        <v>2.7467394564001102E-2</v>
      </c>
      <c r="S282">
        <f t="shared" si="119"/>
        <v>1.8033474857260937E-2</v>
      </c>
      <c r="T282">
        <f>Q282*R2*S282</f>
        <v>6.3629211051705772E-5</v>
      </c>
      <c r="U282">
        <f>D2*E2*G2*(P282+T282)</f>
        <v>1059621.1576182484</v>
      </c>
      <c r="V282">
        <f t="shared" si="120"/>
        <v>1059.6211576182484</v>
      </c>
      <c r="W282" s="3">
        <v>21</v>
      </c>
      <c r="X282">
        <f t="shared" si="121"/>
        <v>362.67</v>
      </c>
      <c r="Y282" s="6">
        <f t="shared" si="122"/>
        <v>294.3</v>
      </c>
      <c r="Z282">
        <f t="shared" si="123"/>
        <v>2.0945280629249932</v>
      </c>
      <c r="AA282" s="3">
        <v>30</v>
      </c>
      <c r="AB282">
        <f t="shared" si="124"/>
        <v>518.1</v>
      </c>
      <c r="AC282" s="6">
        <f t="shared" si="113"/>
        <v>303.3</v>
      </c>
      <c r="AD282">
        <f t="shared" si="125"/>
        <v>3.3710490534071527</v>
      </c>
      <c r="AE282" s="9">
        <v>61</v>
      </c>
      <c r="AF282">
        <f t="shared" si="126"/>
        <v>0.61</v>
      </c>
      <c r="AG282" s="9">
        <v>95</v>
      </c>
      <c r="AH282">
        <f t="shared" si="127"/>
        <v>0.95</v>
      </c>
      <c r="AI282">
        <f t="shared" si="128"/>
        <v>2.023070791178553</v>
      </c>
      <c r="AL282">
        <f t="shared" si="129"/>
        <v>798.00011696529134</v>
      </c>
      <c r="AM282">
        <v>16.093760902777728</v>
      </c>
      <c r="AN282">
        <f t="shared" si="130"/>
        <v>2.0167617222890354E-2</v>
      </c>
      <c r="AO282" s="6">
        <f t="shared" si="131"/>
        <v>7487459175.1471529</v>
      </c>
      <c r="AP282">
        <f t="shared" si="132"/>
        <v>8446710189.1074104</v>
      </c>
      <c r="AQ282">
        <f t="shared" si="133"/>
        <v>7967084682.1272812</v>
      </c>
      <c r="AR282">
        <f t="shared" si="134"/>
        <v>39.06261619647006</v>
      </c>
      <c r="AS282">
        <f t="shared" si="112"/>
        <v>0.1408714297065847</v>
      </c>
      <c r="AT282">
        <f t="shared" si="141"/>
        <v>-0.32277371674909799</v>
      </c>
      <c r="AU282">
        <f t="shared" si="136"/>
        <v>-1.7761613361468047</v>
      </c>
      <c r="AX282">
        <f>AW2*AM281</f>
        <v>7.1390645763888578</v>
      </c>
      <c r="AY282">
        <f t="shared" si="137"/>
        <v>8.9152259125356625</v>
      </c>
    </row>
    <row r="283" spans="5:52" x14ac:dyDescent="0.25">
      <c r="F283">
        <f t="shared" si="138"/>
        <v>282</v>
      </c>
      <c r="G283">
        <f t="shared" si="140"/>
        <v>1.0328814368449606</v>
      </c>
      <c r="H283">
        <f t="shared" si="139"/>
        <v>2.4739102495349878E-2</v>
      </c>
      <c r="K283">
        <f t="shared" si="115"/>
        <v>1.8036393219780712E-2</v>
      </c>
      <c r="L283">
        <f>ACOS(-J2*K283)</f>
        <v>1.5731325958585465</v>
      </c>
      <c r="N283">
        <f t="shared" si="116"/>
        <v>0.99983738393439014</v>
      </c>
      <c r="O283">
        <f t="shared" si="117"/>
        <v>2.7463940829647277E-2</v>
      </c>
      <c r="P283">
        <f>M2*N283*O283</f>
        <v>2.723197321358015E-2</v>
      </c>
      <c r="Q283">
        <f t="shared" si="118"/>
        <v>2.7467394530863512E-2</v>
      </c>
      <c r="S283">
        <f t="shared" si="119"/>
        <v>1.8033460212477519E-2</v>
      </c>
      <c r="T283">
        <f>Q283*R2*S283</f>
        <v>6.3629159302370134E-5</v>
      </c>
      <c r="U283">
        <f>D2*E2*G2*(P283+T283)</f>
        <v>1059621.1546135466</v>
      </c>
      <c r="V283">
        <f t="shared" si="120"/>
        <v>1059.6211546135467</v>
      </c>
      <c r="W283" s="3">
        <v>21</v>
      </c>
      <c r="X283">
        <f t="shared" si="121"/>
        <v>362.67</v>
      </c>
      <c r="Y283" s="6">
        <f t="shared" si="122"/>
        <v>294.3</v>
      </c>
      <c r="Z283">
        <f t="shared" si="123"/>
        <v>2.0945280629249932</v>
      </c>
      <c r="AA283" s="3">
        <v>31</v>
      </c>
      <c r="AB283">
        <f t="shared" si="124"/>
        <v>535.37</v>
      </c>
      <c r="AC283" s="6">
        <f t="shared" si="113"/>
        <v>304.3</v>
      </c>
      <c r="AD283">
        <f t="shared" si="125"/>
        <v>3.5479274662728466</v>
      </c>
      <c r="AE283" s="9">
        <v>50</v>
      </c>
      <c r="AF283">
        <f t="shared" si="126"/>
        <v>0.5</v>
      </c>
      <c r="AG283" s="9">
        <v>95</v>
      </c>
      <c r="AH283">
        <f t="shared" si="127"/>
        <v>0.95</v>
      </c>
      <c r="AI283">
        <f t="shared" si="128"/>
        <v>1.8818826964575832</v>
      </c>
      <c r="AL283">
        <f t="shared" si="129"/>
        <v>798.00011470245215</v>
      </c>
      <c r="AM283">
        <v>15.860255694444396</v>
      </c>
      <c r="AN283">
        <f t="shared" si="130"/>
        <v>1.9875004279113619E-2</v>
      </c>
      <c r="AO283" s="6">
        <f t="shared" si="131"/>
        <v>7487459175.1471529</v>
      </c>
      <c r="AP283">
        <f t="shared" si="132"/>
        <v>8558711713.0389957</v>
      </c>
      <c r="AQ283">
        <f t="shared" si="133"/>
        <v>8023085444.0930748</v>
      </c>
      <c r="AR283">
        <f t="shared" si="134"/>
        <v>39.337187932388346</v>
      </c>
      <c r="AS283">
        <f t="shared" si="112"/>
        <v>0.14794557841442799</v>
      </c>
      <c r="AT283">
        <f t="shared" si="141"/>
        <v>-0.32316874422319658</v>
      </c>
      <c r="AU283">
        <f t="shared" si="136"/>
        <v>-1.8807655074492338</v>
      </c>
      <c r="AX283">
        <f>AW2*AM282</f>
        <v>11.265632631944408</v>
      </c>
      <c r="AY283">
        <f t="shared" si="137"/>
        <v>13.146398139393641</v>
      </c>
    </row>
    <row r="284" spans="5:52" x14ac:dyDescent="0.25">
      <c r="F284">
        <f t="shared" si="138"/>
        <v>283</v>
      </c>
      <c r="G284">
        <f t="shared" si="140"/>
        <v>1.0328805949889694</v>
      </c>
      <c r="H284">
        <f t="shared" si="139"/>
        <v>2.486185696919882E-2</v>
      </c>
      <c r="K284">
        <f t="shared" si="115"/>
        <v>1.8036378515926078E-2</v>
      </c>
      <c r="L284">
        <f>ACOS(-J2*K284)</f>
        <v>1.5731325939539405</v>
      </c>
      <c r="N284">
        <f t="shared" si="116"/>
        <v>0.99983738419946511</v>
      </c>
      <c r="O284">
        <f t="shared" si="117"/>
        <v>2.7463940796404795E-2</v>
      </c>
      <c r="P284">
        <f>M2*N284*O284</f>
        <v>2.723197318783813E-2</v>
      </c>
      <c r="Q284">
        <f t="shared" si="118"/>
        <v>2.7467394497608485E-2</v>
      </c>
      <c r="S284">
        <f t="shared" si="119"/>
        <v>1.8033445515794961E-2</v>
      </c>
      <c r="T284">
        <f>Q284*R2*S284</f>
        <v>6.3629107369641942E-5</v>
      </c>
      <c r="U284">
        <f>D2*E2*G2*(P284+T284)</f>
        <v>1059621.1515981962</v>
      </c>
      <c r="V284">
        <f t="shared" si="120"/>
        <v>1059.6211515981963</v>
      </c>
      <c r="W284" s="3">
        <v>23.5</v>
      </c>
      <c r="X284">
        <f t="shared" si="121"/>
        <v>405.84499999999997</v>
      </c>
      <c r="Y284" s="6">
        <f t="shared" si="122"/>
        <v>296.8</v>
      </c>
      <c r="Z284">
        <f t="shared" si="123"/>
        <v>2.3974761634350776</v>
      </c>
      <c r="AA284" s="3">
        <v>29.5</v>
      </c>
      <c r="AB284">
        <f t="shared" si="124"/>
        <v>509.46499999999997</v>
      </c>
      <c r="AC284" s="6">
        <f t="shared" si="113"/>
        <v>302.8</v>
      </c>
      <c r="AD284">
        <f t="shared" si="125"/>
        <v>3.2855284428483555</v>
      </c>
      <c r="AE284" s="9">
        <v>60</v>
      </c>
      <c r="AF284">
        <f t="shared" si="126"/>
        <v>0.6</v>
      </c>
      <c r="AG284" s="9">
        <v>97</v>
      </c>
      <c r="AH284">
        <f t="shared" si="127"/>
        <v>0.97</v>
      </c>
      <c r="AI284">
        <f t="shared" si="128"/>
        <v>2.1484344721205195</v>
      </c>
      <c r="AL284">
        <f t="shared" si="129"/>
        <v>798.00011243159338</v>
      </c>
      <c r="AM284">
        <v>10.09900569444441</v>
      </c>
      <c r="AN284">
        <f t="shared" si="130"/>
        <v>1.2655393824032978E-2</v>
      </c>
      <c r="AO284" s="6">
        <f t="shared" si="131"/>
        <v>7745259436.8026133</v>
      </c>
      <c r="AP284">
        <f t="shared" si="132"/>
        <v>8391123459.3793173</v>
      </c>
      <c r="AQ284">
        <f t="shared" si="133"/>
        <v>8068191448.0909653</v>
      </c>
      <c r="AR284">
        <f t="shared" si="134"/>
        <v>39.558342669990004</v>
      </c>
      <c r="AS284">
        <f t="shared" si="112"/>
        <v>0.13479445511009655</v>
      </c>
      <c r="AT284">
        <f t="shared" si="141"/>
        <v>-0.33291521833755544</v>
      </c>
      <c r="AU284">
        <f t="shared" si="136"/>
        <v>-1.7751855900550531</v>
      </c>
      <c r="AX284">
        <f>AW2*AM283</f>
        <v>11.102178986111076</v>
      </c>
      <c r="AY284">
        <f t="shared" si="137"/>
        <v>12.877364576166128</v>
      </c>
    </row>
    <row r="285" spans="5:52" x14ac:dyDescent="0.25">
      <c r="F285">
        <f t="shared" si="138"/>
        <v>284</v>
      </c>
      <c r="G285">
        <f t="shared" si="140"/>
        <v>1.0328797501601661</v>
      </c>
      <c r="H285">
        <f t="shared" si="139"/>
        <v>2.4984609195228553E-2</v>
      </c>
      <c r="K285">
        <f t="shared" si="115"/>
        <v>1.8036363760148319E-2</v>
      </c>
      <c r="L285">
        <f>ACOS(-J2*K285)</f>
        <v>1.5731325920426089</v>
      </c>
      <c r="N285">
        <f t="shared" si="116"/>
        <v>0.99983738446547599</v>
      </c>
      <c r="O285">
        <f t="shared" si="117"/>
        <v>2.7463940763044925E-2</v>
      </c>
      <c r="P285">
        <f>M2*N285*O285</f>
        <v>2.7231973162005204E-2</v>
      </c>
      <c r="Q285">
        <f t="shared" si="118"/>
        <v>2.7467394464236027E-2</v>
      </c>
      <c r="S285">
        <f t="shared" si="119"/>
        <v>1.8033430767214594E-2</v>
      </c>
      <c r="T285">
        <f>Q285*R2*S285</f>
        <v>6.36290552535259E-5</v>
      </c>
      <c r="U285">
        <f>D2*E2*G2*(P285+T285)</f>
        <v>1059621.1485721976</v>
      </c>
      <c r="V285">
        <f t="shared" si="120"/>
        <v>1059.6211485721976</v>
      </c>
      <c r="W285" s="3">
        <v>23</v>
      </c>
      <c r="X285">
        <f t="shared" si="121"/>
        <v>397.21</v>
      </c>
      <c r="Y285" s="6">
        <f t="shared" si="122"/>
        <v>296.3</v>
      </c>
      <c r="Z285">
        <f t="shared" si="123"/>
        <v>2.3339947564661481</v>
      </c>
      <c r="AA285" s="3">
        <v>31</v>
      </c>
      <c r="AB285">
        <f t="shared" si="124"/>
        <v>535.37</v>
      </c>
      <c r="AC285" s="6">
        <f t="shared" si="113"/>
        <v>304.3</v>
      </c>
      <c r="AD285">
        <f t="shared" si="125"/>
        <v>3.5479274662728466</v>
      </c>
      <c r="AE285" s="9">
        <v>57</v>
      </c>
      <c r="AF285">
        <f t="shared" si="126"/>
        <v>0.56999999999999995</v>
      </c>
      <c r="AG285" s="9">
        <v>98</v>
      </c>
      <c r="AH285">
        <f t="shared" si="127"/>
        <v>0.98</v>
      </c>
      <c r="AI285">
        <f t="shared" si="128"/>
        <v>2.1548167585561737</v>
      </c>
      <c r="AL285">
        <f t="shared" si="129"/>
        <v>798.00011015271548</v>
      </c>
      <c r="AM285">
        <v>17.895606388888837</v>
      </c>
      <c r="AN285">
        <f t="shared" si="130"/>
        <v>2.2425568820365331E-2</v>
      </c>
      <c r="AO285" s="6">
        <f t="shared" si="131"/>
        <v>7693174893.707921</v>
      </c>
      <c r="AP285">
        <f t="shared" si="132"/>
        <v>8558711713.0389957</v>
      </c>
      <c r="AQ285">
        <f t="shared" si="133"/>
        <v>8125943303.3734589</v>
      </c>
      <c r="AR285">
        <f t="shared" si="134"/>
        <v>39.841500016440072</v>
      </c>
      <c r="AS285">
        <f t="shared" si="112"/>
        <v>0.13448988232278924</v>
      </c>
      <c r="AT285">
        <f t="shared" si="141"/>
        <v>-0.31972548209250679</v>
      </c>
      <c r="AU285">
        <f t="shared" si="136"/>
        <v>-1.7131782241653908</v>
      </c>
      <c r="AX285">
        <f>AW2*AM284</f>
        <v>7.0693039861110858</v>
      </c>
      <c r="AY285">
        <f t="shared" si="137"/>
        <v>8.782482210276477</v>
      </c>
    </row>
    <row r="286" spans="5:52" x14ac:dyDescent="0.25">
      <c r="F286">
        <f t="shared" si="138"/>
        <v>285</v>
      </c>
      <c r="G286">
        <f t="shared" si="140"/>
        <v>1.0328789023586269</v>
      </c>
      <c r="H286">
        <f t="shared" si="139"/>
        <v>2.5107359162340775E-2</v>
      </c>
      <c r="K286">
        <f t="shared" si="115"/>
        <v>1.8036348952448773E-2</v>
      </c>
      <c r="L286">
        <f>ACOS(-J2*K286)</f>
        <v>1.5731325901245516</v>
      </c>
      <c r="N286">
        <f t="shared" si="116"/>
        <v>0.99983738473242267</v>
      </c>
      <c r="O286">
        <f t="shared" si="117"/>
        <v>2.7463940729567669E-2</v>
      </c>
      <c r="P286">
        <f>M2*N286*O286</f>
        <v>2.7231973136081375E-2</v>
      </c>
      <c r="Q286">
        <f t="shared" si="118"/>
        <v>2.7467394430746139E-2</v>
      </c>
      <c r="S286">
        <f t="shared" si="119"/>
        <v>1.8033415966737753E-2</v>
      </c>
      <c r="T286">
        <f>Q286*R2*S286</f>
        <v>6.3629002954026736E-5</v>
      </c>
      <c r="U286">
        <f>D2*E2*G2*(P286+T286)</f>
        <v>1059621.1455355512</v>
      </c>
      <c r="V286">
        <f t="shared" si="120"/>
        <v>1059.6211455355512</v>
      </c>
      <c r="W286" s="3">
        <v>21.5</v>
      </c>
      <c r="X286">
        <f t="shared" si="121"/>
        <v>371.30500000000001</v>
      </c>
      <c r="Y286" s="6">
        <f t="shared" si="122"/>
        <v>294.8</v>
      </c>
      <c r="Z286">
        <f t="shared" si="123"/>
        <v>2.1522831732713339</v>
      </c>
      <c r="AA286" s="3">
        <v>30.5</v>
      </c>
      <c r="AB286">
        <f t="shared" si="124"/>
        <v>526.73500000000001</v>
      </c>
      <c r="AC286" s="6">
        <f t="shared" si="113"/>
        <v>303.8</v>
      </c>
      <c r="AD286">
        <f t="shared" si="125"/>
        <v>3.4585031764857836</v>
      </c>
      <c r="AE286" s="9">
        <v>63</v>
      </c>
      <c r="AF286">
        <f t="shared" si="126"/>
        <v>0.63</v>
      </c>
      <c r="AG286" s="9">
        <v>98</v>
      </c>
      <c r="AH286">
        <f t="shared" si="127"/>
        <v>0.98</v>
      </c>
      <c r="AI286">
        <f t="shared" si="128"/>
        <v>2.1440472554959751</v>
      </c>
      <c r="AL286">
        <f t="shared" si="129"/>
        <v>798.00010786581868</v>
      </c>
      <c r="AM286">
        <v>15.858073402777729</v>
      </c>
      <c r="AN286">
        <f t="shared" si="130"/>
        <v>1.9872269748419904E-2</v>
      </c>
      <c r="AO286" s="6">
        <f t="shared" si="131"/>
        <v>7538496509.1746454</v>
      </c>
      <c r="AP286">
        <f t="shared" si="132"/>
        <v>8502572636.9173031</v>
      </c>
      <c r="AQ286">
        <f t="shared" si="133"/>
        <v>8020534573.0459747</v>
      </c>
      <c r="AR286">
        <f t="shared" si="134"/>
        <v>39.324681011644415</v>
      </c>
      <c r="AS286">
        <f t="shared" si="112"/>
        <v>0.13500408246084239</v>
      </c>
      <c r="AT286">
        <f t="shared" si="141"/>
        <v>-0.32317243583963312</v>
      </c>
      <c r="AU286">
        <f t="shared" si="136"/>
        <v>-1.7157200309832412</v>
      </c>
      <c r="AX286">
        <f>AW2*AM285</f>
        <v>12.526924472222184</v>
      </c>
      <c r="AY286">
        <f t="shared" si="137"/>
        <v>14.242644503205426</v>
      </c>
    </row>
    <row r="287" spans="5:52" x14ac:dyDescent="0.25">
      <c r="F287">
        <f t="shared" si="138"/>
        <v>286</v>
      </c>
      <c r="G287">
        <f t="shared" si="140"/>
        <v>1.0328780515844287</v>
      </c>
      <c r="H287">
        <f t="shared" si="139"/>
        <v>2.5230106859437371E-2</v>
      </c>
      <c r="K287">
        <f t="shared" si="115"/>
        <v>1.803633409282878E-2</v>
      </c>
      <c r="L287">
        <f>ACOS(-J2*K287)</f>
        <v>1.5731325881997693</v>
      </c>
      <c r="N287">
        <f t="shared" si="116"/>
        <v>0.99983738500030517</v>
      </c>
      <c r="O287">
        <f t="shared" si="117"/>
        <v>2.7463940695973039E-2</v>
      </c>
      <c r="P287">
        <f>M2*N287*O287</f>
        <v>2.7231973110066646E-2</v>
      </c>
      <c r="Q287">
        <f t="shared" si="118"/>
        <v>2.7467394397138831E-2</v>
      </c>
      <c r="S287">
        <f t="shared" si="119"/>
        <v>1.8033401114365782E-2</v>
      </c>
      <c r="T287">
        <f>Q287*R2*S287</f>
        <v>6.3628950471149209E-5</v>
      </c>
      <c r="U287">
        <f>D2*E2*G2*(P287+T287)</f>
        <v>1059621.1424882573</v>
      </c>
      <c r="V287">
        <f t="shared" si="120"/>
        <v>1059.6211424882572</v>
      </c>
      <c r="W287" s="3">
        <v>21.5</v>
      </c>
      <c r="X287">
        <f t="shared" si="121"/>
        <v>371.30500000000001</v>
      </c>
      <c r="Y287" s="6">
        <f t="shared" si="122"/>
        <v>294.8</v>
      </c>
      <c r="Z287">
        <f t="shared" si="123"/>
        <v>2.1522831732713339</v>
      </c>
      <c r="AA287" s="3">
        <v>28.5</v>
      </c>
      <c r="AB287">
        <f t="shared" si="124"/>
        <v>492.19499999999999</v>
      </c>
      <c r="AC287" s="6">
        <f t="shared" si="113"/>
        <v>301.8</v>
      </c>
      <c r="AD287">
        <f t="shared" si="125"/>
        <v>3.1201438467792553</v>
      </c>
      <c r="AE287" s="9">
        <v>66</v>
      </c>
      <c r="AF287">
        <f t="shared" si="126"/>
        <v>0.66</v>
      </c>
      <c r="AG287" s="9">
        <v>97</v>
      </c>
      <c r="AH287">
        <f t="shared" si="127"/>
        <v>0.97</v>
      </c>
      <c r="AI287">
        <f t="shared" si="128"/>
        <v>2.0735048084737508</v>
      </c>
      <c r="AL287">
        <f t="shared" si="129"/>
        <v>798.0001055709032</v>
      </c>
      <c r="AM287">
        <v>11.032299097222184</v>
      </c>
      <c r="AN287">
        <f t="shared" si="130"/>
        <v>1.3824934383096961E-2</v>
      </c>
      <c r="AO287" s="6">
        <f t="shared" si="131"/>
        <v>7538496509.1746454</v>
      </c>
      <c r="AP287">
        <f t="shared" si="132"/>
        <v>8280773520.7485352</v>
      </c>
      <c r="AQ287">
        <f t="shared" si="133"/>
        <v>7909635014.9615898</v>
      </c>
      <c r="AR287">
        <f t="shared" si="134"/>
        <v>38.780940478356676</v>
      </c>
      <c r="AS287">
        <f t="shared" si="112"/>
        <v>0.138404627418967</v>
      </c>
      <c r="AT287">
        <f t="shared" si="141"/>
        <v>-0.33133633858281908</v>
      </c>
      <c r="AU287">
        <f t="shared" si="136"/>
        <v>-1.7784350799469026</v>
      </c>
      <c r="AX287">
        <f>AW2*AM286</f>
        <v>11.100651381944409</v>
      </c>
      <c r="AY287">
        <f t="shared" si="137"/>
        <v>12.879086461891312</v>
      </c>
    </row>
    <row r="288" spans="5:52" x14ac:dyDescent="0.25">
      <c r="F288">
        <f t="shared" si="138"/>
        <v>287</v>
      </c>
      <c r="G288">
        <f t="shared" si="140"/>
        <v>1.0328771978376479</v>
      </c>
      <c r="H288">
        <f t="shared" si="139"/>
        <v>2.5352852275420421E-2</v>
      </c>
      <c r="K288">
        <f t="shared" si="115"/>
        <v>1.8036319181289676E-2</v>
      </c>
      <c r="L288">
        <f>ACOS(-J2*K288)</f>
        <v>1.5731325862682617</v>
      </c>
      <c r="N288">
        <f t="shared" si="116"/>
        <v>0.99983738526912336</v>
      </c>
      <c r="O288">
        <f t="shared" si="117"/>
        <v>2.7463940662261023E-2</v>
      </c>
      <c r="P288">
        <f>M2*N288*O288</f>
        <v>2.7231973083961015E-2</v>
      </c>
      <c r="Q288">
        <f t="shared" si="118"/>
        <v>2.7467394363414093E-2</v>
      </c>
      <c r="S288">
        <f t="shared" si="119"/>
        <v>1.8033386210100005E-2</v>
      </c>
      <c r="T288">
        <f>Q288*R2*S288</f>
        <v>6.3628897804897979E-5</v>
      </c>
      <c r="U288">
        <f>D2*E2*G2*(P288+T288)</f>
        <v>1059621.1394303159</v>
      </c>
      <c r="V288">
        <f t="shared" si="120"/>
        <v>1059.6211394303159</v>
      </c>
      <c r="W288" s="3">
        <v>21.5</v>
      </c>
      <c r="X288">
        <f t="shared" si="121"/>
        <v>371.30500000000001</v>
      </c>
      <c r="Y288" s="6">
        <f t="shared" si="122"/>
        <v>294.8</v>
      </c>
      <c r="Z288">
        <f t="shared" si="123"/>
        <v>2.1522831732713339</v>
      </c>
      <c r="AA288" s="3">
        <v>29</v>
      </c>
      <c r="AB288">
        <f t="shared" si="124"/>
        <v>500.83</v>
      </c>
      <c r="AC288" s="6">
        <f t="shared" si="113"/>
        <v>302.3</v>
      </c>
      <c r="AD288">
        <f t="shared" si="125"/>
        <v>3.2019052325811828</v>
      </c>
      <c r="AE288" s="9">
        <v>70</v>
      </c>
      <c r="AF288">
        <f t="shared" si="126"/>
        <v>0.7</v>
      </c>
      <c r="AG288" s="9">
        <v>96</v>
      </c>
      <c r="AH288">
        <f t="shared" si="127"/>
        <v>0.96</v>
      </c>
      <c r="AI288">
        <f t="shared" si="128"/>
        <v>2.1537627545736537</v>
      </c>
      <c r="AL288">
        <f t="shared" si="129"/>
        <v>798.00010326796928</v>
      </c>
      <c r="AM288">
        <v>13.034915416666621</v>
      </c>
      <c r="AN288">
        <f t="shared" si="130"/>
        <v>1.6334478358193249E-2</v>
      </c>
      <c r="AO288" s="6">
        <f t="shared" si="131"/>
        <v>7538496509.1746454</v>
      </c>
      <c r="AP288">
        <f t="shared" si="132"/>
        <v>8335811539.003027</v>
      </c>
      <c r="AQ288">
        <f t="shared" si="133"/>
        <v>7937154024.0888367</v>
      </c>
      <c r="AR288">
        <f t="shared" si="134"/>
        <v>38.915866180107564</v>
      </c>
      <c r="AS288">
        <f t="shared" si="112"/>
        <v>0.13454014993278221</v>
      </c>
      <c r="AT288">
        <f t="shared" si="141"/>
        <v>-0.32794845421643909</v>
      </c>
      <c r="AU288">
        <f t="shared" si="136"/>
        <v>-1.7170549617141742</v>
      </c>
      <c r="AX288">
        <f>AW2*AM287</f>
        <v>7.7226093680555286</v>
      </c>
      <c r="AY288">
        <f t="shared" si="137"/>
        <v>9.4396643297697018</v>
      </c>
    </row>
    <row r="289" spans="6:51" x14ac:dyDescent="0.25">
      <c r="F289">
        <f t="shared" si="138"/>
        <v>288</v>
      </c>
      <c r="G289">
        <f t="shared" si="140"/>
        <v>1.0328763411183621</v>
      </c>
      <c r="H289">
        <f t="shared" si="139"/>
        <v>2.5475595399192235E-2</v>
      </c>
      <c r="K289">
        <f t="shared" si="115"/>
        <v>1.8036304217832814E-2</v>
      </c>
      <c r="L289">
        <f>ACOS(-J2*K289)</f>
        <v>1.573132584330029</v>
      </c>
      <c r="N289">
        <f t="shared" si="116"/>
        <v>0.99983738553887724</v>
      </c>
      <c r="O289">
        <f t="shared" si="117"/>
        <v>2.7463940628431629E-2</v>
      </c>
      <c r="P289">
        <f>M2*N289*O289</f>
        <v>2.7231973057764473E-2</v>
      </c>
      <c r="Q289">
        <f t="shared" si="118"/>
        <v>2.7467394329571935E-2</v>
      </c>
      <c r="S289">
        <f t="shared" si="119"/>
        <v>1.8033371253941784E-2</v>
      </c>
      <c r="T289">
        <f>Q289*R2*S289</f>
        <v>6.3628844955277859E-5</v>
      </c>
      <c r="U289">
        <f>D2*E2*G2*(P289+T289)</f>
        <v>1059621.1363617268</v>
      </c>
      <c r="V289">
        <f t="shared" si="120"/>
        <v>1059.6211363617267</v>
      </c>
      <c r="W289" s="3">
        <v>22</v>
      </c>
      <c r="X289">
        <f t="shared" si="121"/>
        <v>379.94</v>
      </c>
      <c r="Y289" s="6">
        <f t="shared" si="122"/>
        <v>295.3</v>
      </c>
      <c r="Z289">
        <f t="shared" si="123"/>
        <v>2.2114271288940266</v>
      </c>
      <c r="AA289" s="3">
        <v>26.5</v>
      </c>
      <c r="AB289">
        <f t="shared" si="124"/>
        <v>457.65499999999997</v>
      </c>
      <c r="AC289" s="6">
        <f t="shared" si="113"/>
        <v>299.8</v>
      </c>
      <c r="AD289">
        <f t="shared" si="125"/>
        <v>2.8110234963348528</v>
      </c>
      <c r="AE289" s="9">
        <v>80</v>
      </c>
      <c r="AF289">
        <f t="shared" si="126"/>
        <v>0.8</v>
      </c>
      <c r="AG289" s="9">
        <v>98</v>
      </c>
      <c r="AH289">
        <f t="shared" si="127"/>
        <v>0.98</v>
      </c>
      <c r="AI289">
        <f t="shared" si="128"/>
        <v>2.2080086916920143</v>
      </c>
      <c r="AL289">
        <f t="shared" si="129"/>
        <v>798.00010095701646</v>
      </c>
      <c r="AM289">
        <v>14.3901306944444</v>
      </c>
      <c r="AN289">
        <f t="shared" si="130"/>
        <v>1.8032742949765004E-2</v>
      </c>
      <c r="AO289" s="6">
        <f t="shared" si="131"/>
        <v>7589794316.8739386</v>
      </c>
      <c r="AP289">
        <f t="shared" si="132"/>
        <v>8063342376.848567</v>
      </c>
      <c r="AQ289">
        <f t="shared" si="133"/>
        <v>7826568346.8612528</v>
      </c>
      <c r="AR289">
        <f t="shared" si="134"/>
        <v>38.373664604660725</v>
      </c>
      <c r="AS289">
        <f t="shared" si="112"/>
        <v>0.13196882359328091</v>
      </c>
      <c r="AT289">
        <f t="shared" si="141"/>
        <v>-0.32565579701781722</v>
      </c>
      <c r="AU289">
        <f t="shared" si="136"/>
        <v>-1.6491624364533315</v>
      </c>
      <c r="AX289">
        <f>AW2*AM289</f>
        <v>10.07309148611108</v>
      </c>
      <c r="AY289">
        <f t="shared" si="137"/>
        <v>11.722253922564411</v>
      </c>
    </row>
    <row r="290" spans="6:51" x14ac:dyDescent="0.25">
      <c r="F290">
        <f t="shared" si="138"/>
        <v>289</v>
      </c>
      <c r="G290">
        <f t="shared" si="140"/>
        <v>1.0328754814266488</v>
      </c>
      <c r="H290">
        <f t="shared" si="139"/>
        <v>2.5598336219655304E-2</v>
      </c>
      <c r="K290">
        <f t="shared" si="115"/>
        <v>1.803628920245955E-2</v>
      </c>
      <c r="L290">
        <f>ACOS(-J2*K290)</f>
        <v>1.5731325823850717</v>
      </c>
      <c r="N290">
        <f t="shared" si="116"/>
        <v>0.99983738580956694</v>
      </c>
      <c r="O290">
        <f t="shared" si="117"/>
        <v>2.7463940594484867E-2</v>
      </c>
      <c r="P290">
        <f>M2*N290*O290</f>
        <v>2.723197303147705E-2</v>
      </c>
      <c r="Q290">
        <f t="shared" si="118"/>
        <v>2.7467394295612364E-2</v>
      </c>
      <c r="S290">
        <f t="shared" si="119"/>
        <v>1.8033356245892473E-2</v>
      </c>
      <c r="T290">
        <f>Q290*R2*S290</f>
        <v>6.3628791922293646E-5</v>
      </c>
      <c r="U290">
        <f>D2*E2*G2*(P290+T290)</f>
        <v>1059621.1332824917</v>
      </c>
      <c r="V290">
        <f t="shared" si="120"/>
        <v>1059.6211332824917</v>
      </c>
      <c r="W290" s="3">
        <v>21.5</v>
      </c>
      <c r="X290">
        <f t="shared" si="121"/>
        <v>371.30500000000001</v>
      </c>
      <c r="Y290" s="6">
        <f t="shared" si="122"/>
        <v>294.8</v>
      </c>
      <c r="Z290">
        <f t="shared" si="123"/>
        <v>2.1522831732713339</v>
      </c>
      <c r="AA290" s="3">
        <v>30.5</v>
      </c>
      <c r="AB290">
        <f t="shared" si="124"/>
        <v>526.73500000000001</v>
      </c>
      <c r="AC290" s="6">
        <f t="shared" si="113"/>
        <v>303.8</v>
      </c>
      <c r="AD290">
        <f t="shared" si="125"/>
        <v>3.4585031764857836</v>
      </c>
      <c r="AE290" s="9">
        <v>53</v>
      </c>
      <c r="AF290">
        <f t="shared" si="126"/>
        <v>0.53</v>
      </c>
      <c r="AG290" s="9">
        <v>99</v>
      </c>
      <c r="AH290">
        <f t="shared" si="127"/>
        <v>0.99</v>
      </c>
      <c r="AI290">
        <f t="shared" si="128"/>
        <v>1.981883512538043</v>
      </c>
      <c r="AL290">
        <f t="shared" si="129"/>
        <v>798.00009863804621</v>
      </c>
      <c r="AM290">
        <v>18.253502222222167</v>
      </c>
      <c r="AN290">
        <f t="shared" si="130"/>
        <v>2.2874060107731291E-2</v>
      </c>
      <c r="AO290" s="6">
        <f t="shared" si="131"/>
        <v>7538496509.1746454</v>
      </c>
      <c r="AP290">
        <f t="shared" si="132"/>
        <v>8502572636.9173031</v>
      </c>
      <c r="AQ290">
        <f t="shared" si="133"/>
        <v>8020534573.0459747</v>
      </c>
      <c r="AR290">
        <f t="shared" si="134"/>
        <v>39.324681011644415</v>
      </c>
      <c r="AS290">
        <f t="shared" si="112"/>
        <v>0.1429088615747891</v>
      </c>
      <c r="AT290">
        <f t="shared" si="141"/>
        <v>-0.31912001885456276</v>
      </c>
      <c r="AU290">
        <f t="shared" si="136"/>
        <v>-1.7934051684650472</v>
      </c>
      <c r="AX290">
        <f>AW2*AM290</f>
        <v>12.777451555555515</v>
      </c>
      <c r="AY290">
        <f t="shared" si="137"/>
        <v>14.570856724020562</v>
      </c>
    </row>
    <row r="291" spans="6:51" x14ac:dyDescent="0.25">
      <c r="F291">
        <f t="shared" si="138"/>
        <v>290</v>
      </c>
      <c r="G291">
        <f t="shared" si="140"/>
        <v>1.0328746187625855</v>
      </c>
      <c r="H291">
        <f t="shared" si="139"/>
        <v>2.5721074725712358E-2</v>
      </c>
      <c r="K291">
        <f t="shared" si="115"/>
        <v>1.8036274135171233E-2</v>
      </c>
      <c r="L291">
        <f>ACOS(-J2*K291)</f>
        <v>1.5731325804333898</v>
      </c>
      <c r="N291">
        <f t="shared" si="116"/>
        <v>0.99983738608119221</v>
      </c>
      <c r="O291">
        <f t="shared" si="117"/>
        <v>2.7463940560420733E-2</v>
      </c>
      <c r="P291">
        <f>M2*N291*O291</f>
        <v>2.7231973005098727E-2</v>
      </c>
      <c r="Q291">
        <f t="shared" si="118"/>
        <v>2.7467394261535376E-2</v>
      </c>
      <c r="S291">
        <f t="shared" si="119"/>
        <v>1.8033341185953424E-2</v>
      </c>
      <c r="T291">
        <f>Q291*R2*S291</f>
        <v>6.3628738705950123E-5</v>
      </c>
      <c r="U291">
        <f>D2*E2*G2*(P291+T291)</f>
        <v>1059621.1301926095</v>
      </c>
      <c r="V291">
        <f t="shared" si="120"/>
        <v>1059.6211301926096</v>
      </c>
      <c r="W291" s="3">
        <v>21.5</v>
      </c>
      <c r="X291">
        <f t="shared" si="121"/>
        <v>371.30500000000001</v>
      </c>
      <c r="Y291" s="6">
        <f t="shared" si="122"/>
        <v>294.8</v>
      </c>
      <c r="Z291">
        <f t="shared" si="123"/>
        <v>2.1522831732713339</v>
      </c>
      <c r="AA291" s="3">
        <v>31</v>
      </c>
      <c r="AB291">
        <f t="shared" si="124"/>
        <v>535.37</v>
      </c>
      <c r="AC291" s="6">
        <f t="shared" si="113"/>
        <v>304.3</v>
      </c>
      <c r="AD291">
        <f t="shared" si="125"/>
        <v>3.5479274662728466</v>
      </c>
      <c r="AE291" s="9">
        <v>55</v>
      </c>
      <c r="AF291">
        <f t="shared" si="126"/>
        <v>0.55000000000000004</v>
      </c>
      <c r="AG291" s="9">
        <v>96</v>
      </c>
      <c r="AH291">
        <f t="shared" si="127"/>
        <v>0.96</v>
      </c>
      <c r="AI291">
        <f t="shared" si="128"/>
        <v>2.0087759763952731</v>
      </c>
      <c r="AL291">
        <f t="shared" si="129"/>
        <v>798.00009631105775</v>
      </c>
      <c r="AM291">
        <v>18.076009166666616</v>
      </c>
      <c r="AN291">
        <f t="shared" si="130"/>
        <v>2.2651637825894005E-2</v>
      </c>
      <c r="AO291" s="6">
        <f t="shared" si="131"/>
        <v>7538496509.1746454</v>
      </c>
      <c r="AP291">
        <f t="shared" si="132"/>
        <v>8558711713.0389957</v>
      </c>
      <c r="AQ291">
        <f t="shared" si="133"/>
        <v>8048604111.1068211</v>
      </c>
      <c r="AR291">
        <f t="shared" si="134"/>
        <v>39.462305956756744</v>
      </c>
      <c r="AS291">
        <f t="shared" si="112"/>
        <v>0.14157618807878083</v>
      </c>
      <c r="AT291">
        <f t="shared" si="141"/>
        <v>-0.3194202889350431</v>
      </c>
      <c r="AU291">
        <f t="shared" si="136"/>
        <v>-1.7845765110546834</v>
      </c>
      <c r="AX291">
        <f>AW2*AM291</f>
        <v>12.653206416666631</v>
      </c>
      <c r="AY291">
        <f t="shared" si="137"/>
        <v>14.437782927721315</v>
      </c>
    </row>
    <row r="292" spans="6:51" x14ac:dyDescent="0.25">
      <c r="F292">
        <f t="shared" si="138"/>
        <v>291</v>
      </c>
      <c r="G292">
        <f t="shared" si="140"/>
        <v>1.0328737531262502</v>
      </c>
      <c r="H292">
        <f t="shared" si="139"/>
        <v>2.584381090626631E-2</v>
      </c>
      <c r="K292">
        <f t="shared" si="115"/>
        <v>1.8036259015969235E-2</v>
      </c>
      <c r="L292">
        <f>ACOS(-J2*K292)</f>
        <v>1.5731325784749832</v>
      </c>
      <c r="N292">
        <f t="shared" si="116"/>
        <v>0.99983738635375319</v>
      </c>
      <c r="O292">
        <f t="shared" si="117"/>
        <v>2.7463940526239232E-2</v>
      </c>
      <c r="P292">
        <f>M2*N292*O292</f>
        <v>2.7231972978629511E-2</v>
      </c>
      <c r="Q292">
        <f t="shared" si="118"/>
        <v>2.7467394227340975E-2</v>
      </c>
      <c r="S292">
        <f t="shared" si="119"/>
        <v>1.8033326074125996E-2</v>
      </c>
      <c r="T292">
        <f>Q292*R2*S292</f>
        <v>6.3628685306252062E-5</v>
      </c>
      <c r="U292">
        <f>D2*E2*G2*(P292+T292)</f>
        <v>1059621.1270920811</v>
      </c>
      <c r="V292">
        <f t="shared" si="120"/>
        <v>1059.6211270920812</v>
      </c>
      <c r="W292" s="3">
        <v>22</v>
      </c>
      <c r="X292">
        <f t="shared" si="121"/>
        <v>379.94</v>
      </c>
      <c r="Y292" s="6">
        <f t="shared" si="122"/>
        <v>295.3</v>
      </c>
      <c r="Z292">
        <f t="shared" si="123"/>
        <v>2.2114271288940266</v>
      </c>
      <c r="AA292" s="3">
        <v>30.5</v>
      </c>
      <c r="AB292">
        <f t="shared" si="124"/>
        <v>526.73500000000001</v>
      </c>
      <c r="AC292" s="6">
        <f t="shared" si="113"/>
        <v>303.8</v>
      </c>
      <c r="AD292">
        <f t="shared" si="125"/>
        <v>3.4585031764857836</v>
      </c>
      <c r="AE292" s="9">
        <v>65</v>
      </c>
      <c r="AF292">
        <f t="shared" si="126"/>
        <v>0.65</v>
      </c>
      <c r="AG292" s="9">
        <v>98</v>
      </c>
      <c r="AH292">
        <f t="shared" si="127"/>
        <v>0.98</v>
      </c>
      <c r="AI292">
        <f t="shared" si="128"/>
        <v>2.2076128255159526</v>
      </c>
      <c r="AL292">
        <f t="shared" si="129"/>
        <v>798.00009397605152</v>
      </c>
      <c r="AM292">
        <v>8.8289119444444601</v>
      </c>
      <c r="AN292">
        <f t="shared" si="130"/>
        <v>1.1063798126206012E-2</v>
      </c>
      <c r="AO292" s="6">
        <f t="shared" si="131"/>
        <v>7589794316.8739386</v>
      </c>
      <c r="AP292">
        <f t="shared" si="132"/>
        <v>8502572636.9173031</v>
      </c>
      <c r="AQ292">
        <f t="shared" si="133"/>
        <v>8046183476.8956203</v>
      </c>
      <c r="AR292">
        <f t="shared" si="134"/>
        <v>39.450437587219227</v>
      </c>
      <c r="AS292">
        <f t="shared" si="112"/>
        <v>0.13198747302118397</v>
      </c>
      <c r="AT292">
        <f t="shared" si="141"/>
        <v>-0.33506387252962189</v>
      </c>
      <c r="AU292">
        <f t="shared" si="136"/>
        <v>-1.7446653767848501</v>
      </c>
      <c r="AX292">
        <f>AW2*AM292</f>
        <v>6.1802383611111216</v>
      </c>
      <c r="AY292">
        <f t="shared" si="137"/>
        <v>7.9249037378959715</v>
      </c>
    </row>
    <row r="293" spans="6:51" x14ac:dyDescent="0.25">
      <c r="F293">
        <f t="shared" si="138"/>
        <v>292</v>
      </c>
      <c r="G293">
        <f t="shared" si="140"/>
        <v>1.0328728845177213</v>
      </c>
      <c r="H293">
        <f t="shared" si="139"/>
        <v>2.5966544750220283E-2</v>
      </c>
      <c r="K293">
        <f t="shared" si="115"/>
        <v>1.8036243844854916E-2</v>
      </c>
      <c r="L293">
        <f>ACOS(-J2*K293)</f>
        <v>1.5731325765098525</v>
      </c>
      <c r="N293">
        <f t="shared" si="116"/>
        <v>0.99983738662724975</v>
      </c>
      <c r="O293">
        <f t="shared" si="117"/>
        <v>2.7463940491940366E-2</v>
      </c>
      <c r="P293">
        <f>M2*N293*O293</f>
        <v>2.7231972952069406E-2</v>
      </c>
      <c r="Q293">
        <f t="shared" si="118"/>
        <v>2.7467394193029168E-2</v>
      </c>
      <c r="S293">
        <f t="shared" si="119"/>
        <v>1.8033310910411559E-2</v>
      </c>
      <c r="T293">
        <f>Q293*R2*S293</f>
        <v>6.3628631723204354E-5</v>
      </c>
      <c r="U293">
        <f>D2*E2*G2*(P293+T293)</f>
        <v>1059621.1239809066</v>
      </c>
      <c r="V293">
        <f t="shared" si="120"/>
        <v>1059.6211239809065</v>
      </c>
      <c r="W293" s="3">
        <v>21</v>
      </c>
      <c r="X293">
        <f t="shared" si="121"/>
        <v>362.67</v>
      </c>
      <c r="Y293" s="6">
        <f t="shared" si="122"/>
        <v>294.3</v>
      </c>
      <c r="Z293">
        <f t="shared" si="123"/>
        <v>2.0945280629249932</v>
      </c>
      <c r="AA293" s="3">
        <v>31</v>
      </c>
      <c r="AB293">
        <f t="shared" si="124"/>
        <v>535.37</v>
      </c>
      <c r="AC293" s="6">
        <f t="shared" si="113"/>
        <v>304.3</v>
      </c>
      <c r="AD293">
        <f t="shared" si="125"/>
        <v>3.5479274662728466</v>
      </c>
      <c r="AE293" s="9">
        <v>55</v>
      </c>
      <c r="AF293">
        <f t="shared" si="126"/>
        <v>0.55000000000000004</v>
      </c>
      <c r="AG293" s="9">
        <v>97</v>
      </c>
      <c r="AH293">
        <f t="shared" si="127"/>
        <v>0.97</v>
      </c>
      <c r="AI293">
        <f t="shared" si="128"/>
        <v>1.9915261637436545</v>
      </c>
      <c r="AL293">
        <f t="shared" si="129"/>
        <v>798.00009163302752</v>
      </c>
      <c r="AM293">
        <v>18.534290416666611</v>
      </c>
      <c r="AN293">
        <f t="shared" si="130"/>
        <v>2.3225925173439563E-2</v>
      </c>
      <c r="AO293" s="6">
        <f t="shared" si="131"/>
        <v>7487459175.1471529</v>
      </c>
      <c r="AP293">
        <f t="shared" si="132"/>
        <v>8558711713.0389957</v>
      </c>
      <c r="AQ293">
        <f t="shared" si="133"/>
        <v>8023085444.0930748</v>
      </c>
      <c r="AR293">
        <f t="shared" si="134"/>
        <v>39.337187932388346</v>
      </c>
      <c r="AS293">
        <f t="shared" si="112"/>
        <v>0.14242997998335977</v>
      </c>
      <c r="AT293">
        <f t="shared" si="141"/>
        <v>-0.31864500101585658</v>
      </c>
      <c r="AU293">
        <f t="shared" si="136"/>
        <v>-1.7853025833556959</v>
      </c>
      <c r="AX293">
        <f>AW2*AM293</f>
        <v>12.974003291666627</v>
      </c>
      <c r="AY293">
        <f t="shared" si="137"/>
        <v>14.759305875022322</v>
      </c>
    </row>
    <row r="294" spans="6:51" x14ac:dyDescent="0.25">
      <c r="F294">
        <f t="shared" si="138"/>
        <v>293</v>
      </c>
      <c r="G294">
        <f t="shared" si="140"/>
        <v>1.0328720129370774</v>
      </c>
      <c r="H294">
        <f t="shared" si="139"/>
        <v>2.6089276246477635E-2</v>
      </c>
      <c r="K294">
        <f t="shared" si="115"/>
        <v>1.8036228621829655E-2</v>
      </c>
      <c r="L294">
        <f>ACOS(-J2*K294)</f>
        <v>1.5731325745379978</v>
      </c>
      <c r="N294">
        <f t="shared" si="116"/>
        <v>0.99983738690168189</v>
      </c>
      <c r="O294">
        <f t="shared" si="117"/>
        <v>2.746394045752415E-2</v>
      </c>
      <c r="P294">
        <f>M2*N294*O294</f>
        <v>2.7231972925418423E-2</v>
      </c>
      <c r="Q294">
        <f t="shared" si="118"/>
        <v>2.7467394158599962E-2</v>
      </c>
      <c r="S294">
        <f t="shared" si="119"/>
        <v>1.8033295694811484E-2</v>
      </c>
      <c r="T294">
        <f>Q294*R2*S294</f>
        <v>6.3628577956811812E-5</v>
      </c>
      <c r="U294">
        <f>D2*E2*G2*(P294+T294)</f>
        <v>1059621.1208590867</v>
      </c>
      <c r="V294">
        <f t="shared" si="120"/>
        <v>1059.6211208590867</v>
      </c>
      <c r="W294" s="3">
        <v>21</v>
      </c>
      <c r="X294">
        <f t="shared" si="121"/>
        <v>362.67</v>
      </c>
      <c r="Y294" s="6">
        <f t="shared" si="122"/>
        <v>294.3</v>
      </c>
      <c r="Z294">
        <f t="shared" si="123"/>
        <v>2.0945280629249932</v>
      </c>
      <c r="AA294" s="3">
        <v>29</v>
      </c>
      <c r="AB294">
        <f t="shared" si="124"/>
        <v>500.83</v>
      </c>
      <c r="AC294" s="6">
        <f t="shared" si="113"/>
        <v>302.3</v>
      </c>
      <c r="AD294">
        <f t="shared" si="125"/>
        <v>3.2019052325811828</v>
      </c>
      <c r="AE294" s="9">
        <v>70</v>
      </c>
      <c r="AF294">
        <f t="shared" si="126"/>
        <v>0.7</v>
      </c>
      <c r="AG294" s="9">
        <v>95</v>
      </c>
      <c r="AH294">
        <f t="shared" si="127"/>
        <v>0.95</v>
      </c>
      <c r="AI294">
        <f t="shared" si="128"/>
        <v>2.1155676612927854</v>
      </c>
      <c r="AL294">
        <f t="shared" si="129"/>
        <v>798.00008928198667</v>
      </c>
      <c r="AM294">
        <v>13.4640994444444</v>
      </c>
      <c r="AN294">
        <f t="shared" si="130"/>
        <v>1.6872303180515854E-2</v>
      </c>
      <c r="AO294" s="6">
        <f t="shared" si="131"/>
        <v>7487459175.1471529</v>
      </c>
      <c r="AP294">
        <f t="shared" si="132"/>
        <v>8335811539.003027</v>
      </c>
      <c r="AQ294">
        <f t="shared" si="133"/>
        <v>7911635357.0750904</v>
      </c>
      <c r="AR294">
        <f t="shared" si="134"/>
        <v>38.790748155739166</v>
      </c>
      <c r="AS294">
        <f t="shared" si="112"/>
        <v>0.1363701245854661</v>
      </c>
      <c r="AT294">
        <f t="shared" si="141"/>
        <v>-0.32722239070630355</v>
      </c>
      <c r="AU294">
        <f t="shared" si="136"/>
        <v>-1.7309734493252313</v>
      </c>
      <c r="AX294">
        <f>AW2*AM294</f>
        <v>9.4248696111110792</v>
      </c>
      <c r="AY294">
        <f t="shared" si="137"/>
        <v>11.155843060436311</v>
      </c>
    </row>
    <row r="295" spans="6:51" x14ac:dyDescent="0.25">
      <c r="F295">
        <f t="shared" si="138"/>
        <v>294</v>
      </c>
      <c r="G295">
        <f t="shared" si="140"/>
        <v>1.0328711383843971</v>
      </c>
      <c r="H295">
        <f t="shared" si="139"/>
        <v>2.6212005383941916E-2</v>
      </c>
      <c r="K295">
        <f t="shared" si="115"/>
        <v>1.8036213346894821E-2</v>
      </c>
      <c r="L295">
        <f>ACOS(-J2*K295)</f>
        <v>1.5731325725594192</v>
      </c>
      <c r="N295">
        <f t="shared" si="116"/>
        <v>0.99983738717704962</v>
      </c>
      <c r="O295">
        <f t="shared" si="117"/>
        <v>2.7463940422990569E-2</v>
      </c>
      <c r="P295">
        <f>M2*N295*O295</f>
        <v>2.7231972898676543E-2</v>
      </c>
      <c r="Q295">
        <f t="shared" si="118"/>
        <v>2.746739412405335E-2</v>
      </c>
      <c r="S295">
        <f t="shared" si="119"/>
        <v>1.8033280427327145E-2</v>
      </c>
      <c r="T295">
        <f>Q295*R2*S295</f>
        <v>6.3628524007079299E-5</v>
      </c>
      <c r="U295">
        <f>D2*E2*G2*(P295+T295)</f>
        <v>1059621.1177266212</v>
      </c>
      <c r="V295">
        <f t="shared" si="120"/>
        <v>1059.6211177266212</v>
      </c>
      <c r="W295" s="3">
        <v>21.5</v>
      </c>
      <c r="X295">
        <f t="shared" si="121"/>
        <v>371.30500000000001</v>
      </c>
      <c r="Y295" s="6">
        <f t="shared" si="122"/>
        <v>294.8</v>
      </c>
      <c r="Z295">
        <f t="shared" si="123"/>
        <v>2.1522831732713339</v>
      </c>
      <c r="AA295" s="3">
        <v>30.5</v>
      </c>
      <c r="AB295">
        <f t="shared" si="124"/>
        <v>526.73500000000001</v>
      </c>
      <c r="AC295" s="6">
        <f t="shared" si="113"/>
        <v>303.8</v>
      </c>
      <c r="AD295">
        <f t="shared" si="125"/>
        <v>3.4585031764857836</v>
      </c>
      <c r="AE295" s="9">
        <v>77</v>
      </c>
      <c r="AF295">
        <f t="shared" si="126"/>
        <v>0.77</v>
      </c>
      <c r="AG295" s="9">
        <v>95</v>
      </c>
      <c r="AH295">
        <f t="shared" si="127"/>
        <v>0.95</v>
      </c>
      <c r="AI295">
        <f t="shared" si="128"/>
        <v>2.3538582302509106</v>
      </c>
      <c r="AL295">
        <f t="shared" si="129"/>
        <v>798.00008692292863</v>
      </c>
      <c r="AM295">
        <v>15.804243541666619</v>
      </c>
      <c r="AN295">
        <f t="shared" si="130"/>
        <v>1.9804814310995185E-2</v>
      </c>
      <c r="AO295" s="6">
        <f t="shared" si="131"/>
        <v>7538496509.1746454</v>
      </c>
      <c r="AP295">
        <f t="shared" si="132"/>
        <v>8502572636.9173031</v>
      </c>
      <c r="AQ295">
        <f t="shared" si="133"/>
        <v>8020534573.0459747</v>
      </c>
      <c r="AR295">
        <f t="shared" si="134"/>
        <v>39.324681011644415</v>
      </c>
      <c r="AS295">
        <f t="shared" si="112"/>
        <v>0.12520795798512963</v>
      </c>
      <c r="AT295">
        <f t="shared" si="141"/>
        <v>-0.32326350068015647</v>
      </c>
      <c r="AU295">
        <f t="shared" si="136"/>
        <v>-1.5916728664482322</v>
      </c>
      <c r="AX295">
        <f>AW2*AM295</f>
        <v>11.062970479166632</v>
      </c>
      <c r="AY295">
        <f t="shared" si="137"/>
        <v>12.654643345614865</v>
      </c>
    </row>
    <row r="296" spans="6:51" x14ac:dyDescent="0.25">
      <c r="F296">
        <f t="shared" si="138"/>
        <v>295</v>
      </c>
      <c r="G296">
        <f t="shared" si="140"/>
        <v>1.0328702608597595</v>
      </c>
      <c r="H296">
        <f t="shared" si="139"/>
        <v>2.6334732151516889E-2</v>
      </c>
      <c r="K296">
        <f t="shared" si="115"/>
        <v>1.8036198020051793E-2</v>
      </c>
      <c r="L296">
        <f>ACOS(-J2*K296)</f>
        <v>1.5731325705741168</v>
      </c>
      <c r="N296">
        <f t="shared" si="116"/>
        <v>0.99983738745335282</v>
      </c>
      <c r="O296">
        <f t="shared" si="117"/>
        <v>2.7463940388339634E-2</v>
      </c>
      <c r="P296">
        <f>M2*N296*O296</f>
        <v>2.7231972871843785E-2</v>
      </c>
      <c r="Q296">
        <f t="shared" si="118"/>
        <v>2.7467394089389342E-2</v>
      </c>
      <c r="S296">
        <f t="shared" si="119"/>
        <v>1.8033265107959922E-2</v>
      </c>
      <c r="T296">
        <f>Q296*R2*S296</f>
        <v>6.362846987401171E-5</v>
      </c>
      <c r="U296">
        <f>D2*E2*G2*(P296+T296)</f>
        <v>1059621.1145835102</v>
      </c>
      <c r="V296">
        <f t="shared" si="120"/>
        <v>1059.6211145835102</v>
      </c>
      <c r="W296" s="3">
        <v>21.5</v>
      </c>
      <c r="X296">
        <f t="shared" si="121"/>
        <v>371.30500000000001</v>
      </c>
      <c r="Y296" s="6">
        <f t="shared" si="122"/>
        <v>294.8</v>
      </c>
      <c r="Z296">
        <f t="shared" si="123"/>
        <v>2.1522831732713339</v>
      </c>
      <c r="AA296" s="3">
        <v>30.5</v>
      </c>
      <c r="AB296">
        <f t="shared" si="124"/>
        <v>526.73500000000001</v>
      </c>
      <c r="AC296" s="6">
        <f t="shared" si="113"/>
        <v>303.8</v>
      </c>
      <c r="AD296">
        <f t="shared" si="125"/>
        <v>3.4585031764857836</v>
      </c>
      <c r="AE296" s="9">
        <v>80</v>
      </c>
      <c r="AF296">
        <f t="shared" si="126"/>
        <v>0.8</v>
      </c>
      <c r="AG296" s="9">
        <v>95</v>
      </c>
      <c r="AH296">
        <f t="shared" si="127"/>
        <v>0.95</v>
      </c>
      <c r="AI296">
        <f t="shared" si="128"/>
        <v>2.4057357778981974</v>
      </c>
      <c r="AL296">
        <f t="shared" si="129"/>
        <v>798.0000845558535</v>
      </c>
      <c r="AM296">
        <v>6.3607400694444589</v>
      </c>
      <c r="AN296">
        <f t="shared" si="130"/>
        <v>7.9708513727597963E-3</v>
      </c>
      <c r="AO296" s="6">
        <f t="shared" si="131"/>
        <v>7538496509.1746454</v>
      </c>
      <c r="AP296">
        <f t="shared" si="132"/>
        <v>8502572636.9173031</v>
      </c>
      <c r="AQ296">
        <f t="shared" si="133"/>
        <v>8020534573.0459747</v>
      </c>
      <c r="AR296">
        <f t="shared" si="134"/>
        <v>39.324681011644415</v>
      </c>
      <c r="AS296">
        <f t="shared" si="112"/>
        <v>0.12285391726580774</v>
      </c>
      <c r="AT296">
        <f t="shared" si="141"/>
        <v>-0.33923935064677424</v>
      </c>
      <c r="AU296">
        <f t="shared" si="136"/>
        <v>-1.6389301341617704</v>
      </c>
      <c r="AX296">
        <f>AW2*AM296</f>
        <v>4.4525180486111209</v>
      </c>
      <c r="AY296">
        <f t="shared" si="137"/>
        <v>6.0914481827728917</v>
      </c>
    </row>
    <row r="297" spans="6:51" x14ac:dyDescent="0.25">
      <c r="F297">
        <f t="shared" si="138"/>
        <v>296</v>
      </c>
      <c r="G297">
        <f t="shared" si="140"/>
        <v>1.032869380363244</v>
      </c>
      <c r="H297">
        <f t="shared" si="139"/>
        <v>2.6457456538106546E-2</v>
      </c>
      <c r="K297">
        <f t="shared" si="115"/>
        <v>1.8036182641301964E-2</v>
      </c>
      <c r="L297">
        <f>ACOS(-J2*K297)</f>
        <v>1.5731325685820909</v>
      </c>
      <c r="N297">
        <f t="shared" si="116"/>
        <v>0.99983738773059161</v>
      </c>
      <c r="O297">
        <f t="shared" si="117"/>
        <v>2.7463940353571352E-2</v>
      </c>
      <c r="P297">
        <f>M2*N297*O297</f>
        <v>2.7231972844920155E-2</v>
      </c>
      <c r="Q297">
        <f t="shared" si="118"/>
        <v>2.7467394054607939E-2</v>
      </c>
      <c r="S297">
        <f t="shared" si="119"/>
        <v>1.80332497367112E-2</v>
      </c>
      <c r="T297">
        <f>Q297*R2*S297</f>
        <v>6.3628415557613908E-5</v>
      </c>
      <c r="U297">
        <f>D2*E2*G2*(P297+T297)</f>
        <v>1059621.1114297549</v>
      </c>
      <c r="V297">
        <f t="shared" si="120"/>
        <v>1059.6211114297548</v>
      </c>
      <c r="W297" s="3">
        <v>21.5</v>
      </c>
      <c r="X297">
        <f t="shared" si="121"/>
        <v>371.30500000000001</v>
      </c>
      <c r="Y297" s="6">
        <f t="shared" si="122"/>
        <v>294.8</v>
      </c>
      <c r="Z297">
        <f t="shared" si="123"/>
        <v>2.1522831732713339</v>
      </c>
      <c r="AA297" s="3">
        <v>30.5</v>
      </c>
      <c r="AB297">
        <f t="shared" si="124"/>
        <v>526.73500000000001</v>
      </c>
      <c r="AC297" s="6">
        <f t="shared" si="113"/>
        <v>303.8</v>
      </c>
      <c r="AD297">
        <f t="shared" si="125"/>
        <v>3.4585031764857836</v>
      </c>
      <c r="AE297" s="9">
        <v>49</v>
      </c>
      <c r="AF297">
        <f t="shared" si="126"/>
        <v>0.49</v>
      </c>
      <c r="AG297" s="9">
        <v>95</v>
      </c>
      <c r="AH297">
        <f t="shared" si="127"/>
        <v>0.95</v>
      </c>
      <c r="AI297">
        <f t="shared" si="128"/>
        <v>1.8696677855429007</v>
      </c>
      <c r="AL297">
        <f t="shared" si="129"/>
        <v>798.00008218076198</v>
      </c>
      <c r="AM297">
        <v>13.819812986111069</v>
      </c>
      <c r="AN297">
        <f t="shared" si="130"/>
        <v>1.7318059602631247E-2</v>
      </c>
      <c r="AO297" s="6">
        <f t="shared" si="131"/>
        <v>7538496509.1746454</v>
      </c>
      <c r="AP297">
        <f t="shared" si="132"/>
        <v>8502572636.9173031</v>
      </c>
      <c r="AQ297">
        <f t="shared" si="133"/>
        <v>8020534573.0459747</v>
      </c>
      <c r="AR297">
        <f t="shared" si="134"/>
        <v>39.324681011644415</v>
      </c>
      <c r="AS297">
        <f t="shared" si="112"/>
        <v>0.14856988586786862</v>
      </c>
      <c r="AT297">
        <f t="shared" si="141"/>
        <v>-0.32662061953644778</v>
      </c>
      <c r="AU297">
        <f t="shared" si="136"/>
        <v>-1.9082690054272651</v>
      </c>
      <c r="AX297">
        <f>AW2*AM297</f>
        <v>9.6738690902777478</v>
      </c>
      <c r="AY297">
        <f t="shared" si="137"/>
        <v>11.582138095705012</v>
      </c>
    </row>
    <row r="298" spans="6:51" x14ac:dyDescent="0.25">
      <c r="F298">
        <f t="shared" si="138"/>
        <v>297</v>
      </c>
      <c r="G298">
        <f t="shared" si="140"/>
        <v>1.0328684968949304</v>
      </c>
      <c r="H298">
        <f t="shared" si="139"/>
        <v>2.6580178532615087E-2</v>
      </c>
      <c r="K298">
        <f t="shared" si="115"/>
        <v>1.8036167210646728E-2</v>
      </c>
      <c r="L298">
        <f>ACOS(-J2*K298)</f>
        <v>1.5731325665833416</v>
      </c>
      <c r="N298">
        <f t="shared" si="116"/>
        <v>0.99983738800876587</v>
      </c>
      <c r="O298">
        <f t="shared" si="117"/>
        <v>2.7463940318685716E-2</v>
      </c>
      <c r="P298">
        <f>M2*N298*O298</f>
        <v>2.7231972817905636E-2</v>
      </c>
      <c r="Q298">
        <f t="shared" si="118"/>
        <v>2.746739401970914E-2</v>
      </c>
      <c r="S298">
        <f t="shared" si="119"/>
        <v>1.8033234313582374E-2</v>
      </c>
      <c r="T298">
        <f>Q298*R2*S298</f>
        <v>6.3628361057890842E-5</v>
      </c>
      <c r="U298">
        <f>D2*E2*G2*(P298+T298)</f>
        <v>1059621.1082653545</v>
      </c>
      <c r="V298">
        <f t="shared" si="120"/>
        <v>1059.6211082653545</v>
      </c>
      <c r="W298" s="3">
        <v>22</v>
      </c>
      <c r="X298">
        <f t="shared" si="121"/>
        <v>379.94</v>
      </c>
      <c r="Y298" s="6">
        <f t="shared" si="122"/>
        <v>295.3</v>
      </c>
      <c r="Z298">
        <f t="shared" si="123"/>
        <v>2.2114271288940266</v>
      </c>
      <c r="AA298" s="3">
        <v>30.5</v>
      </c>
      <c r="AB298">
        <f t="shared" si="124"/>
        <v>526.73500000000001</v>
      </c>
      <c r="AC298" s="6">
        <f t="shared" si="113"/>
        <v>303.8</v>
      </c>
      <c r="AD298">
        <f t="shared" si="125"/>
        <v>3.4585031764857836</v>
      </c>
      <c r="AE298" s="9">
        <v>50</v>
      </c>
      <c r="AF298">
        <f t="shared" si="126"/>
        <v>0.5</v>
      </c>
      <c r="AG298" s="9">
        <v>100</v>
      </c>
      <c r="AH298">
        <f t="shared" si="127"/>
        <v>1</v>
      </c>
      <c r="AI298">
        <f t="shared" si="128"/>
        <v>1.9703393585684592</v>
      </c>
      <c r="AL298">
        <f t="shared" si="129"/>
        <v>798.00007979765383</v>
      </c>
      <c r="AM298">
        <v>17.399498749999943</v>
      </c>
      <c r="AN298">
        <f t="shared" si="130"/>
        <v>2.1803880965039345E-2</v>
      </c>
      <c r="AO298" s="6">
        <f t="shared" si="131"/>
        <v>7589794316.8739386</v>
      </c>
      <c r="AP298">
        <f t="shared" si="132"/>
        <v>8502572636.9173031</v>
      </c>
      <c r="AQ298">
        <f t="shared" si="133"/>
        <v>8046183476.8956203</v>
      </c>
      <c r="AR298">
        <f t="shared" si="134"/>
        <v>39.450437587219227</v>
      </c>
      <c r="AS298">
        <f t="shared" ref="AS298:AS361" si="142">(0.34-(0.14*SQRT(AI298)))</f>
        <v>0.14348371205433938</v>
      </c>
      <c r="AT298">
        <f t="shared" si="141"/>
        <v>-0.32056476069719686</v>
      </c>
      <c r="AU298">
        <f t="shared" si="136"/>
        <v>-1.8145552979293031</v>
      </c>
      <c r="AX298">
        <f>AW2*AM298</f>
        <v>12.179649124999958</v>
      </c>
      <c r="AY298">
        <f t="shared" si="137"/>
        <v>13.994204422929261</v>
      </c>
    </row>
    <row r="299" spans="6:51" x14ac:dyDescent="0.25">
      <c r="F299">
        <f t="shared" si="138"/>
        <v>298</v>
      </c>
      <c r="G299">
        <f t="shared" si="140"/>
        <v>1.0328676104548982</v>
      </c>
      <c r="H299">
        <f t="shared" si="139"/>
        <v>2.6702898123946908E-2</v>
      </c>
      <c r="K299">
        <f t="shared" si="115"/>
        <v>1.8036151728087469E-2</v>
      </c>
      <c r="L299">
        <f>ACOS(-J2*K299)</f>
        <v>1.5731325645778691</v>
      </c>
      <c r="N299">
        <f t="shared" si="116"/>
        <v>0.99983738828787561</v>
      </c>
      <c r="O299">
        <f t="shared" si="117"/>
        <v>2.7463940283682736E-2</v>
      </c>
      <c r="P299">
        <f>M2*N299*O299</f>
        <v>2.7231972790800248E-2</v>
      </c>
      <c r="Q299">
        <f t="shared" si="118"/>
        <v>2.7467393984692952E-2</v>
      </c>
      <c r="S299">
        <f t="shared" si="119"/>
        <v>1.8033218838574828E-2</v>
      </c>
      <c r="T299">
        <f>Q299*R2*S299</f>
        <v>6.3628306374847402E-5</v>
      </c>
      <c r="U299">
        <f>D2*E2*G2*(P299+T299)</f>
        <v>1059621.1050903101</v>
      </c>
      <c r="V299">
        <f t="shared" si="120"/>
        <v>1059.62110509031</v>
      </c>
      <c r="W299" s="3">
        <v>21</v>
      </c>
      <c r="X299">
        <f t="shared" si="121"/>
        <v>362.67</v>
      </c>
      <c r="Y299" s="6">
        <f t="shared" si="122"/>
        <v>294.3</v>
      </c>
      <c r="Z299">
        <f t="shared" si="123"/>
        <v>2.0945280629249932</v>
      </c>
      <c r="AA299" s="3">
        <v>28.5</v>
      </c>
      <c r="AB299">
        <f t="shared" si="124"/>
        <v>492.19499999999999</v>
      </c>
      <c r="AC299" s="6">
        <f t="shared" si="113"/>
        <v>301.8</v>
      </c>
      <c r="AD299">
        <f t="shared" si="125"/>
        <v>3.1201438467792553</v>
      </c>
      <c r="AE299" s="9">
        <v>60</v>
      </c>
      <c r="AF299">
        <f t="shared" si="126"/>
        <v>0.6</v>
      </c>
      <c r="AG299" s="9">
        <v>96</v>
      </c>
      <c r="AH299">
        <f t="shared" si="127"/>
        <v>0.96</v>
      </c>
      <c r="AI299">
        <f t="shared" si="128"/>
        <v>1.9414166242377733</v>
      </c>
      <c r="AL299">
        <f t="shared" si="129"/>
        <v>798.00007740652961</v>
      </c>
      <c r="AM299">
        <v>12.959262638888845</v>
      </c>
      <c r="AN299">
        <f t="shared" si="130"/>
        <v>1.6239675917082568E-2</v>
      </c>
      <c r="AO299" s="6">
        <f t="shared" si="131"/>
        <v>7487459175.1471529</v>
      </c>
      <c r="AP299">
        <f t="shared" si="132"/>
        <v>8280773520.7485352</v>
      </c>
      <c r="AQ299">
        <f t="shared" si="133"/>
        <v>7884116347.9478436</v>
      </c>
      <c r="AR299">
        <f t="shared" si="134"/>
        <v>38.655822453988279</v>
      </c>
      <c r="AS299">
        <f t="shared" si="142"/>
        <v>0.14493138172668482</v>
      </c>
      <c r="AT299">
        <f t="shared" si="141"/>
        <v>-0.32807643751193849</v>
      </c>
      <c r="AU299">
        <f t="shared" si="136"/>
        <v>-1.8380291340013584</v>
      </c>
      <c r="AX299">
        <f>AW2*AM299</f>
        <v>9.0714838472221899</v>
      </c>
      <c r="AY299">
        <f t="shared" si="137"/>
        <v>10.909512981223548</v>
      </c>
    </row>
    <row r="300" spans="6:51" x14ac:dyDescent="0.25">
      <c r="F300">
        <f t="shared" si="138"/>
        <v>299</v>
      </c>
      <c r="G300">
        <f t="shared" si="140"/>
        <v>1.0328667210432279</v>
      </c>
      <c r="H300">
        <f t="shared" si="139"/>
        <v>2.6825615301006658E-2</v>
      </c>
      <c r="K300">
        <f t="shared" si="115"/>
        <v>1.8036136193625596E-2</v>
      </c>
      <c r="L300">
        <f>ACOS(-J2*K300)</f>
        <v>1.5731325625656736</v>
      </c>
      <c r="N300">
        <f t="shared" si="116"/>
        <v>0.9998373885679207</v>
      </c>
      <c r="O300">
        <f t="shared" si="117"/>
        <v>2.746394024856242E-2</v>
      </c>
      <c r="P300">
        <f>M2*N300*O300</f>
        <v>2.7231972763603986E-2</v>
      </c>
      <c r="Q300">
        <f t="shared" si="118"/>
        <v>2.7467393949559382E-2</v>
      </c>
      <c r="S300">
        <f t="shared" si="119"/>
        <v>1.8033203311689974E-2</v>
      </c>
      <c r="T300">
        <f>Q300*R2*S300</f>
        <v>6.3628251508488591E-5</v>
      </c>
      <c r="U300">
        <f>D2*E2*G2*(P300+T300)</f>
        <v>1059621.1019046213</v>
      </c>
      <c r="V300">
        <f t="shared" si="120"/>
        <v>1059.6211019046214</v>
      </c>
      <c r="W300" s="3">
        <v>21</v>
      </c>
      <c r="X300">
        <f t="shared" si="121"/>
        <v>362.67</v>
      </c>
      <c r="Y300" s="6">
        <f t="shared" si="122"/>
        <v>294.3</v>
      </c>
      <c r="Z300">
        <f t="shared" si="123"/>
        <v>2.0945280629249932</v>
      </c>
      <c r="AA300" s="3">
        <v>30.5</v>
      </c>
      <c r="AB300">
        <f t="shared" si="124"/>
        <v>526.73500000000001</v>
      </c>
      <c r="AC300" s="6">
        <f t="shared" si="113"/>
        <v>303.8</v>
      </c>
      <c r="AD300">
        <f t="shared" si="125"/>
        <v>3.4585031764857836</v>
      </c>
      <c r="AE300" s="9">
        <v>56</v>
      </c>
      <c r="AF300">
        <f t="shared" si="126"/>
        <v>0.56000000000000005</v>
      </c>
      <c r="AG300" s="9">
        <v>96</v>
      </c>
      <c r="AH300">
        <f t="shared" si="127"/>
        <v>0.96</v>
      </c>
      <c r="AI300">
        <f t="shared" si="128"/>
        <v>1.9737543596200162</v>
      </c>
      <c r="AL300">
        <f t="shared" si="129"/>
        <v>798.00007500738911</v>
      </c>
      <c r="AM300">
        <v>17.436597708333284</v>
      </c>
      <c r="AN300">
        <f t="shared" si="130"/>
        <v>2.1850371014278201E-2</v>
      </c>
      <c r="AO300" s="6">
        <f t="shared" si="131"/>
        <v>7487459175.1471529</v>
      </c>
      <c r="AP300">
        <f t="shared" si="132"/>
        <v>8502572636.9173031</v>
      </c>
      <c r="AQ300">
        <f t="shared" si="133"/>
        <v>7995015906.0322285</v>
      </c>
      <c r="AR300">
        <f t="shared" si="134"/>
        <v>39.199562987276018</v>
      </c>
      <c r="AS300">
        <f t="shared" si="142"/>
        <v>0.14331348432454166</v>
      </c>
      <c r="AT300">
        <f t="shared" si="141"/>
        <v>-0.32050199913072441</v>
      </c>
      <c r="AU300">
        <f t="shared" si="136"/>
        <v>-1.8005244495722024</v>
      </c>
      <c r="AX300">
        <f>AW2*AM300</f>
        <v>12.205618395833298</v>
      </c>
      <c r="AY300">
        <f t="shared" si="137"/>
        <v>14.006142845405501</v>
      </c>
    </row>
    <row r="301" spans="6:51" x14ac:dyDescent="0.25">
      <c r="F301">
        <f t="shared" si="138"/>
        <v>300</v>
      </c>
      <c r="G301">
        <f t="shared" si="140"/>
        <v>1.0328658286599997</v>
      </c>
      <c r="H301">
        <f t="shared" si="139"/>
        <v>2.6948330052699195E-2</v>
      </c>
      <c r="K301">
        <f t="shared" si="115"/>
        <v>1.8036120607262514E-2</v>
      </c>
      <c r="L301">
        <f>ACOS(-J2*K301)</f>
        <v>1.5731325605467554</v>
      </c>
      <c r="N301">
        <f t="shared" si="116"/>
        <v>0.99983738884890128</v>
      </c>
      <c r="O301">
        <f t="shared" si="117"/>
        <v>2.7463940213324763E-2</v>
      </c>
      <c r="P301">
        <f>M2*N301*O301</f>
        <v>2.7231972736316855E-2</v>
      </c>
      <c r="Q301">
        <f t="shared" si="118"/>
        <v>2.7467393914308427E-2</v>
      </c>
      <c r="S301">
        <f t="shared" si="119"/>
        <v>1.803318773292921E-2</v>
      </c>
      <c r="T301">
        <f>Q301*R2*S301</f>
        <v>6.3628196458819327E-5</v>
      </c>
      <c r="U301">
        <f>D2*E2*G2*(P301+T301)</f>
        <v>1059621.0987082892</v>
      </c>
      <c r="V301">
        <f t="shared" si="120"/>
        <v>1059.6210987082893</v>
      </c>
      <c r="W301" s="3">
        <v>21.5</v>
      </c>
      <c r="X301">
        <f t="shared" si="121"/>
        <v>371.30500000000001</v>
      </c>
      <c r="Y301" s="6">
        <f t="shared" si="122"/>
        <v>294.8</v>
      </c>
      <c r="Z301">
        <f t="shared" si="123"/>
        <v>2.1522831732713339</v>
      </c>
      <c r="AA301" s="3">
        <v>31</v>
      </c>
      <c r="AB301">
        <f t="shared" si="124"/>
        <v>535.37</v>
      </c>
      <c r="AC301" s="6">
        <f t="shared" si="113"/>
        <v>304.3</v>
      </c>
      <c r="AD301">
        <f t="shared" si="125"/>
        <v>3.5479274662728466</v>
      </c>
      <c r="AE301" s="9">
        <v>52</v>
      </c>
      <c r="AF301">
        <f t="shared" si="126"/>
        <v>0.52</v>
      </c>
      <c r="AG301" s="9">
        <v>95</v>
      </c>
      <c r="AH301">
        <f t="shared" si="127"/>
        <v>0.95</v>
      </c>
      <c r="AI301">
        <f t="shared" si="128"/>
        <v>1.9447956485348237</v>
      </c>
      <c r="AL301">
        <f t="shared" si="129"/>
        <v>798.00007260023324</v>
      </c>
      <c r="AM301">
        <v>16.80009597222217</v>
      </c>
      <c r="AN301">
        <f t="shared" si="130"/>
        <v>2.1052749929558415E-2</v>
      </c>
      <c r="AO301" s="6">
        <f t="shared" si="131"/>
        <v>7538496509.1746454</v>
      </c>
      <c r="AP301">
        <f t="shared" si="132"/>
        <v>8558711713.0389957</v>
      </c>
      <c r="AQ301">
        <f t="shared" si="133"/>
        <v>8048604111.1068211</v>
      </c>
      <c r="AR301">
        <f t="shared" si="134"/>
        <v>39.462305956756744</v>
      </c>
      <c r="AS301">
        <f t="shared" si="142"/>
        <v>0.14476169763265573</v>
      </c>
      <c r="AT301">
        <f t="shared" si="141"/>
        <v>-0.32157878759509612</v>
      </c>
      <c r="AU301">
        <f t="shared" si="136"/>
        <v>-1.8370607589111065</v>
      </c>
      <c r="AX301">
        <f>AW2*AM301</f>
        <v>11.760067180555518</v>
      </c>
      <c r="AY301">
        <f t="shared" si="137"/>
        <v>13.597127939466624</v>
      </c>
    </row>
    <row r="302" spans="6:51" x14ac:dyDescent="0.25">
      <c r="F302">
        <f t="shared" si="138"/>
        <v>301</v>
      </c>
      <c r="G302">
        <f t="shared" si="140"/>
        <v>1.0328649333052942</v>
      </c>
      <c r="H302">
        <f t="shared" si="139"/>
        <v>2.7071042367929562E-2</v>
      </c>
      <c r="K302">
        <f t="shared" si="115"/>
        <v>1.8036104968999621E-2</v>
      </c>
      <c r="L302">
        <f>ACOS(-J2*K302)</f>
        <v>1.5731325585211144</v>
      </c>
      <c r="N302">
        <f t="shared" si="116"/>
        <v>0.9998373891308171</v>
      </c>
      <c r="O302">
        <f t="shared" si="117"/>
        <v>2.746394017796977E-2</v>
      </c>
      <c r="P302">
        <f>M2*N302*O302</f>
        <v>2.7231972708938849E-2</v>
      </c>
      <c r="Q302">
        <f t="shared" si="118"/>
        <v>2.7467393878940094E-2</v>
      </c>
      <c r="S302">
        <f t="shared" si="119"/>
        <v>1.8033172102293937E-2</v>
      </c>
      <c r="T302">
        <f>Q302*R2*S302</f>
        <v>6.3628141225844585E-5</v>
      </c>
      <c r="U302">
        <f>D2*E2*G2*(P302+T302)</f>
        <v>1059621.095501313</v>
      </c>
      <c r="V302">
        <f t="shared" si="120"/>
        <v>1059.621095501313</v>
      </c>
      <c r="W302" s="3">
        <v>22</v>
      </c>
      <c r="X302">
        <f t="shared" si="121"/>
        <v>379.94</v>
      </c>
      <c r="Y302" s="6">
        <f t="shared" si="122"/>
        <v>295.3</v>
      </c>
      <c r="Z302">
        <f t="shared" si="123"/>
        <v>2.2114271288940266</v>
      </c>
      <c r="AA302" s="3">
        <v>31</v>
      </c>
      <c r="AB302">
        <f t="shared" si="124"/>
        <v>535.37</v>
      </c>
      <c r="AC302" s="6">
        <f t="shared" si="113"/>
        <v>304.3</v>
      </c>
      <c r="AD302">
        <f t="shared" si="125"/>
        <v>3.5479274662728466</v>
      </c>
      <c r="AE302" s="9">
        <v>45</v>
      </c>
      <c r="AF302">
        <f t="shared" si="126"/>
        <v>0.45</v>
      </c>
      <c r="AG302" s="9">
        <v>95</v>
      </c>
      <c r="AH302">
        <f t="shared" si="127"/>
        <v>0.95</v>
      </c>
      <c r="AI302">
        <f t="shared" si="128"/>
        <v>1.8487115661360529</v>
      </c>
      <c r="AL302">
        <f t="shared" si="129"/>
        <v>798.00007018506108</v>
      </c>
      <c r="AM302">
        <v>15.897354652777731</v>
      </c>
      <c r="AN302">
        <f t="shared" si="130"/>
        <v>1.9921495306499205E-2</v>
      </c>
      <c r="AO302" s="6">
        <f t="shared" si="131"/>
        <v>7589794316.8739386</v>
      </c>
      <c r="AP302">
        <f t="shared" si="132"/>
        <v>8558711713.0389957</v>
      </c>
      <c r="AQ302">
        <f t="shared" si="133"/>
        <v>8074253014.9564667</v>
      </c>
      <c r="AR302">
        <f t="shared" si="134"/>
        <v>39.588062532331556</v>
      </c>
      <c r="AS302">
        <f t="shared" si="142"/>
        <v>0.14964573370615872</v>
      </c>
      <c r="AT302">
        <f t="shared" si="141"/>
        <v>-0.32310598133622603</v>
      </c>
      <c r="AU302">
        <f t="shared" si="136"/>
        <v>-1.9141394993676073</v>
      </c>
      <c r="AX302">
        <f>AW2*AM302</f>
        <v>11.12814825694441</v>
      </c>
      <c r="AY302">
        <f t="shared" si="137"/>
        <v>13.042287756312017</v>
      </c>
    </row>
    <row r="303" spans="6:51" x14ac:dyDescent="0.25">
      <c r="F303">
        <f t="shared" si="138"/>
        <v>302</v>
      </c>
      <c r="G303">
        <f t="shared" si="140"/>
        <v>1.0328640349791924</v>
      </c>
      <c r="H303">
        <f t="shared" si="139"/>
        <v>2.7193752235603073E-2</v>
      </c>
      <c r="K303">
        <f t="shared" si="115"/>
        <v>1.803608927883834E-2</v>
      </c>
      <c r="L303">
        <f>ACOS(-J2*K303)</f>
        <v>1.5731325564887511</v>
      </c>
      <c r="N303">
        <f t="shared" si="116"/>
        <v>0.9998373894136684</v>
      </c>
      <c r="O303">
        <f t="shared" si="117"/>
        <v>2.7463940142497447E-2</v>
      </c>
      <c r="P303">
        <f>M2*N303*O303</f>
        <v>2.7231972681469988E-2</v>
      </c>
      <c r="Q303">
        <f t="shared" si="118"/>
        <v>2.7467393843454386E-2</v>
      </c>
      <c r="S303">
        <f t="shared" si="119"/>
        <v>1.8033156419785579E-2</v>
      </c>
      <c r="T303">
        <f>Q303*R2*S303</f>
        <v>6.3628085809569392E-5</v>
      </c>
      <c r="U303">
        <f>D2*E2*G2*(P303+T303)</f>
        <v>1059621.0922836943</v>
      </c>
      <c r="V303">
        <f t="shared" si="120"/>
        <v>1059.6210922836942</v>
      </c>
      <c r="W303" s="3">
        <v>22.5</v>
      </c>
      <c r="X303">
        <f t="shared" si="121"/>
        <v>388.57499999999999</v>
      </c>
      <c r="Y303" s="6">
        <f t="shared" si="122"/>
        <v>295.8</v>
      </c>
      <c r="Z303">
        <f t="shared" si="123"/>
        <v>2.2719881109601614</v>
      </c>
      <c r="AA303" s="3">
        <v>30</v>
      </c>
      <c r="AB303">
        <f t="shared" si="124"/>
        <v>518.1</v>
      </c>
      <c r="AC303" s="6">
        <f t="shared" si="113"/>
        <v>303.3</v>
      </c>
      <c r="AD303">
        <f t="shared" si="125"/>
        <v>3.3710490534071527</v>
      </c>
      <c r="AE303" s="9">
        <v>56</v>
      </c>
      <c r="AF303">
        <f t="shared" si="126"/>
        <v>0.56000000000000005</v>
      </c>
      <c r="AG303" s="9">
        <v>99</v>
      </c>
      <c r="AH303">
        <f t="shared" si="127"/>
        <v>0.99</v>
      </c>
      <c r="AI303">
        <f t="shared" si="128"/>
        <v>2.068527849879283</v>
      </c>
      <c r="AL303">
        <f t="shared" si="129"/>
        <v>798.00006776187422</v>
      </c>
      <c r="AM303">
        <v>13.581943194444399</v>
      </c>
      <c r="AN303">
        <f t="shared" si="130"/>
        <v>1.7019977495161435E-2</v>
      </c>
      <c r="AO303" s="6">
        <f t="shared" si="131"/>
        <v>7641353482.9750309</v>
      </c>
      <c r="AP303">
        <f t="shared" si="132"/>
        <v>8446710189.1074104</v>
      </c>
      <c r="AQ303">
        <f t="shared" si="133"/>
        <v>8044031836.0412207</v>
      </c>
      <c r="AR303">
        <f t="shared" si="134"/>
        <v>39.439888092110102</v>
      </c>
      <c r="AS303">
        <f t="shared" si="142"/>
        <v>0.1386467138146637</v>
      </c>
      <c r="AT303">
        <f t="shared" si="141"/>
        <v>-0.32702303038153202</v>
      </c>
      <c r="AU303">
        <f t="shared" si="136"/>
        <v>-1.788230891823652</v>
      </c>
      <c r="AX303">
        <f>AW2*AM303</f>
        <v>9.5073602361110794</v>
      </c>
      <c r="AY303">
        <f t="shared" si="137"/>
        <v>11.295591127934731</v>
      </c>
    </row>
    <row r="304" spans="6:51" x14ac:dyDescent="0.25">
      <c r="F304">
        <f t="shared" si="138"/>
        <v>303</v>
      </c>
      <c r="G304">
        <f t="shared" si="140"/>
        <v>1.0328631336817757</v>
      </c>
      <c r="H304">
        <f t="shared" si="139"/>
        <v>2.7316459644625226E-2</v>
      </c>
      <c r="K304">
        <f t="shared" si="115"/>
        <v>1.8036073536780089E-2</v>
      </c>
      <c r="L304">
        <f>ACOS(-J2*K304)</f>
        <v>1.5731325544496655</v>
      </c>
      <c r="N304">
        <f t="shared" si="116"/>
        <v>0.99983738969745495</v>
      </c>
      <c r="O304">
        <f t="shared" si="117"/>
        <v>2.7463940106907794E-2</v>
      </c>
      <c r="P304">
        <f>M2*N304*O304</f>
        <v>2.7231972653910259E-2</v>
      </c>
      <c r="Q304">
        <f t="shared" si="118"/>
        <v>2.7467393807851303E-2</v>
      </c>
      <c r="S304">
        <f t="shared" si="119"/>
        <v>1.8033140685405551E-2</v>
      </c>
      <c r="T304">
        <f>Q304*R2*S304</f>
        <v>6.3628030209998736E-5</v>
      </c>
      <c r="U304">
        <f>D2*E2*G2*(P304+T304)</f>
        <v>1059621.0890554325</v>
      </c>
      <c r="V304">
        <f t="shared" si="120"/>
        <v>1059.6210890554325</v>
      </c>
      <c r="W304" s="3">
        <v>22</v>
      </c>
      <c r="X304">
        <f t="shared" si="121"/>
        <v>379.94</v>
      </c>
      <c r="Y304" s="6">
        <f t="shared" si="122"/>
        <v>295.3</v>
      </c>
      <c r="Z304">
        <f t="shared" si="123"/>
        <v>2.2114271288940266</v>
      </c>
      <c r="AA304" s="3">
        <v>31.5</v>
      </c>
      <c r="AB304">
        <f t="shared" si="124"/>
        <v>544.005</v>
      </c>
      <c r="AC304" s="6">
        <f t="shared" si="113"/>
        <v>304.8</v>
      </c>
      <c r="AD304">
        <f t="shared" si="125"/>
        <v>3.6393591244975094</v>
      </c>
      <c r="AE304" s="9">
        <v>56</v>
      </c>
      <c r="AF304">
        <f t="shared" si="126"/>
        <v>0.56000000000000005</v>
      </c>
      <c r="AG304" s="9">
        <v>100</v>
      </c>
      <c r="AH304">
        <f t="shared" si="127"/>
        <v>1</v>
      </c>
      <c r="AI304">
        <f t="shared" si="128"/>
        <v>2.1247341193063161</v>
      </c>
      <c r="AL304">
        <f t="shared" si="129"/>
        <v>798.0000653306721</v>
      </c>
      <c r="AM304">
        <v>18.072372013888835</v>
      </c>
      <c r="AN304">
        <f t="shared" si="130"/>
        <v>2.2647080870100027E-2</v>
      </c>
      <c r="AO304" s="6">
        <f t="shared" si="131"/>
        <v>7589794316.8739386</v>
      </c>
      <c r="AP304">
        <f t="shared" si="132"/>
        <v>8615128329.202486</v>
      </c>
      <c r="AQ304">
        <f t="shared" si="133"/>
        <v>8102461323.0382118</v>
      </c>
      <c r="AR304">
        <f t="shared" si="134"/>
        <v>39.726367866856357</v>
      </c>
      <c r="AS304">
        <f t="shared" si="142"/>
        <v>0.13592945156538686</v>
      </c>
      <c r="AT304">
        <f t="shared" si="141"/>
        <v>-0.31942644082536492</v>
      </c>
      <c r="AU304">
        <f t="shared" si="136"/>
        <v>-1.7248974769643823</v>
      </c>
      <c r="AX304">
        <f>AW2*AM304</f>
        <v>12.650660409722184</v>
      </c>
      <c r="AY304">
        <f t="shared" si="137"/>
        <v>14.375557886686567</v>
      </c>
    </row>
    <row r="305" spans="5:52" x14ac:dyDescent="0.25">
      <c r="E305" t="s">
        <v>14</v>
      </c>
      <c r="F305">
        <f t="shared" si="138"/>
        <v>304</v>
      </c>
      <c r="G305">
        <f t="shared" si="140"/>
        <v>1.0328622294131256</v>
      </c>
      <c r="H305">
        <f t="shared" si="139"/>
        <v>2.7439164583901769E-2</v>
      </c>
      <c r="K305">
        <f t="shared" si="115"/>
        <v>1.8036057742826288E-2</v>
      </c>
      <c r="L305">
        <f>ACOS(-J2*K305)</f>
        <v>1.5731325524038577</v>
      </c>
      <c r="N305">
        <f t="shared" si="116"/>
        <v>0.99983738998217675</v>
      </c>
      <c r="O305">
        <f t="shared" si="117"/>
        <v>2.7463940071200812E-2</v>
      </c>
      <c r="P305">
        <f>M2*N305*O305</f>
        <v>2.7231972626259666E-2</v>
      </c>
      <c r="Q305">
        <f t="shared" si="118"/>
        <v>2.7467393772130849E-2</v>
      </c>
      <c r="S305">
        <f t="shared" si="119"/>
        <v>1.8033124899155269E-2</v>
      </c>
      <c r="T305">
        <f>Q305*R2*S305</f>
        <v>6.3627974427137631E-5</v>
      </c>
      <c r="U305">
        <f>D2*E2*G2*(P305+T305)</f>
        <v>1059621.0858165277</v>
      </c>
      <c r="V305">
        <f t="shared" si="120"/>
        <v>1059.6210858165277</v>
      </c>
      <c r="W305" s="3">
        <v>20.5</v>
      </c>
      <c r="X305">
        <f t="shared" si="121"/>
        <v>354.03499999999997</v>
      </c>
      <c r="Y305" s="6">
        <f t="shared" si="122"/>
        <v>293.8</v>
      </c>
      <c r="Z305">
        <f t="shared" si="123"/>
        <v>2.0381340673462596</v>
      </c>
      <c r="AA305" s="3">
        <v>31</v>
      </c>
      <c r="AB305">
        <f t="shared" si="124"/>
        <v>535.37</v>
      </c>
      <c r="AC305" s="6">
        <f t="shared" si="113"/>
        <v>304.3</v>
      </c>
      <c r="AD305">
        <f t="shared" si="125"/>
        <v>3.5479274662728466</v>
      </c>
      <c r="AE305" s="9">
        <v>55</v>
      </c>
      <c r="AF305">
        <f t="shared" si="126"/>
        <v>0.55000000000000004</v>
      </c>
      <c r="AG305" s="9">
        <v>96</v>
      </c>
      <c r="AH305">
        <f t="shared" si="127"/>
        <v>0.96</v>
      </c>
      <c r="AI305">
        <f t="shared" si="128"/>
        <v>1.9539844055512376</v>
      </c>
      <c r="AL305">
        <f t="shared" si="129"/>
        <v>798.0000628914546</v>
      </c>
      <c r="AM305">
        <v>19.23844319444439</v>
      </c>
      <c r="AN305">
        <f t="shared" si="130"/>
        <v>2.4108322905058766E-2</v>
      </c>
      <c r="AO305" s="6">
        <f t="shared" si="131"/>
        <v>7436681431.5614634</v>
      </c>
      <c r="AP305">
        <f t="shared" si="132"/>
        <v>8558711713.0389957</v>
      </c>
      <c r="AQ305">
        <f t="shared" si="133"/>
        <v>7997696572.30023</v>
      </c>
      <c r="AR305">
        <f t="shared" si="134"/>
        <v>39.212706293988028</v>
      </c>
      <c r="AS305">
        <f t="shared" si="142"/>
        <v>0.14430101086412261</v>
      </c>
      <c r="AT305">
        <f t="shared" si="141"/>
        <v>-0.31745376407817066</v>
      </c>
      <c r="AU305">
        <f t="shared" si="136"/>
        <v>-1.7962909044554611</v>
      </c>
      <c r="AX305">
        <f>AW2*AM305</f>
        <v>13.466910236111072</v>
      </c>
      <c r="AY305">
        <f t="shared" si="137"/>
        <v>15.263201140566533</v>
      </c>
      <c r="AZ305">
        <f>SUM(AY275:AY305)/31</f>
        <v>12.042476919906711</v>
      </c>
    </row>
    <row r="306" spans="5:52" x14ac:dyDescent="0.25">
      <c r="F306">
        <f t="shared" si="138"/>
        <v>305</v>
      </c>
      <c r="G306">
        <f t="shared" si="140"/>
        <v>1.0328613221733236</v>
      </c>
      <c r="H306">
        <f t="shared" si="139"/>
        <v>2.7561867042338636E-2</v>
      </c>
      <c r="K306">
        <f t="shared" si="115"/>
        <v>1.8036041896978373E-2</v>
      </c>
      <c r="L306">
        <f>ACOS(-J2*K306)</f>
        <v>1.573132550351328</v>
      </c>
      <c r="N306">
        <f t="shared" si="116"/>
        <v>0.99983739026783391</v>
      </c>
      <c r="O306">
        <f t="shared" si="117"/>
        <v>2.7463940035376513E-2</v>
      </c>
      <c r="P306">
        <f>M2*N306*O306</f>
        <v>2.7231972598518221E-2</v>
      </c>
      <c r="Q306">
        <f t="shared" si="118"/>
        <v>2.746739373629303E-2</v>
      </c>
      <c r="S306">
        <f t="shared" si="119"/>
        <v>1.8033109061036168E-2</v>
      </c>
      <c r="T306">
        <f>Q306*R2*S306</f>
        <v>6.3627918460991146E-5</v>
      </c>
      <c r="U306">
        <f>D2*E2*G2*(P306+T306)</f>
        <v>1059621.0825669812</v>
      </c>
      <c r="V306">
        <f t="shared" si="120"/>
        <v>1059.6210825669812</v>
      </c>
      <c r="W306" s="3">
        <v>21.1</v>
      </c>
      <c r="X306">
        <f t="shared" si="121"/>
        <v>364.39699999999999</v>
      </c>
      <c r="Y306" s="6">
        <f t="shared" si="122"/>
        <v>294.40000000000003</v>
      </c>
      <c r="Z306">
        <f t="shared" si="123"/>
        <v>2.1059693148844896</v>
      </c>
      <c r="AA306" s="3">
        <v>31.5</v>
      </c>
      <c r="AB306">
        <f t="shared" si="124"/>
        <v>544.005</v>
      </c>
      <c r="AC306" s="6">
        <f t="shared" si="113"/>
        <v>304.8</v>
      </c>
      <c r="AD306">
        <f t="shared" si="125"/>
        <v>3.6393591244975094</v>
      </c>
      <c r="AE306" s="9">
        <v>46</v>
      </c>
      <c r="AF306">
        <f t="shared" si="126"/>
        <v>0.46</v>
      </c>
      <c r="AG306" s="9">
        <v>96</v>
      </c>
      <c r="AH306">
        <f t="shared" si="127"/>
        <v>0.96</v>
      </c>
      <c r="AI306">
        <f t="shared" si="128"/>
        <v>1.847917869778982</v>
      </c>
      <c r="AL306">
        <f t="shared" si="129"/>
        <v>798.00006044422287</v>
      </c>
      <c r="AM306">
        <v>15.870439722222171</v>
      </c>
      <c r="AN306">
        <f t="shared" si="130"/>
        <v>1.988776756907458E-2</v>
      </c>
      <c r="AO306" s="6">
        <f t="shared" si="131"/>
        <v>7497645846.4755507</v>
      </c>
      <c r="AP306">
        <f t="shared" si="132"/>
        <v>8615128329.202486</v>
      </c>
      <c r="AQ306">
        <f t="shared" si="133"/>
        <v>8056387087.8390179</v>
      </c>
      <c r="AR306">
        <f t="shared" si="134"/>
        <v>39.500465891674708</v>
      </c>
      <c r="AS306">
        <f t="shared" si="142"/>
        <v>0.14968659992615327</v>
      </c>
      <c r="AT306">
        <f t="shared" si="141"/>
        <v>-0.32315151378174928</v>
      </c>
      <c r="AU306">
        <f t="shared" si="136"/>
        <v>-1.9106948645361721</v>
      </c>
      <c r="AX306">
        <f>AW2*AM306</f>
        <v>11.109307805555519</v>
      </c>
      <c r="AY306">
        <f t="shared" si="137"/>
        <v>13.02000267009169</v>
      </c>
    </row>
    <row r="307" spans="5:52" x14ac:dyDescent="0.25">
      <c r="F307">
        <f t="shared" si="138"/>
        <v>306</v>
      </c>
      <c r="G307">
        <f t="shared" si="140"/>
        <v>1.0328604119624518</v>
      </c>
      <c r="H307">
        <f t="shared" si="139"/>
        <v>2.7684567008842018E-2</v>
      </c>
      <c r="K307">
        <f t="shared" si="115"/>
        <v>1.8036025999237766E-2</v>
      </c>
      <c r="L307">
        <f>ACOS(-J2*K307)</f>
        <v>1.5731325482920766</v>
      </c>
      <c r="N307">
        <f t="shared" si="116"/>
        <v>0.99983739055442622</v>
      </c>
      <c r="O307">
        <f t="shared" si="117"/>
        <v>2.7463939999434889E-2</v>
      </c>
      <c r="P307">
        <f>M2*N307*O307</f>
        <v>2.7231972570685912E-2</v>
      </c>
      <c r="Q307">
        <f t="shared" si="118"/>
        <v>2.7467393700337843E-2</v>
      </c>
      <c r="S307">
        <f t="shared" si="119"/>
        <v>1.8033093171049674E-2</v>
      </c>
      <c r="T307">
        <f>Q307*R2*S307</f>
        <v>6.3627862311564323E-5</v>
      </c>
      <c r="U307">
        <f>D2*E2*G2*(P307+T307)</f>
        <v>1059621.079306792</v>
      </c>
      <c r="V307">
        <f t="shared" si="120"/>
        <v>1059.6210793067919</v>
      </c>
      <c r="W307" s="3">
        <v>22</v>
      </c>
      <c r="X307">
        <f t="shared" si="121"/>
        <v>379.94</v>
      </c>
      <c r="Y307" s="6">
        <f t="shared" si="122"/>
        <v>295.3</v>
      </c>
      <c r="Z307">
        <f t="shared" si="123"/>
        <v>2.2114271288940266</v>
      </c>
      <c r="AA307" s="3">
        <v>31.2</v>
      </c>
      <c r="AB307">
        <f t="shared" si="124"/>
        <v>538.82399999999996</v>
      </c>
      <c r="AC307" s="6">
        <f t="shared" si="113"/>
        <v>304.5</v>
      </c>
      <c r="AD307">
        <f t="shared" si="125"/>
        <v>3.5842571435281498</v>
      </c>
      <c r="AE307" s="9">
        <v>54</v>
      </c>
      <c r="AF307">
        <f t="shared" si="126"/>
        <v>0.54</v>
      </c>
      <c r="AG307" s="9">
        <v>96</v>
      </c>
      <c r="AH307">
        <f t="shared" si="127"/>
        <v>0.96</v>
      </c>
      <c r="AI307">
        <f t="shared" si="128"/>
        <v>2.0292344506217335</v>
      </c>
      <c r="AL307">
        <f t="shared" si="129"/>
        <v>798.0000579889761</v>
      </c>
      <c r="AM307">
        <v>15.820974444444394</v>
      </c>
      <c r="AN307">
        <f t="shared" si="130"/>
        <v>1.9825781071137406E-2</v>
      </c>
      <c r="AO307" s="6">
        <f t="shared" si="131"/>
        <v>7589794316.8739386</v>
      </c>
      <c r="AP307">
        <f t="shared" si="132"/>
        <v>8581245003.5920935</v>
      </c>
      <c r="AQ307">
        <f t="shared" si="133"/>
        <v>8085519660.233016</v>
      </c>
      <c r="AR307">
        <f t="shared" si="134"/>
        <v>39.643302894122478</v>
      </c>
      <c r="AS307">
        <f t="shared" si="142"/>
        <v>0.14056831938684872</v>
      </c>
      <c r="AT307">
        <f t="shared" si="141"/>
        <v>-0.32323519555396446</v>
      </c>
      <c r="AU307">
        <f t="shared" si="136"/>
        <v>-1.8012580144462009</v>
      </c>
      <c r="AX307">
        <f>AW2*AM307</f>
        <v>11.074682111111075</v>
      </c>
      <c r="AY307">
        <f t="shared" si="137"/>
        <v>12.875940125557277</v>
      </c>
    </row>
    <row r="308" spans="5:52" x14ac:dyDescent="0.25">
      <c r="F308">
        <f t="shared" si="138"/>
        <v>307</v>
      </c>
      <c r="G308">
        <f t="shared" si="140"/>
        <v>1.0328594987805926</v>
      </c>
      <c r="H308">
        <f t="shared" si="139"/>
        <v>2.7807264472318335E-2</v>
      </c>
      <c r="K308">
        <f t="shared" si="115"/>
        <v>1.8036010049605908E-2</v>
      </c>
      <c r="L308">
        <f>ACOS(-J2*K308)</f>
        <v>1.5731325462261039</v>
      </c>
      <c r="N308">
        <f t="shared" si="116"/>
        <v>0.99983739084195378</v>
      </c>
      <c r="O308">
        <f t="shared" si="117"/>
        <v>2.7463939963375959E-2</v>
      </c>
      <c r="P308">
        <f>M2*N308*O308</f>
        <v>2.7231972542762762E-2</v>
      </c>
      <c r="Q308">
        <f t="shared" si="118"/>
        <v>2.7467393664265306E-2</v>
      </c>
      <c r="S308">
        <f t="shared" si="119"/>
        <v>1.8033077229197225E-2</v>
      </c>
      <c r="T308">
        <f>Q308*R2*S308</f>
        <v>6.3627805978862256E-5</v>
      </c>
      <c r="U308">
        <f>D2*E2*G2*(P308+T308)</f>
        <v>1059621.0760359617</v>
      </c>
      <c r="V308">
        <f t="shared" si="120"/>
        <v>1059.6210760359618</v>
      </c>
      <c r="W308" s="3">
        <v>21</v>
      </c>
      <c r="X308">
        <f t="shared" si="121"/>
        <v>362.67</v>
      </c>
      <c r="Y308" s="6">
        <f t="shared" si="122"/>
        <v>294.3</v>
      </c>
      <c r="Z308">
        <f t="shared" si="123"/>
        <v>2.0945280629249932</v>
      </c>
      <c r="AA308" s="3">
        <v>31.5</v>
      </c>
      <c r="AB308">
        <f t="shared" si="124"/>
        <v>544.005</v>
      </c>
      <c r="AC308" s="6">
        <f t="shared" si="113"/>
        <v>304.8</v>
      </c>
      <c r="AD308">
        <f t="shared" si="125"/>
        <v>3.6393591244975094</v>
      </c>
      <c r="AE308" s="9">
        <v>48</v>
      </c>
      <c r="AF308">
        <f t="shared" si="126"/>
        <v>0.48</v>
      </c>
      <c r="AG308" s="9">
        <v>95</v>
      </c>
      <c r="AH308">
        <f t="shared" si="127"/>
        <v>0.95</v>
      </c>
      <c r="AI308">
        <f t="shared" si="128"/>
        <v>1.8683470197687739</v>
      </c>
      <c r="AL308">
        <f t="shared" si="129"/>
        <v>798.00005552571577</v>
      </c>
      <c r="AM308">
        <v>18.146569930555508</v>
      </c>
      <c r="AN308">
        <f t="shared" si="130"/>
        <v>2.2740060987340032E-2</v>
      </c>
      <c r="AO308" s="6">
        <f t="shared" si="131"/>
        <v>7487459175.1471529</v>
      </c>
      <c r="AP308">
        <f t="shared" si="132"/>
        <v>8615128329.202486</v>
      </c>
      <c r="AQ308">
        <f t="shared" si="133"/>
        <v>8051293752.1748199</v>
      </c>
      <c r="AR308">
        <f t="shared" si="134"/>
        <v>39.475493266913141</v>
      </c>
      <c r="AS308">
        <f t="shared" si="142"/>
        <v>0.14863751259071706</v>
      </c>
      <c r="AT308">
        <f t="shared" si="141"/>
        <v>-0.31930091766709096</v>
      </c>
      <c r="AU308">
        <f t="shared" si="136"/>
        <v>-1.8735106278537041</v>
      </c>
      <c r="AX308">
        <f>AW2*AM308</f>
        <v>12.702598951388854</v>
      </c>
      <c r="AY308">
        <f t="shared" si="137"/>
        <v>14.576109579242559</v>
      </c>
    </row>
    <row r="309" spans="5:52" x14ac:dyDescent="0.25">
      <c r="F309">
        <f t="shared" si="138"/>
        <v>308</v>
      </c>
      <c r="G309">
        <f t="shared" si="140"/>
        <v>1.0328585826278287</v>
      </c>
      <c r="H309">
        <f t="shared" si="139"/>
        <v>2.7929959421674203E-2</v>
      </c>
      <c r="K309">
        <f t="shared" si="115"/>
        <v>1.8035994048084245E-2</v>
      </c>
      <c r="L309">
        <f>ACOS(-J2*K309)</f>
        <v>1.5731325441534096</v>
      </c>
      <c r="N309">
        <f t="shared" si="116"/>
        <v>0.99983739113041648</v>
      </c>
      <c r="O309">
        <f t="shared" si="117"/>
        <v>2.7463939927199709E-2</v>
      </c>
      <c r="P309">
        <f>M2*N309*O309</f>
        <v>2.7231972514748751E-2</v>
      </c>
      <c r="Q309">
        <f t="shared" si="118"/>
        <v>2.7467393628075407E-2</v>
      </c>
      <c r="S309">
        <f t="shared" si="119"/>
        <v>1.803306123548027E-2</v>
      </c>
      <c r="T309">
        <f>Q309*R2*S309</f>
        <v>6.3627749462890056E-5</v>
      </c>
      <c r="U309">
        <f>D2*E2*G2*(P309+T309)</f>
        <v>1059621.0727544897</v>
      </c>
      <c r="V309">
        <f t="shared" si="120"/>
        <v>1059.6210727544897</v>
      </c>
      <c r="W309" s="3">
        <v>22</v>
      </c>
      <c r="X309">
        <f t="shared" si="121"/>
        <v>379.94</v>
      </c>
      <c r="Y309" s="6">
        <f t="shared" si="122"/>
        <v>295.3</v>
      </c>
      <c r="Z309">
        <f t="shared" si="123"/>
        <v>2.2114271288940266</v>
      </c>
      <c r="AA309" s="3">
        <v>32</v>
      </c>
      <c r="AB309">
        <f t="shared" si="124"/>
        <v>552.64</v>
      </c>
      <c r="AC309" s="6">
        <f t="shared" si="113"/>
        <v>305.3</v>
      </c>
      <c r="AD309">
        <f t="shared" si="125"/>
        <v>3.7328359060309499</v>
      </c>
      <c r="AE309" s="9">
        <v>47</v>
      </c>
      <c r="AF309">
        <f t="shared" si="126"/>
        <v>0.47</v>
      </c>
      <c r="AG309" s="9">
        <v>95</v>
      </c>
      <c r="AH309">
        <f t="shared" si="127"/>
        <v>0.95</v>
      </c>
      <c r="AI309">
        <f t="shared" si="128"/>
        <v>1.9276443241419359</v>
      </c>
      <c r="AL309">
        <f t="shared" si="129"/>
        <v>798.00005305444085</v>
      </c>
      <c r="AM309">
        <v>19.509047361111055</v>
      </c>
      <c r="AN309">
        <f t="shared" si="130"/>
        <v>2.4447426145446781E-2</v>
      </c>
      <c r="AO309" s="6">
        <f t="shared" si="131"/>
        <v>7589794316.8739386</v>
      </c>
      <c r="AP309">
        <f t="shared" si="132"/>
        <v>8671823398.6377773</v>
      </c>
      <c r="AQ309">
        <f t="shared" si="133"/>
        <v>8130808857.7558575</v>
      </c>
      <c r="AR309">
        <f t="shared" si="134"/>
        <v>39.86535582957697</v>
      </c>
      <c r="AS309">
        <f t="shared" si="142"/>
        <v>0.14562451606958776</v>
      </c>
      <c r="AT309">
        <f t="shared" si="141"/>
        <v>-0.31699597470364682</v>
      </c>
      <c r="AU309">
        <f t="shared" si="136"/>
        <v>-1.8402799204004567</v>
      </c>
      <c r="AX309">
        <f>AW2*AM309</f>
        <v>13.656333152777737</v>
      </c>
      <c r="AY309">
        <f t="shared" si="137"/>
        <v>15.496613073178194</v>
      </c>
    </row>
    <row r="310" spans="5:52" x14ac:dyDescent="0.25">
      <c r="F310">
        <f t="shared" si="138"/>
        <v>309</v>
      </c>
      <c r="G310">
        <f t="shared" si="140"/>
        <v>1.0328576635042426</v>
      </c>
      <c r="H310">
        <f t="shared" si="139"/>
        <v>2.8052651845816477E-2</v>
      </c>
      <c r="K310">
        <f t="shared" si="115"/>
        <v>1.8035977994674223E-2</v>
      </c>
      <c r="L310">
        <f>ACOS(-J2*K310)</f>
        <v>1.5731325420739941</v>
      </c>
      <c r="N310">
        <f t="shared" si="116"/>
        <v>0.99983739141981431</v>
      </c>
      <c r="O310">
        <f t="shared" si="117"/>
        <v>2.7463939890906151E-2</v>
      </c>
      <c r="P310">
        <f>M2*N310*O310</f>
        <v>2.7231972486643892E-2</v>
      </c>
      <c r="Q310">
        <f t="shared" si="118"/>
        <v>2.7467393591768152E-2</v>
      </c>
      <c r="S310">
        <f t="shared" si="119"/>
        <v>1.8033045189900249E-2</v>
      </c>
      <c r="T310">
        <f>Q310*R2*S310</f>
        <v>6.3627692763652818E-5</v>
      </c>
      <c r="U310">
        <f>D2*E2*G2*(P310+T310)</f>
        <v>1059621.0694623764</v>
      </c>
      <c r="V310">
        <f t="shared" si="120"/>
        <v>1059.6210694623765</v>
      </c>
      <c r="W310" s="3">
        <v>23.5</v>
      </c>
      <c r="X310">
        <f t="shared" si="121"/>
        <v>405.84499999999997</v>
      </c>
      <c r="Y310" s="6">
        <f t="shared" si="122"/>
        <v>296.8</v>
      </c>
      <c r="Z310">
        <f t="shared" si="123"/>
        <v>2.3974761634350776</v>
      </c>
      <c r="AA310" s="3">
        <v>31.5</v>
      </c>
      <c r="AB310">
        <f t="shared" si="124"/>
        <v>544.005</v>
      </c>
      <c r="AC310" s="6">
        <f t="shared" si="113"/>
        <v>304.8</v>
      </c>
      <c r="AD310">
        <f t="shared" si="125"/>
        <v>3.6393591244975094</v>
      </c>
      <c r="AE310" s="9">
        <v>45</v>
      </c>
      <c r="AF310">
        <f t="shared" si="126"/>
        <v>0.45</v>
      </c>
      <c r="AG310" s="9">
        <v>95</v>
      </c>
      <c r="AH310">
        <f t="shared" si="127"/>
        <v>0.95</v>
      </c>
      <c r="AI310">
        <f t="shared" si="128"/>
        <v>1.9576569806436015</v>
      </c>
      <c r="AL310">
        <f t="shared" si="129"/>
        <v>798.00005057515216</v>
      </c>
      <c r="AM310">
        <v>15.0564449305555</v>
      </c>
      <c r="AN310">
        <f t="shared" si="130"/>
        <v>1.886772428109959E-2</v>
      </c>
      <c r="AO310" s="6">
        <f t="shared" si="131"/>
        <v>7745259436.8026133</v>
      </c>
      <c r="AP310">
        <f t="shared" si="132"/>
        <v>8615128329.202486</v>
      </c>
      <c r="AQ310">
        <f t="shared" si="133"/>
        <v>8180193883.0025501</v>
      </c>
      <c r="AR310">
        <f t="shared" si="134"/>
        <v>40.107490608361502</v>
      </c>
      <c r="AS310">
        <f t="shared" si="142"/>
        <v>0.14411718599985709</v>
      </c>
      <c r="AT310">
        <f t="shared" si="141"/>
        <v>-0.32452857222051551</v>
      </c>
      <c r="AU310">
        <f t="shared" si="136"/>
        <v>-1.8758331354956275</v>
      </c>
      <c r="AX310">
        <f>AW2*AM310</f>
        <v>10.539511451388849</v>
      </c>
      <c r="AY310">
        <f t="shared" si="137"/>
        <v>12.415344586884476</v>
      </c>
    </row>
    <row r="311" spans="5:52" x14ac:dyDescent="0.25">
      <c r="F311">
        <f t="shared" si="138"/>
        <v>310</v>
      </c>
      <c r="G311">
        <f t="shared" si="140"/>
        <v>1.0328567414099177</v>
      </c>
      <c r="H311">
        <f t="shared" si="139"/>
        <v>2.8175341733652264E-2</v>
      </c>
      <c r="K311">
        <f t="shared" si="115"/>
        <v>1.8035961889377294E-2</v>
      </c>
      <c r="L311">
        <f>ACOS(-J2*K311)</f>
        <v>1.573132539987858</v>
      </c>
      <c r="N311">
        <f t="shared" si="116"/>
        <v>0.99983739171014729</v>
      </c>
      <c r="O311">
        <f t="shared" si="117"/>
        <v>2.746393985449529E-2</v>
      </c>
      <c r="P311">
        <f>M2*N311*O311</f>
        <v>2.7231972458448193E-2</v>
      </c>
      <c r="Q311">
        <f t="shared" si="118"/>
        <v>2.7467393555343552E-2</v>
      </c>
      <c r="S311">
        <f t="shared" si="119"/>
        <v>1.8033029092458613E-2</v>
      </c>
      <c r="T311">
        <f>Q311*R2*S311</f>
        <v>6.3627635881155666E-5</v>
      </c>
      <c r="U311">
        <f>D2*E2*G2*(P311+T311)</f>
        <v>1059621.0661596225</v>
      </c>
      <c r="V311">
        <f t="shared" si="120"/>
        <v>1059.6210661596226</v>
      </c>
      <c r="W311" s="3">
        <v>23</v>
      </c>
      <c r="X311">
        <f t="shared" si="121"/>
        <v>397.21</v>
      </c>
      <c r="Y311" s="6">
        <f t="shared" si="122"/>
        <v>296.3</v>
      </c>
      <c r="Z311">
        <f t="shared" si="123"/>
        <v>2.3339947564661481</v>
      </c>
      <c r="AA311" s="3">
        <v>31</v>
      </c>
      <c r="AB311">
        <f t="shared" si="124"/>
        <v>535.37</v>
      </c>
      <c r="AC311" s="6">
        <f t="shared" si="113"/>
        <v>304.3</v>
      </c>
      <c r="AD311">
        <f t="shared" si="125"/>
        <v>3.5479274662728466</v>
      </c>
      <c r="AE311" s="9">
        <v>56</v>
      </c>
      <c r="AF311">
        <f t="shared" si="126"/>
        <v>0.56000000000000005</v>
      </c>
      <c r="AG311" s="9">
        <v>95</v>
      </c>
      <c r="AH311">
        <f t="shared" si="127"/>
        <v>0.95</v>
      </c>
      <c r="AI311">
        <f t="shared" si="128"/>
        <v>2.1020671998778173</v>
      </c>
      <c r="AL311">
        <f t="shared" si="129"/>
        <v>798.00004808785013</v>
      </c>
      <c r="AM311">
        <v>17.611908472222172</v>
      </c>
      <c r="AN311">
        <f t="shared" si="130"/>
        <v>2.2070059412181032E-2</v>
      </c>
      <c r="AO311" s="6">
        <f t="shared" si="131"/>
        <v>7693174893.707921</v>
      </c>
      <c r="AP311">
        <f t="shared" si="132"/>
        <v>8558711713.0389957</v>
      </c>
      <c r="AQ311">
        <f t="shared" si="133"/>
        <v>8125943303.3734589</v>
      </c>
      <c r="AR311">
        <f t="shared" si="134"/>
        <v>39.841500016440072</v>
      </c>
      <c r="AS311">
        <f t="shared" si="142"/>
        <v>0.13702089487436098</v>
      </c>
      <c r="AT311">
        <f t="shared" si="141"/>
        <v>-0.3202054197935556</v>
      </c>
      <c r="AU311">
        <f t="shared" si="136"/>
        <v>-1.7480391662141901</v>
      </c>
      <c r="AX311">
        <f>AW2*AM311</f>
        <v>12.32833593055552</v>
      </c>
      <c r="AY311">
        <f t="shared" si="137"/>
        <v>14.076375096769709</v>
      </c>
    </row>
    <row r="312" spans="5:52" x14ac:dyDescent="0.25">
      <c r="F312">
        <f t="shared" si="138"/>
        <v>311</v>
      </c>
      <c r="G312">
        <f t="shared" si="140"/>
        <v>1.0328558163449371</v>
      </c>
      <c r="H312">
        <f t="shared" si="139"/>
        <v>2.829802907408888E-2</v>
      </c>
      <c r="K312">
        <f t="shared" si="115"/>
        <v>1.803594573219491E-2</v>
      </c>
      <c r="L312">
        <f>ACOS(-J2*K312)</f>
        <v>1.5731325378950007</v>
      </c>
      <c r="N312">
        <f t="shared" si="116"/>
        <v>0.99983739200141541</v>
      </c>
      <c r="O312">
        <f t="shared" si="117"/>
        <v>2.7463939817967124E-2</v>
      </c>
      <c r="P312">
        <f>M2*N312*O312</f>
        <v>2.7231972430161646E-2</v>
      </c>
      <c r="Q312">
        <f t="shared" si="118"/>
        <v>2.7467393518801602E-2</v>
      </c>
      <c r="S312">
        <f t="shared" si="119"/>
        <v>1.8033012943156814E-2</v>
      </c>
      <c r="T312">
        <f>Q312*R2*S312</f>
        <v>6.3627578815403721E-5</v>
      </c>
      <c r="U312">
        <f>D2*E2*G2*(P312+T312)</f>
        <v>1059621.062846228</v>
      </c>
      <c r="V312">
        <f t="shared" si="120"/>
        <v>1059.6210628462279</v>
      </c>
      <c r="W312" s="3">
        <v>22.5</v>
      </c>
      <c r="X312">
        <f t="shared" si="121"/>
        <v>388.57499999999999</v>
      </c>
      <c r="Y312" s="6">
        <f t="shared" si="122"/>
        <v>295.8</v>
      </c>
      <c r="Z312">
        <f t="shared" si="123"/>
        <v>2.2719881109601614</v>
      </c>
      <c r="AA312" s="3">
        <v>31</v>
      </c>
      <c r="AB312">
        <f t="shared" si="124"/>
        <v>535.37</v>
      </c>
      <c r="AC312" s="6">
        <f t="shared" si="113"/>
        <v>304.3</v>
      </c>
      <c r="AD312">
        <f t="shared" si="125"/>
        <v>3.5479274662728466</v>
      </c>
      <c r="AE312" s="9">
        <v>45</v>
      </c>
      <c r="AF312">
        <f t="shared" si="126"/>
        <v>0.45</v>
      </c>
      <c r="AG312" s="9">
        <v>95</v>
      </c>
      <c r="AH312">
        <f t="shared" si="127"/>
        <v>0.95</v>
      </c>
      <c r="AI312">
        <f t="shared" si="128"/>
        <v>1.8774780326174669</v>
      </c>
      <c r="AL312">
        <f t="shared" si="129"/>
        <v>798.00004559253432</v>
      </c>
      <c r="AM312">
        <v>16.269071666666616</v>
      </c>
      <c r="AN312">
        <f t="shared" si="130"/>
        <v>2.0387306688167465E-2</v>
      </c>
      <c r="AO312" s="6">
        <f t="shared" si="131"/>
        <v>7641353482.9750309</v>
      </c>
      <c r="AP312">
        <f t="shared" si="132"/>
        <v>8558711713.0389957</v>
      </c>
      <c r="AQ312">
        <f t="shared" si="133"/>
        <v>8100032598.0070133</v>
      </c>
      <c r="AR312">
        <f t="shared" si="134"/>
        <v>39.714459828028389</v>
      </c>
      <c r="AS312">
        <f t="shared" si="142"/>
        <v>0.14817046776029938</v>
      </c>
      <c r="AT312">
        <f t="shared" si="141"/>
        <v>-0.32247713597097388</v>
      </c>
      <c r="AU312">
        <f t="shared" si="136"/>
        <v>-1.8976199602757313</v>
      </c>
      <c r="AX312">
        <f>AW2*AM312</f>
        <v>11.38835016666663</v>
      </c>
      <c r="AY312">
        <f t="shared" si="137"/>
        <v>13.285970126942361</v>
      </c>
    </row>
    <row r="313" spans="5:52" x14ac:dyDescent="0.25">
      <c r="F313">
        <f t="shared" si="138"/>
        <v>312</v>
      </c>
      <c r="G313">
        <f t="shared" si="140"/>
        <v>1.0328548883093844</v>
      </c>
      <c r="H313">
        <f t="shared" si="139"/>
        <v>2.8420713856033859E-2</v>
      </c>
      <c r="K313">
        <f t="shared" si="115"/>
        <v>1.8035929523128533E-2</v>
      </c>
      <c r="L313">
        <f>ACOS(-J2*K313)</f>
        <v>1.5731325357954231</v>
      </c>
      <c r="N313">
        <f t="shared" si="116"/>
        <v>0.99983739229361845</v>
      </c>
      <c r="O313">
        <f t="shared" si="117"/>
        <v>2.7463939781321656E-2</v>
      </c>
      <c r="P313">
        <f>M2*N313*O313</f>
        <v>2.7231972401784255E-2</v>
      </c>
      <c r="Q313">
        <f t="shared" si="118"/>
        <v>2.7467393482142308E-2</v>
      </c>
      <c r="S313">
        <f t="shared" si="119"/>
        <v>1.8032996741996318E-2</v>
      </c>
      <c r="T313">
        <f>Q313*R2*S313</f>
        <v>6.3627521566402188E-5</v>
      </c>
      <c r="U313">
        <f>D2*E2*G2*(P313+T313)</f>
        <v>1059621.0595221929</v>
      </c>
      <c r="V313">
        <f t="shared" si="120"/>
        <v>1059.621059522193</v>
      </c>
      <c r="W313" s="3">
        <v>23</v>
      </c>
      <c r="X313">
        <f t="shared" si="121"/>
        <v>397.21</v>
      </c>
      <c r="Y313" s="6">
        <f t="shared" si="122"/>
        <v>296.3</v>
      </c>
      <c r="Z313">
        <f t="shared" si="123"/>
        <v>2.3339947564661481</v>
      </c>
      <c r="AA313" s="3">
        <v>30.5</v>
      </c>
      <c r="AB313">
        <f t="shared" si="124"/>
        <v>526.73500000000001</v>
      </c>
      <c r="AC313" s="6">
        <f t="shared" si="113"/>
        <v>303.8</v>
      </c>
      <c r="AD313">
        <f t="shared" si="125"/>
        <v>3.4585031764857836</v>
      </c>
      <c r="AE313" s="9">
        <v>54</v>
      </c>
      <c r="AF313">
        <f t="shared" si="126"/>
        <v>0.54</v>
      </c>
      <c r="AG313" s="9">
        <v>95</v>
      </c>
      <c r="AH313">
        <f t="shared" si="127"/>
        <v>0.95</v>
      </c>
      <c r="AI313">
        <f t="shared" si="128"/>
        <v>2.0424433669725821</v>
      </c>
      <c r="AL313">
        <f t="shared" si="129"/>
        <v>798.00004308920552</v>
      </c>
      <c r="AM313">
        <v>13.311339027777734</v>
      </c>
      <c r="AN313">
        <f t="shared" si="130"/>
        <v>1.6680875073949976E-2</v>
      </c>
      <c r="AO313" s="6">
        <f t="shared" si="131"/>
        <v>7693174893.707921</v>
      </c>
      <c r="AP313">
        <f t="shared" si="132"/>
        <v>8502572636.9173031</v>
      </c>
      <c r="AQ313">
        <f t="shared" si="133"/>
        <v>8097873765.3126125</v>
      </c>
      <c r="AR313">
        <f t="shared" si="134"/>
        <v>39.703875071327744</v>
      </c>
      <c r="AS313">
        <f t="shared" si="142"/>
        <v>0.13992029090219418</v>
      </c>
      <c r="AT313">
        <f t="shared" si="141"/>
        <v>-0.32748081865016754</v>
      </c>
      <c r="AU313">
        <f t="shared" si="136"/>
        <v>-1.8192796534562186</v>
      </c>
      <c r="AX313">
        <f>AW2*AM313</f>
        <v>9.3179373194444128</v>
      </c>
      <c r="AY313">
        <f t="shared" si="137"/>
        <v>11.137216972900632</v>
      </c>
    </row>
    <row r="314" spans="5:52" x14ac:dyDescent="0.25">
      <c r="F314">
        <f t="shared" si="138"/>
        <v>313</v>
      </c>
      <c r="G314">
        <f t="shared" si="140"/>
        <v>1.032853957303344</v>
      </c>
      <c r="H314">
        <f t="shared" si="139"/>
        <v>2.8543396068394983E-2</v>
      </c>
      <c r="K314">
        <f t="shared" si="115"/>
        <v>1.8035913262179633E-2</v>
      </c>
      <c r="L314">
        <f>ACOS(-J2*K314)</f>
        <v>1.5731325336891249</v>
      </c>
      <c r="N314">
        <f t="shared" si="116"/>
        <v>0.99983739258675663</v>
      </c>
      <c r="O314">
        <f t="shared" si="117"/>
        <v>2.7463939744558893E-2</v>
      </c>
      <c r="P314">
        <f>M2*N314*O314</f>
        <v>2.7231972373316028E-2</v>
      </c>
      <c r="Q314">
        <f t="shared" si="118"/>
        <v>2.7467393445365671E-2</v>
      </c>
      <c r="S314">
        <f t="shared" si="119"/>
        <v>1.8032980488978587E-2</v>
      </c>
      <c r="T314">
        <f>Q314*R2*S314</f>
        <v>6.3627464134156217E-5</v>
      </c>
      <c r="U314">
        <f>D2*E2*G2*(P314+T314)</f>
        <v>1059621.0561875179</v>
      </c>
      <c r="V314">
        <f t="shared" si="120"/>
        <v>1059.621056187518</v>
      </c>
      <c r="W314" s="3">
        <v>24</v>
      </c>
      <c r="X314">
        <f t="shared" si="121"/>
        <v>414.48</v>
      </c>
      <c r="Y314" s="6">
        <f t="shared" si="122"/>
        <v>297.3</v>
      </c>
      <c r="Z314">
        <f t="shared" si="123"/>
        <v>2.4624618961402045</v>
      </c>
      <c r="AA314" s="3">
        <v>31.5</v>
      </c>
      <c r="AB314">
        <f t="shared" si="124"/>
        <v>544.005</v>
      </c>
      <c r="AC314" s="6">
        <f t="shared" si="113"/>
        <v>304.8</v>
      </c>
      <c r="AD314">
        <f t="shared" si="125"/>
        <v>3.6393591244975094</v>
      </c>
      <c r="AE314" s="9">
        <v>45</v>
      </c>
      <c r="AF314">
        <f t="shared" si="126"/>
        <v>0.45</v>
      </c>
      <c r="AG314" s="9">
        <v>93</v>
      </c>
      <c r="AH314">
        <f t="shared" si="127"/>
        <v>0.93</v>
      </c>
      <c r="AI314">
        <f t="shared" si="128"/>
        <v>1.9639005847171349</v>
      </c>
      <c r="AL314">
        <f t="shared" si="129"/>
        <v>798.0000405778635</v>
      </c>
      <c r="AM314">
        <v>16.250885902777725</v>
      </c>
      <c r="AN314">
        <f t="shared" si="130"/>
        <v>2.0364517639635472E-2</v>
      </c>
      <c r="AO314" s="6">
        <f t="shared" si="131"/>
        <v>7797608001.4891062</v>
      </c>
      <c r="AP314">
        <f t="shared" si="132"/>
        <v>8615128329.202486</v>
      </c>
      <c r="AQ314">
        <f t="shared" si="133"/>
        <v>8206368165.3457966</v>
      </c>
      <c r="AR314">
        <f t="shared" si="134"/>
        <v>40.23582311469044</v>
      </c>
      <c r="AS314">
        <f t="shared" si="142"/>
        <v>0.14380506769935203</v>
      </c>
      <c r="AT314">
        <f t="shared" si="141"/>
        <v>-0.32250790118649209</v>
      </c>
      <c r="AU314">
        <f t="shared" si="136"/>
        <v>-1.8660678907662647</v>
      </c>
      <c r="AX314">
        <f>AW2*AM314</f>
        <v>11.375620131944407</v>
      </c>
      <c r="AY314">
        <f t="shared" si="137"/>
        <v>13.241688022710672</v>
      </c>
    </row>
    <row r="315" spans="5:52" x14ac:dyDescent="0.25">
      <c r="F315">
        <f t="shared" si="138"/>
        <v>314</v>
      </c>
      <c r="G315">
        <f t="shared" si="140"/>
        <v>1.0328530233268993</v>
      </c>
      <c r="H315">
        <f t="shared" si="139"/>
        <v>2.8666075700080278E-2</v>
      </c>
      <c r="K315">
        <f t="shared" si="115"/>
        <v>1.8035896949349671E-2</v>
      </c>
      <c r="L315">
        <f>ACOS(-J2*K315)</f>
        <v>1.5731325315761067</v>
      </c>
      <c r="N315">
        <f t="shared" si="116"/>
        <v>0.99983739288082973</v>
      </c>
      <c r="O315">
        <f t="shared" si="117"/>
        <v>2.7463939707678842E-2</v>
      </c>
      <c r="P315">
        <f>M2*N315*O315</f>
        <v>2.723197234475697E-2</v>
      </c>
      <c r="Q315">
        <f t="shared" si="118"/>
        <v>2.7467393408471704E-2</v>
      </c>
      <c r="S315">
        <f t="shared" si="119"/>
        <v>1.8032964184105087E-2</v>
      </c>
      <c r="T315">
        <f>Q315*R2*S315</f>
        <v>6.3627406518670999E-5</v>
      </c>
      <c r="U315">
        <f>D2*E2*G2*(P315+T315)</f>
        <v>1059621.0528422038</v>
      </c>
      <c r="V315">
        <f t="shared" si="120"/>
        <v>1059.6210528422037</v>
      </c>
      <c r="W315" s="3">
        <v>23.5</v>
      </c>
      <c r="X315">
        <f t="shared" si="121"/>
        <v>405.84499999999997</v>
      </c>
      <c r="Y315" s="6">
        <f t="shared" si="122"/>
        <v>296.8</v>
      </c>
      <c r="Z315">
        <f t="shared" si="123"/>
        <v>2.3974761634350776</v>
      </c>
      <c r="AA315" s="3">
        <v>32.5</v>
      </c>
      <c r="AB315">
        <f t="shared" si="124"/>
        <v>561.27499999999998</v>
      </c>
      <c r="AC315" s="6">
        <f t="shared" si="113"/>
        <v>305.8</v>
      </c>
      <c r="AD315">
        <f t="shared" si="125"/>
        <v>3.828396124508755</v>
      </c>
      <c r="AE315" s="9">
        <v>46</v>
      </c>
      <c r="AF315">
        <f t="shared" si="126"/>
        <v>0.46</v>
      </c>
      <c r="AG315" s="9">
        <v>93</v>
      </c>
      <c r="AH315">
        <f t="shared" si="127"/>
        <v>0.93</v>
      </c>
      <c r="AI315">
        <f t="shared" si="128"/>
        <v>1.9953575246343247</v>
      </c>
      <c r="AL315">
        <f t="shared" si="129"/>
        <v>798.00003805850906</v>
      </c>
      <c r="AM315">
        <v>17.542075138888837</v>
      </c>
      <c r="AN315">
        <f t="shared" si="130"/>
        <v>2.1982549250959632E-2</v>
      </c>
      <c r="AO315" s="6">
        <f t="shared" si="131"/>
        <v>7745259436.8026133</v>
      </c>
      <c r="AP315">
        <f t="shared" si="132"/>
        <v>8728797836.0748711</v>
      </c>
      <c r="AQ315">
        <f t="shared" si="133"/>
        <v>8237028636.4387417</v>
      </c>
      <c r="AR315">
        <f t="shared" si="134"/>
        <v>40.386151404459149</v>
      </c>
      <c r="AS315">
        <f t="shared" si="142"/>
        <v>0.14224002557940912</v>
      </c>
      <c r="AT315">
        <f t="shared" si="141"/>
        <v>-0.32032355851120448</v>
      </c>
      <c r="AU315">
        <f t="shared" si="136"/>
        <v>-1.8401073974949917</v>
      </c>
      <c r="AX315">
        <f>AW2*AM315</f>
        <v>12.279452597222186</v>
      </c>
      <c r="AY315">
        <f t="shared" si="137"/>
        <v>14.119559994717177</v>
      </c>
    </row>
    <row r="316" spans="5:52" x14ac:dyDescent="0.25">
      <c r="F316">
        <f t="shared" si="138"/>
        <v>315</v>
      </c>
      <c r="G316">
        <f t="shared" si="140"/>
        <v>1.0328520863801356</v>
      </c>
      <c r="H316">
        <f t="shared" si="139"/>
        <v>2.8788752739997966E-2</v>
      </c>
      <c r="K316">
        <f t="shared" si="115"/>
        <v>1.8035880584640136E-2</v>
      </c>
      <c r="L316">
        <f>ACOS(-J2*K316)</f>
        <v>1.5731325294563683</v>
      </c>
      <c r="N316">
        <f t="shared" si="116"/>
        <v>0.99983739317583786</v>
      </c>
      <c r="O316">
        <f t="shared" si="117"/>
        <v>2.74639396706815E-2</v>
      </c>
      <c r="P316">
        <f>M2*N316*O316</f>
        <v>2.7231972316107075E-2</v>
      </c>
      <c r="Q316">
        <f t="shared" si="118"/>
        <v>2.74673933714604E-2</v>
      </c>
      <c r="S316">
        <f t="shared" si="119"/>
        <v>1.8032947827377299E-2</v>
      </c>
      <c r="T316">
        <f>Q316*R2*S316</f>
        <v>6.3627348719951779E-5</v>
      </c>
      <c r="U316">
        <f>D2*E2*G2*(P316+T316)</f>
        <v>1059621.0494862499</v>
      </c>
      <c r="V316">
        <f t="shared" si="120"/>
        <v>1059.6210494862498</v>
      </c>
      <c r="W316" s="3">
        <v>23.5</v>
      </c>
      <c r="X316">
        <f t="shared" si="121"/>
        <v>405.84499999999997</v>
      </c>
      <c r="Y316" s="6">
        <f t="shared" si="122"/>
        <v>296.8</v>
      </c>
      <c r="Z316">
        <f t="shared" si="123"/>
        <v>2.3974761634350776</v>
      </c>
      <c r="AA316" s="3">
        <v>32.5</v>
      </c>
      <c r="AB316">
        <f t="shared" si="124"/>
        <v>561.27499999999998</v>
      </c>
      <c r="AC316" s="6">
        <f t="shared" si="113"/>
        <v>305.8</v>
      </c>
      <c r="AD316">
        <f t="shared" si="125"/>
        <v>3.828396124508755</v>
      </c>
      <c r="AE316" s="9">
        <v>38</v>
      </c>
      <c r="AF316">
        <f t="shared" si="126"/>
        <v>0.38</v>
      </c>
      <c r="AG316" s="9">
        <v>92</v>
      </c>
      <c r="AH316">
        <f t="shared" si="127"/>
        <v>0.92</v>
      </c>
      <c r="AI316">
        <f t="shared" si="128"/>
        <v>1.8302342988367992</v>
      </c>
      <c r="AL316">
        <f t="shared" si="129"/>
        <v>798.00003553114209</v>
      </c>
      <c r="AM316">
        <v>17.442417152777725</v>
      </c>
      <c r="AN316">
        <f t="shared" si="130"/>
        <v>2.1857664631766839E-2</v>
      </c>
      <c r="AO316" s="6">
        <f t="shared" si="131"/>
        <v>7745259436.8026133</v>
      </c>
      <c r="AP316">
        <f t="shared" si="132"/>
        <v>8728797836.0748711</v>
      </c>
      <c r="AQ316">
        <f t="shared" si="133"/>
        <v>8237028636.4387417</v>
      </c>
      <c r="AR316">
        <f t="shared" si="134"/>
        <v>40.386151404459149</v>
      </c>
      <c r="AS316">
        <f t="shared" si="142"/>
        <v>0.15059938686160157</v>
      </c>
      <c r="AT316">
        <f t="shared" si="141"/>
        <v>-0.32049215274711473</v>
      </c>
      <c r="AU316">
        <f t="shared" si="136"/>
        <v>-1.9492748213578801</v>
      </c>
      <c r="AX316">
        <f>AW2*AM316</f>
        <v>12.209692006944406</v>
      </c>
      <c r="AY316">
        <f t="shared" si="137"/>
        <v>14.158966828302287</v>
      </c>
    </row>
    <row r="317" spans="5:52" x14ac:dyDescent="0.25">
      <c r="F317">
        <f t="shared" si="138"/>
        <v>316</v>
      </c>
      <c r="G317">
        <f t="shared" si="140"/>
        <v>1.0328511464631371</v>
      </c>
      <c r="H317">
        <f t="shared" si="139"/>
        <v>2.8911427177056536E-2</v>
      </c>
      <c r="K317">
        <f t="shared" si="115"/>
        <v>1.8035864168052494E-2</v>
      </c>
      <c r="L317">
        <f>ACOS(-J2*K317)</f>
        <v>1.5731325273299102</v>
      </c>
      <c r="N317">
        <f t="shared" si="116"/>
        <v>0.99983739347178102</v>
      </c>
      <c r="O317">
        <f t="shared" si="117"/>
        <v>2.7463939633566869E-2</v>
      </c>
      <c r="P317">
        <f>M2*N317*O317</f>
        <v>2.7231972287366353E-2</v>
      </c>
      <c r="Q317">
        <f t="shared" si="118"/>
        <v>2.7467393334331763E-2</v>
      </c>
      <c r="S317">
        <f t="shared" si="119"/>
        <v>1.8032931418796697E-2</v>
      </c>
      <c r="T317">
        <f>Q317*R2*S317</f>
        <v>6.3627290738003733E-5</v>
      </c>
      <c r="U317">
        <f>D2*E2*G2*(P317+T317)</f>
        <v>1059621.0461196573</v>
      </c>
      <c r="V317">
        <f t="shared" si="120"/>
        <v>1059.6210461196574</v>
      </c>
      <c r="W317" s="3">
        <v>24</v>
      </c>
      <c r="X317">
        <f t="shared" si="121"/>
        <v>414.48</v>
      </c>
      <c r="Y317" s="6">
        <f t="shared" si="122"/>
        <v>297.3</v>
      </c>
      <c r="Z317">
        <f t="shared" si="123"/>
        <v>2.4624618961402045</v>
      </c>
      <c r="AA317" s="3">
        <v>32.5</v>
      </c>
      <c r="AB317">
        <f t="shared" si="124"/>
        <v>561.27499999999998</v>
      </c>
      <c r="AC317" s="6">
        <f t="shared" si="113"/>
        <v>305.8</v>
      </c>
      <c r="AD317">
        <f t="shared" si="125"/>
        <v>3.828396124508755</v>
      </c>
      <c r="AE317" s="9">
        <v>38</v>
      </c>
      <c r="AF317">
        <f t="shared" si="126"/>
        <v>0.38</v>
      </c>
      <c r="AG317" s="9">
        <v>92</v>
      </c>
      <c r="AH317">
        <f t="shared" si="127"/>
        <v>0.92</v>
      </c>
      <c r="AI317">
        <f t="shared" si="128"/>
        <v>1.8601277358811574</v>
      </c>
      <c r="AL317">
        <f t="shared" si="129"/>
        <v>798.00003299576315</v>
      </c>
      <c r="AM317">
        <v>18.695779999999946</v>
      </c>
      <c r="AN317">
        <f t="shared" si="130"/>
        <v>2.3428294770633434E-2</v>
      </c>
      <c r="AO317" s="6">
        <f t="shared" si="131"/>
        <v>7797608001.4891062</v>
      </c>
      <c r="AP317">
        <f t="shared" si="132"/>
        <v>8728797836.0748711</v>
      </c>
      <c r="AQ317">
        <f t="shared" si="133"/>
        <v>8263202918.7819881</v>
      </c>
      <c r="AR317">
        <f t="shared" si="134"/>
        <v>40.514483910788087</v>
      </c>
      <c r="AS317">
        <f t="shared" si="142"/>
        <v>0.14905890012029707</v>
      </c>
      <c r="AT317">
        <f t="shared" si="141"/>
        <v>-0.31837180205964483</v>
      </c>
      <c r="AU317">
        <f t="shared" si="136"/>
        <v>-1.922661451747546</v>
      </c>
      <c r="AX317">
        <f>AW2*AM317</f>
        <v>13.087045999999962</v>
      </c>
      <c r="AY317">
        <f t="shared" si="137"/>
        <v>15.009707451747508</v>
      </c>
    </row>
    <row r="318" spans="5:52" x14ac:dyDescent="0.25">
      <c r="F318">
        <f t="shared" si="138"/>
        <v>317</v>
      </c>
      <c r="G318">
        <f t="shared" si="140"/>
        <v>1.0328502035759888</v>
      </c>
      <c r="H318">
        <f t="shared" si="139"/>
        <v>2.9034099000164706E-2</v>
      </c>
      <c r="K318">
        <f t="shared" si="115"/>
        <v>1.8035847699588235E-2</v>
      </c>
      <c r="L318">
        <f>ACOS(-J2*K318)</f>
        <v>1.5731325251967323</v>
      </c>
      <c r="N318">
        <f t="shared" si="116"/>
        <v>0.99983739376865899</v>
      </c>
      <c r="O318">
        <f t="shared" si="117"/>
        <v>2.7463939596334953E-2</v>
      </c>
      <c r="P318">
        <f>M2*N318*O318</f>
        <v>2.7231972258534791E-2</v>
      </c>
      <c r="Q318">
        <f t="shared" si="118"/>
        <v>2.74673932970858E-2</v>
      </c>
      <c r="S318">
        <f t="shared" si="119"/>
        <v>1.8032914958364763E-2</v>
      </c>
      <c r="T318">
        <f>Q318*R2*S318</f>
        <v>6.362723257283212E-5</v>
      </c>
      <c r="U318">
        <f>D2*E2*G2*(P318+T318)</f>
        <v>1059621.0427424253</v>
      </c>
      <c r="V318">
        <f t="shared" si="120"/>
        <v>1059.6210427424253</v>
      </c>
      <c r="W318" s="3">
        <v>23.5</v>
      </c>
      <c r="X318">
        <f t="shared" si="121"/>
        <v>405.84499999999997</v>
      </c>
      <c r="Y318" s="6">
        <f t="shared" si="122"/>
        <v>296.8</v>
      </c>
      <c r="Z318">
        <f t="shared" si="123"/>
        <v>2.3974761634350776</v>
      </c>
      <c r="AA318" s="3">
        <v>32.5</v>
      </c>
      <c r="AB318">
        <f t="shared" si="124"/>
        <v>561.27499999999998</v>
      </c>
      <c r="AC318" s="6">
        <f t="shared" si="113"/>
        <v>305.8</v>
      </c>
      <c r="AD318">
        <f t="shared" si="125"/>
        <v>3.828396124508755</v>
      </c>
      <c r="AE318" s="9">
        <v>47</v>
      </c>
      <c r="AF318">
        <f t="shared" si="126"/>
        <v>0.47</v>
      </c>
      <c r="AG318" s="9">
        <v>95</v>
      </c>
      <c r="AH318">
        <f t="shared" si="127"/>
        <v>0.95</v>
      </c>
      <c r="AI318">
        <f t="shared" si="128"/>
        <v>2.0384742668912192</v>
      </c>
      <c r="AL318">
        <f t="shared" si="129"/>
        <v>798.00003045237156</v>
      </c>
      <c r="AM318">
        <v>18.719057777777724</v>
      </c>
      <c r="AN318">
        <f t="shared" si="130"/>
        <v>2.345746499178231E-2</v>
      </c>
      <c r="AO318" s="6">
        <f t="shared" si="131"/>
        <v>7745259436.8026133</v>
      </c>
      <c r="AP318">
        <f t="shared" si="132"/>
        <v>8728797836.0748711</v>
      </c>
      <c r="AQ318">
        <f t="shared" si="133"/>
        <v>8237028636.4387417</v>
      </c>
      <c r="AR318">
        <f t="shared" si="134"/>
        <v>40.386151404459149</v>
      </c>
      <c r="AS318">
        <f t="shared" si="142"/>
        <v>0.14011479386640968</v>
      </c>
      <c r="AT318">
        <f t="shared" si="141"/>
        <v>-0.31833242226109387</v>
      </c>
      <c r="AU318">
        <f t="shared" si="136"/>
        <v>-1.8013468116960649</v>
      </c>
      <c r="AX318">
        <f>AW2*AM318</f>
        <v>13.103340444444406</v>
      </c>
      <c r="AY318">
        <f t="shared" si="137"/>
        <v>14.904687256140472</v>
      </c>
    </row>
    <row r="319" spans="5:52" x14ac:dyDescent="0.25">
      <c r="F319">
        <f t="shared" si="138"/>
        <v>318</v>
      </c>
      <c r="G319">
        <f t="shared" si="140"/>
        <v>1.032849257718776</v>
      </c>
      <c r="H319">
        <f t="shared" si="139"/>
        <v>2.9156768198231434E-2</v>
      </c>
      <c r="K319">
        <f t="shared" si="115"/>
        <v>1.8035831179248851E-2</v>
      </c>
      <c r="L319">
        <f>ACOS(-J2*K319)</f>
        <v>1.5731325230568352</v>
      </c>
      <c r="N319">
        <f t="shared" si="116"/>
        <v>0.99983739406647187</v>
      </c>
      <c r="O319">
        <f t="shared" si="117"/>
        <v>2.7463939558985764E-2</v>
      </c>
      <c r="P319">
        <f>M2*N319*O319</f>
        <v>2.7231972229612416E-2</v>
      </c>
      <c r="Q319">
        <f t="shared" si="118"/>
        <v>2.7467393259722517E-2</v>
      </c>
      <c r="S319">
        <f t="shared" si="119"/>
        <v>1.8032898446082992E-2</v>
      </c>
      <c r="T319">
        <f>Q319*R2*S319</f>
        <v>6.3627174224442252E-5</v>
      </c>
      <c r="U319">
        <f>D2*E2*G2*(P319+T319)</f>
        <v>1059621.0393545555</v>
      </c>
      <c r="V319">
        <f t="shared" si="120"/>
        <v>1059.6210393545555</v>
      </c>
      <c r="W319" s="3">
        <v>24</v>
      </c>
      <c r="X319">
        <f t="shared" si="121"/>
        <v>414.48</v>
      </c>
      <c r="Y319" s="6">
        <f t="shared" si="122"/>
        <v>297.3</v>
      </c>
      <c r="Z319">
        <f t="shared" si="123"/>
        <v>2.4624618961402045</v>
      </c>
      <c r="AA319" s="3">
        <v>33</v>
      </c>
      <c r="AB319">
        <f t="shared" si="124"/>
        <v>569.91</v>
      </c>
      <c r="AC319" s="6">
        <f t="shared" si="113"/>
        <v>306.3</v>
      </c>
      <c r="AD319">
        <f t="shared" si="125"/>
        <v>3.9260786579739286</v>
      </c>
      <c r="AE319" s="9">
        <v>36</v>
      </c>
      <c r="AF319">
        <f t="shared" si="126"/>
        <v>0.36</v>
      </c>
      <c r="AG319" s="9">
        <v>94</v>
      </c>
      <c r="AH319">
        <f t="shared" si="127"/>
        <v>0.94</v>
      </c>
      <c r="AI319">
        <f t="shared" si="128"/>
        <v>1.8640512496212032</v>
      </c>
      <c r="AL319">
        <f t="shared" si="129"/>
        <v>798.00002790096858</v>
      </c>
      <c r="AM319">
        <v>19.268267847222166</v>
      </c>
      <c r="AN319">
        <f t="shared" si="130"/>
        <v>2.4145698212448368E-2</v>
      </c>
      <c r="AO319" s="6">
        <f t="shared" si="131"/>
        <v>7797608001.4891062</v>
      </c>
      <c r="AP319">
        <f t="shared" si="132"/>
        <v>8786052557.743763</v>
      </c>
      <c r="AQ319">
        <f t="shared" si="133"/>
        <v>8291830279.6164341</v>
      </c>
      <c r="AR319">
        <f t="shared" si="134"/>
        <v>40.654843860959375</v>
      </c>
      <c r="AS319">
        <f t="shared" si="142"/>
        <v>0.14885763292096757</v>
      </c>
      <c r="AT319">
        <f t="shared" si="141"/>
        <v>-0.31740330741319467</v>
      </c>
      <c r="AU319">
        <f t="shared" si="136"/>
        <v>-1.9208562014599559</v>
      </c>
      <c r="AX319">
        <f>AW2*AM319</f>
        <v>13.487787493055515</v>
      </c>
      <c r="AY319">
        <f t="shared" si="137"/>
        <v>15.408643694515472</v>
      </c>
    </row>
    <row r="320" spans="5:52" x14ac:dyDescent="0.25">
      <c r="F320">
        <f t="shared" si="138"/>
        <v>319</v>
      </c>
      <c r="G320">
        <f t="shared" si="140"/>
        <v>1.0328483088915843</v>
      </c>
      <c r="H320">
        <f t="shared" si="139"/>
        <v>2.9279434760165896E-2</v>
      </c>
      <c r="K320">
        <f t="shared" si="115"/>
        <v>1.8035814607035829E-2</v>
      </c>
      <c r="L320">
        <f>ACOS(-J2*K320)</f>
        <v>1.5731325209102185</v>
      </c>
      <c r="N320">
        <f t="shared" si="116"/>
        <v>0.99983739436521957</v>
      </c>
      <c r="O320">
        <f t="shared" si="117"/>
        <v>2.7463939521519296E-2</v>
      </c>
      <c r="P320">
        <f>M2*N320*O320</f>
        <v>2.7231972200599211E-2</v>
      </c>
      <c r="Q320">
        <f t="shared" si="118"/>
        <v>2.7467393222241912E-2</v>
      </c>
      <c r="S320">
        <f t="shared" si="119"/>
        <v>1.8032881881952869E-2</v>
      </c>
      <c r="T320">
        <f>Q320*R2*S320</f>
        <v>6.3627115692839334E-5</v>
      </c>
      <c r="U320">
        <f>D2*E2*G2*(P320+T320)</f>
        <v>1059621.0359560472</v>
      </c>
      <c r="V320">
        <f t="shared" si="120"/>
        <v>1059.6210359560473</v>
      </c>
      <c r="W320" s="3">
        <v>24</v>
      </c>
      <c r="X320">
        <f t="shared" si="121"/>
        <v>414.48</v>
      </c>
      <c r="Y320" s="6">
        <f t="shared" si="122"/>
        <v>297.3</v>
      </c>
      <c r="Z320">
        <f t="shared" si="123"/>
        <v>2.4624618961402045</v>
      </c>
      <c r="AA320" s="3">
        <v>33.200000000000003</v>
      </c>
      <c r="AB320">
        <f t="shared" si="124"/>
        <v>573.36400000000003</v>
      </c>
      <c r="AC320" s="6">
        <f t="shared" si="113"/>
        <v>306.5</v>
      </c>
      <c r="AD320">
        <f t="shared" si="125"/>
        <v>3.9657547366498256</v>
      </c>
      <c r="AE320" s="9">
        <v>33</v>
      </c>
      <c r="AF320">
        <f t="shared" si="126"/>
        <v>0.33</v>
      </c>
      <c r="AG320" s="9">
        <v>90</v>
      </c>
      <c r="AH320">
        <f t="shared" si="127"/>
        <v>0.9</v>
      </c>
      <c r="AI320">
        <f t="shared" si="128"/>
        <v>1.7624573848103133</v>
      </c>
      <c r="AL320">
        <f t="shared" si="129"/>
        <v>798.00002534155396</v>
      </c>
      <c r="AM320">
        <v>18.792528263888833</v>
      </c>
      <c r="AN320">
        <f t="shared" si="130"/>
        <v>2.3549533417427396E-2</v>
      </c>
      <c r="AO320" s="6">
        <f t="shared" si="131"/>
        <v>7797608001.4891062</v>
      </c>
      <c r="AP320">
        <f t="shared" si="132"/>
        <v>8809033131.5173416</v>
      </c>
      <c r="AQ320">
        <f t="shared" si="133"/>
        <v>8303320566.5032234</v>
      </c>
      <c r="AR320">
        <f t="shared" si="134"/>
        <v>40.711180737565307</v>
      </c>
      <c r="AS320">
        <f t="shared" si="142"/>
        <v>0.15413939432391235</v>
      </c>
      <c r="AT320">
        <f t="shared" si="141"/>
        <v>-0.31820812988647301</v>
      </c>
      <c r="AU320">
        <f t="shared" si="136"/>
        <v>-1.9968186196550077</v>
      </c>
      <c r="AX320">
        <f>AW2*AM320</f>
        <v>13.154769784722182</v>
      </c>
      <c r="AY320">
        <f t="shared" si="137"/>
        <v>15.15158840437719</v>
      </c>
    </row>
    <row r="321" spans="5:52" x14ac:dyDescent="0.25">
      <c r="F321">
        <f t="shared" si="138"/>
        <v>320</v>
      </c>
      <c r="G321">
        <f t="shared" si="140"/>
        <v>1.0328473570944994</v>
      </c>
      <c r="H321">
        <f t="shared" si="139"/>
        <v>2.9402098674877523E-2</v>
      </c>
      <c r="K321">
        <f t="shared" si="115"/>
        <v>1.8035797982950671E-2</v>
      </c>
      <c r="L321">
        <f>ACOS(-J2*K321)</f>
        <v>1.573132518756883</v>
      </c>
      <c r="N321">
        <f t="shared" si="116"/>
        <v>0.99983739466490207</v>
      </c>
      <c r="O321">
        <f t="shared" si="117"/>
        <v>2.7463939483935555E-2</v>
      </c>
      <c r="P321">
        <f>M2*N321*O321</f>
        <v>2.7231972171495186E-2</v>
      </c>
      <c r="Q321">
        <f t="shared" si="118"/>
        <v>2.7467393184643987E-2</v>
      </c>
      <c r="S321">
        <f t="shared" si="119"/>
        <v>1.8032865265975896E-2</v>
      </c>
      <c r="T321">
        <f>Q321*R2*S321</f>
        <v>6.3627056978028692E-5</v>
      </c>
      <c r="U321">
        <f>D2*E2*G2*(P321+T321)</f>
        <v>1059621.0325469011</v>
      </c>
      <c r="V321">
        <f t="shared" si="120"/>
        <v>1059.6210325469012</v>
      </c>
      <c r="W321" s="3">
        <v>23.5</v>
      </c>
      <c r="X321">
        <f t="shared" si="121"/>
        <v>405.84499999999997</v>
      </c>
      <c r="Y321" s="6">
        <f t="shared" si="122"/>
        <v>296.8</v>
      </c>
      <c r="Z321">
        <f t="shared" si="123"/>
        <v>2.3974761634350776</v>
      </c>
      <c r="AA321" s="3">
        <v>30.5</v>
      </c>
      <c r="AB321">
        <f t="shared" si="124"/>
        <v>526.73500000000001</v>
      </c>
      <c r="AC321" s="6">
        <f t="shared" si="113"/>
        <v>303.8</v>
      </c>
      <c r="AD321">
        <f t="shared" si="125"/>
        <v>3.4585031764857836</v>
      </c>
      <c r="AE321" s="9">
        <v>50</v>
      </c>
      <c r="AF321">
        <f t="shared" si="126"/>
        <v>0.5</v>
      </c>
      <c r="AG321" s="9">
        <v>95</v>
      </c>
      <c r="AH321">
        <f t="shared" si="127"/>
        <v>0.95</v>
      </c>
      <c r="AI321">
        <f t="shared" si="128"/>
        <v>2.0034269717531075</v>
      </c>
      <c r="AL321">
        <f t="shared" si="129"/>
        <v>798.00002277412796</v>
      </c>
      <c r="AM321">
        <v>11.040300833333296</v>
      </c>
      <c r="AN321">
        <f t="shared" si="130"/>
        <v>1.3834963055456237E-2</v>
      </c>
      <c r="AO321" s="6">
        <f t="shared" si="131"/>
        <v>7745259436.8026133</v>
      </c>
      <c r="AP321">
        <f t="shared" si="132"/>
        <v>8502572636.9173031</v>
      </c>
      <c r="AQ321">
        <f t="shared" si="133"/>
        <v>8123916036.8599586</v>
      </c>
      <c r="AR321">
        <f t="shared" si="134"/>
        <v>39.831560328724379</v>
      </c>
      <c r="AS321">
        <f t="shared" si="142"/>
        <v>0.14184054742112123</v>
      </c>
      <c r="AT321">
        <f t="shared" si="141"/>
        <v>-0.33132279987513408</v>
      </c>
      <c r="AU321">
        <f t="shared" si="136"/>
        <v>-1.8718844687130527</v>
      </c>
      <c r="AX321">
        <f>AW2*AM321</f>
        <v>7.7282105833333068</v>
      </c>
      <c r="AY321">
        <f t="shared" si="137"/>
        <v>9.6000950520463597</v>
      </c>
    </row>
    <row r="322" spans="5:52" x14ac:dyDescent="0.25">
      <c r="F322">
        <f t="shared" si="138"/>
        <v>321</v>
      </c>
      <c r="G322">
        <f t="shared" si="140"/>
        <v>1.0328464023276074</v>
      </c>
      <c r="H322">
        <f t="shared" si="139"/>
        <v>2.9524759931275981E-2</v>
      </c>
      <c r="K322">
        <f t="shared" si="115"/>
        <v>1.8035781306994889E-2</v>
      </c>
      <c r="L322">
        <f>ACOS(-J2*K322)</f>
        <v>1.5731325165968286</v>
      </c>
      <c r="N322">
        <f t="shared" si="116"/>
        <v>0.99983739496551938</v>
      </c>
      <c r="O322">
        <f t="shared" si="117"/>
        <v>2.7463939446234549E-2</v>
      </c>
      <c r="P322">
        <f>M2*N322*O322</f>
        <v>2.7231972142300342E-2</v>
      </c>
      <c r="Q322">
        <f t="shared" si="118"/>
        <v>2.7467393146928754E-2</v>
      </c>
      <c r="S322">
        <f t="shared" si="119"/>
        <v>1.8032848598153579E-2</v>
      </c>
      <c r="T322">
        <f>Q322*R2*S322</f>
        <v>6.3626998080015652E-5</v>
      </c>
      <c r="U322">
        <f>D2*E2*G2*(P322+T322)</f>
        <v>1059621.0291271175</v>
      </c>
      <c r="V322">
        <f t="shared" si="120"/>
        <v>1059.6210291271175</v>
      </c>
      <c r="W322" s="3">
        <v>22</v>
      </c>
      <c r="X322">
        <f t="shared" si="121"/>
        <v>379.94</v>
      </c>
      <c r="Y322" s="6">
        <f t="shared" si="122"/>
        <v>295.3</v>
      </c>
      <c r="Z322">
        <f t="shared" si="123"/>
        <v>2.2114271288940266</v>
      </c>
      <c r="AA322" s="3">
        <v>32</v>
      </c>
      <c r="AB322">
        <f t="shared" si="124"/>
        <v>552.64</v>
      </c>
      <c r="AC322" s="6">
        <f t="shared" ref="AC322:AC366" si="143">AA322+273.3</f>
        <v>305.3</v>
      </c>
      <c r="AD322">
        <f t="shared" si="125"/>
        <v>3.7328359060309499</v>
      </c>
      <c r="AE322" s="9">
        <v>43</v>
      </c>
      <c r="AF322">
        <f t="shared" si="126"/>
        <v>0.43</v>
      </c>
      <c r="AG322" s="9">
        <v>95</v>
      </c>
      <c r="AH322">
        <f t="shared" si="127"/>
        <v>0.95</v>
      </c>
      <c r="AI322">
        <f t="shared" si="128"/>
        <v>1.8529876060213168</v>
      </c>
      <c r="AL322">
        <f t="shared" si="129"/>
        <v>798.00002019869066</v>
      </c>
      <c r="AM322">
        <v>14.872404999999949</v>
      </c>
      <c r="AN322">
        <f t="shared" si="130"/>
        <v>1.8637098525758098E-2</v>
      </c>
      <c r="AO322" s="6">
        <f t="shared" si="131"/>
        <v>7589794316.8739386</v>
      </c>
      <c r="AP322">
        <f t="shared" si="132"/>
        <v>8671823398.6377773</v>
      </c>
      <c r="AQ322">
        <f t="shared" si="133"/>
        <v>8130808857.7558575</v>
      </c>
      <c r="AR322">
        <f t="shared" si="134"/>
        <v>39.86535582957697</v>
      </c>
      <c r="AS322">
        <f t="shared" si="142"/>
        <v>0.14942571768987872</v>
      </c>
      <c r="AT322">
        <f t="shared" si="141"/>
        <v>-0.32483991699022652</v>
      </c>
      <c r="AU322">
        <f t="shared" si="136"/>
        <v>-1.935041956897374</v>
      </c>
      <c r="AX322">
        <f>AW2*AM322</f>
        <v>10.410683499999964</v>
      </c>
      <c r="AY322">
        <f t="shared" si="137"/>
        <v>12.345725456897338</v>
      </c>
    </row>
    <row r="323" spans="5:52" x14ac:dyDescent="0.25">
      <c r="F323">
        <f t="shared" si="138"/>
        <v>322</v>
      </c>
      <c r="G323">
        <f t="shared" si="140"/>
        <v>1.0328454445909947</v>
      </c>
      <c r="H323">
        <f t="shared" si="139"/>
        <v>2.9647418518271174E-2</v>
      </c>
      <c r="K323">
        <f t="shared" ref="K323:K366" si="144">TAN(G323*(22/7)/180)</f>
        <v>1.8035764579169975E-2</v>
      </c>
      <c r="L323">
        <f>ACOS(-J2*K323)</f>
        <v>1.5731325144300556</v>
      </c>
      <c r="N323">
        <f t="shared" ref="N323:N366" si="145">COS(G323*(22/7)/180)</f>
        <v>0.99983739526707149</v>
      </c>
      <c r="O323">
        <f t="shared" ref="O323:O366" si="146">SIN(L323*(22/7)/180)</f>
        <v>2.7463939408416276E-2</v>
      </c>
      <c r="P323">
        <f>M2*N323*O323</f>
        <v>2.7231972113014688E-2</v>
      </c>
      <c r="Q323">
        <f t="shared" ref="Q323:Q366" si="147">(22/7*L323)/180</f>
        <v>2.7467393109096211E-2</v>
      </c>
      <c r="S323">
        <f t="shared" ref="S323:S366" si="148">SIN(G323*(22/7)/180)</f>
        <v>1.8032831878487421E-2</v>
      </c>
      <c r="T323">
        <f>Q323*R2*S323</f>
        <v>6.3626938998805527E-5</v>
      </c>
      <c r="U323">
        <f>D2*E2*G2*(P323+T323)</f>
        <v>1059621.0256966969</v>
      </c>
      <c r="V323">
        <f t="shared" ref="V323:V366" si="149">U323/1000</f>
        <v>1059.621025696697</v>
      </c>
      <c r="W323" s="3">
        <v>22</v>
      </c>
      <c r="X323">
        <f t="shared" ref="X323:X366" si="150">W323*17.27</f>
        <v>379.94</v>
      </c>
      <c r="Y323" s="6">
        <f t="shared" ref="Y323:Y366" si="151">W323+273.3</f>
        <v>295.3</v>
      </c>
      <c r="Z323">
        <f t="shared" ref="Z323:Z366" si="152">0.6108*EXP(X323/Y323)</f>
        <v>2.2114271288940266</v>
      </c>
      <c r="AA323" s="3">
        <v>32</v>
      </c>
      <c r="AB323">
        <f t="shared" ref="AB323:AB366" si="153">17.27*AA323</f>
        <v>552.64</v>
      </c>
      <c r="AC323" s="6">
        <f t="shared" si="143"/>
        <v>305.3</v>
      </c>
      <c r="AD323">
        <f t="shared" ref="AD323:AD366" si="154">0.6108*EXP(AB323/AC323)</f>
        <v>3.7328359060309499</v>
      </c>
      <c r="AE323" s="9">
        <v>45</v>
      </c>
      <c r="AF323">
        <f t="shared" ref="AF323:AF366" si="155">AE323/100</f>
        <v>0.45</v>
      </c>
      <c r="AG323" s="9">
        <v>95</v>
      </c>
      <c r="AH323">
        <f t="shared" ref="AH323:AH366" si="156">AG323/100</f>
        <v>0.95</v>
      </c>
      <c r="AI323">
        <f t="shared" ref="AI323:AI339" si="157">((Z323*(AH323)+AD323*(AF323))/2)</f>
        <v>1.8903159650816264</v>
      </c>
      <c r="AL323">
        <f t="shared" ref="AL323:AL366" si="158">(0.75+(2*EXP(-5)*(0.23)))*V323</f>
        <v>798.00001761524277</v>
      </c>
      <c r="AM323">
        <v>13.688148055555507</v>
      </c>
      <c r="AN323">
        <f t="shared" ref="AN323:AN366" si="159">AM323/AL323</f>
        <v>1.7153067360150452E-2</v>
      </c>
      <c r="AO323" s="6">
        <f t="shared" ref="AO323:AO366" si="160">(W323+273.16)^4</f>
        <v>7589794316.8739386</v>
      </c>
      <c r="AP323">
        <f t="shared" ref="AP323:AP366" si="161">(AA323+273.16)^4</f>
        <v>8671823398.6377773</v>
      </c>
      <c r="AQ323">
        <f t="shared" ref="AQ323:AQ366" si="162">(AO323+AP323)/2</f>
        <v>8130808857.7558575</v>
      </c>
      <c r="AR323">
        <f t="shared" ref="AR323:AR366" si="163">4.903*10^-9*AQ323</f>
        <v>39.86535582957697</v>
      </c>
      <c r="AS323">
        <f t="shared" si="142"/>
        <v>0.14751573332970855</v>
      </c>
      <c r="AT323">
        <f t="shared" si="141"/>
        <v>-0.32684335906379686</v>
      </c>
      <c r="AU323">
        <f t="shared" ref="AU323:AU366" si="164">AR323*AS323*AT323</f>
        <v>-1.9220897054057446</v>
      </c>
      <c r="AX323">
        <f>AW2*AM323</f>
        <v>9.5817036388888539</v>
      </c>
      <c r="AY323">
        <f t="shared" ref="AY323:AY366" si="165">(AX323-AU323)</f>
        <v>11.503793344294598</v>
      </c>
    </row>
    <row r="324" spans="5:52" x14ac:dyDescent="0.25">
      <c r="F324">
        <f t="shared" ref="F324:F366" si="166">F323+1</f>
        <v>323</v>
      </c>
      <c r="G324">
        <f t="shared" si="140"/>
        <v>1.0328444838847475</v>
      </c>
      <c r="H324">
        <f t="shared" ref="H324:H366" si="167">0.409*SIN((22/7)/180*(2*F324*(22/7)/365-(1.39)))</f>
        <v>2.9770074424773248E-2</v>
      </c>
      <c r="K324">
        <f t="shared" si="144"/>
        <v>1.8035747799477447E-2</v>
      </c>
      <c r="L324">
        <f>ACOS(-J2*K324)</f>
        <v>1.573132512256564</v>
      </c>
      <c r="N324">
        <f t="shared" si="145"/>
        <v>0.99983739556955831</v>
      </c>
      <c r="O324">
        <f t="shared" si="146"/>
        <v>2.7463939370480736E-2</v>
      </c>
      <c r="P324">
        <f>M2*N324*O324</f>
        <v>2.7231972083638211E-2</v>
      </c>
      <c r="Q324">
        <f t="shared" si="147"/>
        <v>2.7467393071146356E-2</v>
      </c>
      <c r="S324">
        <f t="shared" si="148"/>
        <v>1.8032815106978923E-2</v>
      </c>
      <c r="T324">
        <f>Q324*R2*S324</f>
        <v>6.3626879734403601E-5</v>
      </c>
      <c r="U324">
        <f>D2*E2*G2*(P324+T324)</f>
        <v>1059621.0222556388</v>
      </c>
      <c r="V324">
        <f t="shared" si="149"/>
        <v>1059.6210222556388</v>
      </c>
      <c r="W324" s="3">
        <v>22</v>
      </c>
      <c r="X324">
        <f t="shared" si="150"/>
        <v>379.94</v>
      </c>
      <c r="Y324" s="6">
        <f t="shared" si="151"/>
        <v>295.3</v>
      </c>
      <c r="Z324">
        <f t="shared" si="152"/>
        <v>2.2114271288940266</v>
      </c>
      <c r="AA324" s="3">
        <v>34</v>
      </c>
      <c r="AB324">
        <f t="shared" si="153"/>
        <v>587.17999999999995</v>
      </c>
      <c r="AC324" s="6">
        <f t="shared" si="143"/>
        <v>307.3</v>
      </c>
      <c r="AD324">
        <f t="shared" si="154"/>
        <v>4.1279690380750855</v>
      </c>
      <c r="AE324" s="9">
        <v>37</v>
      </c>
      <c r="AF324">
        <f t="shared" si="155"/>
        <v>0.37</v>
      </c>
      <c r="AG324" s="9">
        <v>98</v>
      </c>
      <c r="AH324">
        <f t="shared" si="156"/>
        <v>0.98</v>
      </c>
      <c r="AI324">
        <f t="shared" si="157"/>
        <v>1.8472735652019638</v>
      </c>
      <c r="AL324">
        <f t="shared" si="158"/>
        <v>798.0000150237837</v>
      </c>
      <c r="AM324">
        <v>14.859311249999953</v>
      </c>
      <c r="AN324">
        <f t="shared" si="159"/>
        <v>1.8620690438905674E-2</v>
      </c>
      <c r="AO324" s="6">
        <f t="shared" si="160"/>
        <v>7589794316.8739386</v>
      </c>
      <c r="AP324">
        <f t="shared" si="161"/>
        <v>8901406526.1969452</v>
      </c>
      <c r="AQ324">
        <f t="shared" si="162"/>
        <v>8245600421.5354424</v>
      </c>
      <c r="AR324">
        <f t="shared" si="163"/>
        <v>40.428178866788272</v>
      </c>
      <c r="AS324">
        <f t="shared" si="142"/>
        <v>0.14971978064454916</v>
      </c>
      <c r="AT324">
        <f t="shared" si="141"/>
        <v>-0.32486206790747729</v>
      </c>
      <c r="AU324">
        <f t="shared" si="164"/>
        <v>-1.9663569844362259</v>
      </c>
      <c r="AX324">
        <f>AW2*AM324</f>
        <v>10.401517874999966</v>
      </c>
      <c r="AY324">
        <f t="shared" si="165"/>
        <v>12.367874859436192</v>
      </c>
    </row>
    <row r="325" spans="5:52" x14ac:dyDescent="0.25">
      <c r="F325">
        <f t="shared" si="166"/>
        <v>324</v>
      </c>
      <c r="G325">
        <f t="shared" si="140"/>
        <v>1.0328435202089532</v>
      </c>
      <c r="H325">
        <f t="shared" si="167"/>
        <v>2.9892727639692588E-2</v>
      </c>
      <c r="K325">
        <f t="shared" si="144"/>
        <v>1.8035730967918828E-2</v>
      </c>
      <c r="L325">
        <f>ACOS(-J2*K325)</f>
        <v>1.5731325100763542</v>
      </c>
      <c r="N325">
        <f t="shared" si="145"/>
        <v>0.99983739587297993</v>
      </c>
      <c r="O325">
        <f t="shared" si="146"/>
        <v>2.7463939332427936E-2</v>
      </c>
      <c r="P325">
        <f>M2*N325*O325</f>
        <v>2.7231972054170928E-2</v>
      </c>
      <c r="Q325">
        <f t="shared" si="147"/>
        <v>2.7467393033079199E-2</v>
      </c>
      <c r="S325">
        <f t="shared" si="148"/>
        <v>1.8032798283629622E-2</v>
      </c>
      <c r="T325">
        <f>Q325*R2*S325</f>
        <v>6.3626820286815337E-5</v>
      </c>
      <c r="U325">
        <f>D2*E2*G2*(P325+T325)</f>
        <v>1059621.0188039443</v>
      </c>
      <c r="V325">
        <f t="shared" si="149"/>
        <v>1059.6210188039443</v>
      </c>
      <c r="W325" s="3">
        <v>24</v>
      </c>
      <c r="X325">
        <f t="shared" si="150"/>
        <v>414.48</v>
      </c>
      <c r="Y325" s="6">
        <f t="shared" si="151"/>
        <v>297.3</v>
      </c>
      <c r="Z325">
        <f t="shared" si="152"/>
        <v>2.4624618961402045</v>
      </c>
      <c r="AA325" s="3">
        <v>33.5</v>
      </c>
      <c r="AB325">
        <f t="shared" si="153"/>
        <v>578.54499999999996</v>
      </c>
      <c r="AC325" s="6">
        <f t="shared" si="143"/>
        <v>306.8</v>
      </c>
      <c r="AD325">
        <f t="shared" si="154"/>
        <v>4.02592295454017</v>
      </c>
      <c r="AE325" s="9">
        <v>36</v>
      </c>
      <c r="AF325">
        <f t="shared" si="155"/>
        <v>0.36</v>
      </c>
      <c r="AG325" s="9">
        <v>97</v>
      </c>
      <c r="AH325">
        <f t="shared" si="156"/>
        <v>0.97</v>
      </c>
      <c r="AI325">
        <f t="shared" si="157"/>
        <v>1.9189601514452299</v>
      </c>
      <c r="AL325">
        <f t="shared" si="158"/>
        <v>798.00001242431449</v>
      </c>
      <c r="AM325">
        <v>15.858800833333287</v>
      </c>
      <c r="AN325">
        <f t="shared" si="159"/>
        <v>1.9873183692258902E-2</v>
      </c>
      <c r="AO325" s="6">
        <f t="shared" si="160"/>
        <v>7797608001.4891062</v>
      </c>
      <c r="AP325">
        <f t="shared" si="161"/>
        <v>8843588481.3744526</v>
      </c>
      <c r="AQ325">
        <f t="shared" si="162"/>
        <v>8320598241.4317799</v>
      </c>
      <c r="AR325">
        <f t="shared" si="163"/>
        <v>40.79589317774002</v>
      </c>
      <c r="AS325">
        <f t="shared" si="142"/>
        <v>0.14606284789054341</v>
      </c>
      <c r="AT325">
        <f t="shared" si="141"/>
        <v>-0.32317120201545046</v>
      </c>
      <c r="AU325">
        <f t="shared" si="164"/>
        <v>-1.9257010342132135</v>
      </c>
      <c r="AX325">
        <f>AW2*AM325</f>
        <v>11.1011605833333</v>
      </c>
      <c r="AY325">
        <f t="shared" si="165"/>
        <v>13.026861617546514</v>
      </c>
    </row>
    <row r="326" spans="5:52" x14ac:dyDescent="0.25">
      <c r="F326">
        <f t="shared" si="166"/>
        <v>325</v>
      </c>
      <c r="G326">
        <f t="shared" si="140"/>
        <v>1.0328425535636987</v>
      </c>
      <c r="H326">
        <f t="shared" si="167"/>
        <v>3.0015378151939841E-2</v>
      </c>
      <c r="K326">
        <f t="shared" si="144"/>
        <v>1.8035714084495637E-2</v>
      </c>
      <c r="L326">
        <f>ACOS(-J2*K326)</f>
        <v>1.5731325078894263</v>
      </c>
      <c r="N326">
        <f t="shared" si="145"/>
        <v>0.99983739617733614</v>
      </c>
      <c r="O326">
        <f t="shared" si="146"/>
        <v>2.7463939294257885E-2</v>
      </c>
      <c r="P326">
        <f>M2*N326*O326</f>
        <v>2.723197202461284E-2</v>
      </c>
      <c r="Q326">
        <f t="shared" si="147"/>
        <v>2.7467392994894743E-2</v>
      </c>
      <c r="S326">
        <f t="shared" si="148"/>
        <v>1.8032781408441025E-2</v>
      </c>
      <c r="T326">
        <f>Q326*R2*S326</f>
        <v>6.3626760656046048E-5</v>
      </c>
      <c r="U326">
        <f>D2*E2*G2*(P320+T320)</f>
        <v>1059621.0359560472</v>
      </c>
      <c r="V326">
        <f t="shared" si="149"/>
        <v>1059.6210359560473</v>
      </c>
      <c r="W326" s="3">
        <v>23</v>
      </c>
      <c r="X326">
        <f t="shared" si="150"/>
        <v>397.21</v>
      </c>
      <c r="Y326" s="6">
        <f t="shared" si="151"/>
        <v>296.3</v>
      </c>
      <c r="Z326">
        <f t="shared" si="152"/>
        <v>2.3339947564661481</v>
      </c>
      <c r="AA326" s="3">
        <v>34</v>
      </c>
      <c r="AB326">
        <f t="shared" si="153"/>
        <v>587.17999999999995</v>
      </c>
      <c r="AC326" s="6">
        <f t="shared" si="143"/>
        <v>307.3</v>
      </c>
      <c r="AD326">
        <f t="shared" si="154"/>
        <v>4.1279690380750855</v>
      </c>
      <c r="AE326" s="9">
        <v>35</v>
      </c>
      <c r="AF326">
        <f t="shared" si="155"/>
        <v>0.35</v>
      </c>
      <c r="AG326" s="9">
        <v>95</v>
      </c>
      <c r="AH326">
        <f t="shared" si="156"/>
        <v>0.95</v>
      </c>
      <c r="AI326">
        <f t="shared" si="157"/>
        <v>1.8310420909845604</v>
      </c>
      <c r="AL326">
        <f t="shared" si="158"/>
        <v>798.00002534155396</v>
      </c>
      <c r="AM326">
        <v>16.895389374999947</v>
      </c>
      <c r="AN326">
        <f t="shared" si="159"/>
        <v>2.1172166464241037E-2</v>
      </c>
      <c r="AO326" s="6">
        <f t="shared" si="160"/>
        <v>7693174893.707921</v>
      </c>
      <c r="AP326">
        <f t="shared" si="161"/>
        <v>8901406526.1969452</v>
      </c>
      <c r="AQ326">
        <f t="shared" si="162"/>
        <v>8297290709.9524326</v>
      </c>
      <c r="AR326">
        <f t="shared" si="163"/>
        <v>40.681616350896775</v>
      </c>
      <c r="AS326">
        <f t="shared" si="142"/>
        <v>0.15055759454837631</v>
      </c>
      <c r="AT326">
        <f t="shared" si="141"/>
        <v>-0.32141757527327458</v>
      </c>
      <c r="AU326">
        <f t="shared" si="164"/>
        <v>-1.9686589601155868</v>
      </c>
      <c r="AX326">
        <f>AW2*AM326</f>
        <v>11.826772562499963</v>
      </c>
      <c r="AY326">
        <f t="shared" si="165"/>
        <v>13.79543152261555</v>
      </c>
    </row>
    <row r="327" spans="5:52" x14ac:dyDescent="0.25">
      <c r="F327">
        <f t="shared" si="166"/>
        <v>326</v>
      </c>
      <c r="G327">
        <f t="shared" si="140"/>
        <v>1.0328415839490712</v>
      </c>
      <c r="H327">
        <f t="shared" si="167"/>
        <v>3.0138025950425872E-2</v>
      </c>
      <c r="K327">
        <f t="shared" si="144"/>
        <v>1.8035697149209395E-2</v>
      </c>
      <c r="L327">
        <f>ACOS(-J2*K327)</f>
        <v>1.5731325056957806</v>
      </c>
      <c r="N327">
        <f t="shared" si="145"/>
        <v>0.99983739648262704</v>
      </c>
      <c r="O327">
        <f t="shared" si="146"/>
        <v>2.7463939255970585E-2</v>
      </c>
      <c r="P327">
        <f>M2*N327*O327</f>
        <v>2.7231971994963949E-2</v>
      </c>
      <c r="Q327">
        <f t="shared" si="147"/>
        <v>2.7467392956592996E-2</v>
      </c>
      <c r="S327">
        <f t="shared" si="148"/>
        <v>1.8032764481414658E-2</v>
      </c>
      <c r="T327">
        <f>Q327*R2*S327</f>
        <v>6.362670084210114E-5</v>
      </c>
      <c r="U327">
        <f>D2*E2*G2*(P327+T327)</f>
        <v>1059621.0118686473</v>
      </c>
      <c r="V327">
        <f t="shared" si="149"/>
        <v>1059.6210118686472</v>
      </c>
      <c r="W327" s="3">
        <v>24</v>
      </c>
      <c r="X327">
        <f t="shared" si="150"/>
        <v>414.48</v>
      </c>
      <c r="Y327" s="6">
        <f t="shared" si="151"/>
        <v>297.3</v>
      </c>
      <c r="Z327">
        <f t="shared" si="152"/>
        <v>2.4624618961402045</v>
      </c>
      <c r="AA327" s="3">
        <v>33</v>
      </c>
      <c r="AB327">
        <f t="shared" si="153"/>
        <v>569.91</v>
      </c>
      <c r="AC327" s="6">
        <f t="shared" si="143"/>
        <v>306.3</v>
      </c>
      <c r="AD327">
        <f t="shared" si="154"/>
        <v>3.9260786579739286</v>
      </c>
      <c r="AE327" s="9">
        <v>36</v>
      </c>
      <c r="AF327">
        <f t="shared" si="155"/>
        <v>0.36</v>
      </c>
      <c r="AG327" s="9">
        <v>94</v>
      </c>
      <c r="AH327">
        <f t="shared" si="156"/>
        <v>0.94</v>
      </c>
      <c r="AI327">
        <f t="shared" si="157"/>
        <v>1.8640512496212032</v>
      </c>
      <c r="AL327">
        <f t="shared" si="158"/>
        <v>798.00000720134608</v>
      </c>
      <c r="AM327">
        <v>16.55131472222217</v>
      </c>
      <c r="AN327">
        <f t="shared" si="159"/>
        <v>2.0740995705337197E-2</v>
      </c>
      <c r="AO327" s="6">
        <f t="shared" si="160"/>
        <v>7797608001.4891062</v>
      </c>
      <c r="AP327">
        <f t="shared" si="161"/>
        <v>8786052557.743763</v>
      </c>
      <c r="AQ327">
        <f t="shared" si="162"/>
        <v>8291830279.6164341</v>
      </c>
      <c r="AR327">
        <f t="shared" si="163"/>
        <v>40.654843860959375</v>
      </c>
      <c r="AS327">
        <f t="shared" si="142"/>
        <v>0.14885763292096757</v>
      </c>
      <c r="AT327">
        <f t="shared" si="141"/>
        <v>-0.32199965579779477</v>
      </c>
      <c r="AU327">
        <f t="shared" si="164"/>
        <v>-1.9486723082629518</v>
      </c>
      <c r="AX327">
        <f>AW2*AM327</f>
        <v>11.585920305555518</v>
      </c>
      <c r="AY327">
        <f t="shared" si="165"/>
        <v>13.53459261381847</v>
      </c>
    </row>
    <row r="328" spans="5:52" x14ac:dyDescent="0.25">
      <c r="F328">
        <f t="shared" si="166"/>
        <v>327</v>
      </c>
      <c r="G328">
        <f t="shared" si="140"/>
        <v>1.0328406113651587</v>
      </c>
      <c r="H328">
        <f t="shared" si="167"/>
        <v>3.0260671024061832E-2</v>
      </c>
      <c r="K328">
        <f t="shared" si="144"/>
        <v>1.803568016206164E-2</v>
      </c>
      <c r="L328">
        <f>ACOS(-J2*K328)</f>
        <v>1.5731325034954171</v>
      </c>
      <c r="N328">
        <f t="shared" si="145"/>
        <v>0.99983739678885242</v>
      </c>
      <c r="O328">
        <f t="shared" si="146"/>
        <v>2.7463939217566031E-2</v>
      </c>
      <c r="P328">
        <f>M2*N328*O328</f>
        <v>2.7231971965224248E-2</v>
      </c>
      <c r="Q328">
        <f t="shared" si="147"/>
        <v>2.746739291817395E-2</v>
      </c>
      <c r="S328">
        <f t="shared" si="148"/>
        <v>1.8032747502552061E-2</v>
      </c>
      <c r="T328">
        <f>Q328*R2*S328</f>
        <v>6.3626640844986022E-5</v>
      </c>
      <c r="U328">
        <f>D2*E2*G2*(P328+T328)</f>
        <v>1059621.0083850448</v>
      </c>
      <c r="V328">
        <f t="shared" si="149"/>
        <v>1059.6210083850447</v>
      </c>
      <c r="W328" s="3">
        <v>24</v>
      </c>
      <c r="X328">
        <f t="shared" si="150"/>
        <v>414.48</v>
      </c>
      <c r="Y328" s="6">
        <f t="shared" si="151"/>
        <v>297.3</v>
      </c>
      <c r="Z328">
        <f t="shared" si="152"/>
        <v>2.4624618961402045</v>
      </c>
      <c r="AA328" s="3">
        <v>32.5</v>
      </c>
      <c r="AB328">
        <f t="shared" si="153"/>
        <v>561.27499999999998</v>
      </c>
      <c r="AC328" s="6">
        <f t="shared" si="143"/>
        <v>305.8</v>
      </c>
      <c r="AD328">
        <f t="shared" si="154"/>
        <v>3.828396124508755</v>
      </c>
      <c r="AE328" s="9">
        <v>37</v>
      </c>
      <c r="AF328">
        <f t="shared" si="155"/>
        <v>0.37</v>
      </c>
      <c r="AG328" s="9">
        <v>96</v>
      </c>
      <c r="AH328">
        <f t="shared" si="156"/>
        <v>0.96</v>
      </c>
      <c r="AI328">
        <f t="shared" si="157"/>
        <v>1.8902349931814177</v>
      </c>
      <c r="AL328">
        <f t="shared" si="158"/>
        <v>798.00000457784688</v>
      </c>
      <c r="AM328">
        <v>14.857128958333281</v>
      </c>
      <c r="AN328">
        <f t="shared" si="159"/>
        <v>1.8617955981332243E-2</v>
      </c>
      <c r="AO328" s="6">
        <f t="shared" si="160"/>
        <v>7797608001.4891062</v>
      </c>
      <c r="AP328">
        <f t="shared" si="161"/>
        <v>8728797836.0748711</v>
      </c>
      <c r="AQ328">
        <f t="shared" si="162"/>
        <v>8263202918.7819881</v>
      </c>
      <c r="AR328">
        <f t="shared" si="163"/>
        <v>40.514483910788087</v>
      </c>
      <c r="AS328">
        <f t="shared" si="142"/>
        <v>0.14751985591662761</v>
      </c>
      <c r="AT328">
        <f t="shared" si="141"/>
        <v>-0.32486575942520146</v>
      </c>
      <c r="AU328">
        <f t="shared" si="164"/>
        <v>-1.9416222050309098</v>
      </c>
      <c r="AX328">
        <f>AW2*AM328</f>
        <v>10.399990270833296</v>
      </c>
      <c r="AY328">
        <f t="shared" si="165"/>
        <v>12.341612475864206</v>
      </c>
    </row>
    <row r="329" spans="5:52" x14ac:dyDescent="0.25">
      <c r="F329">
        <f t="shared" si="166"/>
        <v>328</v>
      </c>
      <c r="G329">
        <f t="shared" si="140"/>
        <v>1.0328396358120489</v>
      </c>
      <c r="H329">
        <f t="shared" si="167"/>
        <v>3.0383313361759052E-2</v>
      </c>
      <c r="K329">
        <f t="shared" si="144"/>
        <v>1.8035663123053904E-2</v>
      </c>
      <c r="L329">
        <f>ACOS(-J2*K329)</f>
        <v>1.5731325012883364</v>
      </c>
      <c r="N329">
        <f t="shared" si="145"/>
        <v>0.99983739709601249</v>
      </c>
      <c r="O329">
        <f t="shared" si="146"/>
        <v>2.7463939179044237E-2</v>
      </c>
      <c r="P329">
        <f>M2*N329*O329</f>
        <v>2.7231971935393753E-2</v>
      </c>
      <c r="Q329">
        <f t="shared" si="147"/>
        <v>2.746739287963762E-2</v>
      </c>
      <c r="S329">
        <f t="shared" si="148"/>
        <v>1.8032730471854757E-2</v>
      </c>
      <c r="T329">
        <f>Q329*R2*S329</f>
        <v>6.3626580664706127E-5</v>
      </c>
      <c r="U329">
        <f>D2*E2*G2*(P329+T329)</f>
        <v>1059621.004890807</v>
      </c>
      <c r="V329">
        <f t="shared" si="149"/>
        <v>1059.6210048908069</v>
      </c>
      <c r="W329" s="3">
        <v>22.1</v>
      </c>
      <c r="X329">
        <f t="shared" si="150"/>
        <v>381.66700000000003</v>
      </c>
      <c r="Y329" s="6">
        <f t="shared" si="151"/>
        <v>295.40000000000003</v>
      </c>
      <c r="Z329">
        <f t="shared" si="152"/>
        <v>2.223425053404688</v>
      </c>
      <c r="AA329" s="3">
        <v>33</v>
      </c>
      <c r="AB329">
        <f t="shared" si="153"/>
        <v>569.91</v>
      </c>
      <c r="AC329" s="6">
        <f t="shared" si="143"/>
        <v>306.3</v>
      </c>
      <c r="AD329">
        <f t="shared" si="154"/>
        <v>3.9260786579739286</v>
      </c>
      <c r="AE329" s="9">
        <v>33</v>
      </c>
      <c r="AF329">
        <f t="shared" si="155"/>
        <v>0.33</v>
      </c>
      <c r="AG329" s="9">
        <v>92</v>
      </c>
      <c r="AH329">
        <f t="shared" si="156"/>
        <v>0.92</v>
      </c>
      <c r="AI329">
        <f t="shared" si="157"/>
        <v>1.6705785031318547</v>
      </c>
      <c r="AL329">
        <f t="shared" si="158"/>
        <v>798.00000194633833</v>
      </c>
      <c r="AM329">
        <v>17.734844236111055</v>
      </c>
      <c r="AN329">
        <f t="shared" si="159"/>
        <v>2.2224115529893992E-2</v>
      </c>
      <c r="AO329" s="6">
        <f t="shared" si="160"/>
        <v>7600085213.0842552</v>
      </c>
      <c r="AP329">
        <f t="shared" si="161"/>
        <v>8786052557.743763</v>
      </c>
      <c r="AQ329">
        <f t="shared" si="162"/>
        <v>8193068885.4140091</v>
      </c>
      <c r="AR329">
        <f t="shared" si="163"/>
        <v>40.170616745184887</v>
      </c>
      <c r="AS329">
        <f t="shared" si="142"/>
        <v>0.15904879480538309</v>
      </c>
      <c r="AT329">
        <f t="shared" si="141"/>
        <v>-0.31999744403464309</v>
      </c>
      <c r="AU329">
        <f t="shared" si="164"/>
        <v>-2.0444918872833409</v>
      </c>
      <c r="AX329">
        <f>AW2*AM329</f>
        <v>12.414390965277738</v>
      </c>
      <c r="AY329">
        <f t="shared" si="165"/>
        <v>14.458882852561079</v>
      </c>
    </row>
    <row r="330" spans="5:52" x14ac:dyDescent="0.25">
      <c r="F330">
        <f t="shared" si="166"/>
        <v>329</v>
      </c>
      <c r="G330">
        <f t="shared" si="140"/>
        <v>1.03283865728983</v>
      </c>
      <c r="H330">
        <f t="shared" si="167"/>
        <v>3.0505952952429166E-2</v>
      </c>
      <c r="K330">
        <f t="shared" si="144"/>
        <v>1.8035646032187727E-2</v>
      </c>
      <c r="L330">
        <f>ACOS(-J2*K330)</f>
        <v>1.5731324990745381</v>
      </c>
      <c r="N330">
        <f t="shared" si="145"/>
        <v>0.99983739740410715</v>
      </c>
      <c r="O330">
        <f t="shared" si="146"/>
        <v>2.7463939140405194E-2</v>
      </c>
      <c r="P330">
        <f>M2*N330*O330</f>
        <v>2.7231971905472455E-2</v>
      </c>
      <c r="Q330">
        <f t="shared" si="147"/>
        <v>2.7467392840983998E-2</v>
      </c>
      <c r="S330">
        <f t="shared" si="148"/>
        <v>1.803271338932429E-2</v>
      </c>
      <c r="T330">
        <f>Q330*R2*S330</f>
        <v>6.3626520301266878E-5</v>
      </c>
      <c r="U330">
        <f>D2*E2*G2*(P330+T330)</f>
        <v>1059621.0013859342</v>
      </c>
      <c r="V330">
        <f t="shared" si="149"/>
        <v>1059.6210013859343</v>
      </c>
      <c r="W330" s="3">
        <v>21.5</v>
      </c>
      <c r="X330">
        <f t="shared" si="150"/>
        <v>371.30500000000001</v>
      </c>
      <c r="Y330" s="6">
        <f t="shared" si="151"/>
        <v>294.8</v>
      </c>
      <c r="Z330">
        <f t="shared" si="152"/>
        <v>2.1522831732713339</v>
      </c>
      <c r="AA330" s="3">
        <v>32.5</v>
      </c>
      <c r="AB330">
        <f t="shared" si="153"/>
        <v>561.27499999999998</v>
      </c>
      <c r="AC330" s="6">
        <f t="shared" si="143"/>
        <v>305.8</v>
      </c>
      <c r="AD330">
        <f t="shared" si="154"/>
        <v>3.828396124508755</v>
      </c>
      <c r="AE330" s="9">
        <v>30</v>
      </c>
      <c r="AF330">
        <f t="shared" si="155"/>
        <v>0.3</v>
      </c>
      <c r="AG330" s="9">
        <v>92</v>
      </c>
      <c r="AH330">
        <f t="shared" si="156"/>
        <v>0.92</v>
      </c>
      <c r="AI330">
        <f t="shared" si="157"/>
        <v>1.564309678381127</v>
      </c>
      <c r="AL330">
        <f t="shared" si="158"/>
        <v>797.99999930682065</v>
      </c>
      <c r="AM330">
        <v>14.89277305555551</v>
      </c>
      <c r="AN330">
        <f t="shared" si="159"/>
        <v>1.8662622892847185E-2</v>
      </c>
      <c r="AO330" s="6">
        <f t="shared" si="160"/>
        <v>7538496509.1746454</v>
      </c>
      <c r="AP330">
        <f t="shared" si="161"/>
        <v>8728797836.0748711</v>
      </c>
      <c r="AQ330">
        <f t="shared" si="162"/>
        <v>8133647172.6247578</v>
      </c>
      <c r="AR330">
        <f t="shared" si="163"/>
        <v>39.879272087379185</v>
      </c>
      <c r="AS330">
        <f t="shared" si="142"/>
        <v>0.16489868733710164</v>
      </c>
      <c r="AT330">
        <f t="shared" si="141"/>
        <v>-0.3248054590946563</v>
      </c>
      <c r="AU330">
        <f t="shared" si="164"/>
        <v>-2.1359335675284932</v>
      </c>
      <c r="AX330">
        <f>AW2*AM330</f>
        <v>10.424941138888856</v>
      </c>
      <c r="AY330">
        <f t="shared" si="165"/>
        <v>12.56087470641735</v>
      </c>
    </row>
    <row r="331" spans="5:52" x14ac:dyDescent="0.25">
      <c r="F331">
        <f t="shared" si="166"/>
        <v>330</v>
      </c>
      <c r="G331">
        <f t="shared" ref="G331:G366" si="168">(1+(0.033*COS(2*22/7*F331/365*(22/7)/180)))</f>
        <v>1.0328376757985909</v>
      </c>
      <c r="H331">
        <f t="shared" si="167"/>
        <v>3.0628589784984037E-2</v>
      </c>
      <c r="K331">
        <f t="shared" si="144"/>
        <v>1.8035628889464663E-2</v>
      </c>
      <c r="L331">
        <f>ACOS(-J2*K331)</f>
        <v>1.5731324968540228</v>
      </c>
      <c r="N331">
        <f t="shared" si="145"/>
        <v>0.99983739771313629</v>
      </c>
      <c r="O331">
        <f t="shared" si="146"/>
        <v>2.7463939101648918E-2</v>
      </c>
      <c r="P331">
        <f>M2*N331*O331</f>
        <v>2.7231971875460365E-2</v>
      </c>
      <c r="Q331">
        <f t="shared" si="147"/>
        <v>2.7467392802213095E-2</v>
      </c>
      <c r="S331">
        <f t="shared" si="148"/>
        <v>1.8032696254962212E-2</v>
      </c>
      <c r="T331">
        <f>Q331*R2*S331</f>
        <v>6.3626459754673761E-5</v>
      </c>
      <c r="U331">
        <f>D2*E2*G2*(P331+T331)</f>
        <v>1059620.9978704266</v>
      </c>
      <c r="V331">
        <f t="shared" si="149"/>
        <v>1059.6209978704267</v>
      </c>
      <c r="W331" s="3">
        <v>23</v>
      </c>
      <c r="X331">
        <f t="shared" si="150"/>
        <v>397.21</v>
      </c>
      <c r="Y331" s="6">
        <f t="shared" si="151"/>
        <v>296.3</v>
      </c>
      <c r="Z331">
        <f t="shared" si="152"/>
        <v>2.3339947564661481</v>
      </c>
      <c r="AA331" s="3">
        <v>33</v>
      </c>
      <c r="AB331">
        <f t="shared" si="153"/>
        <v>569.91</v>
      </c>
      <c r="AC331" s="6">
        <f t="shared" si="143"/>
        <v>306.3</v>
      </c>
      <c r="AD331">
        <f t="shared" si="154"/>
        <v>3.9260786579739286</v>
      </c>
      <c r="AE331" s="9">
        <v>30</v>
      </c>
      <c r="AF331">
        <f t="shared" si="155"/>
        <v>0.3</v>
      </c>
      <c r="AG331" s="9">
        <v>95</v>
      </c>
      <c r="AH331">
        <f t="shared" si="156"/>
        <v>0.95</v>
      </c>
      <c r="AI331">
        <f t="shared" si="157"/>
        <v>1.6975593080175095</v>
      </c>
      <c r="AL331">
        <f t="shared" si="158"/>
        <v>797.99999665929374</v>
      </c>
      <c r="AM331">
        <v>14.75965326388884</v>
      </c>
      <c r="AN331">
        <f t="shared" si="159"/>
        <v>1.8495806172528689E-2</v>
      </c>
      <c r="AO331" s="6">
        <f t="shared" si="160"/>
        <v>7693174893.707921</v>
      </c>
      <c r="AP331">
        <f t="shared" si="161"/>
        <v>8786052557.743763</v>
      </c>
      <c r="AQ331">
        <f t="shared" si="162"/>
        <v>8239613725.7258415</v>
      </c>
      <c r="AR331">
        <f t="shared" si="163"/>
        <v>40.398826097233801</v>
      </c>
      <c r="AS331">
        <f t="shared" si="142"/>
        <v>0.1575934144907504</v>
      </c>
      <c r="AT331">
        <f t="shared" si="141"/>
        <v>-0.32503066166708627</v>
      </c>
      <c r="AU331">
        <f t="shared" si="164"/>
        <v>-2.0693366177071009</v>
      </c>
      <c r="AX331">
        <f>AW2*AM331</f>
        <v>10.331757284722187</v>
      </c>
      <c r="AY331">
        <f t="shared" si="165"/>
        <v>12.401093902429288</v>
      </c>
    </row>
    <row r="332" spans="5:52" x14ac:dyDescent="0.25">
      <c r="F332">
        <f t="shared" si="166"/>
        <v>331</v>
      </c>
      <c r="G332">
        <f t="shared" si="168"/>
        <v>1.0328366913384197</v>
      </c>
      <c r="H332">
        <f t="shared" si="167"/>
        <v>3.0751223848335781E-2</v>
      </c>
      <c r="K332">
        <f t="shared" si="144"/>
        <v>1.8035611694886253E-2</v>
      </c>
      <c r="L332">
        <f>ACOS(-J2*K332)</f>
        <v>1.5731324946267906</v>
      </c>
      <c r="N332">
        <f t="shared" si="145"/>
        <v>0.9998373980230999</v>
      </c>
      <c r="O332">
        <f t="shared" si="146"/>
        <v>2.746393906277541E-2</v>
      </c>
      <c r="P332">
        <f>M2*N332*O332</f>
        <v>2.7231971845357486E-2</v>
      </c>
      <c r="Q332">
        <f t="shared" si="147"/>
        <v>2.7467392763324917E-2</v>
      </c>
      <c r="S332">
        <f t="shared" si="148"/>
        <v>1.8032679068770062E-2</v>
      </c>
      <c r="T332">
        <f>Q332*R2*S332</f>
        <v>6.3626399024932227E-5</v>
      </c>
      <c r="U332">
        <f>D2*E2*G2*(P332+T332)</f>
        <v>1059620.9943442848</v>
      </c>
      <c r="V332">
        <f t="shared" si="149"/>
        <v>1059.6209943442848</v>
      </c>
      <c r="W332" s="3">
        <v>23</v>
      </c>
      <c r="X332">
        <f t="shared" si="150"/>
        <v>397.21</v>
      </c>
      <c r="Y332" s="6">
        <f t="shared" si="151"/>
        <v>296.3</v>
      </c>
      <c r="Z332">
        <f t="shared" si="152"/>
        <v>2.3339947564661481</v>
      </c>
      <c r="AA332" s="3">
        <v>33</v>
      </c>
      <c r="AB332">
        <f t="shared" si="153"/>
        <v>569.91</v>
      </c>
      <c r="AC332" s="6">
        <f t="shared" si="143"/>
        <v>306.3</v>
      </c>
      <c r="AD332">
        <f t="shared" si="154"/>
        <v>3.9260786579739286</v>
      </c>
      <c r="AE332" s="9">
        <v>31</v>
      </c>
      <c r="AF332">
        <f t="shared" si="155"/>
        <v>0.31</v>
      </c>
      <c r="AG332" s="9">
        <v>95</v>
      </c>
      <c r="AH332">
        <f t="shared" si="156"/>
        <v>0.95</v>
      </c>
      <c r="AI332">
        <f t="shared" si="157"/>
        <v>1.7171897013073791</v>
      </c>
      <c r="AL332">
        <f t="shared" si="158"/>
        <v>797.99999400375827</v>
      </c>
      <c r="AM332">
        <v>15.760597708333282</v>
      </c>
      <c r="AN332">
        <f t="shared" si="159"/>
        <v>1.9750122589924552E-2</v>
      </c>
      <c r="AO332" s="6">
        <f t="shared" si="160"/>
        <v>7693174893.707921</v>
      </c>
      <c r="AP332">
        <f t="shared" si="161"/>
        <v>8786052557.743763</v>
      </c>
      <c r="AQ332">
        <f t="shared" si="162"/>
        <v>8239613725.7258415</v>
      </c>
      <c r="AR332">
        <f t="shared" si="163"/>
        <v>40.398826097233801</v>
      </c>
      <c r="AS332">
        <f t="shared" si="142"/>
        <v>0.15654178092648824</v>
      </c>
      <c r="AT332">
        <f t="shared" si="141"/>
        <v>-0.3233373345036018</v>
      </c>
      <c r="AU332">
        <f t="shared" si="164"/>
        <v>-2.0448189901717897</v>
      </c>
      <c r="AX332">
        <f>AW2*AM332</f>
        <v>11.032418395833297</v>
      </c>
      <c r="AY332">
        <f t="shared" si="165"/>
        <v>13.077237386005086</v>
      </c>
    </row>
    <row r="333" spans="5:52" x14ac:dyDescent="0.25">
      <c r="F333">
        <f t="shared" si="166"/>
        <v>332</v>
      </c>
      <c r="G333">
        <f t="shared" si="168"/>
        <v>1.0328357039094056</v>
      </c>
      <c r="H333">
        <f t="shared" si="167"/>
        <v>3.0873855131396757E-2</v>
      </c>
      <c r="K333">
        <f t="shared" si="144"/>
        <v>1.8035594448454054E-2</v>
      </c>
      <c r="L333">
        <f>ACOS(-J2*K333)</f>
        <v>1.5731324923928418</v>
      </c>
      <c r="N333">
        <f t="shared" si="145"/>
        <v>0.99983739833399798</v>
      </c>
      <c r="O333">
        <f t="shared" si="146"/>
        <v>2.7463939023784665E-2</v>
      </c>
      <c r="P333">
        <f>M2*N333*O333</f>
        <v>2.7231971815163809E-2</v>
      </c>
      <c r="Q333">
        <f t="shared" si="147"/>
        <v>2.7467392724319462E-2</v>
      </c>
      <c r="S333">
        <f t="shared" si="148"/>
        <v>1.8032661830749398E-2</v>
      </c>
      <c r="T333">
        <f>Q333*R2*S333</f>
        <v>6.362633811204779E-5</v>
      </c>
      <c r="U333">
        <f>D2*E2*G2*(P333+T333)</f>
        <v>1059620.9908075086</v>
      </c>
      <c r="V333">
        <f t="shared" si="149"/>
        <v>1059.6209908075086</v>
      </c>
      <c r="W333" s="3">
        <v>24.1</v>
      </c>
      <c r="X333">
        <f t="shared" si="150"/>
        <v>416.20699999999999</v>
      </c>
      <c r="Y333" s="6">
        <f t="shared" si="151"/>
        <v>297.40000000000003</v>
      </c>
      <c r="Z333">
        <f t="shared" si="152"/>
        <v>2.4756421965598525</v>
      </c>
      <c r="AA333" s="3">
        <v>34</v>
      </c>
      <c r="AB333">
        <f t="shared" si="153"/>
        <v>587.17999999999995</v>
      </c>
      <c r="AC333" s="6">
        <f t="shared" si="143"/>
        <v>307.3</v>
      </c>
      <c r="AD333">
        <f t="shared" si="154"/>
        <v>4.1279690380750855</v>
      </c>
      <c r="AE333" s="9">
        <v>25</v>
      </c>
      <c r="AF333">
        <f t="shared" si="155"/>
        <v>0.25</v>
      </c>
      <c r="AG333" s="9">
        <v>95</v>
      </c>
      <c r="AH333">
        <f t="shared" si="156"/>
        <v>0.95</v>
      </c>
      <c r="AI333">
        <f t="shared" si="157"/>
        <v>1.6919261731253155</v>
      </c>
      <c r="AL333">
        <f t="shared" si="158"/>
        <v>797.99999134021402</v>
      </c>
      <c r="AM333">
        <v>17.12234770833328</v>
      </c>
      <c r="AN333">
        <f t="shared" si="159"/>
        <v>2.145657630844942E-2</v>
      </c>
      <c r="AO333" s="6">
        <f t="shared" si="160"/>
        <v>7808109475.3752623</v>
      </c>
      <c r="AP333">
        <f t="shared" si="161"/>
        <v>8901406526.1969452</v>
      </c>
      <c r="AQ333">
        <f t="shared" si="162"/>
        <v>8354758000.7861042</v>
      </c>
      <c r="AR333">
        <f t="shared" si="163"/>
        <v>40.96337847785427</v>
      </c>
      <c r="AS333">
        <f t="shared" si="142"/>
        <v>0.15789631252153025</v>
      </c>
      <c r="AT333">
        <f t="shared" si="141"/>
        <v>-0.32103362198359325</v>
      </c>
      <c r="AU333">
        <f t="shared" si="164"/>
        <v>-2.0764346834952394</v>
      </c>
      <c r="AX333">
        <f>AW2*AM333</f>
        <v>11.985643395833295</v>
      </c>
      <c r="AY333">
        <f t="shared" si="165"/>
        <v>14.062078079328534</v>
      </c>
    </row>
    <row r="334" spans="5:52" x14ac:dyDescent="0.25">
      <c r="F334">
        <f t="shared" si="166"/>
        <v>333</v>
      </c>
      <c r="G334">
        <f t="shared" si="168"/>
        <v>1.0328347135116382</v>
      </c>
      <c r="H334">
        <f t="shared" si="167"/>
        <v>3.0996483623079593E-2</v>
      </c>
      <c r="K334">
        <f t="shared" si="144"/>
        <v>1.8035577150169627E-2</v>
      </c>
      <c r="L334">
        <f>ACOS(-J2*K334)</f>
        <v>1.5731324901521766</v>
      </c>
      <c r="N334">
        <f t="shared" si="145"/>
        <v>0.99983739864583054</v>
      </c>
      <c r="O334">
        <f t="shared" si="146"/>
        <v>2.7463938984676695E-2</v>
      </c>
      <c r="P334">
        <f>M2*N334*O334</f>
        <v>2.7231971784879353E-2</v>
      </c>
      <c r="Q334">
        <f t="shared" si="147"/>
        <v>2.7467392685196733E-2</v>
      </c>
      <c r="S334">
        <f t="shared" si="148"/>
        <v>1.8032644540901782E-2</v>
      </c>
      <c r="T334">
        <f>Q334*R2*S334</f>
        <v>6.3626277016025939E-5</v>
      </c>
      <c r="U334">
        <f>D2*E2*G2*(P334+T334)</f>
        <v>1059620.9872600986</v>
      </c>
      <c r="V334">
        <f t="shared" si="149"/>
        <v>1059.6209872600987</v>
      </c>
      <c r="W334" s="3">
        <v>23</v>
      </c>
      <c r="X334">
        <f t="shared" si="150"/>
        <v>397.21</v>
      </c>
      <c r="Y334" s="6">
        <f t="shared" si="151"/>
        <v>296.3</v>
      </c>
      <c r="Z334">
        <f t="shared" si="152"/>
        <v>2.3339947564661481</v>
      </c>
      <c r="AA334" s="3">
        <v>33</v>
      </c>
      <c r="AB334">
        <f t="shared" si="153"/>
        <v>569.91</v>
      </c>
      <c r="AC334" s="6">
        <f t="shared" si="143"/>
        <v>306.3</v>
      </c>
      <c r="AD334">
        <f t="shared" si="154"/>
        <v>3.9260786579739286</v>
      </c>
      <c r="AE334" s="9">
        <v>32</v>
      </c>
      <c r="AF334">
        <f t="shared" si="155"/>
        <v>0.32</v>
      </c>
      <c r="AG334" s="9">
        <v>98</v>
      </c>
      <c r="AH334">
        <f t="shared" si="156"/>
        <v>0.98</v>
      </c>
      <c r="AI334">
        <f t="shared" si="157"/>
        <v>1.7718300159442413</v>
      </c>
      <c r="AL334">
        <f t="shared" si="158"/>
        <v>797.99998866866156</v>
      </c>
      <c r="AM334">
        <v>15.495085555555509</v>
      </c>
      <c r="AN334">
        <f t="shared" si="159"/>
        <v>1.9417400721279007E-2</v>
      </c>
      <c r="AO334" s="6">
        <f t="shared" si="160"/>
        <v>7693174893.707921</v>
      </c>
      <c r="AP334">
        <f t="shared" si="161"/>
        <v>8786052557.743763</v>
      </c>
      <c r="AQ334">
        <f t="shared" si="162"/>
        <v>8239613725.7258415</v>
      </c>
      <c r="AR334">
        <f t="shared" si="163"/>
        <v>40.398826097233801</v>
      </c>
      <c r="AS334">
        <f t="shared" si="142"/>
        <v>0.15364585244082404</v>
      </c>
      <c r="AT334">
        <f t="shared" si="141"/>
        <v>-0.32378650902627332</v>
      </c>
      <c r="AU334">
        <f t="shared" si="164"/>
        <v>-2.0097791493544999</v>
      </c>
      <c r="AX334">
        <f>AW2*AM334</f>
        <v>10.846559888888855</v>
      </c>
      <c r="AY334">
        <f t="shared" si="165"/>
        <v>12.856339038243355</v>
      </c>
    </row>
    <row r="335" spans="5:52" x14ac:dyDescent="0.25">
      <c r="E335" t="s">
        <v>15</v>
      </c>
      <c r="F335">
        <f t="shared" si="166"/>
        <v>334</v>
      </c>
      <c r="G335">
        <f t="shared" si="168"/>
        <v>1.0328337201452067</v>
      </c>
      <c r="H335">
        <f t="shared" si="167"/>
        <v>3.1119109312297152E-2</v>
      </c>
      <c r="K335">
        <f t="shared" si="144"/>
        <v>1.8035559800034528E-2</v>
      </c>
      <c r="L335">
        <f>ACOS(-J2*K335)</f>
        <v>1.573132487904795</v>
      </c>
      <c r="N335">
        <f t="shared" si="145"/>
        <v>0.99983739895859747</v>
      </c>
      <c r="O335">
        <f t="shared" si="146"/>
        <v>2.7463938945451499E-2</v>
      </c>
      <c r="P335">
        <f>M2*N335*O335</f>
        <v>2.7231971754504106E-2</v>
      </c>
      <c r="Q335">
        <f t="shared" si="147"/>
        <v>2.7467392645956736E-2</v>
      </c>
      <c r="S335">
        <f t="shared" si="148"/>
        <v>1.8032627199228764E-2</v>
      </c>
      <c r="T335">
        <f>Q335*R2*S335</f>
        <v>6.3626215736872191E-5</v>
      </c>
      <c r="U335">
        <f>D2*E2*G2*(P335+T335)</f>
        <v>1059620.9837020552</v>
      </c>
      <c r="V335">
        <f t="shared" si="149"/>
        <v>1059.6209837020551</v>
      </c>
      <c r="W335" s="3">
        <v>20.5</v>
      </c>
      <c r="X335">
        <f t="shared" si="150"/>
        <v>354.03499999999997</v>
      </c>
      <c r="Y335" s="6">
        <f t="shared" si="151"/>
        <v>293.8</v>
      </c>
      <c r="Z335">
        <f t="shared" si="152"/>
        <v>2.0381340673462596</v>
      </c>
      <c r="AA335" s="3">
        <v>33</v>
      </c>
      <c r="AB335">
        <f t="shared" si="153"/>
        <v>569.91</v>
      </c>
      <c r="AC335" s="6">
        <f t="shared" si="143"/>
        <v>306.3</v>
      </c>
      <c r="AD335">
        <f t="shared" si="154"/>
        <v>3.9260786579739286</v>
      </c>
      <c r="AE335" s="9">
        <v>16</v>
      </c>
      <c r="AF335">
        <f t="shared" si="155"/>
        <v>0.16</v>
      </c>
      <c r="AG335" s="9">
        <v>92</v>
      </c>
      <c r="AH335">
        <f t="shared" si="156"/>
        <v>0.92</v>
      </c>
      <c r="AI335">
        <f t="shared" si="157"/>
        <v>1.2516279636171936</v>
      </c>
      <c r="AL335">
        <f t="shared" si="158"/>
        <v>797.99998598910088</v>
      </c>
      <c r="AM335">
        <v>15.068083819444398</v>
      </c>
      <c r="AN335">
        <f t="shared" si="159"/>
        <v>1.8882310882208712E-2</v>
      </c>
      <c r="AO335" s="6">
        <f t="shared" si="160"/>
        <v>7436681431.5614634</v>
      </c>
      <c r="AP335">
        <f t="shared" si="161"/>
        <v>8786052557.743763</v>
      </c>
      <c r="AQ335">
        <f t="shared" si="162"/>
        <v>8111366994.6526127</v>
      </c>
      <c r="AR335">
        <f t="shared" si="163"/>
        <v>39.770032374781763</v>
      </c>
      <c r="AS335">
        <f t="shared" si="142"/>
        <v>0.1833733480952332</v>
      </c>
      <c r="AT335">
        <f t="shared" si="141"/>
        <v>-0.3245088803090182</v>
      </c>
      <c r="AU335">
        <f t="shared" si="164"/>
        <v>-2.3665666768889757</v>
      </c>
      <c r="AX335">
        <f>AW2*AM335</f>
        <v>10.547658673611078</v>
      </c>
      <c r="AY335">
        <f t="shared" si="165"/>
        <v>12.914225350500054</v>
      </c>
      <c r="AZ335">
        <f>SUM(AY306:AY335)/30</f>
        <v>13.324171071402722</v>
      </c>
    </row>
    <row r="336" spans="5:52" x14ac:dyDescent="0.25">
      <c r="F336">
        <f t="shared" si="166"/>
        <v>335</v>
      </c>
      <c r="G336">
        <f t="shared" si="168"/>
        <v>1.0328327238102011</v>
      </c>
      <c r="H336">
        <f t="shared" si="167"/>
        <v>3.1241732187962553E-2</v>
      </c>
      <c r="K336">
        <f t="shared" si="144"/>
        <v>1.8035542398050337E-2</v>
      </c>
      <c r="L336">
        <f>ACOS(-J2*K336)</f>
        <v>1.5731324856506974</v>
      </c>
      <c r="N336">
        <f t="shared" si="145"/>
        <v>0.99983739927229875</v>
      </c>
      <c r="O336">
        <f t="shared" si="146"/>
        <v>2.7463938906109087E-2</v>
      </c>
      <c r="P336">
        <f>M2*N336*O336</f>
        <v>2.7231971724038087E-2</v>
      </c>
      <c r="Q336">
        <f t="shared" si="147"/>
        <v>2.7467392606599479E-2</v>
      </c>
      <c r="S336">
        <f t="shared" si="148"/>
        <v>1.8032609805731927E-2</v>
      </c>
      <c r="T336">
        <f>Q336*R2*S336</f>
        <v>6.3626154274592128E-5</v>
      </c>
      <c r="U336">
        <f>D2*E2*G2*(P336+T336)</f>
        <v>1059620.9801333789</v>
      </c>
      <c r="V336">
        <f t="shared" si="149"/>
        <v>1059.6209801333789</v>
      </c>
      <c r="W336" s="3">
        <v>21.5</v>
      </c>
      <c r="X336">
        <f t="shared" si="150"/>
        <v>371.30500000000001</v>
      </c>
      <c r="Y336" s="6">
        <f t="shared" si="151"/>
        <v>294.8</v>
      </c>
      <c r="Z336">
        <f t="shared" si="152"/>
        <v>2.1522831732713339</v>
      </c>
      <c r="AA336" s="3">
        <v>34</v>
      </c>
      <c r="AB336">
        <f t="shared" si="153"/>
        <v>587.17999999999995</v>
      </c>
      <c r="AC336" s="6">
        <f t="shared" si="143"/>
        <v>307.3</v>
      </c>
      <c r="AD336">
        <f t="shared" si="154"/>
        <v>4.1279690380750855</v>
      </c>
      <c r="AE336" s="9">
        <v>13</v>
      </c>
      <c r="AF336">
        <f t="shared" si="155"/>
        <v>0.13</v>
      </c>
      <c r="AG336" s="9">
        <v>95</v>
      </c>
      <c r="AH336">
        <f t="shared" si="156"/>
        <v>0.95</v>
      </c>
      <c r="AI336">
        <f t="shared" si="157"/>
        <v>1.2906524947787643</v>
      </c>
      <c r="AL336">
        <f t="shared" si="158"/>
        <v>797.99998330153278</v>
      </c>
      <c r="AM336">
        <v>17.300568194444391</v>
      </c>
      <c r="AN336">
        <f t="shared" si="159"/>
        <v>2.1679910471761488E-2</v>
      </c>
      <c r="AO336" s="6">
        <f t="shared" si="160"/>
        <v>7538496509.1746454</v>
      </c>
      <c r="AP336">
        <f t="shared" si="161"/>
        <v>8901406526.1969452</v>
      </c>
      <c r="AQ336">
        <f t="shared" si="162"/>
        <v>8219951517.6857948</v>
      </c>
      <c r="AR336">
        <f t="shared" si="163"/>
        <v>40.302422291213453</v>
      </c>
      <c r="AS336">
        <f t="shared" si="142"/>
        <v>0.18095035712814764</v>
      </c>
      <c r="AT336">
        <f t="shared" si="141"/>
        <v>-0.32073212086312197</v>
      </c>
      <c r="AU336">
        <f t="shared" si="164"/>
        <v>-2.3390152315762069</v>
      </c>
      <c r="AX336">
        <f>AW2*AM336</f>
        <v>12.110397736111073</v>
      </c>
      <c r="AY336">
        <f t="shared" si="165"/>
        <v>14.44941296768728</v>
      </c>
    </row>
    <row r="337" spans="6:51" x14ac:dyDescent="0.25">
      <c r="F337">
        <f t="shared" si="166"/>
        <v>336</v>
      </c>
      <c r="G337">
        <f t="shared" si="168"/>
        <v>1.0328317245067113</v>
      </c>
      <c r="H337">
        <f t="shared" si="167"/>
        <v>3.1364352238989174E-2</v>
      </c>
      <c r="K337">
        <f t="shared" si="144"/>
        <v>1.8035524944218624E-2</v>
      </c>
      <c r="L337">
        <f>ACOS(-J2*K337)</f>
        <v>1.5731324833898839</v>
      </c>
      <c r="N337">
        <f t="shared" si="145"/>
        <v>0.99983739958693441</v>
      </c>
      <c r="O337">
        <f t="shared" si="146"/>
        <v>2.7463938866649457E-2</v>
      </c>
      <c r="P337">
        <f>M2*N337*O337</f>
        <v>2.7231971693481283E-2</v>
      </c>
      <c r="Q337">
        <f t="shared" si="147"/>
        <v>2.7467392567124958E-2</v>
      </c>
      <c r="S337">
        <f t="shared" si="148"/>
        <v>1.8032592360412839E-2</v>
      </c>
      <c r="T337">
        <f>Q337*R2*S337</f>
        <v>6.3626092629191295E-5</v>
      </c>
      <c r="U337">
        <f>D2*E2*G2*(P337+T337)</f>
        <v>1059620.9765540692</v>
      </c>
      <c r="V337">
        <f t="shared" si="149"/>
        <v>1059.6209765540691</v>
      </c>
      <c r="W337" s="3">
        <v>21</v>
      </c>
      <c r="X337">
        <f t="shared" si="150"/>
        <v>362.67</v>
      </c>
      <c r="Y337" s="6">
        <f t="shared" si="151"/>
        <v>294.3</v>
      </c>
      <c r="Z337">
        <f t="shared" si="152"/>
        <v>2.0945280629249932</v>
      </c>
      <c r="AA337" s="3">
        <v>33.5</v>
      </c>
      <c r="AB337">
        <f t="shared" si="153"/>
        <v>578.54499999999996</v>
      </c>
      <c r="AC337" s="6">
        <f t="shared" si="143"/>
        <v>306.8</v>
      </c>
      <c r="AD337">
        <f t="shared" si="154"/>
        <v>4.02592295454017</v>
      </c>
      <c r="AE337" s="9">
        <v>10</v>
      </c>
      <c r="AF337">
        <f t="shared" si="155"/>
        <v>0.1</v>
      </c>
      <c r="AG337" s="9">
        <v>98</v>
      </c>
      <c r="AH337">
        <f t="shared" si="156"/>
        <v>0.98</v>
      </c>
      <c r="AI337">
        <f t="shared" si="157"/>
        <v>1.2276148985602551</v>
      </c>
      <c r="AL337">
        <f t="shared" si="158"/>
        <v>797.99998060595647</v>
      </c>
      <c r="AM337">
        <v>18.027271319444388</v>
      </c>
      <c r="AN337">
        <f t="shared" si="159"/>
        <v>2.259056611223911E-2</v>
      </c>
      <c r="AO337" s="6">
        <f t="shared" si="160"/>
        <v>7487459175.1471529</v>
      </c>
      <c r="AP337">
        <f t="shared" si="161"/>
        <v>8843588481.3744526</v>
      </c>
      <c r="AQ337">
        <f t="shared" si="162"/>
        <v>8165523828.2608032</v>
      </c>
      <c r="AR337">
        <f t="shared" si="163"/>
        <v>40.03556332996272</v>
      </c>
      <c r="AS337">
        <f t="shared" si="142"/>
        <v>0.18488310210753633</v>
      </c>
      <c r="AT337">
        <f t="shared" si="141"/>
        <v>-0.31950273574847721</v>
      </c>
      <c r="AU337">
        <f t="shared" si="164"/>
        <v>-2.3649270259439712</v>
      </c>
      <c r="AX337">
        <f>AW2*AM337</f>
        <v>12.619089923611071</v>
      </c>
      <c r="AY337">
        <f t="shared" si="165"/>
        <v>14.984016949555041</v>
      </c>
    </row>
    <row r="338" spans="6:51" x14ac:dyDescent="0.25">
      <c r="F338">
        <f t="shared" si="166"/>
        <v>337</v>
      </c>
      <c r="G338">
        <f t="shared" si="168"/>
        <v>1.0328307222348279</v>
      </c>
      <c r="H338">
        <f t="shared" si="167"/>
        <v>3.1486969454290643E-2</v>
      </c>
      <c r="K338">
        <f t="shared" si="144"/>
        <v>1.8035507438540963E-2</v>
      </c>
      <c r="L338">
        <f>ACOS(-J2*K338)</f>
        <v>1.5731324811223548</v>
      </c>
      <c r="N338">
        <f t="shared" si="145"/>
        <v>0.99983739990250442</v>
      </c>
      <c r="O338">
        <f t="shared" si="146"/>
        <v>2.7463938827072612E-2</v>
      </c>
      <c r="P338">
        <f>M2*N338*O338</f>
        <v>2.7231971662833705E-2</v>
      </c>
      <c r="Q338">
        <f t="shared" si="147"/>
        <v>2.7467392527533181E-2</v>
      </c>
      <c r="S338">
        <f t="shared" si="148"/>
        <v>1.8032574863273074E-2</v>
      </c>
      <c r="T338">
        <f>Q338*R2*S338</f>
        <v>6.3626030800675246E-5</v>
      </c>
      <c r="U338">
        <f>D2*E2*G2*(P338+T338)</f>
        <v>1059620.9729641275</v>
      </c>
      <c r="V338">
        <f t="shared" si="149"/>
        <v>1059.6209729641275</v>
      </c>
      <c r="W338" s="3">
        <v>17</v>
      </c>
      <c r="X338">
        <f t="shared" si="150"/>
        <v>293.58999999999997</v>
      </c>
      <c r="Y338" s="6">
        <f t="shared" si="151"/>
        <v>290.3</v>
      </c>
      <c r="Z338">
        <f t="shared" si="152"/>
        <v>1.6792502231443731</v>
      </c>
      <c r="AA338" s="3">
        <v>34.5</v>
      </c>
      <c r="AB338">
        <f t="shared" si="153"/>
        <v>595.81499999999994</v>
      </c>
      <c r="AC338" s="6">
        <f t="shared" si="143"/>
        <v>307.8</v>
      </c>
      <c r="AD338">
        <f t="shared" si="154"/>
        <v>4.2322575139029901</v>
      </c>
      <c r="AE338" s="9">
        <v>7</v>
      </c>
      <c r="AF338">
        <f t="shared" si="155"/>
        <v>7.0000000000000007E-2</v>
      </c>
      <c r="AG338" s="9">
        <v>100</v>
      </c>
      <c r="AH338">
        <f t="shared" si="156"/>
        <v>1</v>
      </c>
      <c r="AI338">
        <f t="shared" si="157"/>
        <v>0.98775412455879119</v>
      </c>
      <c r="AL338">
        <f t="shared" si="158"/>
        <v>797.99997790237342</v>
      </c>
      <c r="AM338">
        <v>17.818498749999947</v>
      </c>
      <c r="AN338">
        <f t="shared" si="159"/>
        <v>2.2328946420321637E-2</v>
      </c>
      <c r="AO338" s="6">
        <f t="shared" si="160"/>
        <v>7088431882.5120173</v>
      </c>
      <c r="AP338">
        <f t="shared" si="161"/>
        <v>8959507612.9412384</v>
      </c>
      <c r="AQ338">
        <f t="shared" si="162"/>
        <v>8023969747.7266273</v>
      </c>
      <c r="AR338">
        <f t="shared" si="163"/>
        <v>39.341523673103652</v>
      </c>
      <c r="AS338">
        <f t="shared" si="142"/>
        <v>0.20085985179915788</v>
      </c>
      <c r="AT338">
        <f t="shared" si="141"/>
        <v>-0.31985592233256577</v>
      </c>
      <c r="AU338">
        <f t="shared" si="164"/>
        <v>-2.5275439158155937</v>
      </c>
      <c r="AX338">
        <f>AW2*AM338</f>
        <v>12.472949124999962</v>
      </c>
      <c r="AY338">
        <f t="shared" si="165"/>
        <v>15.000493040815556</v>
      </c>
    </row>
    <row r="339" spans="6:51" x14ac:dyDescent="0.25">
      <c r="F339">
        <f t="shared" si="166"/>
        <v>338</v>
      </c>
      <c r="G339">
        <f t="shared" si="168"/>
        <v>1.0328297169946414</v>
      </c>
      <c r="H339">
        <f t="shared" si="167"/>
        <v>3.1609583822780854E-2</v>
      </c>
      <c r="K339">
        <f t="shared" si="144"/>
        <v>1.8035489881018944E-2</v>
      </c>
      <c r="L339">
        <f>ACOS(-J2*K339)</f>
        <v>1.57313247884811</v>
      </c>
      <c r="N339">
        <f t="shared" si="145"/>
        <v>0.99983740021900858</v>
      </c>
      <c r="O339">
        <f t="shared" si="146"/>
        <v>2.7463938787378558E-2</v>
      </c>
      <c r="P339">
        <f>M2*N339*O339</f>
        <v>2.7231971632095352E-2</v>
      </c>
      <c r="Q339">
        <f t="shared" si="147"/>
        <v>2.7467392487824146E-2</v>
      </c>
      <c r="S339">
        <f t="shared" si="148"/>
        <v>1.8032557314314218E-2</v>
      </c>
      <c r="T339">
        <f>Q339*R2*S339</f>
        <v>6.3625968789049581E-5</v>
      </c>
      <c r="U339">
        <f>D2*E2*G2*(P339+T339)</f>
        <v>1059620.9693635534</v>
      </c>
      <c r="V339">
        <f t="shared" si="149"/>
        <v>1059.6209693635535</v>
      </c>
      <c r="W339" s="3">
        <v>19</v>
      </c>
      <c r="X339">
        <f t="shared" si="150"/>
        <v>328.13</v>
      </c>
      <c r="Y339" s="6">
        <f t="shared" si="151"/>
        <v>292.3</v>
      </c>
      <c r="Z339">
        <f t="shared" si="152"/>
        <v>1.8768481161611772</v>
      </c>
      <c r="AA339" s="3">
        <v>33</v>
      </c>
      <c r="AB339">
        <f t="shared" si="153"/>
        <v>569.91</v>
      </c>
      <c r="AC339" s="6">
        <f t="shared" si="143"/>
        <v>306.3</v>
      </c>
      <c r="AD339">
        <f t="shared" si="154"/>
        <v>3.9260786579739286</v>
      </c>
      <c r="AE339" s="9">
        <v>11</v>
      </c>
      <c r="AF339">
        <f t="shared" si="155"/>
        <v>0.11</v>
      </c>
      <c r="AG339" s="9">
        <v>98</v>
      </c>
      <c r="AH339">
        <f t="shared" si="156"/>
        <v>0.98</v>
      </c>
      <c r="AI339">
        <f t="shared" si="157"/>
        <v>1.1355899031075429</v>
      </c>
      <c r="AL339">
        <f t="shared" si="158"/>
        <v>797.99997519078318</v>
      </c>
      <c r="AM339">
        <v>16.212332083333283</v>
      </c>
      <c r="AN339">
        <f t="shared" si="159"/>
        <v>2.0316206249827631E-2</v>
      </c>
      <c r="AO339" s="6">
        <f t="shared" si="160"/>
        <v>7285896933.6551847</v>
      </c>
      <c r="AP339">
        <f t="shared" si="161"/>
        <v>8786052557.743763</v>
      </c>
      <c r="AQ339">
        <f t="shared" si="162"/>
        <v>8035974745.6994743</v>
      </c>
      <c r="AR339">
        <f t="shared" si="163"/>
        <v>39.400384178164522</v>
      </c>
      <c r="AS339">
        <f t="shared" si="142"/>
        <v>0.19081031503180981</v>
      </c>
      <c r="AT339">
        <f t="shared" si="141"/>
        <v>-0.32257312156273266</v>
      </c>
      <c r="AU339">
        <f t="shared" si="164"/>
        <v>-2.4251046367526556</v>
      </c>
      <c r="AX339">
        <f>AW2*AM339</f>
        <v>11.348632458333297</v>
      </c>
      <c r="AY339">
        <f t="shared" si="165"/>
        <v>13.773737095085952</v>
      </c>
    </row>
    <row r="340" spans="6:51" x14ac:dyDescent="0.25">
      <c r="F340">
        <f t="shared" si="166"/>
        <v>339</v>
      </c>
      <c r="G340">
        <f t="shared" si="168"/>
        <v>1.0328287087862424</v>
      </c>
      <c r="H340">
        <f t="shared" si="167"/>
        <v>3.1732195333373951E-2</v>
      </c>
      <c r="K340">
        <f t="shared" si="144"/>
        <v>1.8035472271654147E-2</v>
      </c>
      <c r="L340">
        <f>ACOS(-J2*K340)</f>
        <v>1.5731324765671502</v>
      </c>
      <c r="N340">
        <f t="shared" si="145"/>
        <v>0.9998374005364471</v>
      </c>
      <c r="O340">
        <f t="shared" si="146"/>
        <v>2.7463938747567293E-2</v>
      </c>
      <c r="P340">
        <f>M2*N340*O340</f>
        <v>2.7231971601266221E-2</v>
      </c>
      <c r="Q340">
        <f t="shared" si="147"/>
        <v>2.7467392447997858E-2</v>
      </c>
      <c r="S340">
        <f t="shared" si="148"/>
        <v>1.8032539713537851E-2</v>
      </c>
      <c r="T340">
        <f>Q340*R2*S340</f>
        <v>6.3625906594319881E-5</v>
      </c>
      <c r="U340">
        <f>D2*E2*G2*(P340+T340)</f>
        <v>1059620.9657523471</v>
      </c>
      <c r="V340">
        <f t="shared" si="149"/>
        <v>1059.620965752347</v>
      </c>
      <c r="W340" s="3">
        <v>20</v>
      </c>
      <c r="X340">
        <f t="shared" si="150"/>
        <v>345.4</v>
      </c>
      <c r="Y340" s="6">
        <f t="shared" si="151"/>
        <v>293.3</v>
      </c>
      <c r="Z340">
        <f t="shared" si="152"/>
        <v>1.9830739015404046</v>
      </c>
      <c r="AA340" s="3">
        <v>33</v>
      </c>
      <c r="AB340">
        <f t="shared" si="153"/>
        <v>569.91</v>
      </c>
      <c r="AC340" s="6">
        <f t="shared" si="143"/>
        <v>306.3</v>
      </c>
      <c r="AD340">
        <f t="shared" si="154"/>
        <v>3.9260786579739286</v>
      </c>
      <c r="AE340" s="9">
        <v>20</v>
      </c>
      <c r="AF340">
        <f t="shared" si="155"/>
        <v>0.2</v>
      </c>
      <c r="AG340" s="9">
        <v>98</v>
      </c>
      <c r="AH340">
        <f t="shared" si="156"/>
        <v>0.98</v>
      </c>
      <c r="AI340">
        <f>((Z340*(AH340)+AD340*(AF340))/2)</f>
        <v>1.3643140775521911</v>
      </c>
      <c r="AL340">
        <f t="shared" si="158"/>
        <v>797.99997247118552</v>
      </c>
      <c r="AM340">
        <v>15.916995277777728</v>
      </c>
      <c r="AN340">
        <f t="shared" si="159"/>
        <v>1.994611005873495E-2</v>
      </c>
      <c r="AO340" s="6">
        <f t="shared" si="160"/>
        <v>7386162396.6875706</v>
      </c>
      <c r="AP340">
        <f t="shared" si="161"/>
        <v>8786052557.743763</v>
      </c>
      <c r="AQ340">
        <f t="shared" si="162"/>
        <v>8086107477.2156668</v>
      </c>
      <c r="AR340">
        <f t="shared" si="163"/>
        <v>39.646184960788418</v>
      </c>
      <c r="AS340">
        <f t="shared" si="142"/>
        <v>0.1764746016056743</v>
      </c>
      <c r="AT340">
        <f t="shared" si="141"/>
        <v>-0.32307275142070779</v>
      </c>
      <c r="AU340">
        <f t="shared" si="164"/>
        <v>-2.2603929454199134</v>
      </c>
      <c r="AX340">
        <f>AW2*AM340</f>
        <v>11.141896694444409</v>
      </c>
      <c r="AY340">
        <f t="shared" si="165"/>
        <v>13.402289639864321</v>
      </c>
    </row>
    <row r="341" spans="6:51" x14ac:dyDescent="0.25">
      <c r="F341">
        <f t="shared" si="166"/>
        <v>340</v>
      </c>
      <c r="G341">
        <f t="shared" si="168"/>
        <v>1.0328276976097226</v>
      </c>
      <c r="H341">
        <f t="shared" si="167"/>
        <v>3.1854803974984337E-2</v>
      </c>
      <c r="K341">
        <f t="shared" si="144"/>
        <v>1.8035454610448167E-2</v>
      </c>
      <c r="L341">
        <f>ACOS(-J2*K341)</f>
        <v>1.5731324742794754</v>
      </c>
      <c r="N341">
        <f t="shared" si="145"/>
        <v>0.99983740085481976</v>
      </c>
      <c r="O341">
        <f t="shared" si="146"/>
        <v>2.7463938707638833E-2</v>
      </c>
      <c r="P341">
        <f>M2*N341*O341</f>
        <v>2.7231971570346337E-2</v>
      </c>
      <c r="Q341">
        <f t="shared" si="147"/>
        <v>2.7467392408054334E-2</v>
      </c>
      <c r="S341">
        <f t="shared" si="148"/>
        <v>1.803252206094557E-2</v>
      </c>
      <c r="T341">
        <f>Q341*R2*S341</f>
        <v>6.362584421649184E-5</v>
      </c>
      <c r="U341">
        <f>D2*E2*G2*(P341+T341)</f>
        <v>1059620.9621305098</v>
      </c>
      <c r="V341">
        <f t="shared" si="149"/>
        <v>1059.6209621305097</v>
      </c>
      <c r="W341" s="3">
        <v>23</v>
      </c>
      <c r="X341">
        <f t="shared" si="150"/>
        <v>397.21</v>
      </c>
      <c r="Y341" s="6">
        <f t="shared" si="151"/>
        <v>296.3</v>
      </c>
      <c r="Z341">
        <f t="shared" si="152"/>
        <v>2.3339947564661481</v>
      </c>
      <c r="AA341" s="3">
        <v>34</v>
      </c>
      <c r="AB341">
        <f t="shared" si="153"/>
        <v>587.17999999999995</v>
      </c>
      <c r="AC341" s="6">
        <f t="shared" si="143"/>
        <v>307.3</v>
      </c>
      <c r="AD341">
        <f t="shared" si="154"/>
        <v>4.1279690380750855</v>
      </c>
      <c r="AE341" s="9">
        <v>19</v>
      </c>
      <c r="AF341">
        <f t="shared" si="155"/>
        <v>0.19</v>
      </c>
      <c r="AG341" s="9">
        <v>36</v>
      </c>
      <c r="AH341">
        <f t="shared" si="156"/>
        <v>0.36</v>
      </c>
      <c r="AI341">
        <f t="shared" ref="AI341:AI366" si="169">((Z341*(AH341)+AD341*(AF341))/2)</f>
        <v>0.81227611478103978</v>
      </c>
      <c r="AL341">
        <f t="shared" si="158"/>
        <v>797.9999697435818</v>
      </c>
      <c r="AM341">
        <v>16.02610986111106</v>
      </c>
      <c r="AN341">
        <f t="shared" si="159"/>
        <v>2.0082845198929854E-2</v>
      </c>
      <c r="AO341" s="6">
        <f t="shared" si="160"/>
        <v>7693174893.707921</v>
      </c>
      <c r="AP341">
        <f t="shared" si="161"/>
        <v>8901406526.1969452</v>
      </c>
      <c r="AQ341">
        <f t="shared" si="162"/>
        <v>8297290709.9524326</v>
      </c>
      <c r="AR341">
        <f t="shared" si="163"/>
        <v>40.681616350896775</v>
      </c>
      <c r="AS341">
        <f t="shared" si="142"/>
        <v>0.21382309304112587</v>
      </c>
      <c r="AT341">
        <f t="shared" si="141"/>
        <v>-0.32288815898144468</v>
      </c>
      <c r="AU341">
        <f t="shared" si="164"/>
        <v>-2.8086972312884715</v>
      </c>
      <c r="AX341">
        <f>AW2*AM341</f>
        <v>11.218276902777742</v>
      </c>
      <c r="AY341">
        <f t="shared" si="165"/>
        <v>14.026974134066213</v>
      </c>
    </row>
    <row r="342" spans="6:51" x14ac:dyDescent="0.25">
      <c r="F342">
        <f t="shared" si="166"/>
        <v>341</v>
      </c>
      <c r="G342">
        <f t="shared" si="168"/>
        <v>1.0328266834651729</v>
      </c>
      <c r="H342">
        <f t="shared" si="167"/>
        <v>3.1977409736526678E-2</v>
      </c>
      <c r="K342">
        <f t="shared" si="144"/>
        <v>1.8035436897402602E-2</v>
      </c>
      <c r="L342">
        <f>ACOS(-J2*K342)</f>
        <v>1.5731324719850857</v>
      </c>
      <c r="N342">
        <f t="shared" si="145"/>
        <v>0.99983740117412656</v>
      </c>
      <c r="O342">
        <f t="shared" si="146"/>
        <v>2.7463938667593172E-2</v>
      </c>
      <c r="P342">
        <f>M2*N342*O342</f>
        <v>2.7231971539335674E-2</v>
      </c>
      <c r="Q342">
        <f t="shared" si="147"/>
        <v>2.7467392367993559E-2</v>
      </c>
      <c r="S342">
        <f t="shared" si="148"/>
        <v>1.803250435653897E-2</v>
      </c>
      <c r="T342">
        <f>Q342*R2*S342</f>
        <v>6.3625781655571041E-5</v>
      </c>
      <c r="U342">
        <f>D2*E2*G2*(P342+T342)</f>
        <v>1059620.9584980409</v>
      </c>
      <c r="V342">
        <f t="shared" si="149"/>
        <v>1059.6209584980409</v>
      </c>
      <c r="W342" s="3">
        <v>19</v>
      </c>
      <c r="X342">
        <f t="shared" si="150"/>
        <v>328.13</v>
      </c>
      <c r="Y342" s="6">
        <f t="shared" si="151"/>
        <v>292.3</v>
      </c>
      <c r="Z342">
        <f t="shared" si="152"/>
        <v>1.8768481161611772</v>
      </c>
      <c r="AA342" s="3">
        <v>34</v>
      </c>
      <c r="AB342">
        <f t="shared" si="153"/>
        <v>587.17999999999995</v>
      </c>
      <c r="AC342" s="6">
        <f t="shared" si="143"/>
        <v>307.3</v>
      </c>
      <c r="AD342">
        <f t="shared" si="154"/>
        <v>4.1279690380750855</v>
      </c>
      <c r="AE342" s="9">
        <v>20</v>
      </c>
      <c r="AF342">
        <f t="shared" si="155"/>
        <v>0.2</v>
      </c>
      <c r="AG342" s="9">
        <v>95</v>
      </c>
      <c r="AH342">
        <f t="shared" si="156"/>
        <v>0.95</v>
      </c>
      <c r="AI342">
        <f t="shared" si="169"/>
        <v>1.3042997589840677</v>
      </c>
      <c r="AL342">
        <f t="shared" si="158"/>
        <v>797.99996700797146</v>
      </c>
      <c r="AM342">
        <v>13.279332083333287</v>
      </c>
      <c r="AN342">
        <f t="shared" si="159"/>
        <v>1.6640767709706728E-2</v>
      </c>
      <c r="AO342" s="6">
        <f t="shared" si="160"/>
        <v>7285896933.6551847</v>
      </c>
      <c r="AP342">
        <f t="shared" si="161"/>
        <v>8901406526.1969452</v>
      </c>
      <c r="AQ342">
        <f t="shared" si="162"/>
        <v>8093651729.9260654</v>
      </c>
      <c r="AR342">
        <f t="shared" si="163"/>
        <v>39.683174431827503</v>
      </c>
      <c r="AS342">
        <f t="shared" si="142"/>
        <v>0.18011167873766476</v>
      </c>
      <c r="AT342">
        <f t="shared" ref="AT342:AT366" si="170">(1.35*(AN342))-0.35</f>
        <v>-0.32753496359189588</v>
      </c>
      <c r="AU342">
        <f t="shared" si="164"/>
        <v>-2.3410244352794596</v>
      </c>
      <c r="AX342">
        <f>AW2*AM342</f>
        <v>9.2955324583332999</v>
      </c>
      <c r="AY342">
        <f t="shared" si="165"/>
        <v>11.636556893612759</v>
      </c>
    </row>
    <row r="343" spans="6:51" x14ac:dyDescent="0.25">
      <c r="F343">
        <f t="shared" si="166"/>
        <v>342</v>
      </c>
      <c r="G343">
        <f t="shared" si="168"/>
        <v>1.0328256663526856</v>
      </c>
      <c r="H343">
        <f t="shared" si="167"/>
        <v>3.2100012606915883E-2</v>
      </c>
      <c r="K343">
        <f t="shared" si="144"/>
        <v>1.8035419132519059E-2</v>
      </c>
      <c r="L343">
        <f>ACOS(-J2*K343)</f>
        <v>1.5731324696839812</v>
      </c>
      <c r="N343">
        <f t="shared" si="145"/>
        <v>0.99983740149436762</v>
      </c>
      <c r="O343">
        <f t="shared" si="146"/>
        <v>2.7463938627430313E-2</v>
      </c>
      <c r="P343">
        <f>M2*N343*O343</f>
        <v>2.7231971508234257E-2</v>
      </c>
      <c r="Q343">
        <f t="shared" si="147"/>
        <v>2.7467392327815546E-2</v>
      </c>
      <c r="S343">
        <f t="shared" si="148"/>
        <v>1.8032486600319655E-2</v>
      </c>
      <c r="T343">
        <f>Q343*R2*S343</f>
        <v>6.3625718911563175E-5</v>
      </c>
      <c r="U343">
        <f>D2*E2*G2*(P343+T343)</f>
        <v>1059620.9548549412</v>
      </c>
      <c r="V343">
        <f t="shared" si="149"/>
        <v>1059.6209548549411</v>
      </c>
      <c r="W343" s="3">
        <v>21</v>
      </c>
      <c r="X343">
        <f t="shared" si="150"/>
        <v>362.67</v>
      </c>
      <c r="Y343" s="6">
        <f t="shared" si="151"/>
        <v>294.3</v>
      </c>
      <c r="Z343">
        <f t="shared" si="152"/>
        <v>2.0945280629249932</v>
      </c>
      <c r="AA343" s="3">
        <v>33</v>
      </c>
      <c r="AB343">
        <f t="shared" si="153"/>
        <v>569.91</v>
      </c>
      <c r="AC343" s="6">
        <f t="shared" si="143"/>
        <v>306.3</v>
      </c>
      <c r="AD343">
        <f t="shared" si="154"/>
        <v>3.9260786579739286</v>
      </c>
      <c r="AE343" s="9">
        <v>20</v>
      </c>
      <c r="AF343">
        <f t="shared" si="155"/>
        <v>0.2</v>
      </c>
      <c r="AG343" s="9">
        <v>95</v>
      </c>
      <c r="AH343">
        <f t="shared" si="156"/>
        <v>0.95</v>
      </c>
      <c r="AI343">
        <f t="shared" si="169"/>
        <v>1.3875086956867646</v>
      </c>
      <c r="AL343">
        <f t="shared" si="158"/>
        <v>797.99996426435507</v>
      </c>
      <c r="AM343">
        <v>16.224698402777726</v>
      </c>
      <c r="AN343">
        <f t="shared" si="159"/>
        <v>2.0331703169604323E-2</v>
      </c>
      <c r="AO343" s="6">
        <f t="shared" si="160"/>
        <v>7487459175.1471529</v>
      </c>
      <c r="AP343">
        <f t="shared" si="161"/>
        <v>8786052557.743763</v>
      </c>
      <c r="AQ343">
        <f t="shared" si="162"/>
        <v>8136755866.4454575</v>
      </c>
      <c r="AR343">
        <f t="shared" si="163"/>
        <v>39.894514013182082</v>
      </c>
      <c r="AS343">
        <f t="shared" si="142"/>
        <v>0.17509041739346806</v>
      </c>
      <c r="AT343">
        <f t="shared" si="170"/>
        <v>-0.32255220072103413</v>
      </c>
      <c r="AU343">
        <f t="shared" si="164"/>
        <v>-2.2530745727802155</v>
      </c>
      <c r="AX343">
        <f>AW2*AM343</f>
        <v>11.357288881944408</v>
      </c>
      <c r="AY343">
        <f t="shared" si="165"/>
        <v>13.610363454724624</v>
      </c>
    </row>
    <row r="344" spans="6:51" x14ac:dyDescent="0.25">
      <c r="F344">
        <f t="shared" si="166"/>
        <v>343</v>
      </c>
      <c r="G344">
        <f t="shared" si="168"/>
        <v>1.032824646272352</v>
      </c>
      <c r="H344">
        <f t="shared" si="167"/>
        <v>3.2222612575067151E-2</v>
      </c>
      <c r="K344">
        <f t="shared" si="144"/>
        <v>1.8035401315799133E-2</v>
      </c>
      <c r="L344">
        <f>ACOS(-J2*K344)</f>
        <v>1.5731324673761624</v>
      </c>
      <c r="N344">
        <f t="shared" si="145"/>
        <v>0.99983740181554281</v>
      </c>
      <c r="O344">
        <f t="shared" si="146"/>
        <v>2.7463938587150263E-2</v>
      </c>
      <c r="P344">
        <f>M2*N344*O344</f>
        <v>2.7231971477042077E-2</v>
      </c>
      <c r="Q344">
        <f t="shared" si="147"/>
        <v>2.7467392287520296E-2</v>
      </c>
      <c r="S344">
        <f t="shared" si="148"/>
        <v>1.8032468792289223E-2</v>
      </c>
      <c r="T344">
        <f>Q344*R2*S344</f>
        <v>6.3625655984473882E-5</v>
      </c>
      <c r="U344">
        <f>D2*E2*G2*(P344+T344)</f>
        <v>1059620.951201211</v>
      </c>
      <c r="V344">
        <f t="shared" si="149"/>
        <v>1059.620951201211</v>
      </c>
      <c r="W344" s="3">
        <v>17</v>
      </c>
      <c r="X344">
        <f t="shared" si="150"/>
        <v>293.58999999999997</v>
      </c>
      <c r="Y344" s="6">
        <f t="shared" si="151"/>
        <v>290.3</v>
      </c>
      <c r="Z344">
        <f t="shared" si="152"/>
        <v>1.6792502231443731</v>
      </c>
      <c r="AA344" s="3">
        <v>33.5</v>
      </c>
      <c r="AB344">
        <f t="shared" si="153"/>
        <v>578.54499999999996</v>
      </c>
      <c r="AC344" s="6">
        <f t="shared" si="143"/>
        <v>306.8</v>
      </c>
      <c r="AD344">
        <f t="shared" si="154"/>
        <v>4.02592295454017</v>
      </c>
      <c r="AE344" s="9">
        <v>4</v>
      </c>
      <c r="AF344">
        <f t="shared" si="155"/>
        <v>0.04</v>
      </c>
      <c r="AG344" s="9">
        <v>91</v>
      </c>
      <c r="AH344">
        <f t="shared" si="156"/>
        <v>0.91</v>
      </c>
      <c r="AI344">
        <f t="shared" si="169"/>
        <v>0.8445773106214931</v>
      </c>
      <c r="AL344">
        <f t="shared" si="158"/>
        <v>797.99996151273285</v>
      </c>
      <c r="AM344">
        <v>15.959186249999947</v>
      </c>
      <c r="AN344">
        <f t="shared" si="159"/>
        <v>1.9998981227701856E-2</v>
      </c>
      <c r="AO344" s="6">
        <f t="shared" si="160"/>
        <v>7088431882.5120173</v>
      </c>
      <c r="AP344">
        <f t="shared" si="161"/>
        <v>8843588481.3744526</v>
      </c>
      <c r="AQ344">
        <f t="shared" si="162"/>
        <v>7966010181.9432354</v>
      </c>
      <c r="AR344">
        <f t="shared" si="163"/>
        <v>39.057347922067684</v>
      </c>
      <c r="AS344">
        <f t="shared" si="142"/>
        <v>0.21133875763004129</v>
      </c>
      <c r="AT344">
        <f t="shared" si="170"/>
        <v>-0.32300137534260248</v>
      </c>
      <c r="AU344">
        <f t="shared" si="164"/>
        <v>-2.6661603902678315</v>
      </c>
      <c r="AX344">
        <f>AW2*AM344</f>
        <v>11.171430374999963</v>
      </c>
      <c r="AY344">
        <f t="shared" si="165"/>
        <v>13.837590765267795</v>
      </c>
    </row>
    <row r="345" spans="6:51" x14ac:dyDescent="0.25">
      <c r="F345">
        <f t="shared" si="166"/>
        <v>344</v>
      </c>
      <c r="G345">
        <f t="shared" si="168"/>
        <v>1.0328236232242647</v>
      </c>
      <c r="H345">
        <f t="shared" si="167"/>
        <v>3.2345209629895927E-2</v>
      </c>
      <c r="K345">
        <f t="shared" si="144"/>
        <v>1.8035383447244435E-2</v>
      </c>
      <c r="L345">
        <f>ACOS(-J2*K345)</f>
        <v>1.5731324650616294</v>
      </c>
      <c r="N345">
        <f t="shared" si="145"/>
        <v>0.99983740213765193</v>
      </c>
      <c r="O345">
        <f t="shared" si="146"/>
        <v>2.7463938546753025E-2</v>
      </c>
      <c r="P345">
        <f>M2*N345*O345</f>
        <v>2.7231971445759139E-2</v>
      </c>
      <c r="Q345">
        <f t="shared" si="147"/>
        <v>2.7467392247107814E-2</v>
      </c>
      <c r="S345">
        <f t="shared" si="148"/>
        <v>1.8032450932449286E-2</v>
      </c>
      <c r="T345">
        <f>Q345*R2*S345</f>
        <v>6.3625592874308866E-5</v>
      </c>
      <c r="U345">
        <f>D2*E2*G2*(P345+T345)</f>
        <v>1059620.9475368503</v>
      </c>
      <c r="V345">
        <f t="shared" si="149"/>
        <v>1059.6209475368503</v>
      </c>
      <c r="W345" s="3">
        <v>17.5</v>
      </c>
      <c r="X345">
        <f t="shared" si="150"/>
        <v>302.22499999999997</v>
      </c>
      <c r="Y345" s="6">
        <f t="shared" si="151"/>
        <v>290.8</v>
      </c>
      <c r="Z345">
        <f t="shared" si="152"/>
        <v>1.7268560877670511</v>
      </c>
      <c r="AA345" s="3">
        <v>32.5</v>
      </c>
      <c r="AB345">
        <f t="shared" si="153"/>
        <v>561.27499999999998</v>
      </c>
      <c r="AC345" s="6">
        <f t="shared" si="143"/>
        <v>305.8</v>
      </c>
      <c r="AD345">
        <f t="shared" si="154"/>
        <v>3.828396124508755</v>
      </c>
      <c r="AE345" s="9">
        <v>13</v>
      </c>
      <c r="AF345">
        <f t="shared" si="155"/>
        <v>0.13</v>
      </c>
      <c r="AG345" s="9">
        <v>77</v>
      </c>
      <c r="AH345">
        <f t="shared" si="156"/>
        <v>0.77</v>
      </c>
      <c r="AI345">
        <f t="shared" si="169"/>
        <v>0.91368534188338368</v>
      </c>
      <c r="AL345">
        <f t="shared" si="158"/>
        <v>797.99995875310481</v>
      </c>
      <c r="AM345">
        <v>15.399792152777728</v>
      </c>
      <c r="AN345">
        <f t="shared" si="159"/>
        <v>1.9297986151327995E-2</v>
      </c>
      <c r="AO345" s="6">
        <f t="shared" si="160"/>
        <v>7137417097.4451094</v>
      </c>
      <c r="AP345">
        <f t="shared" si="161"/>
        <v>8728797836.0748711</v>
      </c>
      <c r="AQ345">
        <f t="shared" si="162"/>
        <v>7933107466.7599907</v>
      </c>
      <c r="AR345">
        <f t="shared" si="163"/>
        <v>38.896025909524234</v>
      </c>
      <c r="AS345">
        <f t="shared" si="142"/>
        <v>0.206178354886385</v>
      </c>
      <c r="AT345">
        <f t="shared" si="170"/>
        <v>-0.32394771869570715</v>
      </c>
      <c r="AU345">
        <f t="shared" si="164"/>
        <v>-2.5979047664066606</v>
      </c>
      <c r="AX345">
        <f>AW2*AM345</f>
        <v>10.779854506944408</v>
      </c>
      <c r="AY345">
        <f t="shared" si="165"/>
        <v>13.377759273351069</v>
      </c>
    </row>
    <row r="346" spans="6:51" x14ac:dyDescent="0.25">
      <c r="F346">
        <f t="shared" si="166"/>
        <v>345</v>
      </c>
      <c r="G346">
        <f t="shared" si="168"/>
        <v>1.0328225972085161</v>
      </c>
      <c r="H346">
        <f t="shared" si="167"/>
        <v>3.246780376031793E-2</v>
      </c>
      <c r="K346">
        <f t="shared" si="144"/>
        <v>1.8035365526856594E-2</v>
      </c>
      <c r="L346">
        <f>ACOS(-J2*K346)</f>
        <v>1.5731324627403824</v>
      </c>
      <c r="N346">
        <f t="shared" si="145"/>
        <v>0.9998374024606953</v>
      </c>
      <c r="O346">
        <f t="shared" si="146"/>
        <v>2.7463938506238603E-2</v>
      </c>
      <c r="P346">
        <f>M2*N346*O346</f>
        <v>2.723197141438545E-2</v>
      </c>
      <c r="Q346">
        <f t="shared" si="147"/>
        <v>2.7467392206578106E-2</v>
      </c>
      <c r="S346">
        <f t="shared" si="148"/>
        <v>1.8032433020801465E-2</v>
      </c>
      <c r="T346">
        <f>Q346*R2*S346</f>
        <v>6.3625529581073874E-5</v>
      </c>
      <c r="U346">
        <f>D2*E2*G2*(P346+T346)</f>
        <v>1059620.9438618601</v>
      </c>
      <c r="V346">
        <f t="shared" si="149"/>
        <v>1059.62094386186</v>
      </c>
      <c r="W346" s="3">
        <v>19.5</v>
      </c>
      <c r="X346">
        <f t="shared" si="150"/>
        <v>336.76499999999999</v>
      </c>
      <c r="Y346" s="6">
        <f t="shared" si="151"/>
        <v>292.8</v>
      </c>
      <c r="Z346">
        <f t="shared" si="152"/>
        <v>1.9293207209093002</v>
      </c>
      <c r="AA346" s="3">
        <v>32</v>
      </c>
      <c r="AB346">
        <f t="shared" si="153"/>
        <v>552.64</v>
      </c>
      <c r="AC346" s="6">
        <f t="shared" si="143"/>
        <v>305.3</v>
      </c>
      <c r="AD346">
        <f t="shared" si="154"/>
        <v>3.7328359060309499</v>
      </c>
      <c r="AE346" s="9">
        <v>17</v>
      </c>
      <c r="AF346">
        <f t="shared" si="155"/>
        <v>0.17</v>
      </c>
      <c r="AG346" s="9">
        <v>81</v>
      </c>
      <c r="AH346">
        <f t="shared" si="156"/>
        <v>0.81</v>
      </c>
      <c r="AI346">
        <f t="shared" si="169"/>
        <v>1.0986659439808975</v>
      </c>
      <c r="AL346">
        <f t="shared" si="158"/>
        <v>797.99995598547162</v>
      </c>
      <c r="AM346">
        <v>13.74852479166662</v>
      </c>
      <c r="AN346">
        <f t="shared" si="159"/>
        <v>1.7228728759374676E-2</v>
      </c>
      <c r="AO346" s="6">
        <f t="shared" si="160"/>
        <v>7335901190.2954779</v>
      </c>
      <c r="AP346">
        <f t="shared" si="161"/>
        <v>8671823398.6377773</v>
      </c>
      <c r="AQ346">
        <f t="shared" si="162"/>
        <v>8003862294.4666271</v>
      </c>
      <c r="AR346">
        <f t="shared" si="163"/>
        <v>39.242936829769874</v>
      </c>
      <c r="AS346">
        <f t="shared" si="142"/>
        <v>0.19325582634385244</v>
      </c>
      <c r="AT346">
        <f t="shared" si="170"/>
        <v>-0.32674121617484414</v>
      </c>
      <c r="AU346">
        <f t="shared" si="164"/>
        <v>-2.4779812651314415</v>
      </c>
      <c r="AX346">
        <f>AW2*AM346</f>
        <v>9.6239673541666342</v>
      </c>
      <c r="AY346">
        <f t="shared" si="165"/>
        <v>12.101948619298076</v>
      </c>
    </row>
    <row r="347" spans="6:51" x14ac:dyDescent="0.25">
      <c r="F347">
        <f t="shared" si="166"/>
        <v>346</v>
      </c>
      <c r="G347">
        <f t="shared" si="168"/>
        <v>1.0328215682251989</v>
      </c>
      <c r="H347">
        <f t="shared" si="167"/>
        <v>3.2590394955249118E-2</v>
      </c>
      <c r="K347">
        <f t="shared" si="144"/>
        <v>1.8035347554637215E-2</v>
      </c>
      <c r="L347">
        <f>ACOS(-J2*K347)</f>
        <v>1.5731324604124215</v>
      </c>
      <c r="N347">
        <f t="shared" si="145"/>
        <v>0.99983740278467259</v>
      </c>
      <c r="O347">
        <f t="shared" si="146"/>
        <v>2.7463938465607001E-2</v>
      </c>
      <c r="P347">
        <f>M2*N347*O347</f>
        <v>2.7231971382921005E-2</v>
      </c>
      <c r="Q347">
        <f t="shared" si="147"/>
        <v>2.7467392165931168E-2</v>
      </c>
      <c r="S347">
        <f t="shared" si="148"/>
        <v>1.8032415057347369E-2</v>
      </c>
      <c r="T347">
        <f>Q347*R2*S347</f>
        <v>6.3625466104774557E-5</v>
      </c>
      <c r="U347">
        <f>D2*E2*G2*(P347+T347)</f>
        <v>1059620.9401762399</v>
      </c>
      <c r="V347">
        <f t="shared" si="149"/>
        <v>1059.6209401762399</v>
      </c>
      <c r="W347" s="3">
        <v>17</v>
      </c>
      <c r="X347">
        <f t="shared" si="150"/>
        <v>293.58999999999997</v>
      </c>
      <c r="Y347" s="6">
        <f t="shared" si="151"/>
        <v>290.3</v>
      </c>
      <c r="Z347">
        <f t="shared" si="152"/>
        <v>1.6792502231443731</v>
      </c>
      <c r="AA347" s="3">
        <v>31.5</v>
      </c>
      <c r="AB347">
        <f t="shared" si="153"/>
        <v>544.005</v>
      </c>
      <c r="AC347" s="6">
        <f t="shared" si="143"/>
        <v>304.8</v>
      </c>
      <c r="AD347">
        <f t="shared" si="154"/>
        <v>3.6393591244975094</v>
      </c>
      <c r="AE347" s="9">
        <v>20</v>
      </c>
      <c r="AF347">
        <f t="shared" si="155"/>
        <v>0.2</v>
      </c>
      <c r="AG347" s="9">
        <v>77</v>
      </c>
      <c r="AH347">
        <f t="shared" si="156"/>
        <v>0.77</v>
      </c>
      <c r="AI347">
        <f t="shared" si="169"/>
        <v>1.0104472483603346</v>
      </c>
      <c r="AL347">
        <f t="shared" si="158"/>
        <v>797.99995320983305</v>
      </c>
      <c r="AM347">
        <v>13.79289805555551</v>
      </c>
      <c r="AN347">
        <f t="shared" si="159"/>
        <v>1.7284334416406519E-2</v>
      </c>
      <c r="AO347" s="6">
        <f t="shared" si="160"/>
        <v>7088431882.5120173</v>
      </c>
      <c r="AP347">
        <f t="shared" si="161"/>
        <v>8615128329.202486</v>
      </c>
      <c r="AQ347">
        <f t="shared" si="162"/>
        <v>7851780105.8572521</v>
      </c>
      <c r="AR347">
        <f t="shared" si="163"/>
        <v>38.497277859018105</v>
      </c>
      <c r="AS347">
        <f t="shared" si="142"/>
        <v>0.19927059273960343</v>
      </c>
      <c r="AT347">
        <f t="shared" si="170"/>
        <v>-0.3266661485378512</v>
      </c>
      <c r="AU347">
        <f t="shared" si="164"/>
        <v>-2.5059786486630937</v>
      </c>
      <c r="AX347">
        <f>AW2*AM347</f>
        <v>9.6550286388888562</v>
      </c>
      <c r="AY347">
        <f t="shared" si="165"/>
        <v>12.16100728755195</v>
      </c>
    </row>
    <row r="348" spans="6:51" x14ac:dyDescent="0.25">
      <c r="F348">
        <f t="shared" si="166"/>
        <v>347</v>
      </c>
      <c r="G348">
        <f t="shared" si="168"/>
        <v>1.0328205362744063</v>
      </c>
      <c r="H348">
        <f t="shared" si="167"/>
        <v>3.2712983203605744E-2</v>
      </c>
      <c r="K348">
        <f t="shared" si="144"/>
        <v>1.8035329530587937E-2</v>
      </c>
      <c r="L348">
        <f>ACOS(-J2*K348)</f>
        <v>1.5731324580777473</v>
      </c>
      <c r="N348">
        <f t="shared" si="145"/>
        <v>0.9998374031095838</v>
      </c>
      <c r="O348">
        <f t="shared" si="146"/>
        <v>2.7463938424858225E-2</v>
      </c>
      <c r="P348">
        <f>M2*N348*O348</f>
        <v>2.7231971351365816E-2</v>
      </c>
      <c r="Q348">
        <f t="shared" si="147"/>
        <v>2.7467392125167016E-2</v>
      </c>
      <c r="S348">
        <f t="shared" si="148"/>
        <v>1.8032397042088633E-2</v>
      </c>
      <c r="T348">
        <f>Q348*R2*S348</f>
        <v>6.3625402445416715E-5</v>
      </c>
      <c r="U348">
        <f>D2*E2*G2*(P348+T348)</f>
        <v>1059620.9364799908</v>
      </c>
      <c r="V348">
        <f t="shared" si="149"/>
        <v>1059.6209364799909</v>
      </c>
      <c r="W348" s="3">
        <v>17.5</v>
      </c>
      <c r="X348">
        <f t="shared" si="150"/>
        <v>302.22499999999997</v>
      </c>
      <c r="Y348" s="6">
        <f t="shared" si="151"/>
        <v>290.8</v>
      </c>
      <c r="Z348">
        <f t="shared" si="152"/>
        <v>1.7268560877670511</v>
      </c>
      <c r="AA348" s="3">
        <v>32.5</v>
      </c>
      <c r="AB348">
        <f t="shared" si="153"/>
        <v>561.27499999999998</v>
      </c>
      <c r="AC348" s="6">
        <f t="shared" si="143"/>
        <v>305.8</v>
      </c>
      <c r="AD348">
        <f t="shared" si="154"/>
        <v>3.828396124508755</v>
      </c>
      <c r="AE348" s="9">
        <v>24</v>
      </c>
      <c r="AF348">
        <f t="shared" si="155"/>
        <v>0.24</v>
      </c>
      <c r="AG348" s="9">
        <v>86</v>
      </c>
      <c r="AH348">
        <f t="shared" si="156"/>
        <v>0.86</v>
      </c>
      <c r="AI348">
        <f t="shared" si="169"/>
        <v>1.2019556526808826</v>
      </c>
      <c r="AL348">
        <f t="shared" si="158"/>
        <v>797.99995042619003</v>
      </c>
      <c r="AM348">
        <v>14.759653263888842</v>
      </c>
      <c r="AN348">
        <f t="shared" si="159"/>
        <v>1.849580724410586E-2</v>
      </c>
      <c r="AO348" s="6">
        <f t="shared" si="160"/>
        <v>7137417097.4451094</v>
      </c>
      <c r="AP348">
        <f t="shared" si="161"/>
        <v>8728797836.0748711</v>
      </c>
      <c r="AQ348">
        <f t="shared" si="162"/>
        <v>7933107466.7599907</v>
      </c>
      <c r="AR348">
        <f t="shared" si="163"/>
        <v>38.896025909524234</v>
      </c>
      <c r="AS348">
        <f t="shared" si="142"/>
        <v>0.18651276667896677</v>
      </c>
      <c r="AT348">
        <f t="shared" si="170"/>
        <v>-0.32503066022045707</v>
      </c>
      <c r="AU348">
        <f t="shared" si="164"/>
        <v>-2.3579691844917479</v>
      </c>
      <c r="AX348">
        <f>AW2*AM348</f>
        <v>10.331757284722189</v>
      </c>
      <c r="AY348">
        <f t="shared" si="165"/>
        <v>12.689726469213937</v>
      </c>
    </row>
    <row r="349" spans="6:51" x14ac:dyDescent="0.25">
      <c r="F349">
        <f t="shared" si="166"/>
        <v>348</v>
      </c>
      <c r="G349">
        <f t="shared" si="168"/>
        <v>1.0328195013562316</v>
      </c>
      <c r="H349">
        <f t="shared" si="167"/>
        <v>3.2835568494304322E-2</v>
      </c>
      <c r="K349">
        <f t="shared" si="144"/>
        <v>1.8035311454710382E-2</v>
      </c>
      <c r="L349">
        <f>ACOS(-J2*K349)</f>
        <v>1.5731324557363595</v>
      </c>
      <c r="N349">
        <f t="shared" si="145"/>
        <v>0.99983740343542915</v>
      </c>
      <c r="O349">
        <f t="shared" si="146"/>
        <v>2.7463938383992272E-2</v>
      </c>
      <c r="P349">
        <f>M2*N349*O349</f>
        <v>2.723197131971988E-2</v>
      </c>
      <c r="Q349">
        <f t="shared" si="147"/>
        <v>2.7467392084285645E-2</v>
      </c>
      <c r="S349">
        <f t="shared" si="148"/>
        <v>1.803237897502688E-2</v>
      </c>
      <c r="T349">
        <f>Q349*R2*S349</f>
        <v>6.3625338603006095E-5</v>
      </c>
      <c r="U349">
        <f>D2*E2*G2*(P349+T349)</f>
        <v>1059620.9327731126</v>
      </c>
      <c r="V349">
        <f t="shared" si="149"/>
        <v>1059.6209327731126</v>
      </c>
      <c r="W349" s="3">
        <v>17</v>
      </c>
      <c r="X349">
        <f t="shared" si="150"/>
        <v>293.58999999999997</v>
      </c>
      <c r="Y349" s="6">
        <f t="shared" si="151"/>
        <v>290.3</v>
      </c>
      <c r="Z349">
        <f t="shared" si="152"/>
        <v>1.6792502231443731</v>
      </c>
      <c r="AA349" s="3">
        <v>32</v>
      </c>
      <c r="AB349">
        <f t="shared" si="153"/>
        <v>552.64</v>
      </c>
      <c r="AC349" s="6">
        <f t="shared" si="143"/>
        <v>305.3</v>
      </c>
      <c r="AD349">
        <f t="shared" si="154"/>
        <v>3.7328359060309499</v>
      </c>
      <c r="AE349" s="9">
        <v>20</v>
      </c>
      <c r="AF349">
        <f t="shared" si="155"/>
        <v>0.2</v>
      </c>
      <c r="AG349" s="9">
        <v>95</v>
      </c>
      <c r="AH349">
        <f t="shared" si="156"/>
        <v>0.95</v>
      </c>
      <c r="AI349">
        <f t="shared" si="169"/>
        <v>1.1709274465966724</v>
      </c>
      <c r="AL349">
        <f t="shared" si="158"/>
        <v>797.99994763454197</v>
      </c>
      <c r="AM349">
        <v>14.41921576388884</v>
      </c>
      <c r="AN349">
        <f t="shared" si="159"/>
        <v>1.80691938722938E-2</v>
      </c>
      <c r="AO349" s="6">
        <f t="shared" si="160"/>
        <v>7088431882.5120173</v>
      </c>
      <c r="AP349">
        <f t="shared" si="161"/>
        <v>8671823398.6377773</v>
      </c>
      <c r="AQ349">
        <f t="shared" si="162"/>
        <v>7880127640.5748978</v>
      </c>
      <c r="AR349">
        <f t="shared" si="163"/>
        <v>38.636265821738725</v>
      </c>
      <c r="AS349">
        <f t="shared" si="142"/>
        <v>0.18850683859231543</v>
      </c>
      <c r="AT349">
        <f t="shared" si="170"/>
        <v>-0.32560658827240335</v>
      </c>
      <c r="AU349">
        <f t="shared" si="164"/>
        <v>-2.3714580095499467</v>
      </c>
      <c r="AX349">
        <f>AW2*AM349</f>
        <v>10.093451034722188</v>
      </c>
      <c r="AY349">
        <f t="shared" si="165"/>
        <v>12.464909044272135</v>
      </c>
    </row>
    <row r="350" spans="6:51" x14ac:dyDescent="0.25">
      <c r="F350">
        <f t="shared" si="166"/>
        <v>349</v>
      </c>
      <c r="G350">
        <f t="shared" si="168"/>
        <v>1.032818463470768</v>
      </c>
      <c r="H350">
        <f t="shared" si="167"/>
        <v>3.2958150816261599E-2</v>
      </c>
      <c r="K350">
        <f t="shared" si="144"/>
        <v>1.8035293327006183E-2</v>
      </c>
      <c r="L350">
        <f>ACOS(-J2*K350)</f>
        <v>1.5731324533882585</v>
      </c>
      <c r="N350">
        <f t="shared" si="145"/>
        <v>0.99983740376220831</v>
      </c>
      <c r="O350">
        <f t="shared" si="146"/>
        <v>2.7463938343009146E-2</v>
      </c>
      <c r="P350">
        <f>M2*N350*O350</f>
        <v>2.7231971287983193E-2</v>
      </c>
      <c r="Q350">
        <f t="shared" si="147"/>
        <v>2.7467392043287051E-2</v>
      </c>
      <c r="S350">
        <f t="shared" si="148"/>
        <v>1.8032360856163741E-2</v>
      </c>
      <c r="T350">
        <f>Q350*R2*S350</f>
        <v>6.3625274577548444E-5</v>
      </c>
      <c r="U350">
        <f>D2*E2*G2*(P350+T350)</f>
        <v>1059620.9290556055</v>
      </c>
      <c r="V350">
        <f t="shared" si="149"/>
        <v>1059.6209290556055</v>
      </c>
      <c r="W350" s="3">
        <v>16</v>
      </c>
      <c r="X350">
        <f t="shared" si="150"/>
        <v>276.32</v>
      </c>
      <c r="Y350" s="6">
        <f t="shared" si="151"/>
        <v>289.3</v>
      </c>
      <c r="Z350">
        <f t="shared" si="152"/>
        <v>1.5874792394862927</v>
      </c>
      <c r="AA350" s="3">
        <v>33.5</v>
      </c>
      <c r="AB350">
        <f t="shared" si="153"/>
        <v>578.54499999999996</v>
      </c>
      <c r="AC350" s="6">
        <f t="shared" si="143"/>
        <v>306.8</v>
      </c>
      <c r="AD350">
        <f t="shared" si="154"/>
        <v>4.02592295454017</v>
      </c>
      <c r="AE350" s="9">
        <v>15</v>
      </c>
      <c r="AF350">
        <f t="shared" si="155"/>
        <v>0.15</v>
      </c>
      <c r="AG350" s="9">
        <v>93</v>
      </c>
      <c r="AH350">
        <f t="shared" si="156"/>
        <v>0.93</v>
      </c>
      <c r="AI350">
        <f t="shared" si="169"/>
        <v>1.040122067951639</v>
      </c>
      <c r="AL350">
        <f t="shared" si="158"/>
        <v>797.99994483488945</v>
      </c>
      <c r="AM350">
        <v>14.522510902777732</v>
      </c>
      <c r="AN350">
        <f t="shared" si="159"/>
        <v>1.8198636474570835E-2</v>
      </c>
      <c r="AO350" s="6">
        <f t="shared" si="160"/>
        <v>6991218318.7212343</v>
      </c>
      <c r="AP350">
        <f t="shared" si="161"/>
        <v>8843588481.3744526</v>
      </c>
      <c r="AQ350">
        <f t="shared" si="162"/>
        <v>7917403400.0478439</v>
      </c>
      <c r="AR350">
        <f t="shared" si="163"/>
        <v>38.819028870434579</v>
      </c>
      <c r="AS350">
        <f t="shared" si="142"/>
        <v>0.1972190750420347</v>
      </c>
      <c r="AT350">
        <f t="shared" si="170"/>
        <v>-0.32543184075932935</v>
      </c>
      <c r="AU350">
        <f t="shared" si="164"/>
        <v>-2.4914583239125268</v>
      </c>
      <c r="AX350">
        <f>AW2*AM350</f>
        <v>10.165757631944413</v>
      </c>
      <c r="AY350">
        <f t="shared" si="165"/>
        <v>12.657215955856939</v>
      </c>
    </row>
    <row r="351" spans="6:51" x14ac:dyDescent="0.25">
      <c r="F351">
        <f t="shared" si="166"/>
        <v>350</v>
      </c>
      <c r="G351">
        <f t="shared" si="168"/>
        <v>1.0328174226181099</v>
      </c>
      <c r="H351">
        <f t="shared" si="167"/>
        <v>3.308073015839464E-2</v>
      </c>
      <c r="K351">
        <f t="shared" si="144"/>
        <v>1.8035275147476982E-2</v>
      </c>
      <c r="L351">
        <f>ACOS(-J2*K351)</f>
        <v>1.5731324510334446</v>
      </c>
      <c r="N351">
        <f t="shared" si="145"/>
        <v>0.99983740408992139</v>
      </c>
      <c r="O351">
        <f t="shared" si="146"/>
        <v>2.7463938301908856E-2</v>
      </c>
      <c r="P351">
        <f>M2*N351*O351</f>
        <v>2.7231971256155774E-2</v>
      </c>
      <c r="Q351">
        <f t="shared" si="147"/>
        <v>2.7467392002171253E-2</v>
      </c>
      <c r="S351">
        <f t="shared" si="148"/>
        <v>1.8032342685500861E-2</v>
      </c>
      <c r="T351">
        <f>Q351*R2*S351</f>
        <v>6.3625210369049574E-5</v>
      </c>
      <c r="U351">
        <f>D2*E2*G2*(P351+T351)</f>
        <v>1059620.9253274705</v>
      </c>
      <c r="V351">
        <f t="shared" si="149"/>
        <v>1059.6209253274706</v>
      </c>
      <c r="W351" s="3">
        <v>16</v>
      </c>
      <c r="X351">
        <f t="shared" si="150"/>
        <v>276.32</v>
      </c>
      <c r="Y351" s="6">
        <f t="shared" si="151"/>
        <v>289.3</v>
      </c>
      <c r="Z351">
        <f t="shared" si="152"/>
        <v>1.5874792394862927</v>
      </c>
      <c r="AA351" s="3">
        <v>35</v>
      </c>
      <c r="AB351">
        <f t="shared" si="153"/>
        <v>604.44999999999993</v>
      </c>
      <c r="AC351" s="6">
        <f t="shared" si="143"/>
        <v>308.3</v>
      </c>
      <c r="AD351">
        <f t="shared" si="154"/>
        <v>4.3388295745269367</v>
      </c>
      <c r="AE351" s="9">
        <v>14</v>
      </c>
      <c r="AF351">
        <f t="shared" si="155"/>
        <v>0.14000000000000001</v>
      </c>
      <c r="AG351" s="9">
        <v>95</v>
      </c>
      <c r="AH351">
        <f t="shared" si="156"/>
        <v>0.95</v>
      </c>
      <c r="AI351">
        <f t="shared" si="169"/>
        <v>1.0577707089728745</v>
      </c>
      <c r="AL351">
        <f t="shared" si="158"/>
        <v>797.99994202723303</v>
      </c>
      <c r="AM351">
        <v>15.444892847222171</v>
      </c>
      <c r="AN351">
        <f t="shared" si="159"/>
        <v>1.9354503720872562E-2</v>
      </c>
      <c r="AO351" s="6">
        <f t="shared" si="160"/>
        <v>6991218318.7212343</v>
      </c>
      <c r="AP351">
        <f t="shared" si="161"/>
        <v>9017892663.8373318</v>
      </c>
      <c r="AQ351">
        <f t="shared" si="162"/>
        <v>8004555491.2792835</v>
      </c>
      <c r="AR351">
        <f t="shared" si="163"/>
        <v>39.246335573742329</v>
      </c>
      <c r="AS351">
        <f t="shared" si="142"/>
        <v>0.19601282732177724</v>
      </c>
      <c r="AT351">
        <f t="shared" si="170"/>
        <v>-0.32387141997682201</v>
      </c>
      <c r="AU351">
        <f t="shared" si="164"/>
        <v>-2.4914732655973868</v>
      </c>
      <c r="AX351">
        <f>AW2*AM351</f>
        <v>10.811424993055519</v>
      </c>
      <c r="AY351">
        <f t="shared" si="165"/>
        <v>13.302898258652906</v>
      </c>
    </row>
    <row r="352" spans="6:51" x14ac:dyDescent="0.25">
      <c r="F352">
        <f t="shared" si="166"/>
        <v>351</v>
      </c>
      <c r="G352">
        <f t="shared" si="168"/>
        <v>1.0328163787983511</v>
      </c>
      <c r="H352">
        <f t="shared" si="167"/>
        <v>3.320330650962075E-2</v>
      </c>
      <c r="K352">
        <f t="shared" si="144"/>
        <v>1.8035256916124422E-2</v>
      </c>
      <c r="L352">
        <f>ACOS(-J2*K352)</f>
        <v>1.573132448671918</v>
      </c>
      <c r="N352">
        <f t="shared" si="145"/>
        <v>0.99983740441856828</v>
      </c>
      <c r="O352">
        <f t="shared" si="146"/>
        <v>2.7463938260691406E-2</v>
      </c>
      <c r="P352">
        <f>M2*N352*O352</f>
        <v>2.7231971224237612E-2</v>
      </c>
      <c r="Q352">
        <f t="shared" si="147"/>
        <v>2.746739196093825E-2</v>
      </c>
      <c r="S352">
        <f t="shared" si="148"/>
        <v>1.8032324463039876E-2</v>
      </c>
      <c r="T352">
        <f>Q352*R2*S352</f>
        <v>6.3625145977515274E-5</v>
      </c>
      <c r="U352">
        <f>D2*E2*G2*(P352+T352)</f>
        <v>1059620.9215887075</v>
      </c>
      <c r="V352">
        <f t="shared" si="149"/>
        <v>1059.6209215887075</v>
      </c>
      <c r="W352" s="3">
        <v>16</v>
      </c>
      <c r="X352">
        <f t="shared" si="150"/>
        <v>276.32</v>
      </c>
      <c r="Y352" s="6">
        <f t="shared" si="151"/>
        <v>289.3</v>
      </c>
      <c r="Z352">
        <f t="shared" si="152"/>
        <v>1.5874792394862927</v>
      </c>
      <c r="AA352" s="3">
        <v>33.5</v>
      </c>
      <c r="AB352">
        <f t="shared" si="153"/>
        <v>578.54499999999996</v>
      </c>
      <c r="AC352" s="6">
        <f t="shared" si="143"/>
        <v>306.8</v>
      </c>
      <c r="AD352">
        <f t="shared" si="154"/>
        <v>4.02592295454017</v>
      </c>
      <c r="AE352" s="9">
        <v>16</v>
      </c>
      <c r="AF352">
        <f t="shared" si="155"/>
        <v>0.16</v>
      </c>
      <c r="AG352" s="9">
        <v>100</v>
      </c>
      <c r="AH352">
        <f t="shared" si="156"/>
        <v>1</v>
      </c>
      <c r="AI352">
        <f t="shared" si="169"/>
        <v>1.11581345610636</v>
      </c>
      <c r="AL352">
        <f t="shared" si="158"/>
        <v>797.99993921157261</v>
      </c>
      <c r="AM352">
        <v>14.379934513888839</v>
      </c>
      <c r="AN352">
        <f t="shared" si="159"/>
        <v>1.8019969435206069E-2</v>
      </c>
      <c r="AO352" s="6">
        <f t="shared" si="160"/>
        <v>6991218318.7212343</v>
      </c>
      <c r="AP352">
        <f t="shared" si="161"/>
        <v>8843588481.3744526</v>
      </c>
      <c r="AQ352">
        <f t="shared" si="162"/>
        <v>7917403400.0478439</v>
      </c>
      <c r="AR352">
        <f t="shared" si="163"/>
        <v>38.819028870434579</v>
      </c>
      <c r="AS352">
        <f t="shared" si="142"/>
        <v>0.19211509969004728</v>
      </c>
      <c r="AT352">
        <f t="shared" si="170"/>
        <v>-0.32567304126247176</v>
      </c>
      <c r="AU352">
        <f t="shared" si="164"/>
        <v>-2.4287788747888794</v>
      </c>
      <c r="AX352">
        <f>AW2*AM352</f>
        <v>10.065954159722187</v>
      </c>
      <c r="AY352">
        <f t="shared" si="165"/>
        <v>12.494733034511066</v>
      </c>
    </row>
    <row r="353" spans="5:52" x14ac:dyDescent="0.25">
      <c r="F353">
        <f t="shared" si="166"/>
        <v>352</v>
      </c>
      <c r="G353">
        <f t="shared" si="168"/>
        <v>1.0328153320115858</v>
      </c>
      <c r="H353">
        <f t="shared" si="167"/>
        <v>3.3325879858857516E-2</v>
      </c>
      <c r="K353">
        <f t="shared" si="144"/>
        <v>1.8035238632950153E-2</v>
      </c>
      <c r="L353">
        <f>ACOS(-J2*K353)</f>
        <v>1.5731324463036789</v>
      </c>
      <c r="N353">
        <f t="shared" si="145"/>
        <v>0.99983740474814908</v>
      </c>
      <c r="O353">
        <f t="shared" si="146"/>
        <v>2.7463938219356797E-2</v>
      </c>
      <c r="P353">
        <f>M2*N353*O353</f>
        <v>2.7231971192228723E-2</v>
      </c>
      <c r="Q353">
        <f t="shared" si="147"/>
        <v>2.7467391919588045E-2</v>
      </c>
      <c r="S353">
        <f t="shared" si="148"/>
        <v>1.8032306188782436E-2</v>
      </c>
      <c r="T353">
        <f>Q353*R2*S353</f>
        <v>6.3625081402951384E-5</v>
      </c>
      <c r="U353">
        <f>D2*E2*G2*(P353+T353)</f>
        <v>1059620.9178393171</v>
      </c>
      <c r="V353">
        <f t="shared" si="149"/>
        <v>1059.6209178393171</v>
      </c>
      <c r="W353" s="3">
        <v>16.5</v>
      </c>
      <c r="X353">
        <f t="shared" si="150"/>
        <v>284.95499999999998</v>
      </c>
      <c r="Y353" s="6">
        <f t="shared" si="151"/>
        <v>289.8</v>
      </c>
      <c r="Z353">
        <f t="shared" si="152"/>
        <v>1.6327992413160757</v>
      </c>
      <c r="AA353" s="3">
        <v>34.5</v>
      </c>
      <c r="AB353">
        <f t="shared" si="153"/>
        <v>595.81499999999994</v>
      </c>
      <c r="AC353" s="6">
        <f t="shared" si="143"/>
        <v>307.8</v>
      </c>
      <c r="AD353">
        <f t="shared" si="154"/>
        <v>4.2322575139029901</v>
      </c>
      <c r="AE353" s="9">
        <v>25</v>
      </c>
      <c r="AF353">
        <f t="shared" si="155"/>
        <v>0.25</v>
      </c>
      <c r="AG353" s="9">
        <v>100</v>
      </c>
      <c r="AH353">
        <f t="shared" si="156"/>
        <v>1</v>
      </c>
      <c r="AI353">
        <f t="shared" si="169"/>
        <v>1.3454318098959117</v>
      </c>
      <c r="AL353">
        <f t="shared" si="158"/>
        <v>797.99993638790875</v>
      </c>
      <c r="AM353">
        <v>13.272785208333287</v>
      </c>
      <c r="AN353">
        <f t="shared" si="159"/>
        <v>1.6632564243565767E-2</v>
      </c>
      <c r="AO353" s="6">
        <f t="shared" si="160"/>
        <v>7039699246.1807251</v>
      </c>
      <c r="AP353">
        <f t="shared" si="161"/>
        <v>8959507612.9412384</v>
      </c>
      <c r="AQ353">
        <f t="shared" si="162"/>
        <v>7999603429.5609818</v>
      </c>
      <c r="AR353">
        <f t="shared" si="163"/>
        <v>39.222055615137492</v>
      </c>
      <c r="AS353">
        <f t="shared" si="142"/>
        <v>0.17761014972000291</v>
      </c>
      <c r="AT353">
        <f t="shared" si="170"/>
        <v>-0.32754603827118617</v>
      </c>
      <c r="AU353">
        <f t="shared" si="164"/>
        <v>-2.2817627316417628</v>
      </c>
      <c r="AX353">
        <f>AW2*AM353</f>
        <v>9.290949645833301</v>
      </c>
      <c r="AY353">
        <f t="shared" si="165"/>
        <v>11.572712377475064</v>
      </c>
    </row>
    <row r="354" spans="5:52" x14ac:dyDescent="0.25">
      <c r="F354">
        <f t="shared" si="166"/>
        <v>353</v>
      </c>
      <c r="G354">
        <f t="shared" si="168"/>
        <v>1.0328142822579089</v>
      </c>
      <c r="H354">
        <f t="shared" si="167"/>
        <v>3.3448450195022787E-2</v>
      </c>
      <c r="K354">
        <f t="shared" si="144"/>
        <v>1.8035220297955821E-2</v>
      </c>
      <c r="L354">
        <f>ACOS(-J2*K354)</f>
        <v>1.5731324439287275</v>
      </c>
      <c r="N354">
        <f t="shared" si="145"/>
        <v>0.99983740507866359</v>
      </c>
      <c r="O354">
        <f t="shared" si="146"/>
        <v>2.7463938177905031E-2</v>
      </c>
      <c r="P354">
        <f>M2*N354*O354</f>
        <v>2.7231971160129091E-2</v>
      </c>
      <c r="Q354">
        <f t="shared" si="147"/>
        <v>2.7467391878120636E-2</v>
      </c>
      <c r="S354">
        <f t="shared" si="148"/>
        <v>1.803228786273019E-2</v>
      </c>
      <c r="T354">
        <f>Q354*R2*S354</f>
        <v>6.3625016645363732E-5</v>
      </c>
      <c r="U354">
        <f>D2*E2*G2*(P354+T354)</f>
        <v>1059620.914079299</v>
      </c>
      <c r="V354">
        <f t="shared" si="149"/>
        <v>1059.6209140792989</v>
      </c>
      <c r="W354" s="3">
        <v>18</v>
      </c>
      <c r="X354">
        <f t="shared" si="150"/>
        <v>310.86</v>
      </c>
      <c r="Y354" s="6">
        <f t="shared" si="151"/>
        <v>291.3</v>
      </c>
      <c r="Z354">
        <f t="shared" si="152"/>
        <v>1.7756411433293229</v>
      </c>
      <c r="AA354" s="3">
        <v>33</v>
      </c>
      <c r="AB354">
        <f t="shared" si="153"/>
        <v>569.91</v>
      </c>
      <c r="AC354" s="6">
        <f t="shared" si="143"/>
        <v>306.3</v>
      </c>
      <c r="AD354">
        <f t="shared" si="154"/>
        <v>3.9260786579739286</v>
      </c>
      <c r="AE354" s="9">
        <v>38</v>
      </c>
      <c r="AF354">
        <f t="shared" si="155"/>
        <v>0.38</v>
      </c>
      <c r="AG354" s="9">
        <v>95</v>
      </c>
      <c r="AH354">
        <f t="shared" si="156"/>
        <v>0.95</v>
      </c>
      <c r="AI354">
        <f t="shared" si="169"/>
        <v>1.5893844880964747</v>
      </c>
      <c r="AL354">
        <f t="shared" si="158"/>
        <v>797.9999335562411</v>
      </c>
      <c r="AM354">
        <v>12.08489111111107</v>
      </c>
      <c r="AN354">
        <f t="shared" si="159"/>
        <v>1.5143975084378069E-2</v>
      </c>
      <c r="AO354" s="6">
        <f t="shared" si="160"/>
        <v>7186655762.2100019</v>
      </c>
      <c r="AP354">
        <f t="shared" si="161"/>
        <v>8786052557.743763</v>
      </c>
      <c r="AQ354">
        <f t="shared" si="162"/>
        <v>7986354159.9768829</v>
      </c>
      <c r="AR354">
        <f t="shared" si="163"/>
        <v>39.157094446366656</v>
      </c>
      <c r="AS354">
        <f t="shared" si="142"/>
        <v>0.16350088961501563</v>
      </c>
      <c r="AT354">
        <f t="shared" si="170"/>
        <v>-0.32955563363608958</v>
      </c>
      <c r="AU354">
        <f t="shared" si="164"/>
        <v>-2.1098875951945089</v>
      </c>
      <c r="AX354">
        <f>AW2*AM354</f>
        <v>8.4594237777777472</v>
      </c>
      <c r="AY354">
        <f t="shared" si="165"/>
        <v>10.569311372972257</v>
      </c>
    </row>
    <row r="355" spans="5:52" x14ac:dyDescent="0.25">
      <c r="F355">
        <f t="shared" si="166"/>
        <v>354</v>
      </c>
      <c r="G355">
        <f t="shared" si="168"/>
        <v>1.0328132295374155</v>
      </c>
      <c r="H355">
        <f t="shared" si="167"/>
        <v>3.3571017507034694E-2</v>
      </c>
      <c r="K355">
        <f t="shared" si="144"/>
        <v>1.8035201911143096E-2</v>
      </c>
      <c r="L355">
        <f>ACOS(-J2*K355)</f>
        <v>1.573132441547064</v>
      </c>
      <c r="N355">
        <f t="shared" si="145"/>
        <v>0.9998374054101119</v>
      </c>
      <c r="O355">
        <f t="shared" si="146"/>
        <v>2.746393813633612E-2</v>
      </c>
      <c r="P355">
        <f>M2*N355*O355</f>
        <v>2.723197112793874E-2</v>
      </c>
      <c r="Q355">
        <f t="shared" si="147"/>
        <v>2.7467391836536039E-2</v>
      </c>
      <c r="S355">
        <f t="shared" si="148"/>
        <v>1.8032269484884803E-2</v>
      </c>
      <c r="T355">
        <f>Q355*R2*S355</f>
        <v>6.36249517047582E-5</v>
      </c>
      <c r="U355">
        <f>D2*E2*G2*(P355+T355)</f>
        <v>1059620.9103086544</v>
      </c>
      <c r="V355">
        <f t="shared" si="149"/>
        <v>1059.6209103086544</v>
      </c>
      <c r="W355" s="3">
        <v>22.5</v>
      </c>
      <c r="X355">
        <f t="shared" si="150"/>
        <v>388.57499999999999</v>
      </c>
      <c r="Y355" s="6">
        <f t="shared" si="151"/>
        <v>295.8</v>
      </c>
      <c r="Z355">
        <f t="shared" si="152"/>
        <v>2.2719881109601614</v>
      </c>
      <c r="AA355" s="3">
        <v>34</v>
      </c>
      <c r="AB355">
        <f t="shared" si="153"/>
        <v>587.17999999999995</v>
      </c>
      <c r="AC355" s="6">
        <f t="shared" si="143"/>
        <v>307.3</v>
      </c>
      <c r="AD355">
        <f t="shared" si="154"/>
        <v>4.1279690380750855</v>
      </c>
      <c r="AE355" s="9">
        <v>23</v>
      </c>
      <c r="AF355">
        <f t="shared" si="155"/>
        <v>0.23</v>
      </c>
      <c r="AG355" s="9">
        <v>95</v>
      </c>
      <c r="AH355">
        <f t="shared" si="156"/>
        <v>0.95</v>
      </c>
      <c r="AI355">
        <f>((Z355*(AH355)+AD355*(AF355))/2)</f>
        <v>1.5539107920847113</v>
      </c>
      <c r="AL355">
        <f t="shared" si="158"/>
        <v>797.9999307165707</v>
      </c>
      <c r="AM355">
        <v>13.982029999999954</v>
      </c>
      <c r="AN355">
        <f t="shared" si="159"/>
        <v>1.7521342373356692E-2</v>
      </c>
      <c r="AO355" s="6">
        <f t="shared" si="160"/>
        <v>7641353482.9750309</v>
      </c>
      <c r="AP355">
        <f t="shared" si="161"/>
        <v>8901406526.1969452</v>
      </c>
      <c r="AQ355">
        <f t="shared" si="162"/>
        <v>8271380004.585988</v>
      </c>
      <c r="AR355">
        <f t="shared" si="163"/>
        <v>40.554576162485098</v>
      </c>
      <c r="AS355">
        <f t="shared" si="142"/>
        <v>0.16548165848581892</v>
      </c>
      <c r="AT355">
        <f t="shared" si="170"/>
        <v>-0.32634618779596847</v>
      </c>
      <c r="AU355">
        <f t="shared" si="164"/>
        <v>-2.1901218379885261</v>
      </c>
      <c r="AX355">
        <f>AW2*AM355</f>
        <v>9.7874209999999664</v>
      </c>
      <c r="AY355">
        <f t="shared" si="165"/>
        <v>11.977542837988493</v>
      </c>
    </row>
    <row r="356" spans="5:52" x14ac:dyDescent="0.25">
      <c r="F356">
        <f t="shared" si="166"/>
        <v>355</v>
      </c>
      <c r="G356">
        <f t="shared" si="168"/>
        <v>1.0328121738502003</v>
      </c>
      <c r="H356">
        <f t="shared" si="167"/>
        <v>3.3693581783811641E-2</v>
      </c>
      <c r="K356">
        <f t="shared" si="144"/>
        <v>1.8035183472513632E-2</v>
      </c>
      <c r="L356">
        <f>ACOS(-J2*K356)</f>
        <v>1.5731324391586885</v>
      </c>
      <c r="N356">
        <f t="shared" si="145"/>
        <v>0.99983740574249402</v>
      </c>
      <c r="O356">
        <f t="shared" si="146"/>
        <v>2.7463938094650052E-2</v>
      </c>
      <c r="P356">
        <f>M2*N356*O356</f>
        <v>2.7231971095657656E-2</v>
      </c>
      <c r="Q356">
        <f t="shared" si="147"/>
        <v>2.7467391794834241E-2</v>
      </c>
      <c r="S356">
        <f t="shared" si="148"/>
        <v>1.8032251055247934E-2</v>
      </c>
      <c r="T356">
        <f>Q356*R2*S356</f>
        <v>6.3624886581140641E-5</v>
      </c>
      <c r="U356">
        <f>D2*E2*G2*(P356+T356)</f>
        <v>1059620.9065273828</v>
      </c>
      <c r="V356">
        <f t="shared" si="149"/>
        <v>1059.6209065273829</v>
      </c>
      <c r="W356" s="3">
        <v>23.5</v>
      </c>
      <c r="X356">
        <f t="shared" si="150"/>
        <v>405.84499999999997</v>
      </c>
      <c r="Y356" s="6">
        <f t="shared" si="151"/>
        <v>296.8</v>
      </c>
      <c r="Z356">
        <f t="shared" si="152"/>
        <v>2.3974761634350776</v>
      </c>
      <c r="AA356" s="3">
        <v>33</v>
      </c>
      <c r="AB356">
        <f t="shared" si="153"/>
        <v>569.91</v>
      </c>
      <c r="AC356" s="6">
        <f t="shared" si="143"/>
        <v>306.3</v>
      </c>
      <c r="AD356">
        <f t="shared" si="154"/>
        <v>3.9260786579739286</v>
      </c>
      <c r="AE356" s="9">
        <v>26</v>
      </c>
      <c r="AF356">
        <f t="shared" si="155"/>
        <v>0.26</v>
      </c>
      <c r="AG356" s="9">
        <v>95</v>
      </c>
      <c r="AH356">
        <f t="shared" si="156"/>
        <v>0.95</v>
      </c>
      <c r="AI356">
        <f t="shared" si="169"/>
        <v>1.6491914031682726</v>
      </c>
      <c r="AL356">
        <f t="shared" si="158"/>
        <v>797.9999278688972</v>
      </c>
      <c r="AM356">
        <v>12.482068194444402</v>
      </c>
      <c r="AN356">
        <f t="shared" si="159"/>
        <v>1.5641690880572448E-2</v>
      </c>
      <c r="AO356" s="6">
        <f t="shared" si="160"/>
        <v>7745259436.8026133</v>
      </c>
      <c r="AP356">
        <f t="shared" si="161"/>
        <v>8786052557.743763</v>
      </c>
      <c r="AQ356">
        <f t="shared" si="162"/>
        <v>8265655997.2731876</v>
      </c>
      <c r="AR356">
        <f t="shared" si="163"/>
        <v>40.526511354630443</v>
      </c>
      <c r="AS356">
        <f t="shared" si="142"/>
        <v>0.16021081372313256</v>
      </c>
      <c r="AT356">
        <f t="shared" si="170"/>
        <v>-0.32888371731122718</v>
      </c>
      <c r="AU356">
        <f t="shared" si="164"/>
        <v>-2.1353713853891443</v>
      </c>
      <c r="AX356">
        <f>AW2*AM356</f>
        <v>8.7374477361110809</v>
      </c>
      <c r="AY356">
        <f t="shared" si="165"/>
        <v>10.872819121500225</v>
      </c>
    </row>
    <row r="357" spans="5:52" x14ac:dyDescent="0.25">
      <c r="F357">
        <f t="shared" si="166"/>
        <v>356</v>
      </c>
      <c r="G357">
        <f t="shared" si="168"/>
        <v>1.032811115196359</v>
      </c>
      <c r="H357">
        <f t="shared" si="167"/>
        <v>3.3816143014272292E-2</v>
      </c>
      <c r="K357">
        <f t="shared" si="144"/>
        <v>1.8035164982069099E-2</v>
      </c>
      <c r="L357">
        <f>ACOS(-J2*K357)</f>
        <v>1.5731324367636015</v>
      </c>
      <c r="N357">
        <f t="shared" si="145"/>
        <v>0.99983740607580973</v>
      </c>
      <c r="O357">
        <f t="shared" si="146"/>
        <v>2.7463938052846852E-2</v>
      </c>
      <c r="P357">
        <f>M2*N357*O357</f>
        <v>2.7231971063285853E-2</v>
      </c>
      <c r="Q357">
        <f t="shared" si="147"/>
        <v>2.7467391753015265E-2</v>
      </c>
      <c r="S357">
        <f t="shared" si="148"/>
        <v>1.8032232573821246E-2</v>
      </c>
      <c r="T357">
        <f>Q357*R2*S357</f>
        <v>6.3624821274516953E-5</v>
      </c>
      <c r="U357">
        <f>D2*E2*G2*(P357+T357)</f>
        <v>1059620.9027354852</v>
      </c>
      <c r="V357">
        <f t="shared" si="149"/>
        <v>1059.6209027354853</v>
      </c>
      <c r="W357" s="3">
        <v>21.5</v>
      </c>
      <c r="X357">
        <f t="shared" si="150"/>
        <v>371.30500000000001</v>
      </c>
      <c r="Y357" s="6">
        <f t="shared" si="151"/>
        <v>294.8</v>
      </c>
      <c r="Z357">
        <f t="shared" si="152"/>
        <v>2.1522831732713339</v>
      </c>
      <c r="AA357" s="3">
        <v>33.5</v>
      </c>
      <c r="AB357">
        <f t="shared" si="153"/>
        <v>578.54499999999996</v>
      </c>
      <c r="AC357" s="6">
        <f t="shared" si="143"/>
        <v>306.8</v>
      </c>
      <c r="AD357">
        <f t="shared" si="154"/>
        <v>4.02592295454017</v>
      </c>
      <c r="AE357" s="9">
        <v>17</v>
      </c>
      <c r="AF357">
        <f t="shared" si="155"/>
        <v>0.17</v>
      </c>
      <c r="AG357" s="9">
        <v>96</v>
      </c>
      <c r="AH357">
        <f t="shared" si="156"/>
        <v>0.96</v>
      </c>
      <c r="AI357">
        <f t="shared" si="169"/>
        <v>1.3752993743061546</v>
      </c>
      <c r="AL357">
        <f t="shared" si="158"/>
        <v>797.99992501322117</v>
      </c>
      <c r="AM357">
        <v>14.251906736111064</v>
      </c>
      <c r="AN357">
        <f t="shared" si="159"/>
        <v>1.7859533928997473E-2</v>
      </c>
      <c r="AO357" s="6">
        <f t="shared" si="160"/>
        <v>7538496509.1746454</v>
      </c>
      <c r="AP357">
        <f t="shared" si="161"/>
        <v>8843588481.3744526</v>
      </c>
      <c r="AQ357">
        <f t="shared" si="162"/>
        <v>8191042495.2745495</v>
      </c>
      <c r="AR357">
        <f t="shared" si="163"/>
        <v>40.160681354331118</v>
      </c>
      <c r="AS357">
        <f t="shared" si="142"/>
        <v>0.17581757787022195</v>
      </c>
      <c r="AT357">
        <f t="shared" si="170"/>
        <v>-0.3258896291958534</v>
      </c>
      <c r="AU357">
        <f t="shared" si="164"/>
        <v>-2.3010915900153619</v>
      </c>
      <c r="AX357">
        <f>AW2*AM357</f>
        <v>9.9763347152777442</v>
      </c>
      <c r="AY357">
        <f t="shared" si="165"/>
        <v>12.277426305293107</v>
      </c>
    </row>
    <row r="358" spans="5:52" x14ac:dyDescent="0.25">
      <c r="F358">
        <f t="shared" si="166"/>
        <v>357</v>
      </c>
      <c r="G358">
        <f t="shared" si="168"/>
        <v>1.0328100535759874</v>
      </c>
      <c r="H358">
        <f t="shared" si="167"/>
        <v>3.39387011873356E-2</v>
      </c>
      <c r="K358">
        <f t="shared" si="144"/>
        <v>1.8035146439811165E-2</v>
      </c>
      <c r="L358">
        <f>ACOS(-J2*K358)</f>
        <v>1.5731324343618029</v>
      </c>
      <c r="N358">
        <f t="shared" si="145"/>
        <v>0.99983740641005914</v>
      </c>
      <c r="O358">
        <f t="shared" si="146"/>
        <v>2.7463938010926503E-2</v>
      </c>
      <c r="P358">
        <f>M2*N358*O358</f>
        <v>2.7231971030823324E-2</v>
      </c>
      <c r="Q358">
        <f t="shared" si="147"/>
        <v>2.7467391711079099E-2</v>
      </c>
      <c r="S358">
        <f t="shared" si="148"/>
        <v>1.8032214040606405E-2</v>
      </c>
      <c r="T358">
        <f>Q358*R2*S358</f>
        <v>6.3624755784893002E-5</v>
      </c>
      <c r="U358">
        <f>D2*E2*G2*(P358+T358)</f>
        <v>1059620.8989329617</v>
      </c>
      <c r="V358">
        <f t="shared" si="149"/>
        <v>1059.6208989329618</v>
      </c>
      <c r="W358" s="3">
        <v>21</v>
      </c>
      <c r="X358">
        <f t="shared" si="150"/>
        <v>362.67</v>
      </c>
      <c r="Y358" s="6">
        <f t="shared" si="151"/>
        <v>294.3</v>
      </c>
      <c r="Z358">
        <f t="shared" si="152"/>
        <v>2.0945280629249932</v>
      </c>
      <c r="AA358" s="3">
        <v>33.5</v>
      </c>
      <c r="AB358">
        <f t="shared" si="153"/>
        <v>578.54499999999996</v>
      </c>
      <c r="AC358" s="6">
        <f t="shared" si="143"/>
        <v>306.8</v>
      </c>
      <c r="AD358">
        <f t="shared" si="154"/>
        <v>4.02592295454017</v>
      </c>
      <c r="AE358" s="9">
        <v>19</v>
      </c>
      <c r="AF358">
        <f t="shared" si="155"/>
        <v>0.19</v>
      </c>
      <c r="AG358" s="9">
        <v>95</v>
      </c>
      <c r="AH358">
        <f t="shared" si="156"/>
        <v>0.95</v>
      </c>
      <c r="AI358">
        <f t="shared" si="169"/>
        <v>1.3773635105706878</v>
      </c>
      <c r="AL358">
        <f t="shared" si="158"/>
        <v>797.99992214954284</v>
      </c>
      <c r="AM358">
        <v>11.658616805555514</v>
      </c>
      <c r="AN358">
        <f t="shared" si="159"/>
        <v>1.4609796920971032E-2</v>
      </c>
      <c r="AO358" s="6">
        <f t="shared" si="160"/>
        <v>7487459175.1471529</v>
      </c>
      <c r="AP358">
        <f t="shared" si="161"/>
        <v>8843588481.3744526</v>
      </c>
      <c r="AQ358">
        <f t="shared" si="162"/>
        <v>8165523828.2608032</v>
      </c>
      <c r="AR358">
        <f t="shared" si="163"/>
        <v>40.03556332996272</v>
      </c>
      <c r="AS358">
        <f t="shared" si="142"/>
        <v>0.17569441638463568</v>
      </c>
      <c r="AT358">
        <f t="shared" si="170"/>
        <v>-0.3302767741566891</v>
      </c>
      <c r="AU358">
        <f t="shared" si="164"/>
        <v>-2.3231750645022209</v>
      </c>
      <c r="AX358">
        <f>AW2*AM358</f>
        <v>8.1610317638888592</v>
      </c>
      <c r="AY358">
        <f t="shared" si="165"/>
        <v>10.484206828391081</v>
      </c>
    </row>
    <row r="359" spans="5:52" x14ac:dyDescent="0.25">
      <c r="F359">
        <f t="shared" si="166"/>
        <v>358</v>
      </c>
      <c r="G359">
        <f t="shared" si="168"/>
        <v>1.0328089889891814</v>
      </c>
      <c r="H359">
        <f t="shared" si="167"/>
        <v>3.4061256291920791E-2</v>
      </c>
      <c r="K359">
        <f t="shared" si="144"/>
        <v>1.8035127845741513E-2</v>
      </c>
      <c r="L359">
        <f>ACOS(-J2*K359)</f>
        <v>1.5731324319532933</v>
      </c>
      <c r="N359">
        <f t="shared" si="145"/>
        <v>0.99983740674524213</v>
      </c>
      <c r="O359">
        <f t="shared" si="146"/>
        <v>2.7463937968889022E-2</v>
      </c>
      <c r="P359">
        <f>M2*N359*O359</f>
        <v>2.7231970998270079E-2</v>
      </c>
      <c r="Q359">
        <f t="shared" si="147"/>
        <v>2.7467391669025756E-2</v>
      </c>
      <c r="S359">
        <f t="shared" si="148"/>
        <v>1.80321954556051E-2</v>
      </c>
      <c r="T359">
        <f>Q359*R2*S359</f>
        <v>6.3624690112274766E-5</v>
      </c>
      <c r="U359">
        <f>D2*E2*G2*(P359+T359)</f>
        <v>1059620.8951198126</v>
      </c>
      <c r="V359">
        <f t="shared" si="149"/>
        <v>1059.6208951198125</v>
      </c>
      <c r="W359" s="3">
        <v>21</v>
      </c>
      <c r="X359">
        <f t="shared" si="150"/>
        <v>362.67</v>
      </c>
      <c r="Y359" s="6">
        <f t="shared" si="151"/>
        <v>294.3</v>
      </c>
      <c r="Z359">
        <f t="shared" si="152"/>
        <v>2.0945280629249932</v>
      </c>
      <c r="AA359" s="3">
        <v>34</v>
      </c>
      <c r="AB359">
        <f t="shared" si="153"/>
        <v>587.17999999999995</v>
      </c>
      <c r="AC359" s="6">
        <f t="shared" si="143"/>
        <v>307.3</v>
      </c>
      <c r="AD359">
        <f t="shared" si="154"/>
        <v>4.1279690380750855</v>
      </c>
      <c r="AE359" s="9">
        <v>24</v>
      </c>
      <c r="AF359">
        <f t="shared" si="155"/>
        <v>0.24</v>
      </c>
      <c r="AG359" s="9">
        <v>95</v>
      </c>
      <c r="AH359">
        <f t="shared" si="156"/>
        <v>0.95</v>
      </c>
      <c r="AI359">
        <f t="shared" si="169"/>
        <v>1.490257114458382</v>
      </c>
      <c r="AL359">
        <f t="shared" si="158"/>
        <v>797.9999192778622</v>
      </c>
      <c r="AM359">
        <v>13.980575138888844</v>
      </c>
      <c r="AN359">
        <f t="shared" si="159"/>
        <v>1.7519519490102643E-2</v>
      </c>
      <c r="AO359" s="6">
        <f t="shared" si="160"/>
        <v>7487459175.1471529</v>
      </c>
      <c r="AP359">
        <f t="shared" si="161"/>
        <v>8901406526.1969452</v>
      </c>
      <c r="AQ359">
        <f t="shared" si="162"/>
        <v>8194432850.6720486</v>
      </c>
      <c r="AR359">
        <f t="shared" si="163"/>
        <v>40.177304266845056</v>
      </c>
      <c r="AS359">
        <f t="shared" si="142"/>
        <v>0.16909347746974582</v>
      </c>
      <c r="AT359">
        <f t="shared" si="170"/>
        <v>-0.32634864868836139</v>
      </c>
      <c r="AU359">
        <f t="shared" si="164"/>
        <v>-2.2171213721919409</v>
      </c>
      <c r="AX359">
        <f>AW2*AM359</f>
        <v>9.7864025972221906</v>
      </c>
      <c r="AY359">
        <f t="shared" si="165"/>
        <v>12.003523969414132</v>
      </c>
    </row>
    <row r="360" spans="5:52" x14ac:dyDescent="0.25">
      <c r="F360">
        <f t="shared" si="166"/>
        <v>359</v>
      </c>
      <c r="G360">
        <f t="shared" si="168"/>
        <v>1.0328079214360371</v>
      </c>
      <c r="H360">
        <f t="shared" si="167"/>
        <v>3.418380831694736E-2</v>
      </c>
      <c r="K360">
        <f t="shared" si="144"/>
        <v>1.8035109199861819E-2</v>
      </c>
      <c r="L360">
        <f>ACOS(-J2*K360)</f>
        <v>1.5731324295380724</v>
      </c>
      <c r="N360">
        <f t="shared" si="145"/>
        <v>0.99983740708135882</v>
      </c>
      <c r="O360">
        <f t="shared" si="146"/>
        <v>2.7463937926734409E-2</v>
      </c>
      <c r="P360">
        <f>M2*N360*O360</f>
        <v>2.7231970965626125E-2</v>
      </c>
      <c r="Q360">
        <f t="shared" si="147"/>
        <v>2.7467391626855235E-2</v>
      </c>
      <c r="S360">
        <f t="shared" si="148"/>
        <v>1.8032176818819003E-2</v>
      </c>
      <c r="T360">
        <f>Q360*R2*S360</f>
        <v>6.3624624256668167E-5</v>
      </c>
      <c r="U360">
        <f>D2*E2*G2*(P360+T360)</f>
        <v>1059620.8912960384</v>
      </c>
      <c r="V360">
        <f t="shared" si="149"/>
        <v>1059.6208912960385</v>
      </c>
      <c r="W360" s="3">
        <v>21.5</v>
      </c>
      <c r="X360">
        <f t="shared" si="150"/>
        <v>371.30500000000001</v>
      </c>
      <c r="Y360" s="6">
        <f t="shared" si="151"/>
        <v>294.8</v>
      </c>
      <c r="Z360">
        <f t="shared" si="152"/>
        <v>2.1522831732713339</v>
      </c>
      <c r="AA360" s="3">
        <v>32</v>
      </c>
      <c r="AB360">
        <f t="shared" si="153"/>
        <v>552.64</v>
      </c>
      <c r="AC360" s="6">
        <f t="shared" si="143"/>
        <v>305.3</v>
      </c>
      <c r="AD360">
        <f t="shared" si="154"/>
        <v>3.7328359060309499</v>
      </c>
      <c r="AE360" s="9">
        <v>39</v>
      </c>
      <c r="AF360">
        <f t="shared" si="155"/>
        <v>0.39</v>
      </c>
      <c r="AG360" s="9">
        <v>90</v>
      </c>
      <c r="AH360">
        <f t="shared" si="156"/>
        <v>0.9</v>
      </c>
      <c r="AI360">
        <f t="shared" si="169"/>
        <v>1.6964304296481356</v>
      </c>
      <c r="AL360">
        <f t="shared" si="158"/>
        <v>797.99991639818006</v>
      </c>
      <c r="AM360">
        <v>11.356733124999961</v>
      </c>
      <c r="AN360">
        <f t="shared" si="159"/>
        <v>1.4231496635061378E-2</v>
      </c>
      <c r="AO360" s="6">
        <f t="shared" si="160"/>
        <v>7538496509.1746454</v>
      </c>
      <c r="AP360">
        <f t="shared" si="161"/>
        <v>8671823398.6377773</v>
      </c>
      <c r="AQ360">
        <f t="shared" si="162"/>
        <v>8105159953.9062119</v>
      </c>
      <c r="AR360">
        <f t="shared" si="163"/>
        <v>39.739599254002158</v>
      </c>
      <c r="AS360">
        <f t="shared" si="142"/>
        <v>0.15765407484370961</v>
      </c>
      <c r="AT360">
        <f t="shared" si="170"/>
        <v>-0.33078747954266713</v>
      </c>
      <c r="AU360">
        <f t="shared" si="164"/>
        <v>-2.0724198649309948</v>
      </c>
      <c r="AX360">
        <f>AW2*AM360</f>
        <v>7.949713187499972</v>
      </c>
      <c r="AY360">
        <f t="shared" si="165"/>
        <v>10.022133052430966</v>
      </c>
    </row>
    <row r="361" spans="5:52" x14ac:dyDescent="0.25">
      <c r="F361">
        <f t="shared" si="166"/>
        <v>360</v>
      </c>
      <c r="G361">
        <f t="shared" si="168"/>
        <v>1.0328068509166513</v>
      </c>
      <c r="H361">
        <f t="shared" si="167"/>
        <v>3.4306357251335108E-2</v>
      </c>
      <c r="K361">
        <f t="shared" si="144"/>
        <v>1.8035090502173771E-2</v>
      </c>
      <c r="L361">
        <f>ACOS(-J2*K361)</f>
        <v>1.5731324271161409</v>
      </c>
      <c r="N361">
        <f t="shared" si="145"/>
        <v>0.99983740741840899</v>
      </c>
      <c r="O361">
        <f t="shared" si="146"/>
        <v>2.7463937884462664E-2</v>
      </c>
      <c r="P361">
        <f>M2*N361*O361</f>
        <v>2.7231970932891449E-2</v>
      </c>
      <c r="Q361">
        <f t="shared" si="147"/>
        <v>2.7467391584567537E-2</v>
      </c>
      <c r="S361">
        <f t="shared" si="148"/>
        <v>1.8032158130249797E-2</v>
      </c>
      <c r="T361">
        <f>Q361*R2*S361</f>
        <v>6.3624558218079141E-5</v>
      </c>
      <c r="U361">
        <f>D2*E2*G2*(P361+T361)</f>
        <v>1059620.887461639</v>
      </c>
      <c r="V361">
        <f t="shared" si="149"/>
        <v>1059.6208874616391</v>
      </c>
      <c r="W361" s="3">
        <v>20.5</v>
      </c>
      <c r="X361">
        <f t="shared" si="150"/>
        <v>354.03499999999997</v>
      </c>
      <c r="Y361" s="6">
        <f t="shared" si="151"/>
        <v>293.8</v>
      </c>
      <c r="Z361">
        <f t="shared" si="152"/>
        <v>2.0381340673462596</v>
      </c>
      <c r="AA361" s="3">
        <v>33.5</v>
      </c>
      <c r="AB361">
        <f t="shared" si="153"/>
        <v>578.54499999999996</v>
      </c>
      <c r="AC361" s="6">
        <f t="shared" si="143"/>
        <v>306.8</v>
      </c>
      <c r="AD361">
        <f t="shared" si="154"/>
        <v>4.02592295454017</v>
      </c>
      <c r="AE361" s="9">
        <v>23</v>
      </c>
      <c r="AF361">
        <f t="shared" si="155"/>
        <v>0.23</v>
      </c>
      <c r="AG361" s="9">
        <v>99</v>
      </c>
      <c r="AH361">
        <f t="shared" si="156"/>
        <v>0.99</v>
      </c>
      <c r="AI361">
        <f t="shared" si="169"/>
        <v>1.4718575031085179</v>
      </c>
      <c r="AL361">
        <f t="shared" si="158"/>
        <v>797.99991351049596</v>
      </c>
      <c r="AM361">
        <v>12.632646319444401</v>
      </c>
      <c r="AN361">
        <f t="shared" si="159"/>
        <v>1.5830385574694985E-2</v>
      </c>
      <c r="AO361" s="6">
        <f t="shared" si="160"/>
        <v>7436681431.5614634</v>
      </c>
      <c r="AP361">
        <f t="shared" si="161"/>
        <v>8843588481.3744526</v>
      </c>
      <c r="AQ361">
        <f t="shared" si="162"/>
        <v>8140134956.4679585</v>
      </c>
      <c r="AR361">
        <f t="shared" si="163"/>
        <v>39.911081691562401</v>
      </c>
      <c r="AS361">
        <f t="shared" si="142"/>
        <v>0.17015181172315394</v>
      </c>
      <c r="AT361">
        <f t="shared" si="170"/>
        <v>-0.32862897947416175</v>
      </c>
      <c r="AU361">
        <f t="shared" si="164"/>
        <v>-2.2317006209769139</v>
      </c>
      <c r="AX361">
        <f>AW2*AM361</f>
        <v>8.8428524236110793</v>
      </c>
      <c r="AY361">
        <f t="shared" si="165"/>
        <v>11.074553044587994</v>
      </c>
    </row>
    <row r="362" spans="5:52" x14ac:dyDescent="0.25">
      <c r="F362">
        <f t="shared" si="166"/>
        <v>361</v>
      </c>
      <c r="G362">
        <f t="shared" si="168"/>
        <v>1.0328057774311203</v>
      </c>
      <c r="H362">
        <f t="shared" si="167"/>
        <v>3.4428903084004085E-2</v>
      </c>
      <c r="K362">
        <f t="shared" si="144"/>
        <v>1.8035071752679058E-2</v>
      </c>
      <c r="L362">
        <f>ACOS(-J2*K362)</f>
        <v>1.5731324246874989</v>
      </c>
      <c r="N362">
        <f t="shared" si="145"/>
        <v>0.99983740775639274</v>
      </c>
      <c r="O362">
        <f t="shared" si="146"/>
        <v>2.74639378420738E-2</v>
      </c>
      <c r="P362">
        <f>M2*N362*O362</f>
        <v>2.7231970900066075E-2</v>
      </c>
      <c r="Q362">
        <f t="shared" si="147"/>
        <v>2.746739154216268E-2</v>
      </c>
      <c r="S362">
        <f t="shared" si="148"/>
        <v>1.8032139389899171E-2</v>
      </c>
      <c r="T362">
        <f>Q362*R2*S362</f>
        <v>6.3624491996513665E-5</v>
      </c>
      <c r="U362">
        <f>D2*E2*G2*(P362+T362)</f>
        <v>1059620.8836166156</v>
      </c>
      <c r="V362">
        <f t="shared" si="149"/>
        <v>1059.6208836166156</v>
      </c>
      <c r="W362" s="3">
        <v>21</v>
      </c>
      <c r="X362">
        <f t="shared" si="150"/>
        <v>362.67</v>
      </c>
      <c r="Y362" s="6">
        <f t="shared" si="151"/>
        <v>294.3</v>
      </c>
      <c r="Z362">
        <f t="shared" si="152"/>
        <v>2.0945280629249932</v>
      </c>
      <c r="AA362" s="3">
        <v>35</v>
      </c>
      <c r="AB362">
        <f t="shared" si="153"/>
        <v>604.44999999999993</v>
      </c>
      <c r="AC362" s="6">
        <f t="shared" si="143"/>
        <v>308.3</v>
      </c>
      <c r="AD362">
        <f t="shared" si="154"/>
        <v>4.3388295745269367</v>
      </c>
      <c r="AE362" s="9">
        <v>25</v>
      </c>
      <c r="AF362">
        <f t="shared" si="155"/>
        <v>0.25</v>
      </c>
      <c r="AG362" s="9">
        <v>95</v>
      </c>
      <c r="AH362">
        <f t="shared" si="156"/>
        <v>0.95</v>
      </c>
      <c r="AI362">
        <f t="shared" si="169"/>
        <v>1.5372545267052389</v>
      </c>
      <c r="AL362">
        <f t="shared" si="158"/>
        <v>797.99991061481091</v>
      </c>
      <c r="AM362">
        <v>13.272057777777734</v>
      </c>
      <c r="AN362">
        <f t="shared" si="159"/>
        <v>1.6631653213535338E-2</v>
      </c>
      <c r="AO362" s="6">
        <f t="shared" si="160"/>
        <v>7487459175.1471529</v>
      </c>
      <c r="AP362">
        <f t="shared" si="161"/>
        <v>9017892663.8373318</v>
      </c>
      <c r="AQ362">
        <f t="shared" si="162"/>
        <v>8252675919.4922428</v>
      </c>
      <c r="AR362">
        <f t="shared" si="163"/>
        <v>40.46287003327047</v>
      </c>
      <c r="AS362">
        <f>(0.34-(0.14*SQRT(AI362)))</f>
        <v>0.16641950362030106</v>
      </c>
      <c r="AT362">
        <f t="shared" si="170"/>
        <v>-0.32754726816172725</v>
      </c>
      <c r="AU362">
        <f t="shared" si="164"/>
        <v>-2.2056413141669844</v>
      </c>
      <c r="AX362">
        <f>AW2*AM362</f>
        <v>9.290440444444414</v>
      </c>
      <c r="AY362">
        <f t="shared" si="165"/>
        <v>11.496081758611398</v>
      </c>
    </row>
    <row r="363" spans="5:52" x14ac:dyDescent="0.25">
      <c r="F363">
        <f t="shared" si="166"/>
        <v>362</v>
      </c>
      <c r="G363">
        <f t="shared" si="168"/>
        <v>1.0328047009795418</v>
      </c>
      <c r="H363">
        <f t="shared" si="167"/>
        <v>3.4551445803874647E-2</v>
      </c>
      <c r="K363">
        <f t="shared" si="144"/>
        <v>1.8035052951379377E-2</v>
      </c>
      <c r="L363">
        <f>ACOS(-J2*K363)</f>
        <v>1.5731324222521463</v>
      </c>
      <c r="N363">
        <f t="shared" si="145"/>
        <v>0.99983740809531008</v>
      </c>
      <c r="O363">
        <f t="shared" si="146"/>
        <v>2.7463937799567809E-2</v>
      </c>
      <c r="P363">
        <f>M2*N363*O363</f>
        <v>2.7231970867149985E-2</v>
      </c>
      <c r="Q363">
        <f t="shared" si="147"/>
        <v>2.7467391499640649E-2</v>
      </c>
      <c r="S363">
        <f t="shared" si="148"/>
        <v>1.8032120597768826E-2</v>
      </c>
      <c r="T363">
        <f>Q363*R2*S363</f>
        <v>6.3624425591977742E-5</v>
      </c>
      <c r="U363">
        <f>D2*E2*G2*(P363+T363)</f>
        <v>1059620.8797609673</v>
      </c>
      <c r="V363">
        <f t="shared" si="149"/>
        <v>1059.6208797609672</v>
      </c>
      <c r="W363" s="3">
        <v>22.5</v>
      </c>
      <c r="X363">
        <f t="shared" si="150"/>
        <v>388.57499999999999</v>
      </c>
      <c r="Y363" s="6">
        <f t="shared" si="151"/>
        <v>295.8</v>
      </c>
      <c r="Z363">
        <f t="shared" si="152"/>
        <v>2.2719881109601614</v>
      </c>
      <c r="AA363" s="3">
        <v>34</v>
      </c>
      <c r="AB363">
        <f t="shared" si="153"/>
        <v>587.17999999999995</v>
      </c>
      <c r="AC363" s="6">
        <f t="shared" si="143"/>
        <v>307.3</v>
      </c>
      <c r="AD363">
        <f t="shared" si="154"/>
        <v>4.1279690380750855</v>
      </c>
      <c r="AE363" s="9">
        <v>26</v>
      </c>
      <c r="AF363">
        <f t="shared" si="155"/>
        <v>0.26</v>
      </c>
      <c r="AG363" s="9">
        <v>98</v>
      </c>
      <c r="AH363">
        <f t="shared" si="156"/>
        <v>0.98</v>
      </c>
      <c r="AI363">
        <f t="shared" si="169"/>
        <v>1.6499101493202402</v>
      </c>
      <c r="AL363">
        <f t="shared" si="158"/>
        <v>797.99990771112414</v>
      </c>
      <c r="AM363">
        <v>11.398924097222181</v>
      </c>
      <c r="AN363">
        <f t="shared" si="159"/>
        <v>1.4284367688609545E-2</v>
      </c>
      <c r="AO363" s="6">
        <f t="shared" si="160"/>
        <v>7641353482.9750309</v>
      </c>
      <c r="AP363">
        <f t="shared" si="161"/>
        <v>8901406526.1969452</v>
      </c>
      <c r="AQ363">
        <f t="shared" si="162"/>
        <v>8271380004.585988</v>
      </c>
      <c r="AR363">
        <f t="shared" si="163"/>
        <v>40.554576162485098</v>
      </c>
      <c r="AS363">
        <f>(0.34-(0.14*SQRT(AI363)))</f>
        <v>0.16017164037150119</v>
      </c>
      <c r="AT363">
        <f t="shared" si="170"/>
        <v>-0.33071610362037707</v>
      </c>
      <c r="AU363">
        <f t="shared" si="164"/>
        <v>-2.1482302754762865</v>
      </c>
      <c r="AX363">
        <f>AW2*AM363</f>
        <v>7.9792468680555269</v>
      </c>
      <c r="AY363">
        <f t="shared" si="165"/>
        <v>10.127477143531813</v>
      </c>
    </row>
    <row r="364" spans="5:52" x14ac:dyDescent="0.25">
      <c r="F364">
        <f t="shared" si="166"/>
        <v>363</v>
      </c>
      <c r="G364">
        <f t="shared" si="168"/>
        <v>1.0328036215620129</v>
      </c>
      <c r="H364">
        <f t="shared" si="167"/>
        <v>3.4673985399867394E-2</v>
      </c>
      <c r="K364">
        <f t="shared" si="144"/>
        <v>1.8035034098276434E-2</v>
      </c>
      <c r="L364">
        <f>ACOS(-J2*K364)</f>
        <v>1.5731324198100838</v>
      </c>
      <c r="N364">
        <f t="shared" si="145"/>
        <v>0.99983740843516078</v>
      </c>
      <c r="O364">
        <f t="shared" si="146"/>
        <v>2.7463937756944706E-2</v>
      </c>
      <c r="P364">
        <f>M2*N364*O364</f>
        <v>2.7231970834143197E-2</v>
      </c>
      <c r="Q364">
        <f t="shared" si="147"/>
        <v>2.7467391457001462E-2</v>
      </c>
      <c r="S364">
        <f t="shared" si="148"/>
        <v>1.8032101753860465E-2</v>
      </c>
      <c r="T364">
        <f>Q364*R2*S364</f>
        <v>6.3624359004477404E-5</v>
      </c>
      <c r="U364">
        <f>D2*E2*G2*(P364+T364)</f>
        <v>1059620.8758946958</v>
      </c>
      <c r="V364">
        <f t="shared" si="149"/>
        <v>1059.6208758946957</v>
      </c>
      <c r="W364" s="3">
        <v>23</v>
      </c>
      <c r="X364">
        <f t="shared" si="150"/>
        <v>397.21</v>
      </c>
      <c r="Y364" s="6">
        <f t="shared" si="151"/>
        <v>296.3</v>
      </c>
      <c r="Z364">
        <f t="shared" si="152"/>
        <v>2.3339947564661481</v>
      </c>
      <c r="AA364" s="3">
        <v>33.5</v>
      </c>
      <c r="AB364">
        <f t="shared" si="153"/>
        <v>578.54499999999996</v>
      </c>
      <c r="AC364" s="6">
        <f t="shared" si="143"/>
        <v>306.8</v>
      </c>
      <c r="AD364">
        <f t="shared" si="154"/>
        <v>4.02592295454017</v>
      </c>
      <c r="AE364" s="9">
        <v>24</v>
      </c>
      <c r="AF364">
        <f t="shared" si="155"/>
        <v>0.24</v>
      </c>
      <c r="AG364" s="9">
        <v>96</v>
      </c>
      <c r="AH364">
        <f t="shared" si="156"/>
        <v>0.96</v>
      </c>
      <c r="AI364">
        <f t="shared" si="169"/>
        <v>1.6034282376485713</v>
      </c>
      <c r="AL364">
        <f t="shared" si="158"/>
        <v>797.99990479943722</v>
      </c>
      <c r="AM364">
        <v>11.577144583333292</v>
      </c>
      <c r="AN364">
        <f t="shared" si="159"/>
        <v>1.4507701709867994E-2</v>
      </c>
      <c r="AO364" s="6">
        <f t="shared" si="160"/>
        <v>7693174893.707921</v>
      </c>
      <c r="AP364">
        <f t="shared" si="161"/>
        <v>8843588481.3744526</v>
      </c>
      <c r="AQ364">
        <f t="shared" si="162"/>
        <v>8268381687.5411873</v>
      </c>
      <c r="AR364">
        <f t="shared" si="163"/>
        <v>40.539875414014439</v>
      </c>
      <c r="AS364">
        <f>(0.34-(0.14*SQRT(AI364)))</f>
        <v>0.16272283435842055</v>
      </c>
      <c r="AT364">
        <f t="shared" si="170"/>
        <v>-0.33041460269167816</v>
      </c>
      <c r="AU364">
        <f t="shared" si="164"/>
        <v>-2.1796669684041059</v>
      </c>
      <c r="AX364">
        <f>AW2*AM364</f>
        <v>8.1040012083333028</v>
      </c>
      <c r="AY364">
        <f t="shared" si="165"/>
        <v>10.283668176737409</v>
      </c>
    </row>
    <row r="365" spans="5:52" x14ac:dyDescent="0.25">
      <c r="F365">
        <f t="shared" si="166"/>
        <v>364</v>
      </c>
      <c r="G365">
        <f t="shared" si="168"/>
        <v>1.0328025391786309</v>
      </c>
      <c r="H365">
        <f t="shared" si="167"/>
        <v>3.4796521860903241E-2</v>
      </c>
      <c r="K365">
        <f t="shared" si="144"/>
        <v>1.8035015193371917E-2</v>
      </c>
      <c r="L365">
        <f>ACOS(-J2*K365)</f>
        <v>1.5731324173613113</v>
      </c>
      <c r="N365">
        <f t="shared" si="145"/>
        <v>0.99983740877594485</v>
      </c>
      <c r="O365">
        <f t="shared" si="146"/>
        <v>2.7463937714204485E-2</v>
      </c>
      <c r="P365">
        <f>M2*N365*O365</f>
        <v>2.72319708010457E-2</v>
      </c>
      <c r="Q365">
        <f t="shared" si="147"/>
        <v>2.7467391414245115E-2</v>
      </c>
      <c r="S365">
        <f t="shared" si="148"/>
        <v>1.8032082858175775E-2</v>
      </c>
      <c r="T365">
        <f>Q365*R2*S365</f>
        <v>6.36242922340186E-5</v>
      </c>
      <c r="U365">
        <f>D2*E2*G2*(P365+T365)</f>
        <v>1059620.8720178003</v>
      </c>
      <c r="V365">
        <f t="shared" si="149"/>
        <v>1059.6208720178004</v>
      </c>
      <c r="W365" s="3">
        <v>23</v>
      </c>
      <c r="X365">
        <f t="shared" si="150"/>
        <v>397.21</v>
      </c>
      <c r="Y365" s="6">
        <f t="shared" si="151"/>
        <v>296.3</v>
      </c>
      <c r="Z365">
        <f t="shared" si="152"/>
        <v>2.3339947564661481</v>
      </c>
      <c r="AA365" s="3">
        <v>34</v>
      </c>
      <c r="AB365">
        <f t="shared" si="153"/>
        <v>587.17999999999995</v>
      </c>
      <c r="AC365" s="6">
        <f t="shared" si="143"/>
        <v>307.3</v>
      </c>
      <c r="AD365">
        <f t="shared" si="154"/>
        <v>4.1279690380750855</v>
      </c>
      <c r="AE365" s="9">
        <v>22</v>
      </c>
      <c r="AF365">
        <f t="shared" si="155"/>
        <v>0.22</v>
      </c>
      <c r="AG365" s="9">
        <v>96</v>
      </c>
      <c r="AH365">
        <f t="shared" si="156"/>
        <v>0.96</v>
      </c>
      <c r="AI365">
        <f t="shared" si="169"/>
        <v>1.5743940772920104</v>
      </c>
      <c r="AL365">
        <f t="shared" si="158"/>
        <v>797.99990187974947</v>
      </c>
      <c r="AM365">
        <v>12.149632430555513</v>
      </c>
      <c r="AN365">
        <f t="shared" si="159"/>
        <v>1.5225105168479507E-2</v>
      </c>
      <c r="AO365" s="6">
        <f t="shared" si="160"/>
        <v>7693174893.707921</v>
      </c>
      <c r="AP365">
        <f t="shared" si="161"/>
        <v>8901406526.1969452</v>
      </c>
      <c r="AQ365">
        <f t="shared" si="162"/>
        <v>8297290709.9524326</v>
      </c>
      <c r="AR365">
        <f t="shared" si="163"/>
        <v>40.681616350896775</v>
      </c>
      <c r="AS365">
        <f>(0.34-(0.14*SQRT(AI365)))</f>
        <v>0.16433519443291039</v>
      </c>
      <c r="AT365">
        <f t="shared" si="170"/>
        <v>-0.32944610802255264</v>
      </c>
      <c r="AU365">
        <f t="shared" si="164"/>
        <v>-2.202486038604865</v>
      </c>
      <c r="AX365">
        <f>AW2*AM365</f>
        <v>8.5047427013888584</v>
      </c>
      <c r="AY365">
        <f t="shared" si="165"/>
        <v>10.707228739993724</v>
      </c>
    </row>
    <row r="366" spans="5:52" x14ac:dyDescent="0.25">
      <c r="E366" t="s">
        <v>16</v>
      </c>
      <c r="F366">
        <f t="shared" si="166"/>
        <v>365</v>
      </c>
      <c r="G366">
        <f t="shared" si="168"/>
        <v>1.0328014538294938</v>
      </c>
      <c r="H366">
        <f t="shared" si="167"/>
        <v>3.4919055175903387E-2</v>
      </c>
      <c r="K366">
        <f t="shared" si="144"/>
        <v>1.8034996236667551E-2</v>
      </c>
      <c r="L366">
        <f>ACOS(-J2*K366)</f>
        <v>1.573132414905829</v>
      </c>
      <c r="N366">
        <f t="shared" si="145"/>
        <v>0.99983740911766239</v>
      </c>
      <c r="O366">
        <f t="shared" si="146"/>
        <v>2.7463937671347163E-2</v>
      </c>
      <c r="P366">
        <f>M2*N366*O366</f>
        <v>2.7231970767857515E-2</v>
      </c>
      <c r="Q366">
        <f t="shared" si="147"/>
        <v>2.7467391371371618E-2</v>
      </c>
      <c r="S366">
        <f t="shared" si="148"/>
        <v>1.8032063910716475E-2</v>
      </c>
      <c r="T366">
        <f>Q366*R2*S366</f>
        <v>6.3624225280607428E-5</v>
      </c>
      <c r="U366">
        <f>D2*E2*G2*(P366+T366)</f>
        <v>1059620.868130282</v>
      </c>
      <c r="V366">
        <f t="shared" si="149"/>
        <v>1059.6208681302821</v>
      </c>
      <c r="W366" s="3">
        <v>20</v>
      </c>
      <c r="X366">
        <f t="shared" si="150"/>
        <v>345.4</v>
      </c>
      <c r="Y366" s="6">
        <f t="shared" si="151"/>
        <v>293.3</v>
      </c>
      <c r="Z366">
        <f t="shared" si="152"/>
        <v>1.9830739015404046</v>
      </c>
      <c r="AA366" s="3">
        <v>35</v>
      </c>
      <c r="AB366">
        <f t="shared" si="153"/>
        <v>604.44999999999993</v>
      </c>
      <c r="AC366" s="6">
        <f t="shared" si="143"/>
        <v>308.3</v>
      </c>
      <c r="AD366">
        <f t="shared" si="154"/>
        <v>4.3388295745269367</v>
      </c>
      <c r="AE366" s="9">
        <v>7</v>
      </c>
      <c r="AF366">
        <f t="shared" si="155"/>
        <v>7.0000000000000007E-2</v>
      </c>
      <c r="AG366" s="9">
        <v>96</v>
      </c>
      <c r="AH366">
        <f t="shared" si="156"/>
        <v>0.96</v>
      </c>
      <c r="AI366">
        <f t="shared" si="169"/>
        <v>1.1037345078478371</v>
      </c>
      <c r="AL366">
        <f t="shared" si="158"/>
        <v>797.99989895206159</v>
      </c>
      <c r="AM366">
        <v>14.52905777777773</v>
      </c>
      <c r="AN366">
        <f t="shared" si="159"/>
        <v>1.8206841625991906E-2</v>
      </c>
      <c r="AO366" s="6">
        <f t="shared" si="160"/>
        <v>7386162396.6875706</v>
      </c>
      <c r="AP366">
        <f t="shared" si="161"/>
        <v>9017892663.8373318</v>
      </c>
      <c r="AQ366">
        <f t="shared" si="162"/>
        <v>8202027530.2624512</v>
      </c>
      <c r="AR366">
        <f t="shared" si="163"/>
        <v>40.214540980876798</v>
      </c>
      <c r="AS366">
        <f>(0.34-(0.14*SQRT(AI366)))</f>
        <v>0.19291772250261555</v>
      </c>
      <c r="AT366">
        <f t="shared" si="170"/>
        <v>-0.32542076380491092</v>
      </c>
      <c r="AU366">
        <f t="shared" si="164"/>
        <v>-2.5246460653828748</v>
      </c>
      <c r="AX366">
        <f>AW2*AM366</f>
        <v>10.17034044444441</v>
      </c>
      <c r="AY366">
        <f t="shared" si="165"/>
        <v>12.694986509827284</v>
      </c>
      <c r="AZ366">
        <f>SUM(AY336:AY366)/31</f>
        <v>12.326945294262661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Oluborode</dc:creator>
  <cp:lastModifiedBy>Ayodeji Oluborode</cp:lastModifiedBy>
  <dcterms:created xsi:type="dcterms:W3CDTF">2022-03-23T08:09:57Z</dcterms:created>
  <dcterms:modified xsi:type="dcterms:W3CDTF">2022-04-22T10:03:18Z</dcterms:modified>
</cp:coreProperties>
</file>